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5D927E18-4BF7-474C-B637-78BF526E0BEA}" xr6:coauthVersionLast="47" xr6:coauthVersionMax="47" xr10:uidLastSave="{00000000-0000-0000-0000-000000000000}"/>
  <bookViews>
    <workbookView xWindow="28680" yWindow="-120" windowWidth="29040" windowHeight="15720" xr2:uid="{F213D5DC-6226-46F9-8B2D-115C55AAB254}"/>
  </bookViews>
  <sheets>
    <sheet name="J'apprend" sheetId="10" r:id="rId1"/>
    <sheet name="Questions.Réponses_1" sheetId="19" r:id="rId2"/>
    <sheet name="Allergènes.1" sheetId="20" r:id="rId3"/>
    <sheet name="Allergènes.2" sheetId="21" r:id="rId4"/>
    <sheet name="Lexique.du.Barman" sheetId="11" r:id="rId5"/>
    <sheet name="Bar.CFA_pedagogique" sheetId="22" r:id="rId6"/>
    <sheet name="Bar.Technique_PRO" sheetId="23" r:id="rId7"/>
    <sheet name="Bar.Formateur" sheetId="24" r:id="rId8"/>
    <sheet name="dico.metier" sheetId="31" r:id="rId9"/>
    <sheet name="dico.alpha" sheetId="32" r:id="rId10"/>
    <sheet name="Vocabulaire.(1).2025" sheetId="12" r:id="rId11"/>
    <sheet name="Vocabulaire.(2).2025" sheetId="13" r:id="rId12"/>
    <sheet name="Vocabulaire.CFA_pedagogique" sheetId="25" r:id="rId13"/>
    <sheet name="Vocabulaire.PRO_technique" sheetId="26" r:id="rId14"/>
    <sheet name="Vocabulaire.Formateur" sheetId="27" r:id="rId15"/>
    <sheet name="CFA_pedagogique" sheetId="28" r:id="rId16"/>
    <sheet name="Technique_PRO" sheetId="29" r:id="rId17"/>
    <sheet name="Formateur" sheetId="30" r:id="rId18"/>
  </sheets>
  <externalReferences>
    <externalReference r:id="rId19"/>
    <externalReference r:id="rId20"/>
    <externalReference r:id="rId21"/>
    <externalReference r:id="rId22"/>
    <externalReference r:id="rId23"/>
    <externalReference r:id="rId24"/>
  </externalReferences>
  <definedNames>
    <definedName name="_xlnm._FilterDatabase" localSheetId="1" hidden="1">Questions.Réponses_1!$B$3:$S$560</definedName>
    <definedName name="Archives">[1]Bdd!$B$6:$N$166</definedName>
    <definedName name="Bananes" localSheetId="10">#REF!</definedName>
    <definedName name="Bananes" localSheetId="11">#REF!</definedName>
    <definedName name="Bananes">[2]!tbl_TypeFruit6[Bananes]</definedName>
    <definedName name="CA">[3]Equipes!$E$4:$E$14</definedName>
    <definedName name="CatCodes">#REF!</definedName>
    <definedName name="Citrons" localSheetId="10">#REF!</definedName>
    <definedName name="Citrons" localSheetId="11">#REF!</definedName>
    <definedName name="Citrons">[2]!tbl_TypeFruit5[Citrons]</definedName>
    <definedName name="_xlnm.Criteria">OFFSET([4]Articles!$G$4,0,0,COUNTA([4]Articles!$G$4:$G$8))</definedName>
    <definedName name="date" localSheetId="4">#REF!</definedName>
    <definedName name="date" localSheetId="10">#REF!</definedName>
    <definedName name="date" localSheetId="11">#REF!</definedName>
    <definedName name="date">#REF!</definedName>
    <definedName name="Equipes">[3]Equipes!$C$4:$D$14</definedName>
    <definedName name="Feries" localSheetId="4">[5]Renseignements!$B$3:$B$15</definedName>
    <definedName name="Feries" localSheetId="10">#REF!</definedName>
    <definedName name="Feries" localSheetId="11">#REF!</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lst_TypeFruit" localSheetId="10">#REF!</definedName>
    <definedName name="lst_TypeFruit" localSheetId="11">#REF!</definedName>
    <definedName name="lst_TypeFruit">[2]!tbl_TypeFruit[Pommes]</definedName>
    <definedName name="matriceFeuilles">"lire.classeur(1)"</definedName>
    <definedName name="mois" localSheetId="4">[5]Renseignements!#REF!</definedName>
    <definedName name="mois" localSheetId="10">#REF!</definedName>
    <definedName name="mois" localSheetId="11">#REF!</definedName>
    <definedName name="mois">#REF!</definedName>
    <definedName name="Oranges" localSheetId="10">#REF!</definedName>
    <definedName name="Oranges" localSheetId="11">#REF!</definedName>
    <definedName name="Oranges">[2]!tbl_TypeFruit4[Oranges]</definedName>
    <definedName name="Pommes" localSheetId="10">#REF!</definedName>
    <definedName name="Pommes" localSheetId="11">#REF!</definedName>
    <definedName name="Pommes">[2]!tbl_TypeFruit[Pommes]</definedName>
    <definedName name="tab">[3]chercherClic!$B$4:$E$14</definedName>
    <definedName name="TaxeVente">0.0825</definedName>
    <definedName name="X_Werte" localSheetId="4">OFFSET('[6]Suivi d''activité'!$C$7,1,0,COUNTA('[6]Suivi d''activité'!$C$8:$C$20),1)</definedName>
    <definedName name="X_Werte" localSheetId="10">OFFSET(#REF!,1,0,COUNTA(#REF!),1)</definedName>
    <definedName name="X_Werte" localSheetId="11">OFFSET(#REF!,1,0,COUNTA(#REF!),1)</definedName>
    <definedName name="X_Werte">OFFSET(#REF!,1,0,COUNTA(#REF!),1)</definedName>
    <definedName name="Y1_Werte" localSheetId="4">OFFSET('[6]Suivi d''activité'!$D$7,1,0,COUNT('[6]Suivi d''activité'!$D$8:$D$20),1)</definedName>
    <definedName name="Y1_Werte" localSheetId="10">OFFSET(#REF!,1,0,COUNT(#REF!),1)</definedName>
    <definedName name="Y1_Werte" localSheetId="11">OFFSET(#REF!,1,0,COUNT(#REF!),1)</definedName>
    <definedName name="Y1_Werte">OFFSET(#REF!,1,0,COUNT(#REF!),1)</definedName>
    <definedName name="Y2_Werte" localSheetId="4">OFFSET('[6]Suivi d''activité'!$E$7,1,0,COUNT('[6]Suivi d''activité'!$E$8:$E$20),1)</definedName>
    <definedName name="Y2_Werte" localSheetId="10">OFFSET(#REF!,1,0,COUNT(#REF!),1)</definedName>
    <definedName name="Y2_Werte" localSheetId="11">OFFSET(#REF!,1,0,COUNT(#REF!),1)</definedName>
    <definedName name="Y2_Werte">OFFSET(#REF!,1,0,COUNT(#REF!),1)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2" i="13" l="1"/>
  <c r="AK2" i="13"/>
  <c r="AJ2" i="13"/>
  <c r="AI2" i="13"/>
  <c r="AH2" i="13"/>
  <c r="AG2" i="13"/>
  <c r="AL1" i="13"/>
  <c r="AK1" i="13"/>
  <c r="AJ1" i="13"/>
  <c r="AI1" i="13"/>
  <c r="AH1" i="13"/>
  <c r="AG1" i="13"/>
  <c r="O2545" i="10"/>
  <c r="N2545" i="10"/>
  <c r="O2544" i="10"/>
  <c r="N2544" i="10"/>
  <c r="I99" i="10"/>
  <c r="I197" i="10"/>
  <c r="I309" i="10"/>
  <c r="I408" i="10"/>
  <c r="I509" i="10"/>
  <c r="I605" i="10"/>
  <c r="I606" i="10"/>
  <c r="I714" i="10"/>
  <c r="I822" i="10"/>
  <c r="I914" i="10"/>
  <c r="I1005" i="10"/>
  <c r="I1097" i="10"/>
  <c r="I1202" i="10"/>
  <c r="I1303" i="10"/>
  <c r="I1395" i="10"/>
  <c r="I1488" i="10"/>
  <c r="I1584" i="10"/>
  <c r="I1781" i="10"/>
  <c r="I1891" i="10"/>
  <c r="I2000" i="10"/>
  <c r="I2113" i="10"/>
  <c r="I2225" i="10"/>
  <c r="I2339" i="10"/>
  <c r="I2443" i="10"/>
  <c r="I2539" i="10"/>
  <c r="I2540" i="10"/>
  <c r="I3836" i="10"/>
  <c r="I2" i="10"/>
  <c r="AL562" i="19"/>
  <c r="AJ562" i="19"/>
  <c r="AH3" i="19" s="1"/>
  <c r="AK8" i="19" a="1"/>
  <c r="AK8" i="19" s="1"/>
  <c r="AH4" i="19"/>
  <c r="AL1" i="19"/>
  <c r="AK1" i="19"/>
  <c r="A1" i="19"/>
  <c r="I3" i="10" l="1"/>
  <c r="AL4" i="19"/>
  <c r="AK4" i="19"/>
  <c r="AK5" i="19"/>
  <c r="AK6" i="19"/>
  <c r="AK7" i="19"/>
  <c r="I4" i="10" l="1"/>
  <c r="AP469" i="13"/>
  <c r="AN469" i="13"/>
  <c r="AM8" i="13" s="1"/>
  <c r="P148" i="13"/>
  <c r="P146" i="13"/>
  <c r="P138" i="13"/>
  <c r="P139" i="13" s="1"/>
  <c r="P140" i="13" s="1"/>
  <c r="P141" i="13" s="1"/>
  <c r="P142" i="13" s="1"/>
  <c r="P143" i="13" s="1"/>
  <c r="P144" i="13" s="1"/>
  <c r="P128" i="13"/>
  <c r="P129" i="13" s="1"/>
  <c r="P130" i="13" s="1"/>
  <c r="P131" i="13" s="1"/>
  <c r="P132" i="13" s="1"/>
  <c r="P133" i="13" s="1"/>
  <c r="P134" i="13" s="1"/>
  <c r="P135" i="13" s="1"/>
  <c r="P136" i="13" s="1"/>
  <c r="P121" i="13"/>
  <c r="P122" i="13" s="1"/>
  <c r="P123" i="13" s="1"/>
  <c r="P124" i="13" s="1"/>
  <c r="P125" i="13" s="1"/>
  <c r="P117" i="13"/>
  <c r="P118" i="13" s="1"/>
  <c r="P112" i="13"/>
  <c r="P105" i="13"/>
  <c r="P103" i="13"/>
  <c r="P101" i="13"/>
  <c r="P98" i="13"/>
  <c r="P79" i="13"/>
  <c r="P80" i="13" s="1"/>
  <c r="P81" i="13" s="1"/>
  <c r="P82" i="13" s="1"/>
  <c r="P83" i="13" s="1"/>
  <c r="P84" i="13" s="1"/>
  <c r="P85" i="13" s="1"/>
  <c r="P86" i="13" s="1"/>
  <c r="P87" i="13" s="1"/>
  <c r="P88" i="13" s="1"/>
  <c r="P89" i="13" s="1"/>
  <c r="P90" i="13" s="1"/>
  <c r="P91" i="13" s="1"/>
  <c r="P92" i="13" s="1"/>
  <c r="P93" i="13" s="1"/>
  <c r="P94" i="13" s="1"/>
  <c r="P95" i="13" s="1"/>
  <c r="B75" i="13"/>
  <c r="B76" i="13" s="1"/>
  <c r="B77" i="13" s="1"/>
  <c r="B70" i="13"/>
  <c r="B71" i="13" s="1"/>
  <c r="B72" i="13" s="1"/>
  <c r="B64" i="13"/>
  <c r="B65" i="13" s="1"/>
  <c r="B66" i="13" s="1"/>
  <c r="B67" i="13" s="1"/>
  <c r="P61" i="13"/>
  <c r="P62" i="13" s="1"/>
  <c r="P63" i="13" s="1"/>
  <c r="P64" i="13" s="1"/>
  <c r="P65" i="13" s="1"/>
  <c r="P66" i="13" s="1"/>
  <c r="P67" i="13" s="1"/>
  <c r="P68" i="13" s="1"/>
  <c r="P69" i="13" s="1"/>
  <c r="P70" i="13" s="1"/>
  <c r="P71" i="13" s="1"/>
  <c r="P72" i="13" s="1"/>
  <c r="P73" i="13" s="1"/>
  <c r="P74" i="13" s="1"/>
  <c r="P75" i="13" s="1"/>
  <c r="P76" i="13" s="1"/>
  <c r="B61" i="13"/>
  <c r="B59" i="13"/>
  <c r="B57" i="13"/>
  <c r="B55" i="13"/>
  <c r="P49" i="13"/>
  <c r="P50" i="13" s="1"/>
  <c r="P51" i="13" s="1"/>
  <c r="P52" i="13" s="1"/>
  <c r="P53" i="13" s="1"/>
  <c r="P54" i="13" s="1"/>
  <c r="P55" i="13" s="1"/>
  <c r="P56" i="13" s="1"/>
  <c r="P57" i="13" s="1"/>
  <c r="P58" i="13" s="1"/>
  <c r="B49" i="13"/>
  <c r="B44" i="13"/>
  <c r="B41" i="13"/>
  <c r="B37" i="13"/>
  <c r="B38" i="13" s="1"/>
  <c r="B30" i="13"/>
  <c r="B31" i="13" s="1"/>
  <c r="B32" i="13" s="1"/>
  <c r="B33" i="13" s="1"/>
  <c r="B34" i="13" s="1"/>
  <c r="X27" i="13"/>
  <c r="AA26" i="13"/>
  <c r="Y26" i="13"/>
  <c r="B17" i="13"/>
  <c r="B18" i="13" s="1"/>
  <c r="B19" i="13" s="1"/>
  <c r="B20" i="13" s="1"/>
  <c r="B21" i="13" s="1"/>
  <c r="B22" i="13" s="1"/>
  <c r="B23" i="13" s="1"/>
  <c r="B24" i="13" s="1"/>
  <c r="B25" i="13" s="1"/>
  <c r="B13" i="13"/>
  <c r="B11" i="13"/>
  <c r="P9" i="13"/>
  <c r="P10" i="13" s="1"/>
  <c r="P11" i="13" s="1"/>
  <c r="P12" i="13" s="1"/>
  <c r="P13" i="13" s="1"/>
  <c r="P14" i="13" s="1"/>
  <c r="P15" i="13" s="1"/>
  <c r="P16" i="13" s="1"/>
  <c r="P17" i="13" s="1"/>
  <c r="P18" i="13" s="1"/>
  <c r="P19" i="13" s="1"/>
  <c r="P20" i="13" s="1"/>
  <c r="P21" i="13" s="1"/>
  <c r="P22" i="13" s="1"/>
  <c r="P23" i="13" s="1"/>
  <c r="P24" i="13" s="1"/>
  <c r="P25" i="13" s="1"/>
  <c r="P26" i="13" s="1"/>
  <c r="P27" i="13" s="1"/>
  <c r="P28" i="13" s="1"/>
  <c r="P29" i="13" s="1"/>
  <c r="P30" i="13" s="1"/>
  <c r="P31" i="13" s="1"/>
  <c r="P32" i="13" s="1"/>
  <c r="P33" i="13" s="1"/>
  <c r="P34" i="13" s="1"/>
  <c r="P35" i="13" s="1"/>
  <c r="P36" i="13" s="1"/>
  <c r="P37" i="13" s="1"/>
  <c r="P38" i="13" s="1"/>
  <c r="P39" i="13" s="1"/>
  <c r="P40" i="13" s="1"/>
  <c r="P41" i="13" s="1"/>
  <c r="P42" i="13" s="1"/>
  <c r="P43" i="13" s="1"/>
  <c r="P44" i="13" s="1"/>
  <c r="P45" i="13" s="1"/>
  <c r="P46" i="13" s="1"/>
  <c r="AO7" i="13"/>
  <c r="AO6" i="13"/>
  <c r="AF2" i="13"/>
  <c r="AE2" i="13"/>
  <c r="AD2" i="13"/>
  <c r="AC2" i="13"/>
  <c r="AA2" i="13"/>
  <c r="Z2" i="13"/>
  <c r="Y2" i="13"/>
  <c r="X2" i="13"/>
  <c r="V2" i="13"/>
  <c r="U2" i="13"/>
  <c r="T2" i="13"/>
  <c r="S2" i="13"/>
  <c r="R2" i="13"/>
  <c r="Q2" i="13"/>
  <c r="P2" i="13"/>
  <c r="N2" i="13"/>
  <c r="M2" i="13"/>
  <c r="L2" i="13"/>
  <c r="J2" i="13"/>
  <c r="I2" i="13"/>
  <c r="G2" i="13"/>
  <c r="F2" i="13"/>
  <c r="D2" i="13"/>
  <c r="C2" i="13"/>
  <c r="B2" i="13"/>
  <c r="AP1" i="13"/>
  <c r="AO1" i="13"/>
  <c r="AF1" i="13"/>
  <c r="AE1" i="13"/>
  <c r="AD1" i="13"/>
  <c r="AC1" i="13"/>
  <c r="AA1" i="13"/>
  <c r="Z1" i="13"/>
  <c r="Y1" i="13"/>
  <c r="X1" i="13"/>
  <c r="V1" i="13"/>
  <c r="U1" i="13"/>
  <c r="T1" i="13"/>
  <c r="S1" i="13"/>
  <c r="R1" i="13"/>
  <c r="Q1" i="13"/>
  <c r="P1" i="13"/>
  <c r="N1" i="13"/>
  <c r="M1" i="13"/>
  <c r="L1" i="13"/>
  <c r="J1" i="13"/>
  <c r="I1" i="13"/>
  <c r="G1" i="13"/>
  <c r="F1" i="13"/>
  <c r="D1" i="13"/>
  <c r="C1" i="13"/>
  <c r="B1" i="13"/>
  <c r="A1" i="13"/>
  <c r="AH469" i="12"/>
  <c r="AF469" i="12"/>
  <c r="AE8" i="12" s="1"/>
  <c r="W459" i="12"/>
  <c r="W460" i="12" s="1"/>
  <c r="W461" i="12" s="1"/>
  <c r="W462" i="12" s="1"/>
  <c r="W463" i="12" s="1"/>
  <c r="W464" i="12" s="1"/>
  <c r="W465" i="12" s="1"/>
  <c r="W456" i="12"/>
  <c r="W431" i="12"/>
  <c r="W432" i="12" s="1"/>
  <c r="W433" i="12" s="1"/>
  <c r="W434" i="12" s="1"/>
  <c r="W435" i="12" s="1"/>
  <c r="W436" i="12" s="1"/>
  <c r="W437" i="12" s="1"/>
  <c r="W438" i="12" s="1"/>
  <c r="W439" i="12" s="1"/>
  <c r="W440" i="12" s="1"/>
  <c r="W441" i="12" s="1"/>
  <c r="W442" i="12" s="1"/>
  <c r="W443" i="12" s="1"/>
  <c r="W444" i="12" s="1"/>
  <c r="W445" i="12" s="1"/>
  <c r="W446" i="12" s="1"/>
  <c r="W447" i="12" s="1"/>
  <c r="W448" i="12" s="1"/>
  <c r="W449" i="12" s="1"/>
  <c r="W450" i="12" s="1"/>
  <c r="W451" i="12" s="1"/>
  <c r="W452" i="12" s="1"/>
  <c r="W453" i="12" s="1"/>
  <c r="W405" i="12"/>
  <c r="W406" i="12" s="1"/>
  <c r="W407" i="12" s="1"/>
  <c r="W408" i="12" s="1"/>
  <c r="W409" i="12" s="1"/>
  <c r="W410" i="12" s="1"/>
  <c r="W411" i="12" s="1"/>
  <c r="W412" i="12" s="1"/>
  <c r="W413" i="12" s="1"/>
  <c r="W414" i="12" s="1"/>
  <c r="W415" i="12" s="1"/>
  <c r="W416" i="12" s="1"/>
  <c r="W417" i="12" s="1"/>
  <c r="W418" i="12" s="1"/>
  <c r="W419" i="12" s="1"/>
  <c r="W420" i="12" s="1"/>
  <c r="W421" i="12" s="1"/>
  <c r="W422" i="12" s="1"/>
  <c r="W423" i="12" s="1"/>
  <c r="W424" i="12" s="1"/>
  <c r="W425" i="12" s="1"/>
  <c r="W426" i="12" s="1"/>
  <c r="W427" i="12" s="1"/>
  <c r="W428" i="12" s="1"/>
  <c r="W401" i="12"/>
  <c r="W399" i="12"/>
  <c r="W397" i="12"/>
  <c r="W395" i="12"/>
  <c r="W393" i="12"/>
  <c r="W391" i="12"/>
  <c r="W389" i="12"/>
  <c r="W387" i="12"/>
  <c r="W385" i="12"/>
  <c r="W383" i="12"/>
  <c r="W381" i="12"/>
  <c r="W379" i="12"/>
  <c r="W377" i="12"/>
  <c r="W375" i="12"/>
  <c r="W373" i="12"/>
  <c r="W371" i="12"/>
  <c r="W369" i="12"/>
  <c r="W367" i="12"/>
  <c r="W365" i="12"/>
  <c r="W363" i="12"/>
  <c r="W361" i="12"/>
  <c r="W359" i="12"/>
  <c r="W357" i="12"/>
  <c r="W355" i="12"/>
  <c r="W353" i="12"/>
  <c r="W351" i="12"/>
  <c r="W349" i="12"/>
  <c r="W308" i="12"/>
  <c r="W309" i="12" s="1"/>
  <c r="W310" i="12" s="1"/>
  <c r="W311" i="12" s="1"/>
  <c r="W312" i="12" s="1"/>
  <c r="W313" i="12" s="1"/>
  <c r="W314" i="12" s="1"/>
  <c r="W315" i="12" s="1"/>
  <c r="W316" i="12" s="1"/>
  <c r="W317" i="12" s="1"/>
  <c r="W318" i="12" s="1"/>
  <c r="W319" i="12" s="1"/>
  <c r="W320" i="12" s="1"/>
  <c r="W321" i="12" s="1"/>
  <c r="W322" i="12" s="1"/>
  <c r="W323" i="12" s="1"/>
  <c r="W324" i="12" s="1"/>
  <c r="W325" i="12" s="1"/>
  <c r="W326" i="12" s="1"/>
  <c r="W327" i="12" s="1"/>
  <c r="W328" i="12" s="1"/>
  <c r="W329" i="12" s="1"/>
  <c r="W330" i="12" s="1"/>
  <c r="W331" i="12" s="1"/>
  <c r="W332" i="12" s="1"/>
  <c r="W333" i="12" s="1"/>
  <c r="W334" i="12" s="1"/>
  <c r="W335" i="12" s="1"/>
  <c r="W336" i="12" s="1"/>
  <c r="W337" i="12" s="1"/>
  <c r="W338" i="12" s="1"/>
  <c r="W339" i="12" s="1"/>
  <c r="W340" i="12" s="1"/>
  <c r="W341" i="12" s="1"/>
  <c r="W342" i="12" s="1"/>
  <c r="W302" i="12"/>
  <c r="W267" i="12"/>
  <c r="W268" i="12" s="1"/>
  <c r="W269" i="12" s="1"/>
  <c r="W270" i="12" s="1"/>
  <c r="W271" i="12" s="1"/>
  <c r="W272" i="12" s="1"/>
  <c r="W273" i="12" s="1"/>
  <c r="W274" i="12" s="1"/>
  <c r="W275" i="12" s="1"/>
  <c r="W276" i="12" s="1"/>
  <c r="W277" i="12" s="1"/>
  <c r="W278" i="12" s="1"/>
  <c r="W279" i="12" s="1"/>
  <c r="W280" i="12" s="1"/>
  <c r="W281" i="12" s="1"/>
  <c r="W282" i="12" s="1"/>
  <c r="W283" i="12" s="1"/>
  <c r="W284" i="12" s="1"/>
  <c r="W285" i="12" s="1"/>
  <c r="W286" i="12" s="1"/>
  <c r="W287" i="12" s="1"/>
  <c r="W288" i="12" s="1"/>
  <c r="W289" i="12" s="1"/>
  <c r="W290" i="12" s="1"/>
  <c r="W291" i="12" s="1"/>
  <c r="W292" i="12" s="1"/>
  <c r="W293" i="12" s="1"/>
  <c r="W294" i="12" s="1"/>
  <c r="W295" i="12" s="1"/>
  <c r="W296" i="12" s="1"/>
  <c r="W297" i="12" s="1"/>
  <c r="W298" i="12" s="1"/>
  <c r="W299" i="12" s="1"/>
  <c r="W256" i="12"/>
  <c r="W257" i="12" s="1"/>
  <c r="W258" i="12" s="1"/>
  <c r="W259" i="12" s="1"/>
  <c r="W260" i="12" s="1"/>
  <c r="W261" i="12" s="1"/>
  <c r="W262" i="12" s="1"/>
  <c r="W263" i="12" s="1"/>
  <c r="W264" i="12" s="1"/>
  <c r="W244" i="12"/>
  <c r="W245" i="12" s="1"/>
  <c r="W246" i="12" s="1"/>
  <c r="W247" i="12" s="1"/>
  <c r="W248" i="12" s="1"/>
  <c r="W249" i="12" s="1"/>
  <c r="W238" i="12"/>
  <c r="W239" i="12" s="1"/>
  <c r="W240" i="12" s="1"/>
  <c r="W227" i="12"/>
  <c r="W228" i="12" s="1"/>
  <c r="W229" i="12" s="1"/>
  <c r="W230" i="12" s="1"/>
  <c r="W231" i="12" s="1"/>
  <c r="W232" i="12" s="1"/>
  <c r="W233" i="12" s="1"/>
  <c r="W234" i="12" s="1"/>
  <c r="W235" i="12" s="1"/>
  <c r="W223" i="12"/>
  <c r="W221" i="12"/>
  <c r="W219" i="12"/>
  <c r="W217" i="12"/>
  <c r="W215" i="12"/>
  <c r="W213" i="12"/>
  <c r="W211" i="12"/>
  <c r="W209" i="12"/>
  <c r="W207" i="12"/>
  <c r="W205" i="12"/>
  <c r="W203" i="12"/>
  <c r="W201" i="12"/>
  <c r="W199" i="12"/>
  <c r="W197" i="12"/>
  <c r="W195" i="12"/>
  <c r="W158" i="12"/>
  <c r="W159" i="12" s="1"/>
  <c r="W160" i="12" s="1"/>
  <c r="W161" i="12" s="1"/>
  <c r="W162" i="12" s="1"/>
  <c r="W163" i="12" s="1"/>
  <c r="W164" i="12" s="1"/>
  <c r="W165" i="12" s="1"/>
  <c r="W166" i="12" s="1"/>
  <c r="W167" i="12" s="1"/>
  <c r="W168" i="12" s="1"/>
  <c r="W169" i="12" s="1"/>
  <c r="W170" i="12" s="1"/>
  <c r="W171" i="12" s="1"/>
  <c r="W172" i="12" s="1"/>
  <c r="W173" i="12" s="1"/>
  <c r="W174" i="12" s="1"/>
  <c r="W175" i="12" s="1"/>
  <c r="W176" i="12" s="1"/>
  <c r="W177" i="12" s="1"/>
  <c r="W178" i="12" s="1"/>
  <c r="W179" i="12" s="1"/>
  <c r="W180" i="12" s="1"/>
  <c r="W181" i="12" s="1"/>
  <c r="W182" i="12" s="1"/>
  <c r="W183" i="12" s="1"/>
  <c r="W184" i="12" s="1"/>
  <c r="W185" i="12" s="1"/>
  <c r="W186" i="12" s="1"/>
  <c r="W187" i="12" s="1"/>
  <c r="W188" i="12" s="1"/>
  <c r="W189" i="12" s="1"/>
  <c r="W190" i="12" s="1"/>
  <c r="W191" i="12" s="1"/>
  <c r="R108" i="12"/>
  <c r="W107" i="12"/>
  <c r="W108" i="12" s="1"/>
  <c r="W109" i="12" s="1"/>
  <c r="W110" i="12" s="1"/>
  <c r="W111" i="12" s="1"/>
  <c r="W112" i="12" s="1"/>
  <c r="W113" i="12" s="1"/>
  <c r="W114" i="12" s="1"/>
  <c r="W115" i="12" s="1"/>
  <c r="W116" i="12" s="1"/>
  <c r="W117" i="12" s="1"/>
  <c r="W118" i="12" s="1"/>
  <c r="W119" i="12" s="1"/>
  <c r="W120" i="12" s="1"/>
  <c r="W121" i="12" s="1"/>
  <c r="W122" i="12" s="1"/>
  <c r="W123" i="12" s="1"/>
  <c r="W124" i="12" s="1"/>
  <c r="W125" i="12" s="1"/>
  <c r="W126" i="12" s="1"/>
  <c r="W127" i="12" s="1"/>
  <c r="W128" i="12" s="1"/>
  <c r="W129" i="12" s="1"/>
  <c r="W130" i="12" s="1"/>
  <c r="W131" i="12" s="1"/>
  <c r="W132" i="12" s="1"/>
  <c r="W133" i="12" s="1"/>
  <c r="W134" i="12" s="1"/>
  <c r="W135" i="12" s="1"/>
  <c r="W136" i="12" s="1"/>
  <c r="W137" i="12" s="1"/>
  <c r="W138" i="12" s="1"/>
  <c r="W139" i="12" s="1"/>
  <c r="W140" i="12" s="1"/>
  <c r="W141" i="12" s="1"/>
  <c r="W142" i="12" s="1"/>
  <c r="W143" i="12" s="1"/>
  <c r="W144" i="12" s="1"/>
  <c r="W145" i="12" s="1"/>
  <c r="W146" i="12" s="1"/>
  <c r="W147" i="12" s="1"/>
  <c r="W148" i="12" s="1"/>
  <c r="W149" i="12" s="1"/>
  <c r="W150" i="12" s="1"/>
  <c r="W151" i="12" s="1"/>
  <c r="W152" i="12" s="1"/>
  <c r="W153" i="12" s="1"/>
  <c r="W154" i="12" s="1"/>
  <c r="W155" i="12" s="1"/>
  <c r="R102" i="12"/>
  <c r="R103" i="12" s="1"/>
  <c r="R95" i="12"/>
  <c r="R96" i="12" s="1"/>
  <c r="R97" i="12" s="1"/>
  <c r="R85" i="12"/>
  <c r="R86" i="12" s="1"/>
  <c r="R87" i="12" s="1"/>
  <c r="R88" i="12" s="1"/>
  <c r="R89" i="12" s="1"/>
  <c r="R90" i="12" s="1"/>
  <c r="R91" i="12" s="1"/>
  <c r="R92" i="12" s="1"/>
  <c r="R77" i="12"/>
  <c r="R78" i="12" s="1"/>
  <c r="R79" i="12" s="1"/>
  <c r="R80" i="12" s="1"/>
  <c r="R74" i="12"/>
  <c r="R67" i="12"/>
  <c r="R68" i="12" s="1"/>
  <c r="R69" i="12" s="1"/>
  <c r="R70" i="12" s="1"/>
  <c r="R71" i="12" s="1"/>
  <c r="W61" i="12"/>
  <c r="W62" i="12" s="1"/>
  <c r="W63" i="12" s="1"/>
  <c r="W64" i="12" s="1"/>
  <c r="W65" i="12" s="1"/>
  <c r="W66" i="12" s="1"/>
  <c r="W67" i="12" s="1"/>
  <c r="W68" i="12" s="1"/>
  <c r="W69" i="12" s="1"/>
  <c r="W70" i="12" s="1"/>
  <c r="W71" i="12" s="1"/>
  <c r="W72" i="12" s="1"/>
  <c r="W73" i="12" s="1"/>
  <c r="W74" i="12" s="1"/>
  <c r="W75" i="12" s="1"/>
  <c r="W76" i="12" s="1"/>
  <c r="W77" i="12" s="1"/>
  <c r="W78" i="12" s="1"/>
  <c r="W79" i="12" s="1"/>
  <c r="W80" i="12" s="1"/>
  <c r="W81" i="12" s="1"/>
  <c r="W82" i="12" s="1"/>
  <c r="W83" i="12" s="1"/>
  <c r="W84" i="12" s="1"/>
  <c r="W85" i="12" s="1"/>
  <c r="W86" i="12" s="1"/>
  <c r="W87" i="12" s="1"/>
  <c r="W88" i="12" s="1"/>
  <c r="W89" i="12" s="1"/>
  <c r="W90" i="12" s="1"/>
  <c r="W91" i="12" s="1"/>
  <c r="W92" i="12" s="1"/>
  <c r="W93" i="12" s="1"/>
  <c r="W94" i="12" s="1"/>
  <c r="W95" i="12" s="1"/>
  <c r="W96" i="12" s="1"/>
  <c r="W97" i="12" s="1"/>
  <c r="W98" i="12" s="1"/>
  <c r="W99" i="12" s="1"/>
  <c r="W100" i="12" s="1"/>
  <c r="W101" i="12" s="1"/>
  <c r="W102" i="12" s="1"/>
  <c r="W103" i="12" s="1"/>
  <c r="R59" i="12"/>
  <c r="R60" i="12" s="1"/>
  <c r="R61" i="12" s="1"/>
  <c r="R62" i="12" s="1"/>
  <c r="R63" i="12" s="1"/>
  <c r="R64" i="12" s="1"/>
  <c r="R54" i="12"/>
  <c r="R55" i="12" s="1"/>
  <c r="R56" i="12" s="1"/>
  <c r="R48" i="12"/>
  <c r="R49" i="12" s="1"/>
  <c r="R50" i="12" s="1"/>
  <c r="R51" i="12" s="1"/>
  <c r="W43" i="12"/>
  <c r="W44" i="12" s="1"/>
  <c r="W45" i="12" s="1"/>
  <c r="W46" i="12" s="1"/>
  <c r="W47" i="12" s="1"/>
  <c r="W48" i="12" s="1"/>
  <c r="W49" i="12" s="1"/>
  <c r="W50" i="12" s="1"/>
  <c r="W51" i="12" s="1"/>
  <c r="W52" i="12" s="1"/>
  <c r="W53" i="12" s="1"/>
  <c r="W54" i="12" s="1"/>
  <c r="W55" i="12" s="1"/>
  <c r="W56" i="12" s="1"/>
  <c r="W57" i="12" s="1"/>
  <c r="W58" i="12" s="1"/>
  <c r="L43" i="12"/>
  <c r="L44" i="12" s="1"/>
  <c r="L45" i="12" s="1"/>
  <c r="L46" i="12" s="1"/>
  <c r="L47" i="12" s="1"/>
  <c r="L48" i="12" s="1"/>
  <c r="L49" i="12" s="1"/>
  <c r="L50" i="12" s="1"/>
  <c r="L51" i="12" s="1"/>
  <c r="L52" i="12" s="1"/>
  <c r="L53" i="12" s="1"/>
  <c r="L54" i="12" s="1"/>
  <c r="L55" i="12" s="1"/>
  <c r="L56" i="12" s="1"/>
  <c r="L57" i="12" s="1"/>
  <c r="L58" i="12" s="1"/>
  <c r="L59" i="12" s="1"/>
  <c r="L60" i="12" s="1"/>
  <c r="L61" i="12" s="1"/>
  <c r="L62" i="12" s="1"/>
  <c r="L63" i="12" s="1"/>
  <c r="L64" i="12" s="1"/>
  <c r="L65" i="12" s="1"/>
  <c r="L66" i="12" s="1"/>
  <c r="L67" i="12" s="1"/>
  <c r="L68" i="12" s="1"/>
  <c r="L69" i="12" s="1"/>
  <c r="L70" i="12" s="1"/>
  <c r="L71" i="12" s="1"/>
  <c r="L72" i="12" s="1"/>
  <c r="R33" i="12"/>
  <c r="R34" i="12" s="1"/>
  <c r="R35" i="12" s="1"/>
  <c r="R36" i="12" s="1"/>
  <c r="R37" i="12" s="1"/>
  <c r="R38" i="12" s="1"/>
  <c r="R39" i="12" s="1"/>
  <c r="R40" i="12" s="1"/>
  <c r="R41" i="12" s="1"/>
  <c r="R42" i="12" s="1"/>
  <c r="R43" i="12" s="1"/>
  <c r="R44" i="12" s="1"/>
  <c r="R45" i="12" s="1"/>
  <c r="B27" i="12"/>
  <c r="E26" i="12"/>
  <c r="C26" i="12"/>
  <c r="R21" i="12"/>
  <c r="R22" i="12" s="1"/>
  <c r="R23" i="12" s="1"/>
  <c r="R24" i="12" s="1"/>
  <c r="R25" i="12" s="1"/>
  <c r="R26" i="12" s="1"/>
  <c r="R27" i="12" s="1"/>
  <c r="R28" i="12" s="1"/>
  <c r="R29" i="12" s="1"/>
  <c r="R30" i="12" s="1"/>
  <c r="W13" i="12"/>
  <c r="W14" i="12" s="1"/>
  <c r="W15" i="12" s="1"/>
  <c r="W16" i="12" s="1"/>
  <c r="W17" i="12" s="1"/>
  <c r="W18" i="12" s="1"/>
  <c r="W19" i="12" s="1"/>
  <c r="W20" i="12" s="1"/>
  <c r="W21" i="12" s="1"/>
  <c r="W22" i="12" s="1"/>
  <c r="W23" i="12" s="1"/>
  <c r="W24" i="12" s="1"/>
  <c r="W25" i="12" s="1"/>
  <c r="W26" i="12" s="1"/>
  <c r="W27" i="12" s="1"/>
  <c r="W28" i="12" s="1"/>
  <c r="W29" i="12" s="1"/>
  <c r="W30" i="12" s="1"/>
  <c r="W31" i="12" s="1"/>
  <c r="W32" i="12" s="1"/>
  <c r="W33" i="12" s="1"/>
  <c r="W34" i="12" s="1"/>
  <c r="W35" i="12" s="1"/>
  <c r="W36" i="12" s="1"/>
  <c r="W37" i="12" s="1"/>
  <c r="W38" i="12" s="1"/>
  <c r="W39" i="12" s="1"/>
  <c r="W40" i="12" s="1"/>
  <c r="R13" i="12"/>
  <c r="R14" i="12" s="1"/>
  <c r="R15" i="12" s="1"/>
  <c r="R16" i="12" s="1"/>
  <c r="R17" i="12" s="1"/>
  <c r="R18" i="12" s="1"/>
  <c r="L11" i="12"/>
  <c r="L12" i="12" s="1"/>
  <c r="L13" i="12" s="1"/>
  <c r="L14" i="12" s="1"/>
  <c r="L15" i="12" s="1"/>
  <c r="L16" i="12" s="1"/>
  <c r="L17" i="12" s="1"/>
  <c r="L18" i="12" s="1"/>
  <c r="L19" i="12" s="1"/>
  <c r="L20" i="12" s="1"/>
  <c r="L21" i="12" s="1"/>
  <c r="L22" i="12" s="1"/>
  <c r="L23" i="12" s="1"/>
  <c r="L24" i="12" s="1"/>
  <c r="L25" i="12" s="1"/>
  <c r="L26" i="12" s="1"/>
  <c r="L27" i="12" s="1"/>
  <c r="L28" i="12" s="1"/>
  <c r="L29" i="12" s="1"/>
  <c r="L30" i="12" s="1"/>
  <c r="L31" i="12" s="1"/>
  <c r="L32" i="12" s="1"/>
  <c r="L33" i="12" s="1"/>
  <c r="L34" i="12" s="1"/>
  <c r="L35" i="12" s="1"/>
  <c r="L36" i="12" s="1"/>
  <c r="L37" i="12" s="1"/>
  <c r="L38" i="12" s="1"/>
  <c r="L39" i="12" s="1"/>
  <c r="L40" i="12" s="1"/>
  <c r="AG7" i="12"/>
  <c r="AG6" i="12"/>
  <c r="AD2" i="12"/>
  <c r="AC2" i="12"/>
  <c r="AB2" i="12"/>
  <c r="AA2" i="12"/>
  <c r="Z2" i="12"/>
  <c r="Y2" i="12"/>
  <c r="X2" i="12"/>
  <c r="W2" i="12"/>
  <c r="U2" i="12"/>
  <c r="T2" i="12"/>
  <c r="S2" i="12"/>
  <c r="R2" i="12"/>
  <c r="P2" i="12"/>
  <c r="O2" i="12"/>
  <c r="N2" i="12"/>
  <c r="M2" i="12"/>
  <c r="L2" i="12"/>
  <c r="J2" i="12"/>
  <c r="I2" i="12"/>
  <c r="H2" i="12"/>
  <c r="G2" i="12"/>
  <c r="E2" i="12"/>
  <c r="D2" i="12"/>
  <c r="C2" i="12"/>
  <c r="B2" i="12"/>
  <c r="AH1" i="12"/>
  <c r="AG1" i="12"/>
  <c r="AD1" i="12"/>
  <c r="AC1" i="12"/>
  <c r="AB1" i="12"/>
  <c r="AA1" i="12"/>
  <c r="Z1" i="12"/>
  <c r="Y1" i="12"/>
  <c r="X1" i="12"/>
  <c r="W1" i="12"/>
  <c r="U1" i="12"/>
  <c r="T1" i="12"/>
  <c r="S1" i="12"/>
  <c r="R1" i="12"/>
  <c r="P1" i="12"/>
  <c r="O1" i="12"/>
  <c r="N1" i="12"/>
  <c r="M1" i="12"/>
  <c r="L1" i="12"/>
  <c r="J1" i="12"/>
  <c r="I1" i="12"/>
  <c r="H1" i="12"/>
  <c r="G1" i="12"/>
  <c r="E1" i="12"/>
  <c r="D1" i="12"/>
  <c r="C1" i="12"/>
  <c r="B1" i="12"/>
  <c r="A1" i="12"/>
  <c r="I5" i="10" l="1"/>
  <c r="I6" i="10" s="1"/>
  <c r="AP3" i="13"/>
  <c r="AO4" i="13"/>
  <c r="AO3" i="13"/>
  <c r="AO5" i="13"/>
  <c r="AG3" i="12"/>
  <c r="AG4" i="12"/>
  <c r="AH3" i="12"/>
  <c r="AG5" i="12"/>
  <c r="I7" i="10" l="1"/>
  <c r="I8" i="10" s="1"/>
  <c r="V190" i="11"/>
  <c r="T190" i="11"/>
  <c r="V4" i="11" s="1"/>
  <c r="U8" i="11" a="1"/>
  <c r="U8" i="11" s="1"/>
  <c r="U7" i="11"/>
  <c r="U6" i="11"/>
  <c r="U5" i="11"/>
  <c r="U4" i="11" a="1"/>
  <c r="U4" i="11" s="1"/>
  <c r="V1" i="11"/>
  <c r="U1" i="11"/>
  <c r="I9" i="10" l="1"/>
  <c r="I10" i="10" s="1"/>
  <c r="I11" i="10" s="1"/>
  <c r="I12" i="10" s="1"/>
  <c r="I13" i="10" s="1"/>
  <c r="G2" i="10"/>
  <c r="I14" i="10" l="1"/>
  <c r="I15" i="10" l="1"/>
  <c r="I16" i="10" l="1"/>
  <c r="I17" i="10" l="1"/>
  <c r="I18" i="10" s="1"/>
  <c r="I19" i="10" s="1"/>
  <c r="I20" i="10" s="1"/>
  <c r="I21" i="10" s="1"/>
  <c r="I22" i="10" s="1"/>
  <c r="I23" i="10" s="1"/>
  <c r="I24" i="10" s="1"/>
  <c r="I25" i="10" s="1"/>
  <c r="I26" i="10" s="1"/>
  <c r="I27" i="10" s="1"/>
  <c r="I28" i="10" s="1"/>
  <c r="I29" i="10" s="1"/>
  <c r="I30" i="10" s="1"/>
  <c r="I31" i="10" s="1"/>
  <c r="I32" i="10" s="1"/>
  <c r="I33" i="10" s="1"/>
  <c r="I34" i="10" s="1"/>
  <c r="I35" i="10" s="1"/>
  <c r="I36" i="10" s="1"/>
  <c r="I37" i="10" s="1"/>
  <c r="I38" i="10" s="1"/>
  <c r="I39" i="10" s="1"/>
  <c r="I40" i="10" s="1"/>
  <c r="I41" i="10" s="1"/>
  <c r="I42" i="10" s="1"/>
  <c r="I43" i="10" s="1"/>
  <c r="I44" i="10" s="1"/>
  <c r="I45" i="10" s="1"/>
  <c r="I46" i="10" s="1"/>
  <c r="I47" i="10" s="1"/>
  <c r="I48" i="10" s="1"/>
  <c r="I49" i="10" s="1"/>
  <c r="I50" i="10" s="1"/>
  <c r="I51" i="10" s="1"/>
  <c r="I52" i="10" s="1"/>
  <c r="I53" i="10" s="1"/>
  <c r="I54" i="10" s="1"/>
  <c r="I55" i="10" s="1"/>
  <c r="I56" i="10" s="1"/>
  <c r="I57" i="10" s="1"/>
  <c r="I58" i="10" s="1"/>
  <c r="I59" i="10" s="1"/>
  <c r="I60" i="10" s="1"/>
  <c r="I61" i="10" s="1"/>
  <c r="I62" i="10" s="1"/>
  <c r="I63" i="10" s="1"/>
  <c r="I64" i="10" s="1"/>
  <c r="I65" i="10" s="1"/>
  <c r="I66" i="10" s="1"/>
  <c r="I67" i="10" s="1"/>
  <c r="I68" i="10" s="1"/>
  <c r="I69" i="10" s="1"/>
  <c r="I70" i="10" s="1"/>
  <c r="I71" i="10" s="1"/>
  <c r="I72" i="10" s="1"/>
  <c r="I73" i="10" s="1"/>
  <c r="I74" i="10" s="1"/>
  <c r="I75" i="10" s="1"/>
  <c r="I76" i="10" s="1"/>
  <c r="I77" i="10" s="1"/>
  <c r="I78" i="10" s="1"/>
  <c r="I79" i="10" s="1"/>
  <c r="I80" i="10" s="1"/>
  <c r="I81" i="10" s="1"/>
  <c r="I82" i="10" s="1"/>
  <c r="I83" i="10" s="1"/>
  <c r="I84" i="10" s="1"/>
  <c r="I85" i="10" s="1"/>
  <c r="I86" i="10" s="1"/>
  <c r="I87" i="10" s="1"/>
  <c r="I88" i="10" s="1"/>
  <c r="I89" i="10" s="1"/>
  <c r="I90" i="10" s="1"/>
  <c r="I91" i="10" s="1"/>
  <c r="I92" i="10" s="1"/>
  <c r="I93" i="10" s="1"/>
  <c r="I94" i="10" s="1"/>
  <c r="I95" i="10" s="1"/>
  <c r="I96" i="10" s="1"/>
  <c r="I97" i="10" s="1"/>
  <c r="I98" i="10" s="1"/>
  <c r="I100" i="10" s="1"/>
  <c r="I101" i="10" s="1"/>
  <c r="I102" i="10" s="1"/>
  <c r="I103" i="10" s="1"/>
  <c r="I104" i="10" s="1"/>
  <c r="I105" i="10" s="1"/>
  <c r="I106" i="10" s="1"/>
  <c r="I107" i="10" s="1"/>
  <c r="I108" i="10" s="1"/>
  <c r="I109" i="10" s="1"/>
  <c r="I110" i="10" s="1"/>
  <c r="I111" i="10" s="1"/>
  <c r="I112" i="10" s="1"/>
  <c r="I113" i="10" s="1"/>
  <c r="I114" i="10" s="1"/>
  <c r="I115" i="10" s="1"/>
  <c r="I116" i="10" s="1"/>
  <c r="I117" i="10" s="1"/>
  <c r="I118" i="10" s="1"/>
  <c r="I119" i="10" s="1"/>
  <c r="I120" i="10" s="1"/>
  <c r="I121" i="10" s="1"/>
  <c r="I122" i="10" s="1"/>
  <c r="I123" i="10" s="1"/>
  <c r="I124" i="10" s="1"/>
  <c r="I125" i="10" s="1"/>
  <c r="I126" i="10" s="1"/>
  <c r="I127" i="10" s="1"/>
  <c r="I128" i="10" s="1"/>
  <c r="I129" i="10" s="1"/>
  <c r="I130" i="10" s="1"/>
  <c r="I131" i="10" s="1"/>
  <c r="I132" i="10" s="1"/>
  <c r="I133" i="10" s="1"/>
  <c r="I134" i="10" s="1"/>
  <c r="I135" i="10" s="1"/>
  <c r="I136" i="10" s="1"/>
  <c r="I137" i="10" s="1"/>
  <c r="I138" i="10" s="1"/>
  <c r="I139" i="10" s="1"/>
  <c r="I140" i="10" s="1"/>
  <c r="I141" i="10" s="1"/>
  <c r="I142" i="10" s="1"/>
  <c r="I143" i="10" s="1"/>
  <c r="I144" i="10" s="1"/>
  <c r="I145" i="10" s="1"/>
  <c r="I146" i="10" s="1"/>
  <c r="I147" i="10" s="1"/>
  <c r="I148" i="10" s="1"/>
  <c r="I149" i="10" s="1"/>
  <c r="I150" i="10" s="1"/>
  <c r="I151" i="10" s="1"/>
  <c r="I152" i="10" s="1"/>
  <c r="I153" i="10" s="1"/>
  <c r="I154" i="10" s="1"/>
  <c r="I155" i="10" s="1"/>
  <c r="I156" i="10" s="1"/>
  <c r="I157" i="10" s="1"/>
  <c r="I158" i="10" s="1"/>
  <c r="I159" i="10" s="1"/>
  <c r="I160" i="10" s="1"/>
  <c r="I161" i="10" s="1"/>
  <c r="I162" i="10" s="1"/>
  <c r="I163" i="10" s="1"/>
  <c r="I164" i="10" s="1"/>
  <c r="I165" i="10" s="1"/>
  <c r="I166" i="10" s="1"/>
  <c r="I167" i="10" s="1"/>
  <c r="I168" i="10" s="1"/>
  <c r="I169" i="10" s="1"/>
  <c r="I170" i="10" s="1"/>
  <c r="I171" i="10" s="1"/>
  <c r="I172" i="10" s="1"/>
  <c r="I173" i="10" s="1"/>
  <c r="I174" i="10" s="1"/>
  <c r="I175" i="10" s="1"/>
  <c r="I176" i="10" s="1"/>
  <c r="I177" i="10" s="1"/>
  <c r="I178" i="10" s="1"/>
  <c r="I179" i="10" s="1"/>
  <c r="I180" i="10" s="1"/>
  <c r="I181" i="10" s="1"/>
  <c r="I182" i="10" s="1"/>
  <c r="I183" i="10" s="1"/>
  <c r="I184" i="10" s="1"/>
  <c r="I185" i="10" s="1"/>
  <c r="I186" i="10" s="1"/>
  <c r="I187" i="10" s="1"/>
  <c r="I188" i="10" s="1"/>
  <c r="I189" i="10" s="1"/>
  <c r="I190" i="10" s="1"/>
  <c r="I191" i="10" s="1"/>
  <c r="I192" i="10" s="1"/>
  <c r="I193" i="10" s="1"/>
  <c r="I194" i="10" s="1"/>
  <c r="I195" i="10" s="1"/>
  <c r="I196" i="10" s="1"/>
  <c r="I198" i="10" s="1"/>
  <c r="I199" i="10" s="1"/>
  <c r="I200" i="10" s="1"/>
  <c r="I201" i="10" s="1"/>
  <c r="I202" i="10" s="1"/>
  <c r="I203" i="10" s="1"/>
  <c r="I204" i="10" s="1"/>
  <c r="I205" i="10" s="1"/>
  <c r="I206" i="10" s="1"/>
  <c r="I207" i="10" s="1"/>
  <c r="I208" i="10" s="1"/>
  <c r="I209" i="10" s="1"/>
  <c r="I210" i="10" s="1"/>
  <c r="I211" i="10" s="1"/>
  <c r="I212" i="10" s="1"/>
  <c r="I213" i="10" s="1"/>
  <c r="I214" i="10" s="1"/>
  <c r="I215" i="10" s="1"/>
  <c r="I216" i="10" s="1"/>
  <c r="I217" i="10" s="1"/>
  <c r="I218" i="10" s="1"/>
  <c r="I219" i="10" s="1"/>
  <c r="I220" i="10" s="1"/>
  <c r="I221" i="10" s="1"/>
  <c r="I222" i="10" s="1"/>
  <c r="I223" i="10" s="1"/>
  <c r="I224" i="10" s="1"/>
  <c r="I225" i="10" s="1"/>
  <c r="I226" i="10" s="1"/>
  <c r="I227" i="10" s="1"/>
  <c r="I228" i="10" s="1"/>
  <c r="I229" i="10" s="1"/>
  <c r="I230" i="10" s="1"/>
  <c r="I231" i="10" s="1"/>
  <c r="I232" i="10" s="1"/>
  <c r="I233" i="10" s="1"/>
  <c r="I234" i="10" s="1"/>
  <c r="I235" i="10" s="1"/>
  <c r="I236" i="10" s="1"/>
  <c r="I237" i="10" s="1"/>
  <c r="I238" i="10" s="1"/>
  <c r="I239" i="10" s="1"/>
  <c r="I240" i="10" s="1"/>
  <c r="I241" i="10" s="1"/>
  <c r="I242" i="10" s="1"/>
  <c r="I243" i="10" s="1"/>
  <c r="I244" i="10" s="1"/>
  <c r="I245" i="10" s="1"/>
  <c r="I246" i="10" s="1"/>
  <c r="I247" i="10" s="1"/>
  <c r="I248" i="10" s="1"/>
  <c r="I249" i="10" s="1"/>
  <c r="I250" i="10" s="1"/>
  <c r="I251" i="10" s="1"/>
  <c r="I252" i="10" s="1"/>
  <c r="I253" i="10" s="1"/>
  <c r="I254" i="10" s="1"/>
  <c r="I255" i="10" s="1"/>
  <c r="I256" i="10" s="1"/>
  <c r="I257" i="10" s="1"/>
  <c r="I258" i="10" s="1"/>
  <c r="I259" i="10" s="1"/>
  <c r="I260" i="10" s="1"/>
  <c r="I261" i="10" s="1"/>
  <c r="I262" i="10" s="1"/>
  <c r="I263" i="10" s="1"/>
  <c r="I264" i="10" s="1"/>
  <c r="I265" i="10" s="1"/>
  <c r="I266" i="10" s="1"/>
  <c r="I267" i="10" s="1"/>
  <c r="I268" i="10" s="1"/>
  <c r="I269" i="10" s="1"/>
  <c r="I270" i="10" s="1"/>
  <c r="I271" i="10" s="1"/>
  <c r="I272" i="10" s="1"/>
  <c r="I273" i="10" s="1"/>
  <c r="I274" i="10" s="1"/>
  <c r="I275" i="10" s="1"/>
  <c r="I276" i="10" s="1"/>
  <c r="I277" i="10" s="1"/>
  <c r="I278" i="10" s="1"/>
  <c r="I279" i="10" s="1"/>
  <c r="I280" i="10" s="1"/>
  <c r="I281" i="10" s="1"/>
  <c r="I282" i="10" s="1"/>
  <c r="I283" i="10" s="1"/>
  <c r="I284" i="10" s="1"/>
  <c r="I285" i="10" s="1"/>
  <c r="I286" i="10" s="1"/>
  <c r="I287" i="10" s="1"/>
  <c r="I288" i="10" s="1"/>
  <c r="I289" i="10" s="1"/>
  <c r="I290" i="10" s="1"/>
  <c r="I291" i="10" s="1"/>
  <c r="I292" i="10" s="1"/>
  <c r="I293" i="10" s="1"/>
  <c r="I294" i="10" s="1"/>
  <c r="I295" i="10" s="1"/>
  <c r="I296" i="10" s="1"/>
  <c r="I297" i="10" s="1"/>
  <c r="I298" i="10" s="1"/>
  <c r="I299" i="10" s="1"/>
  <c r="I300" i="10" s="1"/>
  <c r="I301" i="10" s="1"/>
  <c r="I302" i="10" s="1"/>
  <c r="I303" i="10" s="1"/>
  <c r="I304" i="10" s="1"/>
  <c r="I305" i="10" s="1"/>
  <c r="I306" i="10" s="1"/>
  <c r="I307" i="10" s="1"/>
  <c r="I308" i="10" s="1"/>
  <c r="I310" i="10" s="1"/>
  <c r="I311" i="10" s="1"/>
  <c r="I312" i="10" s="1"/>
  <c r="I313" i="10" s="1"/>
  <c r="I314" i="10" s="1"/>
  <c r="I315" i="10" s="1"/>
  <c r="I316" i="10" s="1"/>
  <c r="I317" i="10" s="1"/>
  <c r="I318" i="10" s="1"/>
  <c r="I319" i="10" s="1"/>
  <c r="I320" i="10" s="1"/>
  <c r="I321" i="10" s="1"/>
  <c r="I322" i="10" s="1"/>
  <c r="I323" i="10" s="1"/>
  <c r="I324" i="10" s="1"/>
  <c r="I325" i="10" s="1"/>
  <c r="I326" i="10" s="1"/>
  <c r="I327" i="10" s="1"/>
  <c r="I328" i="10" s="1"/>
  <c r="I329" i="10" s="1"/>
  <c r="I330" i="10" s="1"/>
  <c r="I331" i="10" s="1"/>
  <c r="I332" i="10" s="1"/>
  <c r="I333" i="10" s="1"/>
  <c r="I334" i="10" s="1"/>
  <c r="I335" i="10" s="1"/>
  <c r="I336" i="10" s="1"/>
  <c r="I337" i="10" s="1"/>
  <c r="I338" i="10" s="1"/>
  <c r="I339" i="10" s="1"/>
  <c r="I340" i="10" s="1"/>
  <c r="I341" i="10" s="1"/>
  <c r="I342" i="10" s="1"/>
  <c r="I343" i="10" s="1"/>
  <c r="I344" i="10" s="1"/>
  <c r="I345" i="10" s="1"/>
  <c r="I346" i="10" s="1"/>
  <c r="I347" i="10" s="1"/>
  <c r="I348" i="10" s="1"/>
  <c r="I349" i="10" s="1"/>
  <c r="I350" i="10" s="1"/>
  <c r="I351" i="10" s="1"/>
  <c r="I352" i="10" s="1"/>
  <c r="I353" i="10" s="1"/>
  <c r="I354" i="10" s="1"/>
  <c r="I355" i="10" s="1"/>
  <c r="I356" i="10" s="1"/>
  <c r="I357" i="10" s="1"/>
  <c r="I358" i="10" s="1"/>
  <c r="I359" i="10" s="1"/>
  <c r="I360" i="10" s="1"/>
  <c r="I361" i="10" s="1"/>
  <c r="I362" i="10" s="1"/>
  <c r="I363" i="10" s="1"/>
  <c r="I364" i="10" s="1"/>
  <c r="I365" i="10" s="1"/>
  <c r="I366" i="10" s="1"/>
  <c r="I367" i="10" s="1"/>
  <c r="I368" i="10" s="1"/>
  <c r="I369" i="10" s="1"/>
  <c r="I370" i="10" s="1"/>
  <c r="I371" i="10" s="1"/>
  <c r="I372" i="10" s="1"/>
  <c r="I373" i="10" s="1"/>
  <c r="I374" i="10" s="1"/>
  <c r="I375" i="10" s="1"/>
  <c r="I376" i="10" s="1"/>
  <c r="I377" i="10" s="1"/>
  <c r="I378" i="10" s="1"/>
  <c r="I379" i="10" s="1"/>
  <c r="I380" i="10" s="1"/>
  <c r="I381" i="10" s="1"/>
  <c r="I382" i="10" s="1"/>
  <c r="I383" i="10" s="1"/>
  <c r="I384" i="10" s="1"/>
  <c r="I385" i="10" s="1"/>
  <c r="I386" i="10" s="1"/>
  <c r="I387" i="10" s="1"/>
  <c r="I388" i="10" s="1"/>
  <c r="I389" i="10" s="1"/>
  <c r="I390" i="10" s="1"/>
  <c r="I391" i="10" s="1"/>
  <c r="I392" i="10" s="1"/>
  <c r="I393" i="10" s="1"/>
  <c r="I394" i="10" s="1"/>
  <c r="I395" i="10" s="1"/>
  <c r="I396" i="10" s="1"/>
  <c r="I397" i="10" s="1"/>
  <c r="I398" i="10" s="1"/>
  <c r="I399" i="10" s="1"/>
  <c r="I400" i="10" s="1"/>
  <c r="I401" i="10" s="1"/>
  <c r="I402" i="10" s="1"/>
  <c r="I403" i="10" s="1"/>
  <c r="I404" i="10" s="1"/>
  <c r="I405" i="10" s="1"/>
  <c r="I406" i="10" s="1"/>
  <c r="I407" i="10" s="1"/>
  <c r="I409" i="10" s="1"/>
  <c r="I410" i="10" s="1"/>
  <c r="I411" i="10" s="1"/>
  <c r="I412" i="10" s="1"/>
  <c r="I413" i="10" s="1"/>
  <c r="I414" i="10" s="1"/>
  <c r="I415" i="10" s="1"/>
  <c r="I416" i="10" s="1"/>
  <c r="I417" i="10" s="1"/>
  <c r="I418" i="10" s="1"/>
  <c r="I419" i="10" s="1"/>
  <c r="I420" i="10" s="1"/>
  <c r="I421" i="10" s="1"/>
  <c r="I422" i="10" s="1"/>
  <c r="I423" i="10" s="1"/>
  <c r="I424" i="10" s="1"/>
  <c r="I425" i="10" s="1"/>
  <c r="I426" i="10" s="1"/>
  <c r="I427" i="10" s="1"/>
  <c r="I428" i="10" s="1"/>
  <c r="I429" i="10" s="1"/>
  <c r="I430" i="10" s="1"/>
  <c r="I431" i="10" s="1"/>
  <c r="I432" i="10" s="1"/>
  <c r="I433" i="10" s="1"/>
  <c r="I434" i="10" s="1"/>
  <c r="I435" i="10" s="1"/>
  <c r="I436" i="10" s="1"/>
  <c r="I437" i="10" s="1"/>
  <c r="I438" i="10" s="1"/>
  <c r="I439" i="10" s="1"/>
  <c r="I440" i="10" s="1"/>
  <c r="I441" i="10" s="1"/>
  <c r="I442" i="10" s="1"/>
  <c r="I443" i="10" s="1"/>
  <c r="I444" i="10" s="1"/>
  <c r="I445" i="10" s="1"/>
  <c r="I446" i="10" s="1"/>
  <c r="I447" i="10" s="1"/>
  <c r="I448" i="10" s="1"/>
  <c r="I449" i="10" s="1"/>
  <c r="I450" i="10" s="1"/>
  <c r="I451" i="10" s="1"/>
  <c r="I452" i="10" s="1"/>
  <c r="I453" i="10" s="1"/>
  <c r="I454" i="10" s="1"/>
  <c r="I455" i="10" s="1"/>
  <c r="I456" i="10" s="1"/>
  <c r="I457" i="10" s="1"/>
  <c r="I458" i="10" s="1"/>
  <c r="I459" i="10" s="1"/>
  <c r="I460" i="10" s="1"/>
  <c r="I461" i="10" s="1"/>
  <c r="I462" i="10" s="1"/>
  <c r="I463" i="10" s="1"/>
  <c r="I464" i="10" s="1"/>
  <c r="I465" i="10" s="1"/>
  <c r="I466" i="10" s="1"/>
  <c r="I467" i="10" s="1"/>
  <c r="I468" i="10" s="1"/>
  <c r="I469" i="10" s="1"/>
  <c r="I470" i="10" s="1"/>
  <c r="I471" i="10" s="1"/>
  <c r="I472" i="10" s="1"/>
  <c r="I473" i="10" s="1"/>
  <c r="I474" i="10" s="1"/>
  <c r="I475" i="10" s="1"/>
  <c r="I476" i="10" s="1"/>
  <c r="I477" i="10" s="1"/>
  <c r="I478" i="10" s="1"/>
  <c r="I479" i="10" s="1"/>
  <c r="I480" i="10" s="1"/>
  <c r="I481" i="10" s="1"/>
  <c r="I482" i="10" s="1"/>
  <c r="I483" i="10" s="1"/>
  <c r="I484" i="10" s="1"/>
  <c r="I485" i="10" s="1"/>
  <c r="I486" i="10" s="1"/>
  <c r="I487" i="10" s="1"/>
  <c r="I488" i="10" s="1"/>
  <c r="I489" i="10" s="1"/>
  <c r="I490" i="10" s="1"/>
  <c r="I491" i="10" s="1"/>
  <c r="I492" i="10" s="1"/>
  <c r="I493" i="10" s="1"/>
  <c r="I494" i="10" s="1"/>
  <c r="I495" i="10" s="1"/>
  <c r="I496" i="10" s="1"/>
  <c r="I497" i="10" s="1"/>
  <c r="I498" i="10" s="1"/>
  <c r="I499" i="10" s="1"/>
  <c r="I500" i="10" s="1"/>
  <c r="I501" i="10" s="1"/>
  <c r="I502" i="10" s="1"/>
  <c r="I503" i="10" s="1"/>
  <c r="I504" i="10" s="1"/>
  <c r="I505" i="10" s="1"/>
  <c r="I506" i="10" s="1"/>
  <c r="I507" i="10" s="1"/>
  <c r="I508" i="10" s="1"/>
  <c r="I510" i="10" s="1"/>
  <c r="I511" i="10" s="1"/>
  <c r="I512" i="10" s="1"/>
  <c r="I513" i="10" s="1"/>
  <c r="I514" i="10" s="1"/>
  <c r="I515" i="10" s="1"/>
  <c r="I516" i="10" s="1"/>
  <c r="I517" i="10" s="1"/>
  <c r="I518" i="10" s="1"/>
  <c r="I519" i="10" s="1"/>
  <c r="I520" i="10" s="1"/>
  <c r="I521" i="10" s="1"/>
  <c r="I522" i="10" s="1"/>
  <c r="I523" i="10" s="1"/>
  <c r="I524" i="10" s="1"/>
  <c r="I525" i="10" s="1"/>
  <c r="I526" i="10" s="1"/>
  <c r="I527" i="10" s="1"/>
  <c r="I528" i="10" s="1"/>
  <c r="I529" i="10" s="1"/>
  <c r="I530" i="10" s="1"/>
  <c r="I531" i="10" s="1"/>
  <c r="I532" i="10" s="1"/>
  <c r="I533" i="10" s="1"/>
  <c r="I534" i="10" s="1"/>
  <c r="I535" i="10" s="1"/>
  <c r="I536" i="10" s="1"/>
  <c r="I537" i="10" s="1"/>
  <c r="I538" i="10" s="1"/>
  <c r="I539" i="10" s="1"/>
  <c r="I540" i="10" s="1"/>
  <c r="I541" i="10" s="1"/>
  <c r="I542" i="10" s="1"/>
  <c r="I543" i="10" s="1"/>
  <c r="I544" i="10" s="1"/>
  <c r="I545" i="10" s="1"/>
  <c r="I546" i="10" s="1"/>
  <c r="I547" i="10" s="1"/>
  <c r="I548" i="10" s="1"/>
  <c r="I549" i="10" s="1"/>
  <c r="I550" i="10" s="1"/>
  <c r="I551" i="10" s="1"/>
  <c r="I552" i="10" s="1"/>
  <c r="I553" i="10" s="1"/>
  <c r="I554" i="10" s="1"/>
  <c r="I555" i="10" s="1"/>
  <c r="I556" i="10" s="1"/>
  <c r="I557" i="10" s="1"/>
  <c r="I558" i="10" s="1"/>
  <c r="I559" i="10" s="1"/>
  <c r="I560" i="10" s="1"/>
  <c r="I561" i="10" s="1"/>
  <c r="I562" i="10" s="1"/>
  <c r="I563" i="10" s="1"/>
  <c r="I564" i="10" s="1"/>
  <c r="I565" i="10" s="1"/>
  <c r="I566" i="10" s="1"/>
  <c r="I567" i="10" s="1"/>
  <c r="I568" i="10" s="1"/>
  <c r="I569" i="10" s="1"/>
  <c r="I570" i="10" s="1"/>
  <c r="I571" i="10" s="1"/>
  <c r="I572" i="10" s="1"/>
  <c r="I573" i="10" s="1"/>
  <c r="I574" i="10" s="1"/>
  <c r="I575" i="10" s="1"/>
  <c r="I576" i="10" s="1"/>
  <c r="I577" i="10" s="1"/>
  <c r="I578" i="10" s="1"/>
  <c r="I579" i="10" s="1"/>
  <c r="I580" i="10" s="1"/>
  <c r="I581" i="10" s="1"/>
  <c r="I582" i="10" s="1"/>
  <c r="I583" i="10" s="1"/>
  <c r="I584" i="10" s="1"/>
  <c r="I585" i="10" s="1"/>
  <c r="I586" i="10" s="1"/>
  <c r="I587" i="10" s="1"/>
  <c r="I588" i="10" s="1"/>
  <c r="I589" i="10" s="1"/>
  <c r="I590" i="10" s="1"/>
  <c r="I591" i="10" s="1"/>
  <c r="I592" i="10" s="1"/>
  <c r="I593" i="10" s="1"/>
  <c r="I594" i="10" s="1"/>
  <c r="I595" i="10" s="1"/>
  <c r="I596" i="10" s="1"/>
  <c r="I597" i="10" s="1"/>
  <c r="I598" i="10" s="1"/>
  <c r="I599" i="10" s="1"/>
  <c r="I600" i="10" s="1"/>
  <c r="I601" i="10" s="1"/>
  <c r="I602" i="10" s="1"/>
  <c r="I603" i="10" s="1"/>
  <c r="I604" i="10" s="1"/>
  <c r="I607" i="10" s="1"/>
  <c r="I608" i="10" s="1"/>
  <c r="I609" i="10" s="1"/>
  <c r="I610" i="10" s="1"/>
  <c r="I611" i="10" s="1"/>
  <c r="I612" i="10" s="1"/>
  <c r="I613" i="10" s="1"/>
  <c r="I614" i="10" s="1"/>
  <c r="I615" i="10" s="1"/>
  <c r="I616" i="10" s="1"/>
  <c r="I617" i="10" s="1"/>
  <c r="I618" i="10" s="1"/>
  <c r="I619" i="10" s="1"/>
  <c r="I620" i="10" s="1"/>
  <c r="I621" i="10" s="1"/>
  <c r="I622" i="10" s="1"/>
  <c r="I623" i="10" s="1"/>
  <c r="I624" i="10" s="1"/>
  <c r="I625" i="10" s="1"/>
  <c r="I626" i="10" s="1"/>
  <c r="I627" i="10" s="1"/>
  <c r="I628" i="10" s="1"/>
  <c r="I629" i="10" s="1"/>
  <c r="I630" i="10" s="1"/>
  <c r="I631" i="10" s="1"/>
  <c r="I632" i="10" s="1"/>
  <c r="I633" i="10" s="1"/>
  <c r="I634" i="10" s="1"/>
  <c r="I635" i="10" s="1"/>
  <c r="I636" i="10" s="1"/>
  <c r="I637" i="10" s="1"/>
  <c r="I638" i="10" s="1"/>
  <c r="I639" i="10" s="1"/>
  <c r="I640" i="10" s="1"/>
  <c r="I641" i="10" s="1"/>
  <c r="I642" i="10" s="1"/>
  <c r="I643" i="10" s="1"/>
  <c r="I644" i="10" s="1"/>
  <c r="I645" i="10" s="1"/>
  <c r="I646" i="10" s="1"/>
  <c r="I647" i="10" s="1"/>
  <c r="I648" i="10" s="1"/>
  <c r="I649" i="10" s="1"/>
  <c r="I650" i="10" s="1"/>
  <c r="I651" i="10" s="1"/>
  <c r="I652" i="10" s="1"/>
  <c r="I653" i="10" s="1"/>
  <c r="I654" i="10" s="1"/>
  <c r="I655" i="10" s="1"/>
  <c r="I656" i="10" s="1"/>
  <c r="I657" i="10" s="1"/>
  <c r="I658" i="10" s="1"/>
  <c r="I659" i="10" s="1"/>
  <c r="I660" i="10" s="1"/>
  <c r="I661" i="10" s="1"/>
  <c r="I662" i="10" s="1"/>
  <c r="I663" i="10" s="1"/>
  <c r="I664" i="10" s="1"/>
  <c r="I665" i="10" s="1"/>
  <c r="I666" i="10" s="1"/>
  <c r="I667" i="10" s="1"/>
  <c r="I668" i="10" s="1"/>
  <c r="I669" i="10" s="1"/>
  <c r="I670" i="10" s="1"/>
  <c r="I671" i="10" s="1"/>
  <c r="I672" i="10" s="1"/>
  <c r="I673" i="10" s="1"/>
  <c r="I674" i="10" s="1"/>
  <c r="I675" i="10" s="1"/>
  <c r="I676" i="10" s="1"/>
  <c r="I677" i="10" s="1"/>
  <c r="I678" i="10" s="1"/>
  <c r="I679" i="10" s="1"/>
  <c r="I680" i="10" s="1"/>
  <c r="I681" i="10" s="1"/>
  <c r="I682" i="10" s="1"/>
  <c r="I683" i="10" s="1"/>
  <c r="I684" i="10" s="1"/>
  <c r="I685" i="10" s="1"/>
  <c r="I686" i="10" s="1"/>
  <c r="I687" i="10" s="1"/>
  <c r="I688" i="10" s="1"/>
  <c r="I689" i="10" s="1"/>
  <c r="I690" i="10" s="1"/>
  <c r="I691" i="10" s="1"/>
  <c r="I692" i="10" s="1"/>
  <c r="I693" i="10" s="1"/>
  <c r="I694" i="10" s="1"/>
  <c r="I695" i="10" s="1"/>
  <c r="I696" i="10" s="1"/>
  <c r="I697" i="10" s="1"/>
  <c r="I698" i="10" s="1"/>
  <c r="I699" i="10" s="1"/>
  <c r="I700" i="10" s="1"/>
  <c r="I701" i="10" s="1"/>
  <c r="I702" i="10" s="1"/>
  <c r="I703" i="10" s="1"/>
  <c r="I704" i="10" s="1"/>
  <c r="I705" i="10" s="1"/>
  <c r="I706" i="10" s="1"/>
  <c r="I707" i="10" s="1"/>
  <c r="I708" i="10" s="1"/>
  <c r="I709" i="10" s="1"/>
  <c r="I710" i="10" s="1"/>
  <c r="I711" i="10" s="1"/>
  <c r="I712" i="10" s="1"/>
  <c r="I713" i="10" s="1"/>
  <c r="I715" i="10" s="1"/>
  <c r="I716" i="10" s="1"/>
  <c r="I717" i="10" s="1"/>
  <c r="I718" i="10" s="1"/>
  <c r="I719" i="10" s="1"/>
  <c r="I720" i="10" s="1"/>
  <c r="I721" i="10" s="1"/>
  <c r="I722" i="10" s="1"/>
  <c r="I723" i="10" s="1"/>
  <c r="I724" i="10" s="1"/>
  <c r="I725" i="10" s="1"/>
  <c r="I726" i="10" s="1"/>
  <c r="I727" i="10" s="1"/>
  <c r="I728" i="10" s="1"/>
  <c r="I729" i="10" s="1"/>
  <c r="I730" i="10" s="1"/>
  <c r="I731" i="10" s="1"/>
  <c r="I732" i="10" s="1"/>
  <c r="I733" i="10" s="1"/>
  <c r="I734" i="10" s="1"/>
  <c r="I735" i="10" s="1"/>
  <c r="I736" i="10" s="1"/>
  <c r="I737" i="10" s="1"/>
  <c r="I738" i="10" s="1"/>
  <c r="I739" i="10" s="1"/>
  <c r="I740" i="10" s="1"/>
  <c r="I741" i="10" s="1"/>
  <c r="I742" i="10" s="1"/>
  <c r="I743" i="10" s="1"/>
  <c r="I744" i="10" s="1"/>
  <c r="I745" i="10" s="1"/>
  <c r="I746" i="10" s="1"/>
  <c r="I747" i="10" s="1"/>
  <c r="I748" i="10" s="1"/>
  <c r="I749" i="10" s="1"/>
  <c r="I750" i="10" s="1"/>
  <c r="I751" i="10" s="1"/>
  <c r="I752" i="10" s="1"/>
  <c r="I753" i="10" s="1"/>
  <c r="I754" i="10" s="1"/>
  <c r="I755" i="10" s="1"/>
  <c r="I756" i="10" s="1"/>
  <c r="I757" i="10" s="1"/>
  <c r="I758" i="10" s="1"/>
  <c r="I759" i="10" s="1"/>
  <c r="I760" i="10" s="1"/>
  <c r="I761" i="10" s="1"/>
  <c r="I762" i="10" s="1"/>
  <c r="I763" i="10" s="1"/>
  <c r="I764" i="10" s="1"/>
  <c r="I765" i="10" s="1"/>
  <c r="I766" i="10" s="1"/>
  <c r="I767" i="10" s="1"/>
  <c r="I768" i="10" s="1"/>
  <c r="I769" i="10" s="1"/>
  <c r="I770" i="10" s="1"/>
  <c r="I771" i="10" s="1"/>
  <c r="I772" i="10" s="1"/>
  <c r="I773" i="10" s="1"/>
  <c r="I774" i="10" s="1"/>
  <c r="I775" i="10" s="1"/>
  <c r="I776" i="10" s="1"/>
  <c r="I777" i="10" s="1"/>
  <c r="I778" i="10" s="1"/>
  <c r="I779" i="10" s="1"/>
  <c r="I780" i="10" s="1"/>
  <c r="I781" i="10" s="1"/>
  <c r="I782" i="10" s="1"/>
  <c r="I783" i="10" s="1"/>
  <c r="I784" i="10" s="1"/>
  <c r="I785" i="10" s="1"/>
  <c r="I786" i="10" s="1"/>
  <c r="I787" i="10" s="1"/>
  <c r="I788" i="10" s="1"/>
  <c r="I789" i="10" s="1"/>
  <c r="I790" i="10" s="1"/>
  <c r="I791" i="10" s="1"/>
  <c r="I792" i="10" s="1"/>
  <c r="I793" i="10" s="1"/>
  <c r="I794" i="10" s="1"/>
  <c r="I795" i="10" s="1"/>
  <c r="I796" i="10" s="1"/>
  <c r="I797" i="10" s="1"/>
  <c r="I798" i="10" s="1"/>
  <c r="I799" i="10" s="1"/>
  <c r="I800" i="10" s="1"/>
  <c r="I801" i="10" s="1"/>
  <c r="I802" i="10" s="1"/>
  <c r="I803" i="10" s="1"/>
  <c r="I804" i="10" s="1"/>
  <c r="I805" i="10" s="1"/>
  <c r="I806" i="10" s="1"/>
  <c r="I807" i="10" s="1"/>
  <c r="I808" i="10" s="1"/>
  <c r="I809" i="10" s="1"/>
  <c r="I810" i="10" s="1"/>
  <c r="I811" i="10" s="1"/>
  <c r="I812" i="10" s="1"/>
  <c r="I813" i="10" s="1"/>
  <c r="I814" i="10" s="1"/>
  <c r="I815" i="10" s="1"/>
  <c r="I816" i="10" s="1"/>
  <c r="I817" i="10" s="1"/>
  <c r="I818" i="10" s="1"/>
  <c r="I819" i="10" s="1"/>
  <c r="I820" i="10" s="1"/>
  <c r="I821" i="10" s="1"/>
  <c r="I823" i="10" s="1"/>
  <c r="I824" i="10" s="1"/>
  <c r="I825" i="10" s="1"/>
  <c r="I826" i="10" s="1"/>
  <c r="I827" i="10" s="1"/>
  <c r="I828" i="10" s="1"/>
  <c r="I829" i="10" s="1"/>
  <c r="I830" i="10" s="1"/>
  <c r="I831" i="10" s="1"/>
  <c r="I832" i="10" s="1"/>
  <c r="I833" i="10" s="1"/>
  <c r="I834" i="10" s="1"/>
  <c r="I835" i="10" s="1"/>
  <c r="I836" i="10" s="1"/>
  <c r="I837" i="10" s="1"/>
  <c r="I838" i="10" s="1"/>
  <c r="I839" i="10" s="1"/>
  <c r="I840" i="10" s="1"/>
  <c r="I841" i="10" s="1"/>
  <c r="I842" i="10" s="1"/>
  <c r="I843" i="10" s="1"/>
  <c r="I844" i="10" s="1"/>
  <c r="I845" i="10" s="1"/>
  <c r="I846" i="10" s="1"/>
  <c r="I847" i="10" s="1"/>
  <c r="I848" i="10" s="1"/>
  <c r="I849" i="10" s="1"/>
  <c r="I850" i="10" s="1"/>
  <c r="I851" i="10" s="1"/>
  <c r="I852" i="10" s="1"/>
  <c r="I853" i="10" s="1"/>
  <c r="I854" i="10" s="1"/>
  <c r="I855" i="10" s="1"/>
  <c r="I856" i="10" s="1"/>
  <c r="I857" i="10" s="1"/>
  <c r="I858" i="10" s="1"/>
  <c r="I859" i="10" s="1"/>
  <c r="I860" i="10" s="1"/>
  <c r="I861" i="10" s="1"/>
  <c r="I862" i="10" s="1"/>
  <c r="I863" i="10" s="1"/>
  <c r="I864" i="10" s="1"/>
  <c r="I865" i="10" s="1"/>
  <c r="I866" i="10" s="1"/>
  <c r="I867" i="10" s="1"/>
  <c r="I868" i="10" s="1"/>
  <c r="I869" i="10" s="1"/>
  <c r="I870" i="10" s="1"/>
  <c r="I871" i="10" s="1"/>
  <c r="I872" i="10" s="1"/>
  <c r="I873" i="10" s="1"/>
  <c r="I874" i="10" s="1"/>
  <c r="I875" i="10" s="1"/>
  <c r="I876" i="10" s="1"/>
  <c r="I877" i="10" s="1"/>
  <c r="I878" i="10" s="1"/>
  <c r="I879" i="10" s="1"/>
  <c r="I880" i="10" s="1"/>
  <c r="I881" i="10" s="1"/>
  <c r="I882" i="10" s="1"/>
  <c r="I883" i="10" s="1"/>
  <c r="I884" i="10" s="1"/>
  <c r="I885" i="10" s="1"/>
  <c r="I886" i="10" s="1"/>
  <c r="I887" i="10" s="1"/>
  <c r="I888" i="10" s="1"/>
  <c r="I889" i="10" s="1"/>
  <c r="I890" i="10" s="1"/>
  <c r="I891" i="10" s="1"/>
  <c r="I892" i="10" s="1"/>
  <c r="I893" i="10" s="1"/>
  <c r="I894" i="10" s="1"/>
  <c r="I895" i="10" s="1"/>
  <c r="I896" i="10" s="1"/>
  <c r="I897" i="10" s="1"/>
  <c r="I898" i="10" s="1"/>
  <c r="I899" i="10" s="1"/>
  <c r="I900" i="10" s="1"/>
  <c r="I901" i="10" s="1"/>
  <c r="I902" i="10" s="1"/>
  <c r="I903" i="10" s="1"/>
  <c r="I904" i="10" s="1"/>
  <c r="I905" i="10" s="1"/>
  <c r="I906" i="10" s="1"/>
  <c r="I907" i="10" s="1"/>
  <c r="I908" i="10" s="1"/>
  <c r="I909" i="10" s="1"/>
  <c r="I910" i="10" s="1"/>
  <c r="I911" i="10" s="1"/>
  <c r="I912" i="10" s="1"/>
  <c r="I913" i="10" s="1"/>
  <c r="I915" i="10" s="1"/>
  <c r="I916" i="10" s="1"/>
  <c r="I917" i="10" l="1"/>
  <c r="I918" i="10" s="1"/>
  <c r="I919" i="10" s="1"/>
  <c r="I920" i="10" s="1"/>
  <c r="I921" i="10" s="1"/>
  <c r="I922" i="10" s="1"/>
  <c r="I923" i="10" s="1"/>
  <c r="I924" i="10" s="1"/>
  <c r="I925" i="10" s="1"/>
  <c r="I926" i="10" s="1"/>
  <c r="I927" i="10" s="1"/>
  <c r="I928" i="10" s="1"/>
  <c r="I929" i="10" s="1"/>
  <c r="I930" i="10" s="1"/>
  <c r="I931" i="10" s="1"/>
  <c r="I932" i="10" s="1"/>
  <c r="I933" i="10" s="1"/>
  <c r="I934" i="10" s="1"/>
  <c r="I935" i="10" s="1"/>
  <c r="I936" i="10" s="1"/>
  <c r="I937" i="10" s="1"/>
  <c r="I938" i="10" s="1"/>
  <c r="I939" i="10" s="1"/>
  <c r="I940" i="10" s="1"/>
  <c r="I941" i="10" s="1"/>
  <c r="I942" i="10" s="1"/>
  <c r="I943" i="10" s="1"/>
  <c r="I944" i="10" s="1"/>
  <c r="I945" i="10" s="1"/>
  <c r="I946" i="10" s="1"/>
  <c r="I947" i="10" s="1"/>
  <c r="I948" i="10" s="1"/>
  <c r="I949" i="10" s="1"/>
  <c r="I950" i="10" s="1"/>
  <c r="I951" i="10" s="1"/>
  <c r="I952" i="10" s="1"/>
  <c r="I953" i="10" s="1"/>
  <c r="I954" i="10" s="1"/>
  <c r="I955" i="10" s="1"/>
  <c r="I956" i="10" s="1"/>
  <c r="I957" i="10" s="1"/>
  <c r="I958" i="10" s="1"/>
  <c r="I959" i="10" s="1"/>
  <c r="I960" i="10" s="1"/>
  <c r="I961" i="10" s="1"/>
  <c r="I962" i="10" s="1"/>
  <c r="I963" i="10" s="1"/>
  <c r="I964" i="10" s="1"/>
  <c r="I965" i="10" s="1"/>
  <c r="I966" i="10" s="1"/>
  <c r="I967" i="10" s="1"/>
  <c r="I968" i="10" s="1"/>
  <c r="I969" i="10" s="1"/>
  <c r="I970" i="10" s="1"/>
  <c r="I971" i="10" s="1"/>
  <c r="I972" i="10" s="1"/>
  <c r="I973" i="10" s="1"/>
  <c r="I974" i="10" s="1"/>
  <c r="I975" i="10" s="1"/>
  <c r="I976" i="10" s="1"/>
  <c r="I977" i="10" s="1"/>
  <c r="I978" i="10" s="1"/>
  <c r="I979" i="10" s="1"/>
  <c r="I980" i="10" s="1"/>
  <c r="I981" i="10" s="1"/>
  <c r="I982" i="10" s="1"/>
  <c r="I983" i="10" s="1"/>
  <c r="I984" i="10" s="1"/>
  <c r="I985" i="10" s="1"/>
  <c r="I986" i="10" s="1"/>
  <c r="I987" i="10" s="1"/>
  <c r="I988" i="10" s="1"/>
  <c r="I989" i="10" s="1"/>
  <c r="I990" i="10" s="1"/>
  <c r="I991" i="10" s="1"/>
  <c r="I992" i="10" s="1"/>
  <c r="I993" i="10" s="1"/>
  <c r="I994" i="10" s="1"/>
  <c r="I995" i="10" s="1"/>
  <c r="I996" i="10" s="1"/>
  <c r="I997" i="10" s="1"/>
  <c r="I998" i="10" s="1"/>
  <c r="I999" i="10" s="1"/>
  <c r="I1000" i="10" s="1"/>
  <c r="I1001" i="10" s="1"/>
  <c r="I1002" i="10" s="1"/>
  <c r="I1003" i="10" s="1"/>
  <c r="I1004" i="10" s="1"/>
  <c r="I1006" i="10" l="1"/>
  <c r="I1007" i="10" s="1"/>
  <c r="I1008" i="10" s="1"/>
  <c r="I1009" i="10" s="1"/>
  <c r="I1010" i="10" s="1"/>
  <c r="I1011" i="10" s="1"/>
  <c r="I1012" i="10" s="1"/>
  <c r="I1013" i="10" s="1"/>
  <c r="I1014" i="10" s="1"/>
  <c r="I1015" i="10" s="1"/>
  <c r="I1016" i="10" s="1"/>
  <c r="I1017" i="10" s="1"/>
  <c r="I1018" i="10" s="1"/>
  <c r="I1019" i="10" s="1"/>
  <c r="I1020" i="10" s="1"/>
  <c r="I1021" i="10" s="1"/>
  <c r="I1022" i="10" s="1"/>
  <c r="I1023" i="10" s="1"/>
  <c r="I1024" i="10" s="1"/>
  <c r="I1025" i="10" s="1"/>
  <c r="I1026" i="10" s="1"/>
  <c r="I1027" i="10" s="1"/>
  <c r="I1028" i="10" s="1"/>
  <c r="I1029" i="10" s="1"/>
  <c r="I1030" i="10" s="1"/>
  <c r="I1031" i="10" s="1"/>
  <c r="I1032" i="10" s="1"/>
  <c r="I1033" i="10" s="1"/>
  <c r="I1034" i="10" s="1"/>
  <c r="I1035" i="10" s="1"/>
  <c r="I1036" i="10" s="1"/>
  <c r="I1037" i="10" s="1"/>
  <c r="I1038" i="10" s="1"/>
  <c r="I1039" i="10" s="1"/>
  <c r="I1040" i="10" s="1"/>
  <c r="I1041" i="10" s="1"/>
  <c r="I1042" i="10" s="1"/>
  <c r="I1043" i="10" s="1"/>
  <c r="I1044" i="10" s="1"/>
  <c r="I1045" i="10" s="1"/>
  <c r="I1046" i="10" s="1"/>
  <c r="I1047" i="10" s="1"/>
  <c r="I1048" i="10" s="1"/>
  <c r="I1049" i="10" s="1"/>
  <c r="I1050" i="10" s="1"/>
  <c r="I1051" i="10" s="1"/>
  <c r="I1052" i="10" s="1"/>
  <c r="I1053" i="10" s="1"/>
  <c r="I1054" i="10" s="1"/>
  <c r="I1055" i="10" s="1"/>
  <c r="I1056" i="10" s="1"/>
  <c r="I1057" i="10" s="1"/>
  <c r="I1058" i="10" s="1"/>
  <c r="I1059" i="10" s="1"/>
  <c r="I1060" i="10" s="1"/>
  <c r="I1061" i="10" s="1"/>
  <c r="I1062" i="10" s="1"/>
  <c r="I1063" i="10" s="1"/>
  <c r="I1064" i="10" s="1"/>
  <c r="I1065" i="10" s="1"/>
  <c r="I1066" i="10" s="1"/>
  <c r="I1067" i="10" s="1"/>
  <c r="I1068" i="10" s="1"/>
  <c r="I1069" i="10" s="1"/>
  <c r="I1070" i="10" s="1"/>
  <c r="I1071" i="10" s="1"/>
  <c r="I1072" i="10" s="1"/>
  <c r="I1073" i="10" s="1"/>
  <c r="I1074" i="10" s="1"/>
  <c r="I1075" i="10" s="1"/>
  <c r="I1076" i="10" s="1"/>
  <c r="I1077" i="10" s="1"/>
  <c r="I1078" i="10" s="1"/>
  <c r="I1079" i="10" s="1"/>
  <c r="I1080" i="10" s="1"/>
  <c r="I1081" i="10" s="1"/>
  <c r="I1082" i="10" s="1"/>
  <c r="I1083" i="10" s="1"/>
  <c r="I1084" i="10" s="1"/>
  <c r="I1085" i="10" s="1"/>
  <c r="I1086" i="10" s="1"/>
  <c r="I1087" i="10" s="1"/>
  <c r="I1088" i="10" s="1"/>
  <c r="I1089" i="10" s="1"/>
  <c r="I1090" i="10" s="1"/>
  <c r="I1091" i="10" s="1"/>
  <c r="I1092" i="10" s="1"/>
  <c r="I1093" i="10" s="1"/>
  <c r="I1094" i="10" s="1"/>
  <c r="I1095" i="10" s="1"/>
  <c r="I1096" i="10" s="1"/>
  <c r="I1098" i="10" s="1"/>
  <c r="I1099" i="10" s="1"/>
  <c r="I1100" i="10" s="1"/>
  <c r="I1101" i="10" s="1"/>
  <c r="I1102" i="10" s="1"/>
  <c r="I1103" i="10" s="1"/>
  <c r="I1104" i="10" s="1"/>
  <c r="I1105" i="10" s="1"/>
  <c r="I1106" i="10" s="1"/>
  <c r="I1107" i="10" s="1"/>
  <c r="I1108" i="10" s="1"/>
  <c r="I1109" i="10" s="1"/>
  <c r="I1110" i="10" s="1"/>
  <c r="I1111" i="10" s="1"/>
  <c r="I1112" i="10" s="1"/>
  <c r="I1113" i="10" s="1"/>
  <c r="I1114" i="10" s="1"/>
  <c r="I1115" i="10" s="1"/>
  <c r="I1116" i="10" s="1"/>
  <c r="I1117" i="10" s="1"/>
  <c r="I1118" i="10" s="1"/>
  <c r="I1119" i="10" s="1"/>
  <c r="I1120" i="10" s="1"/>
  <c r="I1121" i="10" s="1"/>
  <c r="I1122" i="10" s="1"/>
  <c r="I1123" i="10" s="1"/>
  <c r="I1124" i="10" s="1"/>
  <c r="I1125" i="10" s="1"/>
  <c r="I1126" i="10" s="1"/>
  <c r="I1127" i="10" s="1"/>
  <c r="I1128" i="10" s="1"/>
  <c r="I1129" i="10" s="1"/>
  <c r="I1130" i="10" s="1"/>
  <c r="I1131" i="10" s="1"/>
  <c r="I1132" i="10" s="1"/>
  <c r="I1133" i="10" s="1"/>
  <c r="I1134" i="10" s="1"/>
  <c r="I1135" i="10" s="1"/>
  <c r="I1136" i="10" s="1"/>
  <c r="I1137" i="10" s="1"/>
  <c r="I1138" i="10" s="1"/>
  <c r="I1139" i="10" s="1"/>
  <c r="I1140" i="10" s="1"/>
  <c r="I1141" i="10" s="1"/>
  <c r="I1142" i="10" s="1"/>
  <c r="I1143" i="10" s="1"/>
  <c r="I1144" i="10" s="1"/>
  <c r="I1145" i="10" s="1"/>
  <c r="I1146" i="10" s="1"/>
  <c r="I1147" i="10" s="1"/>
  <c r="I1148" i="10" s="1"/>
  <c r="I1149" i="10" s="1"/>
  <c r="I1150" i="10" s="1"/>
  <c r="I1151" i="10" s="1"/>
  <c r="I1152" i="10" s="1"/>
  <c r="I1153" i="10" s="1"/>
  <c r="I1154" i="10" s="1"/>
  <c r="I1155" i="10" s="1"/>
  <c r="I1156" i="10" s="1"/>
  <c r="I1157" i="10" s="1"/>
  <c r="I1158" i="10" s="1"/>
  <c r="I1159" i="10" s="1"/>
  <c r="I1160" i="10" s="1"/>
  <c r="I1161" i="10" s="1"/>
  <c r="I1162" i="10" s="1"/>
  <c r="I1163" i="10" s="1"/>
  <c r="I1164" i="10" s="1"/>
  <c r="I1165" i="10" s="1"/>
  <c r="I1166" i="10" s="1"/>
  <c r="I1167" i="10" s="1"/>
  <c r="I1168" i="10" s="1"/>
  <c r="I1169" i="10" s="1"/>
  <c r="I1170" i="10" s="1"/>
  <c r="I1171" i="10" s="1"/>
  <c r="I1172" i="10" s="1"/>
  <c r="I1173" i="10" s="1"/>
  <c r="I1174" i="10" s="1"/>
  <c r="I1175" i="10" s="1"/>
  <c r="I1176" i="10" s="1"/>
  <c r="I1177" i="10" s="1"/>
  <c r="I1178" i="10" s="1"/>
  <c r="I1179" i="10" s="1"/>
  <c r="I1180" i="10" s="1"/>
  <c r="I1181" i="10" s="1"/>
  <c r="I1182" i="10" s="1"/>
  <c r="I1183" i="10" s="1"/>
  <c r="I1184" i="10" s="1"/>
  <c r="I1185" i="10" s="1"/>
  <c r="I1186" i="10" s="1"/>
  <c r="I1187" i="10" s="1"/>
  <c r="I1188" i="10" s="1"/>
  <c r="I1189" i="10" s="1"/>
  <c r="I1190" i="10" s="1"/>
  <c r="I1191" i="10" s="1"/>
  <c r="I1192" i="10" s="1"/>
  <c r="I1193" i="10" s="1"/>
  <c r="I1194" i="10" s="1"/>
  <c r="I1195" i="10" s="1"/>
  <c r="I1196" i="10" s="1"/>
  <c r="I1197" i="10" s="1"/>
  <c r="I1198" i="10" s="1"/>
  <c r="I1199" i="10" s="1"/>
  <c r="I1200" i="10" s="1"/>
  <c r="I1201" i="10" s="1"/>
  <c r="I1203" i="10" s="1"/>
  <c r="I1204" i="10" s="1"/>
  <c r="I1205" i="10" s="1"/>
  <c r="I1206" i="10" s="1"/>
  <c r="I1207" i="10" s="1"/>
  <c r="I1208" i="10" s="1"/>
  <c r="I1209" i="10" s="1"/>
  <c r="I1210" i="10" s="1"/>
  <c r="I1211" i="10" s="1"/>
  <c r="I1212" i="10" s="1"/>
  <c r="I1213" i="10" s="1"/>
  <c r="I1214" i="10" s="1"/>
  <c r="I1215" i="10" s="1"/>
  <c r="I1216" i="10" s="1"/>
  <c r="I1217" i="10" s="1"/>
  <c r="I1218" i="10" s="1"/>
  <c r="I1219" i="10" s="1"/>
  <c r="I1220" i="10" s="1"/>
  <c r="I1221" i="10" s="1"/>
  <c r="I1222" i="10" s="1"/>
  <c r="I1223" i="10" s="1"/>
  <c r="I1224" i="10" s="1"/>
  <c r="I1225" i="10" s="1"/>
  <c r="I1226" i="10" s="1"/>
  <c r="I1227" i="10" s="1"/>
  <c r="I1228" i="10" s="1"/>
  <c r="I1229" i="10" s="1"/>
  <c r="I1230" i="10" s="1"/>
  <c r="I1231" i="10" s="1"/>
  <c r="I1232" i="10" s="1"/>
  <c r="I1233" i="10" s="1"/>
  <c r="I1234" i="10" s="1"/>
  <c r="I1235" i="10" s="1"/>
  <c r="I1236" i="10" s="1"/>
  <c r="I1237" i="10" s="1"/>
  <c r="I1238" i="10" s="1"/>
  <c r="I1239" i="10" s="1"/>
  <c r="I1240" i="10" s="1"/>
  <c r="I1241" i="10" s="1"/>
  <c r="I1242" i="10" s="1"/>
  <c r="I1243" i="10" s="1"/>
  <c r="I1244" i="10" s="1"/>
  <c r="I1245" i="10" s="1"/>
  <c r="I1246" i="10" s="1"/>
  <c r="I1247" i="10" s="1"/>
  <c r="I1248" i="10" s="1"/>
  <c r="I1249" i="10" s="1"/>
  <c r="I1250" i="10" s="1"/>
  <c r="I1251" i="10" s="1"/>
  <c r="I1252" i="10" s="1"/>
  <c r="I1253" i="10" s="1"/>
  <c r="I1254" i="10" s="1"/>
  <c r="I1255" i="10" s="1"/>
  <c r="I1256" i="10" s="1"/>
  <c r="I1257" i="10" s="1"/>
  <c r="I1258" i="10" s="1"/>
  <c r="I1259" i="10" s="1"/>
  <c r="I1260" i="10" s="1"/>
  <c r="I1261" i="10" s="1"/>
  <c r="I1262" i="10" s="1"/>
  <c r="I1263" i="10" s="1"/>
  <c r="I1264" i="10" s="1"/>
  <c r="I1265" i="10" s="1"/>
  <c r="I1266" i="10" s="1"/>
  <c r="I1267" i="10" s="1"/>
  <c r="I1268" i="10" s="1"/>
  <c r="I1269" i="10" s="1"/>
  <c r="I1270" i="10" s="1"/>
  <c r="I1271" i="10" s="1"/>
  <c r="I1272" i="10" s="1"/>
  <c r="I1273" i="10" s="1"/>
  <c r="I1274" i="10" s="1"/>
  <c r="I1275" i="10" s="1"/>
  <c r="I1276" i="10" s="1"/>
  <c r="I1277" i="10" s="1"/>
  <c r="I1278" i="10" s="1"/>
  <c r="I1279" i="10" s="1"/>
  <c r="I1280" i="10" s="1"/>
  <c r="I1281" i="10" s="1"/>
  <c r="I1282" i="10" s="1"/>
  <c r="I1283" i="10" s="1"/>
  <c r="I1284" i="10" s="1"/>
  <c r="I1285" i="10" s="1"/>
  <c r="I1286" i="10" s="1"/>
  <c r="I1287" i="10" s="1"/>
  <c r="I1288" i="10" s="1"/>
  <c r="I1289" i="10" s="1"/>
  <c r="I1290" i="10" s="1"/>
  <c r="I1291" i="10" s="1"/>
  <c r="I1292" i="10" s="1"/>
  <c r="I1293" i="10" s="1"/>
  <c r="I1294" i="10" s="1"/>
  <c r="I1295" i="10" s="1"/>
  <c r="I1296" i="10" s="1"/>
  <c r="I1297" i="10" s="1"/>
  <c r="I1298" i="10" s="1"/>
  <c r="I1299" i="10" s="1"/>
  <c r="I1300" i="10" s="1"/>
  <c r="I1301" i="10" s="1"/>
  <c r="I1302" i="10" s="1"/>
  <c r="I1304" i="10" s="1"/>
  <c r="I1305" i="10" s="1"/>
  <c r="I1306" i="10" s="1"/>
  <c r="I1307" i="10" s="1"/>
  <c r="I1308" i="10" s="1"/>
  <c r="I1309" i="10" s="1"/>
  <c r="I1310" i="10" s="1"/>
  <c r="I1311" i="10" s="1"/>
  <c r="I1312" i="10" s="1"/>
  <c r="I1313" i="10" s="1"/>
  <c r="I1314" i="10" s="1"/>
  <c r="I1315" i="10" s="1"/>
  <c r="I1316" i="10" s="1"/>
  <c r="I1317" i="10" s="1"/>
  <c r="I1318" i="10" s="1"/>
  <c r="I1319" i="10" s="1"/>
  <c r="I1320" i="10" s="1"/>
  <c r="I1321" i="10" s="1"/>
  <c r="I1322" i="10" s="1"/>
  <c r="I1323" i="10" s="1"/>
  <c r="I1324" i="10" s="1"/>
  <c r="I1325" i="10" s="1"/>
  <c r="I1326" i="10" s="1"/>
  <c r="I1327" i="10" s="1"/>
  <c r="I1328" i="10" s="1"/>
  <c r="I1329" i="10" s="1"/>
  <c r="I1330" i="10" s="1"/>
  <c r="I1331" i="10" s="1"/>
  <c r="I1332" i="10" s="1"/>
  <c r="I1333" i="10" s="1"/>
  <c r="I1334" i="10" s="1"/>
  <c r="I1335" i="10" s="1"/>
  <c r="I1336" i="10" s="1"/>
  <c r="I1337" i="10" s="1"/>
  <c r="I1338" i="10" s="1"/>
  <c r="I1339" i="10" s="1"/>
  <c r="I1340" i="10" s="1"/>
  <c r="I1341" i="10" s="1"/>
  <c r="I1342" i="10" s="1"/>
  <c r="I1343" i="10" s="1"/>
  <c r="I1344" i="10" s="1"/>
  <c r="I1345" i="10" s="1"/>
  <c r="I1346" i="10" s="1"/>
  <c r="I1347" i="10" s="1"/>
  <c r="I1348" i="10" s="1"/>
  <c r="I1349" i="10" s="1"/>
  <c r="I1350" i="10" s="1"/>
  <c r="I1351" i="10" s="1"/>
  <c r="I1352" i="10" s="1"/>
  <c r="I1353" i="10" s="1"/>
  <c r="I1354" i="10" s="1"/>
  <c r="I1355" i="10" s="1"/>
  <c r="I1356" i="10" s="1"/>
  <c r="I1357" i="10" s="1"/>
  <c r="I1358" i="10" s="1"/>
  <c r="I1359" i="10" s="1"/>
  <c r="I1360" i="10" s="1"/>
  <c r="I1361" i="10" s="1"/>
  <c r="I1362" i="10" s="1"/>
  <c r="I1363" i="10" s="1"/>
  <c r="I1364" i="10" s="1"/>
  <c r="I1365" i="10" s="1"/>
  <c r="I1366" i="10" s="1"/>
  <c r="I1367" i="10" s="1"/>
  <c r="I1368" i="10" s="1"/>
  <c r="I1369" i="10" s="1"/>
  <c r="I1370" i="10" s="1"/>
  <c r="I1371" i="10" s="1"/>
  <c r="I1372" i="10" s="1"/>
  <c r="I1373" i="10" s="1"/>
  <c r="I1374" i="10" s="1"/>
  <c r="I1375" i="10" s="1"/>
  <c r="I1376" i="10" s="1"/>
  <c r="I1377" i="10" s="1"/>
  <c r="I1378" i="10" s="1"/>
  <c r="I1379" i="10" s="1"/>
  <c r="I1380" i="10" s="1"/>
  <c r="I1381" i="10" s="1"/>
  <c r="I1382" i="10" s="1"/>
  <c r="I1383" i="10" s="1"/>
  <c r="I1384" i="10" s="1"/>
  <c r="I1385" i="10" s="1"/>
  <c r="I1386" i="10" s="1"/>
  <c r="I1387" i="10" s="1"/>
  <c r="I1388" i="10" s="1"/>
  <c r="I1389" i="10" s="1"/>
  <c r="I1390" i="10" s="1"/>
  <c r="I1391" i="10" s="1"/>
  <c r="I1392" i="10" s="1"/>
  <c r="I1393" i="10" s="1"/>
  <c r="I1394" i="10" s="1"/>
  <c r="I1396" i="10" s="1"/>
  <c r="I1397" i="10" s="1"/>
  <c r="I1398" i="10" s="1"/>
  <c r="I1399" i="10" s="1"/>
  <c r="I1400" i="10" s="1"/>
  <c r="I1401" i="10" s="1"/>
  <c r="I1402" i="10" s="1"/>
  <c r="I1403" i="10" s="1"/>
  <c r="I1404" i="10" s="1"/>
  <c r="I1405" i="10" s="1"/>
  <c r="I1406" i="10" s="1"/>
  <c r="I1407" i="10" s="1"/>
  <c r="I1408" i="10" s="1"/>
  <c r="I1409" i="10" s="1"/>
  <c r="I1410" i="10" s="1"/>
  <c r="I1411" i="10" s="1"/>
  <c r="I1412" i="10" s="1"/>
  <c r="I1413" i="10" s="1"/>
  <c r="I1414" i="10" s="1"/>
  <c r="I1415" i="10" s="1"/>
  <c r="I1416" i="10" s="1"/>
  <c r="I1417" i="10" s="1"/>
  <c r="I1418" i="10" s="1"/>
  <c r="I1419" i="10" s="1"/>
  <c r="I1420" i="10" s="1"/>
  <c r="I1421" i="10" s="1"/>
  <c r="I1422" i="10" s="1"/>
  <c r="I1423" i="10" s="1"/>
  <c r="I1424" i="10" s="1"/>
  <c r="I1425" i="10" s="1"/>
  <c r="I1426" i="10" s="1"/>
  <c r="I1427" i="10" s="1"/>
  <c r="I1428" i="10" s="1"/>
  <c r="I1429" i="10" s="1"/>
  <c r="I1430" i="10" s="1"/>
  <c r="I1431" i="10" s="1"/>
  <c r="I1432" i="10" s="1"/>
  <c r="I1433" i="10" s="1"/>
  <c r="I1434" i="10" s="1"/>
  <c r="I1435" i="10" s="1"/>
  <c r="I1436" i="10" s="1"/>
  <c r="I1437" i="10" s="1"/>
  <c r="I1438" i="10" s="1"/>
  <c r="I1439" i="10" s="1"/>
  <c r="I1440" i="10" s="1"/>
  <c r="I1441" i="10" s="1"/>
  <c r="I1442" i="10" s="1"/>
  <c r="I1443" i="10" s="1"/>
  <c r="I1444" i="10" s="1"/>
  <c r="I1445" i="10" s="1"/>
  <c r="I1446" i="10" s="1"/>
  <c r="I1447" i="10" s="1"/>
  <c r="I1448" i="10" s="1"/>
  <c r="I1449" i="10" s="1"/>
  <c r="I1450" i="10" s="1"/>
  <c r="I1451" i="10" s="1"/>
  <c r="I1452" i="10" s="1"/>
  <c r="I1453" i="10" s="1"/>
  <c r="I1454" i="10" s="1"/>
  <c r="I1455" i="10" s="1"/>
  <c r="I1456" i="10" s="1"/>
  <c r="I1457" i="10" s="1"/>
  <c r="I1458" i="10" s="1"/>
  <c r="I1459" i="10" s="1"/>
  <c r="I1460" i="10" s="1"/>
  <c r="I1461" i="10" s="1"/>
  <c r="I1462" i="10" s="1"/>
  <c r="I1463" i="10" s="1"/>
  <c r="I1464" i="10" s="1"/>
  <c r="I1465" i="10" s="1"/>
  <c r="I1466" i="10" s="1"/>
  <c r="I1467" i="10" s="1"/>
  <c r="I1468" i="10" s="1"/>
  <c r="I1469" i="10" s="1"/>
  <c r="I1470" i="10" s="1"/>
  <c r="I1471" i="10" s="1"/>
  <c r="I1472" i="10" s="1"/>
  <c r="I1473" i="10" s="1"/>
  <c r="I1474" i="10" s="1"/>
  <c r="I1475" i="10" s="1"/>
  <c r="I1476" i="10" s="1"/>
  <c r="I1477" i="10" s="1"/>
  <c r="I1478" i="10" s="1"/>
  <c r="I1479" i="10" s="1"/>
  <c r="I1480" i="10" s="1"/>
  <c r="I1481" i="10" s="1"/>
  <c r="I1482" i="10" s="1"/>
  <c r="I1483" i="10" s="1"/>
  <c r="I1484" i="10" s="1"/>
  <c r="I1485" i="10" s="1"/>
  <c r="I1486" i="10" s="1"/>
  <c r="I1487" i="10" s="1"/>
  <c r="I1489" i="10" s="1"/>
  <c r="I1490" i="10" s="1"/>
  <c r="I1491" i="10" s="1"/>
  <c r="I1492" i="10" s="1"/>
  <c r="I1493" i="10" s="1"/>
  <c r="I1494" i="10" s="1"/>
  <c r="I1495" i="10" s="1"/>
  <c r="I1496" i="10" s="1"/>
  <c r="I1497" i="10" s="1"/>
  <c r="I1498" i="10" s="1"/>
  <c r="I1499" i="10" s="1"/>
  <c r="I1500" i="10" s="1"/>
  <c r="I1501" i="10" s="1"/>
  <c r="I1502" i="10" s="1"/>
  <c r="I1503" i="10" s="1"/>
  <c r="I1504" i="10" s="1"/>
  <c r="I1505" i="10" s="1"/>
  <c r="I1506" i="10" s="1"/>
  <c r="I1507" i="10" s="1"/>
  <c r="I1508" i="10" s="1"/>
  <c r="I1509" i="10" s="1"/>
  <c r="I1510" i="10" s="1"/>
  <c r="I1511" i="10" s="1"/>
  <c r="I1512" i="10" s="1"/>
  <c r="I1513" i="10" s="1"/>
  <c r="I1514" i="10" s="1"/>
  <c r="I1515" i="10" s="1"/>
  <c r="I1516" i="10" s="1"/>
  <c r="I1517" i="10" s="1"/>
  <c r="I1518" i="10" s="1"/>
  <c r="I1519" i="10" s="1"/>
  <c r="I1520" i="10" s="1"/>
  <c r="I1521" i="10" s="1"/>
  <c r="I1522" i="10" s="1"/>
  <c r="I1523" i="10" s="1"/>
  <c r="I1524" i="10" s="1"/>
  <c r="I1525" i="10" s="1"/>
  <c r="I1526" i="10" s="1"/>
  <c r="I1527" i="10" s="1"/>
  <c r="I1528" i="10" s="1"/>
  <c r="I1529" i="10" s="1"/>
  <c r="I1530" i="10" s="1"/>
  <c r="I1531" i="10" s="1"/>
  <c r="I1532" i="10" s="1"/>
  <c r="I1533" i="10" s="1"/>
  <c r="I1534" i="10" s="1"/>
  <c r="I1535" i="10" s="1"/>
  <c r="I1536" i="10" s="1"/>
  <c r="I1537" i="10" s="1"/>
  <c r="I1538" i="10" s="1"/>
  <c r="I1539" i="10" s="1"/>
  <c r="I1540" i="10" s="1"/>
  <c r="I1541" i="10" s="1"/>
  <c r="I1542" i="10" s="1"/>
  <c r="I1543" i="10" s="1"/>
  <c r="I1544" i="10" s="1"/>
  <c r="I1545" i="10" s="1"/>
  <c r="I1546" i="10" s="1"/>
  <c r="I1547" i="10" s="1"/>
  <c r="I1548" i="10" s="1"/>
  <c r="I1549" i="10" s="1"/>
  <c r="I1550" i="10" s="1"/>
  <c r="I1551" i="10" s="1"/>
  <c r="I1552" i="10" s="1"/>
  <c r="I1553" i="10" s="1"/>
  <c r="I1554" i="10" s="1"/>
  <c r="I1555" i="10" s="1"/>
  <c r="I1556" i="10" s="1"/>
  <c r="I1557" i="10" s="1"/>
  <c r="I1558" i="10" s="1"/>
  <c r="I1559" i="10" s="1"/>
  <c r="I1560" i="10" s="1"/>
  <c r="I1561" i="10" s="1"/>
  <c r="I1562" i="10" s="1"/>
  <c r="I1563" i="10" s="1"/>
  <c r="I1564" i="10" s="1"/>
  <c r="I1565" i="10" s="1"/>
  <c r="I1566" i="10" s="1"/>
  <c r="I1567" i="10" s="1"/>
  <c r="I1568" i="10" s="1"/>
  <c r="I1569" i="10" s="1"/>
  <c r="I1570" i="10" s="1"/>
  <c r="I1571" i="10" s="1"/>
  <c r="I1572" i="10" s="1"/>
  <c r="I1573" i="10" s="1"/>
  <c r="I1574" i="10" s="1"/>
  <c r="I1575" i="10" s="1"/>
  <c r="I1576" i="10" s="1"/>
  <c r="I1577" i="10" s="1"/>
  <c r="I1578" i="10" s="1"/>
  <c r="I1579" i="10" s="1"/>
  <c r="I1580" i="10" s="1"/>
  <c r="I1581" i="10" s="1"/>
  <c r="I1582" i="10" s="1"/>
  <c r="I1583" i="10" s="1"/>
  <c r="I1585" i="10" s="1"/>
  <c r="I1586" i="10" s="1"/>
  <c r="I1587" i="10" s="1"/>
  <c r="I1588" i="10" s="1"/>
  <c r="I1589" i="10" s="1"/>
  <c r="I1590" i="10" s="1"/>
  <c r="I1591" i="10" s="1"/>
  <c r="I1592" i="10" s="1"/>
  <c r="I1593" i="10" s="1"/>
  <c r="I1594" i="10" s="1"/>
  <c r="I1595" i="10" s="1"/>
  <c r="I1596" i="10" s="1"/>
  <c r="I1597" i="10" s="1"/>
  <c r="I1598" i="10" s="1"/>
  <c r="I1599" i="10" s="1"/>
  <c r="I1600" i="10" s="1"/>
  <c r="I1601" i="10" s="1"/>
  <c r="I1602" i="10" s="1"/>
  <c r="I1603" i="10" s="1"/>
  <c r="I1604" i="10" s="1"/>
  <c r="I1605" i="10" s="1"/>
  <c r="I1606" i="10" s="1"/>
  <c r="I1607" i="10" s="1"/>
  <c r="I1608" i="10" s="1"/>
  <c r="I1609" i="10" s="1"/>
  <c r="I1610" i="10" s="1"/>
  <c r="I1611" i="10" s="1"/>
  <c r="I1612" i="10" s="1"/>
  <c r="I1613" i="10" s="1"/>
  <c r="I1614" i="10" s="1"/>
  <c r="I1615" i="10" s="1"/>
  <c r="I1616" i="10" s="1"/>
  <c r="I1617" i="10" s="1"/>
  <c r="I1618" i="10" s="1"/>
  <c r="I1619" i="10" s="1"/>
  <c r="I1620" i="10" s="1"/>
  <c r="I1621" i="10" s="1"/>
  <c r="I1622" i="10" s="1"/>
  <c r="I1623" i="10" s="1"/>
  <c r="I1624" i="10" s="1"/>
  <c r="I1625" i="10" s="1"/>
  <c r="I1626" i="10" s="1"/>
  <c r="I1627" i="10" s="1"/>
  <c r="I1628" i="10" s="1"/>
  <c r="I1629" i="10" s="1"/>
  <c r="I1630" i="10" s="1"/>
  <c r="I1631" i="10" s="1"/>
  <c r="I1632" i="10" s="1"/>
  <c r="I1633" i="10" s="1"/>
  <c r="I1634" i="10" s="1"/>
  <c r="I1635" i="10" s="1"/>
  <c r="I1636" i="10" s="1"/>
  <c r="I1637" i="10" s="1"/>
  <c r="I1638" i="10" s="1"/>
  <c r="I1639" i="10" s="1"/>
  <c r="I1640" i="10" s="1"/>
  <c r="I1641" i="10" s="1"/>
  <c r="I1642" i="10" s="1"/>
  <c r="I1643" i="10" s="1"/>
  <c r="I1644" i="10" s="1"/>
  <c r="I1645" i="10" s="1"/>
  <c r="I1646" i="10" s="1"/>
  <c r="I1647" i="10" s="1"/>
  <c r="I1648" i="10" s="1"/>
  <c r="I1649" i="10" s="1"/>
  <c r="I1650" i="10" s="1"/>
  <c r="I1651" i="10" s="1"/>
  <c r="I1652" i="10" s="1"/>
  <c r="I1653" i="10" s="1"/>
  <c r="I1654" i="10" s="1"/>
  <c r="I1655" i="10" s="1"/>
  <c r="I1656" i="10" s="1"/>
  <c r="I1657" i="10" s="1"/>
  <c r="I1658" i="10" s="1"/>
  <c r="I1659" i="10" s="1"/>
  <c r="I1660" i="10" s="1"/>
  <c r="I1661" i="10" s="1"/>
  <c r="I1662" i="10" s="1"/>
  <c r="I1663" i="10" s="1"/>
  <c r="I1664" i="10" s="1"/>
  <c r="I1665" i="10" s="1"/>
  <c r="I1666" i="10" s="1"/>
  <c r="I1667" i="10" s="1"/>
  <c r="I1668" i="10" s="1"/>
  <c r="I1669" i="10" s="1"/>
  <c r="I1670" i="10" s="1"/>
  <c r="I1671" i="10" s="1"/>
  <c r="I1672" i="10" s="1"/>
  <c r="I1673" i="10" s="1"/>
  <c r="I1674" i="10" s="1"/>
  <c r="I1675" i="10" s="1"/>
  <c r="I1676" i="10" s="1"/>
  <c r="I1677" i="10" s="1"/>
  <c r="I1678" i="10" s="1"/>
  <c r="I1679" i="10" s="1"/>
  <c r="I1680" i="10" s="1"/>
  <c r="I1681" i="10" s="1"/>
  <c r="I1682" i="10" s="1"/>
  <c r="I1683" i="10" s="1"/>
  <c r="I1684" i="10" s="1"/>
  <c r="I1685" i="10" s="1"/>
  <c r="I1686" i="10" s="1"/>
  <c r="I1687" i="10" s="1"/>
  <c r="I1688" i="10" s="1"/>
  <c r="I1689" i="10" s="1"/>
  <c r="I1690" i="10" s="1"/>
  <c r="I1691" i="10" s="1"/>
  <c r="I1692" i="10" s="1"/>
  <c r="I1693" i="10" s="1"/>
  <c r="I1694" i="10" s="1"/>
  <c r="I1695" i="10" s="1"/>
  <c r="I1696" i="10" s="1"/>
  <c r="I1697" i="10" s="1"/>
  <c r="I1698" i="10" s="1"/>
  <c r="I1699" i="10" s="1"/>
  <c r="I1700" i="10" s="1"/>
  <c r="I1701" i="10" s="1"/>
  <c r="I1702" i="10" s="1"/>
  <c r="I1703" i="10" s="1"/>
  <c r="I1704" i="10" s="1"/>
  <c r="I1705" i="10" s="1"/>
  <c r="I1706" i="10" s="1"/>
  <c r="I1707" i="10" s="1"/>
  <c r="I1708" i="10" s="1"/>
  <c r="I1709" i="10" s="1"/>
  <c r="I1710" i="10" s="1"/>
  <c r="I1711" i="10" s="1"/>
  <c r="I1712" i="10" s="1"/>
  <c r="I1713" i="10" s="1"/>
  <c r="I1714" i="10" s="1"/>
  <c r="I1715" i="10" s="1"/>
  <c r="I1716" i="10" s="1"/>
  <c r="I1717" i="10" s="1"/>
  <c r="I1718" i="10" s="1"/>
  <c r="I1719" i="10" s="1"/>
  <c r="I1720" i="10" s="1"/>
  <c r="I1721" i="10" s="1"/>
  <c r="I1722" i="10" s="1"/>
  <c r="I1723" i="10" s="1"/>
  <c r="I1724" i="10" s="1"/>
  <c r="I1725" i="10" s="1"/>
  <c r="I1726" i="10" s="1"/>
  <c r="I1727" i="10" s="1"/>
  <c r="I1728" i="10" s="1"/>
  <c r="I1729" i="10" s="1"/>
  <c r="I1730" i="10" s="1"/>
  <c r="I1731" i="10" s="1"/>
  <c r="I1732" i="10" s="1"/>
  <c r="I1733" i="10" s="1"/>
  <c r="I1734" i="10" s="1"/>
  <c r="I1735" i="10" s="1"/>
  <c r="I1736" i="10" s="1"/>
  <c r="I1737" i="10" s="1"/>
  <c r="I1738" i="10" s="1"/>
  <c r="I1739" i="10" s="1"/>
  <c r="I1740" i="10" s="1"/>
  <c r="I1741" i="10" s="1"/>
  <c r="I1742" i="10" s="1"/>
  <c r="I1743" i="10" s="1"/>
  <c r="I1744" i="10" s="1"/>
  <c r="I1745" i="10" s="1"/>
  <c r="I1746" i="10" s="1"/>
  <c r="I1747" i="10" s="1"/>
  <c r="I1748" i="10" s="1"/>
  <c r="I1749" i="10" s="1"/>
  <c r="I1750" i="10" s="1"/>
  <c r="I1751" i="10" s="1"/>
  <c r="I1752" i="10" s="1"/>
  <c r="I1753" i="10" s="1"/>
  <c r="I1754" i="10" s="1"/>
  <c r="I1755" i="10" s="1"/>
  <c r="I1756" i="10" s="1"/>
  <c r="I1757" i="10" s="1"/>
  <c r="I1758" i="10" s="1"/>
  <c r="I1759" i="10" s="1"/>
  <c r="I1760" i="10" s="1"/>
  <c r="I1761" i="10" s="1"/>
  <c r="I1762" i="10" l="1"/>
  <c r="I1763" i="10" s="1"/>
  <c r="I1764" i="10" s="1"/>
  <c r="I1765" i="10" s="1"/>
  <c r="I1766" i="10" s="1"/>
  <c r="I1767" i="10" s="1"/>
  <c r="I1768" i="10" s="1"/>
  <c r="I1769" i="10" s="1"/>
  <c r="I1770" i="10" s="1"/>
  <c r="I1771" i="10" s="1"/>
  <c r="I1772" i="10" s="1"/>
  <c r="I1773" i="10" s="1"/>
  <c r="I1774" i="10" s="1"/>
  <c r="I1775" i="10" s="1"/>
  <c r="I1776" i="10" s="1"/>
  <c r="I1777" i="10" s="1"/>
  <c r="I1778" i="10" s="1"/>
  <c r="I1779" i="10" s="1"/>
  <c r="I1780" i="10" s="1"/>
  <c r="I1782" i="10" s="1"/>
  <c r="I1783" i="10" s="1"/>
  <c r="I1784" i="10" s="1"/>
  <c r="I1785" i="10" s="1"/>
  <c r="I1786" i="10" s="1"/>
  <c r="I1787" i="10" s="1"/>
  <c r="I1788" i="10" s="1"/>
  <c r="I1789" i="10" s="1"/>
  <c r="I1790" i="10" s="1"/>
  <c r="I1791" i="10" s="1"/>
  <c r="I1792" i="10" s="1"/>
  <c r="I1793" i="10" s="1"/>
  <c r="I1794" i="10" s="1"/>
  <c r="I1795" i="10" s="1"/>
  <c r="I1796" i="10" s="1"/>
  <c r="I1797" i="10" s="1"/>
  <c r="I1798" i="10" s="1"/>
  <c r="I1799" i="10" s="1"/>
  <c r="I1800" i="10" s="1"/>
  <c r="I1801" i="10" s="1"/>
  <c r="I1802" i="10" s="1"/>
  <c r="I1803" i="10" s="1"/>
  <c r="I1804" i="10" s="1"/>
  <c r="I1805" i="10" s="1"/>
  <c r="I1806" i="10" s="1"/>
  <c r="I1807" i="10" s="1"/>
  <c r="I1808" i="10" s="1"/>
  <c r="I1809" i="10" s="1"/>
  <c r="I1810" i="10" s="1"/>
  <c r="I1811" i="10" s="1"/>
  <c r="I1812" i="10" s="1"/>
  <c r="I1813" i="10" s="1"/>
  <c r="I1814" i="10" s="1"/>
  <c r="I1815" i="10" s="1"/>
  <c r="I1816" i="10" s="1"/>
  <c r="I1817" i="10" s="1"/>
  <c r="I1818" i="10" s="1"/>
  <c r="I1819" i="10" s="1"/>
  <c r="I1820" i="10" s="1"/>
  <c r="I1821" i="10" s="1"/>
  <c r="I1822" i="10" s="1"/>
  <c r="I1823" i="10" s="1"/>
  <c r="I1824" i="10" s="1"/>
  <c r="I1825" i="10" s="1"/>
  <c r="I1826" i="10" s="1"/>
  <c r="I1827" i="10" s="1"/>
  <c r="I1828" i="10" s="1"/>
  <c r="I1829" i="10" s="1"/>
  <c r="I1830" i="10" s="1"/>
  <c r="I1831" i="10" s="1"/>
  <c r="I1832" i="10" s="1"/>
  <c r="I1833" i="10" s="1"/>
  <c r="I1834" i="10" s="1"/>
  <c r="I1835" i="10" s="1"/>
  <c r="I1836" i="10" s="1"/>
  <c r="I1837" i="10" s="1"/>
  <c r="I1838" i="10" s="1"/>
  <c r="I1839" i="10" s="1"/>
  <c r="I1840" i="10" s="1"/>
  <c r="I1841" i="10" s="1"/>
  <c r="I1842" i="10" s="1"/>
  <c r="I1843" i="10" s="1"/>
  <c r="I1844" i="10" s="1"/>
  <c r="I1845" i="10" s="1"/>
  <c r="I1846" i="10" s="1"/>
  <c r="I1847" i="10" s="1"/>
  <c r="I1848" i="10" s="1"/>
  <c r="I1849" i="10" s="1"/>
  <c r="I1850" i="10" s="1"/>
  <c r="I1851" i="10" s="1"/>
  <c r="I1852" i="10" s="1"/>
  <c r="I1853" i="10" s="1"/>
  <c r="I1854" i="10" s="1"/>
  <c r="I1855" i="10" s="1"/>
  <c r="I1856" i="10" s="1"/>
  <c r="I1857" i="10" s="1"/>
  <c r="I1858" i="10" s="1"/>
  <c r="I1859" i="10" s="1"/>
  <c r="I1860" i="10" s="1"/>
  <c r="I1861" i="10" s="1"/>
  <c r="I1862" i="10" s="1"/>
  <c r="I1863" i="10" s="1"/>
  <c r="I1864" i="10" s="1"/>
  <c r="I1865" i="10" s="1"/>
  <c r="I1866" i="10" s="1"/>
  <c r="I1867" i="10" s="1"/>
  <c r="I1868" i="10" s="1"/>
  <c r="I1869" i="10" s="1"/>
  <c r="I1870" i="10" s="1"/>
  <c r="I1871" i="10" s="1"/>
  <c r="I1872" i="10" s="1"/>
  <c r="I1873" i="10" s="1"/>
  <c r="I1874" i="10" s="1"/>
  <c r="I1875" i="10" s="1"/>
  <c r="I1876" i="10" s="1"/>
  <c r="I1877" i="10" s="1"/>
  <c r="I1878" i="10" s="1"/>
  <c r="I1879" i="10" s="1"/>
  <c r="I1880" i="10" s="1"/>
  <c r="I1881" i="10" s="1"/>
  <c r="I1882" i="10" s="1"/>
  <c r="I1883" i="10" s="1"/>
  <c r="I1884" i="10" s="1"/>
  <c r="I1885" i="10" s="1"/>
  <c r="I1886" i="10" s="1"/>
  <c r="I1887" i="10" s="1"/>
  <c r="I1888" i="10" s="1"/>
  <c r="I1889" i="10" s="1"/>
  <c r="I1890" i="10" s="1"/>
  <c r="I1892" i="10" s="1"/>
  <c r="I1893" i="10" s="1"/>
  <c r="I1894" i="10" s="1"/>
  <c r="I1895" i="10" s="1"/>
  <c r="I1896" i="10" s="1"/>
  <c r="I1897" i="10" s="1"/>
  <c r="I1898" i="10" s="1"/>
  <c r="I1899" i="10" s="1"/>
  <c r="I1900" i="10" s="1"/>
  <c r="I1901" i="10" s="1"/>
  <c r="I1902" i="10" s="1"/>
  <c r="I1903" i="10" s="1"/>
  <c r="I1904" i="10" s="1"/>
  <c r="I1905" i="10" s="1"/>
  <c r="I1906" i="10" s="1"/>
  <c r="I1907" i="10" s="1"/>
  <c r="I1908" i="10" s="1"/>
  <c r="I1909" i="10" s="1"/>
  <c r="I1910" i="10" s="1"/>
  <c r="I1911" i="10" s="1"/>
  <c r="I1912" i="10" s="1"/>
  <c r="I1913" i="10" s="1"/>
  <c r="I1914" i="10" s="1"/>
  <c r="I1915" i="10" s="1"/>
  <c r="I1916" i="10" s="1"/>
  <c r="I1917" i="10" s="1"/>
  <c r="I1918" i="10" s="1"/>
  <c r="I1919" i="10" s="1"/>
  <c r="I1920" i="10" s="1"/>
  <c r="I1921" i="10" s="1"/>
  <c r="I1922" i="10" s="1"/>
  <c r="I1923" i="10" s="1"/>
  <c r="I1924" i="10" s="1"/>
  <c r="I1925" i="10" s="1"/>
  <c r="I1926" i="10" s="1"/>
  <c r="I1927" i="10" s="1"/>
  <c r="I1928" i="10" s="1"/>
  <c r="I1929" i="10" s="1"/>
  <c r="I1930" i="10" s="1"/>
  <c r="I1931" i="10" s="1"/>
  <c r="I1932" i="10" s="1"/>
  <c r="I1933" i="10" s="1"/>
  <c r="I1934" i="10" s="1"/>
  <c r="I1935" i="10" s="1"/>
  <c r="I1936" i="10" s="1"/>
  <c r="I1937" i="10" s="1"/>
  <c r="I1938" i="10" s="1"/>
  <c r="I1939" i="10" s="1"/>
  <c r="I1940" i="10" s="1"/>
  <c r="I1941" i="10" s="1"/>
  <c r="I1942" i="10" s="1"/>
  <c r="I1943" i="10" s="1"/>
  <c r="I1944" i="10" s="1"/>
  <c r="I1945" i="10" s="1"/>
  <c r="I1946" i="10" s="1"/>
  <c r="I1947" i="10" s="1"/>
  <c r="I1948" i="10" s="1"/>
  <c r="I1949" i="10" s="1"/>
  <c r="I1950" i="10" s="1"/>
  <c r="I1951" i="10" s="1"/>
  <c r="I1952" i="10" s="1"/>
  <c r="I1953" i="10" s="1"/>
  <c r="I1954" i="10" s="1"/>
  <c r="I1955" i="10" s="1"/>
  <c r="I1956" i="10" s="1"/>
  <c r="I1957" i="10" s="1"/>
  <c r="I1958" i="10" s="1"/>
  <c r="I1959" i="10" s="1"/>
  <c r="I1960" i="10" s="1"/>
  <c r="I1961" i="10" s="1"/>
  <c r="I1962" i="10" s="1"/>
  <c r="I1963" i="10" s="1"/>
  <c r="I1964" i="10" s="1"/>
  <c r="I1965" i="10" s="1"/>
  <c r="I1966" i="10" s="1"/>
  <c r="I1967" i="10" s="1"/>
  <c r="I1968" i="10" s="1"/>
  <c r="I1969" i="10" s="1"/>
  <c r="I1970" i="10" s="1"/>
  <c r="I1971" i="10" s="1"/>
  <c r="I1972" i="10" s="1"/>
  <c r="I1973" i="10" s="1"/>
  <c r="I1974" i="10" s="1"/>
  <c r="I1975" i="10" s="1"/>
  <c r="I1976" i="10" s="1"/>
  <c r="I1977" i="10" s="1"/>
  <c r="I1978" i="10" s="1"/>
  <c r="I1979" i="10" s="1"/>
  <c r="I1980" i="10" s="1"/>
  <c r="I1981" i="10" s="1"/>
  <c r="I1982" i="10" s="1"/>
  <c r="I1983" i="10" s="1"/>
  <c r="I1984" i="10" s="1"/>
  <c r="I1985" i="10" s="1"/>
  <c r="I1986" i="10" s="1"/>
  <c r="I1987" i="10" s="1"/>
  <c r="I1988" i="10" s="1"/>
  <c r="I1989" i="10" s="1"/>
  <c r="I1990" i="10" s="1"/>
  <c r="I1991" i="10" s="1"/>
  <c r="I1992" i="10" s="1"/>
  <c r="I1993" i="10" s="1"/>
  <c r="I1994" i="10" s="1"/>
  <c r="I1995" i="10" s="1"/>
  <c r="I1996" i="10" s="1"/>
  <c r="I1997" i="10" s="1"/>
  <c r="I1998" i="10" s="1"/>
  <c r="I1999" i="10" s="1"/>
  <c r="I2001" i="10" s="1"/>
  <c r="I2002" i="10" s="1"/>
  <c r="I2003" i="10" s="1"/>
  <c r="I2004" i="10" s="1"/>
  <c r="I2005" i="10" s="1"/>
  <c r="I2006" i="10" s="1"/>
  <c r="I2007" i="10" s="1"/>
  <c r="I2008" i="10" s="1"/>
  <c r="I2009" i="10" s="1"/>
  <c r="I2010" i="10" s="1"/>
  <c r="I2011" i="10" s="1"/>
  <c r="I2012" i="10" s="1"/>
  <c r="I2013" i="10" s="1"/>
  <c r="I2014" i="10" s="1"/>
  <c r="I2015" i="10" s="1"/>
  <c r="I2016" i="10" s="1"/>
  <c r="I2017" i="10" s="1"/>
  <c r="I2018" i="10" s="1"/>
  <c r="I2019" i="10" s="1"/>
  <c r="I2020" i="10" s="1"/>
  <c r="I2021" i="10" s="1"/>
  <c r="I2022" i="10" s="1"/>
  <c r="I2023" i="10" s="1"/>
  <c r="I2024" i="10" s="1"/>
  <c r="I2025" i="10" s="1"/>
  <c r="I2026" i="10" s="1"/>
  <c r="I2027" i="10" s="1"/>
  <c r="I2028" i="10" s="1"/>
  <c r="I2029" i="10" s="1"/>
  <c r="I2030" i="10" s="1"/>
  <c r="I2031" i="10" s="1"/>
  <c r="I2032" i="10" s="1"/>
  <c r="I2033" i="10" s="1"/>
  <c r="I2034" i="10" s="1"/>
  <c r="I2035" i="10" s="1"/>
  <c r="I2036" i="10" s="1"/>
  <c r="I2037" i="10" s="1"/>
  <c r="I2038" i="10" s="1"/>
  <c r="I2039" i="10" s="1"/>
  <c r="I2040" i="10" s="1"/>
  <c r="I2041" i="10" s="1"/>
  <c r="I2042" i="10" s="1"/>
  <c r="I2043" i="10" s="1"/>
  <c r="I2044" i="10" s="1"/>
  <c r="I2045" i="10" s="1"/>
  <c r="I2046" i="10" s="1"/>
  <c r="I2047" i="10" s="1"/>
  <c r="I2048" i="10" s="1"/>
  <c r="I2049" i="10" s="1"/>
  <c r="I2050" i="10" s="1"/>
  <c r="I2051" i="10" s="1"/>
  <c r="I2052" i="10" s="1"/>
  <c r="I2053" i="10" s="1"/>
  <c r="I2054" i="10" s="1"/>
  <c r="I2055" i="10" s="1"/>
  <c r="I2056" i="10" s="1"/>
  <c r="I2057" i="10" s="1"/>
  <c r="I2058" i="10" s="1"/>
  <c r="I2059" i="10" s="1"/>
  <c r="I2060" i="10" s="1"/>
  <c r="I2061" i="10" s="1"/>
  <c r="I2062" i="10" s="1"/>
  <c r="I2063" i="10" s="1"/>
  <c r="I2064" i="10" s="1"/>
  <c r="I2065" i="10" s="1"/>
  <c r="I2066" i="10" s="1"/>
  <c r="I2067" i="10" s="1"/>
  <c r="I2068" i="10" s="1"/>
  <c r="I2069" i="10" s="1"/>
  <c r="I2070" i="10" s="1"/>
  <c r="I2071" i="10" s="1"/>
  <c r="I2072" i="10" s="1"/>
  <c r="I2073" i="10" s="1"/>
  <c r="I2074" i="10" s="1"/>
  <c r="I2075" i="10" s="1"/>
  <c r="I2076" i="10" s="1"/>
  <c r="I2077" i="10" s="1"/>
  <c r="I2078" i="10" s="1"/>
  <c r="I2079" i="10" s="1"/>
  <c r="I2080" i="10" s="1"/>
  <c r="I2081" i="10" s="1"/>
  <c r="I2082" i="10" s="1"/>
  <c r="I2083" i="10" s="1"/>
  <c r="I2084" i="10" s="1"/>
  <c r="I2085" i="10" s="1"/>
  <c r="I2086" i="10" s="1"/>
  <c r="I2087" i="10" s="1"/>
  <c r="I2088" i="10" s="1"/>
  <c r="I2089" i="10" s="1"/>
  <c r="I2090" i="10" s="1"/>
  <c r="I2091" i="10" s="1"/>
  <c r="I2092" i="10" s="1"/>
  <c r="I2093" i="10" s="1"/>
  <c r="I2094" i="10" s="1"/>
  <c r="I2095" i="10" s="1"/>
  <c r="I2096" i="10" s="1"/>
  <c r="I2097" i="10" s="1"/>
  <c r="I2098" i="10" s="1"/>
  <c r="I2099" i="10" s="1"/>
  <c r="I2100" i="10" s="1"/>
  <c r="I2101" i="10" s="1"/>
  <c r="I2102" i="10" s="1"/>
  <c r="I2103" i="10" s="1"/>
  <c r="I2104" i="10" s="1"/>
  <c r="I2105" i="10" s="1"/>
  <c r="I2106" i="10" s="1"/>
  <c r="I2107" i="10" s="1"/>
  <c r="I2108" i="10" s="1"/>
  <c r="I2109" i="10" s="1"/>
  <c r="I2110" i="10" s="1"/>
  <c r="I2111" i="10" s="1"/>
  <c r="I2112" i="10" s="1"/>
  <c r="I2114" i="10" s="1"/>
  <c r="I2115" i="10" s="1"/>
  <c r="I2116" i="10" s="1"/>
  <c r="I2117" i="10" s="1"/>
  <c r="I2118" i="10" s="1"/>
  <c r="I2119" i="10" s="1"/>
  <c r="I2120" i="10" s="1"/>
  <c r="I2121" i="10" s="1"/>
  <c r="I2122" i="10" s="1"/>
  <c r="I2123" i="10" s="1"/>
  <c r="I2124" i="10" s="1"/>
  <c r="I2125" i="10" s="1"/>
  <c r="I2126" i="10" s="1"/>
  <c r="I2127" i="10" s="1"/>
  <c r="I2128" i="10" s="1"/>
  <c r="I2129" i="10" s="1"/>
  <c r="I2130" i="10" s="1"/>
  <c r="I2131" i="10" s="1"/>
  <c r="I2132" i="10" s="1"/>
  <c r="I2133" i="10" s="1"/>
  <c r="I2134" i="10" s="1"/>
  <c r="I2135" i="10" s="1"/>
  <c r="I2136" i="10" s="1"/>
  <c r="I2137" i="10" s="1"/>
  <c r="I2138" i="10" s="1"/>
  <c r="I2139" i="10" s="1"/>
  <c r="I2140" i="10" s="1"/>
  <c r="I2141" i="10" s="1"/>
  <c r="I2142" i="10" s="1"/>
  <c r="I2143" i="10" s="1"/>
  <c r="I2144" i="10" s="1"/>
  <c r="I2145" i="10" s="1"/>
  <c r="I2146" i="10" s="1"/>
  <c r="I2147" i="10" s="1"/>
  <c r="I2148" i="10" s="1"/>
  <c r="I2149" i="10" s="1"/>
  <c r="I2150" i="10" s="1"/>
  <c r="I2151" i="10" s="1"/>
  <c r="I2152" i="10" s="1"/>
  <c r="I2153" i="10" s="1"/>
  <c r="I2154" i="10" s="1"/>
  <c r="I2155" i="10" s="1"/>
  <c r="I2156" i="10" s="1"/>
  <c r="I2157" i="10" s="1"/>
  <c r="I2158" i="10" s="1"/>
  <c r="I2159" i="10" s="1"/>
  <c r="I2160" i="10" s="1"/>
  <c r="I2161" i="10" s="1"/>
  <c r="I2162" i="10" s="1"/>
  <c r="I2163" i="10" s="1"/>
  <c r="I2164" i="10" s="1"/>
  <c r="I2165" i="10" s="1"/>
  <c r="I2166" i="10" s="1"/>
  <c r="I2167" i="10" s="1"/>
  <c r="I2168" i="10" s="1"/>
  <c r="I2169" i="10" s="1"/>
  <c r="I2170" i="10" s="1"/>
  <c r="I2171" i="10" s="1"/>
  <c r="I2172" i="10" s="1"/>
  <c r="I2173" i="10" s="1"/>
  <c r="I2174" i="10" s="1"/>
  <c r="I2175" i="10" s="1"/>
  <c r="I2176" i="10" s="1"/>
  <c r="I2177" i="10" s="1"/>
  <c r="I2178" i="10" s="1"/>
  <c r="I2179" i="10" s="1"/>
  <c r="I2180" i="10" s="1"/>
  <c r="I2181" i="10" s="1"/>
  <c r="I2182" i="10" s="1"/>
  <c r="I2183" i="10" s="1"/>
  <c r="I2184" i="10" s="1"/>
  <c r="I2185" i="10" s="1"/>
  <c r="I2186" i="10" s="1"/>
  <c r="I2187" i="10" s="1"/>
  <c r="I2188" i="10" s="1"/>
  <c r="I2189" i="10" s="1"/>
  <c r="I2190" i="10" s="1"/>
  <c r="I2191" i="10" s="1"/>
  <c r="I2192" i="10" s="1"/>
  <c r="I2193" i="10" s="1"/>
  <c r="I2194" i="10" s="1"/>
  <c r="I2195" i="10" s="1"/>
  <c r="I2196" i="10" s="1"/>
  <c r="I2197" i="10" s="1"/>
  <c r="I2198" i="10" s="1"/>
  <c r="I2199" i="10" s="1"/>
  <c r="I2200" i="10" s="1"/>
  <c r="I2201" i="10" s="1"/>
  <c r="I2202" i="10" s="1"/>
  <c r="I2203" i="10" s="1"/>
  <c r="I2204" i="10" s="1"/>
  <c r="I2205" i="10" s="1"/>
  <c r="I2206" i="10" s="1"/>
  <c r="I2207" i="10" s="1"/>
  <c r="I2208" i="10" s="1"/>
  <c r="I2209" i="10" s="1"/>
  <c r="I2210" i="10" s="1"/>
  <c r="I2211" i="10" s="1"/>
  <c r="I2212" i="10" s="1"/>
  <c r="I2213" i="10" s="1"/>
  <c r="I2214" i="10" s="1"/>
  <c r="I2215" i="10" s="1"/>
  <c r="I2216" i="10" s="1"/>
  <c r="I2217" i="10" s="1"/>
  <c r="I2218" i="10" s="1"/>
  <c r="I2219" i="10" s="1"/>
  <c r="I2220" i="10" s="1"/>
  <c r="I2221" i="10" s="1"/>
  <c r="I2222" i="10" s="1"/>
  <c r="I2223" i="10" s="1"/>
  <c r="I2224" i="10" s="1"/>
  <c r="I2226" i="10" s="1"/>
  <c r="I2227" i="10" s="1"/>
  <c r="I2228" i="10" s="1"/>
  <c r="I2229" i="10" s="1"/>
  <c r="I2230" i="10" s="1"/>
  <c r="I2231" i="10" s="1"/>
  <c r="I2232" i="10" s="1"/>
  <c r="I2233" i="10" s="1"/>
  <c r="I2234" i="10" s="1"/>
  <c r="I2235" i="10" s="1"/>
  <c r="I2236" i="10" s="1"/>
  <c r="I2237" i="10" s="1"/>
  <c r="I2238" i="10" s="1"/>
  <c r="I2239" i="10" s="1"/>
  <c r="I2240" i="10" s="1"/>
  <c r="I2241" i="10" s="1"/>
  <c r="I2242" i="10" s="1"/>
  <c r="I2243" i="10" s="1"/>
  <c r="I2244" i="10" s="1"/>
  <c r="I2245" i="10" s="1"/>
  <c r="I2246" i="10" s="1"/>
  <c r="I2247" i="10" s="1"/>
  <c r="I2248" i="10" s="1"/>
  <c r="I2249" i="10" s="1"/>
  <c r="I2250" i="10" s="1"/>
  <c r="I2251" i="10" s="1"/>
  <c r="I2252" i="10" s="1"/>
  <c r="I2253" i="10" s="1"/>
  <c r="I2254" i="10" s="1"/>
  <c r="I2255" i="10" s="1"/>
  <c r="I2256" i="10" s="1"/>
  <c r="I2257" i="10" s="1"/>
  <c r="I2258" i="10" s="1"/>
  <c r="I2259" i="10" s="1"/>
  <c r="I2260" i="10" s="1"/>
  <c r="I2261" i="10" s="1"/>
  <c r="I2262" i="10" s="1"/>
  <c r="I2263" i="10" s="1"/>
  <c r="I2264" i="10" s="1"/>
  <c r="I2265" i="10" s="1"/>
  <c r="I2266" i="10" s="1"/>
  <c r="I2267" i="10" s="1"/>
  <c r="I2268" i="10" s="1"/>
  <c r="I2269" i="10" s="1"/>
  <c r="I2270" i="10" s="1"/>
  <c r="I2271" i="10" s="1"/>
  <c r="I2272" i="10" s="1"/>
  <c r="I2273" i="10" s="1"/>
  <c r="I2274" i="10" s="1"/>
  <c r="I2275" i="10" s="1"/>
  <c r="I2276" i="10" s="1"/>
  <c r="I2277" i="10" s="1"/>
  <c r="I2278" i="10" s="1"/>
  <c r="I2279" i="10" s="1"/>
  <c r="I2280" i="10" s="1"/>
  <c r="I2281" i="10" s="1"/>
  <c r="I2282" i="10" s="1"/>
  <c r="I2283" i="10" s="1"/>
  <c r="I2284" i="10" s="1"/>
  <c r="I2285" i="10" s="1"/>
  <c r="I2286" i="10" s="1"/>
  <c r="I2287" i="10" s="1"/>
  <c r="I2288" i="10" s="1"/>
  <c r="I2289" i="10" s="1"/>
  <c r="I2290" i="10" s="1"/>
  <c r="I2291" i="10" s="1"/>
  <c r="I2292" i="10" s="1"/>
  <c r="I2293" i="10" s="1"/>
  <c r="I2294" i="10" s="1"/>
  <c r="I2295" i="10" s="1"/>
  <c r="I2296" i="10" s="1"/>
  <c r="I2297" i="10" s="1"/>
  <c r="I2298" i="10" s="1"/>
  <c r="I2299" i="10" s="1"/>
  <c r="I2300" i="10" s="1"/>
  <c r="I2301" i="10" s="1"/>
  <c r="I2302" i="10" s="1"/>
  <c r="I2303" i="10" s="1"/>
  <c r="I2304" i="10" s="1"/>
  <c r="I2305" i="10" s="1"/>
  <c r="I2306" i="10" s="1"/>
  <c r="I2307" i="10" s="1"/>
  <c r="I2308" i="10" s="1"/>
  <c r="I2309" i="10" s="1"/>
  <c r="I2310" i="10" s="1"/>
  <c r="I2311" i="10" s="1"/>
  <c r="I2312" i="10" s="1"/>
  <c r="I2313" i="10" s="1"/>
  <c r="I2314" i="10" s="1"/>
  <c r="I2315" i="10" s="1"/>
  <c r="I2316" i="10" s="1"/>
  <c r="I2317" i="10" s="1"/>
  <c r="I2318" i="10" s="1"/>
  <c r="I2319" i="10" s="1"/>
  <c r="I2320" i="10" s="1"/>
  <c r="I2321" i="10" s="1"/>
  <c r="I2322" i="10" s="1"/>
  <c r="I2323" i="10" s="1"/>
  <c r="I2324" i="10" s="1"/>
  <c r="I2325" i="10" s="1"/>
  <c r="I2326" i="10" s="1"/>
  <c r="I2327" i="10" s="1"/>
  <c r="I2328" i="10" s="1"/>
  <c r="I2329" i="10" s="1"/>
  <c r="I2330" i="10" s="1"/>
  <c r="I2331" i="10" s="1"/>
  <c r="I2332" i="10" s="1"/>
  <c r="I2333" i="10" s="1"/>
  <c r="I2334" i="10" s="1"/>
  <c r="I2335" i="10" s="1"/>
  <c r="I2336" i="10" s="1"/>
  <c r="I2337" i="10" s="1"/>
  <c r="I2338" i="10" s="1"/>
  <c r="I2340" i="10" s="1"/>
  <c r="I2341" i="10" s="1"/>
  <c r="I2342" i="10" s="1"/>
  <c r="I2343" i="10" s="1"/>
  <c r="I2344" i="10" s="1"/>
  <c r="I2345" i="10" s="1"/>
  <c r="I2346" i="10" s="1"/>
  <c r="I2347" i="10" s="1"/>
  <c r="I2348" i="10" s="1"/>
  <c r="I2349" i="10" s="1"/>
  <c r="I2350" i="10" s="1"/>
  <c r="I2351" i="10" s="1"/>
  <c r="I2352" i="10" s="1"/>
  <c r="I2353" i="10" s="1"/>
  <c r="I2354" i="10" s="1"/>
  <c r="I2355" i="10" s="1"/>
  <c r="I2356" i="10" s="1"/>
  <c r="I2357" i="10" s="1"/>
  <c r="I2358" i="10" s="1"/>
  <c r="I2359" i="10" s="1"/>
  <c r="I2360" i="10" s="1"/>
  <c r="I2361" i="10" s="1"/>
  <c r="I2362" i="10" s="1"/>
  <c r="I2363" i="10" s="1"/>
  <c r="I2364" i="10" s="1"/>
  <c r="I2365" i="10" s="1"/>
  <c r="I2366" i="10" s="1"/>
  <c r="I2367" i="10" s="1"/>
  <c r="I2368" i="10" s="1"/>
  <c r="I2369" i="10" s="1"/>
  <c r="I2370" i="10" s="1"/>
  <c r="I2371" i="10" s="1"/>
  <c r="I2372" i="10" s="1"/>
  <c r="I2373" i="10" s="1"/>
  <c r="I2374" i="10" s="1"/>
  <c r="I2375" i="10" s="1"/>
  <c r="I2376" i="10" s="1"/>
  <c r="I2377" i="10" s="1"/>
  <c r="I2378" i="10" s="1"/>
  <c r="I2379" i="10" s="1"/>
  <c r="I2380" i="10" s="1"/>
  <c r="I2381" i="10" s="1"/>
  <c r="I2382" i="10" s="1"/>
  <c r="I2383" i="10" s="1"/>
  <c r="I2384" i="10" s="1"/>
  <c r="I2385" i="10" s="1"/>
  <c r="I2386" i="10" s="1"/>
  <c r="I2387" i="10" s="1"/>
  <c r="I2388" i="10" s="1"/>
  <c r="I2389" i="10" s="1"/>
  <c r="I2390" i="10" s="1"/>
  <c r="I2391" i="10" s="1"/>
  <c r="I2392" i="10" s="1"/>
  <c r="I2393" i="10" s="1"/>
  <c r="I2394" i="10" s="1"/>
  <c r="I2395" i="10" s="1"/>
  <c r="I2396" i="10" s="1"/>
  <c r="I2397" i="10" s="1"/>
  <c r="I2398" i="10" s="1"/>
  <c r="I2399" i="10" s="1"/>
  <c r="I2400" i="10" s="1"/>
  <c r="I2401" i="10" s="1"/>
  <c r="I2402" i="10" s="1"/>
  <c r="I2403" i="10" s="1"/>
  <c r="I2404" i="10" s="1"/>
  <c r="I2405" i="10" s="1"/>
  <c r="I2406" i="10" s="1"/>
  <c r="I2407" i="10" s="1"/>
  <c r="I2408" i="10" s="1"/>
  <c r="I2409" i="10" s="1"/>
  <c r="I2410" i="10" s="1"/>
  <c r="I2411" i="10" s="1"/>
  <c r="I2412" i="10" s="1"/>
  <c r="I2413" i="10" s="1"/>
  <c r="I2414" i="10" s="1"/>
  <c r="I2415" i="10" s="1"/>
  <c r="I2416" i="10" s="1"/>
  <c r="I2417" i="10" s="1"/>
  <c r="I2418" i="10" s="1"/>
  <c r="I2419" i="10" s="1"/>
  <c r="I2420" i="10" s="1"/>
  <c r="I2421" i="10" s="1"/>
  <c r="I2422" i="10" s="1"/>
  <c r="I2423" i="10" s="1"/>
  <c r="I2424" i="10" s="1"/>
  <c r="I2425" i="10" s="1"/>
  <c r="I2426" i="10" s="1"/>
  <c r="I2427" i="10" s="1"/>
  <c r="I2428" i="10" s="1"/>
  <c r="I2429" i="10" s="1"/>
  <c r="I2430" i="10" s="1"/>
  <c r="I2431" i="10" s="1"/>
  <c r="I2432" i="10" s="1"/>
  <c r="I2433" i="10" s="1"/>
  <c r="I2434" i="10" s="1"/>
  <c r="I2435" i="10" s="1"/>
  <c r="I2436" i="10" s="1"/>
  <c r="I2437" i="10" s="1"/>
  <c r="I2438" i="10" s="1"/>
  <c r="I2439" i="10" s="1"/>
  <c r="I2440" i="10" s="1"/>
  <c r="I2441" i="10" s="1"/>
  <c r="I2442" i="10" s="1"/>
  <c r="I2444" i="10" s="1"/>
  <c r="I2445" i="10" s="1"/>
  <c r="I2446" i="10" s="1"/>
  <c r="I2447" i="10" s="1"/>
  <c r="I2448" i="10" s="1"/>
  <c r="I2449" i="10" s="1"/>
  <c r="I2450" i="10" s="1"/>
  <c r="I2451" i="10" s="1"/>
  <c r="I2452" i="10" s="1"/>
  <c r="I2453" i="10" s="1"/>
  <c r="I2454" i="10" s="1"/>
  <c r="I2455" i="10" s="1"/>
  <c r="I2456" i="10" s="1"/>
  <c r="I2457" i="10" s="1"/>
  <c r="I2458" i="10" s="1"/>
  <c r="I2459" i="10" s="1"/>
  <c r="I2460" i="10" s="1"/>
  <c r="I2461" i="10" s="1"/>
  <c r="I2462" i="10" s="1"/>
  <c r="I2463" i="10" s="1"/>
  <c r="I2464" i="10" s="1"/>
  <c r="I2465" i="10" s="1"/>
  <c r="I2466" i="10" s="1"/>
  <c r="I2467" i="10" s="1"/>
  <c r="I2468" i="10" s="1"/>
  <c r="I2469" i="10" s="1"/>
  <c r="I2470" i="10" s="1"/>
  <c r="I2471" i="10" s="1"/>
  <c r="I2472" i="10" s="1"/>
  <c r="I2473" i="10" s="1"/>
  <c r="I2474" i="10" s="1"/>
  <c r="I2475" i="10" s="1"/>
  <c r="I2476" i="10" s="1"/>
  <c r="I2477" i="10" s="1"/>
  <c r="I2478" i="10" s="1"/>
  <c r="I2479" i="10" s="1"/>
  <c r="I2480" i="10" s="1"/>
  <c r="I2481" i="10" s="1"/>
  <c r="I2482" i="10" s="1"/>
  <c r="I2483" i="10" s="1"/>
  <c r="I2484" i="10" s="1"/>
  <c r="I2485" i="10" s="1"/>
  <c r="I2486" i="10" s="1"/>
  <c r="I2487" i="10" s="1"/>
  <c r="I2488" i="10" s="1"/>
  <c r="I2489" i="10" s="1"/>
  <c r="I2490" i="10" s="1"/>
  <c r="I2491" i="10" s="1"/>
  <c r="I2492" i="10" s="1"/>
  <c r="I2493" i="10" s="1"/>
  <c r="I2494" i="10" s="1"/>
  <c r="I2495" i="10" s="1"/>
  <c r="I2496" i="10" s="1"/>
  <c r="I2497" i="10" s="1"/>
  <c r="I2498" i="10" s="1"/>
  <c r="I2499" i="10" s="1"/>
  <c r="I2500" i="10" s="1"/>
  <c r="I2501" i="10" s="1"/>
  <c r="I2502" i="10" s="1"/>
  <c r="I2503" i="10" s="1"/>
  <c r="I2504" i="10" s="1"/>
  <c r="I2505" i="10" s="1"/>
  <c r="I2506" i="10" s="1"/>
  <c r="I2507" i="10" s="1"/>
  <c r="I2508" i="10" s="1"/>
  <c r="I2509" i="10" s="1"/>
  <c r="I2510" i="10" s="1"/>
  <c r="I2511" i="10" s="1"/>
  <c r="I2512" i="10" s="1"/>
  <c r="I2513" i="10" s="1"/>
  <c r="I2514" i="10" s="1"/>
  <c r="I2515" i="10" s="1"/>
  <c r="I2516" i="10" s="1"/>
  <c r="I2517" i="10" s="1"/>
  <c r="I2518" i="10" s="1"/>
  <c r="I2519" i="10" s="1"/>
  <c r="I2520" i="10" s="1"/>
  <c r="I2521" i="10" s="1"/>
  <c r="I2522" i="10" s="1"/>
  <c r="I2523" i="10" s="1"/>
  <c r="I2524" i="10" s="1"/>
  <c r="I2525" i="10" s="1"/>
  <c r="I2526" i="10" s="1"/>
  <c r="I2527" i="10" s="1"/>
  <c r="I2528" i="10" s="1"/>
  <c r="I2529" i="10" s="1"/>
  <c r="I2530" i="10" s="1"/>
  <c r="I2531" i="10" s="1"/>
  <c r="I2532" i="10" s="1"/>
  <c r="I2533" i="10" s="1"/>
  <c r="I2534" i="10" s="1"/>
  <c r="I2535" i="10" s="1"/>
  <c r="I2536" i="10" s="1"/>
  <c r="I2537" i="10" s="1"/>
  <c r="I2538" i="10" s="1"/>
  <c r="I2541" i="10" s="1"/>
  <c r="I2542" i="10" s="1"/>
  <c r="I2543" i="10" s="1"/>
  <c r="I2544" i="10" s="1"/>
  <c r="I2545" i="10" s="1"/>
  <c r="I2546" i="10" s="1"/>
  <c r="I2547" i="10" s="1"/>
  <c r="I2548" i="10" s="1"/>
  <c r="I2549" i="10" s="1"/>
  <c r="I2550" i="10" s="1"/>
  <c r="I2551" i="10" s="1"/>
  <c r="I2552" i="10" s="1"/>
  <c r="I2553" i="10" s="1"/>
  <c r="I2554" i="10" s="1"/>
  <c r="I2555" i="10" s="1"/>
  <c r="I2556" i="10" s="1"/>
  <c r="I2557" i="10" s="1"/>
  <c r="I2558" i="10" s="1"/>
  <c r="I2559" i="10" s="1"/>
  <c r="I2560" i="10" s="1"/>
  <c r="I2561" i="10" s="1"/>
  <c r="I2562" i="10" s="1"/>
  <c r="I2563" i="10" s="1"/>
  <c r="I2564" i="10" s="1"/>
  <c r="I2565" i="10" s="1"/>
  <c r="I2566" i="10" s="1"/>
  <c r="I2567" i="10" s="1"/>
  <c r="I2568" i="10" s="1"/>
  <c r="I2569" i="10" s="1"/>
  <c r="I2570" i="10" s="1"/>
  <c r="I2571" i="10" s="1"/>
  <c r="I2572" i="10" s="1"/>
  <c r="I2573" i="10" s="1"/>
  <c r="I2574" i="10" s="1"/>
  <c r="I2575" i="10" s="1"/>
  <c r="I2576" i="10" s="1"/>
  <c r="I2577" i="10" s="1"/>
  <c r="I2578" i="10" s="1"/>
  <c r="I2579" i="10" s="1"/>
  <c r="I2580" i="10" s="1"/>
  <c r="I2581" i="10" s="1"/>
  <c r="I2582" i="10" s="1"/>
  <c r="I2583" i="10" s="1"/>
  <c r="I2584" i="10" s="1"/>
  <c r="I2585" i="10" s="1"/>
  <c r="I2586" i="10" s="1"/>
  <c r="I2587" i="10" s="1"/>
  <c r="I2588" i="10" s="1"/>
  <c r="I2589" i="10" s="1"/>
  <c r="I2590" i="10" s="1"/>
  <c r="I2591" i="10" s="1"/>
  <c r="I2592" i="10" s="1"/>
  <c r="I2593" i="10" s="1"/>
  <c r="I2594" i="10" s="1"/>
  <c r="I2595" i="10" s="1"/>
  <c r="I2596" i="10" s="1"/>
  <c r="I2597" i="10" s="1"/>
  <c r="I2598" i="10" s="1"/>
  <c r="I2599" i="10" s="1"/>
  <c r="I2600" i="10" s="1"/>
  <c r="I2601" i="10" s="1"/>
  <c r="I2602" i="10" s="1"/>
  <c r="I2603" i="10" s="1"/>
  <c r="I2604" i="10" s="1"/>
  <c r="I2605" i="10" s="1"/>
  <c r="I2606" i="10" s="1"/>
  <c r="I2607" i="10" s="1"/>
  <c r="I2608" i="10" s="1"/>
  <c r="I2609" i="10" s="1"/>
  <c r="I2610" i="10" s="1"/>
  <c r="I2611" i="10" s="1"/>
  <c r="I2612" i="10" s="1"/>
  <c r="I2613" i="10" s="1"/>
  <c r="I2614" i="10" s="1"/>
  <c r="I2615" i="10" s="1"/>
  <c r="I2616" i="10" s="1"/>
  <c r="I2617" i="10" s="1"/>
  <c r="I2618" i="10" s="1"/>
  <c r="I2619" i="10" s="1"/>
  <c r="I2620" i="10" s="1"/>
  <c r="I2621" i="10" s="1"/>
  <c r="I2622" i="10" s="1"/>
  <c r="I2623" i="10" s="1"/>
  <c r="I2624" i="10" s="1"/>
  <c r="I2625" i="10" s="1"/>
  <c r="I2626" i="10" s="1"/>
  <c r="I2627" i="10" s="1"/>
  <c r="I2628" i="10" s="1"/>
  <c r="I2629" i="10" s="1"/>
  <c r="I2630" i="10" s="1"/>
  <c r="I2631" i="10" s="1"/>
  <c r="I2632" i="10" s="1"/>
  <c r="I2633" i="10" s="1"/>
  <c r="I2634" i="10" s="1"/>
  <c r="I2635" i="10" s="1"/>
  <c r="I2636" i="10" s="1"/>
  <c r="I2637" i="10" s="1"/>
  <c r="I2638" i="10" s="1"/>
  <c r="I2639" i="10" s="1"/>
  <c r="I2640" i="10" s="1"/>
  <c r="I2641" i="10" s="1"/>
  <c r="I2642" i="10" s="1"/>
  <c r="I2643" i="10" s="1"/>
  <c r="I2644" i="10" s="1"/>
  <c r="I2645" i="10" s="1"/>
  <c r="I2646" i="10" s="1"/>
  <c r="I2647" i="10" s="1"/>
  <c r="I2648" i="10" s="1"/>
  <c r="I2649" i="10" s="1"/>
  <c r="I2650" i="10" s="1"/>
  <c r="I2651" i="10" s="1"/>
  <c r="I2652" i="10" s="1"/>
  <c r="I2653" i="10" s="1"/>
  <c r="I2654" i="10" s="1"/>
  <c r="I2655" i="10" s="1"/>
  <c r="I2656" i="10" s="1"/>
  <c r="I2657" i="10" s="1"/>
  <c r="I2658" i="10" s="1"/>
  <c r="I2659" i="10" s="1"/>
  <c r="I2660" i="10" s="1"/>
  <c r="I2661" i="10" s="1"/>
  <c r="I2662" i="10" s="1"/>
  <c r="I2663" i="10" s="1"/>
  <c r="I2664" i="10" s="1"/>
  <c r="I2665" i="10" s="1"/>
  <c r="I2666" i="10" s="1"/>
  <c r="I2667" i="10" s="1"/>
  <c r="I2668" i="10" s="1"/>
  <c r="I2669" i="10" s="1"/>
  <c r="I2670" i="10" s="1"/>
  <c r="I2671" i="10" s="1"/>
  <c r="I2672" i="10" s="1"/>
  <c r="I2673" i="10" s="1"/>
  <c r="I2674" i="10" s="1"/>
  <c r="I2675" i="10" s="1"/>
  <c r="I2676" i="10" s="1"/>
  <c r="I2677" i="10" s="1"/>
  <c r="I2678" i="10" s="1"/>
  <c r="I2679" i="10" s="1"/>
  <c r="I2680" i="10" s="1"/>
  <c r="I2681" i="10" s="1"/>
  <c r="I2682" i="10" s="1"/>
  <c r="I2683" i="10" s="1"/>
  <c r="I2684" i="10" s="1"/>
  <c r="I2685" i="10" s="1"/>
  <c r="I2686" i="10" s="1"/>
  <c r="I2687" i="10" s="1"/>
  <c r="I2688" i="10" s="1"/>
  <c r="I2689" i="10" s="1"/>
  <c r="I2690" i="10" s="1"/>
  <c r="I2691" i="10" s="1"/>
  <c r="I2692" i="10" s="1"/>
  <c r="I2693" i="10" s="1"/>
  <c r="I2694" i="10" s="1"/>
  <c r="I2695" i="10" s="1"/>
  <c r="I2696" i="10" s="1"/>
  <c r="I2697" i="10" s="1"/>
  <c r="I2698" i="10" s="1"/>
  <c r="I2699" i="10" s="1"/>
  <c r="I2700" i="10" s="1"/>
  <c r="I2701" i="10" s="1"/>
  <c r="I2702" i="10" s="1"/>
  <c r="I2703" i="10" s="1"/>
  <c r="I2704" i="10" s="1"/>
  <c r="I2705" i="10" s="1"/>
  <c r="I2706" i="10" s="1"/>
  <c r="I2707" i="10" s="1"/>
  <c r="I2708" i="10" s="1"/>
  <c r="I2709" i="10" s="1"/>
  <c r="I2710" i="10" s="1"/>
  <c r="I2711" i="10" s="1"/>
  <c r="I2712" i="10" s="1"/>
  <c r="I2713" i="10" s="1"/>
  <c r="I2714" i="10" s="1"/>
  <c r="I2715" i="10" s="1"/>
  <c r="I2716" i="10" s="1"/>
  <c r="I2717" i="10" s="1"/>
  <c r="I2718" i="10" s="1"/>
  <c r="I2719" i="10" s="1"/>
  <c r="I2720" i="10" s="1"/>
  <c r="I2721" i="10" s="1"/>
  <c r="I2722" i="10" s="1"/>
  <c r="I2723" i="10" s="1"/>
  <c r="I2724" i="10" s="1"/>
  <c r="I2725" i="10" s="1"/>
  <c r="I2726" i="10" s="1"/>
  <c r="I2727" i="10" s="1"/>
  <c r="I2728" i="10" s="1"/>
  <c r="I2729" i="10" s="1"/>
  <c r="I2730" i="10" s="1"/>
  <c r="I2731" i="10" s="1"/>
  <c r="I2732" i="10" s="1"/>
  <c r="I2733" i="10" s="1"/>
  <c r="I2734" i="10" s="1"/>
  <c r="I2735" i="10" s="1"/>
  <c r="I2736" i="10" s="1"/>
  <c r="I2737" i="10" s="1"/>
  <c r="I2738" i="10" s="1"/>
  <c r="I2739" i="10" s="1"/>
  <c r="I2740" i="10" s="1"/>
  <c r="I2741" i="10" s="1"/>
  <c r="I2742" i="10" s="1"/>
  <c r="I2743" i="10" s="1"/>
  <c r="I2744" i="10" s="1"/>
  <c r="I2745" i="10" s="1"/>
  <c r="I2746" i="10" s="1"/>
  <c r="I2747" i="10" s="1"/>
  <c r="I2748" i="10" s="1"/>
  <c r="I2749" i="10" s="1"/>
  <c r="I2750" i="10" s="1"/>
  <c r="I2751" i="10" s="1"/>
  <c r="I2752" i="10" s="1"/>
  <c r="I2753" i="10" s="1"/>
  <c r="I2754" i="10" s="1"/>
  <c r="I2755" i="10" s="1"/>
  <c r="I2756" i="10" s="1"/>
  <c r="I2757" i="10" s="1"/>
  <c r="I2758" i="10" s="1"/>
  <c r="I2759" i="10" s="1"/>
  <c r="I2760" i="10" s="1"/>
  <c r="I2761" i="10" s="1"/>
  <c r="I2762" i="10" s="1"/>
  <c r="I2763" i="10" s="1"/>
  <c r="I2764" i="10" s="1"/>
  <c r="I2765" i="10" s="1"/>
  <c r="I2766" i="10" s="1"/>
  <c r="I2767" i="10" s="1"/>
  <c r="I2768" i="10" s="1"/>
  <c r="I2769" i="10" s="1"/>
  <c r="I2770" i="10" s="1"/>
  <c r="I2771" i="10" s="1"/>
  <c r="I2772" i="10" s="1"/>
  <c r="I2773" i="10" s="1"/>
  <c r="I2774" i="10" s="1"/>
  <c r="I2775" i="10" s="1"/>
  <c r="I2776" i="10" s="1"/>
  <c r="I2777" i="10" s="1"/>
  <c r="I2778" i="10" s="1"/>
  <c r="I2779" i="10" s="1"/>
  <c r="I2780" i="10" s="1"/>
  <c r="I2781" i="10" s="1"/>
  <c r="I2782" i="10" s="1"/>
  <c r="I2783" i="10" s="1"/>
  <c r="I2784" i="10" s="1"/>
  <c r="I2785" i="10" s="1"/>
  <c r="I2786" i="10" s="1"/>
  <c r="I2787" i="10" s="1"/>
  <c r="I2788" i="10" s="1"/>
  <c r="I2789" i="10" s="1"/>
  <c r="I2790" i="10" s="1"/>
  <c r="I2791" i="10" s="1"/>
  <c r="I2792" i="10" s="1"/>
  <c r="I2793" i="10" s="1"/>
  <c r="I2794" i="10" s="1"/>
  <c r="I2795" i="10" s="1"/>
  <c r="I2796" i="10" s="1"/>
  <c r="I2797" i="10" s="1"/>
  <c r="I2798" i="10" s="1"/>
  <c r="I2799" i="10" s="1"/>
  <c r="I2800" i="10" s="1"/>
  <c r="I2801" i="10" s="1"/>
  <c r="I2802" i="10" s="1"/>
  <c r="I2803" i="10" s="1"/>
  <c r="I2804" i="10" s="1"/>
  <c r="I2805" i="10" s="1"/>
  <c r="I2806" i="10" s="1"/>
  <c r="I2807" i="10" s="1"/>
  <c r="I2808" i="10" s="1"/>
  <c r="I2809" i="10" s="1"/>
  <c r="I2810" i="10" s="1"/>
  <c r="I2811" i="10" s="1"/>
  <c r="I2812" i="10" s="1"/>
  <c r="I2813" i="10" s="1"/>
  <c r="I2814" i="10" s="1"/>
  <c r="I2815" i="10" s="1"/>
  <c r="I2816" i="10" s="1"/>
  <c r="I2817" i="10" s="1"/>
  <c r="I2818" i="10" s="1"/>
  <c r="I2819" i="10" s="1"/>
  <c r="I2820" i="10" s="1"/>
  <c r="I2821" i="10" s="1"/>
  <c r="I2822" i="10" s="1"/>
  <c r="I2823" i="10" s="1"/>
  <c r="I2824" i="10" s="1"/>
  <c r="I2825" i="10" s="1"/>
  <c r="I2826" i="10" s="1"/>
  <c r="I2827" i="10" s="1"/>
  <c r="I2828" i="10" s="1"/>
  <c r="I2829" i="10" s="1"/>
  <c r="I2830" i="10" s="1"/>
  <c r="I2831" i="10" s="1"/>
  <c r="I2832" i="10" s="1"/>
  <c r="I2833" i="10" s="1"/>
  <c r="I2834" i="10" s="1"/>
  <c r="I2835" i="10" s="1"/>
  <c r="I2836" i="10" s="1"/>
  <c r="I2837" i="10" s="1"/>
  <c r="I2838" i="10" s="1"/>
  <c r="I2839" i="10" s="1"/>
  <c r="I2840" i="10" s="1"/>
  <c r="I2841" i="10" s="1"/>
  <c r="I2842" i="10" s="1"/>
  <c r="I2843" i="10" l="1"/>
  <c r="I2844" i="10" s="1"/>
  <c r="I2845" i="10" s="1"/>
  <c r="I2846" i="10" s="1"/>
  <c r="I2847" i="10" s="1"/>
  <c r="I2848" i="10" s="1"/>
  <c r="I2849" i="10" s="1"/>
  <c r="I2850" i="10" s="1"/>
  <c r="I2851" i="10" s="1"/>
  <c r="I2852" i="10" s="1"/>
  <c r="I2853" i="10" s="1"/>
  <c r="I2854" i="10" s="1"/>
  <c r="I2855" i="10" s="1"/>
  <c r="I2856" i="10" s="1"/>
  <c r="I2857" i="10" s="1"/>
  <c r="I2858" i="10" s="1"/>
  <c r="I2859" i="10" s="1"/>
  <c r="I2860" i="10" s="1"/>
  <c r="I2861" i="10" s="1"/>
  <c r="I2862" i="10" s="1"/>
  <c r="I2863" i="10" s="1"/>
  <c r="I2864" i="10" s="1"/>
  <c r="I2865" i="10" s="1"/>
  <c r="I2866" i="10" s="1"/>
  <c r="I2867" i="10" s="1"/>
  <c r="I2868" i="10" s="1"/>
  <c r="I2869" i="10" s="1"/>
  <c r="I2870" i="10" s="1"/>
  <c r="I2871" i="10" s="1"/>
  <c r="I2872" i="10" s="1"/>
  <c r="I2873" i="10" s="1"/>
  <c r="I2874" i="10" s="1"/>
  <c r="I2875" i="10" s="1"/>
  <c r="I2876" i="10" s="1"/>
  <c r="I2877" i="10" s="1"/>
  <c r="I2878" i="10" s="1"/>
  <c r="I2879" i="10" s="1"/>
  <c r="I2880" i="10" s="1"/>
  <c r="I2881" i="10" s="1"/>
  <c r="I2882" i="10" s="1"/>
  <c r="I2883" i="10" s="1"/>
  <c r="I2884" i="10" s="1"/>
  <c r="I2885" i="10" s="1"/>
  <c r="I2886" i="10" s="1"/>
  <c r="I2887" i="10" s="1"/>
  <c r="I2888" i="10" s="1"/>
  <c r="I2889" i="10" s="1"/>
  <c r="I2890" i="10" s="1"/>
  <c r="I2891" i="10" s="1"/>
  <c r="I2892" i="10" s="1"/>
  <c r="I2893" i="10" s="1"/>
  <c r="I2894" i="10" s="1"/>
  <c r="I2895" i="10" s="1"/>
  <c r="I2896" i="10" s="1"/>
  <c r="I2897" i="10" s="1"/>
  <c r="I2898" i="10" s="1"/>
  <c r="I2899" i="10" s="1"/>
  <c r="I2900" i="10" s="1"/>
  <c r="I2901" i="10" s="1"/>
  <c r="I2902" i="10" s="1"/>
  <c r="I2903" i="10" s="1"/>
  <c r="I2904" i="10" s="1"/>
  <c r="I2905" i="10" s="1"/>
  <c r="I2906" i="10" s="1"/>
  <c r="I2907" i="10" s="1"/>
  <c r="I2908" i="10" s="1"/>
  <c r="I2909" i="10" s="1"/>
  <c r="I2910" i="10" s="1"/>
  <c r="I2911" i="10" s="1"/>
  <c r="I2912" i="10" s="1"/>
  <c r="I2913" i="10" s="1"/>
  <c r="I2914" i="10" s="1"/>
  <c r="I2915" i="10" s="1"/>
  <c r="I2916" i="10" s="1"/>
  <c r="I2917" i="10" s="1"/>
  <c r="I2918" i="10" s="1"/>
  <c r="I2919" i="10" s="1"/>
  <c r="I2920" i="10" s="1"/>
  <c r="I2921" i="10" s="1"/>
  <c r="I2922" i="10" s="1"/>
  <c r="I2923" i="10" s="1"/>
  <c r="I2924" i="10" s="1"/>
  <c r="I2925" i="10" s="1"/>
  <c r="I2926" i="10" s="1"/>
  <c r="I2927" i="10" s="1"/>
  <c r="I2928" i="10" s="1"/>
  <c r="I2929" i="10" s="1"/>
  <c r="I2930" i="10" s="1"/>
  <c r="I2931" i="10" s="1"/>
  <c r="I2932" i="10" s="1"/>
  <c r="I2933" i="10" s="1"/>
  <c r="I2934" i="10" s="1"/>
  <c r="I2935" i="10" s="1"/>
  <c r="I2936" i="10" s="1"/>
  <c r="I2937" i="10" s="1"/>
  <c r="I2938" i="10" s="1"/>
  <c r="I2939" i="10" s="1"/>
  <c r="I2940" i="10" s="1"/>
  <c r="I2941" i="10" s="1"/>
  <c r="I2942" i="10" s="1"/>
  <c r="I2943" i="10" s="1"/>
  <c r="I2944" i="10" s="1"/>
  <c r="I2945" i="10" s="1"/>
  <c r="I2946" i="10" s="1"/>
  <c r="I2947" i="10" s="1"/>
  <c r="I2948" i="10" s="1"/>
  <c r="I2949" i="10" l="1"/>
  <c r="I2950" i="10" s="1"/>
  <c r="I2951" i="10" s="1"/>
  <c r="I2952" i="10" s="1"/>
  <c r="I2953" i="10" s="1"/>
  <c r="I2954" i="10" s="1"/>
  <c r="I2955" i="10" s="1"/>
  <c r="I2956" i="10" s="1"/>
  <c r="I2957" i="10" s="1"/>
  <c r="I2958" i="10" s="1"/>
  <c r="I2959" i="10" s="1"/>
  <c r="I2960" i="10" s="1"/>
  <c r="I2961" i="10" s="1"/>
  <c r="I2962" i="10" s="1"/>
  <c r="I2963" i="10" s="1"/>
  <c r="I2964" i="10" s="1"/>
  <c r="I2965" i="10" s="1"/>
  <c r="I2966" i="10" s="1"/>
  <c r="I2967" i="10" s="1"/>
  <c r="I2968" i="10" s="1"/>
  <c r="I2969" i="10" s="1"/>
  <c r="I2970" i="10" s="1"/>
  <c r="I2971" i="10" s="1"/>
  <c r="I2972" i="10" s="1"/>
  <c r="I2973" i="10" s="1"/>
  <c r="I2974" i="10" s="1"/>
  <c r="I2975" i="10" s="1"/>
  <c r="I2976" i="10" s="1"/>
  <c r="I2977" i="10" s="1"/>
  <c r="I2978" i="10" s="1"/>
  <c r="I2979" i="10" s="1"/>
  <c r="I2980" i="10" s="1"/>
  <c r="I2981" i="10" s="1"/>
  <c r="I2982" i="10" s="1"/>
  <c r="I2983" i="10" s="1"/>
  <c r="I2984" i="10" s="1"/>
  <c r="I2985" i="10" s="1"/>
  <c r="I2986" i="10" s="1"/>
  <c r="I2987" i="10" s="1"/>
  <c r="I2988" i="10" s="1"/>
  <c r="I2989" i="10" s="1"/>
  <c r="I2990" i="10" s="1"/>
  <c r="I2991" i="10" s="1"/>
  <c r="I2992" i="10" s="1"/>
  <c r="I2993" i="10" s="1"/>
  <c r="I2994" i="10" s="1"/>
  <c r="I2995" i="10" s="1"/>
  <c r="I2996" i="10" s="1"/>
  <c r="I2997" i="10" s="1"/>
  <c r="I2998" i="10" s="1"/>
  <c r="I2999" i="10" s="1"/>
  <c r="I3000" i="10" s="1"/>
  <c r="I3001" i="10" s="1"/>
  <c r="I3002" i="10" s="1"/>
  <c r="I3003" i="10" s="1"/>
  <c r="I3004" i="10" s="1"/>
  <c r="I3005" i="10" s="1"/>
  <c r="I3006" i="10" s="1"/>
  <c r="I3007" i="10" s="1"/>
  <c r="I3008" i="10" s="1"/>
  <c r="I3009" i="10" s="1"/>
  <c r="I3010" i="10" s="1"/>
  <c r="I3011" i="10" s="1"/>
  <c r="I3012" i="10" s="1"/>
  <c r="I3013" i="10" s="1"/>
  <c r="I3014" i="10" s="1"/>
  <c r="I3015" i="10" s="1"/>
  <c r="I3016" i="10" s="1"/>
  <c r="I3017" i="10" s="1"/>
  <c r="I3018" i="10" s="1"/>
  <c r="I3019" i="10" s="1"/>
  <c r="I3020" i="10" s="1"/>
  <c r="I3021" i="10" s="1"/>
  <c r="I3022" i="10" s="1"/>
  <c r="I3023" i="10" s="1"/>
  <c r="I3024" i="10" s="1"/>
  <c r="I3025" i="10" s="1"/>
  <c r="I3026" i="10" s="1"/>
  <c r="I3027" i="10" s="1"/>
  <c r="I3028" i="10" s="1"/>
  <c r="I3029" i="10" s="1"/>
  <c r="I3030" i="10" s="1"/>
  <c r="I3031" i="10" s="1"/>
  <c r="I3032" i="10" s="1"/>
  <c r="I3033" i="10" s="1"/>
  <c r="I3034" i="10" s="1"/>
  <c r="I3035" i="10" s="1"/>
  <c r="I3036" i="10" s="1"/>
  <c r="I3037" i="10" s="1"/>
  <c r="I3038" i="10" s="1"/>
  <c r="I3039" i="10" s="1"/>
  <c r="I3040" i="10" s="1"/>
  <c r="I3041" i="10" s="1"/>
  <c r="I3042" i="10" s="1"/>
  <c r="I3043" i="10" s="1"/>
  <c r="I3044" i="10" l="1"/>
  <c r="I3045" i="10" s="1"/>
  <c r="I3046" i="10" s="1"/>
  <c r="I3047" i="10" s="1"/>
  <c r="I3048" i="10" s="1"/>
  <c r="I3049" i="10" s="1"/>
  <c r="I3050" i="10" s="1"/>
  <c r="I3051" i="10" s="1"/>
  <c r="I3052" i="10" s="1"/>
  <c r="I3053" i="10" s="1"/>
  <c r="I3054" i="10" s="1"/>
  <c r="I3055" i="10" s="1"/>
  <c r="I3056" i="10" s="1"/>
  <c r="I3057" i="10" s="1"/>
  <c r="I3058" i="10" s="1"/>
  <c r="I3059" i="10" s="1"/>
  <c r="I3060" i="10" s="1"/>
  <c r="I3061" i="10" s="1"/>
  <c r="I3062" i="10" s="1"/>
  <c r="I3063" i="10" s="1"/>
  <c r="I3064" i="10" s="1"/>
  <c r="I3065" i="10" s="1"/>
  <c r="I3066" i="10" s="1"/>
  <c r="I3067" i="10" s="1"/>
  <c r="I3068" i="10" s="1"/>
  <c r="I3069" i="10" s="1"/>
  <c r="I3070" i="10" s="1"/>
  <c r="I3071" i="10" s="1"/>
  <c r="I3072" i="10" s="1"/>
  <c r="I3073" i="10" s="1"/>
  <c r="I3074" i="10" s="1"/>
  <c r="I3075" i="10" s="1"/>
  <c r="I3076" i="10" s="1"/>
  <c r="I3077" i="10" s="1"/>
  <c r="I3078" i="10" s="1"/>
  <c r="I3079" i="10" s="1"/>
  <c r="I3080" i="10" s="1"/>
  <c r="I3081" i="10" s="1"/>
  <c r="I3082" i="10" s="1"/>
  <c r="I3083" i="10" s="1"/>
  <c r="I3084" i="10" s="1"/>
  <c r="I3085" i="10" s="1"/>
  <c r="I3086" i="10" s="1"/>
  <c r="I3087" i="10" s="1"/>
  <c r="I3088" i="10" s="1"/>
  <c r="I3089" i="10" s="1"/>
  <c r="I3090" i="10" s="1"/>
  <c r="I3091" i="10" s="1"/>
  <c r="I3092" i="10" s="1"/>
  <c r="I3093" i="10" s="1"/>
  <c r="I3094" i="10" s="1"/>
  <c r="I3095" i="10" s="1"/>
  <c r="I3096" i="10" s="1"/>
  <c r="I3097" i="10" s="1"/>
  <c r="I3098" i="10" s="1"/>
  <c r="I3099" i="10" s="1"/>
  <c r="I3100" i="10" s="1"/>
  <c r="I3101" i="10" s="1"/>
  <c r="I3102" i="10" s="1"/>
  <c r="I3103" i="10" s="1"/>
  <c r="I3104" i="10" s="1"/>
  <c r="I3105" i="10" s="1"/>
  <c r="I3106" i="10" s="1"/>
  <c r="I3107" i="10" s="1"/>
  <c r="I3108" i="10" s="1"/>
  <c r="I3109" i="10" s="1"/>
  <c r="I3110" i="10" s="1"/>
  <c r="I3111" i="10" s="1"/>
  <c r="I3112" i="10" s="1"/>
  <c r="I3113" i="10" s="1"/>
  <c r="I3114" i="10" s="1"/>
  <c r="I3115" i="10" s="1"/>
  <c r="I3116" i="10" s="1"/>
  <c r="I3117" i="10" s="1"/>
  <c r="I3118" i="10" s="1"/>
  <c r="I3119" i="10" s="1"/>
  <c r="I3120" i="10" s="1"/>
  <c r="I3121" i="10" s="1"/>
  <c r="I3122" i="10" s="1"/>
  <c r="I3123" i="10" s="1"/>
  <c r="I3124" i="10" s="1"/>
  <c r="I3125" i="10" s="1"/>
  <c r="I3126" i="10" s="1"/>
  <c r="I3127" i="10" s="1"/>
  <c r="I3128" i="10" s="1"/>
  <c r="I3129" i="10" s="1"/>
  <c r="I3130" i="10" s="1"/>
  <c r="I3131" i="10" s="1"/>
  <c r="I3132" i="10" s="1"/>
  <c r="I3133" i="10" s="1"/>
  <c r="I3134" i="10" s="1"/>
  <c r="I3135" i="10" s="1"/>
  <c r="I3136" i="10" s="1"/>
  <c r="I3137" i="10" s="1"/>
  <c r="I3138" i="10" s="1"/>
  <c r="I3139" i="10" s="1"/>
  <c r="I3140" i="10" s="1"/>
  <c r="I3141" i="10" s="1"/>
  <c r="I3142" i="10" s="1"/>
  <c r="I3143" i="10" s="1"/>
  <c r="I3144" i="10" s="1"/>
  <c r="I3145" i="10" s="1"/>
  <c r="I3146" i="10" s="1"/>
  <c r="I3147" i="10" s="1"/>
  <c r="I3148" i="10" s="1"/>
  <c r="I3149" i="10" s="1"/>
  <c r="I3150" i="10" s="1"/>
  <c r="I3151" i="10" s="1"/>
  <c r="I3152" i="10" s="1"/>
  <c r="I3153" i="10" s="1"/>
  <c r="I3154" i="10" s="1"/>
  <c r="I3155" i="10" s="1"/>
  <c r="I3156" i="10" s="1"/>
  <c r="I3157" i="10" s="1"/>
  <c r="I3158" i="10" s="1"/>
  <c r="I3159" i="10" s="1"/>
  <c r="I3160" i="10" s="1"/>
  <c r="I3161" i="10" s="1"/>
  <c r="I3162" i="10" s="1"/>
  <c r="I3163" i="10" s="1"/>
  <c r="I3164" i="10" s="1"/>
  <c r="I3165" i="10" s="1"/>
  <c r="I3166" i="10" s="1"/>
  <c r="I3167" i="10" s="1"/>
  <c r="I3168" i="10" s="1"/>
  <c r="I3169" i="10" s="1"/>
  <c r="I3170" i="10" s="1"/>
  <c r="I3171" i="10" s="1"/>
  <c r="I3172" i="10" s="1"/>
  <c r="I3173" i="10" s="1"/>
  <c r="I3174" i="10" s="1"/>
  <c r="I3175" i="10" l="1"/>
  <c r="I3176" i="10" s="1"/>
  <c r="I3177" i="10" s="1"/>
  <c r="I3178" i="10" s="1"/>
  <c r="I3179" i="10" s="1"/>
  <c r="I3180" i="10" s="1"/>
  <c r="I3181" i="10" s="1"/>
  <c r="I3182" i="10" s="1"/>
  <c r="I3183" i="10" s="1"/>
  <c r="I3184" i="10" s="1"/>
  <c r="I3185" i="10" s="1"/>
  <c r="I3186" i="10" s="1"/>
  <c r="I3187" i="10" s="1"/>
  <c r="I3188" i="10" s="1"/>
  <c r="I3189" i="10" s="1"/>
  <c r="I3190" i="10" s="1"/>
  <c r="I3191" i="10" s="1"/>
  <c r="I3192" i="10" s="1"/>
  <c r="I3193" i="10" s="1"/>
  <c r="I3194" i="10" s="1"/>
  <c r="I3195" i="10" s="1"/>
  <c r="I3196" i="10" s="1"/>
  <c r="I3197" i="10" s="1"/>
  <c r="I3198" i="10" s="1"/>
  <c r="I3199" i="10" s="1"/>
  <c r="I3200" i="10" s="1"/>
  <c r="I3201" i="10" s="1"/>
  <c r="I3202" i="10" s="1"/>
  <c r="I3203" i="10" s="1"/>
  <c r="I3204" i="10" s="1"/>
  <c r="I3205" i="10" s="1"/>
  <c r="I3206" i="10" s="1"/>
  <c r="I3207" i="10" s="1"/>
  <c r="I3208" i="10" s="1"/>
  <c r="I3209" i="10" s="1"/>
  <c r="I3210" i="10" s="1"/>
  <c r="I3211" i="10" s="1"/>
  <c r="I3212" i="10" s="1"/>
  <c r="I3213" i="10" s="1"/>
  <c r="I3214" i="10" s="1"/>
  <c r="I3215" i="10" s="1"/>
  <c r="I3216" i="10" s="1"/>
  <c r="I3217" i="10" s="1"/>
  <c r="I3218" i="10" s="1"/>
  <c r="I3219" i="10" s="1"/>
  <c r="I3220" i="10" s="1"/>
  <c r="I3221" i="10" s="1"/>
  <c r="I3222" i="10" s="1"/>
  <c r="I3223" i="10" s="1"/>
  <c r="I3224" i="10" s="1"/>
  <c r="I3225" i="10" s="1"/>
  <c r="I3226" i="10" s="1"/>
  <c r="I3227" i="10" s="1"/>
  <c r="I3228" i="10" s="1"/>
  <c r="I3229" i="10" s="1"/>
  <c r="I3230" i="10" s="1"/>
  <c r="I3231" i="10" s="1"/>
  <c r="I3232" i="10" s="1"/>
  <c r="I3233" i="10" s="1"/>
  <c r="I3234" i="10" s="1"/>
  <c r="I3235" i="10" s="1"/>
  <c r="I3236" i="10" s="1"/>
  <c r="I3237" i="10" s="1"/>
  <c r="I3238" i="10" s="1"/>
  <c r="I3239" i="10" s="1"/>
  <c r="I3240" i="10" s="1"/>
  <c r="I3241" i="10" s="1"/>
  <c r="I3242" i="10" s="1"/>
  <c r="I3243" i="10" s="1"/>
  <c r="I3244" i="10" s="1"/>
  <c r="I3245" i="10" s="1"/>
  <c r="I3246" i="10" s="1"/>
  <c r="I3247" i="10" s="1"/>
  <c r="I3248" i="10" s="1"/>
  <c r="I3249" i="10" s="1"/>
  <c r="I3250" i="10" s="1"/>
  <c r="I3251" i="10" s="1"/>
  <c r="I3252" i="10" s="1"/>
  <c r="I3253" i="10" s="1"/>
  <c r="I3254" i="10" s="1"/>
  <c r="I3255" i="10" s="1"/>
  <c r="I3256" i="10" s="1"/>
  <c r="I3257" i="10" s="1"/>
  <c r="I3258" i="10" s="1"/>
  <c r="I3259" i="10" s="1"/>
  <c r="I3260" i="10" s="1"/>
  <c r="I3261" i="10" s="1"/>
  <c r="I3262" i="10" s="1"/>
  <c r="I3263" i="10" s="1"/>
  <c r="I3264" i="10" s="1"/>
  <c r="I3265" i="10" s="1"/>
  <c r="I3266" i="10" s="1"/>
  <c r="I3267" i="10" s="1"/>
  <c r="I3268" i="10" s="1"/>
  <c r="I3269" i="10" s="1"/>
  <c r="I3270" i="10" s="1"/>
  <c r="I3271" i="10" s="1"/>
  <c r="I3272" i="10" s="1"/>
  <c r="I3273" i="10" s="1"/>
  <c r="I3274" i="10" s="1"/>
  <c r="I3275" i="10" s="1"/>
  <c r="I3276" i="10" s="1"/>
  <c r="I3277" i="10" s="1"/>
  <c r="I3278" i="10" s="1"/>
  <c r="I3279" i="10" s="1"/>
  <c r="I3280" i="10" s="1"/>
  <c r="I3281" i="10" s="1"/>
  <c r="I3282" i="10" s="1"/>
  <c r="I3283" i="10" s="1"/>
  <c r="I3284" i="10" s="1"/>
  <c r="I3285" i="10" s="1"/>
  <c r="I3286" i="10" s="1"/>
  <c r="I3287" i="10" s="1"/>
  <c r="I3288" i="10" s="1"/>
  <c r="I3289" i="10" s="1"/>
  <c r="I3290" i="10" s="1"/>
  <c r="I3291" i="10" s="1"/>
  <c r="I3292" i="10" s="1"/>
  <c r="I3293" i="10" s="1"/>
  <c r="I3294" i="10" s="1"/>
  <c r="I3295" i="10" s="1"/>
  <c r="I3296" i="10" s="1"/>
  <c r="I3297" i="10" s="1"/>
  <c r="I3298" i="10" s="1"/>
  <c r="I3299" i="10" s="1"/>
  <c r="I3300" i="10" s="1"/>
  <c r="I3301" i="10" s="1"/>
  <c r="I3302" i="10" s="1"/>
  <c r="I3303" i="10" s="1"/>
  <c r="I3304" i="10" s="1"/>
  <c r="I3305" i="10" s="1"/>
  <c r="I3306" i="10" s="1"/>
  <c r="I3307" i="10" s="1"/>
  <c r="I3308" i="10" s="1"/>
  <c r="I3309" i="10" l="1"/>
  <c r="I3310" i="10" s="1"/>
  <c r="I3311" i="10" s="1"/>
  <c r="I3312" i="10" s="1"/>
  <c r="I3313" i="10" s="1"/>
  <c r="I3314" i="10" s="1"/>
  <c r="I3315" i="10" s="1"/>
  <c r="I3316" i="10" s="1"/>
  <c r="I3317" i="10" s="1"/>
  <c r="I3318" i="10" s="1"/>
  <c r="I3319" i="10" s="1"/>
  <c r="I3320" i="10" s="1"/>
  <c r="I3321" i="10" s="1"/>
  <c r="I3322" i="10" s="1"/>
  <c r="I3323" i="10" s="1"/>
  <c r="I3324" i="10" s="1"/>
  <c r="I3325" i="10" s="1"/>
  <c r="I3326" i="10" s="1"/>
  <c r="I3327" i="10" s="1"/>
  <c r="I3328" i="10" s="1"/>
  <c r="I3329" i="10" s="1"/>
  <c r="I3330" i="10" s="1"/>
  <c r="I3331" i="10" s="1"/>
  <c r="I3332" i="10" s="1"/>
  <c r="I3333" i="10" s="1"/>
  <c r="I3334" i="10" s="1"/>
  <c r="I3335" i="10" s="1"/>
  <c r="I3336" i="10" s="1"/>
  <c r="I3337" i="10" s="1"/>
  <c r="I3338" i="10" s="1"/>
  <c r="I3339" i="10" s="1"/>
  <c r="I3340" i="10" s="1"/>
  <c r="I3341" i="10" s="1"/>
  <c r="I3342" i="10" s="1"/>
  <c r="I3343" i="10" s="1"/>
  <c r="I3344" i="10" s="1"/>
  <c r="I3345" i="10" s="1"/>
  <c r="I3346" i="10" s="1"/>
  <c r="I3347" i="10" s="1"/>
  <c r="I3348" i="10" s="1"/>
  <c r="I3349" i="10" s="1"/>
  <c r="I3350" i="10" s="1"/>
  <c r="I3351" i="10" s="1"/>
  <c r="I3352" i="10" s="1"/>
  <c r="I3353" i="10" s="1"/>
  <c r="I3354" i="10" s="1"/>
  <c r="I3355" i="10" s="1"/>
  <c r="I3356" i="10" s="1"/>
  <c r="I3357" i="10" s="1"/>
  <c r="I3358" i="10" s="1"/>
  <c r="I3359" i="10" s="1"/>
  <c r="I3360" i="10" s="1"/>
  <c r="I3361" i="10" s="1"/>
  <c r="I3362" i="10" s="1"/>
  <c r="I3363" i="10" s="1"/>
  <c r="I3364" i="10" s="1"/>
  <c r="I3365" i="10" s="1"/>
  <c r="I3366" i="10" s="1"/>
  <c r="I3367" i="10" s="1"/>
  <c r="I3368" i="10" s="1"/>
  <c r="I3369" i="10" s="1"/>
  <c r="I3370" i="10" s="1"/>
  <c r="I3371" i="10" s="1"/>
  <c r="I3372" i="10" s="1"/>
  <c r="I3373" i="10" s="1"/>
  <c r="I3374" i="10" s="1"/>
  <c r="I3375" i="10" s="1"/>
  <c r="I3376" i="10" s="1"/>
  <c r="I3377" i="10" s="1"/>
  <c r="I3378" i="10" s="1"/>
  <c r="I3379" i="10" s="1"/>
  <c r="I3380" i="10" s="1"/>
  <c r="I3381" i="10" s="1"/>
  <c r="I3382" i="10" s="1"/>
  <c r="I3383" i="10" s="1"/>
  <c r="I3384" i="10" s="1"/>
  <c r="I3385" i="10" s="1"/>
  <c r="I3386" i="10" s="1"/>
  <c r="I3387" i="10" s="1"/>
  <c r="I3388" i="10" s="1"/>
  <c r="I3389" i="10" s="1"/>
  <c r="I3390" i="10" s="1"/>
  <c r="I3391" i="10" s="1"/>
  <c r="I3392" i="10" s="1"/>
  <c r="I3393" i="10" s="1"/>
  <c r="I3394" i="10" s="1"/>
  <c r="I3395" i="10" s="1"/>
  <c r="I3396" i="10" s="1"/>
  <c r="I3397" i="10" s="1"/>
  <c r="I3398" i="10" s="1"/>
  <c r="I3399" i="10" s="1"/>
  <c r="I3400" i="10" s="1"/>
  <c r="I3401" i="10" s="1"/>
  <c r="I3402" i="10" s="1"/>
  <c r="I3403" i="10" s="1"/>
  <c r="I3404" i="10" s="1"/>
  <c r="I3405" i="10" s="1"/>
  <c r="I3406" i="10" s="1"/>
  <c r="I3407" i="10" s="1"/>
  <c r="I3408" i="10" s="1"/>
  <c r="I3409" i="10" s="1"/>
  <c r="I3410" i="10" s="1"/>
  <c r="I3411" i="10" s="1"/>
  <c r="I3412" i="10" s="1"/>
  <c r="I3413" i="10" s="1"/>
  <c r="I3414" i="10" s="1"/>
  <c r="I3415" i="10" s="1"/>
  <c r="I3416" i="10" s="1"/>
  <c r="I3417" i="10" s="1"/>
  <c r="I3418" i="10" s="1"/>
  <c r="I3419" i="10" s="1"/>
  <c r="I3420" i="10" s="1"/>
  <c r="I3421" i="10" s="1"/>
  <c r="I3422" i="10" s="1"/>
  <c r="I3423" i="10" s="1"/>
  <c r="I3424" i="10" s="1"/>
  <c r="I3425" i="10" s="1"/>
  <c r="I3426" i="10" s="1"/>
  <c r="I3427" i="10" l="1"/>
  <c r="I3428" i="10" s="1"/>
  <c r="I3429" i="10" s="1"/>
  <c r="I3430" i="10" s="1"/>
  <c r="I3431" i="10" s="1"/>
  <c r="I3432" i="10" s="1"/>
  <c r="I3433" i="10" s="1"/>
  <c r="I3434" i="10" s="1"/>
  <c r="I3435" i="10" s="1"/>
  <c r="I3436" i="10" s="1"/>
  <c r="I3437" i="10" s="1"/>
  <c r="I3438" i="10" s="1"/>
  <c r="I3439" i="10" s="1"/>
  <c r="I3440" i="10" s="1"/>
  <c r="I3441" i="10" s="1"/>
  <c r="I3442" i="10" s="1"/>
  <c r="I3443" i="10" s="1"/>
  <c r="I3444" i="10" s="1"/>
  <c r="I3445" i="10" s="1"/>
  <c r="I3446" i="10" s="1"/>
  <c r="I3447" i="10" s="1"/>
  <c r="I3448" i="10" s="1"/>
  <c r="I3449" i="10" s="1"/>
  <c r="I3450" i="10" s="1"/>
  <c r="I3451" i="10" s="1"/>
  <c r="I3452" i="10" s="1"/>
  <c r="I3453" i="10" s="1"/>
  <c r="I3454" i="10" s="1"/>
  <c r="I3455" i="10" s="1"/>
  <c r="I3456" i="10" s="1"/>
  <c r="I3457" i="10" s="1"/>
  <c r="I3458" i="10" s="1"/>
  <c r="I3459" i="10" s="1"/>
  <c r="I3460" i="10" s="1"/>
  <c r="I3461" i="10" s="1"/>
  <c r="I3462" i="10" s="1"/>
  <c r="I3463" i="10" s="1"/>
  <c r="I3464" i="10" s="1"/>
  <c r="I3465" i="10" s="1"/>
  <c r="I3466" i="10" s="1"/>
  <c r="I3467" i="10" s="1"/>
  <c r="I3468" i="10" s="1"/>
  <c r="I3469" i="10" s="1"/>
  <c r="I3470" i="10" s="1"/>
  <c r="I3471" i="10" s="1"/>
  <c r="I3472" i="10" s="1"/>
  <c r="I3473" i="10" s="1"/>
  <c r="I3474" i="10" s="1"/>
  <c r="I3475" i="10" s="1"/>
  <c r="I3476" i="10" s="1"/>
  <c r="I3477" i="10" s="1"/>
  <c r="I3478" i="10" s="1"/>
  <c r="I3479" i="10" s="1"/>
  <c r="I3480" i="10" s="1"/>
  <c r="I3481" i="10" s="1"/>
  <c r="I3482" i="10" s="1"/>
  <c r="I3483" i="10" s="1"/>
  <c r="I3484" i="10" s="1"/>
  <c r="I3485" i="10" s="1"/>
  <c r="I3486" i="10" s="1"/>
  <c r="I3487" i="10" s="1"/>
  <c r="I3488" i="10" s="1"/>
  <c r="I3489" i="10" s="1"/>
  <c r="I3490" i="10" s="1"/>
  <c r="I3491" i="10" s="1"/>
  <c r="I3492" i="10" s="1"/>
  <c r="I3493" i="10" s="1"/>
  <c r="I3494" i="10" s="1"/>
  <c r="I3495" i="10" s="1"/>
  <c r="I3496" i="10" s="1"/>
  <c r="I3497" i="10" s="1"/>
  <c r="I3498" i="10" s="1"/>
  <c r="I3499" i="10" s="1"/>
  <c r="I3500" i="10" s="1"/>
  <c r="I3501" i="10" s="1"/>
  <c r="I3502" i="10" s="1"/>
  <c r="I3503" i="10" s="1"/>
  <c r="I3504" i="10" s="1"/>
  <c r="I3505" i="10" s="1"/>
  <c r="I3506" i="10" s="1"/>
  <c r="I3507" i="10" s="1"/>
  <c r="I3508" i="10" s="1"/>
  <c r="I3509" i="10" s="1"/>
  <c r="I3510" i="10" s="1"/>
  <c r="I3511" i="10" s="1"/>
  <c r="I3512" i="10" s="1"/>
  <c r="I3513" i="10" s="1"/>
  <c r="I3514" i="10" s="1"/>
  <c r="I3515" i="10" s="1"/>
  <c r="I3516" i="10" s="1"/>
  <c r="I3517" i="10" s="1"/>
  <c r="I3518" i="10" s="1"/>
  <c r="I3519" i="10" s="1"/>
  <c r="I3520" i="10" s="1"/>
  <c r="I3521" i="10" s="1"/>
  <c r="I3522" i="10" s="1"/>
  <c r="I3523" i="10" s="1"/>
  <c r="I3524" i="10" s="1"/>
  <c r="I3525" i="10" s="1"/>
  <c r="I3526" i="10" s="1"/>
  <c r="I3527" i="10" s="1"/>
  <c r="I3528" i="10" s="1"/>
  <c r="I3529" i="10" s="1"/>
  <c r="I3530" i="10" s="1"/>
  <c r="I3531" i="10" s="1"/>
  <c r="I3532" i="10" s="1"/>
  <c r="I3533" i="10" s="1"/>
  <c r="I3534" i="10" s="1"/>
  <c r="I3535" i="10" s="1"/>
  <c r="I3536" i="10" s="1"/>
  <c r="I3537" i="10" s="1"/>
  <c r="I3538" i="10" s="1"/>
  <c r="I3539" i="10" s="1"/>
  <c r="I3540" i="10" s="1"/>
  <c r="I3541" i="10" s="1"/>
  <c r="I3542" i="10" s="1"/>
  <c r="I3543" i="10" s="1"/>
  <c r="I3544" i="10" l="1"/>
  <c r="I3545" i="10" s="1"/>
  <c r="I3546" i="10" s="1"/>
  <c r="I3547" i="10" s="1"/>
  <c r="I3548" i="10" s="1"/>
  <c r="I3549" i="10" s="1"/>
  <c r="I3550" i="10" s="1"/>
  <c r="I3551" i="10" s="1"/>
  <c r="I3552" i="10" s="1"/>
  <c r="I3553" i="10" s="1"/>
  <c r="I3554" i="10" s="1"/>
  <c r="I3555" i="10" s="1"/>
  <c r="I3556" i="10" s="1"/>
  <c r="I3557" i="10" s="1"/>
  <c r="I3558" i="10" s="1"/>
  <c r="I3559" i="10" s="1"/>
  <c r="I3560" i="10" s="1"/>
  <c r="I3561" i="10" s="1"/>
  <c r="I3562" i="10" s="1"/>
  <c r="I3563" i="10" s="1"/>
  <c r="I3564" i="10" s="1"/>
  <c r="I3565" i="10" s="1"/>
  <c r="I3566" i="10" s="1"/>
  <c r="I3567" i="10" s="1"/>
  <c r="I3568" i="10" s="1"/>
  <c r="I3569" i="10" s="1"/>
  <c r="I3570" i="10" s="1"/>
  <c r="I3571" i="10" s="1"/>
  <c r="I3572" i="10" s="1"/>
  <c r="I3573" i="10" s="1"/>
  <c r="I3574" i="10" s="1"/>
  <c r="I3575" i="10" s="1"/>
  <c r="I3576" i="10" s="1"/>
  <c r="I3577" i="10" s="1"/>
  <c r="I3578" i="10" s="1"/>
  <c r="I3579" i="10" s="1"/>
  <c r="I3580" i="10" s="1"/>
  <c r="I3581" i="10" s="1"/>
  <c r="I3582" i="10" s="1"/>
  <c r="I3583" i="10" s="1"/>
  <c r="I3584" i="10" s="1"/>
  <c r="I3585" i="10" s="1"/>
  <c r="I3586" i="10" s="1"/>
  <c r="I3587" i="10" s="1"/>
  <c r="I3588" i="10" s="1"/>
  <c r="I3589" i="10" s="1"/>
  <c r="I3590" i="10" s="1"/>
  <c r="I3591" i="10" s="1"/>
  <c r="I3592" i="10" s="1"/>
  <c r="I3593" i="10" s="1"/>
  <c r="I3594" i="10" s="1"/>
  <c r="I3595" i="10" s="1"/>
  <c r="I3596" i="10" s="1"/>
  <c r="I3597" i="10" s="1"/>
  <c r="I3598" i="10" s="1"/>
  <c r="I3599" i="10" s="1"/>
  <c r="I3600" i="10" s="1"/>
  <c r="I3601" i="10" s="1"/>
  <c r="I3602" i="10" s="1"/>
  <c r="I3603" i="10" s="1"/>
  <c r="I3604" i="10" s="1"/>
  <c r="I3605" i="10" s="1"/>
  <c r="I3606" i="10" s="1"/>
  <c r="I3607" i="10" s="1"/>
  <c r="I3608" i="10" s="1"/>
  <c r="I3609" i="10" s="1"/>
  <c r="I3610" i="10" s="1"/>
  <c r="I3611" i="10" s="1"/>
  <c r="I3612" i="10" s="1"/>
  <c r="I3613" i="10" s="1"/>
  <c r="I3614" i="10" s="1"/>
  <c r="I3615" i="10" s="1"/>
  <c r="I3616" i="10" s="1"/>
  <c r="I3617" i="10" s="1"/>
  <c r="I3618" i="10" s="1"/>
  <c r="I3619" i="10" s="1"/>
  <c r="I3620" i="10" s="1"/>
  <c r="I3621" i="10" s="1"/>
  <c r="I3622" i="10" s="1"/>
  <c r="I3623" i="10" s="1"/>
  <c r="I3624" i="10" s="1"/>
  <c r="I3625" i="10" s="1"/>
  <c r="I3626" i="10" s="1"/>
  <c r="I3627" i="10" s="1"/>
  <c r="I3628" i="10" s="1"/>
  <c r="I3629" i="10" s="1"/>
  <c r="I3630" i="10" s="1"/>
  <c r="I3631" i="10" s="1"/>
  <c r="I3632" i="10" s="1"/>
  <c r="I3633" i="10" s="1"/>
  <c r="I3634" i="10" s="1"/>
  <c r="I3635" i="10" s="1"/>
  <c r="I3636" i="10" s="1"/>
  <c r="I3637" i="10" s="1"/>
  <c r="I3638" i="10" s="1"/>
  <c r="I3639" i="10" s="1"/>
  <c r="I3640" i="10" s="1"/>
  <c r="I3641" i="10" s="1"/>
  <c r="I3642" i="10" s="1"/>
  <c r="I3643" i="10" s="1"/>
  <c r="I3644" i="10" s="1"/>
  <c r="I3645" i="10" s="1"/>
  <c r="I3646" i="10" s="1"/>
  <c r="I3647" i="10" s="1"/>
  <c r="I3648" i="10" s="1"/>
  <c r="I3649" i="10" s="1"/>
  <c r="I3650" i="10" l="1"/>
  <c r="I3651" i="10" s="1"/>
  <c r="I3652" i="10" s="1"/>
  <c r="I3653" i="10" s="1"/>
  <c r="I3654" i="10" s="1"/>
  <c r="I3655" i="10" s="1"/>
  <c r="I3656" i="10" s="1"/>
  <c r="I3657" i="10" s="1"/>
  <c r="I3658" i="10" s="1"/>
  <c r="I3659" i="10" s="1"/>
  <c r="I3660" i="10" s="1"/>
  <c r="I3661" i="10" s="1"/>
  <c r="I3662" i="10" s="1"/>
  <c r="I3663" i="10" s="1"/>
  <c r="I3664" i="10" s="1"/>
  <c r="I3665" i="10" s="1"/>
  <c r="I3666" i="10" s="1"/>
  <c r="I3667" i="10" s="1"/>
  <c r="I3668" i="10" s="1"/>
  <c r="I3669" i="10" s="1"/>
  <c r="I3670" i="10" s="1"/>
  <c r="I3671" i="10" s="1"/>
  <c r="I3672" i="10" s="1"/>
  <c r="I3673" i="10" s="1"/>
  <c r="I3674" i="10" s="1"/>
  <c r="I3675" i="10" s="1"/>
  <c r="I3676" i="10" s="1"/>
  <c r="I3677" i="10" s="1"/>
  <c r="I3678" i="10" s="1"/>
  <c r="I3679" i="10" s="1"/>
  <c r="I3680" i="10" s="1"/>
  <c r="I3681" i="10" s="1"/>
  <c r="I3682" i="10" s="1"/>
  <c r="I3683" i="10" s="1"/>
  <c r="I3684" i="10" s="1"/>
  <c r="I3685" i="10" s="1"/>
  <c r="I3686" i="10" s="1"/>
  <c r="I3687" i="10" s="1"/>
  <c r="I3688" i="10" s="1"/>
  <c r="I3689" i="10" s="1"/>
  <c r="I3690" i="10" s="1"/>
  <c r="I3691" i="10" s="1"/>
  <c r="I3692" i="10" s="1"/>
  <c r="I3693" i="10" s="1"/>
  <c r="I3694" i="10" s="1"/>
  <c r="I3695" i="10" s="1"/>
  <c r="I3696" i="10" s="1"/>
  <c r="I3697" i="10" s="1"/>
  <c r="I3698" i="10" s="1"/>
  <c r="I3699" i="10" s="1"/>
  <c r="I3700" i="10" s="1"/>
  <c r="I3701" i="10" s="1"/>
  <c r="I3702" i="10" s="1"/>
  <c r="I3703" i="10" s="1"/>
  <c r="I3704" i="10" s="1"/>
  <c r="I3705" i="10" s="1"/>
  <c r="I3706" i="10" s="1"/>
  <c r="I3707" i="10" s="1"/>
  <c r="I3708" i="10" s="1"/>
  <c r="I3709" i="10" s="1"/>
  <c r="I3710" i="10" s="1"/>
  <c r="I3711" i="10" s="1"/>
  <c r="I3712" i="10" s="1"/>
  <c r="I3713" i="10" s="1"/>
  <c r="I3714" i="10" s="1"/>
  <c r="I3715" i="10" s="1"/>
  <c r="I3716" i="10" s="1"/>
  <c r="I3717" i="10" s="1"/>
  <c r="I3718" i="10" s="1"/>
  <c r="I3719" i="10" s="1"/>
  <c r="I3720" i="10" s="1"/>
  <c r="I3721" i="10" s="1"/>
  <c r="I3722" i="10" s="1"/>
  <c r="I3723" i="10" s="1"/>
  <c r="I3724" i="10" s="1"/>
  <c r="I3725" i="10" s="1"/>
  <c r="I3726" i="10" s="1"/>
  <c r="I3727" i="10" s="1"/>
  <c r="I3728" i="10" s="1"/>
  <c r="I3729" i="10" s="1"/>
  <c r="I3730" i="10" s="1"/>
  <c r="I3731" i="10" s="1"/>
  <c r="I3732" i="10" s="1"/>
  <c r="I3733" i="10" s="1"/>
  <c r="I3734" i="10" s="1"/>
  <c r="I3735" i="10" s="1"/>
  <c r="I3736" i="10" s="1"/>
  <c r="I3737" i="10" s="1"/>
  <c r="I3738" i="10" s="1"/>
  <c r="I3739" i="10" s="1"/>
  <c r="I3740" i="10" s="1"/>
  <c r="I3741" i="10" s="1"/>
  <c r="I3742" i="10" s="1"/>
  <c r="I3743" i="10" s="1"/>
  <c r="I3744" i="10" s="1"/>
  <c r="I3745" i="10" s="1"/>
  <c r="I3746" i="10" s="1"/>
  <c r="I3747" i="10" s="1"/>
  <c r="I3748" i="10" s="1"/>
  <c r="I3749" i="10" s="1"/>
  <c r="I3750" i="10" s="1"/>
  <c r="I3751" i="10" s="1"/>
  <c r="I3752" i="10" s="1"/>
  <c r="I3753" i="10" s="1"/>
  <c r="I3754" i="10" s="1"/>
  <c r="I3755" i="10" s="1"/>
  <c r="I3756" i="10" s="1"/>
  <c r="I3757" i="10" s="1"/>
  <c r="I3758" i="10" s="1"/>
  <c r="I3759" i="10" s="1"/>
  <c r="I3760" i="10" s="1"/>
  <c r="I3761" i="10" s="1"/>
  <c r="I3762" i="10" s="1"/>
  <c r="I3763" i="10" s="1"/>
  <c r="I3764" i="10" s="1"/>
  <c r="I3765" i="10" s="1"/>
  <c r="I3766" i="10" s="1"/>
  <c r="I3767" i="10" s="1"/>
  <c r="I3768" i="10" s="1"/>
  <c r="I3769" i="10" s="1"/>
  <c r="I3770" i="10" s="1"/>
  <c r="I3771" i="10" s="1"/>
  <c r="I3772" i="10" s="1"/>
  <c r="I3773" i="10" s="1"/>
  <c r="I3774" i="10" s="1"/>
  <c r="I3775" i="10" s="1"/>
  <c r="I3776" i="10" s="1"/>
  <c r="I3777" i="10" s="1"/>
  <c r="I3778" i="10" s="1"/>
  <c r="I3779" i="10" s="1"/>
  <c r="I3780" i="10" s="1"/>
  <c r="I3781" i="10" s="1"/>
  <c r="I3782" i="10" s="1"/>
  <c r="I3783" i="10" s="1"/>
  <c r="I3784" i="10" s="1"/>
  <c r="I3785" i="10" s="1"/>
  <c r="I3786" i="10" s="1"/>
  <c r="I3787" i="10" s="1"/>
  <c r="I3788" i="10" s="1"/>
  <c r="I3789" i="10" s="1"/>
  <c r="I3790" i="10" s="1"/>
  <c r="I3791" i="10" s="1"/>
  <c r="I3792" i="10" s="1"/>
  <c r="I3793" i="10" s="1"/>
  <c r="I3794" i="10" s="1"/>
  <c r="I3795" i="10" s="1"/>
  <c r="I3796" i="10" s="1"/>
  <c r="I3797" i="10" s="1"/>
  <c r="I3798" i="10" s="1"/>
  <c r="I3799" i="10" s="1"/>
  <c r="I3800" i="10" s="1"/>
  <c r="I3801" i="10" s="1"/>
  <c r="I3802" i="10" s="1"/>
  <c r="I3803" i="10" s="1"/>
  <c r="I3804" i="10" s="1"/>
  <c r="I3805" i="10" s="1"/>
  <c r="I3806" i="10" s="1"/>
  <c r="I3807" i="10" s="1"/>
  <c r="I3808" i="10" s="1"/>
  <c r="I3809" i="10" s="1"/>
  <c r="I3810" i="10" s="1"/>
  <c r="I3811" i="10" s="1"/>
  <c r="I3812" i="10" s="1"/>
  <c r="I3813" i="10" s="1"/>
  <c r="I3814" i="10" s="1"/>
  <c r="I3815" i="10" s="1"/>
  <c r="I3816" i="10" s="1"/>
  <c r="I3817" i="10" s="1"/>
  <c r="I3818" i="10" s="1"/>
  <c r="I3819" i="10" s="1"/>
  <c r="I3820" i="10" s="1"/>
  <c r="I3821" i="10" s="1"/>
  <c r="I3822" i="10" s="1"/>
  <c r="I3823" i="10" s="1"/>
  <c r="I3824" i="10" s="1"/>
  <c r="I3825" i="10" s="1"/>
  <c r="I3826" i="10" s="1"/>
  <c r="I3827" i="10" s="1"/>
  <c r="I3828" i="10" s="1"/>
  <c r="I3829" i="10" s="1"/>
  <c r="I3830" i="10" s="1"/>
  <c r="I3831" i="10" s="1"/>
  <c r="I3832" i="10" s="1"/>
  <c r="I3833" i="10" s="1"/>
  <c r="I3834" i="10" s="1"/>
  <c r="I3835" i="10" s="1"/>
  <c r="G16" i="10" l="1"/>
  <c r="G7" i="10" l="1"/>
  <c r="G11" i="10"/>
  <c r="E16" i="10"/>
  <c r="E20" i="10"/>
  <c r="E11" i="10"/>
  <c r="E12" i="10"/>
  <c r="E5" i="10"/>
  <c r="G5" i="10" s="1"/>
  <c r="E7" i="10"/>
  <c r="E3" i="10"/>
  <c r="G3" i="10" s="1"/>
  <c r="E4" i="10"/>
  <c r="G4"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<sst xmlns="http://schemas.openxmlformats.org/spreadsheetml/2006/main" count="95773" uniqueCount="41015">
  <si>
    <t>Métier</t>
  </si>
  <si>
    <t>Mot_clé</t>
  </si>
  <si>
    <t>Catégorie</t>
  </si>
  <si>
    <t>Actions types à définir</t>
  </si>
  <si>
    <t>Critères</t>
  </si>
  <si>
    <t>Commentaire / action attendue</t>
  </si>
  <si>
    <t>Question_CFA</t>
  </si>
  <si>
    <t>Réponse_CFA</t>
  </si>
  <si>
    <t>Question_PRO</t>
  </si>
  <si>
    <t>Réponse_PRO</t>
  </si>
  <si>
    <t>Chef cuisinier gastronomie moléculaire</t>
  </si>
  <si>
    <t>accueil client</t>
  </si>
  <si>
    <t>Relation client</t>
  </si>
  <si>
    <t>Traiter accueil client comme un levier de confiance et non comme une formalité.</t>
  </si>
  <si>
    <t>besoin du convive identifié avec justesse; réponse adaptée au contexte réel; discours et exécution cohérents; besoin du convive reformulé et validé.</t>
  </si>
  <si>
    <t>Valider la compréhension avant d’aller plus loin. Si le besoin change, la réponse change aussi; ne pas rester figé.</t>
  </si>
  <si>
    <t>Pourquoi un chef de cuisine moléculaire doit-il penser à l’accueil client même s’il cuisine en arrière ?</t>
  </si>
  <si>
    <t>Parce que l’expérience commence avant la première bouchée et doit être cohérente avec le niveau gastronomique.</t>
  </si>
  <si>
    <t>Comment un chef moléculaire influence-t-il l’accueil sans être en salle en permanence ?</t>
  </si>
  <si>
    <t>Il structure une expérience lisible par le menu, le rythme d’envoi, le discours d’équipe et la cohérence sensorielle du repas.</t>
  </si>
  <si>
    <t>lecture client</t>
  </si>
  <si>
    <t>Structurer lecture client pour que le convive comprenne, adhère et se sente bien accompagné.</t>
  </si>
  <si>
    <t>Faire simple, clair et cohérent; le bon niveau de service se perçoit sans explication longue. Valider la compréhension avant d’aller plus loin.</t>
  </si>
  <si>
    <t>Pourquoi le chef doit-il comprendre le profil de sa clientèle ?</t>
  </si>
  <si>
    <t>Parce que cela aide à adapter le niveau de surprise, de technicité et de lisibilité des plats.</t>
  </si>
  <si>
    <t>Comment la lecture de clientèle influence-t-elle une cuisine moléculaire haut de gamme ?</t>
  </si>
  <si>
    <t>Elle permet d’ajuster complexité, narration, intensité sensorielle et degré de démonstration technique sans perdre le convive.</t>
  </si>
  <si>
    <t>identité culinaire</t>
  </si>
  <si>
    <t>Stratégie culinaire</t>
  </si>
  <si>
    <t>Rendre identité culinaire lisible afin que chaque décision reste cohérente du sourcing à l’assiette.</t>
  </si>
  <si>
    <t>axe clair et assumé; cohérence entre promesse, produit et exécution; choix arbitrés avec faisabilité réelle.</t>
  </si>
  <si>
    <t>Revenir régulièrement au cap choisi pour éviter l’empilement sans cohérence. Décider un axe puis le décliner jusque dans les achats, les fiches, le menu et le discours d’équipe.</t>
  </si>
  <si>
    <t>Pourquoi l’identité culinaire est-elle importante ?</t>
  </si>
  <si>
    <t>Parce qu’elle donne une direction claire à la cuisine et au menu.</t>
  </si>
  <si>
    <t>Comment construire une identité moléculaire qui ne soit pas juste un effet de mode ?</t>
  </si>
  <si>
    <t>Il faut partir du goût, du produit et du sens du plat, puis utiliser la technique comme levier et non comme finalité.</t>
  </si>
  <si>
    <t>goût juste</t>
  </si>
  <si>
    <t>Création gustative</t>
  </si>
  <si>
    <t>Conduire goût juste sans approximation pour sécuriser le résultat final.</t>
  </si>
  <si>
    <t>paramètres clés maîtrisés; geste propre et reproductible; défauts techniques identifiés puis corrigés; profil gustatif ou sensoriel net et stable.</t>
  </si>
  <si>
    <t>Sécuriser le geste avant de chercher la vitesse. Passer du savoir théorique au repère opératoire exploitable.</t>
  </si>
  <si>
    <t>Pourquoi le goût doit-il rester prioritaire en cuisine moléculaire ?</t>
  </si>
  <si>
    <t>Parce qu’un effet visuel ne compense jamais un plat médiocre en bouche.</t>
  </si>
  <si>
    <t>Pourquoi le goût juste est-il le vrai juge d’une cuisine techniquement avancée ?</t>
  </si>
  <si>
    <t>Parce qu’une cuisine moléculaire sérieuse ne vaut que si la précision scientifique renforce le plaisir gustatif au lieu de le masquer.</t>
  </si>
  <si>
    <t>maîtrise bases</t>
  </si>
  <si>
    <t>Fondamentaux culinaires</t>
  </si>
  <si>
    <t>Traiter maîtrise bases comme une compétence opératoire stable, même sous contrainte.</t>
  </si>
  <si>
    <t>paramètres clés maîtrisés; geste propre et reproductible; défauts techniques identifiés puis corrigés.</t>
  </si>
  <si>
    <t>Passer du savoir théorique au repère opératoire exploitable. Tester, noter les réglages utiles puis standardiser ce qui fonctionne réellement.</t>
  </si>
  <si>
    <t>Pourquoi un chef moléculaire doit-il d’abord maîtriser la cuisine classique ?</t>
  </si>
  <si>
    <t>Parce que les bases conditionnent la justesse des cuissons, assaisonnements et équilibres.</t>
  </si>
  <si>
    <t>Pourquoi les techniques moléculaires n’excusent-elles jamais une faiblesse sur les fondamentaux ?</t>
  </si>
  <si>
    <t>Parce qu’elles ne remplacent ni le goût, ni la cuisson, ni la justesse d’un fond, d’une sauce ou d’un produit bien traité.</t>
  </si>
  <si>
    <t>produit brut</t>
  </si>
  <si>
    <t>Approvisionnement</t>
  </si>
  <si>
    <t>Organiser produit brut afin que le bon produit soit disponible au bon moment et au bon état.</t>
  </si>
  <si>
    <t>produit ou matériel disponible au bon moment; conformité de réception ou de stockage; aucune dérive de rotation ou d’état.</t>
  </si>
  <si>
    <t>Préférer un manque identifié à un lot douteux qui continue sa route. Relier l’état du stock aux besoins réels du service ou de la production.</t>
  </si>
  <si>
    <t>Pourquoi la qualité du produit brut reste-t-elle essentielle ?</t>
  </si>
  <si>
    <t>Parce qu’une technique avancée ne corrige pas un ingrédient faible.</t>
  </si>
  <si>
    <t>Comment un produit brut médiocre limite-t-il la cuisine moléculaire ?</t>
  </si>
  <si>
    <t>Il fragilise goût, texture, tenue technique et crédibilité globale du plat, même si la forme est spectaculaire.</t>
  </si>
  <si>
    <t>sourcing produit</t>
  </si>
  <si>
    <t>Traiter sourcing produit comme un flux à fiabiliser, pas comme une tâche secondaire.</t>
  </si>
  <si>
    <t>Relier l’état du stock aux besoins réels du service ou de la production. Contrôler à réception puis en stockage; isoler toute anomalie au lieu de l’absorber dans le flux.</t>
  </si>
  <si>
    <t>Pourquoi le sourcing produit est-il stratégique ?</t>
  </si>
  <si>
    <t>Parce qu’il conditionne régularité, qualité et cohérence de la carte.</t>
  </si>
  <si>
    <t>Comment un chef moléculaire choisit-il ses produits avec exigence ?</t>
  </si>
  <si>
    <t>Il croise qualité organoleptique, comportement technique, saison, fiabilité fournisseur et cohérence avec son identité culinaire.</t>
  </si>
  <si>
    <t>saisonnalité</t>
  </si>
  <si>
    <t>Sécuriser saisonnalité depuis la réception jusqu’à l’usage sans perte de maîtrise.</t>
  </si>
  <si>
    <t>Contrôler à réception puis en stockage; isoler toute anomalie au lieu de l’absorber dans le flux. Faire vivre la rotation et le rangement au quotidien, pas seulement pendant les audits.</t>
  </si>
  <si>
    <t>Pourquoi la saisonnalité compte-t-elle dans une cuisine moderne ?</t>
  </si>
  <si>
    <t>Parce qu’elle améliore goût, fraîcheur et pertinence des créations.</t>
  </si>
  <si>
    <t>Comment la saisonnalité enrichit-elle une cuisine moléculaire au lieu de la limiter ?</t>
  </si>
  <si>
    <t>Elle donne des repères naturels forts que la technique peut sublimer sans les dénaturer.</t>
  </si>
  <si>
    <t>traçabilité produit</t>
  </si>
  <si>
    <t>Qualité</t>
  </si>
  <si>
    <t>Transformer traçabilité produit en standard mesurable et reproductible.</t>
  </si>
  <si>
    <t>résultat constant d’un lot à l’autre; défauts repérés puis corrigés avant sortie; goût juste, précision technique et lisibilité du plat au niveau attendu; identification complète et exploitable en cas de contrôle.</t>
  </si>
  <si>
    <t>Goûter, observer, mesurer puis reprendre immédiatement ce qui dérive. Ne pas confondre habitude d’équipe et niveau réellement acceptable.</t>
  </si>
  <si>
    <t>Pourquoi la traçabilité des produits est-elle indispensable ?</t>
  </si>
  <si>
    <t>Parce qu’il faut pouvoir identifier origine, lot et parcours des ingrédients.</t>
  </si>
  <si>
    <t>Comment la traçabilité protège-t-elle une cuisine gastronomique complexe ?</t>
  </si>
  <si>
    <t>Elle sécurise qualité, conformité, rappel éventuel, lecture des incidents et cohérence globale de production.</t>
  </si>
  <si>
    <t>architecture plat</t>
  </si>
  <si>
    <t>Création culinaire</t>
  </si>
  <si>
    <t>Conduire architecture plat sans approximation pour sécuriser le résultat final.</t>
  </si>
  <si>
    <t>Pourquoi l’architecture du plat doit-elle être pensée dès le départ ?</t>
  </si>
  <si>
    <t>Parce qu’un plat moléculaire repose sur plusieurs couches techniques et sensorielles.</t>
  </si>
  <si>
    <t>Qu’est-ce qu’une architecture de plat vraiment solide ?</t>
  </si>
  <si>
    <t>Une structure où goût, température, texture, visuel, séquence de dégustation et faisabilité s’emboîtent sans fragilité.</t>
  </si>
  <si>
    <t>équilibre saveurs</t>
  </si>
  <si>
    <t>Maîtriser équilibre saveurs avec un protocole précis pour obtenir un résultat net et répétable.</t>
  </si>
  <si>
    <t>Tester, noter les réglages utiles puis standardiser ce qui fonctionne réellement. Changer une variable à la fois pour comprendre ce qui produit l’effet recherché.</t>
  </si>
  <si>
    <t>Pourquoi l’équilibre des saveurs reste-t-il central ?</t>
  </si>
  <si>
    <t>Parce qu’un plat complexe doit rester lisible et cohérent en bouche.</t>
  </si>
  <si>
    <t>Comment le chef pilote-t-il l’équilibre dans une assiette très technique ?</t>
  </si>
  <si>
    <t>Il hiérarchise les saveurs, limite les interférences inutiles et garde un axe gustatif principal clair.</t>
  </si>
  <si>
    <t>contraste température</t>
  </si>
  <si>
    <t>Création sensorielle</t>
  </si>
  <si>
    <t>Traiter contraste température comme une compétence opératoire stable, même sous contrainte.</t>
  </si>
  <si>
    <t>températures cibles respectées et tracées; lecture visuelle immédiate et tenue conforme; paramètres clés maîtrisés; geste propre et reproductible.</t>
  </si>
  <si>
    <t>Passer du savoir théorique au repère opératoire exploitable. Vérifier avec mesure réelle, jamais à l’estimation.</t>
  </si>
  <si>
    <t>Pourquoi les contrastes de température sont-ils utiles ?</t>
  </si>
  <si>
    <t>Parce qu’ils enrichissent l’expérience et créent du relief en bouche.</t>
  </si>
  <si>
    <t>Comment utiliser le contraste chaud-froid sans tomber dans l’effet gadget ?</t>
  </si>
  <si>
    <t>Il faut qu’il serve la lecture du produit, la progression en bouche et la logique du plat.</t>
  </si>
  <si>
    <t>contraste texture</t>
  </si>
  <si>
    <t>Maîtriser contraste texture avec un protocole précis pour obtenir un résultat net et répétable.</t>
  </si>
  <si>
    <t>paramètres clés maîtrisés; geste propre et reproductible; défauts techniques identifiés puis corrigés; prise ou texture sécurisée pour le convive.</t>
  </si>
  <si>
    <t>Pourquoi les contrastes de texture sont-ils importants ?</t>
  </si>
  <si>
    <t>Parce qu’ils structurent la dégustation et renforcent l’intérêt du plat.</t>
  </si>
  <si>
    <t>Comment construire un contraste de texture vraiment gastronomique ?</t>
  </si>
  <si>
    <t>Il faut opposer ou relier textures avec cohérence, sans surcharger l’assiette ni brouiller le message gustatif.</t>
  </si>
  <si>
    <t>précision cuisson</t>
  </si>
  <si>
    <t>Technique culinaire</t>
  </si>
  <si>
    <t>Transformer précision cuisson en geste fiable grâce à des réglages, tests et repères clairs.</t>
  </si>
  <si>
    <t>Changer une variable à la fois pour comprendre ce qui produit l’effet recherché. Sécuriser le geste avant de chercher la vitesse.</t>
  </si>
  <si>
    <t>Pourquoi la précision de cuisson est-elle indispensable ?</t>
  </si>
  <si>
    <t>Parce qu’elle conditionne texture, jus, sécurité et qualité perçue.</t>
  </si>
  <si>
    <t>Pourquoi la précision de cuisson est-elle encore plus critique en cuisine moléculaire ?</t>
  </si>
  <si>
    <t>Parce que l’assiette repose souvent sur des marges techniques serrées où un écart détruit la cohérence globale.</t>
  </si>
  <si>
    <t>cuisson basse température</t>
  </si>
  <si>
    <t>Transformer cuisson basse température en geste fiable grâce à des réglages, tests et repères clairs.</t>
  </si>
  <si>
    <t>paramètres clés maîtrisés; geste propre et reproductible; défauts techniques identifiés puis corrigés; températures cibles respectées et tracées.</t>
  </si>
  <si>
    <t>Pourquoi la cuisson basse température est-elle utile ?</t>
  </si>
  <si>
    <t>Parce qu’elle permet une maîtrise fine des textures et de la régularité.</t>
  </si>
  <si>
    <t>Comment raisonner la basse température au lieu de l’utiliser par réflexe ?</t>
  </si>
  <si>
    <t>Il faut la choisir quand elle apporte une vraie valeur sur texture, rendement ou précision, pas comme simple signe de modernité.</t>
  </si>
  <si>
    <t>thermoplongeur</t>
  </si>
  <si>
    <t>Matériel</t>
  </si>
  <si>
    <t>Mettre thermoplongeur sous contrôle pour éviter rupture, dérive qualité ou mauvaise rotation.</t>
  </si>
  <si>
    <t>Faire vivre la rotation et le rangement au quotidien, pas seulement pendant les audits. Préférer un manque identifié à un lot douteux qui continue sa route.</t>
  </si>
  <si>
    <t>Pourquoi le thermoplongeur doit-il être maîtrisé ?</t>
  </si>
  <si>
    <t>Parce qu’il conditionne la stabilité thermique de certaines cuissons.</t>
  </si>
  <si>
    <t>Que révèle une mauvaise maîtrise du thermoplongeur ?</t>
  </si>
  <si>
    <t>Des cuissons irrégulières, une perte de sécurité alimentaire et une fausse impression de précision.</t>
  </si>
  <si>
    <t>sonde température</t>
  </si>
  <si>
    <t>Contrôle technique</t>
  </si>
  <si>
    <t>Maîtriser sonde température avec un protocole précis pour obtenir un résultat net et répétable.</t>
  </si>
  <si>
    <t>Pourquoi la sonde température doit-elle être utilisée rigoureusement ?</t>
  </si>
  <si>
    <t>Parce qu’elle aide à vérifier la réalité de cuisson et non à supposer.</t>
  </si>
  <si>
    <t>Comment la sonde devient-elle un outil de pilotage et non un simple accessoire ?</t>
  </si>
  <si>
    <t>Elle permet d’objectiver les cuissons, de répéter les résultats et de sécuriser les opérations sensibles.</t>
  </si>
  <si>
    <t>azote liquide</t>
  </si>
  <si>
    <t>Technique moléculaire</t>
  </si>
  <si>
    <t>Transformer azote liquide en geste fiable grâce à des réglages, tests et repères clairs.</t>
  </si>
  <si>
    <t>paramètres clés maîtrisés; geste propre et reproductible; défauts techniques identifiés puis corrigés; EPI et protocole sécurité respectés.</t>
  </si>
  <si>
    <t>Pourquoi l’azote liquide demande-t-il une vraie maîtrise ?</t>
  </si>
  <si>
    <t>Parce qu’il agit vite, fort et implique des risques de sécurité.</t>
  </si>
  <si>
    <t>Quand l’azote liquide apporte-t-il une vraie valeur culinaire ?</t>
  </si>
  <si>
    <t>Lorsqu’il sert texture, température ou présentation avec une finalité gustative nette et une sécurité irréprochable.</t>
  </si>
  <si>
    <t>cryocuisine</t>
  </si>
  <si>
    <t>Transformer cryocuisine en geste fiable grâce à des réglages, tests et repères clairs.</t>
  </si>
  <si>
    <t>geste propre et reproductible; défauts techniques identifiés puis corrigés; temps, paramètres et évolution du produit maîtrisés; EPI et protocole sécurité respectés.</t>
  </si>
  <si>
    <t>Pourquoi la cryocuisine ne doit-elle pas être réduite à un effet spectaculaire ?</t>
  </si>
  <si>
    <t>Parce qu’elle doit produire un intérêt sensoriel réel et maîtrisé.</t>
  </si>
  <si>
    <t>Comment intégrer la cryocuisine dans une démarche gastronomique sérieuse ?</t>
  </si>
  <si>
    <t>En l’utilisant pour créer une texture, une température ou une sensation impossibles autrement, sans sacrifier le goût.</t>
  </si>
  <si>
    <t>sphérification</t>
  </si>
  <si>
    <t>Maîtriser sphérification avec un protocole précis pour obtenir un résultat net et répétable.</t>
  </si>
  <si>
    <t>Pourquoi la sphérification doit-elle être bien comprise ?</t>
  </si>
  <si>
    <t>Parce qu’elle repose sur une réaction précise et modifie fortement la dégustation.</t>
  </si>
  <si>
    <t>Comment réussir une sphérification qui soit plus qu’un effet visuel ?</t>
  </si>
  <si>
    <t>Il faut obtenir une membrane juste, une saveur nette, une tenue adaptée et un vrai intérêt en bouche.</t>
  </si>
  <si>
    <t>sphérification inverse</t>
  </si>
  <si>
    <t>Maîtriser sphérification inverse avec un protocole précis pour obtenir un résultat net et répétable.</t>
  </si>
  <si>
    <t>Pourquoi la sphérification inverse demande-t-elle une autre logique ?</t>
  </si>
  <si>
    <t>Parce qu’elle ne se pilote pas exactement comme la sphérification directe.</t>
  </si>
  <si>
    <t>Quand la sphérification inverse devient-elle le bon choix ?</t>
  </si>
  <si>
    <t>Lorsque la composition du liquide, son acidité ou sa richesse calcique rendent cette voie plus stable et plus pertinente.</t>
  </si>
  <si>
    <t>gélification</t>
  </si>
  <si>
    <t>Maîtriser gélification avec un protocole précis pour obtenir un résultat net et répétable.</t>
  </si>
  <si>
    <t>Pourquoi la gélification est-elle un socle de la cuisine moléculaire ?</t>
  </si>
  <si>
    <t>Parce qu’elle permet de transformer la texture d’un liquide avec précision.</t>
  </si>
  <si>
    <t>Comment raisonner une gélification de façon professionnelle ?</t>
  </si>
  <si>
    <t>Il faut choisir l’agent, la concentration, la température et la texture cible selon l’usage réel du plat.</t>
  </si>
  <si>
    <t>émulsification</t>
  </si>
  <si>
    <t>Transformer émulsification en geste fiable grâce à des réglages, tests et repères clairs.</t>
  </si>
  <si>
    <t>Pourquoi l’émulsification est-elle centrale en cuisine moléculaire ?</t>
  </si>
  <si>
    <t>Parce qu’elle permet d’unir des phases non miscibles avec un résultat stable ou contrôlé.</t>
  </si>
  <si>
    <t>Comment distinguer une émulsion juste d’une émulsion artificielle ?</t>
  </si>
  <si>
    <t>Une émulsion juste sert le goût, tient techniquement et garde une texture cohérente avec le produit et la dégustation.</t>
  </si>
  <si>
    <t>mousses culinaires</t>
  </si>
  <si>
    <t>Maîtriser mousses culinaires avec un protocole précis pour obtenir un résultat net et répétable.</t>
  </si>
  <si>
    <t>Pourquoi les mousses ne doivent-elles pas être traitées comme un simple décor ?</t>
  </si>
  <si>
    <t>Parce qu’elles modifient texture, diffusion aromatique et sensation en bouche.</t>
  </si>
  <si>
    <t>Qu’est-ce qu’une mousse culinaire bien conçue ?</t>
  </si>
  <si>
    <t>Une texture fine, stable, savoureuse et réellement intégrée au message gustatif du plat.</t>
  </si>
  <si>
    <t>espumas</t>
  </si>
  <si>
    <t>Conduire espumas sans approximation pour sécuriser le résultat final.</t>
  </si>
  <si>
    <t>Pourquoi les espumas demandent-elles de la rigueur ?</t>
  </si>
  <si>
    <t>Parce qu’elles dépendent de formule, texture et matériel pour bien sortir.</t>
  </si>
  <si>
    <t>Comment produire une espuma de niveau gastronomique ?</t>
  </si>
  <si>
    <t>Il faut maîtriser base, viscosité, charge, température et service minute pour obtenir finesse et netteté aromatique.</t>
  </si>
  <si>
    <t>airs culinaires</t>
  </si>
  <si>
    <t>Conduire airs culinaires sans approximation pour sécuriser le résultat final.</t>
  </si>
  <si>
    <t>Pourquoi les airs culinaires ne doivent-ils pas être utilisés gratuitement ?</t>
  </si>
  <si>
    <t>Parce qu’ils sont fragiles et n’ont de sens que s’ils apportent une sensation utile.</t>
  </si>
  <si>
    <t>Quand un air culinaire a-t-il une vraie légitimité ?</t>
  </si>
  <si>
    <t>Lorsqu’il sert une attaque aromatique, une légèreté ou une lecture du plat que d’autres textures apporteraient moins bien.</t>
  </si>
  <si>
    <t>épaississants</t>
  </si>
  <si>
    <t>Science appliquée</t>
  </si>
  <si>
    <t>Maîtriser épaississants avec un protocole précis pour obtenir un résultat net et répétable.</t>
  </si>
  <si>
    <t>Pourquoi les épaississants doivent-ils être maîtrisés avec précision ?</t>
  </si>
  <si>
    <t>Parce qu’ils modifient fortement viscosité, bouche et stabilité.</t>
  </si>
  <si>
    <t>Comment choisir un épaississant sans banaliser son impact ?</t>
  </si>
  <si>
    <t>Il faut raisonner texture cible, température, pH, cisaillement et comportement au service.</t>
  </si>
  <si>
    <t>hydrocolloïdes</t>
  </si>
  <si>
    <t>Conduire hydrocolloïdes sans approximation pour sécuriser le résultat final.</t>
  </si>
  <si>
    <t>Pourquoi les hydrocolloïdes sont-ils une base de travail importante ?</t>
  </si>
  <si>
    <t>Parce qu’ils permettent de structurer de nombreuses textures modernes.</t>
  </si>
  <si>
    <t>Comment utiliser les hydrocolloïdes avec sérieux ?</t>
  </si>
  <si>
    <t>Il faut comprendre leur fonction, leurs limites, leurs interactions et leur intérêt culinaire réel avant de les intégrer.</t>
  </si>
  <si>
    <t>agar agar</t>
  </si>
  <si>
    <t>Transformer agar agar en geste fiable grâce à des réglages, tests et repères clairs.</t>
  </si>
  <si>
    <t>Pourquoi l’agar-agar doit-il être bien compris ?</t>
  </si>
  <si>
    <t>Parce qu’il a un comportement spécifique de prise et de texture.</t>
  </si>
  <si>
    <t>Qu’est-ce qu’un usage professionnel de l’agar-agar ?</t>
  </si>
  <si>
    <t>Un dosage précis, une chauffe correcte et une lecture fine de la texture finale recherchée.</t>
  </si>
  <si>
    <t>alginate</t>
  </si>
  <si>
    <t>Transformer alginate en geste fiable grâce à des réglages, tests et repères clairs.</t>
  </si>
  <si>
    <t>Pourquoi l’alginate doit-il être maîtrisé avec précision ?</t>
  </si>
  <si>
    <t>Parce qu’il est au cœur de certaines sphérifications et de gels particuliers.</t>
  </si>
  <si>
    <t>Quels défauts trahissent une mauvaise maîtrise de l’alginate ?</t>
  </si>
  <si>
    <t>Gels instables, membranes trop épaisses, textures cassantes ou réaction mal pilotée montrent une lecture insuffisante.</t>
  </si>
  <si>
    <t>gluconolactate calcium</t>
  </si>
  <si>
    <t>Maîtriser gluconolactate calcium avec un protocole précis pour obtenir un résultat net et répétable.</t>
  </si>
  <si>
    <t>Pourquoi le gluconolactate de calcium doit-il être bien dosé ?</t>
  </si>
  <si>
    <t>Parce qu’il influence directement la réussite de certaines sphérifications.</t>
  </si>
  <si>
    <t>Comment choisir son usage avec discernement ?</t>
  </si>
  <si>
    <t>Il faut l’ajuster à la base travaillée, à la texture cible et à la stabilité recherchée sans surcharger la formule.</t>
  </si>
  <si>
    <t>xanthane</t>
  </si>
  <si>
    <t>Conduire xanthane sans approximation pour sécuriser le résultat final.</t>
  </si>
  <si>
    <t>Pourquoi la gomme xanthane demande-t-elle une bonne maîtrise ?</t>
  </si>
  <si>
    <t>Parce qu’elle agit vite sur viscosité et comportement du produit.</t>
  </si>
  <si>
    <t>Comment employer la xanthane proprement en gastronomie ?</t>
  </si>
  <si>
    <t>Il faut viser une texture utile, sans effet pâteux ni viscosité gratuite, avec un dosage rigoureux.</t>
  </si>
  <si>
    <t>lécithine</t>
  </si>
  <si>
    <t>Transformer lécithine en geste fiable grâce à des réglages, tests et repères clairs.</t>
  </si>
  <si>
    <t>Pourquoi la lécithine doit-elle être comprise au-delà de son nom ?</t>
  </si>
  <si>
    <t>Parce qu’elle sert certains foisonnements et stabilisations spécifiques.</t>
  </si>
  <si>
    <t>Quand la lécithine est-elle réellement pertinente ?</t>
  </si>
  <si>
    <t>Lorsqu’elle apporte une structure légère ou une tenue ciblée sans altérer la lecture gustative.</t>
  </si>
  <si>
    <t>gellan</t>
  </si>
  <si>
    <t>Conduire gellan sans approximation pour sécuriser le résultat final.</t>
  </si>
  <si>
    <t>Pourquoi le gellan demande-t-il une compréhension technique réelle ?</t>
  </si>
  <si>
    <t>Parce qu’il permet des gels particuliers mais très sensibles au contexte d’usage.</t>
  </si>
  <si>
    <t>Comment décider d’utiliser du gellan plutôt qu’un autre gélifiant ?</t>
  </si>
  <si>
    <t>Il faut partir de la texture exacte recherchée, de la coupe, du service et de la tenue thermique souhaitée.</t>
  </si>
  <si>
    <t>carraghénanes</t>
  </si>
  <si>
    <t>Maîtriser carraghénanes avec un protocole précis pour obtenir un résultat net et répétable.</t>
  </si>
  <si>
    <t>Pourquoi les carraghénanes doivent-elles être manipulées avec rigueur ?</t>
  </si>
  <si>
    <t>Parce qu’elles influencent structure et tenue dans des matrices complexes.</t>
  </si>
  <si>
    <t>Comment intégrer les carraghénanes de façon professionnelle ?</t>
  </si>
  <si>
    <t>En connaissant leur comportement, leurs synergies et leur intérêt concret sur le produit travaillé.</t>
  </si>
  <si>
    <t>gélatine</t>
  </si>
  <si>
    <t>Traiter gélatine comme une compétence opératoire stable, même sous contrainte.</t>
  </si>
  <si>
    <t>Pourquoi la gélatine doit-elle rester un outil maîtrisé ?</t>
  </si>
  <si>
    <t>Parce qu’elle offre une texture utile mais très dépendante du dosage et de la température.</t>
  </si>
  <si>
    <t>Comment utiliser la gélatine sans créer de texture lourde ou banale ?</t>
  </si>
  <si>
    <t>Il faut la calibrer précisément à la sensation recherchée et au mode de service.</t>
  </si>
  <si>
    <t>pectine</t>
  </si>
  <si>
    <t>Maîtriser pectine avec un protocole précis pour obtenir un résultat net et répétable.</t>
  </si>
  <si>
    <t>Pourquoi la pectine doit-elle être comprise finement ?</t>
  </si>
  <si>
    <t>Parce qu’elle n’a pas une seule logique d’usage et dépend du milieu.</t>
  </si>
  <si>
    <t>Comment choisir une pectine avec sérieux ?</t>
  </si>
  <si>
    <t>Il faut partir du produit, du sucre, de l’acidité et de la texture cible au lieu de raisonner par habitude.</t>
  </si>
  <si>
    <t>fluid gel</t>
  </si>
  <si>
    <t>Maîtriser fluid gel avec un protocole précis pour obtenir un résultat net et répétable.</t>
  </si>
  <si>
    <t>Pourquoi le fluid gel est-il intéressant en gastronomie moderne ?</t>
  </si>
  <si>
    <t>Parce qu’il permet des textures intermédiaires très précises.</t>
  </si>
  <si>
    <t>Comment un fluid gel devient-il culinairement pertinent ?</t>
  </si>
  <si>
    <t>Lorsqu’il sert précision visuelle, bouche maîtrisée et diffusion aromatique cohérente avec le plat.</t>
  </si>
  <si>
    <t>encapsulation saveur</t>
  </si>
  <si>
    <t>Conduire encapsulation saveur sans approximation pour sécuriser le résultat final.</t>
  </si>
  <si>
    <t>Pourquoi l’encapsulation de saveur doit-elle être pensée sérieusement ?</t>
  </si>
  <si>
    <t>Parce qu’elle modifie la séquence de libération aromatique.</t>
  </si>
  <si>
    <t>Quand l’encapsulation devient-elle une vraie valeur ajoutée ?</t>
  </si>
  <si>
    <t>Lorsqu’elle change utilement le moment, l’intensité ou la surprise de la perception gustative.</t>
  </si>
  <si>
    <t>clarification</t>
  </si>
  <si>
    <t>Conduire clarification sans approximation pour sécuriser le résultat final.</t>
  </si>
  <si>
    <t>Pourquoi la clarification est-elle utile dans ce type de cuisine ?</t>
  </si>
  <si>
    <t>Parce qu’elle permet d’obtenir pureté visuelle et précision aromatique.</t>
  </si>
  <si>
    <t>Comment la clarification devient-elle gastronomique et non simplement démonstrative ?</t>
  </si>
  <si>
    <t>Lorsqu’elle apporte une lisibilité nouvelle au produit sans l’affadir ni le dénaturer.</t>
  </si>
  <si>
    <t>filtration</t>
  </si>
  <si>
    <t>Conduire filtration sans approximation pour sécuriser le résultat final.</t>
  </si>
  <si>
    <t>Pourquoi la filtration doit-elle être bien maîtrisée ?</t>
  </si>
  <si>
    <t>Parce qu’elle influence netteté, texture et stabilité.</t>
  </si>
  <si>
    <t>Comment choisir un niveau de filtration adapté ?</t>
  </si>
  <si>
    <t>Il faut l’ajuster à la finalité du plat, au rendu recherché et au comportement du liquide en service.</t>
  </si>
  <si>
    <t>extraction aromatique</t>
  </si>
  <si>
    <t>Conduire extraction aromatique sans approximation pour sécuriser le résultat final.</t>
  </si>
  <si>
    <t>Pourquoi l’extraction aromatique est-elle importante ?</t>
  </si>
  <si>
    <t>Parce qu’elle permet d’aller chercher des profils précis dans un produit.</t>
  </si>
  <si>
    <t>Comment un chef pilote-t-il une extraction aromatique avec précision ?</t>
  </si>
  <si>
    <t>Il choisit support, température, durée et intensité d’extraction selon le résultat gustatif visé.</t>
  </si>
  <si>
    <t>infusion contrôlée</t>
  </si>
  <si>
    <t>Maîtriser infusion contrôlée avec un protocole précis pour obtenir un résultat net et répétable.</t>
  </si>
  <si>
    <t>Pourquoi l’infusion doit-elle être contrôlée ?</t>
  </si>
  <si>
    <t>Parce qu’une infusion mal menée produit vite amertume, fadeur ou confusion.</t>
  </si>
  <si>
    <t>Comment transformer l’infusion en outil de précision ?</t>
  </si>
  <si>
    <t>Il faut la raisonner par solubilité, température, durée et usage final dans le plat.</t>
  </si>
  <si>
    <t>distillation aromatique</t>
  </si>
  <si>
    <t>Technique avancée</t>
  </si>
  <si>
    <t>Traiter distillation aromatique comme une compétence opératoire stable, même sous contrainte.</t>
  </si>
  <si>
    <t>Pourquoi la distillation aromatique demande-t-elle une vraie maîtrise ?</t>
  </si>
  <si>
    <t>Parce qu’elle modifie profondément le rapport entre produit, arôme et texture.</t>
  </si>
  <si>
    <t>Quand la distillation aromatique devient-elle pertinente en cuisine gastronomique ?</t>
  </si>
  <si>
    <t>Lorsqu’elle sert pureté, intensité ou lecture nouvelle du produit, sans appauvrir la sensation globale.</t>
  </si>
  <si>
    <t>déshydratation</t>
  </si>
  <si>
    <t>Transformer déshydratation en geste fiable grâce à des réglages, tests et repères clairs.</t>
  </si>
  <si>
    <t>Pourquoi la déshydratation est-elle utile en cuisine moléculaire ?</t>
  </si>
  <si>
    <t>Parce qu’elle permet de créer concentration, croustillant ou légèreté.</t>
  </si>
  <si>
    <t>Comment utiliser la déshydratation sans produire un élément sec et inutile ?</t>
  </si>
  <si>
    <t>Il faut qu’elle apporte une vraie fonction de goût, de texture ou de structure au plat.</t>
  </si>
  <si>
    <t>lyophilisation</t>
  </si>
  <si>
    <t>Maîtriser lyophilisation avec un protocole précis pour obtenir un résultat net et répétable.</t>
  </si>
  <si>
    <t>Pourquoi la lyophilisation demande-t-elle un vrai cadre d’usage ?</t>
  </si>
  <si>
    <t>Parce qu’elle modifie fortement texture, concentration et rendu final.</t>
  </si>
  <si>
    <t>Quand la lyophilisation devient-elle un outil pertinent ?</t>
  </si>
  <si>
    <t>Lorsqu’elle soutient une intention précise de texture, de conservation ou de mise en scène sensorielle.</t>
  </si>
  <si>
    <t>poudre aromatique</t>
  </si>
  <si>
    <t>Transformer poudre aromatique en geste fiable grâce à des réglages, tests et repères clairs.</t>
  </si>
  <si>
    <t>Pourquoi les poudres aromatiques ne doivent-elles pas être gratuites ?</t>
  </si>
  <si>
    <t>Parce qu’elles peuvent vite devenir décoratives sans intérêt gustatif.</t>
  </si>
  <si>
    <t>Comment rendre une poudre aromatique vraiment utile ?</t>
  </si>
  <si>
    <t>Il faut qu’elle apporte impact gustatif, précision de dosage et vraie fonction dans la dégustation.</t>
  </si>
  <si>
    <t>croustillant technique</t>
  </si>
  <si>
    <t>Création texture</t>
  </si>
  <si>
    <t>Traiter croustillant technique comme une compétence opératoire stable, même sous contrainte.</t>
  </si>
  <si>
    <t>Pourquoi le croustillant technique est-il important ?</t>
  </si>
  <si>
    <t>Parce qu’il donne du relief à des assiettes parfois très fluides ou aériennes.</t>
  </si>
  <si>
    <t>Comment construire un croustillant cohérent dans une assiette moléculaire ?</t>
  </si>
  <si>
    <t>Il doit contraster utilement avec le reste sans saturer ni détourner le palais.</t>
  </si>
  <si>
    <t>réaction Maillard</t>
  </si>
  <si>
    <t>Science culinaire</t>
  </si>
  <si>
    <t>Transformer réaction Maillard en geste fiable grâce à des réglages, tests et repères clairs.</t>
  </si>
  <si>
    <t>Pourquoi la réaction de Maillard doit-elle rester un repère ?</t>
  </si>
  <si>
    <t>Parce qu’elle participe à la profondeur gustative et aromatique.</t>
  </si>
  <si>
    <t>Pourquoi une cuisine moléculaire ne doit-elle jamais oublier Maillard ?</t>
  </si>
  <si>
    <t>Parce que la science moderne n’a de valeur que si elle sait aussi préserver les fondements de la gourmandise et de la cuisson.</t>
  </si>
  <si>
    <t>pH produit</t>
  </si>
  <si>
    <t>Traiter pH produit comme une compétence opératoire stable, même sous contrainte.</t>
  </si>
  <si>
    <t>Pourquoi le pH doit-il être compris par un chef moléculaire ?</t>
  </si>
  <si>
    <t>Parce qu’il influence stabilité, gélification, goût et comportement de certains agents.</t>
  </si>
  <si>
    <t>Comment le pH devient-il un outil de décision culinaire ?</t>
  </si>
  <si>
    <t>Il aide à anticiper réactions, équilibre acide et réussite technique de plusieurs préparations.</t>
  </si>
  <si>
    <t>activité eau</t>
  </si>
  <si>
    <t>Transformer activité eau en geste fiable grâce à des réglages, tests et repères clairs.</t>
  </si>
  <si>
    <t>Pourquoi l’activité de l’eau est-elle utile à connaître ?</t>
  </si>
  <si>
    <t>Parce qu’elle influence texture, conservation et sécurité.</t>
  </si>
  <si>
    <t>Comment l’activité de l’eau éclaire-t-elle certaines décisions de création ?</t>
  </si>
  <si>
    <t>Elle aide à penser stabilité, croustillant, tenue et durée de vie des éléments préparés.</t>
  </si>
  <si>
    <t>stabilité texture</t>
  </si>
  <si>
    <t>Qualité produit</t>
  </si>
  <si>
    <t>Transformer stabilité texture en standard mesurable et reproductible.</t>
  </si>
  <si>
    <t>résultat constant d’un lot à l’autre; défauts repérés puis corrigés avant sortie; goût juste, précision technique et lisibilité du plat au niveau attendu; prise ou texture sécurisée pour le convive.</t>
  </si>
  <si>
    <t>Pourquoi la stabilité des textures doit-elle être contrôlée ?</t>
  </si>
  <si>
    <t>Parce qu’une texture réussie à l’envoi peut s’effondrer en quelques minutes.</t>
  </si>
  <si>
    <t>Comment un chef sécurise-t-il la stabilité texture jusqu’au client ?</t>
  </si>
  <si>
    <t>Il teste tenue thermique, temps d’attente, dressage et comportement réel au passe et en salle.</t>
  </si>
  <si>
    <t>temps de tenue</t>
  </si>
  <si>
    <t>Contrôler temps de tenue avant l’envoi afin d’éviter les écarts visibles ou gustatifs.</t>
  </si>
  <si>
    <t>résultat constant d’un lot à l’autre; défauts repérés puis corrigés avant sortie; goût juste, précision technique et lisibilité du plat au niveau attendu.</t>
  </si>
  <si>
    <t>Comparer au standard attendu, pas au lot précédent si celui-ci était déjà moyen. Goûter, observer, mesurer puis reprendre immédiatement ce qui dérive.</t>
  </si>
  <si>
    <t>Pourquoi le temps de tenue d’une préparation doit-il être connu ?</t>
  </si>
  <si>
    <t>Parce qu’un plat moléculaire est souvent sensible au temps.</t>
  </si>
  <si>
    <t>Comment intégrer le temps de tenue dans la conception d’une assiette ?</t>
  </si>
  <si>
    <t>Il faut le prévoir dès la recette pour que le plat survive au passe, au transport et à la dégustation.</t>
  </si>
  <si>
    <t>test laboratoire</t>
  </si>
  <si>
    <t>R&amp;D culinaire</t>
  </si>
  <si>
    <t>Traiter test laboratoire comme une compétence opératoire stable, même sous contrainte.</t>
  </si>
  <si>
    <t>Pourquoi les tests en laboratoire culinaire sont-ils utiles ?</t>
  </si>
  <si>
    <t>Parce qu’ils permettent d’isoler des variables et de fiabiliser une technique.</t>
  </si>
  <si>
    <t>Comment un test laboratoire devient-il vraiment exploitable en cuisine ?</t>
  </si>
  <si>
    <t>Il doit être documenté, reproductible et transférable au service réel, pas seulement réussi une fois.</t>
  </si>
  <si>
    <t>protocoles test</t>
  </si>
  <si>
    <t>Conduire protocoles test sans approximation pour sécuriser le résultat final.</t>
  </si>
  <si>
    <t>Pourquoi les protocoles de test doivent-ils être écrits ?</t>
  </si>
  <si>
    <t>Parce qu’ils permettent de répéter, comparer et corriger avec méthode.</t>
  </si>
  <si>
    <t>Qu’est-ce qu’un protocole de test culinaire sérieux ?</t>
  </si>
  <si>
    <t>Une procédure précise avec ingrédients, dosages, températures, temps, observations et conclusion exploitable.</t>
  </si>
  <si>
    <t>standardisation recette</t>
  </si>
  <si>
    <t>Organisation</t>
  </si>
  <si>
    <t>Planifier standardisation recette pour sécuriser l’amont, l’exécution et la sortie.</t>
  </si>
  <si>
    <t>séquence de travail claire; temps tenus sans rupture majeure; volume ou charge couverts sans désorganisation.</t>
  </si>
  <si>
    <t>Anticiper le point de saturation avant qu’il bloque la suite. Sécuriser d’abord les étapes qui conditionnent tout le reste.</t>
  </si>
  <si>
    <t>Pourquoi la standardisation des recettes est-elle indispensable ?</t>
  </si>
  <si>
    <t>Parce qu’elle garantit régularité, transmission et tenue en service.</t>
  </si>
  <si>
    <t>Comment standardiser sans tuer la créativité ?</t>
  </si>
  <si>
    <t>Il faut figer ce qui doit l’être pour reproduire la qualité, tout en gardant un espace de recherche avant validation.</t>
  </si>
  <si>
    <t>fiches techniques</t>
  </si>
  <si>
    <t>Structurer fiches techniques de façon à supprimer les retards, les oublis et les ruptures de flux.</t>
  </si>
  <si>
    <t>Rendre le flux visible pour l’équipe: qui fait quoi, dans quel ordre, à quelle heure. Anticiper le point de saturation avant qu’il bloque la suite.</t>
  </si>
  <si>
    <t>Pourquoi les fiches techniques sont-elles essentielles ?</t>
  </si>
  <si>
    <t>Parce qu’elles sécurisent production, coûts et reproductibilité.</t>
  </si>
  <si>
    <t>Que doit contenir une fiche technique vraiment exploitable en cuisine moléculaire ?</t>
  </si>
  <si>
    <t>Recette, dosages précis, températures, matériel, temps, risques, dressage et coût doivent être clairement formalisés.</t>
  </si>
  <si>
    <t>précision pesée</t>
  </si>
  <si>
    <t>Conduire précision pesée sans approximation pour sécuriser le résultat final.</t>
  </si>
  <si>
    <t>Pourquoi la pesée doit-elle être très précise ?</t>
  </si>
  <si>
    <t>Parce qu’en cuisine moléculaire de faibles écarts peuvent changer totalement le résultat.</t>
  </si>
  <si>
    <t>Pourquoi la précision de pesée devient-elle critique avec les texturants ?</t>
  </si>
  <si>
    <t>Parce qu’une variation minime peut modifier prise, viscosité, tenue ou sensation en bouche.</t>
  </si>
  <si>
    <t>balance de précision</t>
  </si>
  <si>
    <t>Sécuriser balance de précision depuis la réception jusqu’à l’usage sans perte de maîtrise.</t>
  </si>
  <si>
    <t>Pourquoi la balance de précision doit-elle être maîtrisée ?</t>
  </si>
  <si>
    <t>Parce qu’elle conditionne la fiabilité des dosages sensibles.</t>
  </si>
  <si>
    <t>Que révèle un mauvais usage de la balance de précision ?</t>
  </si>
  <si>
    <t>Une cuisine instable, des résultats irréguliers et une incapacité à comprendre l’origine des échecs techniques.</t>
  </si>
  <si>
    <t>calibrage matériel</t>
  </si>
  <si>
    <t>Sécuriser calibrage matériel depuis la réception jusqu’à l’usage sans perte de maîtrise.</t>
  </si>
  <si>
    <t>Pourquoi le matériel doit-il être calibré et vérifié ?</t>
  </si>
  <si>
    <t>Parce qu’une lecture fausse entraîne des erreurs invisibles mais lourdes.</t>
  </si>
  <si>
    <t>Comment le calibrage soutient-il une cuisine scientifique crédible ?</t>
  </si>
  <si>
    <t>Il garantit que les décisions prises sur la base d’une mesure reposent sur une donnée fiable.</t>
  </si>
  <si>
    <t>organisation poste</t>
  </si>
  <si>
    <t>Organiser organisation poste pour tenir volume, cadence et continuité jusqu’à l’envoi.</t>
  </si>
  <si>
    <t>Préparer l’amont, répartir la charge puis recalibrer dès que la cadence dérive. Rendre le flux visible pour l’équipe: qui fait quoi, dans quel ordre, à quelle heure.</t>
  </si>
  <si>
    <t>Pourquoi le poste de travail doit-il être très structuré ?</t>
  </si>
  <si>
    <t>Parce que la complexité technique augmente les risques d’erreur et de perte de temps.</t>
  </si>
  <si>
    <t>Quels critères définissent un poste moléculaire vraiment performant ?</t>
  </si>
  <si>
    <t>Matériel accessible, ingrédients identifiés, séquences claires et hygiène stricte doivent coexister sans surcharge.</t>
  </si>
  <si>
    <t>mise en place labo</t>
  </si>
  <si>
    <t>Planifier mise en place labo pour sécuriser l’amont, l’exécution et la sortie.</t>
  </si>
  <si>
    <t>Pourquoi la mise en place de laboratoire culinaire doit-elle être rigoureuse ?</t>
  </si>
  <si>
    <t>Parce qu’elle conditionne sécurité, précision et vitesse d’exécution.</t>
  </si>
  <si>
    <t>Comment une bonne mise en place labo protège-t-elle le service ?</t>
  </si>
  <si>
    <t>Elle réduit les manipulations inutiles, sécurise les préparations sensibles et fiabilise l’enchaînement des tâches.</t>
  </si>
  <si>
    <t>gestion du temps</t>
  </si>
  <si>
    <t>Planifier gestion du temps pour sécuriser l’amont, l’exécution et la sortie.</t>
  </si>
  <si>
    <t>Pourquoi la gestion du temps est-elle cruciale ?</t>
  </si>
  <si>
    <t>Parce que beaucoup de techniques ont des fenêtres d’usage étroites.</t>
  </si>
  <si>
    <t>Comment un chef moléculaire pilote-t-il le temps de manière professionnelle ?</t>
  </si>
  <si>
    <t>Il anticipe prises, repos, montages minute, stabilité et coordination avec la brigade et la salle.</t>
  </si>
  <si>
    <t>tempo service</t>
  </si>
  <si>
    <t>Service</t>
  </si>
  <si>
    <t>Piloter tempo service avec une méthode simple, visible et tenable par l’équipe.</t>
  </si>
  <si>
    <t>Sécuriser d’abord les étapes qui conditionnent tout le reste. Préparer l’amont, répartir la charge puis recalibrer dès que la cadence dérive.</t>
  </si>
  <si>
    <t>Pourquoi le tempo du service doit-il être maîtrisé ?</t>
  </si>
  <si>
    <t>Parce qu’un plat très technique supporte mal les retards ou l’attente.</t>
  </si>
  <si>
    <t>Comment le tempo devient-il un outil de réussite gustative ?</t>
  </si>
  <si>
    <t>Il garantit que température, texture et séquence sensorielle arrivent au client au bon moment.</t>
  </si>
  <si>
    <t>service minute</t>
  </si>
  <si>
    <t>Piloter service minute avec une méthode simple, visible et tenable par l’équipe.</t>
  </si>
  <si>
    <t>Pourquoi certaines préparations doivent-elles partir minute ?</t>
  </si>
  <si>
    <t>Parce qu’elles perdent vite leur intérêt si elles attendent.</t>
  </si>
  <si>
    <t>Comment décider qu’un élément doit être monté minute ?</t>
  </si>
  <si>
    <t>Il faut analyser sa fragilité, sa tenue, son rôle dans l’expérience et sa sensibilité au temps ou à la chaleur.</t>
  </si>
  <si>
    <t>coordination salle</t>
  </si>
  <si>
    <t>Coordination interservices</t>
  </si>
  <si>
    <t>Piloter coordination salle avec des consignes courtes, vérifiées et applicables immédiatement.</t>
  </si>
  <si>
    <t>rôles définis; consignes comprises et appliquées; écarts signalés puis corrigés rapidement; consigne partagée et comprise par l’équipe.</t>
  </si>
  <si>
    <t>Brief court au démarrage, contrôle terrain ensuite; une consigne non vérifiée n’existe pas. Faire reformuler les points critiques et recadrer immédiatement si besoin.</t>
  </si>
  <si>
    <t>Pourquoi la coordination avec la salle est-elle essentielle ?</t>
  </si>
  <si>
    <t>Parce que l’assiette moléculaire dépend fortement du moment exact de dégustation.</t>
  </si>
  <si>
    <t>Comment une bonne coordination salle-cuisine protège-t-elle la qualité d’un plat moléculaire ?</t>
  </si>
  <si>
    <t>Elle réduit l’attente, permet les explications utiles et évite que le plat perde texture ou sens avant d’être mangé.</t>
  </si>
  <si>
    <t>narration du plat</t>
  </si>
  <si>
    <t>Service et expérience</t>
  </si>
  <si>
    <t>Planifier narration du plat pour sécuriser l’amont, l’exécution et la sortie.</t>
  </si>
  <si>
    <t>Pourquoi la narration du plat peut-elle être importante ?</t>
  </si>
  <si>
    <t>Parce qu’un plat moléculaire peut demander une clé de lecture pour être pleinement compris.</t>
  </si>
  <si>
    <t>Comment raconter un plat sans tomber dans le discours inutile ?</t>
  </si>
  <si>
    <t>Il faut donner juste assez d’information pour éclairer l’expérience sans noyer le convive sous la technique.</t>
  </si>
  <si>
    <t>expérience client</t>
  </si>
  <si>
    <t>Expérience culinaire</t>
  </si>
  <si>
    <t>Traiter expérience client comme un levier de confiance et non comme une formalité.</t>
  </si>
  <si>
    <t>Pourquoi l’expérience client doit-elle être pensée globalement ?</t>
  </si>
  <si>
    <t>Parce qu’en gastronomie moléculaire le souvenir dépend autant du ressenti que de la technique.</t>
  </si>
  <si>
    <t>Comment un chef construit-il une expérience cohérente du début à la fin ?</t>
  </si>
  <si>
    <t>Il articule surprise, confort, goût, rythme et compréhension du repas dans une progression lisible.</t>
  </si>
  <si>
    <t>dressage de précision</t>
  </si>
  <si>
    <t>Présentation</t>
  </si>
  <si>
    <t>Utiliser dressage de précision pour soutenir la valeur perçue sans masquer une faiblesse technique.</t>
  </si>
  <si>
    <t>aspect net et régulier; tenue correcte jusqu’au service; lecture visuelle immédiate; lecture visuelle immédiate et tenue conforme.</t>
  </si>
  <si>
    <t>Reprendre ce qui brouille le niveau perçu ou la netteté de lecture. L’aspect doit confirmer la promesse du produit, pas la contredire.</t>
  </si>
  <si>
    <t>Pourquoi le dressage doit-il être extrêmement précis ?</t>
  </si>
  <si>
    <t>Parce qu’il influence lisibilité, stabilité et impact visuel du plat.</t>
  </si>
  <si>
    <t>Qu’est-ce qu’un dressage de précision réussi ?</t>
  </si>
  <si>
    <t>Un dressage net, reproductible, cohérent avec la dégustation et compatible avec la vitesse réelle du service.</t>
  </si>
  <si>
    <t>vaisselle technique</t>
  </si>
  <si>
    <t>Mettre vaisselle technique au standard visuel attendu avant l’envoi.</t>
  </si>
  <si>
    <t>Soigner le détail qui se voit immédiatement avant le détail qui flatte seulement le technicien. Reprendre ce qui brouille le niveau perçu ou la netteté de lecture.</t>
  </si>
  <si>
    <t>Pourquoi le choix de la vaisselle est-il stratégique ?</t>
  </si>
  <si>
    <t>Parce qu’il influence température, perception et mise en scène de l’assiette.</t>
  </si>
  <si>
    <t>Comment la vaisselle devient-elle un vrai outil culinaire ?</t>
  </si>
  <si>
    <t>Lorsqu’elle soutient la température, la lecture du plat et le geste de dégustation au lieu de servir uniquement d’écrin visuel.</t>
  </si>
  <si>
    <t>gestion brigade</t>
  </si>
  <si>
    <t>Management</t>
  </si>
  <si>
    <t>Suivre gestion brigade comme un point de management concret, contrôlé sur le terrain.</t>
  </si>
  <si>
    <t>rôles définis; consignes comprises et appliquées; écarts signalés puis corrigés rapidement.</t>
  </si>
  <si>
    <t>Faire reformuler les points critiques et recadrer immédiatement si besoin. Traiter l’écart sur le terrain, pas seulement en fin de service.</t>
  </si>
  <si>
    <t>Pourquoi la gestion de brigade reste-t-elle centrale ?</t>
  </si>
  <si>
    <t>Parce que même une cuisine très technique reste une cuisine collective en service.</t>
  </si>
  <si>
    <t>Comment un chef moléculaire tient-il une brigade sans la perdre dans la complexité ?</t>
  </si>
  <si>
    <t>Il clarifie les rôles, simplifie les protocoles et forme l’équipe à exécuter sans improvisation.</t>
  </si>
  <si>
    <t>briefing équipe</t>
  </si>
  <si>
    <t>Suivre briefing équipe comme un point de management concret, contrôlé sur le terrain.</t>
  </si>
  <si>
    <t>Pourquoi le briefing est-il indispensable avant service ?</t>
  </si>
  <si>
    <t>Parce qu’il aligne la brigade sur les points critiques et les séquences sensibles.</t>
  </si>
  <si>
    <t>Quels éléments doivent figurer dans un briefing efficace ?</t>
  </si>
  <si>
    <t>Ordre des envois, textures fragiles, points de vigilance, dressages et ajustements du jour doivent être posés clairement.</t>
  </si>
  <si>
    <t>transmission consignes</t>
  </si>
  <si>
    <t>Piloter transmission consignes avec des consignes courtes, vérifiées et applicables immédiatement.</t>
  </si>
  <si>
    <t>Pourquoi les consignes doivent-elles être très nettes ?</t>
  </si>
  <si>
    <t>Parce qu’une ambiguïté technique peut détruire un plat entier.</t>
  </si>
  <si>
    <t>Comment transmettre des consignes exploitables en environnement complexe ?</t>
  </si>
  <si>
    <t>Il faut être court, précis, hiérarchisé et vérifier la bonne compréhension des points sensibles.</t>
  </si>
  <si>
    <t>formation commis</t>
  </si>
  <si>
    <t>Cadencer formation commis pour que chaque membre de brigade sache quoi faire, quand et comment.</t>
  </si>
  <si>
    <t>Traiter l’écart sur le terrain, pas seulement en fin de service. Donner une consigne exploitable, pas un commentaire vague.</t>
  </si>
  <si>
    <t>Pourquoi former les commis est-il essentiel ?</t>
  </si>
  <si>
    <t>Parce qu’une cuisine de précision dépend du niveau d’exécution collectif.</t>
  </si>
  <si>
    <t>Comment former un commis sur des techniques moléculaires sans le saturer ?</t>
  </si>
  <si>
    <t>Il faut transmettre progressivement, relier chaque geste à son effet et vérifier la reproductibilité en situation réelle.</t>
  </si>
  <si>
    <t>gestion imprévu</t>
  </si>
  <si>
    <t>Suivre gestion imprévu comme un point de management concret, contrôlé sur le terrain.</t>
  </si>
  <si>
    <t>Pourquoi la gestion des imprévus fait-elle partie du métier ?</t>
  </si>
  <si>
    <t>Parce qu’un service complexe produit forcément des écarts et des incidents.</t>
  </si>
  <si>
    <t>Comment absorber un imprévu sans désorganiser toute la ligne ?</t>
  </si>
  <si>
    <t>Il faut isoler le problème, protéger les préparations critiques et rétablir rapidement un cadre stable d’exécution.</t>
  </si>
  <si>
    <t>priorisation tâches</t>
  </si>
  <si>
    <t>Structurer priorisation tâches de façon à supprimer les retards, les oublis et les ruptures de flux.</t>
  </si>
  <si>
    <t>Pourquoi le chef doit-il savoir prioriser les tâches ?</t>
  </si>
  <si>
    <t>Parce que toutes les opérations n’ont pas le même impact sur le service.</t>
  </si>
  <si>
    <t>Comment hiérarchiser correctement en cuisine moléculaire ?</t>
  </si>
  <si>
    <t>Il faut identifier ce qui menace goût, texture, sécurité ou timing et traiter cela avant le reste.</t>
  </si>
  <si>
    <t>HACCP</t>
  </si>
  <si>
    <t>Hygiène</t>
  </si>
  <si>
    <t>Appliquer HACCP sans approximation pour garder une production conforme et contrôlable.</t>
  </si>
  <si>
    <t>procédure respectée du début à la fin; aucun écart critique laissé dans le flux; conformité du poste, du produit et des relevés.</t>
  </si>
  <si>
    <t>Tracer ce qui doit l’être au fil de l’eau, pas en reconstruction après coup. Vérifier le terrain avant de se fier au déclaratif.</t>
  </si>
  <si>
    <t>Pourquoi la logique HACCP est-elle indispensable ?</t>
  </si>
  <si>
    <t>Parce qu’elle structure la prévention des risques dans une cuisine à haute technicité.</t>
  </si>
  <si>
    <t>Comment l’HACCP s’applique-t-il concrètement en gastronomie moléculaire ?</t>
  </si>
  <si>
    <t>Il faut relier les points critiques aux préparations sensibles, aux températures, aux texturants et aux conditions de service.</t>
  </si>
  <si>
    <t>sécurité alimentaire</t>
  </si>
  <si>
    <t>Sécuriser sécurité alimentaire à chaque étape afin de protéger le produit, l’équipe et le convive.</t>
  </si>
  <si>
    <t>Ne rien laisser passer par habitude: ce qui n’est pas conforme sort du flux. Tracer ce qui doit l’être au fil de l’eau, pas en reconstruction après coup.</t>
  </si>
  <si>
    <t>Pourquoi la sécurité alimentaire est-elle prioritaire ?</t>
  </si>
  <si>
    <t>Parce qu’aucune prouesse culinaire ne vaut si le convive est exposé à un risque.</t>
  </si>
  <si>
    <t>Comment la sécurité alimentaire s’intègre-t-elle à une cuisine très technique ?</t>
  </si>
  <si>
    <t>Elle doit être pensée dès la conception des recettes, des matériels et des protocoles, pas ajoutée après coup.</t>
  </si>
  <si>
    <t>allergènes</t>
  </si>
  <si>
    <t>Sécuriser allergènes à chaque étape afin de protéger le produit, l’équipe et le convive.</t>
  </si>
  <si>
    <t>procédure respectée du début à la fin; aucun écart critique laissé dans le flux; conformité du poste, du produit et des relevés; séparation des flux et information fiable sur les allergènes.</t>
  </si>
  <si>
    <t>Pourquoi la maîtrise des allergènes est-elle non négociable ?</t>
  </si>
  <si>
    <t>Parce qu’une erreur met directement le client en danger.</t>
  </si>
  <si>
    <t>Comment sécuriser les allergènes dans une cuisine moléculaire complexe ?</t>
  </si>
  <si>
    <t>Il faut cartographier précisément ingrédients, auxiliaires technologiques, contaminations croisées et discours transmis à la salle.</t>
  </si>
  <si>
    <t>traçabilité recette</t>
  </si>
  <si>
    <t>Stabiliser traçabilité recette pour obtenir un niveau constant sur chaque assiette.</t>
  </si>
  <si>
    <t>Prévoir un point de contrôle systématique avant l’envoi; corriger ou refaire si besoin. Comparer au standard attendu, pas au lot précédent si celui-ci était déjà moyen.</t>
  </si>
  <si>
    <t>Pourquoi la traçabilité des recettes et sous-préparations est-elle utile ?</t>
  </si>
  <si>
    <t>Parce qu’elle aide à comprendre, corriger et sécuriser la production.</t>
  </si>
  <si>
    <t>Comment la traçabilité renforce-t-elle une cuisine de recherche ?</t>
  </si>
  <si>
    <t>Elle permet d’identifier causes d’échec, variations de résultat et points d’amélioration sur chaque protocole.</t>
  </si>
  <si>
    <t>nettoyage matériel</t>
  </si>
  <si>
    <t>Sécuriser nettoyage matériel à chaque étape afin de protéger le produit, l’équipe et le convive.</t>
  </si>
  <si>
    <t>procédure respectée du début à la fin; aucun écart critique laissé dans le flux; conformité du poste, du produit et des relevés; zone et matériel visuellement propres et sanitisés.</t>
  </si>
  <si>
    <t>Pourquoi le matériel doit-il être nettoyé méthodiquement ?</t>
  </si>
  <si>
    <t>Parce qu’il conditionne à la fois hygiène, précision et longévité.</t>
  </si>
  <si>
    <t>Comment distinguer nettoyage correct et nettoyage professionnel ?</t>
  </si>
  <si>
    <t>Le matériel doit être propre, sans résidu, prêt à l’emploi et entretenu avant que le défaut ne soit visible ou problématique.</t>
  </si>
  <si>
    <t>hygiène laboratoire</t>
  </si>
  <si>
    <t>Mettre hygiène laboratoire sous maîtrise en cuisine pour empêcher tout écart critique.</t>
  </si>
  <si>
    <t>Contrôler en ouverture, en cours et en fin de poste; bloquer immédiatement tout écart. Ne rien laisser passer par habitude: ce qui n’est pas conforme sort du flux.</t>
  </si>
  <si>
    <t>Pourquoi l’hygiène de laboratoire culinaire doit-elle être exemplaire ?</t>
  </si>
  <si>
    <t>Parce qu’une cuisine moléculaire multiplie manipulations, contenants et étapes sensibles.</t>
  </si>
  <si>
    <t>Comment une hygiène de laboratoire solide protège-t-elle la qualité ?</t>
  </si>
  <si>
    <t>Elle réduit les contaminations, stabilise les résultats et soutient la crédibilité scientifique du poste.</t>
  </si>
  <si>
    <t>sécurité cryogénique</t>
  </si>
  <si>
    <t>Sécurité</t>
  </si>
  <si>
    <t>Appliquer sécurité cryogénique sans approximation pour garder une production conforme et contrôlable.</t>
  </si>
  <si>
    <t>procédure respectée du début à la fin; aucun écart critique laissé dans le flux; conformité du poste, du produit et des relevés; EPI et protocole sécurité respectés.</t>
  </si>
  <si>
    <t>Pourquoi la sécurité cryogénique doit-elle être prise au sérieux ?</t>
  </si>
  <si>
    <t>Parce que certaines techniques utilisent des froids extrêmes à risque élevé.</t>
  </si>
  <si>
    <t>Comment intégrer la cryogénie sans fragiliser la sécurité de la brigade ?</t>
  </si>
  <si>
    <t>Il faut former, protéger, encadrer les manipulations et réserver l’usage à des cas maîtrisés.</t>
  </si>
  <si>
    <t>sécurité chimique alimentaire</t>
  </si>
  <si>
    <t>Mettre sécurité chimique alimentaire sous maîtrise en cuisine pour empêcher tout écart critique.</t>
  </si>
  <si>
    <t>Pourquoi le chef doit-il comprendre les risques liés aux agents de texture ?</t>
  </si>
  <si>
    <t>Parce qu’ils restent des outils techniques qui doivent être correctement manipulés.</t>
  </si>
  <si>
    <t>Comment traiter les texturants avec un niveau pro ?</t>
  </si>
  <si>
    <t>Il faut respecter dosages, stockage, étiquetage, compatibilités et usages culinaires réellement justifiés.</t>
  </si>
  <si>
    <t>conservation préparations</t>
  </si>
  <si>
    <t>Contrôler conservation préparations avant l’envoi afin d’éviter les écarts visibles ou gustatifs.</t>
  </si>
  <si>
    <t>Pourquoi la conservation des préparations doit-elle être surveillée ?</t>
  </si>
  <si>
    <t>Parce que certaines textures évoluent vite ou deviennent instables.</t>
  </si>
  <si>
    <t>Comment un chef décide-t-il de la durée de vie d’une préparation moléculaire ?</t>
  </si>
  <si>
    <t>Il teste stabilité, sécurité, comportement au service et qualité gustative dans des conditions réelles.</t>
  </si>
  <si>
    <t>costing recette</t>
  </si>
  <si>
    <t>Gestion</t>
  </si>
  <si>
    <t>Rendre costing recette exploitable en chiffres et en arbitrages terrain.</t>
  </si>
  <si>
    <t>décision objectivée par des données simples; effet visible sur coût, vente ou perte; niveau de prestation préservé; écart matière ou coût portion tenu.</t>
  </si>
  <si>
    <t>Documenter les arbitrages utiles pour éviter de répéter les mêmes erreurs. Suivre le réel et corriger dès que le rendement dérive.</t>
  </si>
  <si>
    <t>Pourquoi le costing recette est-il indispensable ?</t>
  </si>
  <si>
    <t>Parce qu’une cuisine techniquement brillante peut être économiquement intenable.</t>
  </si>
  <si>
    <t>Comment coster correctement une recette moléculaire ?</t>
  </si>
  <si>
    <t>Il faut intégrer produit, auxiliaires, pertes, main-d’œuvre, matériel et temps réel d’exécution.</t>
  </si>
  <si>
    <t>rentabilité plat</t>
  </si>
  <si>
    <t>Mettre rentabilité plat au service d’une décision rentable et vérifiable.</t>
  </si>
  <si>
    <t>Ne pas sacrifier la lisibilité de l’offre à une logique purement comptable. Documenter les arbitrages utiles pour éviter de répéter les mêmes erreurs.</t>
  </si>
  <si>
    <t>Pourquoi la rentabilité du plat doit-elle être suivie ?</t>
  </si>
  <si>
    <t>Parce qu’un plat gastronomique doit aussi tenir économiquement.</t>
  </si>
  <si>
    <t>Comment un chef arbitre-t-il entre ambition technique et rentabilité ?</t>
  </si>
  <si>
    <t>Il garde ce qui crée une vraie valeur gustative ou d’image et retire ce qui consomme sans bénéfice clair.</t>
  </si>
  <si>
    <t>gestion stock</t>
  </si>
  <si>
    <t>Rendre gestion stock exploitable en chiffres et en arbitrages terrain.</t>
  </si>
  <si>
    <t>décision objectivée par des données simples; effet visible sur coût, vente ou perte; niveau de prestation préservé; rotation datée sans rupture ni surstock.</t>
  </si>
  <si>
    <t>Documenter les arbitrages utiles pour éviter de répéter les mêmes erreurs. Sortir d’abord les lots prioritaires et bloquer tout produit ambigu.</t>
  </si>
  <si>
    <t>Pourquoi la gestion des stocks est-elle importante ?</t>
  </si>
  <si>
    <t>Parce qu’une cuisine complexe mobilise beaucoup de produits et d’auxiliaires.</t>
  </si>
  <si>
    <t>Comment une mauvaise gestion de stock fragilise-t-elle la cuisine moléculaire ?</t>
  </si>
  <si>
    <t>Elle crée ruptures, pertes, dérives de qualité et improvisations incompatibles avec la précision attendue.</t>
  </si>
  <si>
    <t>gaspillage produit</t>
  </si>
  <si>
    <t>Piloter gaspillage produit en équilibrant niveau de prestation, coût et résultat économique.</t>
  </si>
  <si>
    <t>Mesurer, comparer, arbitrer: toute décision doit produire un effet visible sur le terrain. Suivre le réel et non l’intention; corriger dès que vente, coût ou perte dévient.</t>
  </si>
  <si>
    <t>Pourquoi faut-il lutter contre le gaspillage ?</t>
  </si>
  <si>
    <t>Parce qu’il pèse sur le coût, l’éthique et l’organisation.</t>
  </si>
  <si>
    <t>Comment réduire le gaspillage sans appauvrir la créativité ?</t>
  </si>
  <si>
    <t>En concevant les recettes avec rendement, réemploi intelligent et choix techniques cohérents dès le départ.</t>
  </si>
  <si>
    <t>Innovation</t>
  </si>
  <si>
    <t>Transformer R&amp;D culinaire en geste fiable grâce à des réglages, tests et repères clairs.</t>
  </si>
  <si>
    <t>Pourquoi la R&amp;D fait-elle partie du métier ?</t>
  </si>
  <si>
    <t>Parce qu’une cuisine moléculaire sérieuse progresse par essais, observation et amélioration.</t>
  </si>
  <si>
    <t>Comment organiser une R&amp;D culinaire vraiment utile ?</t>
  </si>
  <si>
    <t>Il faut fixer des objectifs clairs, tester méthodiquement, documenter et ne garder que ce qui améliore réellement l’assiette.</t>
  </si>
  <si>
    <t>veille scientifique</t>
  </si>
  <si>
    <t>Maîtriser veille scientifique avec un protocole précis pour obtenir un résultat net et répétable.</t>
  </si>
  <si>
    <t>Pourquoi la veille scientifique est-elle utile ?</t>
  </si>
  <si>
    <t>Parce que ce champ culinaire s’appuie sur des connaissances en physique, chimie et perception.</t>
  </si>
  <si>
    <t>Comment une bonne veille améliore-t-elle la cuisine sans la rendre instable ?</t>
  </si>
  <si>
    <t>Elle nourrit les choix techniques par des bases solides, sans remplacer le test culinaire concret.</t>
  </si>
  <si>
    <t>créativité maîtrisée</t>
  </si>
  <si>
    <t>Création</t>
  </si>
  <si>
    <t>Transformer créativité maîtrisée en geste fiable grâce à des réglages, tests et repères clairs.</t>
  </si>
  <si>
    <t>Pourquoi la créativité doit-elle être maîtrisée ?</t>
  </si>
  <si>
    <t>Parce qu’une idée brillante peut être inexploitable en service.</t>
  </si>
  <si>
    <t>Comment distinguer créativité utile et créativité gratuite ?</t>
  </si>
  <si>
    <t>La créativité utile améliore goût, texture, narration ou expérience sans détruire faisabilité ni lisibilité.</t>
  </si>
  <si>
    <t>cohérence menu</t>
  </si>
  <si>
    <t>Piloter cohérence menu comme une ligne directrice qui guide les choix de produit, de carte et de service.</t>
  </si>
  <si>
    <t>Arbitrer avec la réalité du service, pas avec une idée séduisante mais inexécutable. Revenir régulièrement au cap choisi pour éviter l’empilement sans cohérence.</t>
  </si>
  <si>
    <t>Pourquoi le menu doit-il rester cohérent même avec des plats très techniques ?</t>
  </si>
  <si>
    <t>Parce qu’un repas gastronomique se juge aussi dans sa progression globale.</t>
  </si>
  <si>
    <t>Comment construire un menu moléculaire cohérent ?</t>
  </si>
  <si>
    <t>Il faut organiser intensité, surprise, digestion, textures et narration pour éviter la saturation technique.</t>
  </si>
  <si>
    <t>progressivité sensorielle</t>
  </si>
  <si>
    <t>Adapter progressivité sensorielle au profil du convive pour garder une expérience cohérente avec une expérience sensorielle lisible et techniquement maîtrisée.</t>
  </si>
  <si>
    <t>besoin du convive identifié avec justesse; réponse adaptée au contexte réel; discours et exécution cohérents.</t>
  </si>
  <si>
    <t>Observer, reformuler puis ajuster immédiatement le discours, le rythme ou l’accompagnement du convive. Faire simple, clair et cohérent; le bon niveau de service se perçoit sans explication longue.</t>
  </si>
  <si>
    <t>Pourquoi la progressivité sensorielle est-elle importante ?</t>
  </si>
  <si>
    <t>Parce qu’un repas doit monter, respirer puis conclure avec logique.</t>
  </si>
  <si>
    <t>Comment un chef pilote-t-il la progressivité sensorielle d’un menu moléculaire ?</t>
  </si>
  <si>
    <t>Il dose surprise, intensité, richesse et détente pour maintenir l’attention sans épuiser le convive.</t>
  </si>
  <si>
    <t>émotion gustative</t>
  </si>
  <si>
    <t>Traiter émotion gustative comme une compétence opératoire stable, même sous contrainte.</t>
  </si>
  <si>
    <t>Passer du savoir théorique au repère opératoire exploitable. Goûter, comparer au standard et corriger avant sortie.</t>
  </si>
  <si>
    <t>Pourquoi l’émotion gustative doit-elle rester l’objectif final ?</t>
  </si>
  <si>
    <t>Parce que la technique n’a de sens que si elle touche réellement le convive.</t>
  </si>
  <si>
    <t>Comment provoquer une émotion gustative sans surjouer la démonstration ?</t>
  </si>
  <si>
    <t>Il faut mettre la science au service d’un souvenir gustatif clair, sincère et mémorable.</t>
  </si>
  <si>
    <t>constance qualité</t>
  </si>
  <si>
    <t>Transformer constance qualité en standard mesurable et reproductible.</t>
  </si>
  <si>
    <t>Pourquoi la constance de qualité est-elle essentielle ?</t>
  </si>
  <si>
    <t>Parce qu’un plat exceptionnel une fois ne suffit pas dans un restaurant gastronomique.</t>
  </si>
  <si>
    <t>Pourquoi la constance est-elle plus difficile que l’exploit ponctuel ?</t>
  </si>
  <si>
    <t>Parce qu’elle exige rigueur de protocole, formation d’équipe, contrôle matériel et correction permanente des écarts.</t>
  </si>
  <si>
    <t>amélioration continue</t>
  </si>
  <si>
    <t>Transformer amélioration continue en standard mesurable et reproductible.</t>
  </si>
  <si>
    <t>Pourquoi l’amélioration continue est-elle indispensable ?</t>
  </si>
  <si>
    <t>Parce que la cuisine technique progresse par correction fine et répétée.</t>
  </si>
  <si>
    <t>Comment installer une vraie amélioration continue en cuisine moléculaire ?</t>
  </si>
  <si>
    <t>En analysant chaque résultat, chaque échec, chaque retour client et chaque contrainte de service pour faire évoluer les protocoles.</t>
  </si>
  <si>
    <t>Chef de cuisine EHPAD mixée / manger-main</t>
  </si>
  <si>
    <t>accueil résident</t>
  </si>
  <si>
    <t>Relation résident</t>
  </si>
  <si>
    <t>Structurer accueil résident pour que le résident comprenne, adhère et se sente bien accompagné.</t>
  </si>
  <si>
    <t>réponse adaptée au contexte réel; discours et exécution cohérents; confort du résident préservé; besoin du résident reformulé et validé.</t>
  </si>
  <si>
    <t>Pourquoi l’accueil du résident compte-t-il aussi en cuisine EHPAD ?</t>
  </si>
  <si>
    <t>Parce qu’il influence la confiance, l’envie de manger et la qualité perçue du repas.</t>
  </si>
  <si>
    <t>Comment la cuisine participe-t-elle concrètement à l’accueil en EHPAD ?</t>
  </si>
  <si>
    <t>Par la ponctualité, la lisibilité du menu, la qualité visuelle du plateau et la cohérence entre promesse alimentaire et réalité servie.</t>
  </si>
  <si>
    <t>écoute résident</t>
  </si>
  <si>
    <t>Traiter écoute résident comme un levier de confiance et non comme une formalité.</t>
  </si>
  <si>
    <t>discours et exécution cohérents; confort du résident préservé; écart matière ou coût portion tenu; besoin du résident identifié avec justesse.</t>
  </si>
  <si>
    <t>Pourquoi le chef doit-il écouter les retours des résidents ?</t>
  </si>
  <si>
    <t>Parce qu’ils aident à ajuster les recettes, les textures et l’appétence.</t>
  </si>
  <si>
    <t>Comment exploiter les retours résidents sans tomber dans l’impression subjective pure ?</t>
  </si>
  <si>
    <t>Il faut croiser les remarques avec les refus, les consommations, les observations soignantes et la cohérence nutritionnelle.</t>
  </si>
  <si>
    <t>habitudes alimentaires</t>
  </si>
  <si>
    <t>Personnalisation</t>
  </si>
  <si>
    <t>Adapter habitudes alimentaires au profil du résident pour garder une expérience cohérente avec un repas sûr, appétent et réellement consommable.</t>
  </si>
  <si>
    <t>besoin du résident identifié avec justesse; réponse adaptée au contexte réel; discours et exécution cohérents.</t>
  </si>
  <si>
    <t>Observer, reformuler puis ajuster immédiatement le discours, le rythme ou l’accompagnement du résident. Faire simple, clair et cohérent; le bon niveau de service se perçoit sans explication longue.</t>
  </si>
  <si>
    <t>Pourquoi les habitudes alimentaires doivent-elles être connues ?</t>
  </si>
  <si>
    <t>Parce qu’elles influencent l’acceptation des repas et le confort du résident.</t>
  </si>
  <si>
    <t>Comment intégrer les habitudes alimentaires sans désorganiser toute la production ?</t>
  </si>
  <si>
    <t>Il faut identifier les constantes utiles, les formaliser et ajuster les menus sans casser la logique collective.</t>
  </si>
  <si>
    <t>plaisir alimentaire</t>
  </si>
  <si>
    <t>Qualité de vie</t>
  </si>
  <si>
    <t>Mettre en œuvre plaisir alimentaire de manière sûre, acceptable et adaptée au besoin réel du résident.</t>
  </si>
  <si>
    <t>profil du résident respecté; consommation ou tolérance observée; sécurité de consommation maintenue.</t>
  </si>
  <si>
    <t>S’appuyer sur les fiches besoins ou régimes et sur l’observation réelle; ajuster sans attendre. Tester la prise, la tolérance ou l’adhésion réelle du résident, pas seulement la conformité théorique.</t>
  </si>
  <si>
    <t>Pourquoi le plaisir alimentaire reste-t-il central en EHPAD ?</t>
  </si>
  <si>
    <t>Parce que bien manger ne sert pas seulement à couvrir des besoins nutritionnels.</t>
  </si>
  <si>
    <t>Pourquoi le plaisir alimentaire est-il un enjeu aussi important que l’équilibre nutritionnel ?</t>
  </si>
  <si>
    <t>Parce qu’un repas techniquement correct mais non désiré augmente les refus, la dénutrition et la perte de qualité de vie.</t>
  </si>
  <si>
    <t>appétence</t>
  </si>
  <si>
    <t>Qualité sensorielle</t>
  </si>
  <si>
    <t>Stabiliser appétence pour obtenir un niveau constant sur chaque repas.</t>
  </si>
  <si>
    <t>résultat constant d’un lot à l’autre; défauts repérés puis corrigés avant sortie; sécurité de prise, appétence et confort alimentaire au niveau attendu; profil gustatif ou sensoriel net et stable.</t>
  </si>
  <si>
    <t>Prévoir un point de contrôle systématique avant la distribution; corriger ou refaire si besoin. Comparer au standard attendu, pas au lot précédent si celui-ci était déjà moyen.</t>
  </si>
  <si>
    <t>Pourquoi l’appétence doit-elle être travaillée ?</t>
  </si>
  <si>
    <t>Parce qu’un repas doit donner envie d’être mangé.</t>
  </si>
  <si>
    <t>Comment un chef améliore-t-il l’appétence d’une cuisine mixée ou manger-main ?</t>
  </si>
  <si>
    <t>Il agit sur odeur, couleur, température, assaisonnement, forme et cohérence avec les goûts connus des résidents.</t>
  </si>
  <si>
    <t>dénutrition</t>
  </si>
  <si>
    <t>Nutrition clinique</t>
  </si>
  <si>
    <t>Ajuster dénutrition pour concilier sécurité, efficacité nutritionnelle et consommation réelle.</t>
  </si>
  <si>
    <t>Tester la prise, la tolérance ou l’adhésion réelle du résident, pas seulement la conformité théorique. Faire évoluer texture, portion ou enrichissement dès qu’un signal faible apparaît.</t>
  </si>
  <si>
    <t>Pourquoi la dénutrition est-elle un risque majeur en EHPAD ?</t>
  </si>
  <si>
    <t>Parce qu’elle fragilise rapidement l’état général des résidents.</t>
  </si>
  <si>
    <t>Comment la cuisine participe-t-elle activement à la prévention de la dénutrition ?</t>
  </si>
  <si>
    <t>En augmentant la densité nutritionnelle, en limitant les refus alimentaires et en adaptant portions, textures et enrichissements.</t>
  </si>
  <si>
    <t>enrichissement</t>
  </si>
  <si>
    <t>Maîtriser enrichissement pour que le produit reste à la fois consommable, utile et rassurant.</t>
  </si>
  <si>
    <t>Le bon choix est celui qui est à la fois sûr, utile et réellement consommé. S’appuyer sur les fiches besoins ou régimes et sur l’observation réelle; ajuster sans attendre.</t>
  </si>
  <si>
    <t>Pourquoi l’enrichissement alimentaire est-il important ?</t>
  </si>
  <si>
    <t>Parce qu’il aide à apporter plus d’énergie et de protéines sans augmenter le volume.</t>
  </si>
  <si>
    <t>Comment enrichir sans alourdir ni dégrader l’acceptation des plats ?</t>
  </si>
  <si>
    <t>Il faut enrichir intelligemment avec des apports ciblés, discrets, cohérents avec le goût et la texture attendue.</t>
  </si>
  <si>
    <t>hydratation</t>
  </si>
  <si>
    <t>Maîtriser hydratation pour que le produit reste à la fois consommable, utile et rassurant.</t>
  </si>
  <si>
    <t>Pourquoi l’hydratation doit-elle être prise au sérieux ?</t>
  </si>
  <si>
    <t>Parce qu’un défaut d’hydratation peut avoir des conséquences rapides chez la personne âgée.</t>
  </si>
  <si>
    <t>Comment la cuisine soutient-elle concrètement l’hydratation en EHPAD ?</t>
  </si>
  <si>
    <t>Par des boissons adaptées, des textures sécurisées, des desserts riches en eau et une offre régulière et attractive.</t>
  </si>
  <si>
    <t>protéines</t>
  </si>
  <si>
    <t>Mettre en œuvre protéines de manière sûre, acceptable et adaptée au besoin réel du résident.</t>
  </si>
  <si>
    <t>Pourquoi l’apport protéique doit-il être surveillé ?</t>
  </si>
  <si>
    <t>Parce qu’il aide à limiter fonte musculaire, fatigue et fragilité.</t>
  </si>
  <si>
    <t>Comment renforcer les apports protéiques sans provoquer de rejet du repas ?</t>
  </si>
  <si>
    <t>Il faut enrichir avec cohérence, répartir les apports sur la journée et garder une texture agréable et identifiable.</t>
  </si>
  <si>
    <t>texture mixée</t>
  </si>
  <si>
    <t>Texture adaptée</t>
  </si>
  <si>
    <t>Mettre en œuvre texture mixée de manière sûre, acceptable et adaptée au besoin réel du résident.</t>
  </si>
  <si>
    <t>profil du résident respecté; consommation ou tolérance observée; sécurité de consommation maintenue; prise ou texture sécurisée pour le résident.</t>
  </si>
  <si>
    <t>Pourquoi la texture mixée demande-t-elle une vraie maîtrise ?</t>
  </si>
  <si>
    <t>Parce qu’elle doit rester sûre, homogène et appétente.</t>
  </si>
  <si>
    <t>Qu’est-ce qu’une texture mixée réellement professionnelle ?</t>
  </si>
  <si>
    <t>Une texture lisse, stable, sans morceaux dangereux, suffisamment savoureuse et visuellement acceptable pour être consommée.</t>
  </si>
  <si>
    <t>texture lisse</t>
  </si>
  <si>
    <t>Mettre en œuvre texture lisse de manière sûre, acceptable et adaptée au besoin réel du résident.</t>
  </si>
  <si>
    <t>Pourquoi la texture lisse doit-elle être régulière ?</t>
  </si>
  <si>
    <t>Parce qu’une variation peut créer un risque de déglutition ou un refus.</t>
  </si>
  <si>
    <t>Comment garantir une texture lisse constante d’un service à l’autre ?</t>
  </si>
  <si>
    <t>Il faut standardiser recettes, matériel, temps de mixage, tamisage et contrôle final.</t>
  </si>
  <si>
    <t>texture hachée</t>
  </si>
  <si>
    <t>Traiter texture hachée comme un point clinique ou développemental concret, pas théorique.</t>
  </si>
  <si>
    <t>Faire évoluer texture, portion ou enrichissement dès qu’un signal faible apparaît. Le bon choix est celui qui est à la fois sûr, utile et réellement consommé.</t>
  </si>
  <si>
    <t>Pourquoi la texture hachée doit-elle être bien calibrée ?</t>
  </si>
  <si>
    <t>Parce qu’elle correspond à des capacités de mastication limitées mais pas nulles.</t>
  </si>
  <si>
    <t>Comment éviter qu’une texture hachée devienne dangereuse ou incohérente ?</t>
  </si>
  <si>
    <t>Il faut garder une granulométrie régulière, une humidité suffisante et une vraie lisibilité du produit.</t>
  </si>
  <si>
    <t>manger-main</t>
  </si>
  <si>
    <t>Autonomie alimentaire</t>
  </si>
  <si>
    <t>Maîtriser manger-main pour que le produit reste à la fois consommable, utile et rassurant.</t>
  </si>
  <si>
    <t>Le bon choix est celui qui est à la fois sûr, utile et réellement consommé. Tester la texture sur un cas réel ou un repère validé avant diffusion.</t>
  </si>
  <si>
    <t>Pourquoi le manger-main est-il utile en EHPAD ?</t>
  </si>
  <si>
    <t>Parce qu’il peut soutenir l’autonomie alimentaire de certains résidents.</t>
  </si>
  <si>
    <t>Qu’est-ce qu’un vrai manger-main professionnel ?</t>
  </si>
  <si>
    <t>Un aliment sûr, préhensible, nourrissant, propre à manipuler et pensé pour être mangé sans couverts sans perdre en dignité.</t>
  </si>
  <si>
    <t>dysphagie</t>
  </si>
  <si>
    <t>Traiter dysphagie comme un point clinique ou développemental concret, pas théorique.</t>
  </si>
  <si>
    <t>Pourquoi la dysphagie doit-elle être bien comprise par le chef ?</t>
  </si>
  <si>
    <t>Parce qu’elle conditionne la sécurité de l’alimentation.</t>
  </si>
  <si>
    <t>Comment un chef adapte-t-il sa production à la dysphagie sans réduire le repas à une bouillie uniforme ?</t>
  </si>
  <si>
    <t>Il faut raisonner texture, humidité, cohésion, taille de bouchée et attractivité avec une vraie logique de sécurité et de plaisir.</t>
  </si>
  <si>
    <t>déglutition</t>
  </si>
  <si>
    <t>Mettre en œuvre déglutition de manière sûre, acceptable et adaptée au besoin réel du résident.</t>
  </si>
  <si>
    <t>Pourquoi les troubles de déglutition influencent-ils directement la cuisine ?</t>
  </si>
  <si>
    <t>Parce qu’ils modifient ce qui peut être avalé sans risque.</t>
  </si>
  <si>
    <t>Comment intégrer la déglutition dans la conception des recettes ?</t>
  </si>
  <si>
    <t>Il faut penser glisse, cohésion, absence de particules dangereuses et comportement réel en bouche au moment du service.</t>
  </si>
  <si>
    <t>mastication</t>
  </si>
  <si>
    <t>Maîtriser mastication pour que le produit reste à la fois consommable, utile et rassurant.</t>
  </si>
  <si>
    <t>Pourquoi la mastication doit-elle être prise en compte ?</t>
  </si>
  <si>
    <t>Parce que tous les résidents n’ont pas les mêmes capacités bucco-dentaires.</t>
  </si>
  <si>
    <t>Comment adapter une recette aux capacités de mastication sans l’appauvrir ?</t>
  </si>
  <si>
    <t>Il faut ajuster texture, tendreté, humidité et taille tout en gardant goût et identité culinaire.</t>
  </si>
  <si>
    <t>IDDSI</t>
  </si>
  <si>
    <t>Référentiel texture</t>
  </si>
  <si>
    <t>Transformer IDDSI en geste fiable grâce à des réglages, tests et repères clairs.</t>
  </si>
  <si>
    <t>Pourquoi un référentiel de texture comme IDDSI est-il utile ?</t>
  </si>
  <si>
    <t>Parce qu’il aide à harmoniser les niveaux de texture et la sécurité alimentaire.</t>
  </si>
  <si>
    <t>Comment IDDSI devient-il un outil concret de production et non une simple théorie ?</t>
  </si>
  <si>
    <t>Il sert à nommer, standardiser, tester et transmettre les textures entre cuisine et soignants avec moins d’ambiguïté.</t>
  </si>
  <si>
    <t>sécurité bouchée</t>
  </si>
  <si>
    <t>Sécurité alimentaire</t>
  </si>
  <si>
    <t>Sécuriser sécurité bouchée à chaque étape afin de protéger le produit, l’équipe et le résident.</t>
  </si>
  <si>
    <t>procédure respectée du début à la fin; aucun écart critique laissé dans le flux; conformité du poste, du produit et des relevés; prise ou texture sécurisée pour le résident.</t>
  </si>
  <si>
    <t>Pourquoi la sécurité de la bouchée est-elle prioritaire ?</t>
  </si>
  <si>
    <t>Parce qu’une bouchée inadaptée peut provoquer un incident grave.</t>
  </si>
  <si>
    <t>Qu’est-ce qui rend une bouchée réellement sûre en EHPAD ?</t>
  </si>
  <si>
    <t>Une taille adaptée, une cohésion correcte, une humidité suffisante et l’absence d’éléments cassants ou dispersables.</t>
  </si>
  <si>
    <t>taille bouchée</t>
  </si>
  <si>
    <t>Traiter taille bouchée comme un point clinique ou développemental concret, pas théorique.</t>
  </si>
  <si>
    <t>Pourquoi la taille des bouchées doit-elle être maîtrisée ?</t>
  </si>
  <si>
    <t>Parce qu’elle influence préhension, mastication et sécurité.</t>
  </si>
  <si>
    <t>Comment calibrer la taille des bouchées en manger-main ?</t>
  </si>
  <si>
    <t>Il faut tenir compte de la main du résident, de sa force, de sa fatigabilité et du comportement réel du produit.</t>
  </si>
  <si>
    <t>préhension</t>
  </si>
  <si>
    <t>Ajuster préhension pour concilier sécurité, efficacité nutritionnelle et consommation réelle.</t>
  </si>
  <si>
    <t>Pourquoi la préhension est-elle importante en manger-main ?</t>
  </si>
  <si>
    <t>Parce qu’un aliment impossible à saisir n’aide pas l’autonomie.</t>
  </si>
  <si>
    <t>Comment concevoir un produit facile à prendre sans le rendre grossier ?</t>
  </si>
  <si>
    <t>Il faut travailler forme, tenue, surface, humidité et résistance à la manipulation.</t>
  </si>
  <si>
    <t>autonomie repas</t>
  </si>
  <si>
    <t>Mettre en œuvre autonomie repas de manière sûre, acceptable et adaptée au besoin réel du résident.</t>
  </si>
  <si>
    <t>Pourquoi l’autonomie au repas doit-elle être soutenue ?</t>
  </si>
  <si>
    <t>Parce qu’elle participe à la dignité, au plaisir et au maintien des capacités.</t>
  </si>
  <si>
    <t>Comment la cuisine favorise-t-elle l’autonomie au repas ?</t>
  </si>
  <si>
    <t>En proposant des textures adaptées, des formats manipulables et des préparations lisibles qui réduisent l’aide nécessaire.</t>
  </si>
  <si>
    <t>ergonomie assiette</t>
  </si>
  <si>
    <t>Service adapté</t>
  </si>
  <si>
    <t>Structurer ergonomie assiette pour que le résident comprenne, adhère et se sente bien accompagné.</t>
  </si>
  <si>
    <t>Pourquoi l’ergonomie de l’assiette compte-t-elle ?</t>
  </si>
  <si>
    <t>Parce qu’elle influence la facilité réelle à manger.</t>
  </si>
  <si>
    <t>Comment un chef pense-t-il l’ergonomie d’une assiette EHPAD ?</t>
  </si>
  <si>
    <t>Il relie disposition, stabilité, lisibilité, température et facilité de saisie au profil du résident.</t>
  </si>
  <si>
    <t>vaisselle adaptée</t>
  </si>
  <si>
    <t>Traiter vaisselle adaptée comme un levier de confiance et non comme une formalité.</t>
  </si>
  <si>
    <t>besoin du résident identifié avec justesse; réponse adaptée au contexte réel; discours et exécution cohérents; lecture visuelle immédiate et tenue conforme.</t>
  </si>
  <si>
    <t>Pourquoi la vaisselle adaptée peut-elle améliorer le repas ?</t>
  </si>
  <si>
    <t>Parce qu’elle facilite la prise alimentaire et limite certaines difficultés gestuelles.</t>
  </si>
  <si>
    <t>Comment la cuisine travaille-t-elle avec le matériel de service pour soutenir le résident ?</t>
  </si>
  <si>
    <t>En pensant le plat en fonction des contenants, de la tenue, de la température et du mode de prise alimentaire.</t>
  </si>
  <si>
    <t>température service</t>
  </si>
  <si>
    <t>Adapter température service au profil du résident pour garder une expérience cohérente avec un repas sûr, appétent et réellement consommable.</t>
  </si>
  <si>
    <t>besoin du résident identifié avec justesse; réponse adaptée au contexte réel; discours et exécution cohérents; températures cibles respectées et tracées.</t>
  </si>
  <si>
    <t>Pourquoi la température de service doit-elle être très bien tenue ?</t>
  </si>
  <si>
    <t>Parce qu’elle influence sécurité, goût et appétence.</t>
  </si>
  <si>
    <t>Quels défauts de température pénalisent le plus une cuisine EHPAD ?</t>
  </si>
  <si>
    <t>Un plat tiède fatigue l’intérêt gustatif, un plat trop chaud retarde la prise et un plat refroidi perd souvent texture et attrait.</t>
  </si>
  <si>
    <t>onctuosité</t>
  </si>
  <si>
    <t>Mettre en œuvre onctuosité de manière sûre, acceptable et adaptée au besoin réel du résident.</t>
  </si>
  <si>
    <t>Pourquoi l’onctuosité est-elle importante en texture modifiée ?</t>
  </si>
  <si>
    <t>Parce qu’elle aide à la glisse, au confort et à l’acceptation du plat.</t>
  </si>
  <si>
    <t>Comment créer de l’onctuosité sans rendre la texture pâteuse ?</t>
  </si>
  <si>
    <t>Il faut ajuster humidité, liant, matière grasse et température avec précision.</t>
  </si>
  <si>
    <t>homogénéité texture</t>
  </si>
  <si>
    <t>Mettre en œuvre homogénéité texture de manière sûre, acceptable et adaptée au besoin réel du résident.</t>
  </si>
  <si>
    <t>Pourquoi l’homogénéité de texture est-elle essentielle ?</t>
  </si>
  <si>
    <t>Parce qu’un morceau dur ou sec peut créer un risque immédiat.</t>
  </si>
  <si>
    <t>Comment garantir une homogénéité fiable dans les productions mixées ?</t>
  </si>
  <si>
    <t>Il faut standardiser le mixage, le tamisage, le reconditionnement et le contrôle final avant envoi.</t>
  </si>
  <si>
    <t>tenue texture</t>
  </si>
  <si>
    <t>Mettre en œuvre tenue texture de manière sûre, acceptable et adaptée au besoin réel du résident.</t>
  </si>
  <si>
    <t>Pourquoi la tenue de texture doit-elle être contrôlée ?</t>
  </si>
  <si>
    <t>Parce qu’un produit qui s’effondre ou se sépare devient moins sûr et moins appétent.</t>
  </si>
  <si>
    <t>Comment stabiliser une texture sans la dénaturer ?</t>
  </si>
  <si>
    <t>Il faut choisir la bonne recette, le bon liant, le bon mode de maintien et vérifier le comportement réel jusqu’au service.</t>
  </si>
  <si>
    <t>présentation moulée</t>
  </si>
  <si>
    <t>Rendre présentation moulée net, régulier et immédiatement lisible.</t>
  </si>
  <si>
    <t>L’aspect doit confirmer la promesse du produit, pas la contredire. Refaire toute pièce dont l’aspect brouille le niveau perçu.</t>
  </si>
  <si>
    <t>Pourquoi la présentation moulée peut-elle être utile ?</t>
  </si>
  <si>
    <t>Parce qu’elle aide à redonner des repères visuels au résident.</t>
  </si>
  <si>
    <t>Comment utiliser le moulage sans produire une assiette artificielle ?</t>
  </si>
  <si>
    <t>Il faut qu’il aide à reconnaître les aliments, qu’il reste propre visuellement et qu’il ne dégrade ni goût ni texture.</t>
  </si>
  <si>
    <t>contraste couleur</t>
  </si>
  <si>
    <t>Soigner contraste couleur jusqu’au dernier geste pour renforcer lisibilité et niveau perçu.</t>
  </si>
  <si>
    <t>Vérifier la pièce au dernier moment; rien ne part si la lecture visuelle est insuffisante. Soigner le détail qui se voit immédiatement avant le détail qui flatte seulement le technicien.</t>
  </si>
  <si>
    <t>Pourquoi le contraste de couleur est-il important en EHPAD ?</t>
  </si>
  <si>
    <t>Parce qu’il aide à identifier les éléments et stimule l’envie de manger.</t>
  </si>
  <si>
    <t>Comment le contraste couleur soutient-il la prise alimentaire ?</t>
  </si>
  <si>
    <t>Il améliore la lisibilité de l’assiette, rompt l’effet monotone et facilite la reconnaissance des composantes du repas.</t>
  </si>
  <si>
    <t>odeur stimulante</t>
  </si>
  <si>
    <t>Contrôler odeur stimulante avant la distribution afin d’éviter les écarts visibles ou gustatifs.</t>
  </si>
  <si>
    <t>Pourquoi l’odeur du repas compte-t-elle autant ?</t>
  </si>
  <si>
    <t>Parce qu’elle prépare l’envie de manger avant même la première bouchée.</t>
  </si>
  <si>
    <t>Comment un chef utilise-t-il l’odeur comme levier d’appétence ?</t>
  </si>
  <si>
    <t>Il soigne cuisson, assaisonnement, service chaud et cohérence aromatique pour relancer l’intérêt alimentaire.</t>
  </si>
  <si>
    <t>assaisonnement juste</t>
  </si>
  <si>
    <t>Qualité gustative</t>
  </si>
  <si>
    <t>Tenir assaisonnement juste dans la durée, même sous cadence ou variation de volume.</t>
  </si>
  <si>
    <t>Ne pas confondre habitude d’équipe et niveau réellement acceptable. Goûter, comparer au standard et corriger avant sortie.</t>
  </si>
  <si>
    <t>Pourquoi l’assaisonnement doit-il être précis ?</t>
  </si>
  <si>
    <t>Parce qu’un plat trop fade ou trop fort est vite refusé.</t>
  </si>
  <si>
    <t>Comment assaisonner avec justesse en tenant compte de l’âge et des contraintes médicales ?</t>
  </si>
  <si>
    <t>Il faut renforcer le goût intelligemment avec bouillons, herbes, épices douces et relief gustatif sans excès inutile.</t>
  </si>
  <si>
    <t>variété menu</t>
  </si>
  <si>
    <t>Planification</t>
  </si>
  <si>
    <t>Piloter variété menu avec une méthode simple, visible et tenable par l’équipe.</t>
  </si>
  <si>
    <t>Pourquoi la variété du menu est-elle importante ?</t>
  </si>
  <si>
    <t>Parce qu’elle évite lassitude, refus et monotonie alimentaire.</t>
  </si>
  <si>
    <t>Comment apporter de la variété sans désorganiser la production ?</t>
  </si>
  <si>
    <t>Il faut varier bases, cuissons, goûts, formes et familles de plats dans une trame de menu stable.</t>
  </si>
  <si>
    <t>respect goûts</t>
  </si>
  <si>
    <t>Traiter respect goûts comme un levier de confiance et non comme une formalité.</t>
  </si>
  <si>
    <t>discours et exécution cohérents; confort du résident préservé; profil gustatif ou sensoriel net et stable; besoin du résident identifié avec justesse.</t>
  </si>
  <si>
    <t>Pourquoi les goûts personnels doivent-ils être respectés ?</t>
  </si>
  <si>
    <t>Parce qu’ils influencent directement la consommation réelle.</t>
  </si>
  <si>
    <t>Comment concilier goûts individuels et production collective ?</t>
  </si>
  <si>
    <t>Il faut repérer les préférences récurrentes, ajuster certains choix et éviter les plats massivement rejetés.</t>
  </si>
  <si>
    <t>mémoire gustative</t>
  </si>
  <si>
    <t>Traiter mémoire gustative comme un point clinique ou développemental concret, pas théorique.</t>
  </si>
  <si>
    <t>Pourquoi la mémoire gustative est-elle utile en EHPAD ?</t>
  </si>
  <si>
    <t>Parce que certains plats familiers rassurent et stimulent l’envie de manger.</t>
  </si>
  <si>
    <t>Comment mobiliser la mémoire gustative sans figer la carte ?</t>
  </si>
  <si>
    <t>Il faut utiliser des repères culinaires connus, bien exécutés, puis les adapter intelligemment aux textures nécessaires.</t>
  </si>
  <si>
    <t>Organiser saisonnalité pour tenir volume, cadence et continuité jusqu’à la distribution.</t>
  </si>
  <si>
    <t>Pourquoi la saisonnalité reste-t-elle pertinente en EHPAD ?</t>
  </si>
  <si>
    <t>Parce qu’elle améliore goût, repères et renouvellement des menus.</t>
  </si>
  <si>
    <t>Comment la saisonnalité enrichit-elle une cuisine texture modifiée ?</t>
  </si>
  <si>
    <t>Elle apporte fraîcheur, diversité de produits et repères sensoriels utiles sans empêcher l’adaptation technique.</t>
  </si>
  <si>
    <t>régimes médicaux</t>
  </si>
  <si>
    <t>Maîtriser régimes médicaux pour que le produit reste à la fois consommable, utile et rassurant.</t>
  </si>
  <si>
    <t>Pourquoi les régimes médicaux doivent-ils être bien intégrés ?</t>
  </si>
  <si>
    <t>Parce qu’ils modifient composition, sel, sucre, gras ou textures.</t>
  </si>
  <si>
    <t>Comment intégrer les régimes médicaux sans produire des repas tristes ou incohérents ?</t>
  </si>
  <si>
    <t>Il faut raisonner substitutions, assaisonnements, enrichissements et présentation avec une vraie logique culinaire.</t>
  </si>
  <si>
    <t>allergies</t>
  </si>
  <si>
    <t>Ancrer allergies comme réflexe opérationnel et non comme règle théorique.</t>
  </si>
  <si>
    <t>Vérifier le terrain avant de se fier au déclaratif. Isoler les fabrications sensibles et fiabiliser l’étiquetage.</t>
  </si>
  <si>
    <t>Pourquoi la gestion des allergies est-elle non négociable ?</t>
  </si>
  <si>
    <t>Parce qu’une erreur met directement le résident en danger.</t>
  </si>
  <si>
    <t>Comment sécuriser les allergies dans une production EHPAD complexe ?</t>
  </si>
  <si>
    <t>Il faut cartographier les ingrédients, éviter les contaminations croisées et transmettre l’information sans zone floue.</t>
  </si>
  <si>
    <t>textures séparées</t>
  </si>
  <si>
    <t>Mettre textures séparées au standard visuel attendu avant la distribution.</t>
  </si>
  <si>
    <t>aspect net et régulier; tenue correcte jusqu’au service; lecture visuelle immédiate; prise ou texture sécurisée pour le résident.</t>
  </si>
  <si>
    <t>Pourquoi séparer visuellement les textures ou saveurs peut-il être utile ?</t>
  </si>
  <si>
    <t>Parce que cela améliore lisibilité et reconnaissance du repas.</t>
  </si>
  <si>
    <t>Comment éviter l’effet “bloc uniforme” dans une assiette mixée ?</t>
  </si>
  <si>
    <t>Il faut dissocier les éléments, travailler les couleurs, les volumes et la structure de présentation.</t>
  </si>
  <si>
    <t>liaison chaude</t>
  </si>
  <si>
    <t>Production</t>
  </si>
  <si>
    <t>Planifier liaison chaude pour sécuriser l’amont, l’exécution et la sortie.</t>
  </si>
  <si>
    <t>Pourquoi la liaison chaude doit-elle être bien maîtrisée ?</t>
  </si>
  <si>
    <t>Parce qu’elle influence sécurité, texture et qualité finale.</t>
  </si>
  <si>
    <t>Quels risques apparaissent si la liaison chaude est mal tenue ?</t>
  </si>
  <si>
    <t>Perte de température, texture dégradée, dessèchement et fragilisation microbiologique peuvent apparaître rapidement.</t>
  </si>
  <si>
    <t>refroidissement</t>
  </si>
  <si>
    <t>Organiser refroidissement pour tenir volume, cadence et continuité jusqu’à la distribution.</t>
  </si>
  <si>
    <t>séquence de travail claire; temps tenus sans rupture majeure; volume ou charge couverts sans désorganisation; températures cibles respectées et tracées.</t>
  </si>
  <si>
    <t>Pourquoi le refroidissement doit-il être rigoureux ?</t>
  </si>
  <si>
    <t>Parce qu’il conditionne sécurité sanitaire et qualité des productions différées.</t>
  </si>
  <si>
    <t>Comment un refroidissement mal géré pénalise-t-il l’EHPAD ?</t>
  </si>
  <si>
    <t>Il augmente le risque microbiologique, abîme certaines textures et complique la remise en température.</t>
  </si>
  <si>
    <t>remise en température</t>
  </si>
  <si>
    <t>Structurer remise en température de façon à supprimer les retards, les oublis et les ruptures de flux.</t>
  </si>
  <si>
    <t>Pourquoi la remise en température doit-elle être contrôlée ?</t>
  </si>
  <si>
    <t>Parce qu’elle influence sécurité, goût et tenue des textures.</t>
  </si>
  <si>
    <t>Comment remettre en température sans casser une texture modifiée ?</t>
  </si>
  <si>
    <t>Il faut ajuster temps, matériel et intensité thermique pour retrouver chaleur et souplesse sans dessécher ni déliter.</t>
  </si>
  <si>
    <t>hygiène mains</t>
  </si>
  <si>
    <t>Mettre hygiène mains sous maîtrise en cuisine pour empêcher tout écart critique.</t>
  </si>
  <si>
    <t>Pourquoi l’hygiène des mains reste-t-elle fondamentale ?</t>
  </si>
  <si>
    <t>Parce qu’elle limite les contaminations dans un public fragile.</t>
  </si>
  <si>
    <t>Comment faire de l’hygiène des mains une discipline réelle en cuisine EHPAD ?</t>
  </si>
  <si>
    <t>Il faut l’intégrer aux moments critiques de production et de service, pas la traiter comme une formalité.</t>
  </si>
  <si>
    <t>chaîne du froid</t>
  </si>
  <si>
    <t>Mettre chaîne du froid sous maîtrise en cuisine pour empêcher tout écart critique.</t>
  </si>
  <si>
    <t>procédure respectée du début à la fin; aucun écart critique laissé dans le flux; conformité du poste, du produit et des relevés; températures cibles respectées et tracées.</t>
  </si>
  <si>
    <t>Pourquoi la chaîne du froid doit-elle être strictement respectée ?</t>
  </si>
  <si>
    <t>Parce qu’un écart peut avoir des conséquences graves sur des résidents fragiles.</t>
  </si>
  <si>
    <t>Quels moments exposent le plus la chaîne du froid en EHPAD ?</t>
  </si>
  <si>
    <t>Réception, stockage, portionnage, attentes intermédiaires et transport interne sont les points les plus sensibles.</t>
  </si>
  <si>
    <t>Ancrer HACCP comme réflexe opérationnel et non comme règle théorique.</t>
  </si>
  <si>
    <t>Vérifier le terrain avant de se fier au déclaratif. Contrôler en ouverture, en cours et en fin de poste; bloquer immédiatement tout écart.</t>
  </si>
  <si>
    <t>Parce qu’elle structure la prévention des risques alimentaires.</t>
  </si>
  <si>
    <t>Comment l’HACCP devient-il concret dans une cuisine EHPAD mixée ?</t>
  </si>
  <si>
    <t>Il faut relier les points critiques aux textures, températures, liaisons, enrichissements et modes de service réellement pratiqués.</t>
  </si>
  <si>
    <t>traçabilité</t>
  </si>
  <si>
    <t>Stabiliser traçabilité pour obtenir un niveau constant sur chaque repas.</t>
  </si>
  <si>
    <t>résultat constant d’un lot à l’autre; défauts repérés puis corrigés avant sortie; sécurité de prise, appétence et confort alimentaire au niveau attendu; identification complète et exploitable en cas de contrôle.</t>
  </si>
  <si>
    <t>Pourquoi la traçabilité est-elle essentielle ?</t>
  </si>
  <si>
    <t>Parce qu’elle permet de suivre lots, recettes et incidents éventuels.</t>
  </si>
  <si>
    <t>Comment la traçabilité protège-t-elle une production EHPAD ?</t>
  </si>
  <si>
    <t>Elle sécurise rappels, audits, compréhension des écarts et continuité de qualité sur des publics vulnérables.</t>
  </si>
  <si>
    <t>plan de nettoyage</t>
  </si>
  <si>
    <t>Ancrer plan de nettoyage comme réflexe opérationnel et non comme règle théorique.</t>
  </si>
  <si>
    <t>Vérifier le terrain avant de se fier au déclaratif. Reprendre immédiatement toute zone ou tout outil douteux.</t>
  </si>
  <si>
    <t>Pourquoi le plan de nettoyage doit-il être respecté strictement ?</t>
  </si>
  <si>
    <t>Parce qu’il sécurise hygiène, matériel et environnement de production.</t>
  </si>
  <si>
    <t>Qu’est-ce qui distingue un plan de nettoyage affiché d’un plan vraiment maîtrisé ?</t>
  </si>
  <si>
    <t>La fréquence réelle, la traçabilité, la vérification terrain et la correction immédiate des oublis.</t>
  </si>
  <si>
    <t>désinfection matériel</t>
  </si>
  <si>
    <t>Mettre désinfection matériel sous maîtrise en cuisine pour empêcher tout écart critique.</t>
  </si>
  <si>
    <t>Pourquoi le matériel doit-il être désinfecté avec méthode ?</t>
  </si>
  <si>
    <t>Parce qu’il entre en contact avec des préparations sensibles et des résidents fragiles.</t>
  </si>
  <si>
    <t>Comment distinguer nettoyage et désinfection en production EHPAD ?</t>
  </si>
  <si>
    <t>Le nettoyage enlève les souillures, la désinfection réduit la charge microbienne, et les deux doivent être enchaînés correctement.</t>
  </si>
  <si>
    <t>mixage sécurisé</t>
  </si>
  <si>
    <t>Transformer mixage sécurisé en geste fiable grâce à des réglages, tests et repères clairs.</t>
  </si>
  <si>
    <t>Pourquoi le mixage doit-il être techniquement maîtrisé ?</t>
  </si>
  <si>
    <t>Parce qu’un mixage inadapté crée à la fois un risque et un rejet gustatif.</t>
  </si>
  <si>
    <t>Qu’est-ce qu’un mixage réellement sûr et professionnel ?</t>
  </si>
  <si>
    <t>Une texture homogène, sans fibres agressives ni morceaux résiduels, avec une consistance cohérente jusqu’au service.</t>
  </si>
  <si>
    <t>tamisage</t>
  </si>
  <si>
    <t>Conduire tamisage sans approximation pour sécuriser le résultat final.</t>
  </si>
  <si>
    <t>Pourquoi le tamisage peut-il être nécessaire ?</t>
  </si>
  <si>
    <t>Parce qu’il aide à éliminer certains résidus incompatibles avec la texture attendue.</t>
  </si>
  <si>
    <t>Quand le tamisage devient-il indispensable dans une production mixée ?</t>
  </si>
  <si>
    <t>Lorsque le produit garde des particules ou fibres susceptibles de compromettre la sécurité ou le confort en bouche.</t>
  </si>
  <si>
    <t>calibrage recette</t>
  </si>
  <si>
    <t>Organisation production</t>
  </si>
  <si>
    <t>Piloter calibrage recette avec une méthode simple, visible et tenable par l’équipe.</t>
  </si>
  <si>
    <t>Pourquoi les recettes doivent-elles être calibrées ?</t>
  </si>
  <si>
    <t>Parce qu’une variation de dosage modifie texture, goût et sécurité.</t>
  </si>
  <si>
    <t>Comment calibrer une recette texture modifiée de manière fiable ?</t>
  </si>
  <si>
    <t>Il faut formaliser grammages, liquides, liants, temps de mixage et comportement final au service.</t>
  </si>
  <si>
    <t>standardisation</t>
  </si>
  <si>
    <t>Structurer standardisation de façon à supprimer les retards, les oublis et les ruptures de flux.</t>
  </si>
  <si>
    <t>Pourquoi la standardisation est-elle indispensable ?</t>
  </si>
  <si>
    <t>Parce qu’elle garantit des résultats réguliers malgré le roulement d’équipe.</t>
  </si>
  <si>
    <t>Comment standardiser sans rendre la cuisine mécanique et pauvre ?</t>
  </si>
  <si>
    <t>Il faut fixer les paramètres critiques tout en gardant une exigence de goût, de présentation et d’adaptation utile.</t>
  </si>
  <si>
    <t>Piloter fiches techniques avec une méthode simple, visible et tenable par l’équipe.</t>
  </si>
  <si>
    <t>Parce qu’elles sécurisent la reproductibilité, les coûts et la qualité.</t>
  </si>
  <si>
    <t>Que doit contenir une fiche technique EHPAD vraiment exploitable ?</t>
  </si>
  <si>
    <t>Recette, grammages, niveau de texture, enrichissement, température, allergènes et consignes de service doivent être clairement notés.</t>
  </si>
  <si>
    <t>pesée précise</t>
  </si>
  <si>
    <t>Transformer pesée précise en geste fiable grâce à des réglages, tests et repères clairs.</t>
  </si>
  <si>
    <t>Pourquoi la pesée doit-elle être précise ?</t>
  </si>
  <si>
    <t>Parce qu’un faible écart peut modifier texture, enrichissement ou coût portion.</t>
  </si>
  <si>
    <t>Pourquoi la pesée devient-elle un vrai levier de maîtrise en texture modifiée ?</t>
  </si>
  <si>
    <t>Parce qu’elle stabilise la recette, limite les écarts d’équipe et rend les résultats beaucoup plus reproductibles.</t>
  </si>
  <si>
    <t>coût portion</t>
  </si>
  <si>
    <t>Rendre coût portion exploitable en chiffres et en arbitrages terrain.</t>
  </si>
  <si>
    <t>écart matière ou coût portion tenu; portion conforme au standard défini; décision objectivée par des données simples; effet visible sur coût, vente ou perte.</t>
  </si>
  <si>
    <t>Pourquoi le coût portion doit-il être suivi ?</t>
  </si>
  <si>
    <t>Parce qu’il aide à piloter la production sans dériver financièrement.</t>
  </si>
  <si>
    <t>Comment lire le coût portion sans sacrifier la qualité ?</t>
  </si>
  <si>
    <t>Il faut arbitrer sur le rendement, les enrichissements, le gaspillage et la carte sans rogner sur la sécurité ni l’appétence.</t>
  </si>
  <si>
    <t>gaspillage maîtrisé</t>
  </si>
  <si>
    <t>Piloter gaspillage maîtrisé en équilibrant niveau de prestation, coût et résultat économique.</t>
  </si>
  <si>
    <t>Pourquoi le gaspillage doit-il être limité ?</t>
  </si>
  <si>
    <t>Parce qu’il pèse sur le budget et signale souvent un problème d’acceptation ou d’organisation.</t>
  </si>
  <si>
    <t>Comment réduire le gaspillage en EHPAD sans rationner les résidents ?</t>
  </si>
  <si>
    <t>Il faut mieux prévoir, ajuster les formats, observer les refus et revoir les recettes trop peu consommées.</t>
  </si>
  <si>
    <t>Mettre gestion stock au service d’une décision rentable et vérifiable.</t>
  </si>
  <si>
    <t>Parce qu’elle influence continuité de service, coût et sécurité.</t>
  </si>
  <si>
    <t>Comment une mauvaise gestion des stocks fragilise-t-elle une cuisine EHPAD ?</t>
  </si>
  <si>
    <t>Elle provoque ruptures, pertes, improvisations et décalages entre production prévue et besoins réels.</t>
  </si>
  <si>
    <t>rotation FIFO</t>
  </si>
  <si>
    <t>Rendre rotation FIFO exploitable en chiffres et en arbitrages terrain.</t>
  </si>
  <si>
    <t>Pourquoi la FIFO doit-elle être appliquée ?</t>
  </si>
  <si>
    <t>Parce qu’elle aide à utiliser les produits dans le bon ordre.</t>
  </si>
  <si>
    <t>Pourquoi la FIFO est-elle particulièrement utile en EHPAD ?</t>
  </si>
  <si>
    <t>Elle réduit les pertes, sécurise les DLC et rend la gestion des produits sensibles plus fiable.</t>
  </si>
  <si>
    <t>approvisionnement</t>
  </si>
  <si>
    <t>Utiliser approvisionnement comme levier de marge, de lisibilité ou de fidélisation sans dégrader la qualité.</t>
  </si>
  <si>
    <t>décision objectivée par des données simples; effet visible sur coût, vente ou perte; niveau de prestation préservé.</t>
  </si>
  <si>
    <t>Suivre le réel et non l’intention; corriger dès que vente, coût ou perte dévient. Ne pas sacrifier la lisibilité de l’offre à une logique purement comptable.</t>
  </si>
  <si>
    <t>Pourquoi l’approvisionnement doit-il être organisé ?</t>
  </si>
  <si>
    <t>Parce qu’il faut les bons produits au bon moment sans rupture.</t>
  </si>
  <si>
    <t>Quels critères rendent un approvisionnement fiable en cuisine EHPAD ?</t>
  </si>
  <si>
    <t>Qualité constante, régularité, volumes adaptés, produits compatibles avec textures et respect des contraintes nutritionnelles sont essentiels.</t>
  </si>
  <si>
    <t>liaison soignants</t>
  </si>
  <si>
    <t>Coordination pluridisciplinaire</t>
  </si>
  <si>
    <t>Cadencer liaison soignants pour que chaque membre de équipe cuisine sache quoi faire, quand et comment.</t>
  </si>
  <si>
    <t>Pourquoi la liaison avec les soignants est-elle importante ?</t>
  </si>
  <si>
    <t>Parce qu’ils transmettent des informations utiles sur prises alimentaires et difficultés des résidents.</t>
  </si>
  <si>
    <t>Comment la coordination cuisine-soignants améliore-t-elle concrètement les repas ?</t>
  </si>
  <si>
    <t>Elle permet d’ajuster textures, quantités, horaires, refus et stratégies d’enrichissement de façon plus fine.</t>
  </si>
  <si>
    <t>transmissions équipe</t>
  </si>
  <si>
    <t>Cadencer transmissions équipe pour que chaque membre de équipe cuisine sache quoi faire, quand et comment.</t>
  </si>
  <si>
    <t>Pourquoi les transmissions d’équipe doivent-elles être claires ?</t>
  </si>
  <si>
    <t>Parce qu’un changement de texture ou d’indication ne doit jamais se perdre.</t>
  </si>
  <si>
    <t>Comment sécuriser les transmissions entre cuisine, service et soins ?</t>
  </si>
  <si>
    <t>Il faut des messages courts, tracés, compréhensibles et vérifiés sur les points critiques.</t>
  </si>
  <si>
    <t>coordination soignants</t>
  </si>
  <si>
    <t>Piloter coordination soignants avec des consignes courtes, vérifiées et applicables immédiatement.</t>
  </si>
  <si>
    <t>Pourquoi la coordination avec les soignants dépasse-t-elle la simple livraison de repas ?</t>
  </si>
  <si>
    <t>Parce qu’elle influence sécurité, adaptation et efficacité de la prise alimentaire.</t>
  </si>
  <si>
    <t>Qu’attend-on d’une vraie coordination cuisine-soins ?</t>
  </si>
  <si>
    <t>Une lecture partagée des besoins, des retours rapides et des ajustements concrets sur textures, horaires et présentation.</t>
  </si>
  <si>
    <t>observation refus</t>
  </si>
  <si>
    <t>Traiter observation refus comme un point clinique ou développemental concret, pas théorique.</t>
  </si>
  <si>
    <t>Pourquoi les refus alimentaires doivent-ils être observés ?</t>
  </si>
  <si>
    <t>Parce qu’ils peuvent signaler un problème de goût, texture, santé ou organisation.</t>
  </si>
  <si>
    <t>Comment traiter les refus alimentaires de manière utile ?</t>
  </si>
  <si>
    <t>Il faut les documenter, chercher la cause probable et corriger la cuisine ou le service au lieu de banaliser la perte d’ingestion.</t>
  </si>
  <si>
    <t>suivi prises</t>
  </si>
  <si>
    <t>Mettre en œuvre suivi prises de manière sûre, acceptable et adaptée au besoin réel du résident.</t>
  </si>
  <si>
    <t>Pourquoi le suivi des prises alimentaires est-il utile à la cuisine ?</t>
  </si>
  <si>
    <t>Parce qu’il aide à mesurer l’acceptation réelle des repas.</t>
  </si>
  <si>
    <t>Comment la cuisine exploite-t-elle les données de prise alimentaire ?</t>
  </si>
  <si>
    <t>Elle ajuste portions, enrichissements, textures, collations et menus en fonction de ce qui est réellement consommé.</t>
  </si>
  <si>
    <t>adaptation individuelle</t>
  </si>
  <si>
    <t>Adapter adaptation individuelle au profil du résident pour garder une expérience cohérente avec un repas sûr, appétent et réellement consommable.</t>
  </si>
  <si>
    <t>Pourquoi l’adaptation individuelle est-elle importante ?</t>
  </si>
  <si>
    <t>Parce que les besoins et capacités varient fortement d’un résident à l’autre.</t>
  </si>
  <si>
    <t>Comment individualiser sans casser toute la logique collective ?</t>
  </si>
  <si>
    <t>Il faut identifier les écarts critiques et organiser les adaptations sur les profils réellement prioritaires.</t>
  </si>
  <si>
    <t>texture sur mesure</t>
  </si>
  <si>
    <t>Traiter texture sur mesure comme un point clinique ou développemental concret, pas théorique.</t>
  </si>
  <si>
    <t>Pourquoi certaines textures doivent-elles être ajustées sur mesure ?</t>
  </si>
  <si>
    <t>Parce qu’un même niveau théorique ne convient pas toujours à tous.</t>
  </si>
  <si>
    <t>Quand une texture sur mesure devient-elle nécessaire ?</t>
  </si>
  <si>
    <t>Lorsque la texture standard ne permet ni sécurité suffisante ni prise alimentaire correcte pour un résident donné.</t>
  </si>
  <si>
    <t>enrichissement protéique</t>
  </si>
  <si>
    <t>Mettre en œuvre enrichissement protéique de manière sûre, acceptable et adaptée au besoin réel du résident.</t>
  </si>
  <si>
    <t>Pourquoi l’enrichissement protéique demande-t-il de la précision ?</t>
  </si>
  <si>
    <t>Parce qu’il doit renforcer l’apport sans altérer fortement la texture ou le goût.</t>
  </si>
  <si>
    <t>Comment réussir un enrichissement protéique acceptable en bouche ?</t>
  </si>
  <si>
    <t>Il faut choisir les bons supports, répartir les apports et limiter l’impact négatif sur l’appétence.</t>
  </si>
  <si>
    <t>enrichissement lipidique</t>
  </si>
  <si>
    <t>Ajuster enrichissement lipidique pour concilier sécurité, efficacité nutritionnelle et consommation réelle.</t>
  </si>
  <si>
    <t>Pourquoi l’enrichissement lipidique peut-il être utile ?</t>
  </si>
  <si>
    <t>Parce qu’il augmente la densité énergétique sans forcément augmenter le volume.</t>
  </si>
  <si>
    <t>Comment enrichir en lipides sans rendre le plat écœurant ?</t>
  </si>
  <si>
    <t>Il faut doser avec finesse et utiliser des matières grasses cohérentes avec le profil gustatif de la recette.</t>
  </si>
  <si>
    <t>collations enrichies</t>
  </si>
  <si>
    <t>Mettre en œuvre collations enrichies de manière sûre, acceptable et adaptée au besoin réel du résident.</t>
  </si>
  <si>
    <t>Pourquoi les collations enrichies sont-elles importantes ?</t>
  </si>
  <si>
    <t>Parce qu’elles permettent de fractionner les apports chez les petits mangeurs.</t>
  </si>
  <si>
    <t>Comment concevoir des collations enrichies vraiment efficaces ?</t>
  </si>
  <si>
    <t>Il faut qu’elles soient denses, faciles à consommer, attractives et distribuables au bon moment.</t>
  </si>
  <si>
    <t>petit-déjeuner adapté</t>
  </si>
  <si>
    <t>Planification repas</t>
  </si>
  <si>
    <t>Piloter petit-déjeuner adapté avec une méthode simple, visible et tenable par l’équipe.</t>
  </si>
  <si>
    <t>Pourquoi le petit-déjeuner doit-il être travaillé sérieusement ?</t>
  </si>
  <si>
    <t>Parce qu’il représente une prise alimentaire clé souvent sous-estimée.</t>
  </si>
  <si>
    <t>Comment un petit-déjeuner adapté aide-t-il en EHPAD ?</t>
  </si>
  <si>
    <t>Il peut soutenir hydratation, protéines, énergie et confort de début de journée quand il est bien ciblé.</t>
  </si>
  <si>
    <t>desserts modifiés</t>
  </si>
  <si>
    <t>Mettre en œuvre desserts modifiés de manière sûre, acceptable et adaptée au besoin réel du résident.</t>
  </si>
  <si>
    <t>Pourquoi les desserts modifiés ont-ils un rôle important ?</t>
  </si>
  <si>
    <t>Parce qu’ils sont souvent mieux acceptés et peuvent porter hydratation ou enrichissement.</t>
  </si>
  <si>
    <t>Comment concevoir un dessert modifié réellement utile ?</t>
  </si>
  <si>
    <t>Il faut qu’il soit sûr, attractif, gourmand et nutrionnellement intéressant, pas seulement facile à produire.</t>
  </si>
  <si>
    <t>boissons épaissies</t>
  </si>
  <si>
    <t>Mettre en œuvre boissons épaissies de manière sûre, acceptable et adaptée au besoin réel du résident.</t>
  </si>
  <si>
    <t>Pourquoi les boissons épaissies doivent-elles être bien préparées ?</t>
  </si>
  <si>
    <t>Parce qu’une mauvaise texture peut provoquer refus ou difficulté de déglutition.</t>
  </si>
  <si>
    <t>Comment réussir une boisson épaissie de manière professionnelle ?</t>
  </si>
  <si>
    <t>Il faut viser la bonne viscosité, une texture stable, un goût préservé et une température adaptée.</t>
  </si>
  <si>
    <t>textures gélifiées</t>
  </si>
  <si>
    <t>Maîtriser textures gélifiées pour que le produit reste à la fois consommable, utile et rassurant.</t>
  </si>
  <si>
    <t>Pourquoi les textures gélifiées peuvent-elles être utiles ?</t>
  </si>
  <si>
    <t>Parce qu’elles permettent certaines prises sécurisées et parfois plus attractives.</t>
  </si>
  <si>
    <t>Quand la texture gélifiée devient-elle pertinente ?</t>
  </si>
  <si>
    <t>Lorsqu’elle apporte stabilité, sécurité et confort de consommation mieux qu’une solution liquide ou mixée classique.</t>
  </si>
  <si>
    <t>sauces nappantes</t>
  </si>
  <si>
    <t>Mettre en œuvre sauces nappantes de manière sûre, acceptable et adaptée au besoin réel du résident.</t>
  </si>
  <si>
    <t>Pourquoi les sauces nappantes sont-elles utiles ?</t>
  </si>
  <si>
    <t>Parce qu’elles améliorent glisse, humidité et confort en bouche.</t>
  </si>
  <si>
    <t>Comment une sauce nappante soutient-elle une texture adaptée ?</t>
  </si>
  <si>
    <t>Elle réduit la sécheresse, relie les éléments entre eux et facilite une déglutition plus confortable.</t>
  </si>
  <si>
    <t>finger food salé</t>
  </si>
  <si>
    <t>Manger-main</t>
  </si>
  <si>
    <t>Mettre en œuvre finger food salé de manière sûre, acceptable et adaptée au besoin réel du résident.</t>
  </si>
  <si>
    <t>Pourquoi les pièces salées de manger-main doivent-elles être bien pensées ?</t>
  </si>
  <si>
    <t>Parce qu’elles doivent être à la fois sûres, nourrissantes et faciles à prendre.</t>
  </si>
  <si>
    <t>Qu’est-ce qu’une pièce salée de manger-main vraiment réussie ?</t>
  </si>
  <si>
    <t>Une pièce stable, savoureuse, préhensible, pas trop sèche et adaptée à une prise autonome.</t>
  </si>
  <si>
    <t>finger food sucré</t>
  </si>
  <si>
    <t>Traiter finger food sucré comme un point clinique ou développemental concret, pas théorique.</t>
  </si>
  <si>
    <t>profil du résident respecté; consommation ou tolérance observée; sécurité de consommation maintenue; profil gustatif ou sensoriel net et stable.</t>
  </si>
  <si>
    <t>Pourquoi les pièces sucrées de manger-main ont-elles leur intérêt ?</t>
  </si>
  <si>
    <t>Parce qu’elles peuvent relancer l’envie de manger et enrichir les apports.</t>
  </si>
  <si>
    <t>Comment concevoir un finger food sucré utile en EHPAD ?</t>
  </si>
  <si>
    <t>Il faut qu’il soit facile à saisir, agréable en bouche, non collant excessivement et nutritionnellement pertinent.</t>
  </si>
  <si>
    <t>menu thérapeutique</t>
  </si>
  <si>
    <t>Mettre en œuvre menu thérapeutique de manière sûre, acceptable et adaptée au besoin réel du résident.</t>
  </si>
  <si>
    <t>Pourquoi le menu thérapeutique doit-il rester culinaire ?</t>
  </si>
  <si>
    <t>Parce qu’un repas médicalisé mais sans plaisir est souvent mal consommé.</t>
  </si>
  <si>
    <t>Comment construire un menu thérapeutique sans perdre la dimension gastronomique minimale du repas ?</t>
  </si>
  <si>
    <t>Il faut garder du goût, de la variété et des repères culinaires tout en respectant les contraintes cliniques.</t>
  </si>
  <si>
    <t>prévention fausse-route</t>
  </si>
  <si>
    <t>Ancrer prévention fausse-route comme réflexe opérationnel et non comme règle théorique.</t>
  </si>
  <si>
    <t>Pourquoi la prévention de la fausse-route est-elle prioritaire ?</t>
  </si>
  <si>
    <t>Parce qu’elle engage directement la sécurité du résident.</t>
  </si>
  <si>
    <t>Comment la cuisine contribue-t-elle à prévenir la fausse-route ?</t>
  </si>
  <si>
    <t>En maîtrisant texture, humidité, cohésion, température et en évitant les aliments ou formes à risque.</t>
  </si>
  <si>
    <t>posture repas</t>
  </si>
  <si>
    <t>Cadencer posture repas pour que chaque membre de équipe cuisine sache quoi faire, quand et comment.</t>
  </si>
  <si>
    <t>Pourquoi la posture du résident pendant le repas concerne-t-elle aussi la cuisine ?</t>
  </si>
  <si>
    <t>Parce qu’une texture adaptée n’est efficace que dans un cadre de prise alimentaire cohérent.</t>
  </si>
  <si>
    <t>Comment la cuisine s’articule-t-elle avec la posture repas ?</t>
  </si>
  <si>
    <t>Elle échange avec les soignants pour que texture, contenant, horaire et installation du résident soient compatibles.</t>
  </si>
  <si>
    <t>cadence service</t>
  </si>
  <si>
    <t>Conduire cadence service de manière lisible et ajustée au contexte réel du résident.</t>
  </si>
  <si>
    <t>besoin du résident identifié avec justesse; réponse adaptée au contexte réel; discours et exécution cohérents; standard tenu malgré le volume.</t>
  </si>
  <si>
    <t>Si le besoin change, la réponse change aussi; ne pas rester figé. Observer, reformuler puis ajuster immédiatement le discours, le rythme ou l’accompagnement du résident.</t>
  </si>
  <si>
    <t>Pourquoi la cadence du service doit-elle être bien pensée ?</t>
  </si>
  <si>
    <t>Parce qu’un service trop lent ou trop rapide pénalise prise alimentaire et température.</t>
  </si>
  <si>
    <t>Comment ajuster la cadence au public EHPAD ?</t>
  </si>
  <si>
    <t>Il faut préserver température, confort, disponibilité soignante et fatigue du résident dans une logique réaliste.</t>
  </si>
  <si>
    <t>dressage protégé</t>
  </si>
  <si>
    <t>Mettre dressage protégé au standard visuel attendu avant la distribution.</t>
  </si>
  <si>
    <t>Pourquoi le dressage doit-il résister au transport interne ?</t>
  </si>
  <si>
    <t>Parce que beaucoup de préparations perdent leur intérêt entre cuisine et unité.</t>
  </si>
  <si>
    <t>Comment un dressage protégé reste-t-il qualitatif malgré les contraintes EHPAD ?</t>
  </si>
  <si>
    <t>Il faut penser tenue, couverture, température et stabilité dès la conception de l’assiette ou du plateau.</t>
  </si>
  <si>
    <t>maintien chaud</t>
  </si>
  <si>
    <t>Piloter maintien chaud avec une méthode simple, visible et tenable par l’équipe.</t>
  </si>
  <si>
    <t>Sécuriser d’abord les étapes qui conditionnent tout le reste. Vérifier avec mesure réelle, jamais à l’estimation.</t>
  </si>
  <si>
    <t>Pourquoi le maintien au chaud doit-il être contrôlé ?</t>
  </si>
  <si>
    <t>Parce qu’il influence sécurité et qualité organoleptique.</t>
  </si>
  <si>
    <t>Comment un maintien chaud mal géré dégrade-t-il une cuisine mixée ?</t>
  </si>
  <si>
    <t>Il dessèche, sépare certaines textures, fatigue les goûts et peut créer des zones de température inadaptées.</t>
  </si>
  <si>
    <t>suivi nutritionnel</t>
  </si>
  <si>
    <t>Mettre en œuvre suivi nutritionnel de manière sûre, acceptable et adaptée au besoin réel du résident.</t>
  </si>
  <si>
    <t>Pourquoi le suivi nutritionnel intéresse-t-il directement le chef ?</t>
  </si>
  <si>
    <t>Parce qu’il permet d’ajuster concrètement les réponses alimentaires.</t>
  </si>
  <si>
    <t>Comment le suivi nutritionnel modifie-t-il les choix culinaires ?</t>
  </si>
  <si>
    <t>Il oriente enrichissements, menus, collations, textures et hiérarchisation des priorités sur les résidents fragiles.</t>
  </si>
  <si>
    <t>travail équipe</t>
  </si>
  <si>
    <t>Management opérationnel</t>
  </si>
  <si>
    <t>Structurer travail équipe afin de réduire l’improvisation et fiabiliser l’exécution collective.</t>
  </si>
  <si>
    <t>Donner une consigne exploitable, pas un commentaire vague. Brief court au démarrage, contrôle terrain ensuite; une consigne non vérifiée n’existe pas.</t>
  </si>
  <si>
    <t>Pourquoi le travail d’équipe est-il indispensable en cuisine EHPAD ?</t>
  </si>
  <si>
    <t>Parce qu’une production sûre et adaptée dépend de relais fiables entre plusieurs postes.</t>
  </si>
  <si>
    <t>Comment reconnaît-on une équipe cuisine EHPAD qui fonctionne bien ?</t>
  </si>
  <si>
    <t>Les rôles sont clairs, les transmissions sont sûres et chacun comprend l’importance clinique du repas.</t>
  </si>
  <si>
    <t>Piloter formation commis avec des consignes courtes, vérifiées et applicables immédiatement.</t>
  </si>
  <si>
    <t>Parce qu’une texture ou un enrichissement mal exécuté peut avoir des conséquences immédiates.</t>
  </si>
  <si>
    <t>Comment former efficacement sur la cuisine mixée et manger-main ?</t>
  </si>
  <si>
    <t>Il faut montrer, faire refaire, expliquer le sens clinique et contrôler la reproductibilité réelle.</t>
  </si>
  <si>
    <t>management production</t>
  </si>
  <si>
    <t>Cadencer management production pour que chaque membre de équipe cuisine sache quoi faire, quand et comment.</t>
  </si>
  <si>
    <t>Pourquoi le management de production est-il important ?</t>
  </si>
  <si>
    <t>Parce qu’il relie qualité, sécurité, timing et coût dans un environnement contraint.</t>
  </si>
  <si>
    <t>Comment un chef tient-il une production EHPAD à haut niveau ?</t>
  </si>
  <si>
    <t>Il clarifie les standards, hiérarchise les risques et garde une attention constante sur le résultat réellement servi.</t>
  </si>
  <si>
    <t>satisfaction résident</t>
  </si>
  <si>
    <t>Ajuster satisfaction résident pour concilier sécurité, efficacité nutritionnelle et consommation réelle.</t>
  </si>
  <si>
    <t>consommation ou tolérance observée; sécurité de consommation maintenue; confort du résident préservé; besoin du résident reformulé et validé.</t>
  </si>
  <si>
    <t>Pourquoi la satisfaction du résident doit-elle être suivie ?</t>
  </si>
  <si>
    <t>Parce qu’elle reflète l’acceptation réelle des repas et la qualité de vie.</t>
  </si>
  <si>
    <t>Comment mesurer la satisfaction sans se contenter d’un ressenti vague ?</t>
  </si>
  <si>
    <t>Il faut croiser retours verbaux, consommation, refus, calme du repas et observations du terrain.</t>
  </si>
  <si>
    <t>oralité</t>
  </si>
  <si>
    <t>Maîtriser oralité pour que le produit reste à la fois consommable, utile et rassurant.</t>
  </si>
  <si>
    <t>Pourquoi l’oralité doit-elle être préservée autant que possible ?</t>
  </si>
  <si>
    <t>Parce qu’elle participe au plaisir, à l’autonomie et au lien au repas.</t>
  </si>
  <si>
    <t>Comment la cuisine soutient-elle l’oralité en EHPAD ?</t>
  </si>
  <si>
    <t>En proposant des textures adaptées mais stimulantes, des goûts identifiables et une vraie diversité de sensations.</t>
  </si>
  <si>
    <t>fatigabilité</t>
  </si>
  <si>
    <t>Maîtriser fatigabilité pour que le produit reste à la fois consommable, utile et rassurant.</t>
  </si>
  <si>
    <t>Pourquoi la fatigabilité pendant le repas doit-elle être prise en compte ?</t>
  </si>
  <si>
    <t>Parce que certains résidents n’ont pas l’énergie de finir un repas long ou complexe.</t>
  </si>
  <si>
    <t>Comment adapter la cuisine à la fatigabilité sans appauvrir les apports ?</t>
  </si>
  <si>
    <t>Il faut concentrer l’intérêt nutritionnel et gustatif dans des formats plus accessibles et moins épuisants.</t>
  </si>
  <si>
    <t>densité nutritionnelle</t>
  </si>
  <si>
    <t>Ajuster densité nutritionnelle pour concilier sécurité, efficacité nutritionnelle et consommation réelle.</t>
  </si>
  <si>
    <t>Pourquoi la densité nutritionnelle est-elle un repère clé ?</t>
  </si>
  <si>
    <t>Parce qu’elle permet d’apporter plus dans des volumes parfois réduits.</t>
  </si>
  <si>
    <t>Comment augmenter la densité nutritionnelle sans saturer le résident ?</t>
  </si>
  <si>
    <t>Il faut enrichir utilement, répartir les apports et éviter les préparations lourdes ou écœurantes.</t>
  </si>
  <si>
    <t>hydratation fractionnée</t>
  </si>
  <si>
    <t>Ajuster hydratation fractionnée pour concilier sécurité, efficacité nutritionnelle et consommation réelle.</t>
  </si>
  <si>
    <t>Pourquoi l’hydratation fractionnée peut-elle être utile ?</t>
  </si>
  <si>
    <t>Parce qu’il est souvent plus réaliste de proposer plusieurs petites prises que de grands volumes.</t>
  </si>
  <si>
    <t>Comment la cuisine soutient-elle une hydratation fractionnée efficace ?</t>
  </si>
  <si>
    <t>En multipliant les occasions de boire ou de manger hydratant sous des formes attractives et sécurisées.</t>
  </si>
  <si>
    <t>menu cyclé</t>
  </si>
  <si>
    <t>Organiser menu cyclé pour tenir volume, cadence et continuité jusqu’à la distribution.</t>
  </si>
  <si>
    <t>Pourquoi le menu cyclé doit-il être bien construit ?</t>
  </si>
  <si>
    <t>Parce qu’il organise la répétition sans provoquer trop de monotonie.</t>
  </si>
  <si>
    <t>Comment bâtir un menu cyclé intelligent en EHPAD ?</t>
  </si>
  <si>
    <t>Il faut équilibrer répétition rassurante, variété, saison, budget et contraintes nutritionnelles.</t>
  </si>
  <si>
    <t>coût matière</t>
  </si>
  <si>
    <t>Piloter coût matière en équilibrant niveau de prestation, coût et résultat économique.</t>
  </si>
  <si>
    <t>Pourquoi le coût matière doit-il être surveillé ?</t>
  </si>
  <si>
    <t>Parce qu’il influence la soutenabilité économique de la cuisine.</t>
  </si>
  <si>
    <t>Comment piloter le coût matière sans dégrader la qualité EHPAD ?</t>
  </si>
  <si>
    <t>Il faut travailler rendements, achats, enrichissements utiles et lutte contre le gaspillage plutôt que couper aveuglément.</t>
  </si>
  <si>
    <t>sécurité microbiologique</t>
  </si>
  <si>
    <t>Sécuriser sécurité microbiologique à chaque étape afin de protéger le produit, l’équipe et le résident.</t>
  </si>
  <si>
    <t>Pourquoi la sécurité microbiologique est-elle particulièrement sensible en EHPAD ?</t>
  </si>
  <si>
    <t>Parce que le public est fragile et tolère mal les écarts sanitaires.</t>
  </si>
  <si>
    <t>Comment une cuisine EHPAD limite-t-elle le risque microbiologique ?</t>
  </si>
  <si>
    <t>Par hygiène stricte, températures maîtrisées, traçabilité, liaisons sûres et discipline constante sur les préparations sensibles.</t>
  </si>
  <si>
    <t>service individualisé</t>
  </si>
  <si>
    <t>Conduire service individualisé de manière lisible et ajustée au contexte réel du résident.</t>
  </si>
  <si>
    <t>Pourquoi le service individualisé peut-il être nécessaire ?</t>
  </si>
  <si>
    <t>Parce que certains résidents demandent des ajustements de dernier moment ou des attentions ciblées.</t>
  </si>
  <si>
    <t>Comment individualiser le service sans perdre la maîtrise collective ?</t>
  </si>
  <si>
    <t>Il faut cibler les adaptations à forte valeur et organiser les exceptions avec méthode.</t>
  </si>
  <si>
    <t>dignité repas</t>
  </si>
  <si>
    <t>Mettre en œuvre dignité repas de manière sûre, acceptable et adaptée au besoin réel du résident.</t>
  </si>
  <si>
    <t>Pourquoi la dignité du repas doit-elle rester une priorité ?</t>
  </si>
  <si>
    <t>Parce qu’un repas ne doit jamais devenir une simple opération technique.</t>
  </si>
  <si>
    <t>Comment la cuisine protège-t-elle la dignité du résident ?</t>
  </si>
  <si>
    <t>En servant des repas reconnaissables, soignés, adaptés mais non infantilisants, avec une vraie intention de respect.</t>
  </si>
  <si>
    <t>résultat constant d’un lot à l’autre; défauts repérés puis corrigés avant sortie; sécurité de prise, appétence et confort alimentaire au niveau attendu.</t>
  </si>
  <si>
    <t>Parce que les besoins, retours et pratiques évoluent et doivent être corrigés en continu.</t>
  </si>
  <si>
    <t>Comment installer une vraie amélioration continue en cuisine EHPAD ?</t>
  </si>
  <si>
    <t>En analysant refus, incidents, prises, coûts, retours soignants et satisfaction résidents pour ajuster durablement les pratiques.</t>
  </si>
  <si>
    <t>Chef cuisinier cuisine centrale liaison froide</t>
  </si>
  <si>
    <t>pilotage production</t>
  </si>
  <si>
    <t>Management de production</t>
  </si>
  <si>
    <t>Suivre pilotage production comme un point de management concret, contrôlé sur le terrain.</t>
  </si>
  <si>
    <t>rôles définis; consignes comprises et appliquées; écarts signalés puis corrigés rapidement; identification complète et exploitable en cas de contrôle.</t>
  </si>
  <si>
    <t>Quel est le rôle principal d’un chef en cuisine centrale liaison froide ?</t>
  </si>
  <si>
    <t>Il pilote la production pour garantir sécurité, régularité et respect des volumes.</t>
  </si>
  <si>
    <t>Que recouvre réellement le pilotage d’une cuisine centrale en liaison froide ?</t>
  </si>
  <si>
    <t>Il s’agit de coordonner production, sécurité sanitaire, planification, allotissement, refroidissement, stockage, expédition et qualité finale.</t>
  </si>
  <si>
    <t>organisation atelier</t>
  </si>
  <si>
    <t>Piloter organisation atelier avec une méthode simple, visible et tenable par l’équipe.</t>
  </si>
  <si>
    <t>Pourquoi l’organisation de l’atelier est-elle essentielle ?</t>
  </si>
  <si>
    <t>Parce qu’elle conditionne la fluidité du travail et limite les erreurs.</t>
  </si>
  <si>
    <t>Comment une organisation d’atelier mal pensée fragilise-t-elle une cuisine centrale ?</t>
  </si>
  <si>
    <t>Elle crée des croisements de flux, des pertes de temps, des ruptures de cadence et des risques sanitaires évitables.</t>
  </si>
  <si>
    <t>planification fabrication</t>
  </si>
  <si>
    <t>Organiser planification fabrication pour tenir volume, cadence et continuité jusqu’à la distribution.</t>
  </si>
  <si>
    <t>Pourquoi la planification de fabrication doit-elle être précise ?</t>
  </si>
  <si>
    <t>Parce qu’il faut enchaîner cuisson, refroidissement, conditionnement et stockage dans le bon ordre.</t>
  </si>
  <si>
    <t>Comment une planification rigoureuse soutient-elle la performance en liaison froide ?</t>
  </si>
  <si>
    <t>Elle aligne charges, capacités machines, fenêtres sanitaires et horaires de départ pour éviter saturation et dérives thermiques.</t>
  </si>
  <si>
    <t>cadence production</t>
  </si>
  <si>
    <t>Organiser cadence production pour tenir volume, cadence et continuité jusqu’à la distribution.</t>
  </si>
  <si>
    <t>séquence de travail claire; temps tenus sans rupture majeure; volume ou charge couverts sans désorganisation; standard tenu malgré le volume.</t>
  </si>
  <si>
    <t>Pourquoi la cadence de production doit-elle être maîtrisée ?</t>
  </si>
  <si>
    <t>Parce qu’un rythme mal tenu perturbe toute la chaîne froide.</t>
  </si>
  <si>
    <t>Comment le chef pilote-t-il une cadence adaptée sans dégrader la qualité ?</t>
  </si>
  <si>
    <t>Il répartit les charges, séquence les opérations critiques et ajuste les ressources selon les volumes et les temps sanitaires.</t>
  </si>
  <si>
    <t>gestion volumes</t>
  </si>
  <si>
    <t>Production collective</t>
  </si>
  <si>
    <t>Structurer gestion volumes de façon à supprimer les retards, les oublis et les ruptures de flux.</t>
  </si>
  <si>
    <t>Pourquoi la gestion des volumes est-elle stratégique ?</t>
  </si>
  <si>
    <t>Parce qu’une cuisine centrale travaille sur de grandes quantités avec peu de marge d’erreur.</t>
  </si>
  <si>
    <t>Comment le volume change-t-il la logique culinaire en cuisine centrale ?</t>
  </si>
  <si>
    <t>Il impose de raisonner rendement, reproductibilité, tenue des produits et compatibilité avec les équipements industriels.</t>
  </si>
  <si>
    <t>Structurer standardisation recette de façon à supprimer les retards, les oublis et les ruptures de flux.</t>
  </si>
  <si>
    <t>Pourquoi les recettes doivent-elles être standardisées ?</t>
  </si>
  <si>
    <t>Parce qu’il faut obtenir le même résultat sur de grands volumes et sur plusieurs jours.</t>
  </si>
  <si>
    <t>Comment standardiser sans appauvrir la qualité culinaire ?</t>
  </si>
  <si>
    <t>Il faut figer les paramètres critiques tout en gardant une exigence sur goût, texture, tenue et conformité produit.</t>
  </si>
  <si>
    <t>Pourquoi les fiches techniques sont-elles indispensables ?</t>
  </si>
  <si>
    <t>Parce qu’elles sécurisent grammages, coûts, procédure et régularité.</t>
  </si>
  <si>
    <t>Que doit contenir une fiche technique exploitable en liaison froide ?</t>
  </si>
  <si>
    <t>Recette, quantités, rendement, étapes, températures, allergènes, conditionnement, DLC et consignes de remise en œuvre doivent être clairement définis.</t>
  </si>
  <si>
    <t>grammages</t>
  </si>
  <si>
    <t>Organiser grammages pour tenir volume, cadence et continuité jusqu’à la distribution.</t>
  </si>
  <si>
    <t>Pourquoi les grammages doivent-ils être précis ?</t>
  </si>
  <si>
    <t>Parce qu’ils influencent coût, équilibre nutritionnel et conformité des portions.</t>
  </si>
  <si>
    <t>Comment le chef sécurise-t-il les grammages à grande échelle ?</t>
  </si>
  <si>
    <t>Il formalise les portions, contrôle les écarts et adapte les outils de service ou de dosage au type de production.</t>
  </si>
  <si>
    <t>rendement produit</t>
  </si>
  <si>
    <t>Mettre rendement produit au service d’une décision rentable et vérifiable.</t>
  </si>
  <si>
    <t>Pourquoi le rendement produit doit-il être suivi ?</t>
  </si>
  <si>
    <t>Parce qu’il conditionne le coût réel et la cohérence des quantités livrées.</t>
  </si>
  <si>
    <t>Comment le rendement devient-il un indicateur de pilotage utile ?</t>
  </si>
  <si>
    <t>Il permet d’ajuster achats, recettes, pertes de préparation et rentabilité réelle des fabrications.</t>
  </si>
  <si>
    <t>liaison froide</t>
  </si>
  <si>
    <t>Process</t>
  </si>
  <si>
    <t>Piloter liaison froide avec une méthode simple, visible et tenable par l’équipe.</t>
  </si>
  <si>
    <t>Qu’est-ce que la liaison froide en cuisine centrale ?</t>
  </si>
  <si>
    <t>C’est un mode d’organisation où les plats sont cuits, refroidis rapidement puis conservés au froid avant consommation.</t>
  </si>
  <si>
    <t>Pourquoi la liaison froide exige-t-elle une maîtrise globale et non un simple refroidissement ?</t>
  </si>
  <si>
    <t>Parce qu’elle engage toute la chaîne technique, sanitaire, logistique et culinaire jusqu’à la remise en température sur site final.</t>
  </si>
  <si>
    <t>refroidissement rapide</t>
  </si>
  <si>
    <t>Piloter refroidissement rapide avec une méthode simple, visible et tenable par l’équipe.</t>
  </si>
  <si>
    <t>Pourquoi le refroidissement rapide est-il une étape clé ?</t>
  </si>
  <si>
    <t>Parce qu’il limite le risque microbiologique après cuisson.</t>
  </si>
  <si>
    <t>Comment un refroidissement rapide mal maîtrisé fragilise-t-il toute la production ?</t>
  </si>
  <si>
    <t>Il laisse les produits trop longtemps en zone critique et compromet sécurité, DLC et qualité organoleptique.</t>
  </si>
  <si>
    <t>cellule de refroidissement</t>
  </si>
  <si>
    <t>Organiser cellule de refroidissement afin que le bon produit soit disponible au bon moment et au bon état.</t>
  </si>
  <si>
    <t>produit ou matériel disponible au bon moment; conformité de réception ou de stockage; aucune dérive de rotation ou d’état; températures cibles respectées et tracées.</t>
  </si>
  <si>
    <t>Pourquoi la cellule de refroidissement doit-elle être maîtrisée ?</t>
  </si>
  <si>
    <t>Parce qu’elle est centrale dans la sécurisation des produits en liaison froide.</t>
  </si>
  <si>
    <t>Que révèle une mauvaise utilisation de la cellule de refroidissement ?</t>
  </si>
  <si>
    <t>Des temps trop longs, des charges mal réparties, des produits non stabilisés et une rupture du niveau sanitaire attendu.</t>
  </si>
  <si>
    <t>abaissement température</t>
  </si>
  <si>
    <t>Piloter abaissement température avec une méthode simple, visible et tenable par l’équipe.</t>
  </si>
  <si>
    <t>Pourquoi l’abaissement de température doit-il être contrôlé ?</t>
  </si>
  <si>
    <t>Parce qu’il faut sécuriser le passage du chaud au froid dans les délais requis.</t>
  </si>
  <si>
    <t>Comment contrôler utilement l’abaissement de température ?</t>
  </si>
  <si>
    <t>Il faut mesurer à cœur, tracer les résultats, vérifier les charges réelles et corriger immédiatement toute dérive.</t>
  </si>
  <si>
    <t>Mettre chaîne du froid sous maîtrise en production pour empêcher tout écart critique.</t>
  </si>
  <si>
    <t>Parce qu’elle protège les denrées après fabrication jusqu’à la livraison.</t>
  </si>
  <si>
    <t>Quels moments exposent le plus la chaîne du froid en cuisine centrale ?</t>
  </si>
  <si>
    <t>Refroidissement, stockage, allotissement, chargement, transport et attente en satellite sont les points les plus sensibles.</t>
  </si>
  <si>
    <t>température à cœur</t>
  </si>
  <si>
    <t>Contrôle sanitaire</t>
  </si>
  <si>
    <t>Mettre température à cœur sous maîtrise en production pour empêcher tout écart critique.</t>
  </si>
  <si>
    <t>Pourquoi la température à cœur doit-elle être mesurée ?</t>
  </si>
  <si>
    <t>Parce qu’elle confirme la réalité thermique du produit et pas seulement celle de l’ambiance.</t>
  </si>
  <si>
    <t>Comment la température à cœur devient-elle un outil de décision ?</t>
  </si>
  <si>
    <t>Elle permet de valider refroidissement, stockage, remise en température et sécurité de certains lots sensibles.</t>
  </si>
  <si>
    <t>thermométrie</t>
  </si>
  <si>
    <t>Ancrer thermométrie comme réflexe opérationnel et non comme règle théorique.</t>
  </si>
  <si>
    <t>Vérifier le terrain avant de se fier au déclaratif. Vérifier avec mesure réelle, jamais à l’estimation.</t>
  </si>
  <si>
    <t>Pourquoi la thermométrie doit-elle être rigoureuse ?</t>
  </si>
  <si>
    <t>Parce qu’une lecture approximative peut masquer un vrai risque sanitaire.</t>
  </si>
  <si>
    <t>Comment le chef professionnalise-t-il la thermométrie en production ?</t>
  </si>
  <si>
    <t>Il impose des points de contrôle, du matériel fiable, des enregistrements et une exploitation réelle des écarts.</t>
  </si>
  <si>
    <t>traçabilité températures</t>
  </si>
  <si>
    <t>Tenir traçabilité températures dans la durée, même sous cadence ou variation de volume.</t>
  </si>
  <si>
    <t>températures cibles respectées et tracées; identification complète et exploitable en cas de contrôle; résultat constant d’un lot à l’autre; défauts repérés puis corrigés avant sortie.</t>
  </si>
  <si>
    <t>Ne pas confondre habitude d’équipe et niveau réellement acceptable. Vérifier avec mesure réelle, jamais à l’estimation.</t>
  </si>
  <si>
    <t>Pourquoi les températures doivent-elles être tracées ?</t>
  </si>
  <si>
    <t>Parce qu’il faut prouver la maîtrise sanitaire de la chaîne.</t>
  </si>
  <si>
    <t>Comment la traçabilité des températures protège-t-elle l’établissement ?</t>
  </si>
  <si>
    <t>Elle sécurise audits, autocontrôles, enquêtes incident et compréhension des dérives en cas de non-conformité.</t>
  </si>
  <si>
    <t>cuisson initiale</t>
  </si>
  <si>
    <t>Piloter cuisson initiale avec une méthode simple, visible et tenable par l’équipe.</t>
  </si>
  <si>
    <t>Pourquoi la cuisson initiale doit-elle être parfaitement maîtrisée ?</t>
  </si>
  <si>
    <t>Parce qu’elle conditionne sécurité, texture et tenue après refroidissement.</t>
  </si>
  <si>
    <t>Comment raisonner la cuisson initiale en tenant compte de la liaison froide ?</t>
  </si>
  <si>
    <t>Il faut anticiper le refroidissement, le stockage et la remise en température finale pour éviter surcuisson ou affaissement produit.</t>
  </si>
  <si>
    <t>Interface satellite</t>
  </si>
  <si>
    <t>Mettre remise en température sous contrôle pour éviter rupture, dérive qualité ou mauvaise rotation.</t>
  </si>
  <si>
    <t>Pourquoi le chef de cuisine centrale doit-il connaître la remise en température ?</t>
  </si>
  <si>
    <t>Parce qu’elle influence le résultat final chez le convive.</t>
  </si>
  <si>
    <t>Comment la cuisine centrale intègre-t-elle la remise en température des satellites ?</t>
  </si>
  <si>
    <t>Elle conçoit des recettes et des consignes compatibles avec les équipements, les temps de remise en œuvre et la sécurité finale.</t>
  </si>
  <si>
    <t>tenue après remise</t>
  </si>
  <si>
    <t>Contrôler tenue après remise avant la distribution afin d’éviter les écarts visibles ou gustatifs.</t>
  </si>
  <si>
    <t>résultat constant d’un lot à l’autre; défauts repérés puis corrigés avant sortie; sécurité sanitaire, cadence et conformité volume au niveau attendu.</t>
  </si>
  <si>
    <t>Pourquoi la tenue après remise en température doit-elle être anticipée ?</t>
  </si>
  <si>
    <t>Parce qu’un plat peut être sûr mais médiocre après remise.</t>
  </si>
  <si>
    <t>Comment concevoir une recette pour qu’elle tienne jusqu’au service final ?</t>
  </si>
  <si>
    <t>Il faut penser texture, humidité, cuisson, sauce, conditionnement et comportement réel après régénération.</t>
  </si>
  <si>
    <t>Ancrer sécurité microbiologique comme réflexe opérationnel et non comme règle théorique.</t>
  </si>
  <si>
    <t>Pourquoi la sécurité microbiologique est-elle prioritaire ?</t>
  </si>
  <si>
    <t>Parce qu’une cuisine centrale sert souvent un grand nombre de convives parfois fragiles.</t>
  </si>
  <si>
    <t>Comment une cuisine centrale limite-t-elle le risque microbiologique ?</t>
  </si>
  <si>
    <t>Par hygiène stricte, maîtrise des températures, séparation des flux, traçabilité et application rigoureuse des procédures.</t>
  </si>
  <si>
    <t>Pourquoi la méthode HACCP est-elle indispensable ?</t>
  </si>
  <si>
    <t>Parce qu’elle structure la prévention des dangers et le suivi des points critiques.</t>
  </si>
  <si>
    <t>Comment l’HACCP devient-il un outil vivant en cuisine centrale ?</t>
  </si>
  <si>
    <t>Il faut le relier aux pratiques réelles, aux contrôles utiles et aux actions correctives appliquées sans délai.</t>
  </si>
  <si>
    <t>PMS</t>
  </si>
  <si>
    <t>Ancrer PMS comme réflexe opérationnel et non comme règle théorique.</t>
  </si>
  <si>
    <t>Pourquoi le PMS doit-il être connu et appliqué ?</t>
  </si>
  <si>
    <t>Parce qu’il formalise l’organisation sanitaire de l’établissement.</t>
  </si>
  <si>
    <t>Comment un PMS utile se distingue-t-il d’un PMS purement documentaire ?</t>
  </si>
  <si>
    <t>Il guide réellement la production, les contrôles, le nettoyage, la traçabilité et la gestion des écarts.</t>
  </si>
  <si>
    <t>autocontrôles</t>
  </si>
  <si>
    <t>Tenir autocontrôles dans la durée, même sous cadence ou variation de volume.</t>
  </si>
  <si>
    <t>Ne pas confondre habitude d’équipe et niveau réellement acceptable. Prévoir un point de contrôle systématique avant la distribution; corriger ou refaire si besoin.</t>
  </si>
  <si>
    <t>Pourquoi les autocontrôles sont-ils importants ?</t>
  </si>
  <si>
    <t>Parce qu’ils permettent de vérifier que la maîtrise annoncée existe vraiment.</t>
  </si>
  <si>
    <t>Comment rendre les autocontrôles vraiment utiles ?</t>
  </si>
  <si>
    <t>Il faut cibler les points critiques, lire les résultats et déclencher des corrections concrètes au lieu de cocher des cases.</t>
  </si>
  <si>
    <t>prélèvements témoins</t>
  </si>
  <si>
    <t>Stabiliser prélèvements témoins pour obtenir un niveau constant sur chaque lot.</t>
  </si>
  <si>
    <t>Pourquoi les prélèvements témoins doivent-ils être conservés correctement ?</t>
  </si>
  <si>
    <t>Parce qu’ils peuvent être nécessaires en cas d’incident alimentaire.</t>
  </si>
  <si>
    <t>Comment la gestion des prélèvements témoins protège-t-elle la structure ?</t>
  </si>
  <si>
    <t>Elle permet une investigation fiable, documentée et rapide si un problème est signalé après service.</t>
  </si>
  <si>
    <t>traçabilité lots</t>
  </si>
  <si>
    <t>Tenir traçabilité lots dans la durée, même sous cadence ou variation de volume.</t>
  </si>
  <si>
    <t>résultat constant d’un lot à l’autre; défauts repérés puis corrigés avant sortie; sécurité sanitaire, cadence et conformité volume au niveau attendu; identification complète et exploitable en cas de contrôle.</t>
  </si>
  <si>
    <t>Ne pas confondre habitude d’équipe et niveau réellement acceptable. Renseigner le support de traçabilité au fil de l’eau.</t>
  </si>
  <si>
    <t>Pourquoi la traçabilité des lots est-elle essentielle ?</t>
  </si>
  <si>
    <t>Parce qu’il faut identifier précisément ce qui a été produit, quand et pour qui.</t>
  </si>
  <si>
    <t>Comment la traçabilité des lots sécurise-t-elle une production de masse ?</t>
  </si>
  <si>
    <t>Elle permet de cibler un retrait, de comprendre une anomalie et d’éviter une remise en cause globale inutile.</t>
  </si>
  <si>
    <t>Parce qu’une erreur peut mettre directement un convive en danger.</t>
  </si>
  <si>
    <t>Comment sécuriser les allergènes dans une cuisine centrale à gros volumes ?</t>
  </si>
  <si>
    <t>Il faut cartographier les recettes, maîtriser les contaminations croisées, tracer les changements et transmettre une information claire aux sites livrés.</t>
  </si>
  <si>
    <t>contamination croisée</t>
  </si>
  <si>
    <t>Sécuriser contamination croisée à chaque étape afin de protéger le produit, l’équipe et le convive.</t>
  </si>
  <si>
    <t>Pourquoi la contamination croisée doit-elle être activement prévenue ?</t>
  </si>
  <si>
    <t>Parce qu’elle compromet sécurité sanitaire et conformité des productions.</t>
  </si>
  <si>
    <t>Comment le chef réduit-il concrètement les contaminations croisées ?</t>
  </si>
  <si>
    <t>Par séparation des flux, organisation des postes, nettoyage rigoureux, ordre de fabrication et discipline d’équipe.</t>
  </si>
  <si>
    <t>marche en avant</t>
  </si>
  <si>
    <t>Appliquer marche en avant sans approximation pour garder une production conforme et contrôlable.</t>
  </si>
  <si>
    <t>Pourquoi la marche en avant reste-t-elle un principe clé ?</t>
  </si>
  <si>
    <t>Parce qu’elle limite les croisements sales-propres et sécurise le process.</t>
  </si>
  <si>
    <t>Comment la marche en avant soutient-elle la performance d’une cuisine centrale ?</t>
  </si>
  <si>
    <t>Elle protège l’hygiène tout en donnant une logique de circulation, de stockage et d’enchaînement opérationnel.</t>
  </si>
  <si>
    <t>hygiène des mains</t>
  </si>
  <si>
    <t>Sécuriser hygiène des mains à chaque étape afin de protéger le produit, l’équipe et le convive.</t>
  </si>
  <si>
    <t>Parce qu’elle limite les contaminations directes sur des volumes importants.</t>
  </si>
  <si>
    <t>Comment faire de l’hygiène des mains une pratique réelle et non symbolique ?</t>
  </si>
  <si>
    <t>Il faut l’intégrer aux moments critiques, former, contrôler et recadrer sans tolérance sur les écarts.</t>
  </si>
  <si>
    <t>nettoyage désinfection</t>
  </si>
  <si>
    <t>Sécuriser nettoyage désinfection à chaque étape afin de protéger le produit, l’équipe et le convive.</t>
  </si>
  <si>
    <t>Pourquoi nettoyage et désinfection doivent-ils être bien distingués ?</t>
  </si>
  <si>
    <t>Parce qu’ils n’ont pas le même rôle et doivent être enchaînés correctement.</t>
  </si>
  <si>
    <t>Comment organiser un nettoyage-désinfection réellement efficace ?</t>
  </si>
  <si>
    <t>Il faut définir produits, fréquences, zones, méthodes, contrôles et responsabilités sans ambiguïté.</t>
  </si>
  <si>
    <t>Sécuriser plan de nettoyage à chaque étape afin de protéger le produit, l’équipe et le convive.</t>
  </si>
  <si>
    <t>Pourquoi le plan de nettoyage doit-il être rigoureux ?</t>
  </si>
  <si>
    <t>Parce qu’il sécurise le matériel, les locaux et la continuité sanitaire.</t>
  </si>
  <si>
    <t>Qu’est-ce qu’un plan de nettoyage vraiment maîtrisé ?</t>
  </si>
  <si>
    <t>Un plan avec zones prioritaires, fréquences adaptées, traçabilité réelle, vérification terrain et correction des oublis.</t>
  </si>
  <si>
    <t>zonage sanitaire</t>
  </si>
  <si>
    <t>Appliquer zonage sanitaire sans approximation pour garder une production conforme et contrôlable.</t>
  </si>
  <si>
    <t>Pourquoi le zonage sanitaire est-il important ?</t>
  </si>
  <si>
    <t>Parce qu’il aide à séparer les activités et limiter les risques de contamination.</t>
  </si>
  <si>
    <t>Comment un bon zonage améliore-t-il l’efficacité globale ?</t>
  </si>
  <si>
    <t>Il clarifie les usages des espaces, les circuits de travail et les exigences de nettoyage associées.</t>
  </si>
  <si>
    <t>réception marchandises</t>
  </si>
  <si>
    <t>Mettre réception marchandises sous contrôle pour éviter rupture, dérive qualité ou mauvaise rotation.</t>
  </si>
  <si>
    <t>Pourquoi la réception des marchandises doit-elle être contrôlée ?</t>
  </si>
  <si>
    <t>Parce qu’elle conditionne la qualité sanitaire et logistique dès l’entrée en site.</t>
  </si>
  <si>
    <t>Quels contrôles sont indispensables à la réception ?</t>
  </si>
  <si>
    <t>Température, intégrité, DLC, conformité documentaire, état des emballages et cohérence avec la commande doivent être vérifiés.</t>
  </si>
  <si>
    <t>température réception</t>
  </si>
  <si>
    <t>Sécuriser température réception depuis la réception jusqu’à l’usage sans perte de maîtrise.</t>
  </si>
  <si>
    <t>Pourquoi la température à réception est-elle critique ?</t>
  </si>
  <si>
    <t>Parce qu’un produit déjà hors tolérance fragilise toute la suite de la chaîne.</t>
  </si>
  <si>
    <t>Comment exploiter correctement un contrôle de température à réception ?</t>
  </si>
  <si>
    <t>Il faut décider immédiatement acceptation, refus ou mise en observation selon le niveau d’écart et le type de produit.</t>
  </si>
  <si>
    <t>conformité fournisseurs</t>
  </si>
  <si>
    <t>Organiser conformité fournisseurs afin que le bon produit soit disponible au bon moment et au bon état.</t>
  </si>
  <si>
    <t>Pourquoi la conformité fournisseur doit-elle être suivie ?</t>
  </si>
  <si>
    <t>Parce qu’une cuisine centrale dépend fortement de la fiabilité amont.</t>
  </si>
  <si>
    <t>Comment le chef utilise-t-il le suivi fournisseur de manière professionnelle ?</t>
  </si>
  <si>
    <t>Il compare qualité, ponctualité, constance, incidents et capacité à respecter les exigences de la structure.</t>
  </si>
  <si>
    <t>Sécuriser approvisionnement depuis la réception jusqu’à l’usage sans perte de maîtrise.</t>
  </si>
  <si>
    <t>Pourquoi l’approvisionnement doit-il être organisé avec méthode ?</t>
  </si>
  <si>
    <t>Parce qu’il faut sécuriser volumes, délais et régularité de production.</t>
  </si>
  <si>
    <t>Quels critères rendent un approvisionnement fiable en liaison froide ?</t>
  </si>
  <si>
    <t>Qualité constante, volumes adaptés, livraisons maîtrisées, respect de la chaîne du froid et traçabilité documentaire sont essentiels.</t>
  </si>
  <si>
    <t>Stocks</t>
  </si>
  <si>
    <t>Traiter gestion stock comme un flux à fiabiliser, pas comme une tâche secondaire.</t>
  </si>
  <si>
    <t>produit ou matériel disponible au bon moment; conformité de réception ou de stockage; aucune dérive de rotation ou d’état; rotation datée sans rupture ni surstock.</t>
  </si>
  <si>
    <t>Relier l’état du stock aux besoins réels du service ou de la production. Sortir d’abord les lots prioritaires et bloquer tout produit ambigu.</t>
  </si>
  <si>
    <t>Pourquoi la gestion des stocks est-elle stratégique ?</t>
  </si>
  <si>
    <t>Parce qu’elle influence continuité de production, coût et sécurité.</t>
  </si>
  <si>
    <t>Comment une mauvaise gestion des stocks fragilise-t-elle une cuisine centrale ?</t>
  </si>
  <si>
    <t>Elle provoque ruptures, pertes, surstock, DLC dépassées et improvisations incompatibles avec la liaison froide.</t>
  </si>
  <si>
    <t>FIFO</t>
  </si>
  <si>
    <t>Organiser FIFO afin que le bon produit soit disponible au bon moment et au bon état.</t>
  </si>
  <si>
    <t>Pourquoi la FIFO doit-elle être appliquée strictement ?</t>
  </si>
  <si>
    <t>Pourquoi la FIFO est-elle particulièrement utile en production collective ?</t>
  </si>
  <si>
    <t>Elle réduit les pertes, sécurise les DLC et rend la gestion des chambres froides plus fiable.</t>
  </si>
  <si>
    <t>DLC</t>
  </si>
  <si>
    <t>Transformer DLC en standard mesurable et reproductible.</t>
  </si>
  <si>
    <t>Pourquoi les DLC doivent-elles être maîtrisées ?</t>
  </si>
  <si>
    <t>Parce qu’elles conditionnent sécurité et organisation de distribution.</t>
  </si>
  <si>
    <t>Comment le chef pilote-t-il les DLC de manière professionnelle ?</t>
  </si>
  <si>
    <t>Il intègre analytique, process, barèmes internes, refroidissement, stockage et conditions de livraison dans un raisonnement cohérent.</t>
  </si>
  <si>
    <t>DLUO interne</t>
  </si>
  <si>
    <t>Planifier DLUO interne pour sécuriser l’amont, l’exécution et la sortie.</t>
  </si>
  <si>
    <t>Pourquoi les repères internes de durée de vie peuvent-ils être utiles ?</t>
  </si>
  <si>
    <t>Parce qu’il faut organiser l’utilisation des préparations avant la limite finale.</t>
  </si>
  <si>
    <t>Comment les repères internes aident-ils la gestion de production ?</t>
  </si>
  <si>
    <t>Ils permettent de prioriser, distribuer et consommer les lots avec plus de sécurité et moins de gaspillage.</t>
  </si>
  <si>
    <t>chambre froide</t>
  </si>
  <si>
    <t>Mettre chambre froide sous contrôle pour éviter rupture, dérive qualité ou mauvaise rotation.</t>
  </si>
  <si>
    <t>Pourquoi la chambre froide doit-elle être parfaitement maîtrisée ?</t>
  </si>
  <si>
    <t>Parce qu’elle est le cœur de la conservation en liaison froide.</t>
  </si>
  <si>
    <t>Quels défauts de gestion de chambre froide pénalisent le plus une cuisine centrale ?</t>
  </si>
  <si>
    <t>Surstock, mauvaise rotation, rangement incohérent, température instable et absence de lisibilité compromettent sécurité et efficacité.</t>
  </si>
  <si>
    <t>rangement chambre froide</t>
  </si>
  <si>
    <t>Sécuriser rangement chambre froide depuis la réception jusqu’à l’usage sans perte de maîtrise.</t>
  </si>
  <si>
    <t>Pourquoi le rangement en chambre froide doit-il être structuré ?</t>
  </si>
  <si>
    <t>Parce qu’il influence la rotation, l’accès produit et la sécurité sanitaire.</t>
  </si>
  <si>
    <t>Comment un rangement performant soutient-il la production ?</t>
  </si>
  <si>
    <t>Il réduit les erreurs, accélère les prélèvements et évite des croisements ou oublis de lots.</t>
  </si>
  <si>
    <t>stocks tampon</t>
  </si>
  <si>
    <t>Mettre stocks tampon sous contrôle pour éviter rupture, dérive qualité ou mauvaise rotation.</t>
  </si>
  <si>
    <t>Pourquoi les stocks tampon doivent-ils être bien dimensionnés ?</t>
  </si>
  <si>
    <t>Parce qu’ils peuvent sécuriser l’activité ou au contraire surcharger inutilement la structure.</t>
  </si>
  <si>
    <t>Comment calibrer un stock tampon de manière pertinente ?</t>
  </si>
  <si>
    <t>Il faut tenir compte du niveau de risque d’approvisionnement, de la rotation réelle et des capacités de conservation.</t>
  </si>
  <si>
    <t>allotissement</t>
  </si>
  <si>
    <t>Distribution</t>
  </si>
  <si>
    <t>Mettre allotissement sous contrôle pour éviter rupture, dérive qualité ou mauvaise rotation.</t>
  </si>
  <si>
    <t>produit ou matériel disponible au bon moment; conformité de réception ou de stockage; aucune dérive de rotation ou d’état; identification complète et exploitable en cas de contrôle.</t>
  </si>
  <si>
    <t>Pourquoi l’allotissement est-il une étape critique ?</t>
  </si>
  <si>
    <t>Parce qu’il relie la production centrale aux besoins précis de chaque site livré.</t>
  </si>
  <si>
    <t>Comment un allotissement mal géré dégrade-t-il la qualité globale ?</t>
  </si>
  <si>
    <t>Il génère erreurs de destinataire, volumes faux, ruptures sur site et perte de confiance entre cuisine centrale et satellites.</t>
  </si>
  <si>
    <t>portionnage</t>
  </si>
  <si>
    <t>Organiser portionnage pour tenir volume, cadence et continuité jusqu’à la distribution.</t>
  </si>
  <si>
    <t>séquence de travail claire; temps tenus sans rupture majeure; volume ou charge couverts sans désorganisation; portion conforme au standard défini.</t>
  </si>
  <si>
    <t>Pourquoi le portionnage doit-il être précis ?</t>
  </si>
  <si>
    <t>Parce qu’il influence coût, satisfaction et conformité nutritionnelle.</t>
  </si>
  <si>
    <t>Comment professionnaliser le portionnage à grande échelle ?</t>
  </si>
  <si>
    <t>Il faut utiliser des outils adaptés, des repères stables et des contrôles réguliers sur les écarts.</t>
  </si>
  <si>
    <t>barquettes</t>
  </si>
  <si>
    <t>Conditionnement</t>
  </si>
  <si>
    <t>Sécuriser barquettes depuis la réception jusqu’à l’usage sans perte de maîtrise.</t>
  </si>
  <si>
    <t>produit ou matériel disponible au bon moment; conformité de réception ou de stockage; aucune dérive de rotation ou d’état; portion conforme au standard défini.</t>
  </si>
  <si>
    <t>Pourquoi le choix des barquettes est-il important ?</t>
  </si>
  <si>
    <t>Parce qu’il influence tenue du produit, sécurité et remise en température.</t>
  </si>
  <si>
    <t>Comment le contenant devient-il un vrai paramètre technique ?</t>
  </si>
  <si>
    <t>Il faut le choisir selon produit, volume, stockage, transport et mode de régénération final.</t>
  </si>
  <si>
    <t>operculage</t>
  </si>
  <si>
    <t>Organiser operculage afin que le bon produit soit disponible au bon moment et au bon état.</t>
  </si>
  <si>
    <t>Pourquoi l’operculage doit-il être bien maîtrisé ?</t>
  </si>
  <si>
    <t>Parce qu’il conditionne étanchéité, identification et sécurité du lot.</t>
  </si>
  <si>
    <t>Quels défauts d’operculage compromettent la chaîne ?</t>
  </si>
  <si>
    <t>Fuite, mauvaise soudure, étiquetage flou ou incompatibilité avec la remise en température créent des risques opérationnels et sanitaires.</t>
  </si>
  <si>
    <t>étiquetage</t>
  </si>
  <si>
    <t>Organiser étiquetage afin que le bon produit soit disponible au bon moment et au bon état.</t>
  </si>
  <si>
    <t>Pourquoi l’étiquetage doit-il être rigoureux ?</t>
  </si>
  <si>
    <t>Parce qu’il transmet les informations nécessaires à l’usage sûr du produit.</t>
  </si>
  <si>
    <t>Quelles informations d’étiquetage sont réellement critiques en liaison froide ?</t>
  </si>
  <si>
    <t>Nom du produit, lot, date, DLC, allergènes, site destinataire et consignes de remise en œuvre doivent être fiables et lisibles.</t>
  </si>
  <si>
    <t>identification lots</t>
  </si>
  <si>
    <t>Mettre identification lots sous contrôle pour éviter rupture, dérive qualité ou mauvaise rotation.</t>
  </si>
  <si>
    <t>Pourquoi l’identification des lots doit-elle être sans faille ?</t>
  </si>
  <si>
    <t>Parce qu’une erreur de lot peut affecter sécurité, traçabilité et distribution.</t>
  </si>
  <si>
    <t>Comment rendre l’identification des lots robuste au quotidien ?</t>
  </si>
  <si>
    <t>Il faut standardiser le codage, limiter les doubles interprétations et relier clairement chaque lot à son historique.</t>
  </si>
  <si>
    <t>contrôle visuel</t>
  </si>
  <si>
    <t>Transformer contrôle visuel en standard mesurable et reproductible.</t>
  </si>
  <si>
    <t>Pourquoi le contrôle visuel reste-t-il important même en grande production ?</t>
  </si>
  <si>
    <t>Parce qu’il permet de repérer rapidement certains défauts avant départ.</t>
  </si>
  <si>
    <t>Que doit chercher un contrôle visuel utile en liaison froide ?</t>
  </si>
  <si>
    <t>Homogénéité, propreté du conditionnement, niveau de remplissage, cohérence produit et absence de rupture visuelle anormale.</t>
  </si>
  <si>
    <t>qualité organoleptique</t>
  </si>
  <si>
    <t>Contrôler qualité organoleptique avant la distribution afin d’éviter les écarts visibles ou gustatifs.</t>
  </si>
  <si>
    <t>Pourquoi la qualité organoleptique doit-elle être protégée ?</t>
  </si>
  <si>
    <t>Parce qu’un produit sûr mais médiocre sera mal accepté en site.</t>
  </si>
  <si>
    <t>Comment préserver la qualité organoleptique dans un process industriel froid ?</t>
  </si>
  <si>
    <t>Il faut raisonner recettes, cuissons, refroidissement, conditionnement et remise en œuvre dès la conception.</t>
  </si>
  <si>
    <t>Transformer tenue texture en standard mesurable et reproductible.</t>
  </si>
  <si>
    <t>résultat constant d’un lot à l’autre; défauts repérés puis corrigés avant sortie; sécurité sanitaire, cadence et conformité volume au niveau attendu; prise ou texture sécurisée pour le convive.</t>
  </si>
  <si>
    <t>Pourquoi la tenue des textures doit-elle être anticipée ?</t>
  </si>
  <si>
    <t>Parce qu’un plat peut se dégrader entre fabrication et consommation.</t>
  </si>
  <si>
    <t>Comment sécuriser la tenue texture en liaison froide ?</t>
  </si>
  <si>
    <t>Il faut choisir des recettes compatibles, contrôler les sauces, la coupe, le refroidissement et le comportement après régénération.</t>
  </si>
  <si>
    <t>tenue sauce</t>
  </si>
  <si>
    <t>Stabiliser tenue sauce pour obtenir un niveau constant sur chaque lot.</t>
  </si>
  <si>
    <t>Pourquoi la tenue des sauces est-elle un point sensible ?</t>
  </si>
  <si>
    <t>Parce qu’une sauce peut trancher, épaissir ou perdre en qualité après refroidissement.</t>
  </si>
  <si>
    <t>Comment raisonner une sauce pour la liaison froide ?</t>
  </si>
  <si>
    <t>Il faut penser viscosité, stabilité, assaisonnement, réchauffe et compatibilité avec le contenant et le transport.</t>
  </si>
  <si>
    <t>qualité gustative</t>
  </si>
  <si>
    <t>Stabiliser qualité gustative pour obtenir un niveau constant sur chaque lot.</t>
  </si>
  <si>
    <t>Pourquoi le goût doit-il rester une priorité ?</t>
  </si>
  <si>
    <t>Parce qu’une cuisine centrale ne doit pas produire seulement du conforme, mais du mangeable et apprécié.</t>
  </si>
  <si>
    <t>Comment tenir le goût dans une logique de gros volumes et de froid différé ?</t>
  </si>
  <si>
    <t>Il faut travailler base culinaire, assaisonnement, textures et sélection de recettes compatibles avec le process.</t>
  </si>
  <si>
    <t>Contrôler appétence avant la distribution afin d’éviter les écarts visibles ou gustatifs.</t>
  </si>
  <si>
    <t>résultat constant d’un lot à l’autre; défauts repérés puis corrigés avant sortie; sécurité sanitaire, cadence et conformité volume au niveau attendu; profil gustatif ou sensoriel net et stable.</t>
  </si>
  <si>
    <t>Pourquoi l’appétence des plats doit-elle être travaillée ?</t>
  </si>
  <si>
    <t>Parce qu’un produit peu appétent sera peu consommé, même s’il est techniquement correct.</t>
  </si>
  <si>
    <t>Comment renforcer l’appétence en liaison froide ?</t>
  </si>
  <si>
    <t>Il faut soigner goût, aspect, couleur, humidité, coupe et cohérence entre recette et population servie.</t>
  </si>
  <si>
    <t>présentation produit</t>
  </si>
  <si>
    <t>Soigner présentation produit jusqu’au dernier geste pour renforcer lisibilité et niveau perçu.</t>
  </si>
  <si>
    <t>Pourquoi la présentation du produit compte-t-elle en cuisine centrale ?</t>
  </si>
  <si>
    <t>Parce que le visuel influence l’acceptation finale dans les restaurants satellites.</t>
  </si>
  <si>
    <t>Comment maintenir un visuel correct malgré le conditionnement industriel ?</t>
  </si>
  <si>
    <t>Il faut choisir des recettes adaptées, contrôler le remplissage et anticiper le rendu après transport et remise en température.</t>
  </si>
  <si>
    <t>recettes compatibles</t>
  </si>
  <si>
    <t>Process culinaire</t>
  </si>
  <si>
    <t>Organiser recettes compatibles pour tenir volume, cadence et continuité jusqu’à la distribution.</t>
  </si>
  <si>
    <t>Pourquoi toutes les recettes ne conviennent-elles pas à la liaison froide ?</t>
  </si>
  <si>
    <t>Parce que certaines supportent mal refroidissement, stockage ou régénération.</t>
  </si>
  <si>
    <t>Comment identifier une recette compatible avec la liaison froide ?</t>
  </si>
  <si>
    <t>Il faut évaluer tenue, sécurité, perte d’eau, évolution de texture et qualité finale après remise en œuvre.</t>
  </si>
  <si>
    <t>cuisson adaptée</t>
  </si>
  <si>
    <t>Planifier cuisson adaptée pour sécuriser l’amont, l’exécution et la sortie.</t>
  </si>
  <si>
    <t>Pourquoi les cuissons doivent-elles être adaptées au process de liaison froide ?</t>
  </si>
  <si>
    <t>Parce qu’un produit trop poussé ou insuffisant se dégrade ensuite.</t>
  </si>
  <si>
    <t>Comment ajuster les cuissons en pensant à la régénération future ?</t>
  </si>
  <si>
    <t>Il faut anticiper la seconde chauffe et viser un compromis entre sécurité, tenue et qualité finale.</t>
  </si>
  <si>
    <t>légumes cuisson</t>
  </si>
  <si>
    <t>Planifier légumes cuisson pour sécuriser l’amont, l’exécution et la sortie.</t>
  </si>
  <si>
    <t>Pourquoi la cuisson des légumes doit-elle être maîtrisée avec précision ?</t>
  </si>
  <si>
    <t>Parce qu’ils perdent vite couleur, texture et intérêt après chaîne froide.</t>
  </si>
  <si>
    <t>Comment tenir des légumes de qualité en liaison froide ?</t>
  </si>
  <si>
    <t>Il faut raisonner degré de cuisson, refroidissement, conditionnement et comportement à la remise en température.</t>
  </si>
  <si>
    <t>viandes tendreté</t>
  </si>
  <si>
    <t>Piloter viandes tendreté avec une méthode simple, visible et tenable par l’équipe.</t>
  </si>
  <si>
    <t>Pourquoi la tendreté des viandes doit-elle être sécurisée ?</t>
  </si>
  <si>
    <t>Parce qu’une viande sèche ou dure sera mal acceptée en restauration collective.</t>
  </si>
  <si>
    <t>Comment préserver la tendreté des viandes en liaison froide ?</t>
  </si>
  <si>
    <t>Il faut choisir morceaux, mode de cuisson, temps, humidité et sauce avec une vraie logique de régénération.</t>
  </si>
  <si>
    <t>poissons fragiles</t>
  </si>
  <si>
    <t>Planifier poissons fragiles pour sécuriser l’amont, l’exécution et la sortie.</t>
  </si>
  <si>
    <t>Pourquoi les poissons demandent-ils une vigilance particulière ?</t>
  </si>
  <si>
    <t>Parce qu’ils supportent mal les surcuissons et se dégradent vite en texture.</t>
  </si>
  <si>
    <t>Comment traiter les poissons de façon fiable en liaison froide ?</t>
  </si>
  <si>
    <t>Il faut adapter la recette, protéger l’humidité, limiter les manipulations et contrôler finement les temps de cuisson.</t>
  </si>
  <si>
    <t>féculents tenue</t>
  </si>
  <si>
    <t>Structurer féculents tenue de façon à supprimer les retards, les oublis et les ruptures de flux.</t>
  </si>
  <si>
    <t>Pourquoi les féculents doivent-ils être surveillés ?</t>
  </si>
  <si>
    <t>Parce qu’ils peuvent sécher, coller ou se déstructurer après refroidissement.</t>
  </si>
  <si>
    <t>Comment choisir et produire des féculents adaptés à la liaison froide ?</t>
  </si>
  <si>
    <t>Il faut raisonner variété, cuisson, graissage éventuel, sauce et comportement à la régénération.</t>
  </si>
  <si>
    <t>menus cycles</t>
  </si>
  <si>
    <t>Organiser menus cycles pour tenir volume, cadence et continuité jusqu’à la distribution.</t>
  </si>
  <si>
    <t>Pourquoi les menus cycles doivent-ils être bien construits ?</t>
  </si>
  <si>
    <t>Parce qu’ils organisent variété, équilibre et faisabilité dans le temps.</t>
  </si>
  <si>
    <t>Comment bâtir des menus cycles intelligents en cuisine centrale ?</t>
  </si>
  <si>
    <t>Il faut articuler saison, budget, rotation des matières, contraintes process et acceptabilité des convives.</t>
  </si>
  <si>
    <t>équilibre nutritionnel</t>
  </si>
  <si>
    <t>Nutrition</t>
  </si>
  <si>
    <t>Mettre en œuvre équilibre nutritionnel de manière sûre, acceptable et adaptée au besoin réel du convive.</t>
  </si>
  <si>
    <t>profil du convive respecté; consommation ou tolérance observée; sécurité de consommation maintenue; profil gustatif ou sensoriel net et stable.</t>
  </si>
  <si>
    <t>S’appuyer sur les fiches besoins ou régimes et sur l’observation réelle; ajuster sans attendre. Tester la prise, la tolérance ou l’adhésion réelle du convive, pas seulement la conformité théorique.</t>
  </si>
  <si>
    <t>Pourquoi l’équilibre nutritionnel doit-il être respecté ?</t>
  </si>
  <si>
    <t>Parce qu’une cuisine centrale nourrit des populations parfois nombreuses et spécifiques.</t>
  </si>
  <si>
    <t>Comment articuler équilibre nutritionnel et faisabilité industrielle ?</t>
  </si>
  <si>
    <t>Il faut intégrer les objectifs nutritionnels dès la conception des menus et non corriger après coup.</t>
  </si>
  <si>
    <t>GEMRCN</t>
  </si>
  <si>
    <t>Maîtriser GEMRCN pour que le produit reste à la fois consommable, utile et rassurant.</t>
  </si>
  <si>
    <t>profil du convive respecté; consommation ou tolérance observée; sécurité de consommation maintenue.</t>
  </si>
  <si>
    <t>Pourquoi les repères type GEMRCN sont-ils utiles ?</t>
  </si>
  <si>
    <t>Parce qu’ils aident à structurer l’équilibre des menus en restauration collective.</t>
  </si>
  <si>
    <t>Comment utiliser un cadre nutritionnel sans rendre les menus rigides et peu appétents ?</t>
  </si>
  <si>
    <t>Il faut s’en servir comme repère de conception tout en gardant une vraie exigence culinaire et d’acceptation.</t>
  </si>
  <si>
    <t>populations servies</t>
  </si>
  <si>
    <t>Ajuster populations servies pour concilier sécurité, efficacité nutritionnelle et consommation réelle.</t>
  </si>
  <si>
    <t>Tester la prise, la tolérance ou l’adhésion réelle du convive, pas seulement la conformité théorique. Faire évoluer texture, portion ou enrichissement dès qu’un signal faible apparaît.</t>
  </si>
  <si>
    <t>Pourquoi le public servi doit-il être bien identifié ?</t>
  </si>
  <si>
    <t>Parce que les besoins varient selon école, entreprise, hôpital ou autre structure.</t>
  </si>
  <si>
    <t>Comment la population servie modifie-t-elle les choix du chef ?</t>
  </si>
  <si>
    <t>Elle influence grammages, recettes, textures, assaisonnements, densité nutritionnelle et exigences de sécurité.</t>
  </si>
  <si>
    <t>régimes spécifiques</t>
  </si>
  <si>
    <t>Ajuster régimes spécifiques pour concilier sécurité, efficacité nutritionnelle et consommation réelle.</t>
  </si>
  <si>
    <t>Pourquoi les régimes spécifiques doivent-ils être intégrés à la production ?</t>
  </si>
  <si>
    <t>Parce qu’ils conditionnent la sécurité et la conformité du service rendu.</t>
  </si>
  <si>
    <t>Comment intégrer des régimes spécifiques sans désorganiser toute la cuisine ?</t>
  </si>
  <si>
    <t>Il faut standardiser les variantes, cibler les besoins réels et sécuriser les flux dédiés.</t>
  </si>
  <si>
    <t>gestion allergènes menu</t>
  </si>
  <si>
    <t>Traiter gestion allergènes menu comme un point clinique ou développemental concret, pas théorique.</t>
  </si>
  <si>
    <t>profil du convive respecté; consommation ou tolérance observée; sécurité de consommation maintenue; séparation des flux et information fiable sur les allergènes.</t>
  </si>
  <si>
    <t>Pourquoi la gestion des allergènes doit-elle être anticipée dès la construction des menus ?</t>
  </si>
  <si>
    <t>Parce qu’elle influence recettes, substitutions et transmission aux satellites.</t>
  </si>
  <si>
    <t>Comment construire un menu plus robuste sur les allergènes ?</t>
  </si>
  <si>
    <t>Il faut repérer les points sensibles en amont et éviter les complexités inutiles ou mal maîtrisées.</t>
  </si>
  <si>
    <t>coordination satellites</t>
  </si>
  <si>
    <t>Coordination intersites</t>
  </si>
  <si>
    <t>Sécuriser coordination satellites depuis la réception jusqu’à l’usage sans perte de maîtrise.</t>
  </si>
  <si>
    <t>produit ou matériel disponible au bon moment; conformité de réception ou de stockage; aucune dérive de rotation ou d’état; consigne partagée et comprise par l’équipe.</t>
  </si>
  <si>
    <t>Pourquoi la coordination avec les sites satellites est-elle importante ?</t>
  </si>
  <si>
    <t>Parce que la qualité finale dépend aussi de l’exécution après livraison.</t>
  </si>
  <si>
    <t>Comment une bonne coordination améliore-t-elle la prestation globale ?</t>
  </si>
  <si>
    <t>Elle permet d’ajuster volumes, consignes de remise en température, retours terrain et résolution rapide des incidents.</t>
  </si>
  <si>
    <t>transmissions sites</t>
  </si>
  <si>
    <t>Sécuriser transmissions sites depuis la réception jusqu’à l’usage sans perte de maîtrise.</t>
  </si>
  <si>
    <t>Pourquoi les transmissions vers les sites doivent-elles être nettes ?</t>
  </si>
  <si>
    <t>Parce qu’une consigne floue peut ruiner le travail de production.</t>
  </si>
  <si>
    <t>Quelles informations doivent impérativement être bien transmises aux satellites ?</t>
  </si>
  <si>
    <t>Températures, temps, ordre de remise en œuvre, allergènes, DLC et particularités de certains produits doivent être sans ambiguïté.</t>
  </si>
  <si>
    <t>logistique départ</t>
  </si>
  <si>
    <t>Logistique</t>
  </si>
  <si>
    <t>Sécuriser logistique départ depuis la réception jusqu’à l’usage sans perte de maîtrise.</t>
  </si>
  <si>
    <t>Pourquoi la logistique de départ est-elle une étape sensible ?</t>
  </si>
  <si>
    <t>Parce qu’elle relie la maîtrise interne à la réalité du transport vers les convives.</t>
  </si>
  <si>
    <t>Comment un départ mal organisé fragilise-t-il la chaîne froide ?</t>
  </si>
  <si>
    <t>Il crée attente, erreurs de chargement, mélanges de lots et ruptures de température.</t>
  </si>
  <si>
    <t>chargement véhicule</t>
  </si>
  <si>
    <t>Traiter chargement véhicule comme un flux à fiabiliser, pas comme une tâche secondaire.</t>
  </si>
  <si>
    <t>Pourquoi le chargement véhicule doit-il être structuré ?</t>
  </si>
  <si>
    <t>Parce qu’il influence stabilité thermique, intégrité des produits et lisibilité de livraison.</t>
  </si>
  <si>
    <t>Comment professionnaliser le chargement des véhicules ?</t>
  </si>
  <si>
    <t>Il faut organiser l’ordre de tournée, la séparation des lots, la protection physique et le contrôle des températures de départ.</t>
  </si>
  <si>
    <t>transport frigorifique</t>
  </si>
  <si>
    <t>Mettre transport frigorifique sous contrôle pour éviter rupture, dérive qualité ou mauvaise rotation.</t>
  </si>
  <si>
    <t>Pourquoi le transport frigorifique doit-il être maîtrisé ?</t>
  </si>
  <si>
    <t>Parce qu’il prolonge la responsabilité sanitaire de la cuisine centrale.</t>
  </si>
  <si>
    <t>Quels défauts de transport compromettent le plus la prestation ?</t>
  </si>
  <si>
    <t>Température instable, attente prolongée, chargement mal ordonné et défaut de traçabilité rendent la chaîne fragile.</t>
  </si>
  <si>
    <t>temps de transport</t>
  </si>
  <si>
    <t>Organiser temps de transport afin que le bon produit soit disponible au bon moment et au bon état.</t>
  </si>
  <si>
    <t>Pourquoi le temps de transport doit-il être surveillé ?</t>
  </si>
  <si>
    <t>Parce qu’il influe sur température, organisation de réception et marge d’utilisation.</t>
  </si>
  <si>
    <t>Comment intégrer le temps de transport dans le pilotage global ?</t>
  </si>
  <si>
    <t>Il faut l’anticiper dans les horaires de production, de chargement et dans les consignes données aux sites.</t>
  </si>
  <si>
    <t>conformité livraison</t>
  </si>
  <si>
    <t>Sécuriser conformité livraison depuis la réception jusqu’à l’usage sans perte de maîtrise.</t>
  </si>
  <si>
    <t>Pourquoi la conformité à la livraison doit-elle être vérifiée ?</t>
  </si>
  <si>
    <t>Parce qu’il faut s’assurer que le bon produit arrive au bon site dans le bon état.</t>
  </si>
  <si>
    <t>Comment la conformité livraison sécurise-t-elle la relation entre centrale et satellites ?</t>
  </si>
  <si>
    <t>Elle réduit les litiges, fiabilise les flux et permet de corriger rapidement les erreurs de préparation ou de départ.</t>
  </si>
  <si>
    <t>retours satellites</t>
  </si>
  <si>
    <t>Amélioration continue</t>
  </si>
  <si>
    <t>Conduire retours satellites sans approximation pour sécuriser le résultat final.</t>
  </si>
  <si>
    <t>Pourquoi les retours des satellites sont-ils utiles ?</t>
  </si>
  <si>
    <t>Parce qu’ils révèlent la réalité du produit après livraison et remise en œuvre.</t>
  </si>
  <si>
    <t>Comment exploiter les retours terrain de manière professionnelle ?</t>
  </si>
  <si>
    <t>Il faut les trier, les objectiver et les relier aux recettes, aux consignes et aux incidents récurrents.</t>
  </si>
  <si>
    <t>coordination maintenance</t>
  </si>
  <si>
    <t>Sécuriser coordination maintenance depuis la réception jusqu’à l’usage sans perte de maîtrise.</t>
  </si>
  <si>
    <t>Pourquoi la coordination avec la maintenance est-elle importante ?</t>
  </si>
  <si>
    <t>Parce qu’une panne en cuisine centrale a des effets immédiats sur toute la chaîne.</t>
  </si>
  <si>
    <t>Comment la maintenance devient-elle un levier de performance ?</t>
  </si>
  <si>
    <t>En anticipant les pannes, en planifiant l’entretien et en sécurisant la disponibilité des équipements critiques.</t>
  </si>
  <si>
    <t>maintenance préventive</t>
  </si>
  <si>
    <t>Organiser maintenance préventive afin que le bon produit soit disponible au bon moment et au bon état.</t>
  </si>
  <si>
    <t>Pourquoi la maintenance préventive doit-elle être suivie ?</t>
  </si>
  <si>
    <t>Parce qu’elle évite des arrêts brutaux de production et des pertes de lots.</t>
  </si>
  <si>
    <t>Quels équipements doivent être surveillés en priorité en liaison froide ?</t>
  </si>
  <si>
    <t>Cellules, chambres froides, sauteuses, fours, operculeuses et matériels de mesure doivent rester parfaitement fiables.</t>
  </si>
  <si>
    <t>calibrage sondes</t>
  </si>
  <si>
    <t>Maîtriser calibrage sondes avec un protocole précis pour obtenir un résultat net et répétable.</t>
  </si>
  <si>
    <t>Pourquoi les sondes doivent-elles être calibrées ?</t>
  </si>
  <si>
    <t>Parce qu’un contrôle faux peut donner une illusion de maîtrise.</t>
  </si>
  <si>
    <t>Comment le calibrage des sondes soutient-il la sécurité sanitaire ?</t>
  </si>
  <si>
    <t>Il garantit que les décisions prises sur température reposent sur une donnée fiable et non sur une mesure erronée.</t>
  </si>
  <si>
    <t>gestion énergie</t>
  </si>
  <si>
    <t>Piloter gestion énergie en équilibrant niveau de prestation, coût et résultat économique.</t>
  </si>
  <si>
    <t>Pourquoi la gestion de l’énergie devient-elle importante ?</t>
  </si>
  <si>
    <t>Parce qu’une cuisine centrale consomme beaucoup en cuisson, froid et logistique.</t>
  </si>
  <si>
    <t>Comment agir sur l’énergie sans dégrader la sécurité ou la qualité ?</t>
  </si>
  <si>
    <t>Il faut optimiser l’organisation, la charge machine, les ouvertures de froid et la maintenance des équipements.</t>
  </si>
  <si>
    <t>gestion eau</t>
  </si>
  <si>
    <t>Utiliser gestion eau comme levier de marge, de lisibilité ou de fidélisation sans dégrader la qualité.</t>
  </si>
  <si>
    <t>Pourquoi la consommation d’eau doit-elle être surveillée ?</t>
  </si>
  <si>
    <t>Parce qu’elle pèse sur le coût et reflète aussi certains choix de process.</t>
  </si>
  <si>
    <t>Comment réduire l’eau sans affaiblir l’hygiène ?</t>
  </si>
  <si>
    <t>Il faut optimiser les usages, les rinçages et les protocoles sans compromettre nettoyage ni sécurité.</t>
  </si>
  <si>
    <t>gestion déchets</t>
  </si>
  <si>
    <t>Environnement</t>
  </si>
  <si>
    <t>Transformer gestion déchets en geste fiable grâce à des réglages, tests et repères clairs.</t>
  </si>
  <si>
    <t>Pourquoi la gestion des déchets doit-elle être structurée ?</t>
  </si>
  <si>
    <t>Parce qu’une cuisine centrale génère de gros volumes d’emballages et de biodéchets.</t>
  </si>
  <si>
    <t>Comment la gestion des déchets soutient-elle la performance globale ?</t>
  </si>
  <si>
    <t>Elle améliore propreté, conformité, image environnementale et lecture des pertes de production.</t>
  </si>
  <si>
    <t>biodéchets</t>
  </si>
  <si>
    <t>Traiter biodéchets comme une compétence opératoire stable, même sous contrainte.</t>
  </si>
  <si>
    <t>Pourquoi les biodéchets doivent-ils être suivis ?</t>
  </si>
  <si>
    <t>Parce qu’ils traduisent aussi une partie du gaspillage et de l’organisation de production.</t>
  </si>
  <si>
    <t>Comment exploiter les biodéchets comme indicateur de pilotage ?</t>
  </si>
  <si>
    <t>Ils révèlent surproduction, défaut de découpe, pertes inutiles et marges de progrès sur les recettes ou l’organisation.</t>
  </si>
  <si>
    <t>gaspillage</t>
  </si>
  <si>
    <t>Performance</t>
  </si>
  <si>
    <t>Mettre gaspillage au service d’une décision rentable et vérifiable.</t>
  </si>
  <si>
    <t>Pourquoi la lutte contre le gaspillage est-elle importante ?</t>
  </si>
  <si>
    <t>Parce qu’elle touche à la fois coût, éthique et qualité d’organisation.</t>
  </si>
  <si>
    <t>Comment réduire le gaspillage dans une cuisine centrale sans fragiliser le service ?</t>
  </si>
  <si>
    <t>Il faut mieux prévoir, ajuster les quantités, revoir les recettes peu acceptées et corriger les pertes de process.</t>
  </si>
  <si>
    <t>Mettre coût matière au service d’une décision rentable et vérifiable.</t>
  </si>
  <si>
    <t>Pourquoi le coût matière doit-il être suivi de près ?</t>
  </si>
  <si>
    <t>Parce qu’il influence fortement la rentabilité en production collective.</t>
  </si>
  <si>
    <t>Comment piloter le coût matière sans sacrifier la qualité ?</t>
  </si>
  <si>
    <t>Il faut travailler rendements, achats, recettes compatibles, lutte contre le gaspillage et contrôle des portions.</t>
  </si>
  <si>
    <t>Mettre costing recette au service d’une décision rentable et vérifiable.</t>
  </si>
  <si>
    <t>Parce qu’il permet de connaître le coût réel de chaque production.</t>
  </si>
  <si>
    <t>Comment un bon costing améliore-t-il les décisions du chef ?</t>
  </si>
  <si>
    <t>Il aide à arbitrer menus, substitutions, achats et équilibre entre budget et qualité servie.</t>
  </si>
  <si>
    <t>budget production</t>
  </si>
  <si>
    <t>Mettre budget production au service d’une décision rentable et vérifiable.</t>
  </si>
  <si>
    <t>Pourquoi le budget de production doit-il être piloté ?</t>
  </si>
  <si>
    <t>Parce qu’une cuisine centrale fonctionne sur des volumes où les écarts coûtent vite cher.</t>
  </si>
  <si>
    <t>Comment tenir un budget sans dégrader la prestation ?</t>
  </si>
  <si>
    <t>Il faut lier achats, rendements, volumes, productivité et qualité attendue dans une lecture régulière des résultats.</t>
  </si>
  <si>
    <t>productivité équipe</t>
  </si>
  <si>
    <t>Suivre productivité équipe comme un point de management concret, contrôlé sur le terrain.</t>
  </si>
  <si>
    <t>Pourquoi la productivité doit-elle être suivie ?</t>
  </si>
  <si>
    <t>Parce qu’elle conditionne coût, capacité et tenue des plannings.</t>
  </si>
  <si>
    <t>Comment améliorer la productivité sans détériorer la qualité ?</t>
  </si>
  <si>
    <t>Il faut agir sur l’organisation, les postes, les flux, la formation et la suppression des gestes sans valeur ajoutée.</t>
  </si>
  <si>
    <t>gestion équipe</t>
  </si>
  <si>
    <t>Structurer gestion équipe afin de réduire l’improvisation et fiabiliser l’exécution collective.</t>
  </si>
  <si>
    <t>Pourquoi la gestion d’équipe est-elle centrale ?</t>
  </si>
  <si>
    <t>Parce qu’une cuisine centrale repose sur des postes interdépendants et très coordonnés.</t>
  </si>
  <si>
    <t>Comment un chef tient-il une équipe performante en environnement industriel alimentaire ?</t>
  </si>
  <si>
    <t>Il clarifie les rôles, stabilise les routines, contrôle les standards et garde une présence managériale crédible sur le terrain.</t>
  </si>
  <si>
    <t>répartition postes</t>
  </si>
  <si>
    <t>Structurer répartition postes afin de réduire l’improvisation et fiabiliser l’exécution collective.</t>
  </si>
  <si>
    <t>Pourquoi la répartition des postes doit-elle être claire ?</t>
  </si>
  <si>
    <t>Parce qu’un flou sur les responsabilités crée des erreurs et des ralentissements.</t>
  </si>
  <si>
    <t>Comment optimiser la répartition des postes en cuisine centrale ?</t>
  </si>
  <si>
    <t>Il faut relier compétences, charge réelle, zones critiques et polyvalence disponible au planning de fabrication.</t>
  </si>
  <si>
    <t>polyvalence équipe</t>
  </si>
  <si>
    <t>Suivre polyvalence équipe comme un point de management concret, contrôlé sur le terrain.</t>
  </si>
  <si>
    <t>Pourquoi la polyvalence est-elle utile ?</t>
  </si>
  <si>
    <t>Parce qu’elle aide à absorber absences, pics et imprévus sans casser la production.</t>
  </si>
  <si>
    <t>Comment développer la polyvalence sans perdre en précision ?</t>
  </si>
  <si>
    <t>Il faut former par blocs de compétences et conserver des repères clairs sur les responsabilités sensibles.</t>
  </si>
  <si>
    <t>briefing production</t>
  </si>
  <si>
    <t>Piloter briefing production avec des consignes courtes, vérifiées et applicables immédiatement.</t>
  </si>
  <si>
    <t>Pourquoi le briefing avant production est-il utile ?</t>
  </si>
  <si>
    <t>Parce qu’il aligne l’équipe sur les volumes, priorités et points critiques du jour.</t>
  </si>
  <si>
    <t>Quels éléments doivent apparaître dans un briefing de cuisine centrale efficace ?</t>
  </si>
  <si>
    <t>Volumes, recettes sensibles, horaires de départ, points HACCP, incidents en cours et ajustements de ressources doivent être clairs.</t>
  </si>
  <si>
    <t>Parce qu’une ambiguïté technique ou sanitaire peut se propager à grande échelle.</t>
  </si>
  <si>
    <t>Comment transmettre des consignes réellement exploitables ?</t>
  </si>
  <si>
    <t>Il faut être court, précis, hiérarchisé et vérifier la compréhension sur les points critiques.</t>
  </si>
  <si>
    <t>formation opérateurs</t>
  </si>
  <si>
    <t>Suivre formation opérateurs comme un point de management concret, contrôlé sur le terrain.</t>
  </si>
  <si>
    <t>Pourquoi la formation des opérateurs est-elle essentielle ?</t>
  </si>
  <si>
    <t>Parce que la régularité de production dépend de l’exécution collective des standards.</t>
  </si>
  <si>
    <t>Comment former efficacement en cuisine centrale ?</t>
  </si>
  <si>
    <t>Il faut montrer, faire refaire, expliquer le sens sanitaire et productif du geste, puis contrôler la reproductibilité réelle.</t>
  </si>
  <si>
    <t>gestion absences</t>
  </si>
  <si>
    <t>Piloter gestion absences avec des consignes courtes, vérifiées et applicables immédiatement.</t>
  </si>
  <si>
    <t>Pourquoi la gestion des absences doit-elle être anticipée ?</t>
  </si>
  <si>
    <t>Parce qu’une absence mal absorbée peut déséquilibrer toute la chaîne de production.</t>
  </si>
  <si>
    <t>Comment absorber une absence sans dégrader sécurité ni qualité ?</t>
  </si>
  <si>
    <t>Il faut prévoir polyvalence, renforts internes, priorisation des tâches et ajustement du planning en temps utile.</t>
  </si>
  <si>
    <t>gestion imprévus</t>
  </si>
  <si>
    <t>Piloter gestion imprévus avec des consignes courtes, vérifiées et applicables immédiatement.</t>
  </si>
  <si>
    <t>Parce qu’une cuisine centrale subit pannes, retards, écarts de qualité et aléas logistiques.</t>
  </si>
  <si>
    <t>Comment absorber un imprévu sans effondrer la chaîne ?</t>
  </si>
  <si>
    <t>Il faut isoler le problème, protéger les points critiques, redéployer les ressources et rétablir vite un fonctionnement stable.</t>
  </si>
  <si>
    <t>Planifier priorisation tâches pour sécuriser l’amont, l’exécution et la sortie.</t>
  </si>
  <si>
    <t>Pourquoi le chef doit-il savoir prioriser ?</t>
  </si>
  <si>
    <t>Parce que toutes les tâches n’ont pas la même gravité ni la même urgence.</t>
  </si>
  <si>
    <t>Comment hiérarchiser correctement les priorités en liaison froide ?</t>
  </si>
  <si>
    <t>Il faut traiter d’abord ce qui menace sécurité sanitaire, départs logistiques ou continuité de production.</t>
  </si>
  <si>
    <t>communication interne</t>
  </si>
  <si>
    <t>Piloter communication interne avec des consignes courtes, vérifiées et applicables immédiatement.</t>
  </si>
  <si>
    <t>Pourquoi la communication interne doit-elle être structurée ?</t>
  </si>
  <si>
    <t>Parce qu’une information floue crée des erreurs en cascade dans une grande organisation.</t>
  </si>
  <si>
    <t>Quels défauts de communication coûtent le plus cher en cuisine centrale ?</t>
  </si>
  <si>
    <t>Messages incomplets, consignes tardives, absence de retour et priorités mal partagées désorganisent fortement l’exploitation.</t>
  </si>
  <si>
    <t>indicateurs qualité</t>
  </si>
  <si>
    <t>Tenir indicateurs qualité dans la durée, même sous cadence ou variation de volume.</t>
  </si>
  <si>
    <t>Pourquoi les indicateurs qualité doivent-ils être suivis ?</t>
  </si>
  <si>
    <t>Parce qu’ils permettent de mesurer si la maîtrise annoncée est réelle.</t>
  </si>
  <si>
    <t>Quels indicateurs qualité sont les plus utiles en liaison froide ?</t>
  </si>
  <si>
    <t>Températures, non-conformités, retours sites, refus produits, incidents de traçabilité et résultats d’autocontrôles doivent être suivis.</t>
  </si>
  <si>
    <t>non-conformité</t>
  </si>
  <si>
    <t>Tenir non-conformité dans la durée, même sous cadence ou variation de volume.</t>
  </si>
  <si>
    <t>Pourquoi les non-conformités doivent-elles être traitées sérieusement ?</t>
  </si>
  <si>
    <t>Parce qu’elles révèlent un écart qui peut toucher sécurité, qualité ou logistique.</t>
  </si>
  <si>
    <t>Comment gérer une non-conformité de manière professionnelle ?</t>
  </si>
  <si>
    <t>Il faut l’identifier, isoler son impact, corriger la cause et tracer la réponse sans banaliser l’écart.</t>
  </si>
  <si>
    <t>actions correctives</t>
  </si>
  <si>
    <t>Tenir actions correctives dans la durée, même sous cadence ou variation de volume.</t>
  </si>
  <si>
    <t>Pourquoi les actions correctives sont-elles indispensables ?</t>
  </si>
  <si>
    <t>Parce qu’un constat sans correction ne protège pas l’activité.</t>
  </si>
  <si>
    <t>Comment rendre une action corrective réellement efficace ?</t>
  </si>
  <si>
    <t>Il faut la relier à une cause précise, vérifier son application et mesurer si elle empêche la répétition du problème.</t>
  </si>
  <si>
    <t>audit interne</t>
  </si>
  <si>
    <t>Transformer audit interne en standard mesurable et reproductible.</t>
  </si>
  <si>
    <t>Pourquoi l’audit interne est-il utile ?</t>
  </si>
  <si>
    <t>Parce qu’il permet de repérer les dérives avant qu’elles ne deviennent graves.</t>
  </si>
  <si>
    <t>Que doit chercher un audit interne bien mené ?</t>
  </si>
  <si>
    <t>Il doit identifier les écarts concrets sur hygiène, process, traçabilité, organisation et discipline d’exécution.</t>
  </si>
  <si>
    <t>conformité réglementaire</t>
  </si>
  <si>
    <t>Réglementation</t>
  </si>
  <si>
    <t>Ancrer conformité réglementaire comme réflexe opérationnel et non comme règle théorique.</t>
  </si>
  <si>
    <t>Pourquoi la conformité réglementaire doit-elle être maîtrisée ?</t>
  </si>
  <si>
    <t>Parce qu’une cuisine centrale est fortement exposée aux exigences sanitaires et documentaires.</t>
  </si>
  <si>
    <t>Quels domaines réglementaires un chef doit-il suivre en priorité ?</t>
  </si>
  <si>
    <t>Hygiène, traçabilité, températures, transport, étiquetage, allergènes et obligations documentaires forment le socle à sécuriser.</t>
  </si>
  <si>
    <t>inspection sanitaire</t>
  </si>
  <si>
    <t>Mettre inspection sanitaire sous maîtrise en production pour empêcher tout écart critique.</t>
  </si>
  <si>
    <t>Pourquoi faut-il être prêt à une inspection sanitaire ?</t>
  </si>
  <si>
    <t>Parce qu’elle vérifie la réalité de la maîtrise en place.</t>
  </si>
  <si>
    <t>Comment se préparer sérieusement à une inspection sans faire du faux propre ?</t>
  </si>
  <si>
    <t>Il faut tenir les standards toute l’année, pas seulement avant visite, et faire vivre les procédures sur le terrain.</t>
  </si>
  <si>
    <t>documentation qualité</t>
  </si>
  <si>
    <t>Tenir documentation qualité dans la durée, même sous cadence ou variation de volume.</t>
  </si>
  <si>
    <t>Pourquoi la documentation qualité doit-elle être tenue à jour ?</t>
  </si>
  <si>
    <t>Parce qu’elle soutient preuve, analyse et continuité de maîtrise.</t>
  </si>
  <si>
    <t>Comment une documentation bien tenue aide-t-elle le chef ?</t>
  </si>
  <si>
    <t>Elle rend les décisions plus lisibles, facilite audits et enquêtes et évite les pertes d’information critique.</t>
  </si>
  <si>
    <t>conformité produit</t>
  </si>
  <si>
    <t>Tenir conformité produit dans la durée, même sous cadence ou variation de volume.</t>
  </si>
  <si>
    <t>Pourquoi la conformité produit doit-elle être vérifiée avant départ ?</t>
  </si>
  <si>
    <t>Parce que le site livré ne doit pas découvrir un défaut critique après réception.</t>
  </si>
  <si>
    <t>Que couvre une vraie vérification de conformité produit ?</t>
  </si>
  <si>
    <t>Produit attendu, lot, quantité, température, conditionnement, étiquetage et qualité visuelle doivent être cohérents avant expédition.</t>
  </si>
  <si>
    <t>qualité de service</t>
  </si>
  <si>
    <t>Service rendu</t>
  </si>
  <si>
    <t>Stabiliser qualité de service pour obtenir un niveau constant sur chaque lot.</t>
  </si>
  <si>
    <t>Pourquoi la qualité de service concerne-t-elle aussi une cuisine centrale ?</t>
  </si>
  <si>
    <t>Parce que le convive final juge le résultat, pas seulement le process.</t>
  </si>
  <si>
    <t>Comment une cuisine centrale améliore-t-elle la qualité de service à distance ?</t>
  </si>
  <si>
    <t>En produisant juste, en communiquant bien avec les satellites et en intégrant la réalité de consommation finale dans ses décisions.</t>
  </si>
  <si>
    <t>satisfaction convives</t>
  </si>
  <si>
    <t>Organiser satisfaction convives pour tenir volume, cadence et continuité jusqu’à la distribution.</t>
  </si>
  <si>
    <t>séquence de travail claire; temps tenus sans rupture majeure; volume ou charge couverts sans désorganisation; besoin du convive reformulé et validé.</t>
  </si>
  <si>
    <t>Pourquoi la satisfaction des convives doit-elle être prise en compte ?</t>
  </si>
  <si>
    <t>Parce qu’un produit conforme mais mal accepté ne remplit pas sa fonction.</t>
  </si>
  <si>
    <t>Comment mesurer utilement la satisfaction des convives en restauration livrée ?</t>
  </si>
  <si>
    <t>Il faut croiser retours sites, refus, retours d’assiettes, stabilité des demandes et enquêtes ciblées.</t>
  </si>
  <si>
    <t>Stabiliser amélioration continue pour obtenir un niveau constant sur chaque lot.</t>
  </si>
  <si>
    <t>Parce qu’une cuisine centrale ne peut pas rester performante sans corriger en permanence ses écarts.</t>
  </si>
  <si>
    <t>Comment installer une vraie amélioration continue en liaison froide ?</t>
  </si>
  <si>
    <t>En analysant incidents, retours sites, coûts, qualité réelle et performance des process pour faire évoluer durablement les pratiques.</t>
  </si>
  <si>
    <t>Chef de cuisine hospitalière / centre de rééducation</t>
  </si>
  <si>
    <t>Quel est le rôle principal d’un chef de cuisine hospitalière ?</t>
  </si>
  <si>
    <t>Il pilote la production pour garantir sécurité, régularité, adaptation nutritionnelle et qualité de service.</t>
  </si>
  <si>
    <t>Que recouvre réellement le pilotage d’une cuisine hospitalière et de rééducation ?</t>
  </si>
  <si>
    <t>Il s’agit de coordonner production, sécurité sanitaire, prescriptions alimentaires, textures, distribution, traçabilité et satisfaction des patients.</t>
  </si>
  <si>
    <t>organisation cuisine</t>
  </si>
  <si>
    <t>Structurer organisation cuisine de façon à supprimer les retards, les oublis et les ruptures de flux.</t>
  </si>
  <si>
    <t>Pourquoi l’organisation de la cuisine est-elle essentielle ?</t>
  </si>
  <si>
    <t>Parce qu’elle conditionne la fluidité du travail et la maîtrise des risques.</t>
  </si>
  <si>
    <t>Comment une mauvaise organisation fragilise-t-elle une cuisine hospitalière ?</t>
  </si>
  <si>
    <t>Elle crée des erreurs de régimes, des croisements de flux, des retards de distribution et une perte de maîtrise sanitaire.</t>
  </si>
  <si>
    <t>planification repas</t>
  </si>
  <si>
    <t>Planifier planification repas pour sécuriser l’amont, l’exécution et la sortie.</t>
  </si>
  <si>
    <t>Pourquoi la planification des repas doit-elle être rigoureuse ?</t>
  </si>
  <si>
    <t>Parce qu’il faut produire au bon moment pour les bons services et les bons patients.</t>
  </si>
  <si>
    <t>Comment une planification solide améliore-t-elle la qualité hospitalière ?</t>
  </si>
  <si>
    <t>Elle aligne volumes, horaires médicaux, contraintes logistiques, textures, régimes et ressources humaines sans surcharge critique.</t>
  </si>
  <si>
    <t>Organiser cadence service pour tenir volume, cadence et continuité jusqu’à la distribution.</t>
  </si>
  <si>
    <t>Pourquoi la cadence de service doit-elle être maîtrisée ?</t>
  </si>
  <si>
    <t>Parce qu’un retard impacte température, confort patient et organisation des soins.</t>
  </si>
  <si>
    <t>Comment le chef pilote-t-il la cadence sans dégrader la qualité ?</t>
  </si>
  <si>
    <t>Il répartit les charges, séquence les opérations sensibles et intègre les heures de distribution réelles des unités de soins.</t>
  </si>
  <si>
    <t>volumes production</t>
  </si>
  <si>
    <t>Structurer volumes production de façon à supprimer les retards, les oublis et les ruptures de flux.</t>
  </si>
  <si>
    <t>Parce que la cuisine hospitalière travaille souvent sur de grandes quantités avec peu de marge d’erreur.</t>
  </si>
  <si>
    <t>Comment le volume transforme-t-il le métier de chef hospitalier ?</t>
  </si>
  <si>
    <t>Il impose de penser rendement, reproductibilité, allotissement, tenue des produits et sécurité sur toute la chaîne.</t>
  </si>
  <si>
    <t>standardisation recettes</t>
  </si>
  <si>
    <t>Organiser standardisation recettes pour tenir volume, cadence et continuité jusqu’à la distribution.</t>
  </si>
  <si>
    <t>Parce qu’il faut produire un résultat régulier malgré les volumes et le roulement d’équipe.</t>
  </si>
  <si>
    <t>Comment standardiser sans rendre l’alimentation hospitalière médiocre ?</t>
  </si>
  <si>
    <t>Il faut fixer les paramètres critiques tout en maintenant goût, tenue, adaptation diététique et cohérence sensorielle.</t>
  </si>
  <si>
    <t>Parce qu’elles sécurisent grammages, recettes, allergènes, textures et coûts.</t>
  </si>
  <si>
    <t>Que doit contenir une fiche technique hospitalière réellement exploitable ?</t>
  </si>
  <si>
    <t>Recette, portions, valeurs utiles, allergènes, texture, régime, température, conditionnement et consignes de distribution doivent être clairement définis.</t>
  </si>
  <si>
    <t>grammages patients</t>
  </si>
  <si>
    <t>Traiter grammages patients comme un point clinique ou développemental concret, pas théorique.</t>
  </si>
  <si>
    <t>sécurité de consommation maintenue; confort du patient préservé; portion conforme au standard défini; profil du patient respecté.</t>
  </si>
  <si>
    <t>Parce qu’ils influencent couverture nutritionnelle, coût et adaptation au patient.</t>
  </si>
  <si>
    <t>Comment le chef sécurise-t-il les grammages à l’échelle hospitalière ?</t>
  </si>
  <si>
    <t>Il formalise les portions, contrôle les écarts et adapte les outils de service ou de conditionnement au public servi.</t>
  </si>
  <si>
    <t>rendement recette</t>
  </si>
  <si>
    <t>Piloter rendement recette en équilibrant niveau de prestation, coût et résultat économique.</t>
  </si>
  <si>
    <t>Pourquoi le rendement recette doit-il être suivi ?</t>
  </si>
  <si>
    <t>Parce qu’il conditionne le coût réel et la fiabilité des quantités distribuées.</t>
  </si>
  <si>
    <t>Comment le rendement devient-il un indicateur utile au chef hospitalier ?</t>
  </si>
  <si>
    <t>Il permet d’ajuster achats, recettes, pertes, portions et organisation des productions répétitives.</t>
  </si>
  <si>
    <t>qualité repas</t>
  </si>
  <si>
    <t>Transformer qualité repas en standard mesurable et reproductible.</t>
  </si>
  <si>
    <t>résultat constant d’un lot à l’autre; défauts repérés puis corrigés avant sortie; adéquation nutritionnelle, sécurité et régularité au niveau attendu.</t>
  </si>
  <si>
    <t>Pourquoi la qualité du repas reste-t-elle essentielle à l’hôpital ?</t>
  </si>
  <si>
    <t>Parce qu’un repas techniquement correct mais mauvais sera mal consommé.</t>
  </si>
  <si>
    <t>Pourquoi la qualité repas est-elle aussi stratégique qu’en restauration commerciale ?</t>
  </si>
  <si>
    <t>Parce qu’elle influence prise alimentaire, récupération, satisfaction patient et image globale de l’établissement.</t>
  </si>
  <si>
    <t>appétence repas</t>
  </si>
  <si>
    <t>Stabiliser appétence repas pour obtenir un niveau constant sur chaque repas.</t>
  </si>
  <si>
    <t>résultat constant d’un lot à l’autre; défauts repérés puis corrigés avant sortie; adéquation nutritionnelle, sécurité et régularité au niveau attendu; profil gustatif ou sensoriel net et stable.</t>
  </si>
  <si>
    <t>Parce qu’un patient mange mieux un repas qui donne envie.</t>
  </si>
  <si>
    <t>Comment augmenter l’appétence dans un cadre hospitalier contraint ?</t>
  </si>
  <si>
    <t>Il faut agir sur goût, couleur, température, humidité, lisibilité et cohérence des préparations avec les capacités du patient.</t>
  </si>
  <si>
    <t>Mettre en œuvre plaisir alimentaire de manière sûre, acceptable et adaptée au besoin réel du patient.</t>
  </si>
  <si>
    <t>profil du patient respecté; consommation ou tolérance observée; sécurité de consommation maintenue.</t>
  </si>
  <si>
    <t>S’appuyer sur les fiches besoins ou régimes et sur l’observation réelle; ajuster sans attendre. Tester la prise, la tolérance ou l’adhésion réelle du patient, pas seulement la conformité théorique.</t>
  </si>
  <si>
    <t>Pourquoi le plaisir alimentaire compte-t-il même à l’hôpital ?</t>
  </si>
  <si>
    <t>Parce que manger ne doit pas devenir une simple procédure technique.</t>
  </si>
  <si>
    <t>Comment la cuisine soutient-elle le plaisir alimentaire en contexte de soins ?</t>
  </si>
  <si>
    <t>En proposant des repas sûrs mais aussi attrayants, compréhensibles et compatibles avec les besoins médicaux et psychologiques.</t>
  </si>
  <si>
    <t>satisfaction patient</t>
  </si>
  <si>
    <t>Qualité de service</t>
  </si>
  <si>
    <t>Stabiliser satisfaction patient pour obtenir un niveau constant sur chaque repas.</t>
  </si>
  <si>
    <t>résultat constant d’un lot à l’autre; défauts repérés puis corrigés avant sortie; adéquation nutritionnelle, sécurité et régularité au niveau attendu; confort du patient préservé.</t>
  </si>
  <si>
    <t>Pourquoi la satisfaction patient doit-elle être suivie ?</t>
  </si>
  <si>
    <t>Parce qu’elle reflète l’acceptation réelle des repas.</t>
  </si>
  <si>
    <t>Comment mesurer utilement la satisfaction sans se contenter d’un avis vague ?</t>
  </si>
  <si>
    <t>Il faut croiser retours patients, plateaux revenants, refus, remarques soignantes et évolutions de consommation.</t>
  </si>
  <si>
    <t>écoute patient</t>
  </si>
  <si>
    <t>Relation patient</t>
  </si>
  <si>
    <t>Structurer écoute patient pour que le patient comprenne, adhère et se sente bien accompagné.</t>
  </si>
  <si>
    <t>réponse adaptée au contexte réel; discours et exécution cohérents; confort du patient préservé; écart matière ou coût portion tenu.</t>
  </si>
  <si>
    <t>Pourquoi écouter les retours des patients est-il utile ?</t>
  </si>
  <si>
    <t>Parce qu’ils aident à corriger goût, texture ou service.</t>
  </si>
  <si>
    <t>Comment exploiter les retours patients de façon professionnelle ?</t>
  </si>
  <si>
    <t>Il faut les objectiver, les relier aux profils nutritionnels et distinguer le problème ponctuel de la tendance répétée.</t>
  </si>
  <si>
    <t>Structurer habitudes alimentaires pour que le patient comprenne, adhère et se sente bien accompagné.</t>
  </si>
  <si>
    <t>besoin du patient identifié avec justesse; réponse adaptée au contexte réel; discours et exécution cohérents.</t>
  </si>
  <si>
    <t>Parce qu’elles influencent l’acceptation du repas et le confort du patient.</t>
  </si>
  <si>
    <t>Comment tenir compte des habitudes sans désorganiser toute la production ?</t>
  </si>
  <si>
    <t>Il faut identifier les repères forts, les intégrer aux menus et cibler les adaptations à forte valeur de consommation.</t>
  </si>
  <si>
    <t>régimes thérapeutiques</t>
  </si>
  <si>
    <t>Ajuster régimes thérapeutiques pour concilier sécurité, efficacité nutritionnelle et consommation réelle.</t>
  </si>
  <si>
    <t>Tester la prise, la tolérance ou l’adhésion réelle du patient, pas seulement la conformité théorique. Faire évoluer texture, portion ou enrichissement dès qu’un signal faible apparaît.</t>
  </si>
  <si>
    <t>Pourquoi les régimes thérapeutiques sont-ils centraux ?</t>
  </si>
  <si>
    <t>Parce qu’ils conditionnent sécurité, traitement et adaptation alimentaire.</t>
  </si>
  <si>
    <t>Comment intégrer les régimes thérapeutiques sans produire une cuisine confuse ?</t>
  </si>
  <si>
    <t>Il faut structurer les catégories, les procédures, les substitutions et la transmission pour limiter les erreurs de distribution.</t>
  </si>
  <si>
    <t>régime sans sel</t>
  </si>
  <si>
    <t>Mettre en œuvre régime sans sel de manière sûre, acceptable et adaptée au besoin réel du patient.</t>
  </si>
  <si>
    <t>Pourquoi le régime sans sel doit-il être maîtrisé ?</t>
  </si>
  <si>
    <t>Parce qu’il concerne certains patients pour des raisons médicales précises.</t>
  </si>
  <si>
    <t>Comment produire un sans-sel acceptable en bouche ?</t>
  </si>
  <si>
    <t>Il faut travailler saveurs, herbes, acidité, textures et relief aromatique au lieu de simplement retirer l’assaisonnement.</t>
  </si>
  <si>
    <t>régime diabétique</t>
  </si>
  <si>
    <t>Ajuster régime diabétique pour concilier sécurité, efficacité nutritionnelle et consommation réelle.</t>
  </si>
  <si>
    <t>Pourquoi le régime diabétique doit-il être compris ?</t>
  </si>
  <si>
    <t>Parce qu’il influence composition, répartition et nature des apports.</t>
  </si>
  <si>
    <t>Comment adapter la cuisine au diabète sans rendre les repas punitifs ?</t>
  </si>
  <si>
    <t>Il faut raisonner équilibre global, qualité des produits, portions et lisibilité des desserts ou collations.</t>
  </si>
  <si>
    <t>régime hyperprotéiné</t>
  </si>
  <si>
    <t>Maîtriser régime hyperprotéiné pour que le produit reste à la fois consommable, utile et rassurant.</t>
  </si>
  <si>
    <t>Pourquoi le régime hyperprotéiné peut-il être nécessaire ?</t>
  </si>
  <si>
    <t>Parce qu’il soutient réparation, récupération et lutte contre la dénutrition.</t>
  </si>
  <si>
    <t>Comment renforcer les protéines sans fatiguer le patient ?</t>
  </si>
  <si>
    <t>Il faut enrichir avec cohérence, répartir les apports et éviter les préparations lourdes ou rejetées.</t>
  </si>
  <si>
    <t>régime enrichi</t>
  </si>
  <si>
    <t>Maîtriser régime enrichi pour que le produit reste à la fois consommable, utile et rassurant.</t>
  </si>
  <si>
    <t>Pourquoi le régime enrichi est-il fréquent à l’hôpital ?</t>
  </si>
  <si>
    <t>Parce qu’il permet d’augmenter densité énergétique et protéique sans gros volumes.</t>
  </si>
  <si>
    <t>Comment enrichir sans dégrader goût et texture ?</t>
  </si>
  <si>
    <t>Il faut choisir des enrichissements discrets, compatibles avec le plat et bien maîtrisés techniquement.</t>
  </si>
  <si>
    <t>Pourquoi la dénutrition est-elle un enjeu majeur ?</t>
  </si>
  <si>
    <t>Parce qu’elle fragilise l’état général et ralentit la récupération.</t>
  </si>
  <si>
    <t>Comment la cuisine agit-elle concrètement contre la dénutrition ?</t>
  </si>
  <si>
    <t>En augmentant densité nutritionnelle, en améliorant l’acceptation des repas et en coordonnant ses actions avec les diététiciens et les soignants.</t>
  </si>
  <si>
    <t>Pourquoi l’hydratation doit-elle être surveillée ?</t>
  </si>
  <si>
    <t>Parce qu’un déficit hydrique peut aggraver rapidement l’état du patient.</t>
  </si>
  <si>
    <t>Comment la cuisine soutient-elle l’hydratation de façon utile ?</t>
  </si>
  <si>
    <t>Par des boissons adaptées, des desserts hydratants, des textures sécurisées et une offre répartie sur la journée.</t>
  </si>
  <si>
    <t>collations thérapeutiques</t>
  </si>
  <si>
    <t>Mettre en œuvre collations thérapeutiques de manière sûre, acceptable et adaptée au besoin réel du patient.</t>
  </si>
  <si>
    <t>Pourquoi les collations thérapeutiques sont-elles importantes ?</t>
  </si>
  <si>
    <t>Parce qu’elles complètent les apports chez les petits mangeurs ou certains patients spécifiques.</t>
  </si>
  <si>
    <t>Comment concevoir des collations réellement efficaces ?</t>
  </si>
  <si>
    <t>Il faut qu’elles soient denses, faciles à consommer, appétentes et compatibles avec les contraintes médicales.</t>
  </si>
  <si>
    <t>petit déjeuner clinique</t>
  </si>
  <si>
    <t>Maîtriser petit déjeuner clinique pour que le produit reste à la fois consommable, utile et rassurant.</t>
  </si>
  <si>
    <t>Pourquoi le petit déjeuner doit-il être travaillé sérieusement ?</t>
  </si>
  <si>
    <t>Parce qu’il représente une prise clé pour énergie, protéines et hydratation.</t>
  </si>
  <si>
    <t>Comment un petit déjeuner hospitalier devient-il un vrai levier nutritionnel ?</t>
  </si>
  <si>
    <t>Il faut l’adapter au profil du patient, à son appétit matinal et à ses contraintes thérapeutiques.</t>
  </si>
  <si>
    <t>textures modifiées</t>
  </si>
  <si>
    <t>Traiter textures modifiées comme un point clinique ou développemental concret, pas théorique.</t>
  </si>
  <si>
    <t>profil du patient respecté; consommation ou tolérance observée; sécurité de consommation maintenue; prise ou texture sécurisée pour le patient.</t>
  </si>
  <si>
    <t>Pourquoi les textures modifiées doivent-elles être parfaitement maîtrisées ?</t>
  </si>
  <si>
    <t>Parce qu’elles conditionnent sécurité et consommation effective chez certains patients.</t>
  </si>
  <si>
    <t>Comment traiter les textures modifiées comme un vrai champ professionnel ?</t>
  </si>
  <si>
    <t>Il faut standardiser les niveaux, sécuriser les procédés et maintenir goût, lisibilité et stabilité jusqu’au service.</t>
  </si>
  <si>
    <t>Ajuster texture mixée pour concilier sécurité, efficacité nutritionnelle et consommation réelle.</t>
  </si>
  <si>
    <t>Parce qu’elle doit rester sûre, homogène et suffisamment appétente.</t>
  </si>
  <si>
    <t>Qu’est-ce qu’une texture mixée réellement professionnelle en milieu hospitalier ?</t>
  </si>
  <si>
    <t>Une texture lisse, sans éléments dangereux, régulière, savoureuse et stable jusqu’au patient.</t>
  </si>
  <si>
    <t>Ajuster texture hachée pour concilier sécurité, efficacité nutritionnelle et consommation réelle.</t>
  </si>
  <si>
    <t>Parce qu’elle s’adresse à des patients avec des capacités de mastication limitées.</t>
  </si>
  <si>
    <t>Comment éviter qu’une texture hachée devienne incohérente ou dangereuse ?</t>
  </si>
  <si>
    <t>Il faut maîtriser granulométrie, humidité, tenue et compatibilité avec le profil du patient.</t>
  </si>
  <si>
    <t>Mettre en œuvre texture lisse de manière sûre, acceptable et adaptée au besoin réel du patient.</t>
  </si>
  <si>
    <t>Pourquoi la texture lisse doit-elle être constante ?</t>
  </si>
  <si>
    <t>Parce qu’un écart de texture peut créer gêne ou risque à la déglutition.</t>
  </si>
  <si>
    <t>Comment garantir une texture lisse répétable ?</t>
  </si>
  <si>
    <t>Il faut contrôler recettes, matériel, temps de mixage, tamisage et comportement réel au service.</t>
  </si>
  <si>
    <t>Parce qu’elle modifie ce qui peut être mangé ou bu en sécurité.</t>
  </si>
  <si>
    <t>Comment la cuisine s’adapte-t-elle à la dysphagie avec sérieux ?</t>
  </si>
  <si>
    <t>En raisonnant cohésion, glisse, humidité, viscosité et lisibilité des préparations selon les prescriptions.</t>
  </si>
  <si>
    <t>Traiter déglutition comme un point clinique ou développemental concret, pas théorique.</t>
  </si>
  <si>
    <t>Pourquoi la déglutition influence-t-elle directement la cuisine ?</t>
  </si>
  <si>
    <t>Parce qu’une texture inadaptée peut provoquer refus ou incident.</t>
  </si>
  <si>
    <t>Il faut penser comportement réel en bouche, cohésion des bouchées, humidité et sécurité de service.</t>
  </si>
  <si>
    <t>Maîtriser boissons épaissies pour que le produit reste à la fois consommable, utile et rassurant.</t>
  </si>
  <si>
    <t>Parce qu’une viscosité incorrecte peut poser un risque ou entraîner un refus.</t>
  </si>
  <si>
    <t>Il faut viser la bonne texture, une stabilité suffisante, un goût préservé et une température adaptée.</t>
  </si>
  <si>
    <t>Mettre en œuvre IDDSI de manière sûre, acceptable et adaptée au besoin réel du patient.</t>
  </si>
  <si>
    <t>Pourquoi un référentiel comme IDDSI est-il utile ?</t>
  </si>
  <si>
    <t>Parce qu’il harmonise les niveaux de texture et améliore la sécurité.</t>
  </si>
  <si>
    <t>Comment IDDSI devient-il un outil concret de production ?</t>
  </si>
  <si>
    <t>Il permet de nommer, tester, standardiser et transmettre les textures entre cuisine, diététique et soins.</t>
  </si>
  <si>
    <t>Appliquer sécurité bouchée sans approximation pour garder une production conforme et contrôlable.</t>
  </si>
  <si>
    <t>procédure respectée du début à la fin; aucun écart critique laissé dans le flux; conformité du poste, du produit et des relevés; prise ou texture sécurisée pour le patient.</t>
  </si>
  <si>
    <t>Qu’est-ce qui rend une bouchée réellement sûre ?</t>
  </si>
  <si>
    <t>Ancrer allergènes comme réflexe opérationnel et non comme règle théorique.</t>
  </si>
  <si>
    <t>Parce qu’une erreur peut mettre le patient en danger immédiat.</t>
  </si>
  <si>
    <t>Comment sécuriser les allergènes dans une cuisine hospitalière complexe ?</t>
  </si>
  <si>
    <t>Il faut cartographier les recettes, contrôler les flux, éviter les contaminations croisées et transmettre l’information sans faille.</t>
  </si>
  <si>
    <t>Appliquer contamination croisée sans approximation pour garder une production conforme et contrôlable.</t>
  </si>
  <si>
    <t>Parce qu’elle compromet sécurité sanitaire et conformité des repas.</t>
  </si>
  <si>
    <t>Comment la réduire concrètement ?</t>
  </si>
  <si>
    <t>Par séparation des flux, ordre de fabrication, nettoyage rigoureux, identification claire et discipline d’équipe.</t>
  </si>
  <si>
    <t>Sécuriser HACCP à chaque étape afin de protéger le produit, l’équipe et le patient.</t>
  </si>
  <si>
    <t>Pourquoi l’HACCP est-elle indispensable ?</t>
  </si>
  <si>
    <t>Parce qu’elle structure la maîtrise des dangers en production hospitalière.</t>
  </si>
  <si>
    <t>Comment rendre l’HACCP réellement opérationnelle ?</t>
  </si>
  <si>
    <t>Il faut relier les points critiques aux pratiques quotidiennes, aux mesures et aux corrections appliquées sans délai.</t>
  </si>
  <si>
    <t>Parce qu’il formalise l’organisation sanitaire de la cuisine.</t>
  </si>
  <si>
    <t>Comment un PMS utile se distingue-t-il d’un document décoratif ?</t>
  </si>
  <si>
    <t>Il guide réellement nettoyage, températures, traçabilité, contrôles et gestion des incidents.</t>
  </si>
  <si>
    <t>Stabiliser autocontrôles pour obtenir un niveau constant sur chaque repas.</t>
  </si>
  <si>
    <t>Parce qu’ils vérifient que la maîtrise annoncée existe réellement.</t>
  </si>
  <si>
    <t>Il faut cibler les bons points, lire les résultats et déclencher des corrections concrètes au lieu de cocher des cases.</t>
  </si>
  <si>
    <t>Contrôler prélèvements témoins avant la distribution afin d’éviter les écarts visibles ou gustatifs.</t>
  </si>
  <si>
    <t>Comment la bonne gestion des prélèvements témoins protège-t-elle l’établissement ?</t>
  </si>
  <si>
    <t>Elle permet une enquête fiable, documentée et rapide si un problème est signalé après distribution.</t>
  </si>
  <si>
    <t>Transformer traçabilité lots en standard mesurable et reproductible.</t>
  </si>
  <si>
    <t>résultat constant d’un lot à l’autre; défauts repérés puis corrigés avant sortie; adéquation nutritionnelle, sécurité et régularité au niveau attendu; identification complète et exploitable en cas de contrôle.</t>
  </si>
  <si>
    <t>Parce qu’il faut identifier précisément ce qui a été produit et servi.</t>
  </si>
  <si>
    <t>Comment la traçabilité des lots sécurise-t-elle l’hôpital ?</t>
  </si>
  <si>
    <t>Elle permet de cibler un retrait, de comprendre un incident et d’éviter une remise en cause globale inutile.</t>
  </si>
  <si>
    <t>Appliquer hygiène mains sans approximation pour garder une production conforme et contrôlable.</t>
  </si>
  <si>
    <t>Parce qu’elle limite les contaminations directes sur des publics fragiles.</t>
  </si>
  <si>
    <t>Comment faire de l’hygiène des mains une pratique réelle ?</t>
  </si>
  <si>
    <t>Ancrer nettoyage désinfection comme réflexe opérationnel et non comme règle théorique.</t>
  </si>
  <si>
    <t>Parce qu’ils n’ont pas le même rôle et doivent être correctement enchaînés.</t>
  </si>
  <si>
    <t>Comment organiser un nettoyage-désinfection vraiment efficace ?</t>
  </si>
  <si>
    <t>Il faut définir méthodes, produits, fréquences, zones et contrôles adaptés au risque hospitalier.</t>
  </si>
  <si>
    <t>Sécuriser plan de nettoyage à chaque étape afin de protéger le produit, l’équipe et le patient.</t>
  </si>
  <si>
    <t>Parce qu’il sécurise matériel, locaux et continuité sanitaire.</t>
  </si>
  <si>
    <t>Un plan avec zones prioritaires, fréquences adaptées, vérification terrain, traçabilité réelle et correction immédiate des oublis.</t>
  </si>
  <si>
    <t>Sécuriser marche en avant à chaque étape afin de protéger le produit, l’équipe et le patient.</t>
  </si>
  <si>
    <t>Parce qu’elle limite les croisements sales-propres et sécurise la production.</t>
  </si>
  <si>
    <t>Comment la marche en avant améliore-t-elle aussi l’efficacité ?</t>
  </si>
  <si>
    <t>Elle clarifie les flux, réduit les erreurs de circulation et soutient une organisation plus lisible et plus sûre.</t>
  </si>
  <si>
    <t>Mettre zonage sanitaire sous maîtrise en production pour empêcher tout écart critique.</t>
  </si>
  <si>
    <t>Comment un bon zonage améliore-t-il la performance globale ?</t>
  </si>
  <si>
    <t>Il clarifie les espaces, les usages et les niveaux d’exigence de nettoyage selon la criticité des zones.</t>
  </si>
  <si>
    <t>Organiser réception marchandises afin que le bon produit soit disponible au bon moment et au bon état.</t>
  </si>
  <si>
    <t>Parce qu’elle conditionne la qualité sanitaire dès l’entrée des produits.</t>
  </si>
  <si>
    <t>Température, intégrité, DLC, conformité, état des emballages et cohérence avec la commande doivent être vérifiés systématiquement.</t>
  </si>
  <si>
    <t>Mettre température réception sous contrôle pour éviter rupture, dérive qualité ou mauvaise rotation.</t>
  </si>
  <si>
    <t>Parce qu’un produit hors tolérance fragilise toute la suite de la chaîne.</t>
  </si>
  <si>
    <t>Il faut décider immédiatement acceptation, refus ou isolement du produit selon son état réel et son niveau de risque.</t>
  </si>
  <si>
    <t>Sécuriser conformité fournisseurs depuis la réception jusqu’à l’usage sans perte de maîtrise.</t>
  </si>
  <si>
    <t>Parce qu’une cuisine hospitalière dépend fortement de la fiabilité amont.</t>
  </si>
  <si>
    <t>Il compare qualité, régularité, incidents, ponctualité et respect des exigences sanitaires et logistiques.</t>
  </si>
  <si>
    <t>Traiter approvisionnement comme un flux à fiabiliser, pas comme une tâche secondaire.</t>
  </si>
  <si>
    <t>Parce qu’il faut les bons produits au bon moment sans rupture critique.</t>
  </si>
  <si>
    <t>Quels critères rendent un approvisionnement fiable en cuisine hospitalière ?</t>
  </si>
  <si>
    <t>Qualité constante, volumes adaptés, respect du froid, traçabilité documentaire et compatibilité avec les besoins nutritionnels sont essentiels.</t>
  </si>
  <si>
    <t>gestion stocks</t>
  </si>
  <si>
    <t>Organiser gestion stocks afin que le bon produit soit disponible au bon moment et au bon état.</t>
  </si>
  <si>
    <t>Comment une mauvaise gestion des stocks fragilise-t-elle la cuisine hospitalière ?</t>
  </si>
  <si>
    <t>Elle provoque ruptures, surstock, pertes, DLC dépassées et improvisations incompatibles avec la rigueur attendue.</t>
  </si>
  <si>
    <t>Pourquoi la FIFO est-elle particulièrement utile à l’hôpital ?</t>
  </si>
  <si>
    <t>Stabiliser DLC pour obtenir un niveau constant sur chaque repas.</t>
  </si>
  <si>
    <t>Parce qu’elles conditionnent sécurité, organisation et distribution.</t>
  </si>
  <si>
    <t>Il intègre analytique, process, stockage, conditionnement et logique d’utilisation dans un raisonnement cohérent.</t>
  </si>
  <si>
    <t>Sécuriser chambre froide depuis la réception jusqu’à l’usage sans perte de maîtrise.</t>
  </si>
  <si>
    <t>Parce qu’elle est au cœur de la conservation des denrées et préparations.</t>
  </si>
  <si>
    <t>Quels défauts de gestion de chambre froide pénalisent le plus ?</t>
  </si>
  <si>
    <t>Température instable, rotation faible, rangement confus et manque de lisibilité compromettent sécurité et efficacité.</t>
  </si>
  <si>
    <t>Organiser rangement chambre froide afin que le bon produit soit disponible au bon moment et au bon état.</t>
  </si>
  <si>
    <t>Parce qu’il influence rotation, accès rapide et sécurité sanitaire.</t>
  </si>
  <si>
    <t>Il réduit les erreurs, accélère les prélèvements et évite les mélanges de lots ou de catégories sensibles.</t>
  </si>
  <si>
    <t>textures sécurisées</t>
  </si>
  <si>
    <t>Mettre en œuvre textures sécurisées de manière sûre, acceptable et adaptée au besoin réel du patient.</t>
  </si>
  <si>
    <t>Pourquoi les textures doivent-elles rester stables jusqu’au service ?</t>
  </si>
  <si>
    <t>Parce qu’un produit sûr en cuisine peut devenir inadapté après attente ou transport.</t>
  </si>
  <si>
    <t>Comment sécuriser la tenue des textures jusqu’au patient ?</t>
  </si>
  <si>
    <t>Il faut choisir les bonnes recettes, les bons liants et contrôler comportement au maintien, au transport et au service.</t>
  </si>
  <si>
    <t>Contrôler température service avant la distribution afin d’éviter les écarts visibles ou gustatifs.</t>
  </si>
  <si>
    <t>résultat constant d’un lot à l’autre; défauts repérés puis corrigés avant sortie; adéquation nutritionnelle, sécurité et régularité au niveau attendu; températures cibles respectées et tracées.</t>
  </si>
  <si>
    <t>Parce qu’elle influence sécurité, goût et acceptation du repas.</t>
  </si>
  <si>
    <t>Quels défauts de température pénalisent le plus en milieu hospitalier ?</t>
  </si>
  <si>
    <t>Un plat trop froid, trop tiède ou trop chaud dégrade à la fois sécurité, confort et qualité perçue.</t>
  </si>
  <si>
    <t>Contrôler qualité gustative avant la distribution afin d’éviter les écarts visibles ou gustatifs.</t>
  </si>
  <si>
    <t>Parce qu’un repas hospitalier peu savoureux sera souvent peu consommé.</t>
  </si>
  <si>
    <t>Comment tenir le goût dans un cadre de fortes contraintes ?</t>
  </si>
  <si>
    <t>Il faut travailler bases culinaires, assaisonnement, cuissons, textures et choix de recettes compatibles avec les prescriptions.</t>
  </si>
  <si>
    <t>qualité visuelle</t>
  </si>
  <si>
    <t>Tenir qualité visuelle dans la durée, même sous cadence ou variation de volume.</t>
  </si>
  <si>
    <t>Pourquoi le visuel du plateau ou de l’assiette compte-t-il ?</t>
  </si>
  <si>
    <t>Parce qu’il influence l’envie de manger, surtout chez des patients fragilisés.</t>
  </si>
  <si>
    <t>Comment améliorer le visuel en environnement hospitalier ?</t>
  </si>
  <si>
    <t>Il faut soigner couleurs, séparation des éléments, propreté du dressage et lisibilité globale du repas.</t>
  </si>
  <si>
    <t>Structurer liaison chaude de façon à supprimer les retards, les oublis et les ruptures de flux.</t>
  </si>
  <si>
    <t>Parce qu’elle influence sécurité, qualité et horaires de distribution.</t>
  </si>
  <si>
    <t>Quels risques apparaissent si la liaison chaude est mal gérée ?</t>
  </si>
  <si>
    <t>Perte de température, dessèchement, retards de service et fragilité microbiologique peuvent apparaître rapidement.</t>
  </si>
  <si>
    <t>Pourquoi la liaison froide doit-elle être comprise si elle est utilisée ?</t>
  </si>
  <si>
    <t>Parce qu’elle modifie totalement l’organisation de production et de distribution.</t>
  </si>
  <si>
    <t>Comment la liaison froide change-t-elle le métier de chef hospitalier ?</t>
  </si>
  <si>
    <t>Elle impose de raisonner cuisson, refroidissement, stockage, transport interne et remise en température dans une chaîne cohérente.</t>
  </si>
  <si>
    <t>Organiser refroidissement rapide pour tenir volume, cadence et continuité jusqu’à la distribution.</t>
  </si>
  <si>
    <t>Pourquoi le refroidissement rapide est-il important en production différée ?</t>
  </si>
  <si>
    <t>Parce qu’il limite les risques microbiologiques après cuisson.</t>
  </si>
  <si>
    <t>Comment un refroidissement mal maîtrisé fragilise-t-il toute la chaîne ?</t>
  </si>
  <si>
    <t>Il laisse les produits en zone critique trop longtemps et compromet sécurité, DLC et qualité.</t>
  </si>
  <si>
    <t>Parce qu’elle influence sécurité et qualité finale au moment de servir.</t>
  </si>
  <si>
    <t>Comment remettre en température sans dégrader les produits ?</t>
  </si>
  <si>
    <t>Il faut ajuster temps, matériel, température cible et comportement des recettes pour retrouver chaleur et tenue sans dessécher.</t>
  </si>
  <si>
    <t>distribution plateaux</t>
  </si>
  <si>
    <t>Logistique interne</t>
  </si>
  <si>
    <t>Traiter distribution plateaux comme un flux à fiabiliser, pas comme une tâche secondaire.</t>
  </si>
  <si>
    <t>Relier l’état du stock aux besoins réels du service ou de la production. Contrôler le premier et le dernier lot, pas seulement un échantillon.</t>
  </si>
  <si>
    <t>Pourquoi la distribution des plateaux doit-elle être maîtrisée ?</t>
  </si>
  <si>
    <t>Parce qu’elle relie la cuisine aux unités et au patient final.</t>
  </si>
  <si>
    <t>Comment une distribution mal organisée pénalise-t-elle l’ensemble du système ?</t>
  </si>
  <si>
    <t>Elle provoque erreurs de destinataire, retards, pertes de température et manque de confiance dans la cuisine.</t>
  </si>
  <si>
    <t>identitovigilance repas</t>
  </si>
  <si>
    <t>Sécurité patient</t>
  </si>
  <si>
    <t>Sécuriser identitovigilance repas à chaque étape afin de protéger le produit, l’équipe et le patient.</t>
  </si>
  <si>
    <t>procédure respectée du début à la fin; aucun écart critique laissé dans le flux; conformité du poste, du produit et des relevés; confort du patient préservé.</t>
  </si>
  <si>
    <t>Pourquoi l’identitovigilance repas est-elle importante ?</t>
  </si>
  <si>
    <t>Parce qu’un mauvais plateau au mauvais patient peut avoir des conséquences graves.</t>
  </si>
  <si>
    <t>Comment la cuisine contribue-t-elle à l’identitovigilance ?</t>
  </si>
  <si>
    <t>Par un étiquetage clair, des procédures sûres et une coordination rigoureuse avec les unités de soins.</t>
  </si>
  <si>
    <t>étiquetage plateau</t>
  </si>
  <si>
    <t>Mettre étiquetage plateau sous contrôle pour éviter rupture, dérive qualité ou mauvaise rotation.</t>
  </si>
  <si>
    <t>conformité de réception ou de stockage; aucune dérive de rotation ou d’état; identification complète et exploitable en cas de contrôle; portion conforme au standard défini.</t>
  </si>
  <si>
    <t>Pourquoi l’étiquetage des plateaux doit-il être rigoureux ?</t>
  </si>
  <si>
    <t>Parce qu’il oriente la bonne distribution au bon patient et au bon régime.</t>
  </si>
  <si>
    <t>Quelles informations d’étiquetage sont réellement critiques ?</t>
  </si>
  <si>
    <t>Identité, service, régime, allergènes, texture et consignes particulières doivent être fiables et lisibles.</t>
  </si>
  <si>
    <t>Parce qu’il relie production, service et patient final.</t>
  </si>
  <si>
    <t>Comment un allotissement mal géré dégrade-t-il la prestation ?</t>
  </si>
  <si>
    <t>Il génère erreurs de destination, manques sur unités, confusion des régimes et perte de confiance.</t>
  </si>
  <si>
    <t>coordination unités</t>
  </si>
  <si>
    <t>Piloter coordination unités avec des consignes courtes, vérifiées et applicables immédiatement.</t>
  </si>
  <si>
    <t>Pourquoi la coordination avec les unités de soins est-elle importante ?</t>
  </si>
  <si>
    <t>Parce que les repas doivent s’adapter au rythme réel du terrain.</t>
  </si>
  <si>
    <t>Comment une bonne coordination améliore-t-elle la qualité des repas servis ?</t>
  </si>
  <si>
    <t>Elle permet d’ajuster horaires, régimes, changements de dernière minute et retours patients de façon plus fiable.</t>
  </si>
  <si>
    <t>transmissions soins</t>
  </si>
  <si>
    <t>Cadencer transmissions soins pour que chaque membre de équipe cuisine sache quoi faire, quand et comment.</t>
  </si>
  <si>
    <t>Pourquoi les transmissions avec les soins doivent-elles être nettes ?</t>
  </si>
  <si>
    <t>Parce qu’une information alimentaire mal transmise peut créer un risque ou un refus.</t>
  </si>
  <si>
    <t>Comment sécuriser les transmissions cuisine-soins ?</t>
  </si>
  <si>
    <t>Il faut des messages clairs, tracés, rapides et vérifiés sur les points à fort impact clinique.</t>
  </si>
  <si>
    <t>liaison diététique</t>
  </si>
  <si>
    <t>Piloter liaison diététique avec des consignes courtes, vérifiées et applicables immédiatement.</t>
  </si>
  <si>
    <t>Pourquoi la coordination avec les diététiciens est-elle essentielle ?</t>
  </si>
  <si>
    <t>Parce qu’ils orientent les prescriptions alimentaires et le suivi nutritionnel.</t>
  </si>
  <si>
    <t>Qu’attend-on d’une vraie coordination cuisine-diététique ?</t>
  </si>
  <si>
    <t>Une lecture partagée des besoins, des adaptations faisables et des corrections concrètes sur les menus et enrichissements.</t>
  </si>
  <si>
    <t>retours services</t>
  </si>
  <si>
    <t>Piloter retours services avec une méthode simple, visible et tenable par l’équipe.</t>
  </si>
  <si>
    <t>Pourquoi les retours des services sont-ils utiles ?</t>
  </si>
  <si>
    <t>Parce qu’ils montrent la réalité du repas au moment de la consommation.</t>
  </si>
  <si>
    <t>Comment exploiter les retours des services de manière professionnelle ?</t>
  </si>
  <si>
    <t>Il faut trier, objectiver et relier ces retours aux menus, aux textures, aux horaires et aux incidents récurrents.</t>
  </si>
  <si>
    <t>plateaux retournés</t>
  </si>
  <si>
    <t>Stabiliser plateaux retournés pour obtenir un niveau constant sur chaque repas.</t>
  </si>
  <si>
    <t>résultat constant d’un lot à l’autre; défauts repérés puis corrigés avant sortie; adéquation nutritionnelle, sécurité et régularité au niveau attendu; portion conforme au standard défini.</t>
  </si>
  <si>
    <t>Pourquoi les plateaux retournés doivent-ils être observés ?</t>
  </si>
  <si>
    <t>Parce qu’ils indiquent souvent ce qui n’a pas été mangé ou accepté.</t>
  </si>
  <si>
    <t>Comment utiliser les plateaux retournés comme outil d’amélioration ?</t>
  </si>
  <si>
    <t>Ils permettent d’identifier des recettes rejetées, des portions mal calibrées ou des problèmes de température et de texture.</t>
  </si>
  <si>
    <t>régime personnalisé</t>
  </si>
  <si>
    <t>Conduire régime personnalisé de manière lisible et ajustée au contexte réel du patient.</t>
  </si>
  <si>
    <t>Si le besoin change, la réponse change aussi; ne pas rester figé. Observer, reformuler puis ajuster immédiatement le discours, le rythme ou l’accompagnement du patient.</t>
  </si>
  <si>
    <t>Pourquoi certains régimes personnalisés doivent-ils être organisés avec soin ?</t>
  </si>
  <si>
    <t>Parce qu’ils répondent à des situations cliniques ou nutritionnelles particulières.</t>
  </si>
  <si>
    <t>Comment individualiser sans désorganiser toute la cuisine ?</t>
  </si>
  <si>
    <t>Il faut cibler les adaptations à forte valeur clinique et les intégrer dans un système fiable de repérage et de production.</t>
  </si>
  <si>
    <t>menus patients</t>
  </si>
  <si>
    <t>Structurer menus patients de façon à supprimer les retards, les oublis et les ruptures de flux.</t>
  </si>
  <si>
    <t>séquence de travail claire; temps tenus sans rupture majeure; volume ou charge couverts sans désorganisation; confort du patient préservé.</t>
  </si>
  <si>
    <t>Pourquoi les menus doivent-ils être bien construits ?</t>
  </si>
  <si>
    <t>Parce qu’ils organisent équilibre, rotation, faisabilité et acceptation.</t>
  </si>
  <si>
    <t>Comment bâtir des menus intelligents pour hôpital et rééducation ?</t>
  </si>
  <si>
    <t>Il faut articuler nutrition, saison, budget, tolérance des patients, prescriptions et contraintes de production.</t>
  </si>
  <si>
    <t>menu rééducation</t>
  </si>
  <si>
    <t>Ajuster menu rééducation pour concilier sécurité, efficacité nutritionnelle et consommation réelle.</t>
  </si>
  <si>
    <t>Pourquoi les centres de rééducation demandent-ils une attention nutritionnelle spécifique ?</t>
  </si>
  <si>
    <t>Parce que les objectifs de récupération peuvent modifier les besoins alimentaires.</t>
  </si>
  <si>
    <t>Comment la cuisine soutient-elle la rééducation par l’alimentation ?</t>
  </si>
  <si>
    <t>En ajustant énergie, protéines, hydratation et rythme des prises selon les profils suivis.</t>
  </si>
  <si>
    <t>protéines ciblées</t>
  </si>
  <si>
    <t>Mettre en œuvre protéines ciblées de manière sûre, acceptable et adaptée au besoin réel du patient.</t>
  </si>
  <si>
    <t>Pourquoi les protéines doivent-elles parfois être renforcées ?</t>
  </si>
  <si>
    <t>Parce qu’elles participent à la réparation tissulaire et au maintien musculaire.</t>
  </si>
  <si>
    <t>Comment augmenter les protéines sans rendre les repas plus difficiles à consommer ?</t>
  </si>
  <si>
    <t>Il faut enrichir avec cohérence, répartir les apports et préserver goût et texture.</t>
  </si>
  <si>
    <t>Parce qu’il influence fortement la soutenabilité économique de la cuisine hospitalière.</t>
  </si>
  <si>
    <t>Comment piloter le coût matière sans dégrader la qualité ?</t>
  </si>
  <si>
    <t>Il faut travailler achats, rendements, recettes compatibles, lutte contre le gaspillage et contrôle des portions.</t>
  </si>
  <si>
    <t>Piloter costing recette en équilibrant niveau de prestation, coût et résultat économique.</t>
  </si>
  <si>
    <t>Parce qu’il permet de connaître le coût réel des préparations.</t>
  </si>
  <si>
    <t>Il aide à arbitrer menus, enrichissements, substitutions et équilibre entre budget et qualité servie.</t>
  </si>
  <si>
    <t>gaspillage alimentaire</t>
  </si>
  <si>
    <t>Mettre gaspillage alimentaire au service d’une décision rentable et vérifiable.</t>
  </si>
  <si>
    <t>Parce qu’elle touche à la fois coût, éthique et qualité de service.</t>
  </si>
  <si>
    <t>Comment réduire le gaspillage sans rationner les patients ?</t>
  </si>
  <si>
    <t>Il faut mieux prévoir, observer les refus, ajuster les formats et corriger les recettes ou organisations peu efficaces.</t>
  </si>
  <si>
    <t>Piloter productivité équipe avec des consignes courtes, vérifiées et applicables immédiatement.</t>
  </si>
  <si>
    <t>Parce qu’elle conditionne coût, capacité et tenue des horaires de distribution.</t>
  </si>
  <si>
    <t>Comment améliorer la productivité sans dégrader sécurité ni qualité ?</t>
  </si>
  <si>
    <t>Il faut agir sur l’organisation, les flux, la formation et la suppression des gestes sans valeur ajoutée.</t>
  </si>
  <si>
    <t>Piloter gestion équipe avec des consignes courtes, vérifiées et applicables immédiatement.</t>
  </si>
  <si>
    <t>Parce qu’une cuisine hospitalière repose sur des postes interdépendants et très encadrés.</t>
  </si>
  <si>
    <t>Comment un chef tient-il une équipe performante en milieu hospitalier ?</t>
  </si>
  <si>
    <t>Piloter répartition postes avec des consignes courtes, vérifiées et applicables immédiatement.</t>
  </si>
  <si>
    <t>Parce qu’un flou sur les responsabilités crée des erreurs de production ou de service.</t>
  </si>
  <si>
    <t>Comment optimiser la répartition des postes ?</t>
  </si>
  <si>
    <t>Il faut relier compétences, charge réelle, zones critiques et polyvalence disponible au planning du jour.</t>
  </si>
  <si>
    <t>Structurer polyvalence équipe afin de réduire l’improvisation et fiabiliser l’exécution collective.</t>
  </si>
  <si>
    <t>Parce qu’elle aide à absorber absences et pics d’activité sans casser le service.</t>
  </si>
  <si>
    <t>Il faut former par blocs de compétences et garder des responsabilités nettes sur les postes sensibles.</t>
  </si>
  <si>
    <t>Cadencer briefing production pour que chaque membre de équipe cuisine sache quoi faire, quand et comment.</t>
  </si>
  <si>
    <t>Parce qu’il aligne l’équipe sur les priorités, régimes et points critiques du jour.</t>
  </si>
  <si>
    <t>Quels éléments doivent apparaître dans un briefing efficace ?</t>
  </si>
  <si>
    <t>Volumes, régimes sensibles, textures, incidents en cours, horaires de distribution et points HACCP doivent être clairs.</t>
  </si>
  <si>
    <t>Cadencer transmission consignes pour que chaque membre de équipe cuisine sache quoi faire, quand et comment.</t>
  </si>
  <si>
    <t>Parce qu’une ambiguïté peut entraîner une erreur alimentaire ou sanitaire.</t>
  </si>
  <si>
    <t>Cadencer formation opérateurs pour que chaque membre de équipe cuisine sache quoi faire, quand et comment.</t>
  </si>
  <si>
    <t>Parce que la sécurité et la régularité dépendent de l’exécution collective.</t>
  </si>
  <si>
    <t>Comment former efficacement en cuisine hospitalière ?</t>
  </si>
  <si>
    <t>Il faut montrer, faire refaire, expliquer le sens clinique et sanitaire du geste puis contrôler la reproductibilité.</t>
  </si>
  <si>
    <t>Structurer gestion imprévus afin de réduire l’improvisation et fiabiliser l’exécution collective.</t>
  </si>
  <si>
    <t>Parce qu’une cuisine hospitalière subit absences, pannes, changements de patients et demandes urgentes.</t>
  </si>
  <si>
    <t>Comment absorber un imprévu sans désorganiser toute la chaîne ?</t>
  </si>
  <si>
    <t>Il faut isoler le problème, protéger les points critiques et redéployer rapidement les ressources utiles.</t>
  </si>
  <si>
    <t>Comment hiérarchiser correctement les priorités en cuisine hospitalière ?</t>
  </si>
  <si>
    <t>Il faut traiter d’abord ce qui menace sécurité patient, sécurité sanitaire ou continuité du service.</t>
  </si>
  <si>
    <t>Cadencer communication interne pour que chaque membre de équipe cuisine sache quoi faire, quand et comment.</t>
  </si>
  <si>
    <t>Parce qu’une information floue crée des erreurs en cascade.</t>
  </si>
  <si>
    <t>Quels défauts de communication coûtent le plus cher en cuisine hospitalière ?</t>
  </si>
  <si>
    <t>Transformer indicateurs qualité en standard mesurable et reproductible.</t>
  </si>
  <si>
    <t>Quels indicateurs qualité sont les plus utiles ?</t>
  </si>
  <si>
    <t>Températures, non-conformités, refus repas, incidents régimes, retours services et résultats d’autocontrôles doivent être suivis.</t>
  </si>
  <si>
    <t>Stabiliser non-conformité pour obtenir un niveau constant sur chaque repas.</t>
  </si>
  <si>
    <t>Parce qu’elles révèlent un écart pouvant toucher sécurité, qualité ou service patient.</t>
  </si>
  <si>
    <t>Parce qu’un constat sans correction ne protège pas l’établissement.</t>
  </si>
  <si>
    <t>Stabiliser audit interne pour obtenir un niveau constant sur chaque repas.</t>
  </si>
  <si>
    <t>Parce qu’une cuisine hospitalière est fortement exposée aux exigences sanitaires et documentaires.</t>
  </si>
  <si>
    <t>Quels domaines réglementaires le chef doit-il suivre en priorité ?</t>
  </si>
  <si>
    <t>Hygiène, traçabilité, allergènes, températures, étiquetage, transport interne et obligations documentaires forment le socle à sécuriser.</t>
  </si>
  <si>
    <t>Appliquer inspection sanitaire sans approximation pour garder une production conforme et contrôlable.</t>
  </si>
  <si>
    <t>Parce qu’elle vérifie la réalité de la maîtrise mise en place.</t>
  </si>
  <si>
    <t>Comment se préparer sérieusement à une inspection sans faux-semblant ?</t>
  </si>
  <si>
    <t>Il faut tenir les standards toute l’année et faire vivre réellement les procédures sur le terrain.</t>
  </si>
  <si>
    <t>Stabiliser documentation qualité pour obtenir un niveau constant sur chaque repas.</t>
  </si>
  <si>
    <t>Elle facilite audits, enquêtes, compréhension des incidents et transmission des pratiques entre équipes.</t>
  </si>
  <si>
    <t>Stabiliser conformité produit pour obtenir un niveau constant sur chaque repas.</t>
  </si>
  <si>
    <t>Pourquoi la conformité produit doit-elle être vérifiée avant départ ou service ?</t>
  </si>
  <si>
    <t>Parce que l’unité ou le patient ne doit pas découvrir un défaut critique trop tard.</t>
  </si>
  <si>
    <t>Produit attendu, lot, régime, texture, température, quantité, étiquetage et qualité visuelle doivent être cohérents.</t>
  </si>
  <si>
    <t>Stabiliser amélioration continue pour obtenir un niveau constant sur chaque repas.</t>
  </si>
  <si>
    <t>Parce qu’une cuisine hospitalière ne peut pas rester performante sans corriger en permanence ses écarts.</t>
  </si>
  <si>
    <t>Comment installer une vraie amélioration continue en hôpital et rééducation ?</t>
  </si>
  <si>
    <t>En analysant incidents, retours services, coûts, qualité réelle, consommation des patients et efficacité des process pour faire évoluer durablement les pratiques.</t>
  </si>
  <si>
    <t>Cuisinière petite enfance (crèche / école maternelle)</t>
  </si>
  <si>
    <t>accueil repas</t>
  </si>
  <si>
    <t>Relation enfant</t>
  </si>
  <si>
    <t>Structurer accueil repas pour que le enfant comprenne, adhère et se sente bien accompagné.</t>
  </si>
  <si>
    <t>réponse adaptée au contexte réel; discours et exécution cohérents; confort du enfant préservé; besoin du enfant reformulé et validé.</t>
  </si>
  <si>
    <t>Pourquoi l’accueil au moment du repas est-il important en petite enfance ?</t>
  </si>
  <si>
    <t>Parce qu’il aide l’enfant à entrer sereinement dans le temps alimentaire.</t>
  </si>
  <si>
    <t>Comment la cuisine participe-t-elle concrètement à un accueil repas de qualité ?</t>
  </si>
  <si>
    <t>Par la régularité des horaires, la cohérence des menus, la qualité visuelle des plats et une collaboration fluide avec l’équipe éducative.</t>
  </si>
  <si>
    <t>ambiance repas</t>
  </si>
  <si>
    <t>Adapter ambiance repas au profil du enfant pour garder une expérience cohérente avec un repas sûr, appétent et adapté au développement de l’enfant.</t>
  </si>
  <si>
    <t>besoin du enfant identifié avec justesse; réponse adaptée au contexte réel; discours et exécution cohérents; confort du enfant préservé.</t>
  </si>
  <si>
    <t>Observer, reformuler puis ajuster immédiatement le discours, le rythme ou l’accompagnement du enfant. Faire simple, clair et cohérent; le bon niveau de service se perçoit sans explication longue.</t>
  </si>
  <si>
    <t>Pourquoi l’ambiance du repas compte-t-elle ?</t>
  </si>
  <si>
    <t>Parce qu’un enfant mange mieux dans un cadre calme et rassurant.</t>
  </si>
  <si>
    <t>Comment la cuisine influence-t-elle indirectement l’ambiance du repas ?</t>
  </si>
  <si>
    <t>En limitant les retards, en livrant des préparations lisibles et en évitant les plats qui compliquent inutilement le service ou la prise alimentaire.</t>
  </si>
  <si>
    <t>plaisir de manger</t>
  </si>
  <si>
    <t>Maîtriser plaisir de manger pour que le produit reste à la fois consommable, utile et rassurant. L’objectif est la sécurité sans casser l’envie de manger.</t>
  </si>
  <si>
    <t>profil du enfant respecté; consommation ou tolérance observée; sécurité de consommation maintenue.</t>
  </si>
  <si>
    <t>Pourquoi le plaisir de manger est-il important chez le jeune enfant ?</t>
  </si>
  <si>
    <t>Parce qu’il favorise l’acceptation des repas et la découverte alimentaire.</t>
  </si>
  <si>
    <t>Pourquoi le plaisir de manger doit-il rester un objectif central de la cuisine petite enfance ?</t>
  </si>
  <si>
    <t>Parce qu’un repas techniquement correct mais peu désiré entraîne refus, lassitude alimentaire et tensions éducatives inutiles.</t>
  </si>
  <si>
    <t>appétence enfant</t>
  </si>
  <si>
    <t>Transformer appétence enfant en standard mesurable et reproductible.</t>
  </si>
  <si>
    <t>sécurité de consommation, appétence et adaptation à l’âge au niveau attendu; confort du enfant préservé; profil gustatif ou sensoriel net et stable; résultat constant d’un lot à l’autre.</t>
  </si>
  <si>
    <t>Parce qu’un plat appétent donne davantage envie d’être goûté.</t>
  </si>
  <si>
    <t>Comment renforcer l’appétence d’un repas en crèche ou en maternelle ?</t>
  </si>
  <si>
    <t>En soignant odeur, couleur, température, texture, assaisonnement doux et lisibilité des aliments servis.</t>
  </si>
  <si>
    <t>Ancrer sécurité bouchée comme réflexe opérationnel et non comme règle théorique.</t>
  </si>
  <si>
    <t>procédure respectée du début à la fin; aucun écart critique laissé dans le flux; conformité du poste, du produit et des relevés; prise ou texture sécurisée pour le enfant.</t>
  </si>
  <si>
    <t>Vérifier le terrain avant de se fier au déclaratif. Tester la texture sur un cas réel ou un repère validé avant diffusion.</t>
  </si>
  <si>
    <t>Parce qu’une bouchée inadaptée peut gêner la mastication ou la déglutition.</t>
  </si>
  <si>
    <t>Qu’est-ce qui rend une bouchée vraiment sûre pour un jeune enfant ?</t>
  </si>
  <si>
    <t>Une taille adaptée, une texture cohérente avec l’âge, l’absence d’éléments dangereux et une bonne humidité de l’aliment.</t>
  </si>
  <si>
    <t>taille morceaux</t>
  </si>
  <si>
    <t>Traiter taille morceaux comme un point clinique ou développemental concret, pas théorique. L’objectif est la sécurité sans casser l’envie de manger.</t>
  </si>
  <si>
    <t>profil du enfant respecté; consommation ou tolérance observée; sécurité de consommation maintenue; prise ou texture sécurisée pour le enfant.</t>
  </si>
  <si>
    <t>Pourquoi la taille des morceaux doit-elle être adaptée ?</t>
  </si>
  <si>
    <t>Parce qu’elle influence la capacité de l’enfant à manger sans difficulté.</t>
  </si>
  <si>
    <t>Comment calibrer les morceaux selon l’âge sans tomber dans l’approximation ?</t>
  </si>
  <si>
    <t>Il faut relier taille, tendreté, humidité et niveau d’autonomie de l’enfant au stade réel de diversification ou de mastication.</t>
  </si>
  <si>
    <t>textures progressives</t>
  </si>
  <si>
    <t>Ajuster textures progressives pour concilier sécurité, efficacité nutritionnelle et consommation réelle. L’objectif est la sécurité sans casser l’envie de manger.</t>
  </si>
  <si>
    <t>Tester la prise, la tolérance ou l’adhésion réelle du enfant, pas seulement la conformité théorique. Faire évoluer texture, portion ou enrichissement dès qu’un signal faible apparaît.</t>
  </si>
  <si>
    <t>Pourquoi les textures doivent-elles progresser avec l’âge ?</t>
  </si>
  <si>
    <t>Parce que l’enfant découvre peu à peu de nouvelles façons de mastiquer et d’avaler.</t>
  </si>
  <si>
    <t>Comment construire une progression de textures vraiment utile ?</t>
  </si>
  <si>
    <t>Il faut passer de textures lisses à écrasées puis à petits morceaux mous de manière cohérente, sécurisée et régulière.</t>
  </si>
  <si>
    <t>Mettre en œuvre texture lisse de manière sûre, acceptable et adaptée au besoin réel du enfant. L’objectif est la sécurité sans casser l’envie de manger.</t>
  </si>
  <si>
    <t>S’appuyer sur les fiches besoins ou régimes et sur l’observation réelle; ajuster sans attendre. Tester la prise, la tolérance ou l’adhésion réelle du enfant, pas seulement la conformité théorique.</t>
  </si>
  <si>
    <t>Pourquoi la texture lisse doit-elle être maîtrisée ?</t>
  </si>
  <si>
    <t>Parce qu’elle est souvent nécessaire pour les plus petits ou certaines étapes de diversification.</t>
  </si>
  <si>
    <t>Qu’est-ce qu’une texture lisse réellement professionnelle ?</t>
  </si>
  <si>
    <t>Une texture homogène, sans grumeaux dangereux, stable, appétente et suffisamment savoureuse pour rester bien acceptée.</t>
  </si>
  <si>
    <t>texture écrasée</t>
  </si>
  <si>
    <t>Ajuster texture écrasée pour concilier sécurité, efficacité nutritionnelle et consommation réelle. L’objectif est la sécurité sans casser l’envie de manger.</t>
  </si>
  <si>
    <t>Pourquoi la texture écrasée est-elle utile ?</t>
  </si>
  <si>
    <t>Parce qu’elle accompagne la transition entre purée lisse et petits morceaux.</t>
  </si>
  <si>
    <t>Comment réussir une texture écrasée adaptée à la petite enfance ?</t>
  </si>
  <si>
    <t>Il faut garder une structure perceptible mais souple, sans morceaux durs ni hétérogénéité risquée.</t>
  </si>
  <si>
    <t>petits morceaux mous</t>
  </si>
  <si>
    <t>Ajuster petits morceaux mous pour concilier sécurité, efficacité nutritionnelle et consommation réelle. L’objectif est la sécurité sans casser l’envie de manger.</t>
  </si>
  <si>
    <t>Pourquoi les petits morceaux mous demandent-ils de l’attention ?</t>
  </si>
  <si>
    <t>Parce qu’ils doivent soutenir l’apprentissage sans mettre l’enfant en difficulté.</t>
  </si>
  <si>
    <t>Comment introduire les petits morceaux de façon professionnelle ?</t>
  </si>
  <si>
    <t>Il faut choisir des aliments tendres, bien cuits, faciles à écraser en bouche et cohérents avec le niveau réel de l’enfant.</t>
  </si>
  <si>
    <t>mastication enfant</t>
  </si>
  <si>
    <t>Développement alimentaire</t>
  </si>
  <si>
    <t>Ajuster mastication enfant pour concilier sécurité, efficacité nutritionnelle et consommation réelle. L’objectif est la sécurité sans casser l’envie de manger.</t>
  </si>
  <si>
    <t>consommation ou tolérance observée; sécurité de consommation maintenue; confort du enfant préservé; prise ou texture sécurisée pour le enfant.</t>
  </si>
  <si>
    <t>Parce qu’elle évolue avec l’âge et l’expérience alimentaire.</t>
  </si>
  <si>
    <t>Comment la cuisine soutient-elle l’apprentissage de la mastication ?</t>
  </si>
  <si>
    <t>En proposant des textures progressives, des morceaux adaptés et des aliments qui demandent un effort réaliste sans créer de blocage.</t>
  </si>
  <si>
    <t>déglutition enfant</t>
  </si>
  <si>
    <t>Appliquer déglutition enfant sans approximation pour garder une production conforme et contrôlable.</t>
  </si>
  <si>
    <t>conformité du poste, du produit et des relevés; confort du enfant préservé; prise ou texture sécurisée pour le enfant; procédure respectée du début à la fin.</t>
  </si>
  <si>
    <t>Pourquoi la déglutition doit-elle être respectée dans la conception des repas ?</t>
  </si>
  <si>
    <t>Parce qu’un aliment mal adapté peut gêner la prise alimentaire.</t>
  </si>
  <si>
    <t>Comment intégrer la déglutition dans les choix culinaires ?</t>
  </si>
  <si>
    <t>Il faut penser cohésion, humidité, taille, glisse et comportement réel de l’aliment en bouche.</t>
  </si>
  <si>
    <t>diversification alimentaire</t>
  </si>
  <si>
    <t>Nutrition petite enfance</t>
  </si>
  <si>
    <t>Mettre en œuvre diversification alimentaire de manière sûre, acceptable et adaptée au besoin réel du enfant. L’objectif est la sécurité sans casser l’envie de manger.</t>
  </si>
  <si>
    <t>Pourquoi la diversification alimentaire concerne-t-elle la cuisine de crèche ?</t>
  </si>
  <si>
    <t>Parce qu’elle structure les étapes de découverte des aliments chez les plus jeunes.</t>
  </si>
  <si>
    <t>Comment une cuisinière accompagne-t-elle utilement la diversification ?</t>
  </si>
  <si>
    <t>En respectant les âges, les textures, la progression des aliments et la cohérence avec les recommandations de la structure et des professionnels de santé.</t>
  </si>
  <si>
    <t>découverte aliments</t>
  </si>
  <si>
    <t>Éducation alimentaire</t>
  </si>
  <si>
    <t>Adapter découverte aliments au profil du enfant pour garder une expérience cohérente avec un repas sûr, appétent et adapté au développement de l’enfant.</t>
  </si>
  <si>
    <t>besoin du enfant identifié avec justesse; réponse adaptée au contexte réel; discours et exécution cohérents.</t>
  </si>
  <si>
    <t>Pourquoi la découverte des aliments est-elle importante ?</t>
  </si>
  <si>
    <t>Parce qu’elle construit les préférences et l’ouverture alimentaire de l’enfant.</t>
  </si>
  <si>
    <t>Comment favoriser la découverte sans forcer ni désorganiser le service ?</t>
  </si>
  <si>
    <t>Il faut proposer régulièrement, varier intelligemment et laisser la répétition positive faire progresser l’acceptation.</t>
  </si>
  <si>
    <t>néophobie alimentaire</t>
  </si>
  <si>
    <t>Traiter néophobie alimentaire comme un levier de confiance et non comme une formalité.</t>
  </si>
  <si>
    <t>Pourquoi la néophobie alimentaire doit-elle être comprise ?</t>
  </si>
  <si>
    <t>Parce qu’elle fait partie du développement normal chez beaucoup d’enfants.</t>
  </si>
  <si>
    <t>Comment la cuisine agit-elle face à la néophobie sans dramatiser ?</t>
  </si>
  <si>
    <t>En maintenant une offre répétée, rassurante, lisible et bien exécutée au lieu de multiplier les changements brusques ou les plats confus.</t>
  </si>
  <si>
    <t>goûts enfantins</t>
  </si>
  <si>
    <t>Transformer goûts enfantins en standard mesurable et reproductible.</t>
  </si>
  <si>
    <t>Pourquoi les goûts des jeunes enfants doivent-ils être connus ?</t>
  </si>
  <si>
    <t>Parce qu’ils influencent fortement l’acceptation des repas.</t>
  </si>
  <si>
    <t>Comment respecter les goûts enfantins sans appauvrir la cuisine ?</t>
  </si>
  <si>
    <t>Il faut garder des saveurs nettes, des assaisonnements doux, des repères rassurants et une vraie qualité de produit.</t>
  </si>
  <si>
    <t>saveurs douces</t>
  </si>
  <si>
    <t>Contrôler saveurs douces avant le repas afin d’éviter les écarts visibles ou gustatifs.</t>
  </si>
  <si>
    <t>résultat constant d’un lot à l’autre; défauts repérés puis corrigés avant sortie; sécurité de consommation, appétence et adaptation à l’âge au niveau attendu; profil gustatif ou sensoriel net et stable.</t>
  </si>
  <si>
    <t>Pourquoi les saveurs doivent-elles rester douces et lisibles ?</t>
  </si>
  <si>
    <t>Parce que des goûts trop agressifs peuvent faire rejeter le repas.</t>
  </si>
  <si>
    <t>Comment obtenir des saveurs douces sans tomber dans la fadeur ?</t>
  </si>
  <si>
    <t>Il faut travailler bouillons, cuissons, produits de qualité, herbes légères et équilibre naturel des recettes.</t>
  </si>
  <si>
    <t>équilibre gustatif</t>
  </si>
  <si>
    <t>Contrôler équilibre gustatif avant le repas afin d’éviter les écarts visibles ou gustatifs.</t>
  </si>
  <si>
    <t>Pourquoi l’équilibre gustatif compte-t-il en petite enfance ?</t>
  </si>
  <si>
    <t>Parce qu’un plat trop sec, trop fade ou trop fort sera vite refusé.</t>
  </si>
  <si>
    <t>Comment créer un équilibre gustatif adapté aux jeunes enfants ?</t>
  </si>
  <si>
    <t>Il faut doser sel, acidité, gras, texture et température avec retenue mais sans perdre la gourmandise du plat.</t>
  </si>
  <si>
    <t>couleurs assiette</t>
  </si>
  <si>
    <t>Soigner couleurs assiette jusqu’au dernier geste pour renforcer lisibilité et niveau perçu.</t>
  </si>
  <si>
    <t>Pourquoi les couleurs de l’assiette sont-elles importantes ?</t>
  </si>
  <si>
    <t>Parce qu’elles aident à identifier les aliments et stimulent l’intérêt.</t>
  </si>
  <si>
    <t>Comment utiliser les couleurs de manière utile en petite enfance ?</t>
  </si>
  <si>
    <t>Il faut créer du contraste, éviter l’uniformité et rendre le repas plus lisible sans tomber dans la décoration gratuite.</t>
  </si>
  <si>
    <t>lisibilité repas</t>
  </si>
  <si>
    <t>Rendre lisibilité repas net, régulier et immédiatement lisible.</t>
  </si>
  <si>
    <t>aspect net et régulier; tenue correcte jusqu’au service; lecture visuelle immédiate.</t>
  </si>
  <si>
    <t>L’aspect doit confirmer la promesse du produit, pas la contredire. Vérifier la pièce au dernier moment; rien ne part si la lecture visuelle est insuffisante.</t>
  </si>
  <si>
    <t>Pourquoi un repas doit-il être lisible visuellement ?</t>
  </si>
  <si>
    <t>Parce que l’enfant accepte mieux ce qu’il reconnaît.</t>
  </si>
  <si>
    <t>Comment améliorer la lisibilité d’un repas de crèche ou de maternelle ?</t>
  </si>
  <si>
    <t>En séparant les éléments, en évitant les mélanges confus et en gardant des formes simples et identifiables.</t>
  </si>
  <si>
    <t>odeur appétente</t>
  </si>
  <si>
    <t>Transformer odeur appétente en standard mesurable et reproductible.</t>
  </si>
  <si>
    <t>Pourquoi l’odeur du repas compte-t-elle ?</t>
  </si>
  <si>
    <t>Parce qu’elle prépare l’enfant à manger avant même la première bouchée.</t>
  </si>
  <si>
    <t>Comment la cuisine utilise-t-elle l’odeur comme levier d’appétence ?</t>
  </si>
  <si>
    <t>En soignant cuisson, fraîcheur et cohérence aromatique pour donner envie sans saturer l’enfant.</t>
  </si>
  <si>
    <t>Transformer température service en standard mesurable et reproductible.</t>
  </si>
  <si>
    <t>résultat constant d’un lot à l’autre; défauts repérés puis corrigés avant sortie; sécurité de consommation, appétence et adaptation à l’âge au niveau attendu; températures cibles respectées et tracées.</t>
  </si>
  <si>
    <t>Pourquoi la température de service doit-elle être bien tenue ?</t>
  </si>
  <si>
    <t>Parce qu’elle influence sécurité, confort et acceptation du repas.</t>
  </si>
  <si>
    <t>Quels défauts de température pénalisent le plus les jeunes enfants ?</t>
  </si>
  <si>
    <t>Un plat trop chaud retarde la prise, un plat refroidi perd souvent goût et texture, et les deux nuisent à la consommation.</t>
  </si>
  <si>
    <t>horaires repas</t>
  </si>
  <si>
    <t>Organiser horaires repas pour tenir volume, cadence et continuité jusqu’au repas.</t>
  </si>
  <si>
    <t>Pourquoi les horaires repas doivent-ils être respectés ?</t>
  </si>
  <si>
    <t>Parce qu’ils structurent la journée de l’enfant et son confort alimentaire.</t>
  </si>
  <si>
    <t>Comment la cuisine soutient-elle la régularité des horaires ?</t>
  </si>
  <si>
    <t>En produisant à temps, en anticipant les contraintes de service et en évitant les retards qui désorganisent l’ensemble de la structure.</t>
  </si>
  <si>
    <t>rythme service</t>
  </si>
  <si>
    <t>Structurer rythme service de façon à supprimer les retards, les oublis et les ruptures de flux.</t>
  </si>
  <si>
    <t>Pourquoi le rythme du service doit-il être adapté aux enfants ?</t>
  </si>
  <si>
    <t>Parce que les jeunes enfants ne mangent ni à la vitesse des adultes ni dans les mêmes conditions.</t>
  </si>
  <si>
    <t>Comment penser le rythme de service en petite enfance ?</t>
  </si>
  <si>
    <t>Il faut préserver température, disponibilité éducative et fluidité sans précipiter ni prolonger inutilement le temps de repas.</t>
  </si>
  <si>
    <t>menu équilibré</t>
  </si>
  <si>
    <t>Maîtriser menu équilibré pour que le produit reste à la fois consommable, utile et rassurant. L’objectif est la sécurité sans casser l’envie de manger.</t>
  </si>
  <si>
    <t>profil du enfant respecté; consommation ou tolérance observée; sécurité de consommation maintenue; profil gustatif ou sensoriel net et stable.</t>
  </si>
  <si>
    <t>Le bon choix est celui qui est à la fois sûr, utile et réellement consommé. Goûter, comparer au standard et corriger avant sortie.</t>
  </si>
  <si>
    <t>Pourquoi le menu équilibré est-il indispensable ?</t>
  </si>
  <si>
    <t>Parce qu’il doit couvrir les besoins de croissance sans déséquilibrer les habitudes alimentaires.</t>
  </si>
  <si>
    <t>Comment construire un menu équilibré et réaliste pour la petite enfance ?</t>
  </si>
  <si>
    <t>Il faut croiser besoins nutritionnels, âge, saison, acceptation des enfants, budget et faisabilité de production.</t>
  </si>
  <si>
    <t>menu cycle</t>
  </si>
  <si>
    <t>Planifier menu cycle pour sécuriser l’amont, l’exécution et la sortie.</t>
  </si>
  <si>
    <t>Pourquoi le menu cycle doit-il être bien construit ?</t>
  </si>
  <si>
    <t>Parce qu’il organise variété, répétition utile et faisabilité dans le temps.</t>
  </si>
  <si>
    <t>Comment bâtir un menu cycle intelligent pour crèche ou maternelle ?</t>
  </si>
  <si>
    <t>Il faut équilibrer routine rassurante, diversité alimentaire, saisonnalité et contraintes de production sans monotonie excessive.</t>
  </si>
  <si>
    <t>variété alimentaire</t>
  </si>
  <si>
    <t>Planifier variété alimentaire pour sécuriser l’amont, l’exécution et la sortie.</t>
  </si>
  <si>
    <t>Pourquoi la variété alimentaire est-elle importante ?</t>
  </si>
  <si>
    <t>Parce qu’elle aide l’enfant à découvrir plusieurs familles d’aliments et à éviter la lassitude.</t>
  </si>
  <si>
    <t>Comment apporter de la variété sans rendre les menus instables ?</t>
  </si>
  <si>
    <t>Il faut varier produits, formes, textures et familles tout en gardant des repères culinaires solides.</t>
  </si>
  <si>
    <t>Traiter saisonnalité comme un flux à fiabiliser, pas comme une tâche secondaire.</t>
  </si>
  <si>
    <t>Pourquoi la saisonnalité est-elle pertinente en petite enfance ?</t>
  </si>
  <si>
    <t>Parce qu’elle améliore goût, fraîcheur et repères alimentaires.</t>
  </si>
  <si>
    <t>Comment la saisonnalité enrichit-elle la cuisine de crèche ou de maternelle ?</t>
  </si>
  <si>
    <t>Elle apporte diversité naturelle, meilleur goût et cohérence éducative autour des produits.</t>
  </si>
  <si>
    <t>fruits légumes</t>
  </si>
  <si>
    <t>Traiter fruits légumes comme un flux à fiabiliser, pas comme une tâche secondaire.</t>
  </si>
  <si>
    <t>Pourquoi les fruits et légumes doivent-ils être bien travaillés ?</t>
  </si>
  <si>
    <t>Parce qu’ils participent fortement à l’équilibre du menu et à l’apprentissage gustatif.</t>
  </si>
  <si>
    <t>Comment rendre fruits et légumes plus attractifs pour les jeunes enfants ?</t>
  </si>
  <si>
    <t>Il faut jouer sur fraîcheur, cuisson, assaisonnement léger, coupe et diversité de présentation.</t>
  </si>
  <si>
    <t>produits laitiers</t>
  </si>
  <si>
    <t>Mettre en œuvre produits laitiers de manière sûre, acceptable et adaptée au besoin réel du enfant. L’objectif est la sécurité sans casser l’envie de manger.</t>
  </si>
  <si>
    <t>Pourquoi les produits laitiers doivent-ils être intégrés avec discernement ?</t>
  </si>
  <si>
    <t>Parce qu’ils ont une place importante dans les apports des jeunes enfants.</t>
  </si>
  <si>
    <t>Comment utiliser les produits laitiers de façon professionnelle en petite enfance ?</t>
  </si>
  <si>
    <t>Il faut tenir compte de l’âge, de la qualité des produits, des quantités et des recommandations de la structure.</t>
  </si>
  <si>
    <t>protéines adaptées</t>
  </si>
  <si>
    <t>Mettre en œuvre protéines adaptées de manière sûre, acceptable et adaptée au besoin réel du enfant. L’objectif est la sécurité sans casser l’envie de manger.</t>
  </si>
  <si>
    <t>Pourquoi les apports protéiques doivent-ils être adaptés ?</t>
  </si>
  <si>
    <t>Parce qu’ils participent à la croissance mais doivent rester cohérents avec l’âge.</t>
  </si>
  <si>
    <t>Comment raisonner les protéines sans surcharger le repas ?</t>
  </si>
  <si>
    <t>Il faut équilibrer portions, fréquence et variété des sources tout en gardant des textures adaptées.</t>
  </si>
  <si>
    <t>matières grasses</t>
  </si>
  <si>
    <t>Traiter matières grasses comme un point clinique ou développemental concret, pas théorique. L’objectif est la sécurité sans casser l’envie de manger.</t>
  </si>
  <si>
    <t>Pourquoi les matières grasses ne doivent-elles pas être traitées au hasard ?</t>
  </si>
  <si>
    <t>Parce qu’elles influencent densité énergétique, goût et texture du repas.</t>
  </si>
  <si>
    <t>Comment utiliser les matières grasses avec justesse en petite enfance ?</t>
  </si>
  <si>
    <t>Il faut choisir des matières cohérentes, doser avec précision et soutenir le goût sans excès inutile.</t>
  </si>
  <si>
    <t>hydratation enfant</t>
  </si>
  <si>
    <t>Ajuster hydratation enfant pour concilier sécurité, efficacité nutritionnelle et consommation réelle. L’objectif est la sécurité sans casser l’envie de manger.</t>
  </si>
  <si>
    <t>profil du enfant respecté; consommation ou tolérance observée; sécurité de consommation maintenue; confort du enfant préservé.</t>
  </si>
  <si>
    <t>Pourquoi l’hydratation doit-elle être soutenue ?</t>
  </si>
  <si>
    <t>Parce que les jeunes enfants peuvent boire insuffisamment s’ils ne sont pas accompagnés.</t>
  </si>
  <si>
    <t>Comment la cuisine participe-t-elle à l’hydratation quotidienne ?</t>
  </si>
  <si>
    <t>Par de l’eau disponible, des aliments riches en eau et des propositions adaptées aux moments de la journée.</t>
  </si>
  <si>
    <t>goûter enfant</t>
  </si>
  <si>
    <t>Structurer goûter enfant de façon à supprimer les retards, les oublis et les ruptures de flux.</t>
  </si>
  <si>
    <t>temps tenus sans rupture majeure; volume ou charge couverts sans désorganisation; confort du enfant préservé; profil gustatif ou sensoriel net et stable.</t>
  </si>
  <si>
    <t>Pourquoi le goûter doit-il être bien construit ?</t>
  </si>
  <si>
    <t>Parce qu’il complète la journée alimentaire sans la déséquilibrer.</t>
  </si>
  <si>
    <t>Comment concevoir un goûter vraiment pertinent pour des jeunes enfants ?</t>
  </si>
  <si>
    <t>Il faut qu’il soit simple, adapté à l’âge, cohérent avec le reste de la journée et facile à accepter.</t>
  </si>
  <si>
    <t>petit déjeuner crèche</t>
  </si>
  <si>
    <t>Structurer petit déjeuner crèche de façon à supprimer les retards, les oublis et les ruptures de flux.</t>
  </si>
  <si>
    <t>Pourquoi le petit déjeuner ou la collation du matin doivent-ils être pensés sérieusement ?</t>
  </si>
  <si>
    <t>Parce qu’ils influencent énergie, confort et disponibilité de l’enfant.</t>
  </si>
  <si>
    <t>Comment intégrer la première prise alimentaire de la journée dans l’organisation d’une structure ?</t>
  </si>
  <si>
    <t>Il faut l’articuler avec les habitudes familiales, l’âge des enfants et le rythme de la collectivité sans doublon inutile.</t>
  </si>
  <si>
    <t>textures âge</t>
  </si>
  <si>
    <t>Adaptation à l’âge</t>
  </si>
  <si>
    <t>Maîtriser textures âge avec un protocole précis pour obtenir un résultat net et répétable.</t>
  </si>
  <si>
    <t>paramètres clés maîtrisés; geste propre et reproductible; défauts techniques identifiés puis corrigés; prise ou texture sécurisée pour le enfant.</t>
  </si>
  <si>
    <t>Pourquoi l’âge de l’enfant doit-il guider la cuisine ?</t>
  </si>
  <si>
    <t>Parce qu’un même plat n’est pas adapté de la même façon à 10 mois et à 4 ans.</t>
  </si>
  <si>
    <t>Comment traduire l’âge en décisions culinaires concrètes ?</t>
  </si>
  <si>
    <t>Il faut ajuster taille, tendreté, niveau de transformation, assaisonnement et autonomie visée selon la tranche d’âge.</t>
  </si>
  <si>
    <t>besoins 0-3 ans</t>
  </si>
  <si>
    <t>Maîtriser besoins 0-3 ans avec un protocole précis pour obtenir un résultat net et répétable.</t>
  </si>
  <si>
    <t>Pourquoi les moins de 3 ans demandent-ils une attention spécifique ?</t>
  </si>
  <si>
    <t>Parce qu’ils sont en pleine diversification et croissance rapide.</t>
  </si>
  <si>
    <t>Comment la cuisine adapte-t-elle sa logique aux moins de 3 ans ?</t>
  </si>
  <si>
    <t>Elle privilégie sécurité, progressivité des textures, lisibilité des aliments et repères nutritionnels adaptés.</t>
  </si>
  <si>
    <t>besoins maternelle</t>
  </si>
  <si>
    <t>Conduire besoins maternelle sans approximation pour sécuriser le résultat final.</t>
  </si>
  <si>
    <t>Pourquoi la maternelle ne se gère-t-elle pas comme une crèche ?</t>
  </si>
  <si>
    <t>Parce que les capacités motrices, l’autonomie et les habitudes alimentaires sont différentes.</t>
  </si>
  <si>
    <t>Comment la cuisine adapte-t-elle son offre à l’école maternelle ?</t>
  </si>
  <si>
    <t>Elle propose des textures plus avancées, des portions cohérentes et des plats favorisant l’apprentissage de l’autonomie.</t>
  </si>
  <si>
    <t>autonomie alimentaire</t>
  </si>
  <si>
    <t>Mettre en œuvre autonomie alimentaire de manière sûre, acceptable et adaptée au besoin réel du enfant. L’objectif est la sécurité sans casser l’envie de manger.</t>
  </si>
  <si>
    <t>Pourquoi l’autonomie alimentaire doit-elle être soutenue ?</t>
  </si>
  <si>
    <t>Parce qu’elle participe au développement de l’enfant et à sa confiance.</t>
  </si>
  <si>
    <t>Comment la cuisine favorise-t-elle l’autonomie alimentaire ?</t>
  </si>
  <si>
    <t>En proposant des aliments faciles à prendre, des textures adaptées et des formats compatibles avec l’apprentissage.</t>
  </si>
  <si>
    <t>préhension enfant</t>
  </si>
  <si>
    <t>Conduire préhension enfant de manière lisible et ajustée au contexte réel du enfant.</t>
  </si>
  <si>
    <t>confort du enfant préservé; prise ou texture sécurisée pour le enfant; besoin du enfant identifié avec justesse; réponse adaptée au contexte réel.</t>
  </si>
  <si>
    <t>Si le besoin change, la réponse change aussi; ne pas rester figé. Tester la texture sur un cas réel ou un repère validé avant diffusion.</t>
  </si>
  <si>
    <t>Pourquoi la préhension des aliments est-elle importante ?</t>
  </si>
  <si>
    <t>Parce qu’elle aide l’enfant à découvrir et manipuler sa nourriture.</t>
  </si>
  <si>
    <t>Comment concevoir des aliments faciles à prendre pour de jeunes enfants ?</t>
  </si>
  <si>
    <t>Il faut travailler taille, forme, tenue et texture en fonction de l’âge et du niveau d’autonomie.</t>
  </si>
  <si>
    <t>manger seul</t>
  </si>
  <si>
    <t>Structurer manger seul pour que le enfant comprenne, adhère et se sente bien accompagné.</t>
  </si>
  <si>
    <t>Pourquoi encourager l’enfant à manger seul est-il utile ?</t>
  </si>
  <si>
    <t>Parce que cela soutient motricité, confiance et relation positive au repas.</t>
  </si>
  <si>
    <t>Comment la cuisine accompagne-t-elle l’apprentissage du manger seul ?</t>
  </si>
  <si>
    <t>En proposant des aliments préhensibles, peu salissants et adaptés à la capacité réelle de manipulation.</t>
  </si>
  <si>
    <t>finger food enfant</t>
  </si>
  <si>
    <t>Conduire finger food enfant de manière lisible et ajustée au contexte réel du enfant.</t>
  </si>
  <si>
    <t>Si le besoin change, la réponse change aussi; ne pas rester figé. Observer, reformuler puis ajuster immédiatement le discours, le rythme ou l’accompagnement du enfant.</t>
  </si>
  <si>
    <t>Pourquoi certains aliments type finger food peuvent-ils être utiles ?</t>
  </si>
  <si>
    <t>Parce qu’ils facilitent l’autonomie et l’exploration alimentaire.</t>
  </si>
  <si>
    <t>Comment construire un finger food adapté à la petite enfance ?</t>
  </si>
  <si>
    <t>Il faut viser sécurité, taille correcte, bonne tenue, texture souple et vraie valeur nutritionnelle.</t>
  </si>
  <si>
    <t>PAI alimentaire</t>
  </si>
  <si>
    <t>Sécurité et adaptation</t>
  </si>
  <si>
    <t>Appliquer PAI alimentaire sans approximation pour garder une production conforme et contrôlable.</t>
  </si>
  <si>
    <t>Pourquoi le PAI alimentaire doit-il être connu ?</t>
  </si>
  <si>
    <t>Parce qu’il encadre certaines adaptations liées à l’état de santé de l’enfant.</t>
  </si>
  <si>
    <t>Comment une cuisinière travaille-t-elle avec un PAI sans improvisation ?</t>
  </si>
  <si>
    <t>Elle applique strictement les consignes, sécurise les flux et échange avec la direction et l’équipe concernée sur les points sensibles.</t>
  </si>
  <si>
    <t>allergies enfants</t>
  </si>
  <si>
    <t>Appliquer allergies enfants sans approximation pour garder une production conforme et contrôlable.</t>
  </si>
  <si>
    <t>conformité du poste, du produit et des relevés; confort du enfant préservé; séparation des flux et information fiable sur les allergènes; procédure respectée du début à la fin.</t>
  </si>
  <si>
    <t>Pourquoi les allergies alimentaires doivent-elles être prises au sérieux ?</t>
  </si>
  <si>
    <t>Parce qu’une erreur peut avoir des conséquences immédiates et graves.</t>
  </si>
  <si>
    <t>Comment sécuriser les allergies en crèche ou en maternelle ?</t>
  </si>
  <si>
    <t>Il faut connaître les recettes, maîtriser les contaminations croisées, identifier les repas et transmettre l’information sans faille.</t>
  </si>
  <si>
    <t>évictions alimentaires</t>
  </si>
  <si>
    <t>Mettre évictions alimentaires sous maîtrise en cuisine pour empêcher tout écart critique.</t>
  </si>
  <si>
    <t>Pourquoi les évictions alimentaires doivent-elles être bien gérées ?</t>
  </si>
  <si>
    <t>Parce qu’elles exigent des substitutions sûres et cohérentes.</t>
  </si>
  <si>
    <t>Comment gérer une éviction alimentaire sans désorganiser toute la production ?</t>
  </si>
  <si>
    <t>Il faut formaliser les alternatives, fiabiliser le repérage et éviter les bricolages de dernière minute.</t>
  </si>
  <si>
    <t>substitution repas</t>
  </si>
  <si>
    <t>Mettre substitution repas sous maîtrise en cuisine pour empêcher tout écart critique.</t>
  </si>
  <si>
    <t>Pourquoi les substitutions doivent-elles être préparées avec méthode ?</t>
  </si>
  <si>
    <t>Parce qu’un remplacement improvisé peut devenir inadapté ou risqué.</t>
  </si>
  <si>
    <t>Comment construire une substitution de repas vraiment pertinente ?</t>
  </si>
  <si>
    <t>Il faut qu’elle soit sûre, nutritionnellement cohérente, acceptable pour l’enfant et facilement identifiable au service.</t>
  </si>
  <si>
    <t>Sécuriser contamination croisée à chaque étape afin de protéger le produit, l’équipe et le enfant.</t>
  </si>
  <si>
    <t>Pourquoi la contamination croisée doit-elle être évitée strictement ?</t>
  </si>
  <si>
    <t>Parce qu’elle peut compromettre sécurité sanitaire et gestion des allergies.</t>
  </si>
  <si>
    <t>Comment réduire concrètement les contaminations croisées ?</t>
  </si>
  <si>
    <t>Par séparation des flux, ordre de fabrication, matériel dédié si nécessaire et nettoyage rigoureux des postes.</t>
  </si>
  <si>
    <t>Parce qu’elle limite les contaminations directes dans un public fragile.</t>
  </si>
  <si>
    <t>Mettre HACCP sous maîtrise en cuisine pour empêcher tout écart critique.</t>
  </si>
  <si>
    <t>Parce qu’elle structure la maîtrise des dangers alimentaires.</t>
  </si>
  <si>
    <t>Comment rendre l’HACCP concrète en petite enfance ?</t>
  </si>
  <si>
    <t>Il faut relier les points critiques aux pratiques quotidiennes, aux contrôles utiles et aux actions correctives réellement appliquées.</t>
  </si>
  <si>
    <t>Mettre PMS sous maîtrise en cuisine pour empêcher tout écart critique.</t>
  </si>
  <si>
    <t>Comment un PMS utile se distingue-t-il d’un simple dossier ?</t>
  </si>
  <si>
    <t>Il guide réellement nettoyage, températures, traçabilité, contrôles et gestion des incidents au quotidien.</t>
  </si>
  <si>
    <t>Ancrer chaîne du froid comme réflexe opérationnel et non comme règle théorique.</t>
  </si>
  <si>
    <t>Pourquoi la chaîne du froid doit-elle être respectée strictement ?</t>
  </si>
  <si>
    <t>Parce qu’elle protège les denrées et préparations sensibles.</t>
  </si>
  <si>
    <t>Quels moments exposent le plus la chaîne du froid en petite enfance ?</t>
  </si>
  <si>
    <t>Réception, stockage, préparation, attente intermédiaire et service sont les points les plus sensibles.</t>
  </si>
  <si>
    <t>températures cuisson</t>
  </si>
  <si>
    <t>Ancrer températures cuisson comme réflexe opérationnel et non comme règle théorique.</t>
  </si>
  <si>
    <t>Pourquoi les températures de cuisson doivent-elles être maîtrisées ?</t>
  </si>
  <si>
    <t>Parce qu’elles participent à la sécurité et à la qualité des aliments.</t>
  </si>
  <si>
    <t>Comment utiliser les températures comme outil de maîtrise ?</t>
  </si>
  <si>
    <t>Il faut contrôler, tracer et corriger selon le type de produit et le niveau de risque.</t>
  </si>
  <si>
    <t>refroidissement préparations</t>
  </si>
  <si>
    <t>Appliquer refroidissement préparations sans approximation pour garder une production conforme et contrôlable.</t>
  </si>
  <si>
    <t>Pourquoi le refroidissement des préparations doit-il être rigoureux ?</t>
  </si>
  <si>
    <t>Parce qu’il peut devenir un point critique sanitaire si mal géré.</t>
  </si>
  <si>
    <t>Comment bien organiser le refroidissement en petite structure ?</t>
  </si>
  <si>
    <t>Il faut limiter les temps d’attente, fractionner les volumes et respecter les procédures prévues par la structure.</t>
  </si>
  <si>
    <t>Contrôler traçabilité lots avant le repas afin d’éviter les écarts visibles ou gustatifs.</t>
  </si>
  <si>
    <t>résultat constant d’un lot à l’autre; défauts repérés puis corrigés avant sortie; sécurité de consommation, appétence et adaptation à l’âge au niveau attendu; identification complète et exploitable en cas de contrôle.</t>
  </si>
  <si>
    <t>Pourquoi la traçabilité des lots est-elle utile ?</t>
  </si>
  <si>
    <t>Parce qu’elle permet d’identifier rapidement un produit ou une préparation en cas de problème.</t>
  </si>
  <si>
    <t>Comment la traçabilité protège-t-elle une structure petite enfance ?</t>
  </si>
  <si>
    <t>Elle sécurise le suivi des produits, les retraits éventuels et la compréhension des incidents sanitaires.</t>
  </si>
  <si>
    <t>Stabiliser prélèvements témoins pour obtenir un niveau constant sur chaque repas.</t>
  </si>
  <si>
    <t>résultat constant d’un lot à l’autre; défauts repérés puis corrigés avant sortie; sécurité de consommation, appétence et adaptation à l’âge au niveau attendu.</t>
  </si>
  <si>
    <t>Prévoir un point de contrôle systématique avant le repas; corriger ou refaire si besoin. Comparer au standard attendu, pas au lot précédent si celui-ci était déjà moyen.</t>
  </si>
  <si>
    <t>Comment la bonne gestion des prélèvements témoins protège-t-elle la structure ?</t>
  </si>
  <si>
    <t>Il faut définir méthodes, produits, fréquences, zones et contrôles adaptés au risque petite enfance.</t>
  </si>
  <si>
    <t>Mettre plan de nettoyage sous maîtrise en cuisine pour empêcher tout écart critique.</t>
  </si>
  <si>
    <t>Température, intégrité, DLC, conformité et état des emballages doivent être vérifiés systématiquement.</t>
  </si>
  <si>
    <t>Il faut décider rapidement acceptation, refus ou isolement selon le niveau d’écart et le type de produit.</t>
  </si>
  <si>
    <t>Mettre approvisionnement sous contrôle pour éviter rupture, dérive qualité ou mauvaise rotation.</t>
  </si>
  <si>
    <t>Quels critères rendent un approvisionnement fiable en petite enfance ?</t>
  </si>
  <si>
    <t>Qualité constante, volumes adaptés, fraîcheur, sécurité sanitaire et compatibilité avec les menus et les âges servis sont essentiels.</t>
  </si>
  <si>
    <t>Sécuriser gestion stocks depuis la réception jusqu’à l’usage sans perte de maîtrise.</t>
  </si>
  <si>
    <t>Comment une mauvaise gestion des stocks fragilise-t-elle une petite structure ?</t>
  </si>
  <si>
    <t>Elle provoque ruptures, pertes, DLC dépassées et improvisations peu compatibles avec la sécurité attendue.</t>
  </si>
  <si>
    <t>Sécuriser FIFO depuis la réception jusqu’à l’usage sans perte de maîtrise.</t>
  </si>
  <si>
    <t>Pourquoi la FIFO est-elle particulièrement utile en petite enfance ?</t>
  </si>
  <si>
    <t>Organiser chambre froide afin que le bon produit soit disponible au bon moment et au bon état.</t>
  </si>
  <si>
    <t>Pourquoi la chambre froide doit-elle être parfaitement tenue ?</t>
  </si>
  <si>
    <t>Parce qu’elle est le cœur de la conservation des produits sensibles.</t>
  </si>
  <si>
    <t>Température instable, rangement confus, rotation faible et manque de lisibilité compromettent sécurité et efficacité.</t>
  </si>
  <si>
    <t>rangement produits</t>
  </si>
  <si>
    <t>Traiter rangement produits comme un flux à fiabiliser, pas comme une tâche secondaire.</t>
  </si>
  <si>
    <t>Pourquoi le rangement des produits doit-il être structuré ?</t>
  </si>
  <si>
    <t>Il réduit les erreurs, accélère les prélèvements et évite les mélanges de catégories sensibles.</t>
  </si>
  <si>
    <t>Stabiliser conservation préparations pour obtenir un niveau constant sur chaque repas.</t>
  </si>
  <si>
    <t>Parce qu’elle influence sécurité, goût et texture au moment du service.</t>
  </si>
  <si>
    <t>Comment décider d’une durée de vie réaliste pour une préparation ?</t>
  </si>
  <si>
    <t>Il faut tenir compte du produit, du process, du froid, des règles internes et du moment réel de consommation.</t>
  </si>
  <si>
    <t>Maîtriser cuisson adaptée avec un protocole précis pour obtenir un résultat net et répétable.</t>
  </si>
  <si>
    <t>Pourquoi les cuissons doivent-elles être adaptées aux jeunes enfants ?</t>
  </si>
  <si>
    <t>Parce qu’elles influencent tendreté, sécurité et facilité de consommation.</t>
  </si>
  <si>
    <t>Comment raisonner une cuisson adaptée à la petite enfance ?</t>
  </si>
  <si>
    <t>Il faut viser tendreté, humidité, simplicité gustative et compatibilité avec l’âge de l’enfant.</t>
  </si>
  <si>
    <t>légumes tendres</t>
  </si>
  <si>
    <t>Traiter légumes tendres comme une compétence opératoire stable, même sous contrainte.</t>
  </si>
  <si>
    <t>Pourquoi les légumes doivent-ils être cuits avec précision ?</t>
  </si>
  <si>
    <t>Parce qu’ils doivent rester mangeables, digestes et identifiables.</t>
  </si>
  <si>
    <t>Comment obtenir des légumes adaptés à la petite enfance ?</t>
  </si>
  <si>
    <t>Il faut travailler cuisson, coupe, humidité et assaisonnement pour qu’ils soient sûrs et attractifs.</t>
  </si>
  <si>
    <t>viandes tendres</t>
  </si>
  <si>
    <t>Traiter viandes tendres comme une compétence opératoire stable, même sous contrainte.</t>
  </si>
  <si>
    <t>Pourquoi la tendreté des viandes est-elle importante ?</t>
  </si>
  <si>
    <t>Parce qu’une viande sèche ou dure est vite rejetée par l’enfant.</t>
  </si>
  <si>
    <t>Comment préserver la tendreté des viandes en petite enfance ?</t>
  </si>
  <si>
    <t>Il faut choisir morceaux, cuissons, sauces et découpes compatibles avec l’âge et la mastication.</t>
  </si>
  <si>
    <t>poissons sans arêtes</t>
  </si>
  <si>
    <t>Mettre poissons sans arêtes sous maîtrise en cuisine pour empêcher tout écart critique.</t>
  </si>
  <si>
    <t>Parce qu’ils doivent être servis sans arêtes et avec une texture adaptée.</t>
  </si>
  <si>
    <t>Comment sécuriser les préparations à base de poisson pour de jeunes enfants ?</t>
  </si>
  <si>
    <t>Il faut contrôler matière première, préparation, absence d’arêtes et comportement en bouche au service.</t>
  </si>
  <si>
    <t>légumineuses adaptées</t>
  </si>
  <si>
    <t>Maîtriser légumineuses adaptées pour que le produit reste à la fois consommable, utile et rassurant. L’objectif est la sécurité sans casser l’envie de manger.</t>
  </si>
  <si>
    <t>Pourquoi les légumineuses doivent-elles être bien travaillées ?</t>
  </si>
  <si>
    <t>Parce qu’elles peuvent être intéressantes nutritionnellement mais difficiles si mal préparées.</t>
  </si>
  <si>
    <t>Comment intégrer les légumineuses chez les jeunes enfants ?</t>
  </si>
  <si>
    <t>Il faut choisir formes adaptées, textures souples et recettes bien tolérées sensoriellement.</t>
  </si>
  <si>
    <t>desserts adaptés</t>
  </si>
  <si>
    <t>Planifier desserts adaptés pour sécuriser l’amont, l’exécution et la sortie.</t>
  </si>
  <si>
    <t>Pourquoi les desserts doivent-ils être pensés avec sérieux ?</t>
  </si>
  <si>
    <t>Parce qu’ils peuvent soutenir plaisir, équilibre et parfois hydratation.</t>
  </si>
  <si>
    <t>Comment concevoir un dessert adapté à la petite enfance ?</t>
  </si>
  <si>
    <t>Il faut viser simplicité, sécurité, qualité du produit et cohérence avec le reste du repas.</t>
  </si>
  <si>
    <t>éviction produits à risque</t>
  </si>
  <si>
    <t>Sécuriser éviction produits à risque à chaque étape afin de protéger le produit, l’équipe et le enfant.</t>
  </si>
  <si>
    <t>Pourquoi certains produits doivent-ils être évités chez les plus jeunes ?</t>
  </si>
  <si>
    <t>Parce qu’ils peuvent présenter un risque sanitaire ou de sécurité alimentaire.</t>
  </si>
  <si>
    <t>Comment intégrer les produits à risque dans la réflexion cuisine petite enfance ?</t>
  </si>
  <si>
    <t>Il faut connaître les interdits ou précautions liés à l’âge et construire les menus en conséquence.</t>
  </si>
  <si>
    <t>hygiène produits crus</t>
  </si>
  <si>
    <t>Mettre hygiène produits crus sous maîtrise en cuisine pour empêcher tout écart critique.</t>
  </si>
  <si>
    <t>Pourquoi les produits crus doivent-ils être gérés avec prudence ?</t>
  </si>
  <si>
    <t>Parce qu’ils exposent davantage à certains risques microbiologiques.</t>
  </si>
  <si>
    <t>Comment raisonner les produits crus en petite enfance ?</t>
  </si>
  <si>
    <t>Il faut évaluer leur compatibilité avec l’âge, la sécurité sanitaire et les règles de la structure avant de les intégrer.</t>
  </si>
  <si>
    <t>repères nutritionnels</t>
  </si>
  <si>
    <t>Mettre en œuvre repères nutritionnels de manière sûre, acceptable et adaptée au besoin réel du enfant. L’objectif est la sécurité sans casser l’envie de manger.</t>
  </si>
  <si>
    <t>Pourquoi les repères nutritionnels sont-ils utiles ?</t>
  </si>
  <si>
    <t>Parce qu’ils aident à construire des menus cohérents pour la croissance.</t>
  </si>
  <si>
    <t>Comment utiliser les repères nutritionnels sans cuisiner mécaniquement ?</t>
  </si>
  <si>
    <t>Il faut s’en servir comme cadre de conception tout en gardant une vraie logique culinaire et d’acceptation.</t>
  </si>
  <si>
    <t>Il faut travailler achats, rendements, saisonnalité, lutte contre le gaspillage et recettes compatibles avec les besoins des enfants.</t>
  </si>
  <si>
    <t>Parce qu’il permet de connaître le coût réel de chaque préparation.</t>
  </si>
  <si>
    <t>Comment un bon costing aide-t-il la cuisinière petite enfance ?</t>
  </si>
  <si>
    <t>Il permet d’arbitrer menus, achats et formats de service en gardant l’équilibre entre budget et qualité.</t>
  </si>
  <si>
    <t>Parce qu’elle touche au coût, à l’éthique et à la qualité de la production.</t>
  </si>
  <si>
    <t>Comment réduire le gaspillage sans rationner les enfants ?</t>
  </si>
  <si>
    <t>Il faut mieux prévoir, observer les refus, ajuster les portions et corriger les recettes peu acceptées.</t>
  </si>
  <si>
    <t>plateaux restes</t>
  </si>
  <si>
    <t>Transformer plateaux restes en standard mesurable et reproductible.</t>
  </si>
  <si>
    <t>résultat constant d’un lot à l’autre; défauts repérés puis corrigés avant sortie; sécurité de consommation, appétence et adaptation à l’âge au niveau attendu; portion conforme au standard défini.</t>
  </si>
  <si>
    <t>Pourquoi les retours de repas ou les restes doivent-ils être observés ?</t>
  </si>
  <si>
    <t>Parce qu’ils montrent ce qui a été consommé ou rejeté.</t>
  </si>
  <si>
    <t>Comment exploiter les restes comme outil d’amélioration ?</t>
  </si>
  <si>
    <t>Ils permettent d’identifier des recettes mal calibrées, des textures peu acceptées ou des problèmes de température et de service.</t>
  </si>
  <si>
    <t>Cadencer gestion équipe pour que chaque membre de équipe cuisine sache quoi faire, quand et comment.</t>
  </si>
  <si>
    <t>Pourquoi la gestion d’équipe est-elle importante même dans une petite cuisine ?</t>
  </si>
  <si>
    <t>Parce qu’une bonne production repose sur des rôles clairs et des habitudes sûres.</t>
  </si>
  <si>
    <t>Comment tenir une équipe efficace en petite enfance ?</t>
  </si>
  <si>
    <t>Il faut clarifier les responsabilités, stabiliser les routines et contrôler les standards utiles.</t>
  </si>
  <si>
    <t>répartition tâches</t>
  </si>
  <si>
    <t>Piloter répartition tâches avec des consignes courtes, vérifiées et applicables immédiatement.</t>
  </si>
  <si>
    <t>Pourquoi la répartition des tâches doit-elle être claire ?</t>
  </si>
  <si>
    <t>Parce qu’un flou sur les responsabilités crée des oublis ou des retards.</t>
  </si>
  <si>
    <t>Comment optimiser la répartition des tâches dans une petite structure ?</t>
  </si>
  <si>
    <t>Il faut relier charge réelle, compétences et moments critiques de production au planning de la journée.</t>
  </si>
  <si>
    <t>Piloter briefing équipe avec des consignes courtes, vérifiées et applicables immédiatement.</t>
  </si>
  <si>
    <t>Pourquoi un briefing peut-il être utile avant production ?</t>
  </si>
  <si>
    <t>Parce qu’il aligne l’équipe sur menus, régimes et points sensibles du jour.</t>
  </si>
  <si>
    <t>Volumes, allergies, textures, incidents en cours, produits sensibles et horaires doivent être clairs.</t>
  </si>
  <si>
    <t>Structurer transmission consignes afin de réduire l’improvisation et fiabiliser l’exécution collective.</t>
  </si>
  <si>
    <t>Donner une consigne exploitable, pas un commentaire vague. Faire reformuler les points critiques par les exécutants.</t>
  </si>
  <si>
    <t>travail équipe éducative</t>
  </si>
  <si>
    <t>Suivre travail équipe éducative comme un point de management concret, contrôlé sur le terrain.</t>
  </si>
  <si>
    <t>Pourquoi la coordination avec l’équipe éducative est-elle importante ?</t>
  </si>
  <si>
    <t>Parce qu’elle relie la cuisine au comportement réel des enfants au repas.</t>
  </si>
  <si>
    <t>Comment une bonne coordination améliore-t-elle le service alimentaire ?</t>
  </si>
  <si>
    <t>Elle permet d’ajuster textures, horaires, formats et compréhension des refus ou préférences observés sur le terrain.</t>
  </si>
  <si>
    <t>transmissions éducatives</t>
  </si>
  <si>
    <t>Structurer transmissions éducatives afin de réduire l’improvisation et fiabiliser l’exécution collective.</t>
  </si>
  <si>
    <t>Pourquoi les transmissions avec l’équipe éducative doivent-elles être claires ?</t>
  </si>
  <si>
    <t>Parce qu’une information alimentaire mal transmise peut créer un problème de service ou de sécurité.</t>
  </si>
  <si>
    <t>Comment sécuriser les transmissions entre cuisine et éducateurs ?</t>
  </si>
  <si>
    <t>Il faut des messages tracés, simples, rapides et vérifiés sur les points à fort impact.</t>
  </si>
  <si>
    <t>coordination direction</t>
  </si>
  <si>
    <t>Cadencer coordination direction pour que chaque membre de équipe cuisine sache quoi faire, quand et comment.</t>
  </si>
  <si>
    <t>Pourquoi la coordination avec la direction est-elle utile ?</t>
  </si>
  <si>
    <t>Parce qu’elle aide à cadrer achats, PAI, menus et organisation générale.</t>
  </si>
  <si>
    <t>Comment la direction soutient-elle concrètement la qualité de la cuisine ?</t>
  </si>
  <si>
    <t>En sécurisant les moyens, les arbitrages et la circulation des informations critiques.</t>
  </si>
  <si>
    <t>communication parents</t>
  </si>
  <si>
    <t>Relation familles</t>
  </si>
  <si>
    <t>Conduire communication parents de manière lisible et ajustée au contexte réel du enfant.</t>
  </si>
  <si>
    <t>Pourquoi la communication avec les parents peut-elle être utile ?</t>
  </si>
  <si>
    <t>Parce qu’elle rassure et aide à clarifier certaines habitudes ou contraintes.</t>
  </si>
  <si>
    <t>Comment communiquer avec les parents sans sortir du cadre professionnel ?</t>
  </si>
  <si>
    <t>Il faut transmettre des informations fiables sur menus, adaptations et organisation sans empiéter sur les rôles de chacun.</t>
  </si>
  <si>
    <t>retours familles</t>
  </si>
  <si>
    <t>Adapter retours familles au profil du enfant pour garder une expérience cohérente avec un repas sûr, appétent et adapté au développement de l’enfant.</t>
  </si>
  <si>
    <t>Pourquoi les retours des familles peuvent-ils être intéressants ?</t>
  </si>
  <si>
    <t>Parce qu’ils donnent parfois un éclairage utile sur l’enfant et son rapport à l’alimentation.</t>
  </si>
  <si>
    <t>Comment exploiter les retours familles avec discernement ?</t>
  </si>
  <si>
    <t>Il faut les croiser avec l’observation interne et éviter de modifier la production sur une simple impression isolée.</t>
  </si>
  <si>
    <t>formation continue</t>
  </si>
  <si>
    <t>Professionnalisation</t>
  </si>
  <si>
    <t>Cadencer formation continue pour que chaque membre de équipe cuisine sache quoi faire, quand et comment.</t>
  </si>
  <si>
    <t>Pourquoi la formation continue est-elle utile ?</t>
  </si>
  <si>
    <t>Parce que les repères nutritionnels, sanitaires et pratiques évoluent.</t>
  </si>
  <si>
    <t>Comment une bonne formation améliore-t-elle le travail au quotidien ?</t>
  </si>
  <si>
    <t>Elle renforce sécurité, précision technique et capacité d’adaptation aux besoins réels des enfants.</t>
  </si>
  <si>
    <t>veille sanitaire</t>
  </si>
  <si>
    <t>Suivre veille sanitaire comme un point de management concret, contrôlé sur le terrain.</t>
  </si>
  <si>
    <t>Pourquoi la veille sanitaire est-elle importante ?</t>
  </si>
  <si>
    <t>Parce qu’elle aide à rester à jour sur les règles de sécurité alimentaire.</t>
  </si>
  <si>
    <t>Comment une cuisinière met-elle en pratique une veille utile ?</t>
  </si>
  <si>
    <t>Elle l’intègre dans ses procédures, ses achats, ses choix de produits et ses contrôles quotidiens.</t>
  </si>
  <si>
    <t>Parce qu’une cuisine petite enfance est fortement exposée aux exigences sanitaires et documentaires.</t>
  </si>
  <si>
    <t>Quels domaines réglementaires doivent être particulièrement suivis ?</t>
  </si>
  <si>
    <t>Hygiène, traçabilité, allergènes, températures, étiquetage et procédures PAI font partie du socle à sécuriser.</t>
  </si>
  <si>
    <t>Tenir audit interne dans la durée, même sous cadence ou variation de volume.</t>
  </si>
  <si>
    <t>Ne pas confondre habitude d’équipe et niveau réellement acceptable. Prévoir un point de contrôle systématique avant le repas; corriger ou refaire si besoin.</t>
  </si>
  <si>
    <t>non conformité</t>
  </si>
  <si>
    <t>Tenir non conformité dans la durée, même sous cadence ou variation de volume.</t>
  </si>
  <si>
    <t>Parce qu’elles révèlent un écart pouvant toucher sécurité, qualité ou service.</t>
  </si>
  <si>
    <t>Stabiliser actions correctives pour obtenir un niveau constant sur chaque repas.</t>
  </si>
  <si>
    <t>Parce qu’un constat sans correction ne protège pas la structure.</t>
  </si>
  <si>
    <t>Quels indicateurs sont les plus utiles en petite enfance ?</t>
  </si>
  <si>
    <t>Températures, non-conformités, refus repas, incidents allergènes, résultats d’autocontrôles et retours terrain doivent être suivis.</t>
  </si>
  <si>
    <t>productivité cuisine</t>
  </si>
  <si>
    <t>Suivre productivité cuisine comme un point de management concret, contrôlé sur le terrain.</t>
  </si>
  <si>
    <t>Parce qu’elle conditionne coût, rythme et fiabilité de service.</t>
  </si>
  <si>
    <t>Comment améliorer la productivité sans dégrader la qualité ?</t>
  </si>
  <si>
    <t>Il faut agir sur l’organisation, les flux, la préparation et la suppression des gestes sans valeur ajoutée.</t>
  </si>
  <si>
    <t>Parce qu’une petite cuisine subit absences, ruptures, changements de dernière minute et incidents techniques.</t>
  </si>
  <si>
    <t>Comment absorber un imprévu sans désorganiser tout le service ?</t>
  </si>
  <si>
    <t>Organiser priorisation tâches pour tenir volume, cadence et continuité jusqu’au repas.</t>
  </si>
  <si>
    <t>Pourquoi la cuisinière doit-elle savoir prioriser ?</t>
  </si>
  <si>
    <t>Parce que toutes les tâches n’ont pas la même urgence ni la même gravité.</t>
  </si>
  <si>
    <t>Comment hiérarchiser correctement les priorités en petite enfance ?</t>
  </si>
  <si>
    <t>Il faut traiter d’abord ce qui menace sécurité sanitaire, allergies, température ou continuité du repas.</t>
  </si>
  <si>
    <t>Tenir amélioration continue dans la durée, même sous cadence ou variation de volume.</t>
  </si>
  <si>
    <t>Parce qu’une cuisine petite enfance ne reste performante que si elle corrige régulièrement ses écarts.</t>
  </si>
  <si>
    <t>Comment installer une vraie amélioration continue en crèche ou en maternelle ?</t>
  </si>
  <si>
    <t>En analysant incidents, retours d’équipe, consommation réelle, coûts et qualité perçue pour faire évoluer durablement les pratiques.</t>
  </si>
  <si>
    <t>Chef de cuisine paquebot de croisière international</t>
  </si>
  <si>
    <t>pilotage galley</t>
  </si>
  <si>
    <t>Structurer pilotage galley afin de réduire l’improvisation et fiabiliser l’exécution collective.</t>
  </si>
  <si>
    <t>Donner une consigne exploitable, pas un commentaire vague. Renseigner le support de traçabilité au fil de l’eau.</t>
  </si>
  <si>
    <t>Quel est le rôle principal d’un chef de cuisine sur un paquebot ?</t>
  </si>
  <si>
    <t>Il pilote la production culinaire pour garantir qualité, sécurité, régularité et satisfaction des passagers.</t>
  </si>
  <si>
    <t>Que recouvre réellement le pilotage d’un galley sur paquebot international ?</t>
  </si>
  <si>
    <t>Il s’agit de coordonner volumes, sécurité alimentaire, équipes, approvisionnements, standards de marque, logistique embarquée et continuité de service en mer.</t>
  </si>
  <si>
    <t>organisation galley</t>
  </si>
  <si>
    <t>Planifier organisation galley pour sécuriser l’amont, l’exécution et la sortie.</t>
  </si>
  <si>
    <t>Pourquoi l’organisation du galley est-elle essentielle ?</t>
  </si>
  <si>
    <t>Comment une mauvaise organisation de galley fragilise-t-elle tout le navire ?</t>
  </si>
  <si>
    <t>Elle crée des croisements de flux, des pertes de cadence, des erreurs de production et des failles d’hygiène sur plusieurs points de vente à la fois.</t>
  </si>
  <si>
    <t>planification production</t>
  </si>
  <si>
    <t>Organiser planification production pour tenir volume, cadence et continuité jusqu’au service.</t>
  </si>
  <si>
    <t>Pourquoi la planification de production doit-elle être rigoureuse ?</t>
  </si>
  <si>
    <t>Parce qu’il faut servir à l’heure plusieurs points de restauration avec des volumes importants.</t>
  </si>
  <si>
    <t>Comment une planification forte protège-t-elle un service croisière ?</t>
  </si>
  <si>
    <t>Elle aligne préparations, horaires, équipes, capacités des équipements, excursions, escales et pics de fréquentation sans rupture d’exploitation.</t>
  </si>
  <si>
    <t>Planifier cadence service pour sécuriser l’amont, l’exécution et la sortie.</t>
  </si>
  <si>
    <t>Parce qu’un retard se répercute vite sur l’ensemble des restaurants du bord.</t>
  </si>
  <si>
    <t>Comment le chef pilote-t-il une cadence forte sans perdre en qualité ?</t>
  </si>
  <si>
    <t>Il répartit les charges, séquence les tâches critiques et dimensionne les équipes selon les fenêtres réelles de service.</t>
  </si>
  <si>
    <t>Organiser gestion volumes pour tenir volume, cadence et continuité jusqu’au service.</t>
  </si>
  <si>
    <t>Pourquoi la gestion des volumes est-elle stratégique à bord ?</t>
  </si>
  <si>
    <t>Parce qu’un paquebot sert un grand nombre de repas chaque jour.</t>
  </si>
  <si>
    <t>Comment le volume transforme-t-il le métier de chef à bord ?</t>
  </si>
  <si>
    <t>Il impose de raisonner rendement, répétabilité, sécurité, tenue des produits et coordination multi-outlets dans un espace contraint.</t>
  </si>
  <si>
    <t>multi outlets</t>
  </si>
  <si>
    <t>Piloter multi outlets avec une méthode simple, visible et tenable par l’équipe.</t>
  </si>
  <si>
    <t>Pourquoi la gestion de plusieurs outlets est-elle complexe ?</t>
  </si>
  <si>
    <t>Parce qu’il faut tenir des offres, rythmes et niveaux de service différents en même temps.</t>
  </si>
  <si>
    <t>Comment un chef garde-t-il la maîtrise sur plusieurs outlets simultanés ?</t>
  </si>
  <si>
    <t>Il structure la hiérarchie, standardise l’information et adapte production et contrôle à chaque concept de restauration.</t>
  </si>
  <si>
    <t>buffet management</t>
  </si>
  <si>
    <t>Cadencer buffet management pour que chaque membre de équipe galley sache quoi faire, quand et comment.</t>
  </si>
  <si>
    <t>écarts signalés puis corrigés rapidement; standard tenu malgré le volume; lecture visuelle immédiate et tenue conforme; rôles définis.</t>
  </si>
  <si>
    <t>Pourquoi le buffet demande-t-il une vraie maîtrise ?</t>
  </si>
  <si>
    <t>Parce qu’il combine gros volumes, renouvellement rapide et forte exposition sanitaire.</t>
  </si>
  <si>
    <t>Comment tenir un buffet de haut niveau sur un paquebot ?</t>
  </si>
  <si>
    <t>Il faut sécuriser rotations, température, réassort, présentation et discipline d’équipe sans relâche.</t>
  </si>
  <si>
    <t>specialty dining</t>
  </si>
  <si>
    <t>Production gastronomique</t>
  </si>
  <si>
    <t>Organiser specialty dining pour tenir volume, cadence et continuité jusqu’au service.</t>
  </si>
  <si>
    <t>Pourquoi les restaurants de spécialité demandent-ils une approche différente ?</t>
  </si>
  <si>
    <t>Parce qu’ils portent une promesse plus précise de qualité, de style et d’expérience.</t>
  </si>
  <si>
    <t>Comment un chef articule-t-il specialty dining et production de masse ?</t>
  </si>
  <si>
    <t>Il protège les standards de chaque concept tout en maintenant cohérence logistique, qualité produit et efficacité globale du navire.</t>
  </si>
  <si>
    <t>room service</t>
  </si>
  <si>
    <t>Production service cabine</t>
  </si>
  <si>
    <t>Planifier room service pour sécuriser l’amont, l’exécution et la sortie.</t>
  </si>
  <si>
    <t>Pourquoi le room service doit-il être intégré au pilotage cuisine ?</t>
  </si>
  <si>
    <t>Parce qu’il ajoute une production diffuse et continue hors des flux classiques.</t>
  </si>
  <si>
    <t>Comment le chef évite-t-il que le room service désorganise le reste ?</t>
  </si>
  <si>
    <t>Il définit des cartes adaptées, des circuits clairs et une production compatible avec la charge des autres outlets.</t>
  </si>
  <si>
    <t>crew mess</t>
  </si>
  <si>
    <t>Production équipage</t>
  </si>
  <si>
    <t>Piloter crew mess avec une méthode simple, visible et tenable par l’équipe.</t>
  </si>
  <si>
    <t>Pourquoi la restauration équipage fait-elle partie des responsabilités clés ?</t>
  </si>
  <si>
    <t>Parce que l’équipage doit être nourri en quantité, en sécurité et avec régularité.</t>
  </si>
  <si>
    <t>Comment maintenir une qualité correcte au crew mess sans déséquilibrer la restauration passagers ?</t>
  </si>
  <si>
    <t>Il faut une organisation dédiée, des standards clairs et une lecture fine des volumes et des attentes d’équipage.</t>
  </si>
  <si>
    <t>Organiser standardisation recettes pour tenir volume, cadence et continuité jusqu’au service.</t>
  </si>
  <si>
    <t>Parce qu’il faut obtenir le même résultat sur de gros volumes et avec des équipes nombreuses.</t>
  </si>
  <si>
    <t>Comment standardiser sans appauvrir la cuisine ?</t>
  </si>
  <si>
    <t>Il faut figer les paramètres critiques tout en gardant exigence sur goût, présentation, rendement et faisabilité réelle à bord.</t>
  </si>
  <si>
    <t>Planifier fiches techniques pour sécuriser l’amont, l’exécution et la sortie.</t>
  </si>
  <si>
    <t>Parce qu’elles sécurisent grammages, coûts, allergènes, procédures et répétabilité.</t>
  </si>
  <si>
    <t>Que doit contenir une fiche technique exploitable sur un paquebot ?</t>
  </si>
  <si>
    <t>Recette, quantités, étapes, températures, rendement, allergènes, coût, temps et points critiques doivent être clairement définis.</t>
  </si>
  <si>
    <t>Organiser grammages pour tenir volume, cadence et continuité jusqu’au service.</t>
  </si>
  <si>
    <t>Parce qu’ils influencent coût, constance et satisfaction des convives.</t>
  </si>
  <si>
    <t>Il formalise les portions, contrôle les écarts et adapte outils de service, de pesée et de dressage au type d’outlet.</t>
  </si>
  <si>
    <t>Rendre rendement recette exploitable en chiffres et en arbitrages terrain.</t>
  </si>
  <si>
    <t>Parce qu’il conditionne le coût réel et la capacité à servir les volumes annoncés.</t>
  </si>
  <si>
    <t>Il permet d’ajuster achats, recettes, pertes, portions et organisation des fabrications répétitives.</t>
  </si>
  <si>
    <t>food cost</t>
  </si>
  <si>
    <t>Mettre food cost au service d’une décision rentable et vérifiable.</t>
  </si>
  <si>
    <t>Pourquoi le food cost est-il central à bord ?</t>
  </si>
  <si>
    <t>Parce qu’il influence directement la rentabilité d’une opération très lourde en logistique.</t>
  </si>
  <si>
    <t>Comment piloter le food cost sans dégrader l’expérience passagers ?</t>
  </si>
  <si>
    <t>Il faut travailler achats, rendements, menus, pertes, substitutions et discipline de production au lieu de couper aveuglément dans la qualité.</t>
  </si>
  <si>
    <t>costing plat</t>
  </si>
  <si>
    <t>Utiliser costing plat comme levier de marge, de lisibilité ou de fidélisation sans dégrader la qualité.</t>
  </si>
  <si>
    <t>Pourquoi le costing plat doit-il être maîtrisé ?</t>
  </si>
  <si>
    <t>Parce qu’il permet de connaître le coût réel des préparations servies.</t>
  </si>
  <si>
    <t>Comment un bon costing améliore-t-il les décisions du chef de croisière ?</t>
  </si>
  <si>
    <t>Il aide à arbitrer menus, fiches techniques, achats et structure de carte avec plus de précision économique.</t>
  </si>
  <si>
    <t>Parce qu’elle touche à la fois coût, logistique et image environnementale du navire.</t>
  </si>
  <si>
    <t>Comment réduire le gaspillage à bord sans fragiliser le service ?</t>
  </si>
  <si>
    <t>Il faut mieux prévoir, suivre les retours, ajuster les productions et revoir les offres peu efficientes.</t>
  </si>
  <si>
    <t>approvisionnement bord</t>
  </si>
  <si>
    <t>Mettre approvisionnement bord sous contrôle pour éviter rupture, dérive qualité ou mauvaise rotation.</t>
  </si>
  <si>
    <t>Pourquoi l’approvisionnement à bord est-il stratégique ?</t>
  </si>
  <si>
    <t>Parce que les possibilités de réassort sont limitées par les ports et les rotations.</t>
  </si>
  <si>
    <t>Comment l’approvisionnement maritime change-t-il le raisonnement du chef ?</t>
  </si>
  <si>
    <t>Il impose d’anticiper consommation, durée de traversée, fiabilité fournisseur portuaire et criticité des produits.</t>
  </si>
  <si>
    <t>provisioning</t>
  </si>
  <si>
    <t>Sécuriser provisioning depuis la réception jusqu’à l’usage sans perte de maîtrise.</t>
  </si>
  <si>
    <t>Pourquoi le provisioning doit-il être planifié avec précision ?</t>
  </si>
  <si>
    <t>Parce qu’une erreur de prévision peut affecter plusieurs jours de service.</t>
  </si>
  <si>
    <t>Comment un provisioning solide protège-t-il l’exploitation ?</t>
  </si>
  <si>
    <t>Il sécurise stock, menus, continuité de service et capacité à absorber un retard ou une modification d’itinéraire.</t>
  </si>
  <si>
    <t>Pourquoi la réception des marchandises doit-elle être rigoureuse ?</t>
  </si>
  <si>
    <t>Parce qu’elle conditionne la qualité sanitaire et logistique dès l’embarquement.</t>
  </si>
  <si>
    <t>Quels contrôles sont indispensables à la réception à bord ?</t>
  </si>
  <si>
    <t>Température, intégrité, DLC, conformité, état des emballages et cohérence avec les commandes doivent être vérifiés sans faiblesse.</t>
  </si>
  <si>
    <t>Traiter température réception comme un flux à fiabiliser, pas comme une tâche secondaire.</t>
  </si>
  <si>
    <t>Relier l’état du stock aux besoins réels du service ou de la production. Vérifier avec mesure réelle, jamais à l’estimation.</t>
  </si>
  <si>
    <t>Parce qu’un produit déjà hors tolérance fragilise toute la chaîne du bord.</t>
  </si>
  <si>
    <t>conformité fournisseur</t>
  </si>
  <si>
    <t>Organiser conformité fournisseur afin que le bon produit soit disponible au bon moment et au bon état.</t>
  </si>
  <si>
    <t>Parce qu’un navire dépend fortement de la fiabilité de ses partenaires portuaires.</t>
  </si>
  <si>
    <t>Il compare qualité, ponctualité, écarts, disponibilité et capacité à tenir les standards internationaux demandés.</t>
  </si>
  <si>
    <t>stock sec</t>
  </si>
  <si>
    <t>Traiter stock sec comme un flux à fiabiliser, pas comme une tâche secondaire.</t>
  </si>
  <si>
    <t>Pourquoi le stock sec doit-il être très bien géré ?</t>
  </si>
  <si>
    <t>Parce qu’il constitue une base de sécurité pour de longues périodes d’exploitation.</t>
  </si>
  <si>
    <t>Comment un mauvais pilotage du stock sec fragilise-t-il un paquebot ?</t>
  </si>
  <si>
    <t>Il provoque ruptures, surstock, désordre de rangement et perte de lisibilité sur les consommations réelles.</t>
  </si>
  <si>
    <t>chambres froides</t>
  </si>
  <si>
    <t>Traiter chambres froides comme un flux à fiabiliser, pas comme une tâche secondaire.</t>
  </si>
  <si>
    <t>Pourquoi les chambres froides sont-elles critiques ?</t>
  </si>
  <si>
    <t>Parce qu’elles concentrent une grande partie de la conservation des produits à bord.</t>
  </si>
  <si>
    <t>Quels défauts de gestion des chambres froides pénalisent le plus ?</t>
  </si>
  <si>
    <t>Température instable, rotation faible, rangement confus et mauvaise séparation des catégories compromettent sécurité et efficacité.</t>
  </si>
  <si>
    <t>stock tampon</t>
  </si>
  <si>
    <t>Traiter stock tampon comme un flux à fiabiliser, pas comme une tâche secondaire.</t>
  </si>
  <si>
    <t>Parce qu’ils sécurisent l’activité mais peuvent aussi immobiliser ou encombrer inutilement.</t>
  </si>
  <si>
    <t>Comment calibrer un stock tampon sur un paquebot ?</t>
  </si>
  <si>
    <t>Il faut tenir compte des jours de mer, des escales, du risque logistique et des rotations réelles par famille de produits.</t>
  </si>
  <si>
    <t>Parce qu’elle aide à utiliser les produits dans le bon ordre et réduit les pertes.</t>
  </si>
  <si>
    <t>Pourquoi la FIFO est-elle encore plus importante à bord ?</t>
  </si>
  <si>
    <t>Parce que les durées d’embarquement et les stocks multi-températures rendent la rotation plus critique qu’à terre.</t>
  </si>
  <si>
    <t>rotation stock</t>
  </si>
  <si>
    <t>Organiser rotation stock afin que le bon produit soit disponible au bon moment et au bon état.</t>
  </si>
  <si>
    <t>Pourquoi la rotation de stock doit-elle être surveillée ?</t>
  </si>
  <si>
    <t>Parce qu’un stock trop lent immobilise de la valeur et augmente le risque de perte.</t>
  </si>
  <si>
    <t>Comment le chef agit-il sur la rotation sans fragiliser la sécurité d’approvisionnement ?</t>
  </si>
  <si>
    <t>Il ajuste achats, menus, mise en avant et quantités de production en fonction des consommations réelles.</t>
  </si>
  <si>
    <t>inventaire</t>
  </si>
  <si>
    <t>Traiter inventaire comme un flux à fiabiliser, pas comme une tâche secondaire.</t>
  </si>
  <si>
    <t>Pourquoi l’inventaire est-il indispensable ?</t>
  </si>
  <si>
    <t>Parce qu’il permet de connaître les stocks réels et les écarts.</t>
  </si>
  <si>
    <t>Que révèle un inventaire bien exploité sur un navire ?</t>
  </si>
  <si>
    <t>Il met en évidence pertes, dérives de consommation, discipline de stockage et qualité globale de gestion du galley.</t>
  </si>
  <si>
    <t>stock critique</t>
  </si>
  <si>
    <t>Traiter stock critique comme un flux à fiabiliser, pas comme une tâche secondaire.</t>
  </si>
  <si>
    <t>Pourquoi les stocks critiques doivent-ils être identifiés ?</t>
  </si>
  <si>
    <t>Parce qu’une rupture sur certaines références bloque rapidement un service ou un concept.</t>
  </si>
  <si>
    <t>Comment le chef hiérarchise-t-il les stocks critiques ?</t>
  </si>
  <si>
    <t>Il repère les produits stratégiques par fréquence d’usage, difficulté de remplacement et impact sur les menus.</t>
  </si>
  <si>
    <t>Pourquoi l’HACCP est-elle indispensable sur un paquebot ?</t>
  </si>
  <si>
    <t>Parce qu’elle structure la maîtrise des dangers dans un environnement à très forte exposition.</t>
  </si>
  <si>
    <t>Comment rendre l’HACCP réellement opérationnelle en galley ?</t>
  </si>
  <si>
    <t>Il faut la relier aux pratiques de bord, aux contrôles utiles et aux actions correctives réellement appliquées.</t>
  </si>
  <si>
    <t>food safety</t>
  </si>
  <si>
    <t>Sécuriser food safety à chaque étape afin de protéger le produit, l’équipe et le passager.</t>
  </si>
  <si>
    <t>Pourquoi la food safety est-elle un bloc central du métier ?</t>
  </si>
  <si>
    <t>Parce qu’une défaillance alimentaire à bord peut toucher beaucoup de passagers et d’équipiers.</t>
  </si>
  <si>
    <t>Comment un chef fait-il de la food safety un réflexe de production ?</t>
  </si>
  <si>
    <t>Il impose des standards clairs, des contrôles fréquents et une culture d’exécution stricte sur tous les postes.</t>
  </si>
  <si>
    <t>sanitation galley</t>
  </si>
  <si>
    <t>Appliquer sanitation galley sans approximation pour garder une production conforme et contrôlable.</t>
  </si>
  <si>
    <t>Pourquoi la sanitation du galley doit-elle être irréprochable ?</t>
  </si>
  <si>
    <t>Parce qu’elle protège sécurité sanitaire, inspections et continuité de service.</t>
  </si>
  <si>
    <t>Comment distinguer un galley simplement propre d’un galley vraiment maîtrisé ?</t>
  </si>
  <si>
    <t>Le nettoyage, la désinfection, la discipline de poste et la prévention des souillures doivent être constants et vérifiables.</t>
  </si>
  <si>
    <t>Parce qu’elle limite les contaminations directes dans un environnement de service intensif.</t>
  </si>
  <si>
    <t>Parce qu’elle compromet sécurité sanitaire et gestion des allergènes.</t>
  </si>
  <si>
    <t>Comment réduire concrètement les contaminations croisées à bord ?</t>
  </si>
  <si>
    <t>Par séparation des flux, ordre de fabrication, matériel adapté et discipline stricte de nettoyage et d’identification.</t>
  </si>
  <si>
    <t>Parce qu’une erreur peut mettre un passager en danger immédiat.</t>
  </si>
  <si>
    <t>Comment sécuriser les allergènes sur un navire avec de multiples outlets ?</t>
  </si>
  <si>
    <t>Il faut cartographier les recettes, fiabiliser les flux, former les équipes et transmettre l’information sans ambiguïté.</t>
  </si>
  <si>
    <t>résultat constant d’un lot à l’autre; défauts repérés puis corrigés avant sortie; cadence, standards internationaux et continuité de service au niveau attendu; identification complète et exploitable en cas de contrôle.</t>
  </si>
  <si>
    <t>Parce qu’il faut identifier précisément ce qui a été produit, utilisé et servi.</t>
  </si>
  <si>
    <t>Comment la traçabilité protège-t-elle un paquebot ?</t>
  </si>
  <si>
    <t>Elle sécurise audits, rappels ciblés, enquêtes incident et compréhension des écarts sans immobiliser toute l’activité.</t>
  </si>
  <si>
    <t>Contrôler prélèvements témoins avant le service afin d’éviter les écarts visibles ou gustatifs.</t>
  </si>
  <si>
    <t>résultat constant d’un lot à l’autre; défauts repérés puis corrigés avant sortie; cadence, standards internationaux et continuité de service au niveau attendu.</t>
  </si>
  <si>
    <t>Pourquoi les prélèvements témoins doivent-ils être bien gérés ?</t>
  </si>
  <si>
    <t>Parce qu’ils peuvent être nécessaires en cas d’incident alimentaire à bord.</t>
  </si>
  <si>
    <t>Comment la bonne gestion des prélèvements témoins protège-t-elle le navire ?</t>
  </si>
  <si>
    <t>Elle permet une investigation rapide, documentée et techniquement solide si un problème est signalé.</t>
  </si>
  <si>
    <t>températures à cœur</t>
  </si>
  <si>
    <t>Ancrer températures à cœur comme réflexe opérationnel et non comme règle théorique.</t>
  </si>
  <si>
    <t>Pourquoi les températures à cœur doivent-elles être mesurées ?</t>
  </si>
  <si>
    <t>Parce qu’elles vérifient la réalité thermique des produits et pas seulement l’ambiance du poste.</t>
  </si>
  <si>
    <t>Comment les températures à cœur deviennent-elles un outil de décision ?</t>
  </si>
  <si>
    <t>Elles permettent de valider cuissons, refroidissements, maintiens et remises en œuvre sur les produits sensibles.</t>
  </si>
  <si>
    <t>plan nettoyage</t>
  </si>
  <si>
    <t>Sécuriser plan nettoyage à chaque étape afin de protéger le produit, l’équipe et le passager.</t>
  </si>
  <si>
    <t>Parce qu’il sécurise matériels, locaux et continuité sanitaire sur une forte densité d’usage.</t>
  </si>
  <si>
    <t>Qu’est-ce qu’un plan de nettoyage vraiment maîtrisé en croisière ?</t>
  </si>
  <si>
    <t>Un plan avec zones prioritaires, fréquences adaptées, vérification terrain, traçabilité réelle et correction immédiate des écarts.</t>
  </si>
  <si>
    <t>Appliquer nettoyage désinfection sans approximation pour garder une production conforme et contrôlable.</t>
  </si>
  <si>
    <t>Comment organiser un nettoyage-désinfection réellement efficace en galley ?</t>
  </si>
  <si>
    <t>Il faut définir méthodes, produits, fréquences, zones et contrôles adaptés au niveau de risque.</t>
  </si>
  <si>
    <t>Mettre zonage sanitaire sous maîtrise en galley pour empêcher tout écart critique.</t>
  </si>
  <si>
    <t>Comment un bon zonage améliore-t-il aussi l’efficacité du galley ?</t>
  </si>
  <si>
    <t>Il clarifie les espaces, les usages et les niveaux d’exigence selon la criticité des zones de production.</t>
  </si>
  <si>
    <t>Sécuriser marche en avant à chaque étape afin de protéger le produit, l’équipe et le passager.</t>
  </si>
  <si>
    <t>Comment la marche en avant améliore-t-elle aussi la performance ?</t>
  </si>
  <si>
    <t>Elle clarifie les flux, réduit les erreurs de circulation et soutient une organisation plus lisible sous forte charge.</t>
  </si>
  <si>
    <t>conformité inspection</t>
  </si>
  <si>
    <t>Stabiliser conformité inspection pour obtenir un niveau constant sur chaque service.</t>
  </si>
  <si>
    <t>Prévoir un point de contrôle systématique avant le service; corriger ou refaire si besoin. Comparer au standard attendu, pas au lot précédent si celui-ci était déjà moyen.</t>
  </si>
  <si>
    <t>Pourquoi la conformité inspection doit-elle être prise au sérieux ?</t>
  </si>
  <si>
    <t>Parce qu’un navire est exposé à des contrôles externes exigeants.</t>
  </si>
  <si>
    <t>Comment un chef se prépare-t-il sérieusement aux inspections ?</t>
  </si>
  <si>
    <t>Il tient les standards toute l’année, fait vivre les procédures et corrige les écarts avant qu’ils ne deviennent systémiques.</t>
  </si>
  <si>
    <t>Contrôler audit interne avant le service afin d’éviter les écarts visibles ou gustatifs.</t>
  </si>
  <si>
    <t>Parce qu’il permet de repérer les dérives avant qu’elles ne deviennent critiques.</t>
  </si>
  <si>
    <t>Que doit chercher un audit interne bien mené à bord ?</t>
  </si>
  <si>
    <t>Ne pas confondre habitude d’équipe et niveau réellement acceptable. Prévoir un point de contrôle systématique avant le service; corriger ou refaire si besoin.</t>
  </si>
  <si>
    <t>Parce qu’elles révèlent un écart qui peut toucher sécurité, qualité ou image.</t>
  </si>
  <si>
    <t>Transformer actions correctives en standard mesurable et reproductible.</t>
  </si>
  <si>
    <t>Parce qu’un constat sans correction ne protège pas l’exploitation.</t>
  </si>
  <si>
    <t>Transformer qualité organoleptique en standard mesurable et reproductible.</t>
  </si>
  <si>
    <t>Parce qu’un produit sûr mais médiocre dégrade fortement l’expérience passager.</t>
  </si>
  <si>
    <t>Comment tenir la qualité organoleptique dans un environnement de masse ?</t>
  </si>
  <si>
    <t>Il faut raisonner recettes, cuissons, temps d’attente, conditionnement interne et comportement réel jusqu’au client.</t>
  </si>
  <si>
    <t>appétence produit</t>
  </si>
  <si>
    <t>Tenir appétence produit dans la durée, même sous cadence ou variation de volume.</t>
  </si>
  <si>
    <t>résultat constant d’un lot à l’autre; défauts repérés puis corrigés avant sortie; cadence, standards internationaux et continuité de service au niveau attendu; profil gustatif ou sensoriel net et stable.</t>
  </si>
  <si>
    <t>Parce qu’un buffet abondant ou un menu sophistiqué ne suffit pas si le produit ne donne pas envie.</t>
  </si>
  <si>
    <t>Comment renforcer l’appétence dans un cadre de production croisière ?</t>
  </si>
  <si>
    <t>Il faut soigner visuel, couleur, humidité, goût, coupe et régularité d’exécution.</t>
  </si>
  <si>
    <t>Stabiliser tenue texture pour obtenir un niveau constant sur chaque service.</t>
  </si>
  <si>
    <t>résultat constant d’un lot à l’autre; défauts repérés puis corrigés avant sortie; cadence, standards internationaux et continuité de service au niveau attendu; prise ou texture sécurisée pour le passager.</t>
  </si>
  <si>
    <t>Parce que certains produits se dégradent vite entre la production et le service.</t>
  </si>
  <si>
    <t>Comment sécuriser la tenue des textures sur plusieurs outlets ?</t>
  </si>
  <si>
    <t>Il faut choisir des recettes compatibles, contrôler maintien, temps d’exposition et comportement réel pendant le service.</t>
  </si>
  <si>
    <t>Structurer maintien chaud de façon à supprimer les retards, les oublis et les ruptures de flux.</t>
  </si>
  <si>
    <t>Parce qu’il influence à la fois sécurité et qualité gustative.</t>
  </si>
  <si>
    <t>Comment un maintien chaud mal géré pénalise-t-il le service ?</t>
  </si>
  <si>
    <t>Il dessèche les produits, fatigue le goût et peut créer des zones thermiques inadaptées.</t>
  </si>
  <si>
    <t>Organiser refroidissement rapide pour tenir volume, cadence et continuité jusqu’au service.</t>
  </si>
  <si>
    <t>Pourquoi le refroidissement rapide doit-il être maîtrisé ?</t>
  </si>
  <si>
    <t>Parce qu’il sécurise les productions différées et certaines préparations froides.</t>
  </si>
  <si>
    <t>Comment un refroidissement mal géré fragilise-t-il tout le galley ?</t>
  </si>
  <si>
    <t>Il laisse des produits en zone critique trop longtemps et compromet sécurité, DLC et qualité.</t>
  </si>
  <si>
    <t>Structurer cuisson adaptée de façon à supprimer les retards, les oublis et les ruptures de flux.</t>
  </si>
  <si>
    <t>Pourquoi les cuissons doivent-elles être adaptées au contexte croisière ?</t>
  </si>
  <si>
    <t>Parce qu’elles doivent rester qualitatives malgré volumes, maintien et éventuelle houle.</t>
  </si>
  <si>
    <t>Comment raisonner une cuisson adaptée à bord ?</t>
  </si>
  <si>
    <t>Il faut viser sécurité, rendement, stabilité et bonne tenue jusqu’au service final.</t>
  </si>
  <si>
    <t>qualité buffet</t>
  </si>
  <si>
    <t>Transformer qualité buffet en standard mesurable et reproductible.</t>
  </si>
  <si>
    <t>résultat constant d’un lot à l’autre; défauts repérés puis corrigés avant sortie; cadence, standards internationaux et continuité de service au niveau attendu; lecture visuelle immédiate et tenue conforme.</t>
  </si>
  <si>
    <t>Pourquoi la qualité buffet doit-elle être pilotée en continu ?</t>
  </si>
  <si>
    <t>Parce qu’un buffet vit, se vide, se recharge et se dégrade vite si on le laisse dériver.</t>
  </si>
  <si>
    <t>Comment maintenir un buffet de qualité pendant toute l’ouverture ?</t>
  </si>
  <si>
    <t>Il faut contrôler réassort, fraîcheur visuelle, température, propreté et rythme de renouvellement avec rigueur.</t>
  </si>
  <si>
    <t>présentation buffet</t>
  </si>
  <si>
    <t>Rendre présentation buffet net, régulier et immédiatement lisible.</t>
  </si>
  <si>
    <t>Pourquoi la présentation du buffet est-elle stratégique ?</t>
  </si>
  <si>
    <t>Parce qu’elle influence fortement la perception de qualité et l’envie de consommer.</t>
  </si>
  <si>
    <t>Comment faire vivre une belle présentation sans perdre en praticité ?</t>
  </si>
  <si>
    <t>Il faut combiner lisibilité, abondance maîtrisée, propreté et facilité de réassort sans surcharge décorative.</t>
  </si>
  <si>
    <t>plating qualité</t>
  </si>
  <si>
    <t>Rendre plating qualité net, régulier et immédiatement lisible.</t>
  </si>
  <si>
    <t>Pourquoi le dressage à l’assiette reste-t-il important même à bord ?</t>
  </si>
  <si>
    <t>Parce qu’il porte directement le niveau perçu de l’offre dans les restaurants servis.</t>
  </si>
  <si>
    <t>Comment tenir un dressage propre sous contrainte de volume ?</t>
  </si>
  <si>
    <t>Il faut simplifier intelligemment les assiettes, standardiser les gestes et sécuriser les séquences d’envoi.</t>
  </si>
  <si>
    <t>menu engineering</t>
  </si>
  <si>
    <t>Piloter menu engineering comme une ligne directrice qui guide les choix de produit, de carte et de service.</t>
  </si>
  <si>
    <t>Pourquoi l’ingénierie menu est-elle utile ?</t>
  </si>
  <si>
    <t>Parce qu’elle relie offre, coût, faisabilité et satisfaction passager.</t>
  </si>
  <si>
    <t>Comment un chef utilise-t-il le menu engineering sur un paquebot ?</t>
  </si>
  <si>
    <t>Il croise popularité, marge, capacité de production et image de marque pour ajuster les cartes.</t>
  </si>
  <si>
    <t>rotation menus</t>
  </si>
  <si>
    <t>Organiser rotation menus pour tenir volume, cadence et continuité jusqu’au service.</t>
  </si>
  <si>
    <t>séquence de travail claire; temps tenus sans rupture majeure; volume ou charge couverts sans désorganisation; rotation datée sans rupture ni surstock.</t>
  </si>
  <si>
    <t>Pourquoi la rotation des menus doit-elle être bien pensée ?</t>
  </si>
  <si>
    <t>Parce qu’un paquebot peut embarquer des clients sur plusieurs jours avec un risque de répétition perçue.</t>
  </si>
  <si>
    <t>Comment construire une rotation menu intelligente en croisière ?</t>
  </si>
  <si>
    <t>Il faut articuler variété, cohérence d’identité, disponibilité produit, durée d’itinéraire et capacité d’exécution.</t>
  </si>
  <si>
    <t>thématique culinaire</t>
  </si>
  <si>
    <t>Piloter thématique culinaire comme une ligne directrice qui guide les choix de produit, de carte et de service.</t>
  </si>
  <si>
    <t>Pourquoi les thématiques culinaires sont-elles importantes à bord ?</t>
  </si>
  <si>
    <t>Parce qu’elles participent à l’expérience de voyage et à la différenciation de l’offre.</t>
  </si>
  <si>
    <t>Comment intégrer une thématique sans désorganiser la production ?</t>
  </si>
  <si>
    <t>Il faut qu’elle reste compatible avec les stocks, les savoir-faire disponibles et la capacité réelle du navire.</t>
  </si>
  <si>
    <t>satisfaction passagers</t>
  </si>
  <si>
    <t>Contrôler satisfaction passagers avant le service afin d’éviter les écarts visibles ou gustatifs.</t>
  </si>
  <si>
    <t>résultat constant d’un lot à l’autre; défauts repérés puis corrigés avant sortie; cadence, standards internationaux et continuité de service au niveau attendu; besoin du passager reformulé et validé.</t>
  </si>
  <si>
    <t>Pourquoi la satisfaction passagers doit-elle être suivie ?</t>
  </si>
  <si>
    <t>Parce qu’elle reflète l’acceptation réelle de l’offre culinaire.</t>
  </si>
  <si>
    <t>Comment mesurer utilement la satisfaction passagers ?</t>
  </si>
  <si>
    <t>Il faut croiser retours directs, chiffres de fréquentation, commentaires, déchets d’assiette et incidents de service.</t>
  </si>
  <si>
    <t>guest complaints</t>
  </si>
  <si>
    <t>Stabiliser guest complaints pour obtenir un niveau constant sur chaque service.</t>
  </si>
  <si>
    <t>résultat constant d’un lot à l’autre; défauts repérés puis corrigés avant sortie; cadence, standards internationaux et continuité de service au niveau attendu; consigne partagée et comprise par l’équipe.</t>
  </si>
  <si>
    <t>Pourquoi les plaintes passagers doivent-elles être traitées sérieusement ?</t>
  </si>
  <si>
    <t>Parce qu’elles signalent un écart qui peut toucher qualité, sécurité ou image.</t>
  </si>
  <si>
    <t>Comment gérer les plaintes passagers de manière professionnelle ?</t>
  </si>
  <si>
    <t>Il faut qualifier le problème, répondre vite, corriger si nécessaire et remonter l’information dans le système de production.</t>
  </si>
  <si>
    <t>workforce planning</t>
  </si>
  <si>
    <t>Cadencer workforce planning pour que chaque membre de équipe galley sache quoi faire, quand et comment.</t>
  </si>
  <si>
    <t>Pourquoi la planification des effectifs est-elle importante ?</t>
  </si>
  <si>
    <t>Parce qu’un mauvais dimensionnement fatigue les équipes et dégrade la qualité.</t>
  </si>
  <si>
    <t>Comment dimensionner l’équipe de galley selon l’activité ?</t>
  </si>
  <si>
    <t>Il faut tenir compte des outlets, des horaires, des pics, des escales, des événements et des absences possibles.</t>
  </si>
  <si>
    <t>Comment optimiser la répartition des postes en galley ?</t>
  </si>
  <si>
    <t>Il faut relier compétences, charge réelle, zones critiques et polyvalence disponible au planning journalier.</t>
  </si>
  <si>
    <t>Cadencer polyvalence équipe pour que chaque membre de équipe galley sache quoi faire, quand et comment.</t>
  </si>
  <si>
    <t>Pourquoi la polyvalence est-elle utile à bord ?</t>
  </si>
  <si>
    <t>Parce qu’elle aide à absorber absences, pics et changements de rythme sans casser l’exploitation.</t>
  </si>
  <si>
    <t>multinational crew</t>
  </si>
  <si>
    <t>Management interculturel</t>
  </si>
  <si>
    <t>Structurer multinational crew afin de réduire l’improvisation et fiabiliser l’exécution collective.</t>
  </si>
  <si>
    <t>Pourquoi la gestion d’une équipe multinationale est-elle spécifique ?</t>
  </si>
  <si>
    <t>Parce que les habitudes de travail, niveaux de langue et repères culturels peuvent varier fortement.</t>
  </si>
  <si>
    <t>Comment un chef tient-il une équipe multinationale sans confusion ?</t>
  </si>
  <si>
    <t>Il impose un cadre clair, une communication simple, des standards visibles et une culture commune d’exécution.</t>
  </si>
  <si>
    <t>anglais professionnel</t>
  </si>
  <si>
    <t>Langues</t>
  </si>
  <si>
    <t>Suivre anglais professionnel comme un point de management concret, contrôlé sur le terrain.</t>
  </si>
  <si>
    <t>consignes comprises et appliquées; écarts signalés puis corrigés rapidement; exécution compréhensible dans un contexte international; échange simple, précis et exploitable par l’équipe.</t>
  </si>
  <si>
    <t>Pourquoi l’anglais professionnel est-il indispensable ?</t>
  </si>
  <si>
    <t>Parce qu’il sert de langue de travail commune dans la majorité des équipages internationaux.</t>
  </si>
  <si>
    <t>Quel anglais est réellement nécessaire pour un chef à bord ?</t>
  </si>
  <si>
    <t>Un anglais sûr, capable de gérer production, sécurité, management, incidents et coordination avec les autres départements.</t>
  </si>
  <si>
    <t>Structurer briefing équipe afin de réduire l’improvisation et fiabiliser l’exécution collective.</t>
  </si>
  <si>
    <t>Pourquoi le briefing avant service est-il utile ?</t>
  </si>
  <si>
    <t>Parce qu’il aligne l’équipe sur les priorités, volumes et points critiques du jour.</t>
  </si>
  <si>
    <t>Quels éléments doivent apparaître dans un briefing efficace à bord ?</t>
  </si>
  <si>
    <t>Volumes, incidents en cours, produits sensibles, consignes HACCP, événements passagers et ajustements d’effectifs doivent être clairs.</t>
  </si>
  <si>
    <t>Parce qu’une ambiguïté technique ou sanitaire peut se propager vite sur plusieurs postes.</t>
  </si>
  <si>
    <t>formation brigade</t>
  </si>
  <si>
    <t>Structurer formation brigade afin de réduire l’improvisation et fiabiliser l’exécution collective.</t>
  </si>
  <si>
    <t>Pourquoi la formation de la brigade est-elle essentielle ?</t>
  </si>
  <si>
    <t>Parce que la régularité dépend de l’exécution collective des standards.</t>
  </si>
  <si>
    <t>Comment former efficacement une brigade de croisière ?</t>
  </si>
  <si>
    <t>Il faut montrer, faire refaire, expliquer le sens des standards et contrôler la reproductibilité en situation réelle.</t>
  </si>
  <si>
    <t>discipline galley</t>
  </si>
  <si>
    <t>Structurer discipline galley afin de réduire l’improvisation et fiabiliser l’exécution collective.</t>
  </si>
  <si>
    <t>Pourquoi la discipline de galley est-elle indispensable ?</t>
  </si>
  <si>
    <t>Parce qu’un environnement embarqué à forte densité tolère mal l’improvisation.</t>
  </si>
  <si>
    <t>Comment maintenir une discipline forte sans rigidité stérile ?</t>
  </si>
  <si>
    <t>Il faut poser des règles claires, les faire respecter et relier chaque exigence à la sécurité ou à la qualité.</t>
  </si>
  <si>
    <t>gestion fatigue</t>
  </si>
  <si>
    <t>Management humain</t>
  </si>
  <si>
    <t>Piloter gestion fatigue avec des consignes courtes, vérifiées et applicables immédiatement.</t>
  </si>
  <si>
    <t>Pourquoi la fatigue de l’équipe doit-elle être surveillée ?</t>
  </si>
  <si>
    <t>Parce que les contrats longs et les rythmes intenses augmentent le risque d’erreur.</t>
  </si>
  <si>
    <t>Comment un chef agit-il sur la fatigue sans affaiblir l’exploitation ?</t>
  </si>
  <si>
    <t>Il organise les charges, repère les signes d’usure et protège autant que possible les postes les plus exposés.</t>
  </si>
  <si>
    <t>Parce qu’un navire subit pannes, retards portuaires, mer agitée ou hausses soudaines d’activité.</t>
  </si>
  <si>
    <t>Comment absorber un imprévu sans désorganiser tout le galley ?</t>
  </si>
  <si>
    <t>Comment hiérarchiser correctement les priorités sur un paquebot ?</t>
  </si>
  <si>
    <t>Il faut traiter d’abord ce qui menace sécurité alimentaire, continuité du service ou image passager.</t>
  </si>
  <si>
    <t>Cadencer communication interne pour que chaque membre de équipe galley sache quoi faire, quand et comment.</t>
  </si>
  <si>
    <t>Parce qu’une information floue crée des erreurs en cascade dans une grande organisation embarquée.</t>
  </si>
  <si>
    <t>Quels défauts de communication coûtent le plus cher à bord ?</t>
  </si>
  <si>
    <t>coordination restaurants</t>
  </si>
  <si>
    <t>Structurer coordination restaurants afin de réduire l’improvisation et fiabiliser l’exécution collective.</t>
  </si>
  <si>
    <t>Pourquoi la coordination avec les restaurants est-elle importante ?</t>
  </si>
  <si>
    <t>Parce que l’expérience passager dépend de l’alignement entre production et service.</t>
  </si>
  <si>
    <t>Comment une bonne coordination améliore-t-elle la qualité globale ?</t>
  </si>
  <si>
    <t>Elle synchronise sorties, priorités, ajustements et gestion des incidents de manière plus fluide.</t>
  </si>
  <si>
    <t>coordination hôtel</t>
  </si>
  <si>
    <t>Structurer coordination hôtel afin de réduire l’improvisation et fiabiliser l’exécution collective.</t>
  </si>
  <si>
    <t>Pourquoi la coordination avec l’hôtel du bord est-elle utile ?</t>
  </si>
  <si>
    <t>Parce que la restauration s’inscrit dans une expérience passager plus large.</t>
  </si>
  <si>
    <t>Comment le chef travaille-t-il utilement avec l’hôtel à bord ?</t>
  </si>
  <si>
    <t>Il aligne événements, horaires, profils de clientèle et demandes spéciales avec la capacité réelle des cuisines.</t>
  </si>
  <si>
    <t>shore excursions impact</t>
  </si>
  <si>
    <t>Structurer shore excursions impact de façon à supprimer les retards, les oublis et les ruptures de flux.</t>
  </si>
  <si>
    <t>Pourquoi les excursions à terre influencent-elles la cuisine ?</t>
  </si>
  <si>
    <t>Parce qu’elles modifient les flux passagers et donc les volumes de service.</t>
  </si>
  <si>
    <t>Comment intégrer l’impact des excursions dans la production ?</t>
  </si>
  <si>
    <t>Il faut anticiper les retours, les absences temporaires de clientèle et les pics associés à certaines plages horaires.</t>
  </si>
  <si>
    <t>sea day planning</t>
  </si>
  <si>
    <t>Planifier sea day planning pour sécuriser l’amont, l’exécution et la sortie.</t>
  </si>
  <si>
    <t>Pourquoi les jours en mer demandent-ils une planification spécifique ?</t>
  </si>
  <si>
    <t>Parce que la fréquentation des outlets et les consommations évoluent fortement.</t>
  </si>
  <si>
    <t>Comment la production change-t-elle un jour en mer ?</t>
  </si>
  <si>
    <t>Il faut augmenter certaines capacités, lisser les flux et anticiper un usage plus intense des buffets et services continus.</t>
  </si>
  <si>
    <t>port day planning</t>
  </si>
  <si>
    <t>Planifier port day planning pour sécuriser l’amont, l’exécution et la sortie.</t>
  </si>
  <si>
    <t>Pourquoi les jours d’escale demandent-ils un pilotage différent ?</t>
  </si>
  <si>
    <t>Parce qu’une partie des passagers descend et les flux de service se déplacent.</t>
  </si>
  <si>
    <t>Comment un chef adapte-t-il le galley aux jours d’escale ?</t>
  </si>
  <si>
    <t>Il ajuste volumes, horaires, personnel et priorités selon la réalité des sorties et retours passagers.</t>
  </si>
  <si>
    <t>maritime safety</t>
  </si>
  <si>
    <t>Environnement maritime</t>
  </si>
  <si>
    <t>Structurer maritime safety de façon à supprimer les retards, les oublis et les ruptures de flux.</t>
  </si>
  <si>
    <t>Pourquoi la sécurité maritime concerne-t-elle aussi le chef de cuisine ?</t>
  </si>
  <si>
    <t>Parce qu’il travaille dans un environnement embarqué soumis à des règles spécifiques de sûreté et de sécurité.</t>
  </si>
  <si>
    <t>Comment la sécurité maritime influence-t-elle l’organisation du galley ?</t>
  </si>
  <si>
    <t>Elle impose des procédures, des exercices, une discipline de circulation et une familiarisation propre au contexte navire.</t>
  </si>
  <si>
    <t>basic safety training</t>
  </si>
  <si>
    <t>Planifier basic safety training pour sécuriser l’amont, l’exécution et la sortie.</t>
  </si>
  <si>
    <t>Pourquoi la formation sécurité de base embarquée est-elle importante ?</t>
  </si>
  <si>
    <t>Parce qu’une partie du personnel embarqué doit connaître les fondamentaux de sécurité du navire.</t>
  </si>
  <si>
    <t>Comment cette formation dépasse-t-elle le simple cadre administratif ?</t>
  </si>
  <si>
    <t>Elle prépare les équipes à réagir correctement en cas d’urgence tout en comprenant leur place dans l’organisation générale du bord.</t>
  </si>
  <si>
    <t>ship familiarization</t>
  </si>
  <si>
    <t>Planifier ship familiarization pour sécuriser l’amont, l’exécution et la sortie.</t>
  </si>
  <si>
    <t>Pourquoi la familiarisation navire est-elle utile pour un chef ?</t>
  </si>
  <si>
    <t>Parce qu’il doit connaître les spécificités du bâtiment où il travaille.</t>
  </si>
  <si>
    <t>Comment la familiarisation navire améliore-t-elle la performance et la sécurité ?</t>
  </si>
  <si>
    <t>Elle facilite circulation, compréhension des équipements, adaptation aux procédures du bord et réponse plus rapide en situation inhabituelle.</t>
  </si>
  <si>
    <t>emergency response</t>
  </si>
  <si>
    <t>Piloter emergency response avec une méthode simple, visible et tenable par l’équipe.</t>
  </si>
  <si>
    <t>Pourquoi la réponse en situation d’urgence concerne-t-elle aussi la cuisine ?</t>
  </si>
  <si>
    <t>Parce qu’en mer chaque département a un rôle dans la sécurité globale du navire.</t>
  </si>
  <si>
    <t>Comment le chef intègre-t-il la logique d’urgence dans son management ?</t>
  </si>
  <si>
    <t>Il forme l’équipe, clarifie les rôles et s’assure que les procédures de sécurité sont connues et praticables.</t>
  </si>
  <si>
    <t>waste management</t>
  </si>
  <si>
    <t>Suivre waste management comme un point de management concret, contrôlé sur le terrain.</t>
  </si>
  <si>
    <t>Pourquoi la gestion des déchets est-elle stratégique à bord ?</t>
  </si>
  <si>
    <t>Parce qu’un paquebot produit beaucoup de déchets dans un cadre réglementaire maritime strict.</t>
  </si>
  <si>
    <t>Comment la gestion des déchets soutient-elle la performance globale du navire ?</t>
  </si>
  <si>
    <t>garbage segregation</t>
  </si>
  <si>
    <t>Organiser garbage segregation pour tenir volume, cadence et continuité jusqu’au service.</t>
  </si>
  <si>
    <t>Pourquoi le tri des déchets doit-il être structuré ?</t>
  </si>
  <si>
    <t>Parce qu’il répond à des contraintes opérationnelles et réglementaires propres au navire.</t>
  </si>
  <si>
    <t>Comment professionnaliser le tri des déchets de galley ?</t>
  </si>
  <si>
    <t>Il faut des flux clairs, des zones identifiées, une formation équipe et un contrôle réel des pratiques.</t>
  </si>
  <si>
    <t>equipment reliability</t>
  </si>
  <si>
    <t>Mettre equipment reliability sous contrôle pour éviter rupture, dérive qualité ou mauvaise rotation.</t>
  </si>
  <si>
    <t>Pourquoi la fiabilité du matériel est-elle critique ?</t>
  </si>
  <si>
    <t>Parce qu’une panne en mer impacte directement service, sécurité et coût.</t>
  </si>
  <si>
    <t>Comment le chef sécurise-t-il la fiabilité du matériel du galley ?</t>
  </si>
  <si>
    <t>Il suit maintenance, signale rapidement les écarts et anticipe les postes où une défaillance créerait un blocage majeur.</t>
  </si>
  <si>
    <t>preventive maintenance</t>
  </si>
  <si>
    <t>Organiser preventive maintenance afin que le bon produit soit disponible au bon moment et au bon état.</t>
  </si>
  <si>
    <t>Parce qu’elle évite des arrêts brutaux de production.</t>
  </si>
  <si>
    <t>Quels équipements doivent être surveillés en priorité à bord ?</t>
  </si>
  <si>
    <t>Fours, sauteuses, chambres froides, cellules, convoyeurs, lave-batterie et matériels de mesure doivent rester parfaitement fiables.</t>
  </si>
  <si>
    <t>Traiter calibrage sondes comme une compétence opératoire stable, même sous contrainte.</t>
  </si>
  <si>
    <t>Comment le calibrage soutient-il la sécurité alimentaire à bord ?</t>
  </si>
  <si>
    <t>Il garantit que les décisions prises sur la base d’une température reposent sur une mesure fiable.</t>
  </si>
  <si>
    <t>rough seas adaptation</t>
  </si>
  <si>
    <t>Piloter rough seas adaptation avec une méthode simple, visible et tenable par l’équipe.</t>
  </si>
  <si>
    <t>Pourquoi la mer agitée influence-t-elle le travail du chef ?</t>
  </si>
  <si>
    <t>Parce qu’elle peut compliquer production, déplacements et stabilité de certains services.</t>
  </si>
  <si>
    <t>Comment le chef adapte-t-il la cuisine en conditions de mer agitée ?</t>
  </si>
  <si>
    <t>Il sécurise les postes, ajuste certaines productions et renforce la discipline d’exécution pour limiter incidents et pertes.</t>
  </si>
  <si>
    <t>ergonomie sécurité</t>
  </si>
  <si>
    <t>Prévention des risques</t>
  </si>
  <si>
    <t>Mettre ergonomie sécurité sous maîtrise en galley pour empêcher tout écart critique.</t>
  </si>
  <si>
    <t>Pourquoi l’ergonomie et la sécurité de poste sont-elles importantes à bord ?</t>
  </si>
  <si>
    <t>Parce qu’un environnement embarqué augmente les risques de glissade, chute ou manipulation difficile.</t>
  </si>
  <si>
    <t>Comment un chef réduit-il les risques de poste sans ralentir tout le galley ?</t>
  </si>
  <si>
    <t>Il organise les postes, contrôle les circulations et impose des pratiques sûres sur les zones les plus exposées.</t>
  </si>
  <si>
    <t>Contrôler indicateurs qualité avant le service afin d’éviter les écarts visibles ou gustatifs.</t>
  </si>
  <si>
    <t>Quels indicateurs qualité sont les plus utiles sur un paquebot ?</t>
  </si>
  <si>
    <t>Températures, non-conformités, food cost, retours passagers, pertes, incidents HACCP et performance des outlets doivent être suivis.</t>
  </si>
  <si>
    <t>Appliquer conformité réglementaire sans approximation pour garder une production conforme et contrôlable.</t>
  </si>
  <si>
    <t>Parce qu’un navire opère dans un environnement fortement normé.</t>
  </si>
  <si>
    <t>Hygiène, traçabilité, allergènes, sécurité de bord, gestion des déchets et documentation qualité forment le socle à sécuriser.</t>
  </si>
  <si>
    <t>Stabiliser documentation qualité pour obtenir un niveau constant sur chaque service.</t>
  </si>
  <si>
    <t>Elle facilite audits, enquêtes, formation d’équipe et compréhension des incidents ou dérives récurrentes.</t>
  </si>
  <si>
    <t>Stabiliser conformité produit pour obtenir un niveau constant sur chaque service.</t>
  </si>
  <si>
    <t>Pourquoi la conformité produit doit-elle être vérifiée avant service ?</t>
  </si>
  <si>
    <t>Parce que le passager ne doit pas découvrir un défaut critique au moment du repas.</t>
  </si>
  <si>
    <t>Produit attendu, lot, température, présentation, quantité, qualité visuelle et cohérence avec le concept doivent être validés.</t>
  </si>
  <si>
    <t>Stabiliser amélioration continue pour obtenir un niveau constant sur chaque service.</t>
  </si>
  <si>
    <t>Parce qu’une opération croisière ne reste performante que si elle corrige en permanence ses écarts.</t>
  </si>
  <si>
    <t>Comment installer une vraie amélioration continue sur un paquebot ?</t>
  </si>
  <si>
    <t>En analysant incidents, retours passagers, coûts, qualité réelle, performance des process et niveau d’exécution des équipes pour faire évoluer durablement les pratiques.</t>
  </si>
  <si>
    <t>Pâtissier-glacier</t>
  </si>
  <si>
    <t>réception matières premières</t>
  </si>
  <si>
    <t>Sécuriser réception matières premières depuis la réception jusqu’à l’usage sans perte de maîtrise.</t>
  </si>
  <si>
    <t>Pourquoi la réception des matières premières doit-elle être contrôlée ?</t>
  </si>
  <si>
    <t>Parce qu’il faut vérifier qualité, température, intégrité et conformité dès l’arrivée.</t>
  </si>
  <si>
    <t>Quels contrôles rendent une réception réellement professionnelle en pâtisserie-glacerie ?</t>
  </si>
  <si>
    <t>Il faut vérifier température, état des emballages, DLC, traçabilité, poids, aspect et conformité exacte à la commande avant stockage.</t>
  </si>
  <si>
    <t>traçabilité ingrédients</t>
  </si>
  <si>
    <t>Tenir traçabilité ingrédients dans la durée, même sous cadence ou variation de volume.</t>
  </si>
  <si>
    <t>résultat constant d’un lot à l’autre; défauts repérés puis corrigés avant sortie; régularité, tenue et justesse technique au niveau attendu; identification complète et exploitable en cas de contrôle.</t>
  </si>
  <si>
    <t>Pourquoi la traçabilité des ingrédients est-elle indispensable ?</t>
  </si>
  <si>
    <t>Parce qu’elle permet de suivre l’origine des produits et de réagir en cas de problème.</t>
  </si>
  <si>
    <t>Comment la traçabilité protège-t-elle concrètement un laboratoire de pâtisserie-glacerie ?</t>
  </si>
  <si>
    <t>Elle sécurise les retraits, les audits, l’analyse des écarts et l’identification précise des lots utilisés dans chaque fabrication.</t>
  </si>
  <si>
    <t>stockage sec</t>
  </si>
  <si>
    <t>Stockage</t>
  </si>
  <si>
    <t>Traiter stockage sec comme un flux à fiabiliser, pas comme une tâche secondaire.</t>
  </si>
  <si>
    <t>Pourquoi le stockage sec doit-il être bien organisé ?</t>
  </si>
  <si>
    <t>Parce qu’il faut conserver correctement farine, sucre, fruits secs et emballages.</t>
  </si>
  <si>
    <t>Quels défauts de stockage sec pénalisent le plus un laboratoire ?</t>
  </si>
  <si>
    <t>L’humidité, le désordre, les ruptures de rotation, la contamination croisée et le manque de lisibilité des lots fragilisent qualité et sécurité.</t>
  </si>
  <si>
    <t>stockage réfrigéré</t>
  </si>
  <si>
    <t>Organiser stockage réfrigéré afin que le bon produit soit disponible au bon moment et au bon état.</t>
  </si>
  <si>
    <t>Pourquoi le stockage réfrigéré doit-il être rigoureux ?</t>
  </si>
  <si>
    <t>Parce qu’il protège les crèmes, produits laitiers, œufs et préparations sensibles.</t>
  </si>
  <si>
    <t>Comment un stockage réfrigéré mal tenu dégrade-t-il la production ?</t>
  </si>
  <si>
    <t>Il augmente le risque microbiologique, fatigue les textures, raccourcit la durée de vie et rend l’organisation plus instable.</t>
  </si>
  <si>
    <t>Sécuriser chaîne du froid à chaque étape afin de protéger le produit, l’équipe et le client.</t>
  </si>
  <si>
    <t>Pourquoi la chaîne du froid est-elle capitale pour un pâtissier-glacier ?</t>
  </si>
  <si>
    <t>Parce qu’elle protège les produits sensibles et évite les dérives sanitaires.</t>
  </si>
  <si>
    <t>Quels moments exposent le plus la chaîne du froid dans ce métier ?</t>
  </si>
  <si>
    <t>Réception, fabrication des crèmes, refroidissement, stockage, montage, vitrines et transport sont les points les plus sensibles.</t>
  </si>
  <si>
    <t>Ancrer hygiène laboratoire comme réflexe opérationnel et non comme règle théorique.</t>
  </si>
  <si>
    <t>Pourquoi l’hygiène du laboratoire doit-elle être irréprochable ?</t>
  </si>
  <si>
    <t>Parce qu’elle conditionne sécurité sanitaire, qualité et image professionnelle.</t>
  </si>
  <si>
    <t>Comment un laboratoire propre protège-t-il réellement les fabrications ?</t>
  </si>
  <si>
    <t>Il limite les contaminations, stabilise les résultats et rend les process plus sûrs et plus répétables.</t>
  </si>
  <si>
    <t>Appliquer hygiène des mains sans approximation pour garder une production conforme et contrôlable.</t>
  </si>
  <si>
    <t>Parce qu’elle limite les contaminations directes sur des produits souvent prêts à consommer.</t>
  </si>
  <si>
    <t>Il faut l’intégrer aux moments critiques, former, contrôler et corriger immédiatement les écarts.</t>
  </si>
  <si>
    <t>Sécuriser HACCP à chaque étape afin de protéger le produit, l’équipe et le client.</t>
  </si>
  <si>
    <t>Parce qu’elle structure la prévention des risques en laboratoire.</t>
  </si>
  <si>
    <t>Comment rendre l’HACCP concrète en pâtisserie-glacerie ?</t>
  </si>
  <si>
    <t>Il faut relier les points critiques aux vraies étapes de fabrication, aux mesures utiles et aux actions correctives réellement appliquées.</t>
  </si>
  <si>
    <t>Un plan avec zones prioritaires, fréquences adaptées, traçabilité réelle, contrôle terrain et correction immédiate des oublis.</t>
  </si>
  <si>
    <t>Ancrer contamination croisée comme réflexe opérationnel et non comme règle théorique.</t>
  </si>
  <si>
    <t>Pourquoi la contamination croisée doit-elle être évitée ?</t>
  </si>
  <si>
    <t>Parce qu’elle peut compromettre sécurité sanitaire et gestion des allergènes.</t>
  </si>
  <si>
    <t>Comment réduire concrètement les contaminations croisées au laboratoire ?</t>
  </si>
  <si>
    <t>Par séparation des flux, ordre de fabrication, nettoyage rigoureux, matériel adapté et discipline forte sur les zones sensibles.</t>
  </si>
  <si>
    <t>Parce qu’une erreur peut mettre le client en danger.</t>
  </si>
  <si>
    <t>Comment sécuriser les allergènes en pâtisserie-glacerie ?</t>
  </si>
  <si>
    <t>Il faut cartographier les recettes, éviter les contaminations croisées et transmettre une information fiable jusqu’à la vente.</t>
  </si>
  <si>
    <t>températures de contrôle</t>
  </si>
  <si>
    <t>Maîtriser températures de contrôle avec un protocole précis pour obtenir un résultat net et répétable.</t>
  </si>
  <si>
    <t>Pourquoi les températures doivent-elles être suivies avec précision ?</t>
  </si>
  <si>
    <t>Parce qu’elles influencent sécurité, texture et régularité des produits.</t>
  </si>
  <si>
    <t>Comment un pâtissier-glacier utilise-t-il les températures comme outil de pilotage ?</t>
  </si>
  <si>
    <t>Il contrôle les points sensibles, lit les écarts en contexte et corrige immédiatement refroidissement, conservation ou mise en œuvre.</t>
  </si>
  <si>
    <t>Technique de fabrication</t>
  </si>
  <si>
    <t>Transformer refroidissement rapide en geste fiable grâce à des réglages, tests et repères clairs.</t>
  </si>
  <si>
    <t>Pourquoi le refroidissement rapide est-il important ?</t>
  </si>
  <si>
    <t>Parce qu’il protège les préparations chaudes sensibles après cuisson.</t>
  </si>
  <si>
    <t>Comment un refroidissement mal géré pénalise-t-il le laboratoire ?</t>
  </si>
  <si>
    <t>Il augmente le risque microbiologique, fatigue les textures et réduit la régularité des fabrications.</t>
  </si>
  <si>
    <t>DLC produits</t>
  </si>
  <si>
    <t>Transformer DLC produits en standard mesurable et reproductible.</t>
  </si>
  <si>
    <t>résultat constant d’un lot à l’autre; défauts repérés puis corrigés avant sortie; régularité, tenue et justesse technique au niveau attendu.</t>
  </si>
  <si>
    <t>Pourquoi les DLC doivent-elles être bien maîtrisées ?</t>
  </si>
  <si>
    <t>Parce qu’elles conditionnent sécurité, organisation et vente.</t>
  </si>
  <si>
    <t>Comment un pâtissier-glacier raisonne-t-il les DLC avec sérieux ?</t>
  </si>
  <si>
    <t>Il s’appuie sur la recette, le procédé, les contrôles, le conditionnement et la stabilité réelle du produit.</t>
  </si>
  <si>
    <t>traçabilité fabrications</t>
  </si>
  <si>
    <t>Transformer traçabilité fabrications en standard mesurable et reproductible.</t>
  </si>
  <si>
    <t>Pourquoi la traçabilité des fabrications est-elle essentielle ?</t>
  </si>
  <si>
    <t>Parce qu’il faut savoir ce qui a été produit, quand et avec quels lots.</t>
  </si>
  <si>
    <t>Comment la traçabilité protège-t-elle un atelier de pâtisserie-glacerie ?</t>
  </si>
  <si>
    <t>Elle sécurise retraits, enquêtes, contrôle qualité et compréhension des écarts de fabrication.</t>
  </si>
  <si>
    <t>Stabiliser prélèvements témoins pour obtenir un niveau constant sur chaque fabrication.</t>
  </si>
  <si>
    <t>Prévoir un point de contrôle systématique avant la mise en vente; corriger ou refaire si besoin. Comparer au standard attendu, pas au lot précédent si celui-ci était déjà moyen.</t>
  </si>
  <si>
    <t>Pourquoi les prélèvements témoins peuvent-ils être utiles ?</t>
  </si>
  <si>
    <t>Parce qu’ils permettent d’investiguer un incident qualité ou sanitaire.</t>
  </si>
  <si>
    <t>Comment une bonne gestion des prélèvements renforce-t-elle la maîtrise ?</t>
  </si>
  <si>
    <t>Elle permet une lecture plus fiable des problèmes et améliore la capacité de réaction du laboratoire.</t>
  </si>
  <si>
    <t>Conduire pesée précise sans approximation pour sécuriser le résultat final.</t>
  </si>
  <si>
    <t>Parce qu’en pâtisserie et glacerie de petits écarts changent le résultat.</t>
  </si>
  <si>
    <t>Pourquoi la précision de pesée est-elle un marqueur de vrai professionnalisme ?</t>
  </si>
  <si>
    <t>Parce qu’elle conditionne texture, structure, régularité, rendement et reproductibilité de l’ensemble des recettes.</t>
  </si>
  <si>
    <t>Traiter balance de précision comme un flux à fiabiliser, pas comme une tâche secondaire.</t>
  </si>
  <si>
    <t>Parce qu’elle conditionne les dosages sensibles des recettes.</t>
  </si>
  <si>
    <t>Une cuisine instable, des résultats irréguliers et une incapacité à comprendre l’origine des écarts techniques.</t>
  </si>
  <si>
    <t>Organiser fiches techniques pour tenir volume, cadence et continuité jusqu’à la mise en vente.</t>
  </si>
  <si>
    <t>Parce qu’elles sécurisent grammages, coûts, méthodes et régularité.</t>
  </si>
  <si>
    <t>Que doit contenir une fiche technique réellement exploitable ?</t>
  </si>
  <si>
    <t>Recette, quantités, étapes, températures, rendement, coût, allergènes, conservation et points critiques doivent être clairement définis.</t>
  </si>
  <si>
    <t>Planifier standardisation recettes pour sécuriser l’amont, l’exécution et la sortie.</t>
  </si>
  <si>
    <t>Parce qu’il faut obtenir le même résultat d’une fabrication à l’autre.</t>
  </si>
  <si>
    <t>Comment standardiser sans rendre la production mécanique ou pauvre ?</t>
  </si>
  <si>
    <t>Il faut figer les paramètres critiques tout en gardant une vraie exigence de goût, de texture et de finition.</t>
  </si>
  <si>
    <t>organisation laboratoire</t>
  </si>
  <si>
    <t>Organiser organisation laboratoire pour tenir volume, cadence et continuité jusqu’à la mise en vente.</t>
  </si>
  <si>
    <t>Pourquoi l’organisation du laboratoire est-elle importante ?</t>
  </si>
  <si>
    <t>Parce qu’elle conditionne fluidité, sécurité et productivité.</t>
  </si>
  <si>
    <t>Comment un laboratoire bien organisé améliore-t-il la performance ?</t>
  </si>
  <si>
    <t>Il réduit les déplacements inutiles, clarifie les postes et rend les flux plus sûrs et plus lisibles.</t>
  </si>
  <si>
    <t>mise en place</t>
  </si>
  <si>
    <t>Organiser mise en place pour tenir volume, cadence et continuité jusqu’à la mise en vente.</t>
  </si>
  <si>
    <t>Pourquoi la mise en place doit-elle être rigoureuse ?</t>
  </si>
  <si>
    <t>Parce qu’elle prépare un travail efficace et limite les ruptures.</t>
  </si>
  <si>
    <t>Comment une bonne mise en place protège-t-elle la production ?</t>
  </si>
  <si>
    <t>Elle sécurise matières, matériel, recettes et enchaînement des tâches dès le début de fabrication.</t>
  </si>
  <si>
    <t>Structurer gestion du temps de façon à supprimer les retards, les oublis et les ruptures de flux.</t>
  </si>
  <si>
    <t>Parce que les fabrications imposent souvent des repos, cuissons et montages très précis.</t>
  </si>
  <si>
    <t>Comment le temps devient-il un vrai levier technique en pâtisserie-glacerie ?</t>
  </si>
  <si>
    <t>Il conditionne prises, textures, cristallisation, foisonnement, montage et disponibilité commerciale des produits.</t>
  </si>
  <si>
    <t>Piloter priorisation tâches avec une méthode simple, visible et tenable par l’équipe.</t>
  </si>
  <si>
    <t>Pourquoi le pâtissier-glacier doit-il savoir prioriser ?</t>
  </si>
  <si>
    <t>Parce que toutes les opérations n’ont pas la même urgence ni le même impact.</t>
  </si>
  <si>
    <t>Comment hiérarchiser correctement les priorités au laboratoire ?</t>
  </si>
  <si>
    <t>Il faut traiter d’abord ce qui menace sécurité, stabilité technique, conservation ou continuité de production.</t>
  </si>
  <si>
    <t>Parce qu’il influence coût, portions et fiabilité de fabrication.</t>
  </si>
  <si>
    <t>Comment le rendement devient-il un outil de pilotage utile ?</t>
  </si>
  <si>
    <t>Il permet d’ajuster achats, pertes, grammages, prix de vente et organisation de la production.</t>
  </si>
  <si>
    <t>Utiliser coût matière comme levier de marge, de lisibilité ou de fidélisation sans dégrader la qualité.</t>
  </si>
  <si>
    <t>Parce qu’il influence directement la rentabilité du laboratoire.</t>
  </si>
  <si>
    <t>Il faut travailler achats, rendement, pertes, standardisation et cohérence de gamme au lieu de rogner aveuglément sur les matières.</t>
  </si>
  <si>
    <t>gaspillage matière</t>
  </si>
  <si>
    <t>Mettre gaspillage matière au service d’une décision rentable et vérifiable.</t>
  </si>
  <si>
    <t>Parce qu’elle touche à la fois coût, organisation et respect du produit.</t>
  </si>
  <si>
    <t>Comment réduire le gaspillage en pâtisserie-glacerie sans appauvrir l’offre ?</t>
  </si>
  <si>
    <t>Il faut mieux prévoir, valoriser certains restes techniques utiles et corriger les pertes de fabrication ou de vente.</t>
  </si>
  <si>
    <t>choix beurre</t>
  </si>
  <si>
    <t>Mettre choix beurre sous contrôle pour éviter rupture, dérive qualité ou mauvaise rotation.</t>
  </si>
  <si>
    <t>Pourquoi le choix du beurre est-il stratégique ?</t>
  </si>
  <si>
    <t>Parce qu’il influence goût, plasticité, feuilletage et régularité de nombreuses recettes.</t>
  </si>
  <si>
    <t>Comment un pâtissier choisit-il son beurre avec vrai discernement ?</t>
  </si>
  <si>
    <t>Il relie qualité aromatique, taux de matière grasse, comportement technique et cohérence économique avec sa gamme.</t>
  </si>
  <si>
    <t>qualité crème</t>
  </si>
  <si>
    <t>Sécuriser qualité crème depuis la réception jusqu’à l’usage sans perte de maîtrise.</t>
  </si>
  <si>
    <t>Pourquoi la crème doit-elle être bien choisie ?</t>
  </si>
  <si>
    <t>Parce qu’elle influence montée, texture, goût et stabilité de nombreuses préparations.</t>
  </si>
  <si>
    <t>Quels critères rendent une crème vraiment adaptée au laboratoire ?</t>
  </si>
  <si>
    <t>Le taux de matière grasse, la régularité, la fraîcheur, la tenue au foisonnement et la cohérence avec la recette sont déterminants.</t>
  </si>
  <si>
    <t>qualité lait</t>
  </si>
  <si>
    <t>Mettre qualité lait sous contrôle pour éviter rupture, dérive qualité ou mauvaise rotation.</t>
  </si>
  <si>
    <t>Pourquoi le lait doit-il être bien maîtrisé ?</t>
  </si>
  <si>
    <t>Parce qu’il joue un rôle central en pâtisserie comme en glacerie.</t>
  </si>
  <si>
    <t>Comment le lait influence-t-il plus qu’on ne le croit le résultat final ?</t>
  </si>
  <si>
    <t>Il agit sur goût, structure, cuisson, émulsion, texture et équilibre du mix glacé ou des crèmes.</t>
  </si>
  <si>
    <t>œufs frais</t>
  </si>
  <si>
    <t>Mettre œufs frais sous contrôle pour éviter rupture, dérive qualité ou mauvaise rotation.</t>
  </si>
  <si>
    <t>Pourquoi les œufs doivent-ils être choisis et manipulés avec soin ?</t>
  </si>
  <si>
    <t>Parce qu’ils sont à la fois structurants techniquement et sensibles sanitairement.</t>
  </si>
  <si>
    <t>Comment les œufs influencent-ils fortement la qualité d’un laboratoire ?</t>
  </si>
  <si>
    <t>Ils conditionnent foisonnement, texture, émulsion, goût et niveau de risque microbiologique sur plusieurs familles de produits.</t>
  </si>
  <si>
    <t>qualité farine</t>
  </si>
  <si>
    <t>Sécuriser qualité farine depuis la réception jusqu’à l’usage sans perte de maîtrise.</t>
  </si>
  <si>
    <t>Pourquoi la farine doit-elle être choisie avec attention ?</t>
  </si>
  <si>
    <t>Parce qu’elle influence texture, structure et comportement des pâtes.</t>
  </si>
  <si>
    <t>Comment la farine devient-elle un vrai paramètre technique ?</t>
  </si>
  <si>
    <t>Sa force, son type et sa régularité modifient pétrissage, tenue, croustillant et régularité des produits finis.</t>
  </si>
  <si>
    <t>chocolat de couverture</t>
  </si>
  <si>
    <t>Mettre chocolat de couverture sous contrôle pour éviter rupture, dérive qualité ou mauvaise rotation.</t>
  </si>
  <si>
    <t>Pourquoi le chocolat de couverture doit-il être bien sélectionné ?</t>
  </si>
  <si>
    <t>Parce qu’il influence goût, fluidité, cristallisation et finition.</t>
  </si>
  <si>
    <t>Comment un pâtissier-glacier choisit-il un chocolat avec sérieux ?</t>
  </si>
  <si>
    <t>Il tient compte du goût, du pourcentage, de la fluidité, de l’usage technique et de la cohérence avec le reste de la gamme.</t>
  </si>
  <si>
    <t>fruits de saison</t>
  </si>
  <si>
    <t>Mettre fruits de saison sous contrôle pour éviter rupture, dérive qualité ou mauvaise rotation.</t>
  </si>
  <si>
    <t>Pourquoi les fruits de saison sont-ils importants ?</t>
  </si>
  <si>
    <t>Parce qu’ils améliorent goût, fraîcheur et cohérence de l’offre.</t>
  </si>
  <si>
    <t>Comment la saisonnalité enrichit-elle réellement le travail du pâtissier-glacier ?</t>
  </si>
  <si>
    <t>Elle apporte meilleur goût, plus de lisibilité commerciale et des possibilités créatives plus pertinentes.</t>
  </si>
  <si>
    <t>pâte sucrée</t>
  </si>
  <si>
    <t>Fondamentaux pâtisserie</t>
  </si>
  <si>
    <t>Conduire pâte sucrée sans approximation pour sécuriser le résultat final.</t>
  </si>
  <si>
    <t>Pourquoi la pâte sucrée doit-elle être maîtrisée ?</t>
  </si>
  <si>
    <t>Parce qu’elle sert de base à de nombreuses tartes et demande précision et régularité.</t>
  </si>
  <si>
    <t>Qu’est-ce qu’une pâte sucrée vraiment réussie ?</t>
  </si>
  <si>
    <t>Une pâte régulière, bien foncée, stable à la cuisson, nette au goût et avec une texture cohérente du début à la fin.</t>
  </si>
  <si>
    <t>pâte sablée</t>
  </si>
  <si>
    <t>Traiter pâte sablée comme une compétence opératoire stable, même sous contrainte.</t>
  </si>
  <si>
    <t>Pourquoi la pâte sablée demande-t-elle une vraie maîtrise ?</t>
  </si>
  <si>
    <t>Parce qu’elle repose sur un équilibre délicat entre friabilité, tenue et goût.</t>
  </si>
  <si>
    <t>Comment distinguer une bonne pâte sablée d’une pâte médiocre ?</t>
  </si>
  <si>
    <t>La texture, la régularité, la tenue en cuisson et la netteté du goût beurré font la différence.</t>
  </si>
  <si>
    <t>pâte brisée</t>
  </si>
  <si>
    <t>Conduire pâte brisée sans approximation pour sécuriser le résultat final.</t>
  </si>
  <si>
    <t>Pourquoi la pâte brisée doit-elle être maîtrisée ?</t>
  </si>
  <si>
    <t>Parce qu’elle exige régularité, finesse et bonne tenue à la cuisson.</t>
  </si>
  <si>
    <t>Comment un professionnel lit-il une pâte brisée bien exécutée ?</t>
  </si>
  <si>
    <t>Elle doit être nette, régulière, non rétractée, bien cuite et compatible avec le garnissage prévu.</t>
  </si>
  <si>
    <t>feuilletage</t>
  </si>
  <si>
    <t>Maîtriser feuilletage avec un protocole précis pour obtenir un résultat net et répétable.</t>
  </si>
  <si>
    <t>Pourquoi le feuilletage reste-t-il une compétence majeure ?</t>
  </si>
  <si>
    <t>Parce qu’il révèle précision de tourage, choix du beurre et maîtrise thermique.</t>
  </si>
  <si>
    <t>Quels critères définissent un vrai bon feuilletage ?</t>
  </si>
  <si>
    <t>Un développement net, une stratification régulière, un croustillant franc et une bonne tenue à la cuisson.</t>
  </si>
  <si>
    <t>tourage</t>
  </si>
  <si>
    <t>Technique de pâte</t>
  </si>
  <si>
    <t>Transformer tourage en geste fiable grâce à des réglages, tests et repères clairs.</t>
  </si>
  <si>
    <t>Pourquoi le tourage doit-il être précis ?</t>
  </si>
  <si>
    <t>Parce qu’il conditionne directement la qualité du feuilletage.</t>
  </si>
  <si>
    <t>Comment un tourage mal conduit pénalise-t-il toute la fabrication ?</t>
  </si>
  <si>
    <t>Il casse les couches, déséquilibre la pâte, fait fuir le beurre et produit un résultat pauvre en développement et en croustillant.</t>
  </si>
  <si>
    <t>fonçage</t>
  </si>
  <si>
    <t>Technique de montage</t>
  </si>
  <si>
    <t>Mettre fonçage au standard visuel attendu avant la mise en vente.</t>
  </si>
  <si>
    <t>Pourquoi le fonçage doit-il être soigné ?</t>
  </si>
  <si>
    <t>Parce qu’il influence régularité, esthétique et tenue des tartes.</t>
  </si>
  <si>
    <t>Qu’est-ce qu’un fonçage réellement professionnel ?</t>
  </si>
  <si>
    <t>Un fonçage net, régulier, sans surépaisseur inutile, avec une bonne tenue de forme avant et après cuisson.</t>
  </si>
  <si>
    <t>cuisson à blanc</t>
  </si>
  <si>
    <t>Technique de cuisson</t>
  </si>
  <si>
    <t>Maîtriser cuisson à blanc avec un protocole précis pour obtenir un résultat net et répétable.</t>
  </si>
  <si>
    <t>Pourquoi la cuisson à blanc doit-elle être bien menée ?</t>
  </si>
  <si>
    <t>Parce qu’elle conditionne croustillant, tenue et qualité finale de nombreux fonds.</t>
  </si>
  <si>
    <t>Comment reconnaître une cuisson à blanc maîtrisée ?</t>
  </si>
  <si>
    <t>Le fond doit être bien cuit, net, sans humidité résiduelle ni excès de coloration, avec une structure adaptée au garnissage.</t>
  </si>
  <si>
    <t>crème pâtissière</t>
  </si>
  <si>
    <t>Traiter crème pâtissière comme une compétence opératoire stable, même sous contrainte.</t>
  </si>
  <si>
    <t>Pourquoi la crème pâtissière reste-t-elle une base essentielle ?</t>
  </si>
  <si>
    <t>Parce qu’elle intervient dans de nombreuses fabrications et doit être techniquement irréprochable.</t>
  </si>
  <si>
    <t>Quels critères définissent une crème pâtissière de haut niveau ?</t>
  </si>
  <si>
    <t>Une texture lisse, un goût franc, une cuisson juste, une bonne tenue et une parfaite sécurité sanitaire.</t>
  </si>
  <si>
    <t>crème diplomate</t>
  </si>
  <si>
    <t>Maîtriser crème diplomate avec un protocole précis pour obtenir un résultat net et répétable.</t>
  </si>
  <si>
    <t>Pourquoi la crème diplomate demande-t-elle de la précision ?</t>
  </si>
  <si>
    <t>Parce qu’elle repose sur un bon équilibre entre base, texture et légèreté.</t>
  </si>
  <si>
    <t>Comment reconnaître une crème diplomate réellement maîtrisée ?</t>
  </si>
  <si>
    <t>Elle doit être légère mais stable, bien parfumée, homogène et adaptée au montage final du dessert.</t>
  </si>
  <si>
    <t>ganache</t>
  </si>
  <si>
    <t>Technique chocolat</t>
  </si>
  <si>
    <t>Traiter ganache comme une compétence opératoire stable, même sous contrainte.</t>
  </si>
  <si>
    <t>Pourquoi la ganache doit-elle être bien maîtrisée ?</t>
  </si>
  <si>
    <t>Parce qu’elle est très sensible à l’équilibre entre matière grasse, eau et chocolat.</t>
  </si>
  <si>
    <t>Comment une ganache ratée se manifeste-t-elle ?</t>
  </si>
  <si>
    <t>Elle tranche, devient lourde, manque de netteté gustative ou présente une texture incohérente au montage ou à la dégustation.</t>
  </si>
  <si>
    <t>émulsion chocolat</t>
  </si>
  <si>
    <t>Transformer émulsion chocolat en geste fiable grâce à des réglages, tests et repères clairs.</t>
  </si>
  <si>
    <t>Pourquoi l’émulsion au chocolat doit-elle être comprise finement ?</t>
  </si>
  <si>
    <t>Parce qu’elle conditionne texture, brillance, stabilité et sensation en bouche.</t>
  </si>
  <si>
    <t>Comment l’émulsion au chocolat devient-elle un vrai levier de précision ?</t>
  </si>
  <si>
    <t>Elle permet d’obtenir des textures propres, régulières et cohérentes avec le dessert sans surcharge grasse ni séparation.</t>
  </si>
  <si>
    <t>tempérage chocolat</t>
  </si>
  <si>
    <t>Maîtriser tempérage chocolat avec un protocole précis pour obtenir un résultat net et répétable.</t>
  </si>
  <si>
    <t>paramètres clés maîtrisés; geste propre et reproductible; défauts techniques identifiés puis corrigés; temps, paramètres et évolution du produit maîtrisés.</t>
  </si>
  <si>
    <t>Pourquoi le tempérage du chocolat doit-il être maîtrisé ?</t>
  </si>
  <si>
    <t>Parce qu’il influence brillance, cassant, rétraction et stabilité des décors ou enrobages.</t>
  </si>
  <si>
    <t>Quels défauts révèlent un mauvais tempérage ?</t>
  </si>
  <si>
    <t>Un chocolat terne, marbré, mou ou difficile à démouler révèle une cristallisation mal pilotée.</t>
  </si>
  <si>
    <t>meringue</t>
  </si>
  <si>
    <t>Transformer meringue en geste fiable grâce à des réglages, tests et repères clairs.</t>
  </si>
  <si>
    <t>Pourquoi la meringue demande-t-elle de la précision ?</t>
  </si>
  <si>
    <t>Parce qu’elle dépend fortement du foisonnement, du sucre et de la cuisson ou déshydratation.</t>
  </si>
  <si>
    <t>Comment une meringue bien réalisée se distingue-t-elle ?</t>
  </si>
  <si>
    <t>Par une structure régulière, une bonne tenue, une texture cohérente et une faible reprise d’humidité selon l’usage attendu.</t>
  </si>
  <si>
    <t>pâte à choux</t>
  </si>
  <si>
    <t>Maîtriser pâte à choux avec un protocole précis pour obtenir un résultat net et répétable.</t>
  </si>
  <si>
    <t>Pourquoi la pâte à choux est-elle un marqueur de niveau ?</t>
  </si>
  <si>
    <t>Parce qu’elle exige une bonne maîtrise de dessèchement, de texture et de cuisson.</t>
  </si>
  <si>
    <t>Quels critères définissent une pâte à choux vraiment professionnelle ?</t>
  </si>
  <si>
    <t>Un développement net, une coque régulière, une bonne cavité intérieure et une texture compatible avec le garnissage visé.</t>
  </si>
  <si>
    <t>biscuit moelleux</t>
  </si>
  <si>
    <t>Traiter biscuit moelleux comme une compétence opératoire stable, même sous contrainte.</t>
  </si>
  <si>
    <t>Pourquoi les biscuits moelleux doivent-ils être bien maîtrisés ?</t>
  </si>
  <si>
    <t>Parce qu’ils soutiennent montage, texture et équilibre de nombreux entremets.</t>
  </si>
  <si>
    <t>Comment lire un biscuit moelleux de façon professionnelle ?</t>
  </si>
  <si>
    <t>Il faut juger régularité, humidité, tenue, finesse de texture et compatibilité avec le dessert final.</t>
  </si>
  <si>
    <t>génoise</t>
  </si>
  <si>
    <t>Transformer génoise en geste fiable grâce à des réglages, tests et repères clairs.</t>
  </si>
  <si>
    <t>Pourquoi la génoise demande-t-elle de la rigueur ?</t>
  </si>
  <si>
    <t>Parce qu’elle repose sur foisonnement, cuisson et stabilité.</t>
  </si>
  <si>
    <t>Comment distinguer une bonne génoise d’une génoise moyenne ?</t>
  </si>
  <si>
    <t>La légèreté, la régularité de mie, l’absence de tassement et la bonne tenue au montage révèlent la maîtrise.</t>
  </si>
  <si>
    <t>entremets montage</t>
  </si>
  <si>
    <t>Montage</t>
  </si>
  <si>
    <t>Rendre entremets montage net, régulier et immédiatement lisible.</t>
  </si>
  <si>
    <t>Pourquoi le montage d’un entremets doit-il être très précis ?</t>
  </si>
  <si>
    <t>Parce qu’il conditionne coupe, stabilité, esthétique et expérience en bouche.</t>
  </si>
  <si>
    <t>Qu’est-ce qu’un montage d’entremets vraiment propre ?</t>
  </si>
  <si>
    <t>Des couches nettes, régulières, bien proportionnées, stables au froid et cohérentes dans la dégustation.</t>
  </si>
  <si>
    <t>insert</t>
  </si>
  <si>
    <t>Rendre insert net, régulier et immédiatement lisible.</t>
  </si>
  <si>
    <t>Pourquoi les inserts doivent-ils être bien conçus ?</t>
  </si>
  <si>
    <t>Parce qu’ils structurent souvent le cœur gustatif et technique de l’entremets.</t>
  </si>
  <si>
    <t>Comment un insert devient-il un vrai levier de précision ?</t>
  </si>
  <si>
    <t>Il apporte contraste, surprise ou relief sans déséquilibrer texture, tenue ou lecture globale du dessert.</t>
  </si>
  <si>
    <t>glaçage miroir</t>
  </si>
  <si>
    <t>Finition</t>
  </si>
  <si>
    <t>Utiliser glaçage miroir pour soutenir la valeur perçue sans masquer une faiblesse technique.</t>
  </si>
  <si>
    <t>Pourquoi le glaçage miroir demande-t-il une vraie maîtrise ?</t>
  </si>
  <si>
    <t>Parce qu’il est très sensible à température, viscosité et timing.</t>
  </si>
  <si>
    <t>Comment reconnaître un glaçage miroir de haut niveau ?</t>
  </si>
  <si>
    <t>Il doit être net, brillant, régulier, sans coulures excessives et posé au bon moment sur le bon support.</t>
  </si>
  <si>
    <t>flocage</t>
  </si>
  <si>
    <t>Utiliser flocage pour soutenir la valeur perçue sans masquer une faiblesse technique.</t>
  </si>
  <si>
    <t>Pourquoi le flocage doit-il être maîtrisé proprement ?</t>
  </si>
  <si>
    <t>Parce qu’il influence fortement l’aspect final et l’identité du produit.</t>
  </si>
  <si>
    <t>Quand le flocage devient-il vraiment pertinent ?</t>
  </si>
  <si>
    <t>Lorsqu’il apporte une finition nette et cohérente avec le dessert sans masquer les défauts structurels.</t>
  </si>
  <si>
    <t>décors chocolat</t>
  </si>
  <si>
    <t>Soigner décors chocolat jusqu’au dernier geste pour renforcer lisibilité et niveau perçu.</t>
  </si>
  <si>
    <t>Pourquoi les décors chocolat doivent-ils être bien exécutés ?</t>
  </si>
  <si>
    <t>Parce qu’ils portent la finition et l’image du laboratoire.</t>
  </si>
  <si>
    <t>Qu’est-ce qu’un décor chocolat vraiment professionnel ?</t>
  </si>
  <si>
    <t>Un décor propre, fin, bien tempéré, cohérent avec le produit et techniquement stable jusqu’à la vente.</t>
  </si>
  <si>
    <t>finition visuelle</t>
  </si>
  <si>
    <t>Rendre finition visuelle net, régulier et immédiatement lisible.</t>
  </si>
  <si>
    <t>Pourquoi la finition visuelle compte-t-elle autant ?</t>
  </si>
  <si>
    <t>Parce qu’elle influence immédiatement la perception de qualité.</t>
  </si>
  <si>
    <t>Comment tenir une finition visuelle forte sans tomber dans le décor gratuit ?</t>
  </si>
  <si>
    <t>Il faut que chaque finition soutienne lisibilité, élégance, cohérence de gamme et désir d’achat.</t>
  </si>
  <si>
    <t>régularité pièces</t>
  </si>
  <si>
    <t>Mettre régularité pièces au standard visuel attendu avant la mise en vente.</t>
  </si>
  <si>
    <t>Pourquoi la régularité des pièces est-elle importante ?</t>
  </si>
  <si>
    <t>Parce qu’elle influence image, portions, coût et crédibilité du laboratoire.</t>
  </si>
  <si>
    <t>Comment garantir une vraie régularité en production quotidienne ?</t>
  </si>
  <si>
    <t>Il faut standardiser gestes, gabarits, pesées, cuissons et finitions sur toutes les séries.</t>
  </si>
  <si>
    <t>équilibre sucre</t>
  </si>
  <si>
    <t>Maîtriser équilibre sucre avec un protocole précis pour obtenir un résultat net et répétable.</t>
  </si>
  <si>
    <t>Pourquoi l’équilibre du sucre doit-il être maîtrisé ?</t>
  </si>
  <si>
    <t>Parce qu’il influence goût, texture, conservation et perception globale.</t>
  </si>
  <si>
    <t>Comment sucrer avec précision sans rendre un dessert plat ou écœurant ?</t>
  </si>
  <si>
    <t>Il faut raisonner pouvoir sucrant, équilibre gustatif, température de service et structure du produit.</t>
  </si>
  <si>
    <t>texture croustillante</t>
  </si>
  <si>
    <t>Traiter texture croustillante comme une compétence opératoire stable, même sous contrainte.</t>
  </si>
  <si>
    <t>paramètres clés maîtrisés; geste propre et reproductible; défauts techniques identifiés puis corrigés; prise ou texture sécurisée pour le client.</t>
  </si>
  <si>
    <t>Passer du savoir théorique au repère opératoire exploitable. Tester la texture sur un cas réel ou un repère validé avant diffusion.</t>
  </si>
  <si>
    <t>Pourquoi les éléments croustillants demandent-ils de la rigueur ?</t>
  </si>
  <si>
    <t>Parce qu’ils se dégradent vite à l’humidité et structurent fortement la dégustation.</t>
  </si>
  <si>
    <t>Comment préserver un croustillant réellement efficace ?</t>
  </si>
  <si>
    <t>Il faut gérer humidité, assemblage, temps de montage et compatibilité avec les autres composants du dessert.</t>
  </si>
  <si>
    <t>humidité produit</t>
  </si>
  <si>
    <t>Stabiliser humidité produit pour obtenir un niveau constant sur chaque fabrication.</t>
  </si>
  <si>
    <t>résultat constant d’un lot à l’autre; défauts repérés puis corrigés avant sortie; régularité, tenue et justesse technique au niveau attendu; temps, paramètres et évolution du produit maîtrisés.</t>
  </si>
  <si>
    <t>Pourquoi l’humidité doit-elle être surveillée ?</t>
  </si>
  <si>
    <t>Parce qu’elle influence texture, conservation et stabilité.</t>
  </si>
  <si>
    <t>Comment une mauvaise gestion de l’humidité pénalise-t-elle la pâtisserie ?</t>
  </si>
  <si>
    <t>Elle ramollit les bases, casse les contrastes de texture et réduit la tenue commerciale des produits.</t>
  </si>
  <si>
    <t>équilibre acide</t>
  </si>
  <si>
    <t>Transformer équilibre acide en geste fiable grâce à des réglages, tests et repères clairs.</t>
  </si>
  <si>
    <t>Pourquoi l’équilibre acide est-il important ?</t>
  </si>
  <si>
    <t>Parce qu’il apporte relief, fraîcheur et lisibilité à de nombreux desserts.</t>
  </si>
  <si>
    <t>Comment travailler l’acidité sans rendre le produit agressif ?</t>
  </si>
  <si>
    <t>Il faut la doser selon sucre, matière grasse, température de service et profil du produit final.</t>
  </si>
  <si>
    <t>justesse aromatique</t>
  </si>
  <si>
    <t>Conduire justesse aromatique sans approximation pour sécuriser le résultat final.</t>
  </si>
  <si>
    <t>Pourquoi la justesse aromatique fait-elle la différence ?</t>
  </si>
  <si>
    <t>Parce qu’un dessert trop chargé ou trop flou perd en élégance.</t>
  </si>
  <si>
    <t>Comment construire une justesse aromatique au niveau super professionnel ?</t>
  </si>
  <si>
    <t>Il faut hiérarchiser les saveurs, éviter les empilements inutiles et garder une lecture claire du dessert.</t>
  </si>
  <si>
    <t>créativité dessert</t>
  </si>
  <si>
    <t>Transformer créativité dessert en geste fiable grâce à des réglages, tests et repères clairs.</t>
  </si>
  <si>
    <t>Pourquoi la créativité doit-elle rester maîtrisée ?</t>
  </si>
  <si>
    <t>Parce qu’un dessert original mais incohérent ne tient pas en vitrine ni en bouche.</t>
  </si>
  <si>
    <t>La créativité utile améliore goût, texture, lisibilité ou valeur commerciale sans détruire faisabilité ni identité de gamme.</t>
  </si>
  <si>
    <t>identité de gamme</t>
  </si>
  <si>
    <t>Stratégie produit</t>
  </si>
  <si>
    <t>Piloter identité de gamme comme une ligne directrice qui guide les choix de produit, de carte et de service.</t>
  </si>
  <si>
    <t>Pourquoi l’identité de gamme est-elle importante ?</t>
  </si>
  <si>
    <t>Parce qu’elle donne une cohérence au laboratoire et facilite la lecture client.</t>
  </si>
  <si>
    <t>Comment construire une vraie identité de gamme pâtissière et glacée ?</t>
  </si>
  <si>
    <t>Il faut aligner style visuel, goûts, niveau technique, prix et saisonnalité dans une ligne claire.</t>
  </si>
  <si>
    <t>conservation pâtisseries</t>
  </si>
  <si>
    <t>Stabiliser conservation pâtisseries pour obtenir un niveau constant sur chaque fabrication.</t>
  </si>
  <si>
    <t>Pourquoi la conservation des pâtisseries doit-elle être bien gérée ?</t>
  </si>
  <si>
    <t>Parce qu’elle influence sécurité, texture et qualité commerciale.</t>
  </si>
  <si>
    <t>Comment décider d’une durée de vie réaliste pour une pâtisserie ?</t>
  </si>
  <si>
    <t>Il faut tenir compte de la recette, du froid, de l’humidité, du montage et du comportement réel du produit en vitrine.</t>
  </si>
  <si>
    <t>vente vitrine pâtisserie</t>
  </si>
  <si>
    <t>Vente</t>
  </si>
  <si>
    <t>Piloter vente vitrine pâtisserie en équilibrant niveau de prestation, coût et résultat économique.</t>
  </si>
  <si>
    <t>décision objectivée par des données simples; effet visible sur coût, vente ou perte; niveau de prestation préservé; lecture visuelle immédiate et tenue conforme.</t>
  </si>
  <si>
    <t>Pourquoi la vitrine pâtisserie doit-elle être bien tenue ?</t>
  </si>
  <si>
    <t>Parce qu’elle influence directement l’envie d’achat et l’image de la maison.</t>
  </si>
  <si>
    <t>Comment construire une vitrine pâtisserie vraiment performante ?</t>
  </si>
  <si>
    <t>Il faut combiner lisibilité, fraîcheur visuelle, propreté, logique de gamme et rotation intelligente des produits.</t>
  </si>
  <si>
    <t>conseil client</t>
  </si>
  <si>
    <t>Mettre conseil client au service d’une décision rentable et vérifiable.</t>
  </si>
  <si>
    <t>décision objectivée par des données simples; effet visible sur coût, vente ou perte; niveau de prestation préservé; besoin du client reformulé et validé.</t>
  </si>
  <si>
    <t>Pourquoi le conseil client fait-il partie du métier ?</t>
  </si>
  <si>
    <t>Parce qu’il aide à vendre juste et à valoriser les fabrications.</t>
  </si>
  <si>
    <t>Qu’est-ce qu’un conseil vraiment utile en pâtisserie-glacerie ?</t>
  </si>
  <si>
    <t>Un conseil utile relie goût, usage, conservation, portions et attentes du client dans une réponse claire et précise.</t>
  </si>
  <si>
    <t>argumentaire produit</t>
  </si>
  <si>
    <t>Utiliser argumentaire produit comme levier de marge, de lisibilité ou de fidélisation sans dégrader la qualité.</t>
  </si>
  <si>
    <t>Pourquoi un pâtissier-glacier doit-il savoir argumenter ses produits ?</t>
  </si>
  <si>
    <t>Parce qu’il doit expliquer et valoriser sa gamme avec crédibilité.</t>
  </si>
  <si>
    <t>Comment construire un argumentaire crédible sans discours vide ?</t>
  </si>
  <si>
    <t>Il faut partir du produit réel, de sa fabrication, de sa saisonnalité et de son usage plutôt que de phrases génériques.</t>
  </si>
  <si>
    <t>fidélisation client</t>
  </si>
  <si>
    <t>Commercial</t>
  </si>
  <si>
    <t>Rendre fidélisation client exploitable en chiffres et en arbitrages terrain.</t>
  </si>
  <si>
    <t>Documenter les arbitrages utiles pour éviter de répéter les mêmes erreurs. Reformuler avant de produire ou de promettre.</t>
  </si>
  <si>
    <t>Pourquoi la fidélisation client est-elle importante ?</t>
  </si>
  <si>
    <t>Parce qu’un client satisfait revient et fait vivre durablement l’activité.</t>
  </si>
  <si>
    <t>Quels leviers de fidélisation relèvent directement du pâtissier-glacier ?</t>
  </si>
  <si>
    <t>La constance de qualité, le bon conseil, l’accueil, la propreté de la boutique et la résolution correcte des problèmes construisent la fidélité.</t>
  </si>
  <si>
    <t>vente additionnelle</t>
  </si>
  <si>
    <t>Rendre vente additionnelle exploitable en chiffres et en arbitrages terrain.</t>
  </si>
  <si>
    <t>Pourquoi la vente additionnelle fait-elle partie du métier ?</t>
  </si>
  <si>
    <t>Parce qu’elle peut enrichir l’expérience client et soutenir le chiffre d’affaires.</t>
  </si>
  <si>
    <t>Comment vendre davantage sans donner l’impression de pousser ?</t>
  </si>
  <si>
    <t>Il faut proposer avec pertinence, au bon moment, en partant du besoin réel du client.</t>
  </si>
  <si>
    <t>mix à glace</t>
  </si>
  <si>
    <t>Glacerie</t>
  </si>
  <si>
    <t>Traiter mix à glace comme une compétence opératoire stable, même sous contrainte. Les réglages doivent rester lisibles et traçables.</t>
  </si>
  <si>
    <t>Pourquoi le mix à glace doit-il être bien construit ?</t>
  </si>
  <si>
    <t>Parce qu’il conditionne texture, goût, stabilité et comportement au turbinage.</t>
  </si>
  <si>
    <t>Qu’est-ce qu’un mix à glace réellement professionnel ?</t>
  </si>
  <si>
    <t>Un équilibre précis entre eau, matières grasses, sucres, solides et arômes, pensé pour le produit fini et sa conservation.</t>
  </si>
  <si>
    <t>pasteurisation mix</t>
  </si>
  <si>
    <t>Conduire pasteurisation mix sans approximation pour sécuriser le résultat final. Les réglages doivent rester lisibles et traçables.</t>
  </si>
  <si>
    <t>Pourquoi la pasteurisation du mix doit-elle être maîtrisée ?</t>
  </si>
  <si>
    <t>Parce qu’elle influence sécurité et qualité technologique de la glace.</t>
  </si>
  <si>
    <t>Comment une pasteurisation mal menée pénalise-t-elle la glacerie ?</t>
  </si>
  <si>
    <t>Elle fragilise la sécurité, dégrade certaines textures et compromet la régularité du mix avant maturage.</t>
  </si>
  <si>
    <t>maturage mix</t>
  </si>
  <si>
    <t>Transformer maturage mix en geste fiable grâce à des réglages, tests et repères clairs. Les réglages doivent rester lisibles et traçables.</t>
  </si>
  <si>
    <t>Pourquoi le maturage du mix est-il important ?</t>
  </si>
  <si>
    <t>Parce qu’il améliore hydratation, texture et comportement au turbinage.</t>
  </si>
  <si>
    <t>Comment le maturage devient-il un vrai levier de qualité en glacerie ?</t>
  </si>
  <si>
    <t>Il stabilise le mix, améliore la structure finale et rend le turbinage plus régulier et plus propre.</t>
  </si>
  <si>
    <t>turbinage</t>
  </si>
  <si>
    <t>Transformer turbinage en geste fiable grâce à des réglages, tests et repères clairs. Les réglages doivent rester lisibles et traçables.</t>
  </si>
  <si>
    <t>Pourquoi le turbinage doit-il être bien maîtrisé ?</t>
  </si>
  <si>
    <t>Parce qu’il conditionne texture, finesse de glace et intégration de l’air.</t>
  </si>
  <si>
    <t>Quels défauts révèlent un turbinage mal piloté ?</t>
  </si>
  <si>
    <t>Une glace grossière, trop dure, trop molle ou mal foisonnée révèle une mauvaise lecture du mix ou du procédé.</t>
  </si>
  <si>
    <t>foisonnement</t>
  </si>
  <si>
    <t>Maîtriser foisonnement avec un protocole précis pour obtenir un résultat net et répétable. Les réglages doivent rester lisibles et traçables.</t>
  </si>
  <si>
    <t>Pourquoi le foisonnement est-il important ?</t>
  </si>
  <si>
    <t>Parce qu’il influence légèreté, texture et rendement des glaces.</t>
  </si>
  <si>
    <t>Comment raisonner le foisonnement de façon professionnelle ?</t>
  </si>
  <si>
    <t>Il faut l’adapter au style de produit, au mix, à la machine et à la texture recherchée sans gonfler artificiellement la glace.</t>
  </si>
  <si>
    <t>texture glace</t>
  </si>
  <si>
    <t>Traiter texture glace comme une compétence opératoire stable, même sous contrainte. Les réglages doivent rester lisibles et traçables.</t>
  </si>
  <si>
    <t>Pourquoi la texture de la glace doit-elle être maîtrisée ?</t>
  </si>
  <si>
    <t>Parce qu’elle conditionne le plaisir en bouche et la perception de qualité.</t>
  </si>
  <si>
    <t>Comment reconnaître une texture glace de haut niveau ?</t>
  </si>
  <si>
    <t>Elle doit être lisse, fondante, stable, sans gros cristaux et cohérente avec le type de glace ou de sorbet servi.</t>
  </si>
  <si>
    <t>pouvoir sucrant</t>
  </si>
  <si>
    <t>Transformer pouvoir sucrant en geste fiable grâce à des réglages, tests et repères clairs. Les réglages doivent rester lisibles et traçables.</t>
  </si>
  <si>
    <t>Pourquoi le pouvoir sucrant doit-il être compris ?</t>
  </si>
  <si>
    <t>Parce qu’il influence goût perçu et équilibre des mixes glacés.</t>
  </si>
  <si>
    <t>Comment un glacier utilise-t-il le pouvoir sucrant avec précision ?</t>
  </si>
  <si>
    <t>Il combine différents sucres pour obtenir douceur juste, texture correcte et équilibre global du produit.</t>
  </si>
  <si>
    <t>PAC</t>
  </si>
  <si>
    <t>Conduire PAC sans approximation pour sécuriser le résultat final. Les réglages doivent rester lisibles et traçables.</t>
  </si>
  <si>
    <t>Pourquoi le PAC doit-il être maîtrisé ?</t>
  </si>
  <si>
    <t>Parce qu’il influence la souplesse et la température de service des glaces.</t>
  </si>
  <si>
    <t>Comment le PAC devient-il un outil de pilotage utile ?</t>
  </si>
  <si>
    <t>Il aide à équilibrer les mixes pour obtenir la bonne dureté de conservation et la bonne texture de dégustation.</t>
  </si>
  <si>
    <t>extrait sec</t>
  </si>
  <si>
    <t>Conduire extrait sec sans approximation pour sécuriser le résultat final. Les réglages doivent rester lisibles et traçables.</t>
  </si>
  <si>
    <t>Pourquoi l’extrait sec doit-il être surveillé ?</t>
  </si>
  <si>
    <t>Parce qu’il participe fortement à la structure et à la tenue des glaces.</t>
  </si>
  <si>
    <t>Comment l’extrait sec aide-t-il à construire une glace plus propre ?</t>
  </si>
  <si>
    <t>Il permet de mieux équilibrer corps, fondu, tenue et stabilité du produit final.</t>
  </si>
  <si>
    <t>stabilisants glace</t>
  </si>
  <si>
    <t>Maîtriser stabilisants glace avec un protocole précis pour obtenir un résultat net et répétable. Les réglages doivent rester lisibles et traçables.</t>
  </si>
  <si>
    <t>Pourquoi les stabilisants doivent-ils être bien maîtrisés ?</t>
  </si>
  <si>
    <t>Parce qu’ils influencent texture, cristallisation et tenue dans le temps.</t>
  </si>
  <si>
    <t>Comment utiliser les stabilisants sans produire une glace artificielle ?</t>
  </si>
  <si>
    <t>Il faut les doser avec précision et les intégrer dans une logique de texture, pas comme une rustine pour un mix mal construit.</t>
  </si>
  <si>
    <t>émulsifiants glace</t>
  </si>
  <si>
    <t>Maîtriser émulsifiants glace avec un protocole précis pour obtenir un résultat net et répétable. Les réglages doivent rester lisibles et traçables.</t>
  </si>
  <si>
    <t>Pourquoi les émulsifiants doivent-ils être compris ?</t>
  </si>
  <si>
    <t>Parce qu’ils influencent texture, stabilité et sensation en bouche.</t>
  </si>
  <si>
    <t>Comment raisonner les émulsifiants de façon professionnelle ?</t>
  </si>
  <si>
    <t>Il faut les utiliser au service d’une structure maîtrisée et non pour masquer des déséquilibres de formulation.</t>
  </si>
  <si>
    <t>cristallisation eau</t>
  </si>
  <si>
    <t>Maîtriser cristallisation eau avec un protocole précis pour obtenir un résultat net et répétable. Les réglages doivent rester lisibles et traçables.</t>
  </si>
  <si>
    <t>Pourquoi la cristallisation de l’eau doit-elle être limitée ?</t>
  </si>
  <si>
    <t>Parce qu’elle dégrade la finesse et le confort en bouche.</t>
  </si>
  <si>
    <t>Comment un glacier limite-t-il la formation de gros cristaux ?</t>
  </si>
  <si>
    <t>Il agit sur formulation, rapidité de prise, stockage et maîtrise des variations de température.</t>
  </si>
  <si>
    <t>crème glacée</t>
  </si>
  <si>
    <t>Transformer crème glacée en geste fiable grâce à des réglages, tests et repères clairs. Les réglages doivent rester lisibles et traçables.</t>
  </si>
  <si>
    <t>Pourquoi la crème glacée demande-t-elle une vraie maîtrise ?</t>
  </si>
  <si>
    <t>Parce qu’elle repose sur un équilibre précis entre lait, crème, sucres et solides.</t>
  </si>
  <si>
    <t>Qu’est-ce qu’une crème glacée vraiment professionnelle ?</t>
  </si>
  <si>
    <t>Une glace lisse, stable, riche sans lourdeur, avec un goût net et une bonne tenue au service.</t>
  </si>
  <si>
    <t>sorbet fruits</t>
  </si>
  <si>
    <t>Conduire sorbet fruits sans approximation pour sécuriser le résultat final. Les réglages doivent rester lisibles et traçables.</t>
  </si>
  <si>
    <t>Pourquoi le sorbet fruits demande-t-il de la précision ?</t>
  </si>
  <si>
    <t>Parce qu’il repose fortement sur la qualité du fruit et l’équilibre sucre-eau.</t>
  </si>
  <si>
    <t>Comment construire un sorbet fruits de haut niveau ?</t>
  </si>
  <si>
    <t>Il faut partir d’un fruit lisible, ajuster sucres, acidité et extrait sec pour obtenir une texture fine et un goût net.</t>
  </si>
  <si>
    <t>glace artisanale</t>
  </si>
  <si>
    <t>Maîtriser glace artisanale avec un protocole précis pour obtenir un résultat net et répétable. Les réglages doivent rester lisibles et traçables.</t>
  </si>
  <si>
    <t>Pourquoi la notion de glace artisanale engage-t-elle réellement le professionnel ?</t>
  </si>
  <si>
    <t>Parce qu’elle suppose qualité matière, maîtrise technique et sincérité de fabrication.</t>
  </si>
  <si>
    <t>Comment rendre une offre de glace artisanale vraiment crédible ?</t>
  </si>
  <si>
    <t>Il faut tenir régularité, goût, formulation maîtrisée et cohérence entre discours commercial et réalité de production.</t>
  </si>
  <si>
    <t>parfums glacés</t>
  </si>
  <si>
    <t>Conduire parfums glacés sans approximation pour sécuriser le résultat final. Les réglages doivent rester lisibles et traçables.</t>
  </si>
  <si>
    <t>Pourquoi les parfums glacés doivent-ils être construits avec précision ?</t>
  </si>
  <si>
    <t>Parce qu’ils doivent rester lisibles malgré le froid qui atténue la perception.</t>
  </si>
  <si>
    <t>Comment un glacier compose-t-il un parfum vraiment juste ?</t>
  </si>
  <si>
    <t>Il ajuste intensité aromatique, support gras ou aqueux et équilibre sucre-acidité selon le style recherché.</t>
  </si>
  <si>
    <t>inclusions glace</t>
  </si>
  <si>
    <t>Maîtriser inclusions glace avec un protocole précis pour obtenir un résultat net et répétable. Les réglages doivent rester lisibles et traçables.</t>
  </si>
  <si>
    <t>Pourquoi les inclusions dans la glace doivent-elles être bien pensées ?</t>
  </si>
  <si>
    <t>Parce qu’elles modifient texture, perception et stabilité du produit.</t>
  </si>
  <si>
    <t>Comment intégrer des inclusions sans perturber la qualité de la glace ?</t>
  </si>
  <si>
    <t>Il faut choisir taille, quantité, texture et moment d’incorporation avec une vraie logique de dégustation.</t>
  </si>
  <si>
    <t>marbrage glace</t>
  </si>
  <si>
    <t>Maîtriser marbrage glace avec un protocole précis pour obtenir un résultat net et répétable. Les réglages doivent rester lisibles et traçables.</t>
  </si>
  <si>
    <t>Pourquoi le marbrage doit-il être proprement exécuté ?</t>
  </si>
  <si>
    <t>Parce qu’il influence à la fois esthétique et répartition gustative.</t>
  </si>
  <si>
    <t>Quand le marbrage devient-il vraiment pertinent ?</t>
  </si>
  <si>
    <t>Lorsqu’il apporte contraste et lisibilité sans déstabiliser la texture ou la régularité du bac.</t>
  </si>
  <si>
    <t>température vitrine glace</t>
  </si>
  <si>
    <t>Traiter température vitrine glace comme une compétence opératoire stable, même sous contrainte. Les réglages doivent rester lisibles et traçables.</t>
  </si>
  <si>
    <t>Pourquoi la température de vitrine glace doit-elle être bien tenue ?</t>
  </si>
  <si>
    <t>Parce qu’elle influence directement texture, service et conservation.</t>
  </si>
  <si>
    <t>Quels écarts de température pénalisent le plus une vitrine glace ?</t>
  </si>
  <si>
    <t>Une vitrine trop chaude fatigue les glaces, une vitrine trop froide les durcit excessivement et les rend moins attractives au service.</t>
  </si>
  <si>
    <t>vitrine glaces</t>
  </si>
  <si>
    <t>Soigner vitrine glaces jusqu’au dernier geste pour renforcer lisibilité et niveau perçu.</t>
  </si>
  <si>
    <t>Pourquoi la vitrine glaces doit-elle être bien tenue ?</t>
  </si>
  <si>
    <t>Parce qu’elle influence désir d’achat, lisibilité et conservation.</t>
  </si>
  <si>
    <t>Comment construire une vitrine glaces vraiment performante ?</t>
  </si>
  <si>
    <t>Il faut combiner belle présentation, propreté, régularité de surface, rotation et cohérence des parfums exposés.</t>
  </si>
  <si>
    <t>boule régulière</t>
  </si>
  <si>
    <t>Service glacier</t>
  </si>
  <si>
    <t>Structurer boule régulière de façon à supprimer les retards, les oublis et les ruptures de flux.</t>
  </si>
  <si>
    <t>Pourquoi la boule de glace doit-elle être régulière ?</t>
  </si>
  <si>
    <t>Parce qu’elle influence présentation, portion et satisfaction client.</t>
  </si>
  <si>
    <t>Comment tenir une boule régulière en service ?</t>
  </si>
  <si>
    <t>Il faut maîtriser texture de vitrine, outil de service, geste et constance dans le débit commercial.</t>
  </si>
  <si>
    <t>dressage coupe glacée</t>
  </si>
  <si>
    <t>Structurer dressage coupe glacée de façon à supprimer les retards, les oublis et les ruptures de flux.</t>
  </si>
  <si>
    <t>séquence de travail claire; temps tenus sans rupture majeure; volume ou charge couverts sans désorganisation; lecture visuelle immédiate et tenue conforme.</t>
  </si>
  <si>
    <t>Pourquoi le dressage des coupes glacées doit-il être soigné ?</t>
  </si>
  <si>
    <t>Parce qu’il porte directement l’image du glacier et la valeur perçue.</t>
  </si>
  <si>
    <t>Qu’est-ce qu’une coupe glacée vraiment professionnelle ?</t>
  </si>
  <si>
    <t>Un montage net, lisible, équilibré, stable et cohérent entre glaces, sauces, décors et taille de portion.</t>
  </si>
  <si>
    <t>transport isotherme</t>
  </si>
  <si>
    <t>Mettre transport isotherme sous contrôle pour éviter rupture, dérive qualité ou mauvaise rotation.</t>
  </si>
  <si>
    <t>Pourquoi le transport isotherme doit-il être maîtrisé ?</t>
  </si>
  <si>
    <t>Parce qu’il protège les glaces et desserts sensibles pendant le déplacement.</t>
  </si>
  <si>
    <t>Comment un transport mal géré pénalise-t-il une production glacée ?</t>
  </si>
  <si>
    <t>Il provoque des variations thermiques, une fatigue de texture et parfois une perte de qualité irréversible.</t>
  </si>
  <si>
    <t>conservation glaces</t>
  </si>
  <si>
    <t>Organiser conservation glaces afin que le bon produit soit disponible au bon moment et au bon état.</t>
  </si>
  <si>
    <t>Pourquoi la conservation des glaces doit-elle être rigoureuse ?</t>
  </si>
  <si>
    <t>Parce qu’une glace mal conservée perd vite en finesse et en qualité.</t>
  </si>
  <si>
    <t>Comment un glacier protège-t-il réellement ses produits au stockage ?</t>
  </si>
  <si>
    <t>Il maîtrise température, rotation, fermeture des bacs, protection contre les variations et durée de stockage utile.</t>
  </si>
  <si>
    <t>Pourquoi la gestion d’équipe est-elle importante ?</t>
  </si>
  <si>
    <t>Parce que la qualité d’un laboratoire dépend de l’exécution collective des standards.</t>
  </si>
  <si>
    <t>Comment tenir une équipe performante en pâtisserie-glacerie ?</t>
  </si>
  <si>
    <t>Il faut clarifier les rôles, stabiliser les routines, contrôler les standards et garder une présence managériale crédible.</t>
  </si>
  <si>
    <t>répartition des tâches</t>
  </si>
  <si>
    <t>Cadencer répartition des tâches pour que chaque membre de équipe labo sache quoi faire, quand et comment.</t>
  </si>
  <si>
    <t>Comment optimiser la répartition des tâches au laboratoire ?</t>
  </si>
  <si>
    <t>Il faut relier compétences, charge réelle, postes critiques et temporalité des fabrications au planning du jour.</t>
  </si>
  <si>
    <t>briefing laboratoire</t>
  </si>
  <si>
    <t>Structurer briefing laboratoire afin de réduire l’improvisation et fiabiliser l’exécution collective.</t>
  </si>
  <si>
    <t>Pourquoi un briefing laboratoire peut-il être utile ?</t>
  </si>
  <si>
    <t>Parce qu’il aligne l’équipe sur les fabrications, priorités et points sensibles du jour.</t>
  </si>
  <si>
    <t>Volumes, produits sensibles, incidents en cours, priorités commerciales et points HACCP doivent être clairs.</t>
  </si>
  <si>
    <t>formation équipe</t>
  </si>
  <si>
    <t>Piloter formation équipe avec des consignes courtes, vérifiées et applicables immédiatement.</t>
  </si>
  <si>
    <t>Pourquoi la formation de l’équipe est-elle essentielle ?</t>
  </si>
  <si>
    <t>Parce que la régularité de production dépend de l’exécution collective des gestes.</t>
  </si>
  <si>
    <t>Comment former efficacement une équipe de pâtisserie-glacerie ?</t>
  </si>
  <si>
    <t>Il faut montrer, faire refaire, expliquer le sens technique du geste et contrôler la reproductibilité en situation réelle.</t>
  </si>
  <si>
    <t>Parce qu’un laboratoire subit absences, pannes, écarts matière ou incidents de vente.</t>
  </si>
  <si>
    <t>Comment absorber un imprévu sans désorganiser tout le laboratoire ?</t>
  </si>
  <si>
    <t>Quels défauts de communication coûtent le plus cher au laboratoire ?</t>
  </si>
  <si>
    <t>Parce qu’un client attend le même niveau à chaque achat.</t>
  </si>
  <si>
    <t>Pourquoi la constance est-elle plus difficile qu’une belle fabrication ponctuelle ?</t>
  </si>
  <si>
    <t>Parce qu’elle exige matières régulières, standards tenus, discipline d’atelier et correction permanente des écarts.</t>
  </si>
  <si>
    <t>Contrôler indicateurs qualité avant la mise en vente afin d’éviter les écarts visibles ou gustatifs.</t>
  </si>
  <si>
    <t>Quels indicateurs qualité sont les plus utiles en pâtisserie-glacerie ?</t>
  </si>
  <si>
    <t>Températures, non-conformités, pertes, retours clients, régularité de fabrication et résultats d’autocontrôles doivent être suivis.</t>
  </si>
  <si>
    <t>Ne pas confondre habitude d’équipe et niveau réellement acceptable. Prévoir un point de contrôle systématique avant la mise en vente; corriger ou refaire si besoin.</t>
  </si>
  <si>
    <t>Parce qu’elles révèlent un écart pouvant toucher sécurité, qualité ou vente.</t>
  </si>
  <si>
    <t>Il faut identifier la cause, isoler l’impact, corriger et tracer la réponse sans banaliser l’écart.</t>
  </si>
  <si>
    <t>Stabiliser actions correctives pour obtenir un niveau constant sur chaque fabrication.</t>
  </si>
  <si>
    <t>Comment rendre une action corrective vraiment efficace ?</t>
  </si>
  <si>
    <t>Stabiliser audit interne pour obtenir un niveau constant sur chaque fabrication.</t>
  </si>
  <si>
    <t>Stabiliser amélioration continue pour obtenir un niveau constant sur chaque fabrication.</t>
  </si>
  <si>
    <t>Parce qu’un laboratoire ne progresse que s’il corrige régulièrement ses écarts.</t>
  </si>
  <si>
    <t>Comment installer une vraie amélioration continue en pâtisserie-glacerie ?</t>
  </si>
  <si>
    <t>En analysant incidents, retours clients, coûts, pertes, qualité réelle et efficacité des recettes pour faire évoluer durablement les pratiques.</t>
  </si>
  <si>
    <t>Chef pâtissier palace international</t>
  </si>
  <si>
    <t>pilotage pâtisserie</t>
  </si>
  <si>
    <t>Piloter pilotage pâtisserie avec des consignes courtes, vérifiées et applicables immédiatement.</t>
  </si>
  <si>
    <t>Quel est le rôle principal d’un chef pâtissier dans un palace international ?</t>
  </si>
  <si>
    <t>Il pilote toute la production pâtissière pour garantir qualité, régularité, image de marque et satisfaction client.</t>
  </si>
  <si>
    <t>Que recouvre réellement le pilotage d’une pâtisserie de palace international ?</t>
  </si>
  <si>
    <t xml:space="preserve">Il s’agit de diriger l’ensemble de l’offre sucrée sur plusieurs points de vente, en tenant les standards de luxe, la sécurité alimentaire, les coûts et la constance d’exécution. </t>
  </si>
  <si>
    <t>standards palace</t>
  </si>
  <si>
    <t>Qualité de luxe</t>
  </si>
  <si>
    <t>Tenir standards palace dans la durée, même sous cadence ou variation de volume.</t>
  </si>
  <si>
    <t>résultat constant d’un lot à l’autre; défauts repérés puis corrigés avant sortie; finesse, régularité et finition luxe au niveau attendu; niveau perçu compatible avec le standard luxe.</t>
  </si>
  <si>
    <t>Ne pas confondre habitude d’équipe et niveau réellement acceptable. Prévoir un point de contrôle systématique avant la mise à disposition; corriger ou refaire si besoin.</t>
  </si>
  <si>
    <t>Pourquoi les standards palace doivent-ils être respectés strictement ?</t>
  </si>
  <si>
    <t>Parce qu’ils définissent le niveau d’exigence attendu par la clientèle et par la maison.</t>
  </si>
  <si>
    <t>Comment les standards palace structurent-ils concrètement le travail du chef pâtissier ?</t>
  </si>
  <si>
    <t xml:space="preserve">Ils imposent une constance très élevée sur goût, finition, service, timing, propreté, présentation et expérience client sur chaque production. </t>
  </si>
  <si>
    <t>Parce qu’un palace peut avoir plusieurs espaces de restauration avec des besoins différents.</t>
  </si>
  <si>
    <t>Comment un chef pâtissier garde-t-il la maîtrise sur plusieurs outlets simultanés ?</t>
  </si>
  <si>
    <t xml:space="preserve">Il structure l’information, hiérarchise les priorités et adapte la production aux besoins distincts du restaurant, du tea time, du room service et du banqueting. </t>
  </si>
  <si>
    <t>tea time</t>
  </si>
  <si>
    <t>Offre palace</t>
  </si>
  <si>
    <t>Planifier tea time pour sécuriser l’amont, l’exécution et la sortie.</t>
  </si>
  <si>
    <t>séquence de travail claire; temps tenus sans rupture majeure; volume ou charge couverts sans désorganisation; niveau perçu compatible avec le standard luxe.</t>
  </si>
  <si>
    <t>Pourquoi le tea time fait-il partie des compétences clés ?</t>
  </si>
  <si>
    <t>Parce qu’il représente souvent une signature forte de l’établissement.</t>
  </si>
  <si>
    <t>Comment un tea time de palace se distingue-t-il d’une offre standard ?</t>
  </si>
  <si>
    <t xml:space="preserve">Il combine précision visuelle, finesse gustative, régularité, variété maîtrisée et niveau de service compatible avec une clientèle internationale exigeante. </t>
  </si>
  <si>
    <t>viennoiserie petit-déjeuner</t>
  </si>
  <si>
    <t>Piloter viennoiserie petit-déjeuner avec une méthode simple, visible et tenable par l’équipe.</t>
  </si>
  <si>
    <t>Pourquoi la viennoiserie du petit-déjeuner doit-elle être irréprochable ?</t>
  </si>
  <si>
    <t>Parce qu’elle participe à la première impression quotidienne du client.</t>
  </si>
  <si>
    <t>Comment une offre de viennoiserie devient-elle réellement palace ?</t>
  </si>
  <si>
    <t xml:space="preserve">Elle doit être fraîche, régulière, techniquement propre, visuellement soignée et capable de tenir un volume élevé sans perdre en qualité. </t>
  </si>
  <si>
    <t>in-room dining</t>
  </si>
  <si>
    <t>Piloter in-room dining avec une méthode simple, visible et tenable par l’équipe.</t>
  </si>
  <si>
    <t>Pourquoi le in-room dining concerne-t-il le chef pâtissier ?</t>
  </si>
  <si>
    <t>Parce qu’il fait partie de l’offre sucrée servie en chambre à toute heure.</t>
  </si>
  <si>
    <t>Comment intégrer le in-room dining sans désorganiser le reste de la production ?</t>
  </si>
  <si>
    <t xml:space="preserve">Il faut prévoir une offre compatible avec le service en chambre, stable au transport, élégante et exécutable sans fragiliser les autres outlets. </t>
  </si>
  <si>
    <t>banqueting sucré</t>
  </si>
  <si>
    <t>Offre événementielle</t>
  </si>
  <si>
    <t>Planifier banqueting sucré pour sécuriser l’amont, l’exécution et la sortie. Les jalons horaires doivent être verrouillés.</t>
  </si>
  <si>
    <t>séquence de travail claire; temps tenus sans rupture majeure; volume ou charge couverts sans désorganisation; profil gustatif ou sensoriel net et stable.</t>
  </si>
  <si>
    <t>Pourquoi le banqueting demande-t-il une organisation spécifique ?</t>
  </si>
  <si>
    <t>Parce qu’il combine gros volumes, horaires fixes et niveau de finition élevé.</t>
  </si>
  <si>
    <t>Comment un chef pâtissier tient-il le niveau sur du banqueting palace ?</t>
  </si>
  <si>
    <t xml:space="preserve">Il planifie très en amont, standardise les points critiques et adapte les recettes pour garantir régularité, tenue et image haut de gamme à grande échelle. </t>
  </si>
  <si>
    <t>événements VIP</t>
  </si>
  <si>
    <t>Organiser événements VIP pour tenir volume, cadence et continuité jusqu’à la mise à disposition.</t>
  </si>
  <si>
    <t>Pourquoi les événements VIP exigent-ils une attention particulière ?</t>
  </si>
  <si>
    <t>Parce qu’ils engagent directement l’image du palace auprès d’une clientèle très sensible au détail.</t>
  </si>
  <si>
    <t>Comment un chef pâtissier traite-t-il un événement VIP au niveau super professionnel ?</t>
  </si>
  <si>
    <t xml:space="preserve">Il sécurise personnalisation, timing, perfection visuelle, discrétion d’exécution et coordination étroite avec les autres départements concernés. </t>
  </si>
  <si>
    <t>desserts à l’assiette</t>
  </si>
  <si>
    <t>Piloter desserts à l’assiette avec une méthode simple, visible et tenable par l’équipe.</t>
  </si>
  <si>
    <t>Pourquoi les desserts à l’assiette doivent-ils être parfaitement maîtrisés ?</t>
  </si>
  <si>
    <t>Parce qu’ils portent directement le niveau gastronomique du restaurant.</t>
  </si>
  <si>
    <t>Qu’est-ce qu’un dessert à l’assiette réellement digne d’un palace international ?</t>
  </si>
  <si>
    <t xml:space="preserve">Un dessert lisible, précis, techniquement net, exécuté à la minute avec constance, élégance et cohérence gustative. </t>
  </si>
  <si>
    <t>buffet dessert</t>
  </si>
  <si>
    <t>Production buffet</t>
  </si>
  <si>
    <t>Structurer buffet dessert de façon à supprimer les retards, les oublis et les ruptures de flux.</t>
  </si>
  <si>
    <t>Pourquoi le buffet dessert demande-t-il une vraie maîtrise ?</t>
  </si>
  <si>
    <t>Parce qu’il expose les produits longtemps tout en exigeant une image irréprochable.</t>
  </si>
  <si>
    <t>Comment tenir un buffet dessert de palace à haut niveau ?</t>
  </si>
  <si>
    <t xml:space="preserve">Il faut piloter rotation, fraîcheur visuelle, température, réassort, stabilité des textures et abondance sans dérive qualitative. </t>
  </si>
  <si>
    <t>showpieces</t>
  </si>
  <si>
    <t>Création artistique</t>
  </si>
  <si>
    <t>Soigner showpieces jusqu’au dernier geste pour renforcer lisibilité et niveau perçu.</t>
  </si>
  <si>
    <t>Pourquoi les showpieces font-ils partie du métier ?</t>
  </si>
  <si>
    <t>Parce qu’ils participent à l’image événementielle et au prestige de la maison.</t>
  </si>
  <si>
    <t>Comment un showpiece devient-il plus qu’un simple objet décoratif ?</t>
  </si>
  <si>
    <t xml:space="preserve">Il doit démontrer maîtrise technique, identité esthétique, solidité, cohérence avec l’événement et intelligence du montage. </t>
  </si>
  <si>
    <t>amenities chambres</t>
  </si>
  <si>
    <t>Organiser amenities chambres pour tenir volume, cadence et continuité jusqu’à la mise à disposition.</t>
  </si>
  <si>
    <t>Pourquoi les amenities sucrées en chambre sont-elles importantes ?</t>
  </si>
  <si>
    <t>Parce qu’elles renforcent l’attention portée au client et l’identité du palace.</t>
  </si>
  <si>
    <t>Comment construire des amenities de chambre réellement haut de gamme ?</t>
  </si>
  <si>
    <t xml:space="preserve">Il faut viser finesse, élégance, cohérence de maison, bonne conservation et parfaite exécution sur de petites pièces. </t>
  </si>
  <si>
    <t>identité sucrée</t>
  </si>
  <si>
    <t>Piloter identité sucrée comme une ligne directrice qui guide les choix de produit, de carte et de service.</t>
  </si>
  <si>
    <t>axe clair et assumé; cohérence entre promesse, produit et exécution; choix arbitrés avec faisabilité réelle; profil gustatif ou sensoriel net et stable.</t>
  </si>
  <si>
    <t>Pourquoi l’identité sucrée du palace doit-elle être claire ?</t>
  </si>
  <si>
    <t>Parce qu’elle aide à distinguer l’établissement et à donner une cohérence à l’offre.</t>
  </si>
  <si>
    <t>Comment un chef pâtissier construit-il une vraie identité sucrée ?</t>
  </si>
  <si>
    <t xml:space="preserve">Il aligne style gustatif, finitions, signatures visuelles, saisonnalité et promesse de luxe dans une ligne reconnaissable. </t>
  </si>
  <si>
    <t>créativité saisonnière</t>
  </si>
  <si>
    <t>Maîtriser créativité saisonnière avec un protocole précis pour obtenir un résultat net et répétable.</t>
  </si>
  <si>
    <t>Pourquoi la créativité saisonnière est-elle importante ?</t>
  </si>
  <si>
    <t>Parce qu’elle renouvelle l’offre tout en restant cohérente avec le calendrier produit.</t>
  </si>
  <si>
    <t>Comment renouveler une carte sans perdre l’identité du palace ?</t>
  </si>
  <si>
    <t xml:space="preserve">Il faut faire évoluer les desserts avec les saisons, sans casser la lisibilité, les standards techniques ni la signature de la maison. </t>
  </si>
  <si>
    <t>Contrôler constance qualité avant la mise à disposition afin d’éviter les écarts visibles ou gustatifs.</t>
  </si>
  <si>
    <t>résultat constant d’un lot à l’autre; défauts repérés puis corrigés avant sortie; finesse, régularité et finition luxe au niveau attendu.</t>
  </si>
  <si>
    <t>Parce qu’un client de palace attend le même niveau d’excellence à chaque visite.</t>
  </si>
  <si>
    <t>Pourquoi la constance est-elle plus difficile qu’une belle réalisation ponctuelle ?</t>
  </si>
  <si>
    <t xml:space="preserve">Parce qu’elle exige standards tenus, matières régulières, équipe formée, contrôle permanent et correction rapide des écarts. </t>
  </si>
  <si>
    <t>Planifier organisation laboratoire pour sécuriser l’amont, l’exécution et la sortie.</t>
  </si>
  <si>
    <t>Pourquoi l’organisation du laboratoire est-elle capitale ?</t>
  </si>
  <si>
    <t>Parce qu’elle conditionne fluidité, sécurité, cadence et niveau de finition.</t>
  </si>
  <si>
    <t>Comment un laboratoire bien organisé soutient-il un palace international ?</t>
  </si>
  <si>
    <t xml:space="preserve">Il réduit les pertes de temps, clarifie les flux et rend compatible un niveau de luxe élevé avec des contraintes de volume et de timing. </t>
  </si>
  <si>
    <t>Structurer mise en place de façon à supprimer les retards, les oublis et les ruptures de flux.</t>
  </si>
  <si>
    <t>Parce qu’elle prépare un service fluide et limite les ruptures.</t>
  </si>
  <si>
    <t>Comment une bonne mise en place protège-t-elle la qualité en palace ?</t>
  </si>
  <si>
    <t xml:space="preserve">Elle sécurise matières, composants, matériel, décors et enchaînement des tâches avant le pic de service. </t>
  </si>
  <si>
    <t>Organiser planification production pour tenir volume, cadence et continuité jusqu’à la mise à disposition.</t>
  </si>
  <si>
    <t>Pourquoi la planification de production doit-elle être précise ?</t>
  </si>
  <si>
    <t>Parce qu’il faut gérer plusieurs services, plusieurs formats et des horaires parfois serrés.</t>
  </si>
  <si>
    <t>Comment une planification forte protège-t-elle la production pâtissière de palace ?</t>
  </si>
  <si>
    <t xml:space="preserve">Elle aligne préparations, repos, cuissons, montages minute, événements et besoins des outlets sans saturation du laboratoire. </t>
  </si>
  <si>
    <t>Parce qu’un retard ou une surcharge dégrade rapidement la qualité.</t>
  </si>
  <si>
    <t>Comment tenir une cadence élevée sans perdre en précision ?</t>
  </si>
  <si>
    <t xml:space="preserve">Il faut séquencer les tâches, lisser les charges et garder les gestes critiques sous contrôle au moment des sorties. </t>
  </si>
  <si>
    <t>Planifier gestion volumes pour sécuriser l’amont, l’exécution et la sortie.</t>
  </si>
  <si>
    <t>Parce qu’un palace peut servir beaucoup de clients tout en gardant un niveau haut de gamme.</t>
  </si>
  <si>
    <t>Comment le volume change-t-il la logique du chef pâtissier ?</t>
  </si>
  <si>
    <t xml:space="preserve">Il impose de raisonner rendement, régularité, stabilité produit et hiérarchisation fine des niveaux de finition selon les services. </t>
  </si>
  <si>
    <t>Parce qu’elles sécurisent grammages, coûts, méthodes, allergènes et constance.</t>
  </si>
  <si>
    <t>Que doit contenir une fiche technique vraiment exploitable en pâtisserie palace ?</t>
  </si>
  <si>
    <t xml:space="preserve">Recette, quantités, étapes, températures, rendement, coût, allergènes, conservation, finition et points critiques doivent être clairement définis. </t>
  </si>
  <si>
    <t>Piloter standardisation recettes avec une méthode simple, visible et tenable par l’équipe.</t>
  </si>
  <si>
    <t>Parce qu’il faut obtenir le même résultat quel que soit le jour ou l’opérateur.</t>
  </si>
  <si>
    <t>Comment standardiser sans rendre la production froide ou mécanique ?</t>
  </si>
  <si>
    <t xml:space="preserve">Il faut figer les paramètres critiques tout en conservant exigence de goût, de texture, de finition et de saisonnalité. </t>
  </si>
  <si>
    <t>Parce qu’en pâtisserie de luxe un faible écart peut casser le résultat.</t>
  </si>
  <si>
    <t>Pourquoi la précision de pesée est-elle un vrai marqueur de niveau ?</t>
  </si>
  <si>
    <t xml:space="preserve">Parce qu’elle conditionne structure, texture, régularité, rendement et capacité à reproduire une recette à très haut niveau. </t>
  </si>
  <si>
    <t>Pourquoi la gestion du temps est-elle critique ?</t>
  </si>
  <si>
    <t>Parce que repos, prises, cuissons et montages s’enchaînent avec peu de marge.</t>
  </si>
  <si>
    <t>Comment le temps devient-il un levier technique majeur ?</t>
  </si>
  <si>
    <t xml:space="preserve">Il conditionne cristallisation, maturité des appareils, stabilité des montages et qualité réelle à l’instant du service. </t>
  </si>
  <si>
    <t>Pourquoi le chef pâtissier doit-il savoir prioriser ?</t>
  </si>
  <si>
    <t>Parce que toutes les tâches n’ont pas le même impact ni la même urgence.</t>
  </si>
  <si>
    <t>Comment hiérarchiser correctement les priorités en palace ?</t>
  </si>
  <si>
    <t xml:space="preserve">Il faut traiter d’abord ce qui menace qualité de service, stabilité produit, sécurité alimentaire ou image de la maison. </t>
  </si>
  <si>
    <t>Quels contrôles rendent une réception vraiment professionnelle ?</t>
  </si>
  <si>
    <t xml:space="preserve">Il faut vérifier température, état des emballages, DLC, traçabilité, poids, aspect et conformité exacte à la commande avant stockage. </t>
  </si>
  <si>
    <t>Mettre stockage sec sous contrôle pour éviter rupture, dérive qualité ou mauvaise rotation.</t>
  </si>
  <si>
    <t>Parce qu’il protège farines, sucres, fruits secs, chocolat et emballages.</t>
  </si>
  <si>
    <t>Quels défauts de stockage sec pénalisent le plus un palace ?</t>
  </si>
  <si>
    <t xml:space="preserve">L’humidité, le désordre, la faible rotation, le manque d’identification et la contamination croisée fragilisent la qualité globale. </t>
  </si>
  <si>
    <t>Parce qu’elle protège les produits sensibles et soutient toute l’organisation du laboratoire.</t>
  </si>
  <si>
    <t xml:space="preserve">Température instable, rangement confus, rotation faible et surcharge compromettent sécurité, qualité et lisibilité des productions. </t>
  </si>
  <si>
    <t>Traiter FIFO comme un flux à fiabiliser, pas comme une tâche secondaire.</t>
  </si>
  <si>
    <t>Pourquoi la FIFO reste-t-elle une discipline de base en pâtisserie de palace ?</t>
  </si>
  <si>
    <t xml:space="preserve">Elle réduit les pertes, sécurise les DLC et rend la gestion des matières premières et des fabrications beaucoup plus fiable. </t>
  </si>
  <si>
    <t>résultat constant d’un lot à l’autre; défauts repérés puis corrigés avant sortie; finesse, régularité et finition luxe au niveau attendu; identification complète et exploitable en cas de contrôle.</t>
  </si>
  <si>
    <t>Parce qu’il faut savoir précisément ce qui a été utilisé dans chaque fabrication.</t>
  </si>
  <si>
    <t>Comment la traçabilité protège-t-elle concrètement le laboratoire ?</t>
  </si>
  <si>
    <t xml:space="preserve">Elle sécurise retraits, audits, enquêtes incident et compréhension fine des écarts de production. </t>
  </si>
  <si>
    <t>contrôle températures</t>
  </si>
  <si>
    <t>Conduire contrôle températures sans approximation pour sécuriser le résultat final.</t>
  </si>
  <si>
    <t>Comment un chef pâtissier utilise-t-il les températures comme outil de pilotage ?</t>
  </si>
  <si>
    <t xml:space="preserve">Il contrôle les points sensibles, lit les écarts en contexte et corrige immédiatement refroidissement, conservation ou mise en œuvre. </t>
  </si>
  <si>
    <t>Pourquoi la chaîne du froid est-elle capitale ?</t>
  </si>
  <si>
    <t>Parce qu’elle protège les produits fragiles et évite les dérives sanitaires.</t>
  </si>
  <si>
    <t>Quels moments exposent le plus la chaîne du froid dans un palace ?</t>
  </si>
  <si>
    <t xml:space="preserve">Réception, fabrication des crèmes, refroidissement, stockage, montage, vitrines et transport interne sont les points les plus sensibles. </t>
  </si>
  <si>
    <t>Mettre hygiène laboratoire sous maîtrise au laboratoire pour empêcher tout écart critique.</t>
  </si>
  <si>
    <t>Parce qu’elle conditionne sécurité sanitaire, qualité et image de la maison.</t>
  </si>
  <si>
    <t xml:space="preserve">Il limite les contaminations, stabilise les résultats et rend les process plus sûrs et plus répétables. </t>
  </si>
  <si>
    <t>Ancrer hygiène des mains comme réflexe opérationnel et non comme règle théorique.</t>
  </si>
  <si>
    <t xml:space="preserve">Il faut l’intégrer aux moments critiques, former, contrôler et corriger sans tolérance sur les écarts. </t>
  </si>
  <si>
    <t>Mettre HACCP sous maîtrise au laboratoire pour empêcher tout écart critique.</t>
  </si>
  <si>
    <t>Comment rendre l’HACCP concrète en pâtisserie palace ?</t>
  </si>
  <si>
    <t xml:space="preserve">Il faut relier les points critiques aux vraies étapes de fabrication, aux mesures utiles et aux actions correctives réellement appliquées. </t>
  </si>
  <si>
    <t>Mettre plan nettoyage sous maîtrise au laboratoire pour empêcher tout écart critique.</t>
  </si>
  <si>
    <t xml:space="preserve">Un plan avec zones prioritaires, fréquences adaptées, traçabilité réelle, contrôle terrain et correction immédiate des oublis. </t>
  </si>
  <si>
    <t>Sécuriser contamination croisée à chaque étape afin de protéger le produit, l’équipe et le client.</t>
  </si>
  <si>
    <t xml:space="preserve">Par séparation des flux, ordre de fabrication, nettoyage rigoureux, matériel adapté et discipline forte sur les zones sensibles. </t>
  </si>
  <si>
    <t>Sécuriser allergènes à chaque étape afin de protéger le produit, l’équipe et le client.</t>
  </si>
  <si>
    <t>Comment sécuriser les allergènes en pâtisserie de palace ?</t>
  </si>
  <si>
    <t xml:space="preserve">Il faut cartographier les recettes, éviter les contaminations croisées et transmettre une information fiable jusqu’au service. </t>
  </si>
  <si>
    <t>Contrôler DLC produits avant la mise à disposition afin d’éviter les écarts visibles ou gustatifs.</t>
  </si>
  <si>
    <t>Comment un chef pâtissier raisonne-t-il les DLC avec sérieux ?</t>
  </si>
  <si>
    <t xml:space="preserve">Il s’appuie sur la recette, le procédé, les contrôles, le conditionnement et la stabilité réelle du produit. </t>
  </si>
  <si>
    <t>Parce qu’ils permettent de vérifier que la maîtrise annoncée est réelle.</t>
  </si>
  <si>
    <t xml:space="preserve">Il faut cibler les bons points, lire les résultats et déclencher des corrections concrètes au lieu de cocher des cases. </t>
  </si>
  <si>
    <t xml:space="preserve">Il doit identifier les écarts concrets sur hygiène, process, traçabilité, organisation et discipline d’exécution. </t>
  </si>
  <si>
    <t>Stabiliser non conformité pour obtenir un niveau constant sur chaque dessert.</t>
  </si>
  <si>
    <t>Prévoir un point de contrôle systématique avant la mise à disposition; corriger ou refaire si besoin. Comparer au standard attendu, pas au lot précédent si celui-ci était déjà moyen.</t>
  </si>
  <si>
    <t>Parce qu’elles révèlent un écart pouvant toucher sécurité, qualité ou image.</t>
  </si>
  <si>
    <t xml:space="preserve">Il faut identifier la cause, isoler l’impact, corriger et tracer la réponse sans banaliser l’écart. </t>
  </si>
  <si>
    <t xml:space="preserve">Il faut la relier à une cause précise, vérifier son application et mesurer si elle empêche la répétition du problème. </t>
  </si>
  <si>
    <t>beurre de tourage</t>
  </si>
  <si>
    <t>Mettre beurre de tourage sous contrôle pour éviter rupture, dérive qualité ou mauvaise rotation.</t>
  </si>
  <si>
    <t>Pourquoi le beurre de tourage doit-il être bien choisi ?</t>
  </si>
  <si>
    <t>Parce qu’il influence plasticité, feuilletage et régularité technique.</t>
  </si>
  <si>
    <t>Comment un chef pâtissier choisit-il un beurre de tourage avec vrai discernement ?</t>
  </si>
  <si>
    <t xml:space="preserve">Il relie goût, plasticité, point de fusion, régularité lot et comportement réel au tourage selon son environnement de travail. </t>
  </si>
  <si>
    <t>farine technique</t>
  </si>
  <si>
    <t>Traiter farine technique comme un flux à fiabiliser, pas comme une tâche secondaire.</t>
  </si>
  <si>
    <t>Pourquoi la farine doit-elle être bien choisie ?</t>
  </si>
  <si>
    <t>Parce qu’elle influence structure, tenue et régularité de nombreuses pâtes.</t>
  </si>
  <si>
    <t>Comment la farine devient-elle un vrai paramètre de précision ?</t>
  </si>
  <si>
    <t xml:space="preserve">Sa force, son type et sa constance modifient pétrissage, feuilletage, mie et stabilité des produits finis. </t>
  </si>
  <si>
    <t>Comment choisir une couverture de façon vraiment professionnelle ?</t>
  </si>
  <si>
    <t xml:space="preserve">Il faut tenir compte du profil aromatique, de la fluidité, du pourcentage, de l’usage technique et de la cohérence avec la gamme. </t>
  </si>
  <si>
    <t>fruits premium</t>
  </si>
  <si>
    <t>Organiser fruits premium afin que le bon produit soit disponible au bon moment et au bon état.</t>
  </si>
  <si>
    <t>Pourquoi le choix des fruits est-il stratégique en palace ?</t>
  </si>
  <si>
    <t>Parce qu’il influence directement goût, visuel, saisonnalité et image produit.</t>
  </si>
  <si>
    <t>Comment sélectionner un fruit avec une exigence palace ?</t>
  </si>
  <si>
    <t xml:space="preserve">Il faut viser maturité juste, tenue, fraîcheur, régularité fournisseur et cohérence avec l’usage en dessert minute ou en production différée. </t>
  </si>
  <si>
    <t>vanille de qualité</t>
  </si>
  <si>
    <t>Sécuriser vanille de qualité depuis la réception jusqu’à l’usage sans perte de maîtrise.</t>
  </si>
  <si>
    <t>Pourquoi la qualité de la vanille doit-elle être maîtrisée ?</t>
  </si>
  <si>
    <t>Parce qu’elle a un impact fort sur le goût et la signature de nombreuses recettes.</t>
  </si>
  <si>
    <t>Comment raisonner la vanille sans tomber dans le luxe décoratif ?</t>
  </si>
  <si>
    <t xml:space="preserve">Il faut l’utiliser là où elle apporte une vraie valeur aromatique et choisir l’origine ou la forme selon l’effet recherché. </t>
  </si>
  <si>
    <t>crème de qualité</t>
  </si>
  <si>
    <t>Organiser crème de qualité afin que le bon produit soit disponible au bon moment et au bon état.</t>
  </si>
  <si>
    <t xml:space="preserve">Le taux de matière grasse, la fraîcheur, la régularité et la bonne tenue au foisonnement ou à l’émulsion sont déterminants. </t>
  </si>
  <si>
    <t>Sécuriser œufs frais depuis la réception jusqu’à l’usage sans perte de maîtrise.</t>
  </si>
  <si>
    <t>Parce qu’ils sont techniquement structurants et sanitairement sensibles.</t>
  </si>
  <si>
    <t>Comment les œufs influencent-ils fortement la qualité du laboratoire ?</t>
  </si>
  <si>
    <t xml:space="preserve">Ils conditionnent foisonnement, texture, émulsion, goût et niveau de risque microbiologique sur plusieurs familles de produits. </t>
  </si>
  <si>
    <t>pâte feuilletée</t>
  </si>
  <si>
    <t>Maîtriser pâte feuilletée avec un protocole précis pour obtenir un résultat net et répétable.</t>
  </si>
  <si>
    <t>Pourquoi la pâte feuilletée reste-t-elle une compétence majeure ?</t>
  </si>
  <si>
    <t>Parce qu’elle révèle précision de tourage, maîtrise thermique et qualité matière.</t>
  </si>
  <si>
    <t xml:space="preserve">Un développement net, une stratification régulière, un croustillant franc et une bonne tenue à la cuisson. </t>
  </si>
  <si>
    <t>Conduire tourage sans approximation pour sécuriser le résultat final.</t>
  </si>
  <si>
    <t>Pourquoi le tourage doit-il être très précis ?</t>
  </si>
  <si>
    <t xml:space="preserve">Il casse les couches, déséquilibre la pâte, fait fuir le beurre et produit un résultat faible en développement et en croustillant. </t>
  </si>
  <si>
    <t>Parce qu’elle sert de base à de nombreuses tartes de haut niveau.</t>
  </si>
  <si>
    <t xml:space="preserve">Une pâte régulière, bien foncée, stable à la cuisson, nette au goût et avec une texture cohérente du début à la fin. </t>
  </si>
  <si>
    <t>Parce qu’elle exige une bonne maîtrise de dessèchement, structure et cuisson.</t>
  </si>
  <si>
    <t>Quels critères définissent une pâte à choux réellement professionnelle ?</t>
  </si>
  <si>
    <t xml:space="preserve">Un développement net, une coque régulière, une bonne cavité intérieure et une texture compatible avec le garnissage visé. </t>
  </si>
  <si>
    <t>Transformer biscuit moelleux en geste fiable grâce à des réglages, tests et repères clairs.</t>
  </si>
  <si>
    <t>Parce qu’ils soutiennent texture, montage et équilibre de nombreux desserts.</t>
  </si>
  <si>
    <t xml:space="preserve">Il faut juger régularité, humidité, tenue, finesse de texture et compatibilité avec le dessert final. </t>
  </si>
  <si>
    <t>Conduire crème pâtissière sans approximation pour sécuriser le résultat final.</t>
  </si>
  <si>
    <t>Parce qu’elle intervient dans de nombreuses fabrications et doit être irréprochable.</t>
  </si>
  <si>
    <t xml:space="preserve">Une texture lisse, un goût franc, une cuisson juste, une bonne tenue et une parfaite sécurité sanitaire. </t>
  </si>
  <si>
    <t>Parce qu’elle repose sur un bon équilibre entre base, légèreté et tenue.</t>
  </si>
  <si>
    <t xml:space="preserve">Elle doit être légère mais stable, homogène, bien parfumée et adaptée au montage final du dessert. </t>
  </si>
  <si>
    <t>crème mousseline</t>
  </si>
  <si>
    <t>Maîtriser crème mousseline avec un protocole précis pour obtenir un résultat net et répétable.</t>
  </si>
  <si>
    <t>Pourquoi la crème mousseline demande-t-elle une vraie maîtrise ?</t>
  </si>
  <si>
    <t>Parce qu’elle dépend fortement de la qualité d’émulsion et de température des éléments.</t>
  </si>
  <si>
    <t>Quels défauts révèlent une mousseline mal construite ?</t>
  </si>
  <si>
    <t xml:space="preserve">Une texture lourde, tranchée, instable ou peu nette en bouche trahit une mauvaise gestion de la base et du beurre. </t>
  </si>
  <si>
    <t>Maîtriser ganache avec un protocole précis pour obtenir un résultat net et répétable.</t>
  </si>
  <si>
    <t>Parce qu’elle est sensible à l’équilibre entre matière grasse, eau et chocolat.</t>
  </si>
  <si>
    <t xml:space="preserve">Elle tranche, devient lourde, manque de netteté gustative ou présente une texture incohérente au montage ou à la dégustation. </t>
  </si>
  <si>
    <t>Maîtriser émulsion chocolat avec un protocole précis pour obtenir un résultat net et répétable.</t>
  </si>
  <si>
    <t xml:space="preserve">Elle permet d’obtenir des textures propres, régulières et cohérentes avec le dessert sans surcharge grasse ni séparation. </t>
  </si>
  <si>
    <t>Conduire tempérage chocolat sans approximation pour sécuriser le résultat final.</t>
  </si>
  <si>
    <t xml:space="preserve">Un chocolat terne, marbré, mou ou difficile à démouler révèle une cristallisation mal pilotée. </t>
  </si>
  <si>
    <t xml:space="preserve">Il doit être net, brillant, régulier, sans coulures excessives et posé au bon moment sur le bon support. </t>
  </si>
  <si>
    <t>Utiliser entremets montage pour soutenir la valeur perçue sans masquer une faiblesse technique.</t>
  </si>
  <si>
    <t>Pourquoi le montage d’un entremets doit-il être extrêmement précis ?</t>
  </si>
  <si>
    <t xml:space="preserve">Des couches nettes, régulières, bien proportionnées, stables au froid et cohérentes dans la dégustation. </t>
  </si>
  <si>
    <t>inserts</t>
  </si>
  <si>
    <t>Utiliser inserts pour soutenir la valeur perçue sans masquer une faiblesse technique.</t>
  </si>
  <si>
    <t>Parce qu’ils structurent souvent le cœur gustatif et technique du dessert.</t>
  </si>
  <si>
    <t xml:space="preserve">Il apporte contraste, surprise ou relief sans déséquilibrer texture, tenue ou lecture globale du dessert. </t>
  </si>
  <si>
    <t>dressage minute</t>
  </si>
  <si>
    <t>Service gastronomique</t>
  </si>
  <si>
    <t>Structurer dressage minute de façon à supprimer les retards, les oublis et les ruptures de flux.</t>
  </si>
  <si>
    <t>Pourquoi le dressage minute doit-il être maîtrisé ?</t>
  </si>
  <si>
    <t>Parce qu’il porte directement la qualité perçue du dessert servi au restaurant.</t>
  </si>
  <si>
    <t>Comment tenir un dressage minute de palace sous contrainte de cadence ?</t>
  </si>
  <si>
    <t xml:space="preserve">Il faut simplifier intelligemment les gestes, verrouiller la mise en place et préserver la netteté visuelle jusqu’à l’envoi. </t>
  </si>
  <si>
    <t>Parce qu’elle influence immédiatement la perception de qualité et de luxe.</t>
  </si>
  <si>
    <t xml:space="preserve">Il faut que chaque finition soutienne lisibilité, élégance, cohérence de gamme et désir d’achat ou de dégustation. </t>
  </si>
  <si>
    <t>Utiliser régularité pièces pour soutenir la valeur perçue sans masquer une faiblesse technique.</t>
  </si>
  <si>
    <t xml:space="preserve">Il faut standardiser gestes, gabarits, pesées, cuissons et finitions sur toutes les séries. </t>
  </si>
  <si>
    <t>Transformer équilibre sucre en geste fiable grâce à des réglages, tests et repères clairs.</t>
  </si>
  <si>
    <t>Comment sucrer avec précision dans un palace international ?</t>
  </si>
  <si>
    <t xml:space="preserve">Il faut raisonner pouvoir sucrant, température de service, clientèle internationale et structure du produit final. </t>
  </si>
  <si>
    <t>Traiter équilibre acide comme une compétence opératoire stable, même sous contrainte.</t>
  </si>
  <si>
    <t xml:space="preserve">Il faut la doser selon sucre, matière grasse, température de service et profil du dessert. </t>
  </si>
  <si>
    <t>Traiter justesse aromatique comme une compétence opératoire stable, même sous contrainte.</t>
  </si>
  <si>
    <t xml:space="preserve">Il faut hiérarchiser les saveurs, éviter les empilements inutiles et garder une lecture claire du dessert. </t>
  </si>
  <si>
    <t>viennoiserie de luxe</t>
  </si>
  <si>
    <t>Piloter viennoiserie de luxe avec une méthode simple, visible et tenable par l’équipe.</t>
  </si>
  <si>
    <t>Pourquoi la viennoiserie haut de gamme demande-t-elle une vraie maîtrise ?</t>
  </si>
  <si>
    <t>Parce qu’elle doit rester parfaite en goût, volume, texture et régularité.</t>
  </si>
  <si>
    <t>Comment une viennoiserie devient-elle réellement palace ?</t>
  </si>
  <si>
    <t xml:space="preserve">Par la qualité du tourage, la netteté des cuissons, la fraîcheur de service et une constance irréprochable sur toute l’offre du matin. </t>
  </si>
  <si>
    <t>fermentation pâte levée</t>
  </si>
  <si>
    <t>Boulangerie fine</t>
  </si>
  <si>
    <t>Traiter fermentation pâte levée comme une compétence opératoire stable, même sous contrainte. Le temps fait partie de la technique, il ne se rattrape pas.</t>
  </si>
  <si>
    <t>Passer du savoir théorique au repère opératoire exploitable. Noter les réglages et ne pas changer plusieurs variables à la fois.</t>
  </si>
  <si>
    <t>Pourquoi la fermentation des pâtes levées doit-elle être surveillée ?</t>
  </si>
  <si>
    <t>Parce qu’elle influence développement, goût et régularité des viennoiseries.</t>
  </si>
  <si>
    <t>Comment lire une fermentation de façon professionnelle ?</t>
  </si>
  <si>
    <t xml:space="preserve">Il faut croiser temps, température, force de pâte et résultat recherché au lieu de suivre un repère unique. </t>
  </si>
  <si>
    <t>cuisson viennoiserie</t>
  </si>
  <si>
    <t>Traiter cuisson viennoiserie comme une compétence opératoire stable, même sous contrainte.</t>
  </si>
  <si>
    <t>Pourquoi la cuisson des viennoiseries doit-elle être très précise ?</t>
  </si>
  <si>
    <t>Parce qu’elle conditionne croustillant, volume, couleur et plaisir immédiat.</t>
  </si>
  <si>
    <t>Quels défauts de cuisson pénalisent le plus la viennoiserie de palace ?</t>
  </si>
  <si>
    <t xml:space="preserve">Un manque de développement, une coloration faible ou excessive et une texture humide ruinent la perception de qualité. </t>
  </si>
  <si>
    <t>laminage</t>
  </si>
  <si>
    <t>Traiter laminage comme une compétence opératoire stable, même sous contrainte.</t>
  </si>
  <si>
    <t>Pourquoi le laminage doit-il être régulier ?</t>
  </si>
  <si>
    <t>Parce qu’il conditionne la netteté des couches et la qualité finale des pâtes levées feuilletées.</t>
  </si>
  <si>
    <t>Comment un laminage médiocre pénalise-t-il la production ?</t>
  </si>
  <si>
    <t xml:space="preserve">Il crée des irrégularités de structure, des défauts de pousse et une baisse nette de qualité visuelle et gustative. </t>
  </si>
  <si>
    <t>boulangerie fine</t>
  </si>
  <si>
    <t>Planifier boulangerie fine pour sécuriser l’amont, l’exécution et la sortie.</t>
  </si>
  <si>
    <t>Pourquoi la boulangerie fine peut-elle relever du chef pâtissier en palace ?</t>
  </si>
  <si>
    <t>Parce qu’elle complète l’offre petit-déjeuner et parfois certains outlets.</t>
  </si>
  <si>
    <t>Comment intégrer la boulangerie fine sans diluer l’identité pâtissière ?</t>
  </si>
  <si>
    <t xml:space="preserve">Il faut la traiter avec le même niveau d’exigence sur matière, cuisson, fraîcheur et cohérence de service. </t>
  </si>
  <si>
    <t>buffet petit-déjeuner</t>
  </si>
  <si>
    <t>Planifier buffet petit-déjeuner pour sécuriser l’amont, l’exécution et la sortie.</t>
  </si>
  <si>
    <t>volume ou charge couverts sans désorganisation; niveau perçu compatible avec le standard luxe; lecture visuelle immédiate et tenue conforme; séquence de travail claire.</t>
  </si>
  <si>
    <t>Pourquoi le buffet petit-déjeuner demande-t-il une maîtrise spécifique ?</t>
  </si>
  <si>
    <t>Parce qu’il combine gros volume, grande visibilité et attente de fraîcheur constante.</t>
  </si>
  <si>
    <t>Comment tenir un buffet petit-déjeuner de palace à haut niveau ?</t>
  </si>
  <si>
    <t xml:space="preserve">Il faut piloter réassort, cuisson, fraîcheur, présentation et rotation tout au long du service. </t>
  </si>
  <si>
    <t>desserts signature</t>
  </si>
  <si>
    <t>Maîtriser desserts signature avec un protocole précis pour obtenir un résultat net et répétable.</t>
  </si>
  <si>
    <t>Pourquoi les desserts signature sont-ils importants ?</t>
  </si>
  <si>
    <t>Parce qu’ils participent à l’identité du restaurant et du palace.</t>
  </si>
  <si>
    <t>Comment créer un dessert signature qui tienne dans la durée ?</t>
  </si>
  <si>
    <t xml:space="preserve">Il faut qu’il soit techniquement fiable, gustativement marquant, visuellement lisible et compatible avec la réalité du service. </t>
  </si>
  <si>
    <t>carte dessert</t>
  </si>
  <si>
    <t>Utiliser carte dessert pour aligner promesse client, faisabilité technique et identité métier.</t>
  </si>
  <si>
    <t>Refuser les ajouts hors ligne si la promesse globale y perd en lisibilité. Arbitrer avec la réalité du service, pas avec une idée séduisante mais inexécutable.</t>
  </si>
  <si>
    <t>Pourquoi la carte dessert doit-elle être pensée avec méthode ?</t>
  </si>
  <si>
    <t>Parce qu’elle structure l’offre, la production et la lecture client.</t>
  </si>
  <si>
    <t>Comment construire une carte dessert vraiment performante en palace ?</t>
  </si>
  <si>
    <t xml:space="preserve">Il faut équilibrer signatures, saisonnalité, variété de textures, niveaux de prix, faisabilité et cohérence avec la cuisine du lieu. </t>
  </si>
  <si>
    <t>wedding cakes</t>
  </si>
  <si>
    <t>Structurer wedding cakes de façon à supprimer les retards, les oublis et les ruptures de flux.</t>
  </si>
  <si>
    <t>Pourquoi les wedding cakes demandent-ils une vraie maîtrise ?</t>
  </si>
  <si>
    <t>Parce qu’ils engagent simultanément image, technique, logistique et personnalisation.</t>
  </si>
  <si>
    <t>Comment traiter un wedding cake au niveau palace ?</t>
  </si>
  <si>
    <t xml:space="preserve">Il faut sécuriser structure, goût, esthétique, transport interne, timing et relation avec les équipes événementielles. </t>
  </si>
  <si>
    <t>pièces artistiques</t>
  </si>
  <si>
    <t>Mettre pièces artistiques au standard visuel attendu avant la mise à disposition.</t>
  </si>
  <si>
    <t>Pourquoi les pièces artistiques font-elles partie du métier en palace ?</t>
  </si>
  <si>
    <t>Parce qu’elles soutiennent l’image événementielle et le niveau de prestige attendu.</t>
  </si>
  <si>
    <t>Comment une pièce artistique devient-elle vraiment professionnelle ?</t>
  </si>
  <si>
    <t xml:space="preserve">Elle doit être techniquement stable, visuellement forte, cohérente avec le thème et réalisable sans mettre en péril l’exploitation courante. </t>
  </si>
  <si>
    <t>sucre tiré</t>
  </si>
  <si>
    <t>Soigner sucre tiré jusqu’au dernier geste pour renforcer lisibilité et niveau perçu.</t>
  </si>
  <si>
    <t>aspect net et régulier; tenue correcte jusqu’au service; lecture visuelle immédiate; profil gustatif ou sensoriel net et stable.</t>
  </si>
  <si>
    <t>Pourquoi le sucre tiré demande-t-il une grande précision ?</t>
  </si>
  <si>
    <t>Parce qu’il est très sensible à la température, à l’humidité et au geste.</t>
  </si>
  <si>
    <t>Qu’est-ce qu’une vraie maîtrise du sucre tiré ?</t>
  </si>
  <si>
    <t xml:space="preserve">Une exécution propre, brillante, stable et pensée pour un usage esthétique cohérent avec l’événement ou le dessert. </t>
  </si>
  <si>
    <t>isomalt</t>
  </si>
  <si>
    <t>Utiliser isomalt pour soutenir la valeur perçue sans masquer une faiblesse technique.</t>
  </si>
  <si>
    <t>Pourquoi l’isomalt doit-il être bien maîtrisé ?</t>
  </si>
  <si>
    <t>Parce qu’il est souvent utilisé pour des pièces ou décors exigeant netteté et stabilité.</t>
  </si>
  <si>
    <t>Quand l’isomalt devient-il réellement pertinent ?</t>
  </si>
  <si>
    <t xml:space="preserve">Lorsqu’il apporte une valeur visuelle claire, plus stable que d’autres solutions, sans dérive purement démonstrative. </t>
  </si>
  <si>
    <t>Pourquoi les décors chocolat doivent-ils être irréprochables ?</t>
  </si>
  <si>
    <t>Parce qu’ils signent la finition et le niveau de maison.</t>
  </si>
  <si>
    <t>Qu’est-ce qu’un décor chocolat vraiment palace ?</t>
  </si>
  <si>
    <t xml:space="preserve">Un décor propre, fin, bien tempéré, cohérent avec le produit et techniquement stable jusqu’au service. </t>
  </si>
  <si>
    <t>Utiliser food cost comme levier de marge, de lisibilité ou de fidélisation sans dégrader la qualité.</t>
  </si>
  <si>
    <t>Pourquoi le food cost est-il central ?</t>
  </si>
  <si>
    <t>Parce qu’il influence directement la rentabilité d’une offre à très forte exigence matière et main-d’œuvre.</t>
  </si>
  <si>
    <t>Comment piloter le food cost sans abîmer l’expérience palace ?</t>
  </si>
  <si>
    <t xml:space="preserve">Il faut travailler recettes, rendements, achats, pertes et positionnement prix sans rogner aveuglément sur la qualité. </t>
  </si>
  <si>
    <t>costing dessert</t>
  </si>
  <si>
    <t>Utiliser costing dessert comme levier de marge, de lisibilité ou de fidélisation sans dégrader la qualité.</t>
  </si>
  <si>
    <t>Pourquoi le costing dessert doit-il être maîtrisé ?</t>
  </si>
  <si>
    <t>Parce qu’il permet de connaître le coût réel des desserts servis.</t>
  </si>
  <si>
    <t>Comment un bon costing améliore-t-il les décisions du chef pâtissier ?</t>
  </si>
  <si>
    <t xml:space="preserve">Il aide à arbitrer cartes, signatures, formats, achats et structure de prix avec plus de précision économique. </t>
  </si>
  <si>
    <t>achats luxe</t>
  </si>
  <si>
    <t>Sécuriser achats luxe depuis la réception jusqu’à l’usage sans perte de maîtrise.</t>
  </si>
  <si>
    <t>produit ou matériel disponible au bon moment; conformité de réception ou de stockage; aucune dérive de rotation ou d’état; niveau perçu compatible avec le standard luxe.</t>
  </si>
  <si>
    <t>Pourquoi les achats doivent-ils être pilotés avec exigence en palace ?</t>
  </si>
  <si>
    <t>Parce qu’ils conditionnent qualité, image et cohérence de la maison.</t>
  </si>
  <si>
    <t>Comment un chef pâtissier achète-t-il intelligemment en contexte luxe ?</t>
  </si>
  <si>
    <t xml:space="preserve">Il croise qualité matière, fiabilité, rendement, image fournisseur, saison et cohérence avec la gamme réellement vendue. </t>
  </si>
  <si>
    <t>sourcing fournisseur</t>
  </si>
  <si>
    <t>Organiser sourcing fournisseur afin que le bon produit soit disponible au bon moment et au bon état.</t>
  </si>
  <si>
    <t>Pourquoi le sourcing fournisseur est-il stratégique ?</t>
  </si>
  <si>
    <t>Parce qu’un palace dépend de matières régulières et d’un niveau de service élevé.</t>
  </si>
  <si>
    <t>Comment choisir un fournisseur de manière vraiment professionnelle ?</t>
  </si>
  <si>
    <t xml:space="preserve">Il faut évaluer qualité, constance, réactivité, traçabilité et compatibilité avec les standards de la maison. </t>
  </si>
  <si>
    <t>Comment une mauvaise gestion des stocks fragilise-t-elle un laboratoire de palace ?</t>
  </si>
  <si>
    <t xml:space="preserve">Elle provoque ruptures, surstock, DLC dépassées et improvisations incompatibles avec un haut niveau d’exigence. </t>
  </si>
  <si>
    <t>Mettre inventaire au service d’une décision rentable et vérifiable.</t>
  </si>
  <si>
    <t>Pourquoi l’inventaire est-il important ?</t>
  </si>
  <si>
    <t>Que révèle un inventaire bien exploité ?</t>
  </si>
  <si>
    <t xml:space="preserve">Il met en évidence pertes, erreurs de stock, qualité de rotation et niveau de discipline du laboratoire. </t>
  </si>
  <si>
    <t>Parce qu’elle touche à la fois coût, organisation et cohérence écologique de la maison.</t>
  </si>
  <si>
    <t>Comment réduire le gaspillage sans appauvrir l’offre ?</t>
  </si>
  <si>
    <t xml:space="preserve">Il faut mieux prévoir, valoriser intelligemment certains composants et corriger les pertes de fabrication ou de vente. </t>
  </si>
  <si>
    <t>Comment le rendement devient-il un indicateur utile au chef pâtissier ?</t>
  </si>
  <si>
    <t xml:space="preserve">Il permet d’ajuster achats, pertes, grammages, prix de vente et organisation des productions répétitives. </t>
  </si>
  <si>
    <t>management équipe</t>
  </si>
  <si>
    <t>Suivre management équipe comme un point de management concret, contrôlé sur le terrain.</t>
  </si>
  <si>
    <t>Parce qu’une pâtisserie de palace repose sur une exécution collective au très haut niveau.</t>
  </si>
  <si>
    <t>Comment tenir une équipe performante dans un palace international ?</t>
  </si>
  <si>
    <t xml:space="preserve">Il faut clarifier les rôles, stabiliser les routines, former constamment et maintenir une présence managériale crédible sur le terrain. </t>
  </si>
  <si>
    <t>Suivre répartition postes comme un point de management concret, contrôlé sur le terrain.</t>
  </si>
  <si>
    <t>Parce qu’un flou sur les responsabilités crée erreurs et ralentissements.</t>
  </si>
  <si>
    <t>Comment optimiser la répartition des postes au laboratoire ?</t>
  </si>
  <si>
    <t xml:space="preserve">Il faut relier compétences, charge réelle, zones critiques et temporalité des fabrications au planning du jour. </t>
  </si>
  <si>
    <t>polyvalence brigade</t>
  </si>
  <si>
    <t>Suivre polyvalence brigade comme un point de management concret, contrôlé sur le terrain.</t>
  </si>
  <si>
    <t>Parce qu’elle aide à absorber absences, pics et événements sans casser la production.</t>
  </si>
  <si>
    <t xml:space="preserve">Il faut former par blocs de compétences et conserver des repères clairs sur les responsabilités sensibles. </t>
  </si>
  <si>
    <t>Pourquoi un briefing d’équipe est-il utile ?</t>
  </si>
  <si>
    <t>Parce qu’il aligne la brigade sur les priorités, volumes et points sensibles du jour.</t>
  </si>
  <si>
    <t xml:space="preserve">Services, événements, produits sensibles, incidents en cours, points HACCP et priorités commerciales doivent être clairs. </t>
  </si>
  <si>
    <t>Suivre formation commis comme un point de management concret, contrôlé sur le terrain.</t>
  </si>
  <si>
    <t>Pourquoi la formation des commis est-elle essentielle ?</t>
  </si>
  <si>
    <t>Parce que la régularité et le niveau de finition dépendent aussi d’eux.</t>
  </si>
  <si>
    <t>Comment former efficacement des commis en contexte palace ?</t>
  </si>
  <si>
    <t xml:space="preserve">Il faut montrer, faire refaire, expliquer le sens du geste et contrôler la reproductibilité en situation réelle. </t>
  </si>
  <si>
    <t>Structurer anglais professionnel afin de réduire l’improvisation et fiabiliser l’exécution collective.</t>
  </si>
  <si>
    <t>exécution compréhensible dans un contexte international; échange simple, précis et exploitable par l’équipe; rôles définis; consignes comprises et appliquées.</t>
  </si>
  <si>
    <t>Donner une consigne exploitable, pas un commentaire vague. Utiliser le vocabulaire opérationnel, pas des phrases longues.</t>
  </si>
  <si>
    <t>Parce qu’il sert souvent de langue de travail et de coordination dans un palace international.</t>
  </si>
  <si>
    <t>Quel anglais est réellement nécessaire pour un chef pâtissier de palace ?</t>
  </si>
  <si>
    <t xml:space="preserve">Un anglais sûr, capable de gérer production, sécurité, management, achats, service et communication interservices sans confusion. </t>
  </si>
  <si>
    <t>équipe multiculturelle</t>
  </si>
  <si>
    <t>Suivre équipe multiculturelle comme un point de management concret, contrôlé sur le terrain.</t>
  </si>
  <si>
    <t>Pourquoi la gestion d’une équipe multiculturelle est-elle spécifique ?</t>
  </si>
  <si>
    <t>Parce que les habitudes de travail et les repères peuvent varier fortement.</t>
  </si>
  <si>
    <t>Comment un chef tient-il une équipe multiculturelle sans confusion ?</t>
  </si>
  <si>
    <t xml:space="preserve">Il impose un cadre clair, une communication simple, des standards visibles et une culture commune d’exécution. </t>
  </si>
  <si>
    <t>relation chef exécutif</t>
  </si>
  <si>
    <t>Adapter relation chef exécutif au profil du client pour garder une expérience cohérente avec une pâtisserie de palace nette, régulière et mémorable.</t>
  </si>
  <si>
    <t>besoin du client identifié avec justesse; réponse adaptée au contexte réel; discours et exécution cohérents.</t>
  </si>
  <si>
    <t>Observer, reformuler puis ajuster immédiatement le discours, le rythme ou l’accompagnement du client. Faire simple, clair et cohérent; le bon niveau de service se perçoit sans explication longue.</t>
  </si>
  <si>
    <t>Pourquoi la relation avec le chef exécutif est-elle importante ?</t>
  </si>
  <si>
    <t>Parce que la pâtisserie doit s’intégrer à la vision culinaire globale de la maison.</t>
  </si>
  <si>
    <t>Comment le chef pâtissier travaille-t-il utilement avec le chef exécutif ?</t>
  </si>
  <si>
    <t xml:space="preserve">Il aligne offre sucrée, saisonnalité, niveau de service, événements et cohérence globale de l’expérience client. </t>
  </si>
  <si>
    <t>Cadencer coordination salle pour que chaque membre de équipe pâtisserie sache quoi faire, quand et comment.</t>
  </si>
  <si>
    <t>Pourquoi la coordination avec la salle est-elle importante ?</t>
  </si>
  <si>
    <t>Parce que la qualité du dessert dépend aussi de son envoi et de son service.</t>
  </si>
  <si>
    <t>Comment une bonne coordination salle-pâtisserie améliore-t-elle l’expérience ?</t>
  </si>
  <si>
    <t xml:space="preserve">Elle synchronise tempo, dressage minute, communication sur les allergies et qualité du service final. </t>
  </si>
  <si>
    <t>Suivre coordination restaurants comme un point de management concret, contrôlé sur le terrain.</t>
  </si>
  <si>
    <t>Pourquoi la coordination avec les restaurants est-elle nécessaire ?</t>
  </si>
  <si>
    <t>Parce que chaque outlet a ses contraintes de rythme et de promesse client.</t>
  </si>
  <si>
    <t>Comment la coordination avec les restaurants protège-t-elle la qualité pâtissière ?</t>
  </si>
  <si>
    <t xml:space="preserve">Elle permet d’adapter timing, formats, quantités et montage final selon la réalité de chaque service. </t>
  </si>
  <si>
    <t>satisfaction client</t>
  </si>
  <si>
    <t>Contrôler satisfaction client avant la mise à disposition afin d’éviter les écarts visibles ou gustatifs.</t>
  </si>
  <si>
    <t>résultat constant d’un lot à l’autre; défauts repérés puis corrigés avant sortie; finesse, régularité et finition luxe au niveau attendu; besoin du client reformulé et validé.</t>
  </si>
  <si>
    <t>Pourquoi la satisfaction client doit-elle être suivie ?</t>
  </si>
  <si>
    <t>Parce qu’elle reflète l’acceptation réelle de l’offre sucrée.</t>
  </si>
  <si>
    <t>Comment mesurer utilement la satisfaction en pâtisserie palace ?</t>
  </si>
  <si>
    <t xml:space="preserve">Il faut croiser retours directs, commentaires, performances des ventes, réclamations et constats de terrain. </t>
  </si>
  <si>
    <t>plaintes clients</t>
  </si>
  <si>
    <t>Transformer plaintes clients en standard mesurable et reproductible.</t>
  </si>
  <si>
    <t>Pourquoi les plaintes clients doivent-elles être traitées sérieusement ?</t>
  </si>
  <si>
    <t>Parce qu’elles révèlent un écart sur qualité, service ou compréhension de l’offre.</t>
  </si>
  <si>
    <t>Comment gérer une plainte client de manière professionnelle ?</t>
  </si>
  <si>
    <t xml:space="preserve">Il faut qualifier le problème, répondre vite, corriger si nécessaire et remonter l’information dans le système de production. </t>
  </si>
  <si>
    <t>service palace</t>
  </si>
  <si>
    <t>Expérience client</t>
  </si>
  <si>
    <t>Traiter service palace comme un levier de confiance et non comme une formalité. Le standing doit rester perceptible sans surjeu.</t>
  </si>
  <si>
    <t>besoin du client identifié avec justesse; réponse adaptée au contexte réel; discours et exécution cohérents; niveau perçu compatible avec le standard luxe.</t>
  </si>
  <si>
    <t>Pourquoi le niveau de service palace concerne-t-il aussi la pâtisserie ?</t>
  </si>
  <si>
    <t>Parce que le dessert fait partie intégrante de l’expérience de luxe.</t>
  </si>
  <si>
    <t>Comment la pâtisserie soutient-elle concrètement un service palace ?</t>
  </si>
  <si>
    <t xml:space="preserve">Par sa régularité, sa précision, son sens du détail, sa réactivité et sa cohérence avec les standards relationnels de la maison. </t>
  </si>
  <si>
    <t>sens du détail</t>
  </si>
  <si>
    <t>Culture de luxe</t>
  </si>
  <si>
    <t>Traiter sens du détail comme une compétence opératoire stable, même sous contrainte.</t>
  </si>
  <si>
    <t>paramètres clés maîtrisés; geste propre et reproductible; défauts techniques identifiés puis corrigés; niveau perçu compatible avec le standard luxe.</t>
  </si>
  <si>
    <t>Pourquoi le sens du détail est-il fondamental ?</t>
  </si>
  <si>
    <t>Parce qu’en palace chaque défaut visuel, gustatif ou organisationnel se voit immédiatement.</t>
  </si>
  <si>
    <t>Comment le sens du détail devient-il une vraie compétence managériale ?</t>
  </si>
  <si>
    <t xml:space="preserve">Il structure les contrôles, les finitions, les corrections et la culture d’exigence quotidienne du laboratoire. </t>
  </si>
  <si>
    <t>Parce qu’une pâtisserie de palace ne reste performante que si elle corrige en permanence ses écarts.</t>
  </si>
  <si>
    <t>Comment installer une vraie amélioration continue en pâtisserie palace ?</t>
  </si>
  <si>
    <t xml:space="preserve">En analysant incidents, retours clients, coûts, pertes, qualité réelle et efficacité des process pour faire évoluer durablement les pratiques. </t>
  </si>
  <si>
    <t>Chef de cuisine banqueting palace international</t>
  </si>
  <si>
    <t>pilotage banqueting</t>
  </si>
  <si>
    <t>Suivre pilotage banqueting comme un point de management concret, contrôlé sur le terrain.</t>
  </si>
  <si>
    <t>Quel est le rôle principal d’un chef de cuisine banqueting dans un palace international ?</t>
  </si>
  <si>
    <t>Il pilote la production événementielle pour garantir qualité, timing, sécurité et image de la maison.</t>
  </si>
  <si>
    <t>Que recouvre réellement le pilotage du banqueting en palace international ?</t>
  </si>
  <si>
    <t>Il s’agit de coordonner volumes, standards de luxe, timing, équipes, logistique et qualité finale sur des prestations souvent simultanées et à forte exposition.</t>
  </si>
  <si>
    <t>résultat constant d’un lot à l’autre; défauts repérés puis corrigés avant sortie; standing luxe, synchronisation et régularité au niveau attendu; niveau perçu compatible avec le standard luxe.</t>
  </si>
  <si>
    <t>Ne pas confondre habitude d’équipe et niveau réellement acceptable. Prévoir un point de contrôle systématique avant l’envoi; corriger ou refaire si besoin.</t>
  </si>
  <si>
    <t>Pourquoi les standards palace doivent-ils être tenus sans relâche ?</t>
  </si>
  <si>
    <t>Parce qu’ils définissent le niveau attendu par les clients et par l’établissement.</t>
  </si>
  <si>
    <t>Comment les standards palace structurent-ils le travail du chef banqueting ?</t>
  </si>
  <si>
    <t>Ils imposent constance, élégance, précision, propreté, timing et qualité perçue sur chaque prestation, du cocktail au dîner de gala.</t>
  </si>
  <si>
    <t>planification événements</t>
  </si>
  <si>
    <t>Planifier planification événements pour sécuriser l’amont, l’exécution et la sortie.</t>
  </si>
  <si>
    <t>Pourquoi la planification des événements doit-elle être très rigoureuse ?</t>
  </si>
  <si>
    <t>Parce qu’il faut préparer plusieurs prestations avec des horaires fixes et peu de marge d’erreur.</t>
  </si>
  <si>
    <t>Comment une planification solide protège-t-elle la cuisine banqueting ?</t>
  </si>
  <si>
    <t>Elle aligne achats, préparations, ressources humaines, timing de cuisson, dressage et coordination interservices sans saturation critique.</t>
  </si>
  <si>
    <t>lecture BEO</t>
  </si>
  <si>
    <t>Organisation événementielle</t>
  </si>
  <si>
    <t>Piloter lecture BEO avec une méthode simple, visible et tenable par l’équipe. Les jalons horaires doivent être verrouillés.</t>
  </si>
  <si>
    <t>séquence de travail claire; temps tenus sans rupture majeure; volume ou charge couverts sans désorganisation; contraintes événementielles repérées et intégrées.</t>
  </si>
  <si>
    <t>Sécuriser d’abord les étapes qui conditionnent tout le reste. Verrouiller horaires, volumes, allergies et dernier mile.</t>
  </si>
  <si>
    <t>Pourquoi le BEO doit-il être lu avec précision ?</t>
  </si>
  <si>
    <t>Parce qu’il contient les informations clés de l’événement à exécuter.</t>
  </si>
  <si>
    <t>Comment un chef exploite-t-il un BEO de façon vraiment professionnelle ?</t>
  </si>
  <si>
    <t>Il le traduit en besoins concrets de production, de personnel, de matériel, de timing et de vigilance sur les demandes sensibles ou VIP.</t>
  </si>
  <si>
    <t>coordination event sales</t>
  </si>
  <si>
    <t>Piloter coordination event sales avec des consignes courtes, vérifiées et applicables immédiatement.</t>
  </si>
  <si>
    <t>Pourquoi la coordination avec l’équipe event ou sales est-elle importante ?</t>
  </si>
  <si>
    <t>Parce que la cuisine doit exécuter exactement ce qui a été vendu au client.</t>
  </si>
  <si>
    <t>Comment éviter l’écart entre promesse commerciale et réalité cuisine ?</t>
  </si>
  <si>
    <t>Il faut valider les faisabilités, clarifier les changements et transformer les engagements commerciaux en consignes opérationnelles précises.</t>
  </si>
  <si>
    <t>prévision volumes</t>
  </si>
  <si>
    <t>Piloter prévision volumes avec une méthode simple, visible et tenable par l’équipe.</t>
  </si>
  <si>
    <t>Pourquoi la prévision des volumes est-elle stratégique ?</t>
  </si>
  <si>
    <t>Parce qu’une erreur de volume coûte cher et dégrade le service.</t>
  </si>
  <si>
    <t>Comment un chef prévoit-il les volumes de manière fiable ?</t>
  </si>
  <si>
    <t>Il croise nombre de convives, type de prestation, marge de sécurité, timing d’arrivée et historique réel des consommations.</t>
  </si>
  <si>
    <t>construction menu</t>
  </si>
  <si>
    <t>Utiliser construction menu pour aligner promesse client, faisabilité technique et identité métier.</t>
  </si>
  <si>
    <t>Pourquoi le menu banquet doit-il être construit différemment d’une carte restaurant ?</t>
  </si>
  <si>
    <t>Parce qu’il doit tenir en gros volume, au bon rythme et avec régularité.</t>
  </si>
  <si>
    <t>Comment construire un menu banquet réellement performant ?</t>
  </si>
  <si>
    <t>Il faut choisir des plats compatibles avec production de masse, maintien qualité, dressage rapide et niveau de luxe attendu.</t>
  </si>
  <si>
    <t>validation dégustation</t>
  </si>
  <si>
    <t>Contrôle qualité</t>
  </si>
  <si>
    <t>Tenir validation dégustation dans la durée, même sous cadence ou variation de volume.</t>
  </si>
  <si>
    <t>résultat constant d’un lot à l’autre; défauts repérés puis corrigés avant sortie; standing luxe, synchronisation et régularité au niveau attendu.</t>
  </si>
  <si>
    <t>Pourquoi une dégustation de validation est-elle utile avant un gros événement ?</t>
  </si>
  <si>
    <t>Parce qu’elle permet de confirmer goût, texture et cohérence du menu.</t>
  </si>
  <si>
    <t>Comment une dégustation de validation améliore-t-elle la sécurité d’exécution ?</t>
  </si>
  <si>
    <t>Elle permet de corriger en amont assaisonnement, portions, dressage, tenue et faisabilité avant la pression du service réel.</t>
  </si>
  <si>
    <t>production de masse</t>
  </si>
  <si>
    <t>Piloter production de masse avec une méthode simple, visible et tenable par l’équipe.</t>
  </si>
  <si>
    <t>Pourquoi la production de masse demande-t-elle une vraie maîtrise ?</t>
  </si>
  <si>
    <t>Parce qu’il faut produire beaucoup sans dégrader la qualité.</t>
  </si>
  <si>
    <t>Comment tenir un niveau palace malgré la masse ?</t>
  </si>
  <si>
    <t>Il faut standardiser les points critiques, sécuriser les gestes clés et choisir des recettes compatibles avec volume et finesse d’exécution.</t>
  </si>
  <si>
    <t>cuisson de volume</t>
  </si>
  <si>
    <t>Technique de production</t>
  </si>
  <si>
    <t>Organiser cuisson de volume pour tenir volume, cadence et continuité jusqu’à l’envoi.</t>
  </si>
  <si>
    <t>Pourquoi la cuisson de volume doit-elle être pilotée différemment ?</t>
  </si>
  <si>
    <t>Parce qu’une cuisson réussie en petite quantité ne se transpose pas automatiquement en banquet.</t>
  </si>
  <si>
    <t>Comment un chef adapte-t-il ses cuissons aux gros volumes ?</t>
  </si>
  <si>
    <t>Il ajuste charges, matériel, épaisseur, temps, repos et séquençage pour garder sécurité et qualité à grande échelle.</t>
  </si>
  <si>
    <t>maintien qualité masse</t>
  </si>
  <si>
    <t>Tenir maintien qualité masse dans la durée, même sous cadence ou variation de volume.</t>
  </si>
  <si>
    <t>Pourquoi maintenir la qualité sur de gros volumes est-il difficile ?</t>
  </si>
  <si>
    <t>Parce que plus le volume monte, plus la dérive de texture, température et présentation est rapide.</t>
  </si>
  <si>
    <t>Comment protéger la qualité en production de masse ?</t>
  </si>
  <si>
    <t>Il faut penser recette, matériel, timing, contenants et contrôle continu jusqu’au service final.</t>
  </si>
  <si>
    <t>dressage en série</t>
  </si>
  <si>
    <t>Rendre dressage en série net, régulier et immédiatement lisible.</t>
  </si>
  <si>
    <t>Pourquoi le dressage en série doit-il être très bien organisé ?</t>
  </si>
  <si>
    <t>Parce qu’il doit rester régulier malgré la vitesse.</t>
  </si>
  <si>
    <t>Comment obtenir un dressage de série au niveau palace ?</t>
  </si>
  <si>
    <t>Il faut standardiser les gestes, calibrer les composants, répartir les rôles et contrôler la netteté des assiettes à cadence élevée.</t>
  </si>
  <si>
    <t>envoi simultané</t>
  </si>
  <si>
    <t>Structurer envoi simultané de façon à supprimer les retards, les oublis et les ruptures de flux.</t>
  </si>
  <si>
    <t>Pourquoi l’envoi simultané est-il un enjeu majeur en banqueting ?</t>
  </si>
  <si>
    <t>Parce qu’un banquet impose souvent que beaucoup de convives soient servis au même moment.</t>
  </si>
  <si>
    <t>Comment réussir un envoi simultané sans casser la qualité ?</t>
  </si>
  <si>
    <t>Il faut synchroniser dressage, passe, salle, office et flux de sortie avec une discipline millimétrée.</t>
  </si>
  <si>
    <t>timing service</t>
  </si>
  <si>
    <t>Structurer timing service de façon à supprimer les retards, les oublis et les ruptures de flux.</t>
  </si>
  <si>
    <t>Pourquoi le timing de service est-il critique ?</t>
  </si>
  <si>
    <t>Parce qu’un banquet suit un déroulé précis et visible par le client.</t>
  </si>
  <si>
    <t>Comment le chef sécurise-t-il le timing d’un service événementiel ?</t>
  </si>
  <si>
    <t>Il construit un déroulé réaliste, verrouille les points de bascule et garde des marges de correction sur les moments sensibles.</t>
  </si>
  <si>
    <t>fenêtre d’envoi</t>
  </si>
  <si>
    <t>Structurer fenêtre d’envoi de façon à supprimer les retards, les oublis et les ruptures de flux.</t>
  </si>
  <si>
    <t>Pourquoi la fenêtre d’envoi doit-elle être maîtrisée ?</t>
  </si>
  <si>
    <t>Parce qu’un plat trop tôt ou trop tard perd sa qualité et casse le rythme de la salle.</t>
  </si>
  <si>
    <t>Comment raisonner une fenêtre d’envoi de façon professionnelle ?</t>
  </si>
  <si>
    <t>Il faut relier stabilité du plat, distance de service, cadence de salle et niveau de tolérance réel du produit.</t>
  </si>
  <si>
    <t>Parce qu’il influence à la fois sécurité et qualité organoleptique.</t>
  </si>
  <si>
    <t>Comment un maintien chaud mal géré pénalise-t-il un banquet ?</t>
  </si>
  <si>
    <t>Il dessèche les produits, fatigue les goûts et peut créer des zones de température incompatibles avec le niveau attendu.</t>
  </si>
  <si>
    <t>maintien froid</t>
  </si>
  <si>
    <t>Planifier maintien froid pour sécuriser l’amont, l’exécution et la sortie.</t>
  </si>
  <si>
    <t>Pourquoi le maintien au froid doit-il être rigoureux ?</t>
  </si>
  <si>
    <t>Parce qu’il protège les produits sensibles avant dressage ou service.</t>
  </si>
  <si>
    <t>Comment maintenir au froid sans dégrader l’expérience produit ?</t>
  </si>
  <si>
    <t>Il faut contrôler température, durée, couverture, condensation et remise en température éventuelle selon la prestation.</t>
  </si>
  <si>
    <t>transport interne</t>
  </si>
  <si>
    <t>Sécuriser transport interne depuis la réception jusqu’à l’usage sans perte de maîtrise.</t>
  </si>
  <si>
    <t>Pourquoi le transport interne des préparations doit-il être maîtrisé ?</t>
  </si>
  <si>
    <t>Parce qu’il y a souvent une distance réelle entre cuisine, office, salle et zones événementielles.</t>
  </si>
  <si>
    <t>Comment un mauvais transport interne dégrade-t-il la prestation ?</t>
  </si>
  <si>
    <t>Il provoque pertes de température, casse de dressage, retards et défauts de présentation visibles en service.</t>
  </si>
  <si>
    <t>Pourquoi la liaison chaude doit-elle être bien maîtrisée en banquet ?</t>
  </si>
  <si>
    <t>Parce qu’elle engage sécurité, texture et tenue jusqu’au convive.</t>
  </si>
  <si>
    <t>Comment raisonner une liaison chaude de manière professionnelle ?</t>
  </si>
  <si>
    <t>Il faut tenir compte des cuissons, des attentes, des contenants, du temps de parcours et du rythme réel du service.</t>
  </si>
  <si>
    <t>Pourquoi l’allotissement est-il une étape sensible ?</t>
  </si>
  <si>
    <t>Parce qu’il relie production, salle et bonne destination des quantités par zone ou table.</t>
  </si>
  <si>
    <t>Comment un allotissement mal géré pénalise-t-il l’événement ?</t>
  </si>
  <si>
    <t>Il crée des manques, des erreurs de destination, du stress en salle et une perte immédiate de fluidité de service.</t>
  </si>
  <si>
    <t>portions régulières</t>
  </si>
  <si>
    <t>Tenir portions régulières dans la durée, même sous cadence ou variation de volume.</t>
  </si>
  <si>
    <t>résultat constant d’un lot à l’autre; défauts repérés puis corrigés avant sortie; standing luxe, synchronisation et régularité au niveau attendu; portion conforme au standard défini.</t>
  </si>
  <si>
    <t>Ne pas confondre habitude d’équipe et niveau réellement acceptable. Contrôler le premier et le dernier lot, pas seulement un échantillon.</t>
  </si>
  <si>
    <t>Pourquoi la régularité des portions est-elle importante ?</t>
  </si>
  <si>
    <t>Parce qu’elle influence perception de qualité, coût et équité entre convives.</t>
  </si>
  <si>
    <t>Comment garantir des portions régulières en grand banquet ?</t>
  </si>
  <si>
    <t>Il faut calibrer les composants, peser ou repérer les volumes et contrôler les écarts à plusieurs stades du dressage.</t>
  </si>
  <si>
    <t>grammages banquet</t>
  </si>
  <si>
    <t>Rendre grammages banquet exploitable en chiffres et en arbitrages terrain.</t>
  </si>
  <si>
    <t>décision objectivée par des données simples; effet visible sur coût, vente ou perte; niveau de prestation préservé; portion conforme au standard défini.</t>
  </si>
  <si>
    <t>Documenter les arbitrages utiles pour éviter de répéter les mêmes erreurs. Contrôler le premier et le dernier lot, pas seulement un échantillon.</t>
  </si>
  <si>
    <t>Parce qu’ils influencent coût, confort de repas et stabilité de production.</t>
  </si>
  <si>
    <t>Comment le chef fixe-t-il les bons grammages pour un banquet palace ?</t>
  </si>
  <si>
    <t>Il les adapte au format de prestation, au nombre de services, au public et au niveau de luxe attendu sans excès inutile.</t>
  </si>
  <si>
    <t>Parce qu’elles sécurisent recette, quantité, coût, allergènes et constance.</t>
  </si>
  <si>
    <t>Que doit contenir une fiche technique banqueting vraiment exploitable ?</t>
  </si>
  <si>
    <t>Recette, quantités, rendements, temps, températures, dressage, allergènes, coût et points critiques doivent être clairement définis.</t>
  </si>
  <si>
    <t>Organiser standardisation recettes pour tenir volume, cadence et continuité jusqu’à l’envoi.</t>
  </si>
  <si>
    <t>Parce qu’il faut obtenir le même niveau malgré les volumes et les équipes nombreuses.</t>
  </si>
  <si>
    <t>Comment standardiser sans rendre la cuisine banale ?</t>
  </si>
  <si>
    <t>Pourquoi la mise en place doit-elle être très rigoureuse ?</t>
  </si>
  <si>
    <t>Comment une bonne mise en place protège-t-elle le banqueting ?</t>
  </si>
  <si>
    <t>Elle sécurise les composants, le matériel, les postes et l’enchaînement des tâches avant le pic de dressage.</t>
  </si>
  <si>
    <t>cadence brigade</t>
  </si>
  <si>
    <t>Cadencer cadence brigade pour que chaque membre de brigade banqueting sache quoi faire, quand et comment.</t>
  </si>
  <si>
    <t>rôles définis; consignes comprises et appliquées; écarts signalés puis corrigés rapidement; standard tenu malgré le volume.</t>
  </si>
  <si>
    <t>Pourquoi la cadence de la brigade doit-elle être pilotée ?</t>
  </si>
  <si>
    <t>Parce qu’une équipe trop lente ou trop rapide se désorganise vite.</t>
  </si>
  <si>
    <t>Comment tenir une bonne cadence sans sacrifier la finition ?</t>
  </si>
  <si>
    <t>Il faut répartir les rôles, séquencer les gestes et ajuster la pression de travail au point critique réel du service.</t>
  </si>
  <si>
    <t>Parce que toutes les tâches n’ont pas la même urgence ni le même impact.</t>
  </si>
  <si>
    <t>Comment hiérarchiser correctement les priorités en banqueting ?</t>
  </si>
  <si>
    <t>Il faut traiter d’abord ce qui menace timing, sécurité alimentaire, qualité perçue ou continuité du service.</t>
  </si>
  <si>
    <t>Comment optimiser la répartition des postes sur un gros événement ?</t>
  </si>
  <si>
    <t>Il faut relier compétences, charge réelle, points critiques et cadence attendue à chaque zone de travail.</t>
  </si>
  <si>
    <t>Pourquoi le briefing d’équipe est-il indispensable ?</t>
  </si>
  <si>
    <t>Parce qu’il aligne tout le monde sur l’événement, les volumes et les risques du jour.</t>
  </si>
  <si>
    <t>Horaires, volumes, allergies, dressages, séquences de service, VIP, incidents en cours et points HACCP doivent être clairs.</t>
  </si>
  <si>
    <t>management brigade</t>
  </si>
  <si>
    <t>Structurer management brigade afin de réduire l’improvisation et fiabiliser l’exécution collective.</t>
  </si>
  <si>
    <t>Pourquoi le management de brigade est-il central en banqueting ?</t>
  </si>
  <si>
    <t>Parce que la qualité finale dépend d’une exécution collective très coordonnée.</t>
  </si>
  <si>
    <t>Comment un chef tient-il une brigade performante sur un palace international ?</t>
  </si>
  <si>
    <t>Il clarifie les rôles, stabilise les routines, contrôle les standards et maintient une autorité calme mais ferme sur le terrain.</t>
  </si>
  <si>
    <t>Parce que les habitudes de travail, niveaux de langue et repères peuvent varier fortement.</t>
  </si>
  <si>
    <t>anglais opérationnel</t>
  </si>
  <si>
    <t>Cadencer anglais opérationnel pour que chaque membre de brigade banqueting sache quoi faire, quand et comment.</t>
  </si>
  <si>
    <t>écarts signalés puis corrigés rapidement; exécution compréhensible dans un contexte international; échange simple, précis et exploitable par l’équipe; rôles définis.</t>
  </si>
  <si>
    <t>Pourquoi l’anglais opérationnel est-il indispensable ?</t>
  </si>
  <si>
    <t>Parce qu’il sert souvent de langue commune entre cuisine, events, salle et direction.</t>
  </si>
  <si>
    <t>Quel anglais est réellement nécessaire en banqueting palace ?</t>
  </si>
  <si>
    <t>Un anglais sûr, capable de gérer BEO, timing, sécurité, management, changements de dernière minute et coordination interservices.</t>
  </si>
  <si>
    <t>Cadencer coordination salle pour que chaque membre de brigade banqueting sache quoi faire, quand et comment.</t>
  </si>
  <si>
    <t>Pourquoi la coordination avec la salle est-elle vitale ?</t>
  </si>
  <si>
    <t>Parce que le succès d’un banquet dépend autant du service que de la cuisine.</t>
  </si>
  <si>
    <t>Comment une bonne coordination salle-cuisine améliore-t-elle le résultat ?</t>
  </si>
  <si>
    <t>Elle synchronise envoi, reprise, tempo, allergies, dressage final et résolution des imprévus sans friction visible.</t>
  </si>
  <si>
    <t>coordination maître d’hôtel</t>
  </si>
  <si>
    <t>Piloter coordination maître d’hôtel avec des consignes courtes, vérifiées et applicables immédiatement.</t>
  </si>
  <si>
    <t>Pourquoi la coordination avec le maître d’hôtel doit-elle être serrée ?</t>
  </si>
  <si>
    <t>Parce qu’il pilote la salle et le rythme perçu par le client.</t>
  </si>
  <si>
    <t>Comment le chef travaille-t-il efficacement avec le maître d’hôtel ?</t>
  </si>
  <si>
    <t>Il ajuste timing, séquences, besoins en renfort et arbitrages de service à partir d’une lecture commune du déroulé.</t>
  </si>
  <si>
    <t>coordination stewarding</t>
  </si>
  <si>
    <t>Suivre coordination stewarding comme un point de management concret, contrôlé sur le terrain.</t>
  </si>
  <si>
    <t>Pourquoi la coordination avec le stewarding est-elle importante ?</t>
  </si>
  <si>
    <t>Parce qu’un banquet consomme beaucoup de matériel et dépend de la remise en place.</t>
  </si>
  <si>
    <t>Comment le stewarding influence-t-il la fluidité du banqueting ?</t>
  </si>
  <si>
    <t>Il conditionne disponibilité des contenants, vitesse de retour, propreté du matériel et continuité des envois.</t>
  </si>
  <si>
    <t>coordination set-up</t>
  </si>
  <si>
    <t>Suivre coordination set-up comme un point de management concret, contrôlé sur le terrain.</t>
  </si>
  <si>
    <t>Pourquoi la coordination avec les équipes de set-up est-elle utile ?</t>
  </si>
  <si>
    <t>Parce que le montage de salle influence circulation, rythme et faisabilité du service.</t>
  </si>
  <si>
    <t>Comment un mauvais set-up peut-il compliquer la cuisine ?</t>
  </si>
  <si>
    <t>Il rallonge les trajets, ralentit l’envoi, gêne les reprises et augmente le risque de rupture de température ou de présentation.</t>
  </si>
  <si>
    <t>rétroplanning événement</t>
  </si>
  <si>
    <t>Structurer rétroplanning événement de façon à supprimer les retards, les oublis et les ruptures de flux.</t>
  </si>
  <si>
    <t>Pourquoi le rétroplanning doit-il être bien construit ?</t>
  </si>
  <si>
    <t>Parce qu’un banquet réussi repose sur des étapes préparées bien avant le service.</t>
  </si>
  <si>
    <t>Comment un rétroplanning efficace sécurise-t-il l’événement ?</t>
  </si>
  <si>
    <t>Il permet d’anticiper achats, tests, productions, montages, équipes et contrôles au lieu de subir les urgences.</t>
  </si>
  <si>
    <t>plan de charge</t>
  </si>
  <si>
    <t>Piloter plan de charge avec une méthode simple, visible et tenable par l’équipe.</t>
  </si>
  <si>
    <t>Pourquoi le plan de charge est-il stratégique ?</t>
  </si>
  <si>
    <t>Parce qu’il aide à répartir le travail sur la bonne plage de temps.</t>
  </si>
  <si>
    <t>Comment un bon plan de charge protège-t-il la qualité de production ?</t>
  </si>
  <si>
    <t>Il évite les pics inutiles, fluidifie les postes et rend le service plus stable sur les journées à forte densité.</t>
  </si>
  <si>
    <t>sécurisation VIP</t>
  </si>
  <si>
    <t>Service de luxe</t>
  </si>
  <si>
    <t>Structurer sécurisation VIP de façon à supprimer les retards, les oublis et les ruptures de flux.</t>
  </si>
  <si>
    <t>Pourquoi les prestations VIP exigent-elles une attention particulière ?</t>
  </si>
  <si>
    <t>Parce qu’elles exposent directement le niveau de la maison à des clients très sensibles au détail.</t>
  </si>
  <si>
    <t>Comment sécuriser une prestation VIP au niveau super professionnel ?</t>
  </si>
  <si>
    <t>Il faut verrouiller personnalisation, timing, confidentialité, qualité d’exécution et coordination avec les équipes concernées sans improvisation.</t>
  </si>
  <si>
    <t>personnalisation menu</t>
  </si>
  <si>
    <t>Rendre personnalisation menu lisible afin que chaque décision reste cohérente du sourcing à l’assiette.</t>
  </si>
  <si>
    <t>Pourquoi la personnalisation du menu doit-elle être bien encadrée ?</t>
  </si>
  <si>
    <t>Parce qu’une demande spéciale mal gérée peut désorganiser toute la production.</t>
  </si>
  <si>
    <t>Comment personnaliser sans fragiliser le système ?</t>
  </si>
  <si>
    <t>Il faut identifier ce qui est faisable, isoler les écarts utiles et les intégrer clairement au plan de production.</t>
  </si>
  <si>
    <t>menus spéciaux</t>
  </si>
  <si>
    <t>Planifier menus spéciaux pour sécuriser l’amont, l’exécution et la sortie.</t>
  </si>
  <si>
    <t>Pourquoi les menus spéciaux demandent-ils de la rigueur ?</t>
  </si>
  <si>
    <t>Parce qu’ils combinent contrainte client, image de luxe et faisabilité réelle.</t>
  </si>
  <si>
    <t>Comment intégrer des menus spéciaux sans dégrader le reste ?</t>
  </si>
  <si>
    <t>Il faut les formaliser tôt, tester si nécessaire et les isoler clairement dans le flux de production et de service.</t>
  </si>
  <si>
    <t>allergènes banquet</t>
  </si>
  <si>
    <t>Mettre allergènes banquet sous maîtrise en production événementielle pour empêcher tout écart critique.</t>
  </si>
  <si>
    <t>Pourquoi la gestion des allergènes en banquet est-elle particulièrement sensible ?</t>
  </si>
  <si>
    <t>Parce qu’une erreur touche un client en contexte d’événement à forte densité.</t>
  </si>
  <si>
    <t>Comment sécuriser les allergènes sur un banquet palace ?</t>
  </si>
  <si>
    <t>Il faut cartographier les recettes, identifier clairement les variantes, éviter les contaminations croisées et aligner cuisine et salle sans ambiguïté.</t>
  </si>
  <si>
    <t>Nutrition et adaptation</t>
  </si>
  <si>
    <t>profil du invité respecté; consommation ou tolérance observée; sécurité de consommation maintenue.</t>
  </si>
  <si>
    <t>Tester la prise, la tolérance ou l’adhésion réelle du invité, pas seulement la conformité théorique. Faire évoluer texture, portion ou enrichissement dès qu’un signal faible apparaît.</t>
  </si>
  <si>
    <t>Pourquoi les régimes spécifiques doivent-ils être bien intégrés ?</t>
  </si>
  <si>
    <t>Parce qu’ils relèvent souvent d’engagements contractuels ou de sécurité.</t>
  </si>
  <si>
    <t>Comment gérer des régimes spécifiques sans créer un système instable ?</t>
  </si>
  <si>
    <t>Il faut standardiser les variantes, fiabiliser le repérage et éviter les improvisations de dernière minute.</t>
  </si>
  <si>
    <t>HACCP banquet</t>
  </si>
  <si>
    <t>Sécuriser HACCP banquet à chaque étape afin de protéger le produit, l’équipe et le invité.</t>
  </si>
  <si>
    <t>Pourquoi l’HACCP est-elle indispensable en banqueting ?</t>
  </si>
  <si>
    <t>Parce qu’elle structure la maîtrise des dangers dans un environnement de gros volumes et de timing serré.</t>
  </si>
  <si>
    <t>Comment rendre l’HACCP réellement opérationnelle en banqueting palace ?</t>
  </si>
  <si>
    <t>Il faut relier les points critiques aux pratiques du jour, aux volumes servis et aux corrections immédiatement applicables.</t>
  </si>
  <si>
    <t>Stabiliser traçabilité lots pour obtenir un niveau constant sur chaque prestation.</t>
  </si>
  <si>
    <t>résultat constant d’un lot à l’autre; défauts repérés puis corrigés avant sortie; standing luxe, synchronisation et régularité au niveau attendu; identification complète et exploitable en cas de contrôle.</t>
  </si>
  <si>
    <t>Comment la traçabilité protège-t-elle un service banqueting ?</t>
  </si>
  <si>
    <t>Elle sécurise audits, rappels ciblés, enquêtes incident et compréhension fine des écarts sans immobiliser inutilement toute la prestation.</t>
  </si>
  <si>
    <t>contrôle température</t>
  </si>
  <si>
    <t>Mettre contrôle température sous maîtrise en production événementielle pour empêcher tout écart critique.</t>
  </si>
  <si>
    <t>Pourquoi les températures doivent-elles être suivies de près ?</t>
  </si>
  <si>
    <t>Parce qu’elles influencent directement sécurité, qualité et conformité.</t>
  </si>
  <si>
    <t>Comment utiliser les températures comme outil de pilotage utile ?</t>
  </si>
  <si>
    <t>Il faut cibler les points critiques, lire les écarts en contexte et déclencher des actions correctives immédiates.</t>
  </si>
  <si>
    <t>Ancrer hygiène mains comme réflexe opérationnel et non comme règle théorique.</t>
  </si>
  <si>
    <t>Parce qu’elle limite les contaminations directes dans un contexte de manipulations nombreuses.</t>
  </si>
  <si>
    <t>Il faut l’intégrer aux moments critiques, former, contrôler et corriger sans tolérance sur les écarts.</t>
  </si>
  <si>
    <t>Ancrer plan nettoyage comme réflexe opérationnel et non comme règle théorique.</t>
  </si>
  <si>
    <t>Parce qu’il sécurise matériel, locaux et continuité sanitaire en forte activité.</t>
  </si>
  <si>
    <t>Sécuriser marche en avant à chaque étape afin de protéger le produit, l’équipe et le invité.</t>
  </si>
  <si>
    <t>Parce qu’elle conditionne qualité sanitaire et fiabilité des approvisionnements.</t>
  </si>
  <si>
    <t>Température, intégrité, DLC, conformité, état des emballages et cohérence avec la commande doivent être vérifiés sans faiblesse.</t>
  </si>
  <si>
    <t>stockage événementiel</t>
  </si>
  <si>
    <t>Organiser stockage événementiel afin que le bon produit soit disponible au bon moment et au bon état.</t>
  </si>
  <si>
    <t>Pourquoi le stockage dédié à l’événement doit-il être bien pensé ?</t>
  </si>
  <si>
    <t>Parce qu’il faut sécuriser les produits affectés à un banquet précis.</t>
  </si>
  <si>
    <t>Comment un stockage événementiel mal géré pénalise-t-il la prestation ?</t>
  </si>
  <si>
    <t>Il crée des pertes de temps, des erreurs d’affectation et des ruptures sur des éléments critiques.</t>
  </si>
  <si>
    <t>Pourquoi la FIFO reste-t-elle une discipline forte en banqueting ?</t>
  </si>
  <si>
    <t>Elle sécurise les DLC, rend les flux plus fiables et limite les erreurs sur les productions différées.</t>
  </si>
  <si>
    <t>inventaire banquet</t>
  </si>
  <si>
    <t>Utiliser inventaire banquet comme levier de marge, de lisibilité ou de fidélisation sans dégrader la qualité.</t>
  </si>
  <si>
    <t>Pourquoi l’inventaire dédié aux prestations est-il important ?</t>
  </si>
  <si>
    <t>Parce qu’il permet de vérifier ce qui est réellement disponible pour un événement.</t>
  </si>
  <si>
    <t>Comment l’inventaire aide-t-il à sécuriser un banquet ?</t>
  </si>
  <si>
    <t>Il met en évidence manques, excédents, dérives de consommation et qualité réelle de préparation logistique.</t>
  </si>
  <si>
    <t>costing banquet</t>
  </si>
  <si>
    <t>Mettre costing banquet au service d’une décision rentable et vérifiable.</t>
  </si>
  <si>
    <t>Pourquoi le costing banquet doit-il être maîtrisé ?</t>
  </si>
  <si>
    <t>Parce qu’il conditionne rentabilité et qualité des choix culinaires.</t>
  </si>
  <si>
    <t>Comment un bon costing banquet améliore-t-il les décisions du chef ?</t>
  </si>
  <si>
    <t>Il permet d’arbitrer menus, matières, formats de service et niveau de finition avec plus de précision économique.</t>
  </si>
  <si>
    <t>food cost événement</t>
  </si>
  <si>
    <t>Rendre food cost événement exploitable en chiffres et en arbitrages terrain.</t>
  </si>
  <si>
    <t>Documenter les arbitrages utiles pour éviter de répéter les mêmes erreurs. Mesurer, comparer, arbitrer: toute décision doit produire un effet visible sur le terrain.</t>
  </si>
  <si>
    <t>Pourquoi le food cost événement doit-il être suivi ?</t>
  </si>
  <si>
    <t>Parce qu’un banquet mal chiffré dégrade vite la marge malgré un beau service.</t>
  </si>
  <si>
    <t>Comment tenir le food cost sans abîmer l’image palace ?</t>
  </si>
  <si>
    <t>Il faut travailler rendements, portions, achats, menus et pertes sans rogner aveuglément sur la qualité perçue.</t>
  </si>
  <si>
    <t>gaspillage banquet</t>
  </si>
  <si>
    <t>Utiliser gaspillage banquet comme levier de marge, de lisibilité ou de fidélisation sans dégrader la qualité.</t>
  </si>
  <si>
    <t>Pourquoi la lutte contre le gaspillage est-elle importante en banqueting ?</t>
  </si>
  <si>
    <t>Parce qu’elle touche à la fois coût, image et discipline de production.</t>
  </si>
  <si>
    <t>Comment réduire le gaspillage sans fragiliser l’événement ?</t>
  </si>
  <si>
    <t>Il faut mieux prévoir, ajuster les volumes, valoriser intelligemment et corriger les recettes ou formats peu efficients.</t>
  </si>
  <si>
    <t>Parce qu’il influence coût, portions et capacité réelle à servir les volumes prévus.</t>
  </si>
  <si>
    <t>Comment le rendement devient-il un vrai indicateur de pilotage ?</t>
  </si>
  <si>
    <t>Il permet d’ajuster achats, pertes, grammages, prix internes et organisation de la production.</t>
  </si>
  <si>
    <t>approvisionnement premium</t>
  </si>
  <si>
    <t>Traiter approvisionnement premium comme un flux à fiabiliser, pas comme une tâche secondaire.</t>
  </si>
  <si>
    <t>Pourquoi l’approvisionnement premium doit-il être piloté avec exigence ?</t>
  </si>
  <si>
    <t>Parce qu’il porte à la fois la qualité produit et l’image du palace.</t>
  </si>
  <si>
    <t>Comment un chef choisit-il ses approvisionnements premium de façon professionnelle ?</t>
  </si>
  <si>
    <t>Il croise qualité matière, régularité, rendement, fiabilité fournisseur et cohérence avec la promesse événementielle vendue.</t>
  </si>
  <si>
    <t>saisonnalité menu</t>
  </si>
  <si>
    <t>Rendre saisonnalité menu lisible afin que chaque décision reste cohérente du sourcing à l’assiette.</t>
  </si>
  <si>
    <t>Pourquoi la saisonnalité du menu reste-t-elle pertinente en banqueting de luxe ?</t>
  </si>
  <si>
    <t>Parce qu’elle améliore goût, fraîcheur et lisibilité de l’offre.</t>
  </si>
  <si>
    <t>Comment utiliser la saisonnalité sans compliquer la production ?</t>
  </si>
  <si>
    <t>Il faut choisir des produits saisonniers compatibles avec volume, tenue et niveau de service attendu.</t>
  </si>
  <si>
    <t>finitions minute</t>
  </si>
  <si>
    <t>Exécution</t>
  </si>
  <si>
    <t>Rendre finitions minute net, régulier et immédiatement lisible.</t>
  </si>
  <si>
    <t>Pourquoi les finitions minute doivent-elles être bien maîtrisées ?</t>
  </si>
  <si>
    <t>Parce qu’elles peuvent élever ou détruire la perception finale du plat.</t>
  </si>
  <si>
    <t>Comment tenir des finitions minute au niveau palace malgré la masse ?</t>
  </si>
  <si>
    <t>Il faut les réserver aux gestes à forte valeur, préparer le reste en amont et sécuriser le timing de sortie.</t>
  </si>
  <si>
    <t>Rendre qualité visuelle net, régulier et immédiatement lisible.</t>
  </si>
  <si>
    <t>Pourquoi la qualité visuelle est-elle stratégique ?</t>
  </si>
  <si>
    <t>Parce qu’en banquet le client juge immédiatement l’assiette ou le buffet.</t>
  </si>
  <si>
    <t>Comment maintenir une qualité visuelle forte à grande échelle ?</t>
  </si>
  <si>
    <t>Il faut standardiser les dressages, contrôler la netteté et adapter les recettes à la réalité du service.</t>
  </si>
  <si>
    <t>Contrôler constance qualité avant l’envoi afin d’éviter les écarts visibles ou gustatifs.</t>
  </si>
  <si>
    <t>Parce qu’un banquet palace ne tolère pas d’écarts visibles entre convives.</t>
  </si>
  <si>
    <t>Pourquoi la constance est-elle plus difficile qu’une belle exécution ponctuelle ?</t>
  </si>
  <si>
    <t>Parce qu’elle exige standards tenus, équipe alignée, matières régulières et contrôle permanent des écarts sous forte pression.</t>
  </si>
  <si>
    <t>Parce qu’un événement subit pannes, retards, changements client ou variations de rythme.</t>
  </si>
  <si>
    <t>Comment absorber un imprévu sans effondrer le service ?</t>
  </si>
  <si>
    <t>panne matériel</t>
  </si>
  <si>
    <t>Mettre panne matériel sous contrôle pour éviter rupture, dérive qualité ou mauvaise rotation.</t>
  </si>
  <si>
    <t>Pourquoi la panne matériel doit-elle être anticipée ?</t>
  </si>
  <si>
    <t>Parce qu’une défaillance sur un point critique peut bloquer une partie du banquet.</t>
  </si>
  <si>
    <t>Comment le chef gère-t-il une panne matériel de manière professionnelle ?</t>
  </si>
  <si>
    <t>Il prévoit les équipements sensibles, sécurise des solutions de repli et arbitre vite selon l’impact réel sur le service.</t>
  </si>
  <si>
    <t>retard programme</t>
  </si>
  <si>
    <t>Cadencer retard programme pour que chaque membre de brigade banqueting sache quoi faire, quand et comment.</t>
  </si>
  <si>
    <t>rôles définis; consignes comprises et appliquées; écarts signalés puis corrigés rapidement; contraintes événementielles repérées et intégrées.</t>
  </si>
  <si>
    <t>Pourquoi un retard de programme doit-il être absorbé intelligemment ?</t>
  </si>
  <si>
    <t>Parce qu’un événement suit souvent une scénographie ou un protocole serré.</t>
  </si>
  <si>
    <t>Comment le chef gère-t-il un retard sans dégrader toute la prestation ?</t>
  </si>
  <si>
    <t>Il ajuste maintien, re-séquencement, communication salle et ordre des actions pour garder qualité et maîtrise visible.</t>
  </si>
  <si>
    <t>service grande capacité</t>
  </si>
  <si>
    <t>Planifier service grande capacité pour sécuriser l’amont, l’exécution et la sortie.</t>
  </si>
  <si>
    <t>Pourquoi le service de grande capacité demande-t-il une logique spécifique ?</t>
  </si>
  <si>
    <t>Parce qu’il faut servir beaucoup de convives rapidement sans perdre le contrôle.</t>
  </si>
  <si>
    <t>Comment un chef tient-il une grande capacité au niveau palace ?</t>
  </si>
  <si>
    <t>Il construit des flux robustes, choisit des plats compatibles et encadre strictement les points de sortie critiques.</t>
  </si>
  <si>
    <t>service assis</t>
  </si>
  <si>
    <t>Piloter service assis avec une méthode simple, visible et tenable par l’équipe.</t>
  </si>
  <si>
    <t>Pourquoi le service assis de banquet demande-t-il une vraie précision ?</t>
  </si>
  <si>
    <t>Parce qu’il suppose synchronisation forte entre cuisine et salle.</t>
  </si>
  <si>
    <t>Comment réussir un service assis sur grand volume ?</t>
  </si>
  <si>
    <t>Il faut verrouiller timing, portions, dressage et coordination avec les équipes de salle pour éviter les décalages visibles.</t>
  </si>
  <si>
    <t>cocktail dînatoire</t>
  </si>
  <si>
    <t>Piloter cocktail dînatoire avec une méthode simple, visible et tenable par l’équipe.</t>
  </si>
  <si>
    <t>Pourquoi le cocktail dînatoire demande-t-il une approche propre ?</t>
  </si>
  <si>
    <t>Parce qu’il combine mobilité des convives, variété et rythme de réapprovisionnement.</t>
  </si>
  <si>
    <t>Comment tenir un cocktail dînatoire de palace à haut niveau ?</t>
  </si>
  <si>
    <t>Il faut travailler la taille des pièces, la tenue, la rotation, la lecture visuelle et la coordination continue avec le service.</t>
  </si>
  <si>
    <t>buffet de gala</t>
  </si>
  <si>
    <t>Organiser buffet de gala pour tenir volume, cadence et continuité jusqu’à l’envoi.</t>
  </si>
  <si>
    <t>Pourquoi le buffet de gala demande-t-il une forte maîtrise ?</t>
  </si>
  <si>
    <t>Parce qu’il doit rester spectaculaire tout en étant opérationnel et sûr.</t>
  </si>
  <si>
    <t>Comment construire un buffet de gala réellement réussi ?</t>
  </si>
  <si>
    <t>Il faut combiner abondance maîtrisée, circulation fluide, haute qualité visuelle, stabilité produit et rythme de réassort intelligent.</t>
  </si>
  <si>
    <t>banquet mariage</t>
  </si>
  <si>
    <t>Piloter banquet mariage avec une méthode simple, visible et tenable par l’équipe.</t>
  </si>
  <si>
    <t>Pourquoi un banquet mariage demande-t-il une attention particulière ?</t>
  </si>
  <si>
    <t>Parce qu’il engage émotion, personnalisation et forte attente symbolique.</t>
  </si>
  <si>
    <t>Comment traiter un mariage au niveau palace ?</t>
  </si>
  <si>
    <t>Il faut sécuriser personnalisation, timing, sens du détail, coordination événementielle et capacité à absorber les imprévus sans bruit.</t>
  </si>
  <si>
    <t>gala diplomatique</t>
  </si>
  <si>
    <t>Piloter gala diplomatique avec une méthode simple, visible et tenable par l’équipe.</t>
  </si>
  <si>
    <t>Pourquoi un gala diplomatique exige-t-il un niveau de contrôle supérieur ?</t>
  </si>
  <si>
    <t>Parce qu’il mêle protocole, image institutionnelle et forte visibilité.</t>
  </si>
  <si>
    <t>Comment un chef prépare-t-il un gala diplomatique de manière super professionnelle ?</t>
  </si>
  <si>
    <t>Il verrouille protocole, allergies, confidentialité, timing, dressage et coordination interservices avec un niveau d’anticipation maximal.</t>
  </si>
  <si>
    <t>banquet corporate</t>
  </si>
  <si>
    <t>Piloter banquet corporate avec une méthode simple, visible et tenable par l’équipe.</t>
  </si>
  <si>
    <t>Pourquoi un banquet corporate demande-t-il une lecture spécifique ?</t>
  </si>
  <si>
    <t>Parce qu’il répond souvent à des objectifs d’image, de timing et de fiabilité plus qu’à une seule logique festive.</t>
  </si>
  <si>
    <t>Comment adapter la cuisine à un banquet corporate ?</t>
  </si>
  <si>
    <t>Il faut viser lisibilité, efficacité, constance et capacité à tenir des horaires serrés sans affaiblir le niveau de maison.</t>
  </si>
  <si>
    <t>confidentialité VIP</t>
  </si>
  <si>
    <t>Transformer confidentialité VIP en geste fiable grâce à des réglages, tests et repères clairs.</t>
  </si>
  <si>
    <t>Pourquoi la confidentialité VIP fait-elle partie du métier ?</t>
  </si>
  <si>
    <t>Parce qu’un palace doit protéger certains événements et certains clients.</t>
  </si>
  <si>
    <t>Comment la cuisine participe-t-elle à la confidentialité VIP ?</t>
  </si>
  <si>
    <t>En limitant la diffusion d’informations, en encadrant les accès, en restant discrète sur les demandes spéciales et en protégeant la chaîne d’exécution.</t>
  </si>
  <si>
    <t>protocole service</t>
  </si>
  <si>
    <t>Planifier protocole service pour sécuriser l’amont, l’exécution et la sortie.</t>
  </si>
  <si>
    <t>Pourquoi le protocole de service doit-il être bien compris par la cuisine ?</t>
  </si>
  <si>
    <t>Parce qu’il influence ordre, timing et hiérarchie de certains envois.</t>
  </si>
  <si>
    <t>Comment la cuisine s’articule-t-elle avec le protocole sans rigidité inutile ?</t>
  </si>
  <si>
    <t>Elle adapte son tempo, son ordre de sortie et ses points de contrôle au déroulé défini avec la salle et l’événementiel.</t>
  </si>
  <si>
    <t>dressage palace</t>
  </si>
  <si>
    <t>Rendre dressage palace net, régulier et immédiatement lisible.</t>
  </si>
  <si>
    <t>niveau perçu compatible avec le standard luxe; lecture visuelle immédiate et tenue conforme; aspect net et régulier; tenue correcte jusqu’au service.</t>
  </si>
  <si>
    <t>Pourquoi le dressage palace doit-il rester net même à grande échelle ?</t>
  </si>
  <si>
    <t>Parce qu’il porte directement l’image de luxe de la maison.</t>
  </si>
  <si>
    <t>Comment maintenir un dressage palace en production banqueting ?</t>
  </si>
  <si>
    <t>Il faut simplifier intelligemment les codes visuels, calibrer les gestes et contrôler la finition sur chaque série d’assiettes.</t>
  </si>
  <si>
    <t>température assiette</t>
  </si>
  <si>
    <t>Tenir température assiette dans la durée, même sous cadence ou variation de volume.</t>
  </si>
  <si>
    <t>résultat constant d’un lot à l’autre; défauts repérés puis corrigés avant sortie; standing luxe, synchronisation et régularité au niveau attendu; températures cibles respectées et tracées.</t>
  </si>
  <si>
    <t>Pourquoi la température de l’assiette ou du support compte-t-elle ?</t>
  </si>
  <si>
    <t>Parce qu’elle influence la tenue thermique et la perception du plat.</t>
  </si>
  <si>
    <t>Comment la température assiette devient-elle un vrai levier de qualité ?</t>
  </si>
  <si>
    <t>Elle permet de protéger le produit entre le passe et le convive, surtout sur les services assis à forte densité.</t>
  </si>
  <si>
    <t>Ancrer sécurité alimentaire comme réflexe opérationnel et non comme règle théorique.</t>
  </si>
  <si>
    <t>Pourquoi la sécurité alimentaire est-elle prioritaire en banqueting ?</t>
  </si>
  <si>
    <t>Parce qu’un incident sur un gros événement touche immédiatement beaucoup de convives.</t>
  </si>
  <si>
    <t>Comment la sécurité alimentaire structure-t-elle toutes les décisions du chef banqueting ?</t>
  </si>
  <si>
    <t>Elle guide choix des recettes, températures, temps d’attente, flux, contrôles et arbitrages de dernière minute.</t>
  </si>
  <si>
    <t>Contrôler non conformité avant l’envoi afin d’éviter les écarts visibles ou gustatifs.</t>
  </si>
  <si>
    <t>Parce qu’un constat sans correction ne protège pas la prochaine prestation.</t>
  </si>
  <si>
    <t>Que doit chercher un audit interne bien mené en banqueting ?</t>
  </si>
  <si>
    <t>Il doit identifier les écarts concrets sur hygiène, process, timing, coordination et discipline d’exécution.</t>
  </si>
  <si>
    <t>documentation événement</t>
  </si>
  <si>
    <t>Planifier documentation événement pour sécuriser l’amont, l’exécution et la sortie.</t>
  </si>
  <si>
    <t>Pourquoi la documentation événement doit-elle être tenue proprement ?</t>
  </si>
  <si>
    <t>Parce qu’elle soutient exécution, traçabilité et continuité d’information entre services.</t>
  </si>
  <si>
    <t>Comment une documentation bien tenue aide-t-elle le chef banqueting ?</t>
  </si>
  <si>
    <t>Elle rend les arbitrages plus rapides, limite les oublis et facilite la lecture des besoins réels de chaque événement.</t>
  </si>
  <si>
    <t>gestion changements</t>
  </si>
  <si>
    <t>Planifier gestion changements pour sécuriser l’amont, l’exécution et la sortie.</t>
  </si>
  <si>
    <t>Pourquoi les changements de dernière minute doivent-ils être encadrés ?</t>
  </si>
  <si>
    <t>Parce qu’ils sont fréquents et peuvent désorganiser toute la prestation.</t>
  </si>
  <si>
    <t>Comment absorber les changements sans fragiliser la qualité ?</t>
  </si>
  <si>
    <t>Il faut filtrer, prioriser, confirmer la faisabilité et diffuser l’information utile sans confusion.</t>
  </si>
  <si>
    <t>Structurer productivité équipe afin de réduire l’improvisation et fiabiliser l’exécution collective.</t>
  </si>
  <si>
    <t>Pourquoi la productivité équipe doit-elle être suivie ?</t>
  </si>
  <si>
    <t>Parce qu’elle conditionne coût, cadence et capacité à tenir les événements.</t>
  </si>
  <si>
    <t>Comment améliorer la productivité sans dégrader la qualité palace ?</t>
  </si>
  <si>
    <t>contrôle sortie</t>
  </si>
  <si>
    <t>Stabiliser contrôle sortie pour obtenir un niveau constant sur chaque prestation.</t>
  </si>
  <si>
    <t>Pourquoi le contrôle sortie est-il crucial ?</t>
  </si>
  <si>
    <t>Parce qu’il constitue le dernier filtre avant que le client voie le produit.</t>
  </si>
  <si>
    <t>Que doit vérifier un vrai contrôle sortie ?</t>
  </si>
  <si>
    <t>Température, netteté, quantité, conformité du dressage, variantes spéciales et cohérence globale avec le niveau palace attendu.</t>
  </si>
  <si>
    <t>Contrôler satisfaction client avant l’envoi afin d’éviter les écarts visibles ou gustatifs.</t>
  </si>
  <si>
    <t>résultat constant d’un lot à l’autre; défauts repérés puis corrigés avant sortie; standing luxe, synchronisation et régularité au niveau attendu; besoin du invité reformulé et validé.</t>
  </si>
  <si>
    <t>Pourquoi la satisfaction client doit-elle être suivie après un banquet ?</t>
  </si>
  <si>
    <t>Parce qu’elle reflète l’acceptation réelle de la prestation.</t>
  </si>
  <si>
    <t>Comment mesurer utilement la satisfaction d’un client banqueting ?</t>
  </si>
  <si>
    <t>Il faut croiser retours directs, observations terrain, réclamations, fluidité de service et performance réelle du menu.</t>
  </si>
  <si>
    <t>retours événement</t>
  </si>
  <si>
    <t>Traiter retours événement comme une compétence opératoire stable, même sous contrainte.</t>
  </si>
  <si>
    <t>Pourquoi les retours post-événement sont-ils utiles ?</t>
  </si>
  <si>
    <t>Parce qu’ils permettent d’améliorer les prochaines prestations.</t>
  </si>
  <si>
    <t>Comment exploiter les retours de manière professionnelle ?</t>
  </si>
  <si>
    <t>Il faut les objectiver, les relier aux faits de service et en tirer des corrections concrètes sur menus, logistique ou organisation.</t>
  </si>
  <si>
    <t>Parce qu’un service banqueting palace ne reste performant que s’il corrige en permanence ses écarts.</t>
  </si>
  <si>
    <t>Comment installer une vraie amélioration continue en banqueting palace ?</t>
  </si>
  <si>
    <t>En analysant incidents, retours clients, coûts, qualité réelle, timing et efficacité des process pour faire évoluer durablement les pratiques.</t>
  </si>
  <si>
    <t>gestion stress</t>
  </si>
  <si>
    <t>Maîtrise de soi</t>
  </si>
  <si>
    <t>Maîtriser gestion stress avec un protocole précis pour obtenir un résultat net et répétable.</t>
  </si>
  <si>
    <t>Pourquoi la gestion du stress fait-elle partie du métier ?</t>
  </si>
  <si>
    <t>Parce qu’un banquet met l’équipe sous forte pression visible.</t>
  </si>
  <si>
    <t>Comment un chef garde-t-il de la maîtrise sous haute pression ?</t>
  </si>
  <si>
    <t>Il garde une lecture claire des priorités, communique sans bruit inutile et stabilise la brigade par son propre comportement.</t>
  </si>
  <si>
    <t>ergonomie poste</t>
  </si>
  <si>
    <t>Appliquer ergonomie poste sans approximation pour garder une production conforme et contrôlable.</t>
  </si>
  <si>
    <t>Pourquoi l’ergonomie des postes est-elle importante ?</t>
  </si>
  <si>
    <t>Parce qu’elle influence vitesse, sécurité et fatigue des équipes.</t>
  </si>
  <si>
    <t>Comment une bonne ergonomie améliore-t-elle le banqueting ?</t>
  </si>
  <si>
    <t>Elle réduit les gestes inutiles, fluidifie les montages en série et limite la casse physique sur les longues prestations.</t>
  </si>
  <si>
    <t>flux monte-charge</t>
  </si>
  <si>
    <t>Mettre flux monte-charge sous contrôle pour éviter rupture, dérive qualité ou mauvaise rotation.</t>
  </si>
  <si>
    <t>Pourquoi les flux de monte-charge ou de circulation verticale doivent-ils être pensés ?</t>
  </si>
  <si>
    <t>Parce qu’en palace les cuisines et salles de banquet ne sont pas toujours au même niveau.</t>
  </si>
  <si>
    <t>Comment un mauvais pilotage des flux verticaux pénalise-t-il la prestation ?</t>
  </si>
  <si>
    <t>Il allonge les temps, casse les températures, crée des embouteillages logistiques et fragilise tout le tempo de service.</t>
  </si>
  <si>
    <t>Cuisinier responsable potages du soir et petits déjeuners dans un palace international</t>
  </si>
  <si>
    <t>prise de poste</t>
  </si>
  <si>
    <t>Structurer prise de poste de façon à supprimer les retards, les oublis et les ruptures de flux.</t>
  </si>
  <si>
    <t>Pourquoi la prise de poste doit-elle être rigoureuse ?</t>
  </si>
  <si>
    <t>Parce qu’elle conditionne toute la qualité du service qui suit.</t>
  </si>
  <si>
    <t>Comment une prise de poste professionnelle sécurise-t-elle le service du soir et du matin ?</t>
  </si>
  <si>
    <t>Elle permet de vérifier production, matériel, stocks, consignes, réservations et points sensibles avant que le rythme ne s’accélère.</t>
  </si>
  <si>
    <t>passation équipe</t>
  </si>
  <si>
    <t>Piloter passation équipe avec une méthode simple, visible et tenable par l’équipe.</t>
  </si>
  <si>
    <t>séquence de travail claire; temps tenus sans rupture majeure; volume ou charge couverts sans désorganisation; consigne partagée et comprise par l’équipe.</t>
  </si>
  <si>
    <t>Sécuriser d’abord les étapes qui conditionnent tout le reste. Faire reformuler les points critiques par les exécutants.</t>
  </si>
  <si>
    <t>Pourquoi la passation entre équipes est-elle importante ?</t>
  </si>
  <si>
    <t>Parce qu’elle évite les oublis et les erreurs entre deux services.</t>
  </si>
  <si>
    <t>Comment une bonne passation protège-t-elle le lien entre service du soir et petit déjeuner ?</t>
  </si>
  <si>
    <t>Elle transmet les ruptures, les préparations lancées, les attentes VIP, les allergies et les incidents techniques sans perte d’information.</t>
  </si>
  <si>
    <t>lecture planning</t>
  </si>
  <si>
    <t>Organiser lecture planning pour tenir volume, cadence et continuité jusqu’au service.</t>
  </si>
  <si>
    <t>Pourquoi le planning doit-il être lu avec attention ?</t>
  </si>
  <si>
    <t>Parce qu’il donne les volumes et les contraintes du service.</t>
  </si>
  <si>
    <t>Comment la lecture du planning devient-elle un vrai outil d’anticipation ?</t>
  </si>
  <si>
    <t>Elle permet d’ajuster quantités, horaires, personnel, réassorts et niveau de préparation selon l’activité réelle attendue.</t>
  </si>
  <si>
    <t>mise en place soir</t>
  </si>
  <si>
    <t>Planifier mise en place soir pour sécuriser l’amont, l’exécution et la sortie.</t>
  </si>
  <si>
    <t>Pourquoi la mise en place du soir doit-elle être solide ?</t>
  </si>
  <si>
    <t>Parce qu’un service de potages fluide dépend d’une préparation propre en amont.</t>
  </si>
  <si>
    <t>Comment une bonne mise en place du soir améliore-t-elle le service ?</t>
  </si>
  <si>
    <t>Elle sécurise bases, garnitures, contenants, température de service et rapidité d’envoi sans improvisation.</t>
  </si>
  <si>
    <t>mise en place matin</t>
  </si>
  <si>
    <t>Structurer mise en place matin de façon à supprimer les retards, les oublis et les ruptures de flux.</t>
  </si>
  <si>
    <t>Pourquoi la mise en place du matin est-elle critique ?</t>
  </si>
  <si>
    <t>Parce que le petit déjeuner démarre tôt et tolère mal les retards.</t>
  </si>
  <si>
    <t>Comment une mise en place du matin de niveau palace se reconnaît-elle ?</t>
  </si>
  <si>
    <t>Elle est complète, ordonnée, anticipée, avec tous les produits clés prêts, propres, identifiés et compatibles avec le rythme du buffet et de la carte.</t>
  </si>
  <si>
    <t>organisation shift</t>
  </si>
  <si>
    <t>Structurer organisation shift de façon à supprimer les retards, les oublis et les ruptures de flux.</t>
  </si>
  <si>
    <t>Pourquoi l’organisation du shift doit-elle être claire ?</t>
  </si>
  <si>
    <t>Parce que le poste couvre deux moments de service très différents.</t>
  </si>
  <si>
    <t>Comment organiser un shift mixte potages du soir et petit déjeuner du matin sans dérive ?</t>
  </si>
  <si>
    <t>Il faut découper les priorités, séparer les séquences critiques et gérer l’énergie de production entre clôture du soir et démarrage du matin.</t>
  </si>
  <si>
    <t>gestion transition nuit</t>
  </si>
  <si>
    <t>Organiser gestion transition nuit pour tenir volume, cadence et continuité jusqu’au service.</t>
  </si>
  <si>
    <t>Pourquoi la transition nuit est-elle sensible ?</t>
  </si>
  <si>
    <t>Parce qu’elle relie une fin de service chaude à un redémarrage très matinal.</t>
  </si>
  <si>
    <t>Comment tenir une transition nuit de manière professionnelle ?</t>
  </si>
  <si>
    <t>Il faut clôturer proprement le soir, lancer ce qui doit reposer, stocker sans faille et redémarrer le matin avec un cadre déjà sécurisé.</t>
  </si>
  <si>
    <t>Pourquoi le cuisinier doit-il savoir prioriser ?</t>
  </si>
  <si>
    <t>Parce que tout ne peut pas être fait en même temps avec le même niveau d’urgence.</t>
  </si>
  <si>
    <t>Comment hiérarchiser correctement les priorités sur ce poste ?</t>
  </si>
  <si>
    <t>Il faut traiter d’abord ce qui menace timing, sécurité alimentaire, continuité du buffet ou qualité visible du service.</t>
  </si>
  <si>
    <t>Piloter gestion du temps avec une méthode simple, visible et tenable par l’équipe.</t>
  </si>
  <si>
    <t>Pourquoi la gestion du temps est-elle déterminante ?</t>
  </si>
  <si>
    <t>Parce qu’un service du soir et un petit déjeuner palace reposent sur une synchronisation fine.</t>
  </si>
  <si>
    <t>Comment le temps devient-il un levier de qualité sur ce poste ?</t>
  </si>
  <si>
    <t>Il conditionne cuisson, maintien, réassort, fraîcheur et fluidité d’envoi sans surcharge inutile.</t>
  </si>
  <si>
    <t>lecture réservations</t>
  </si>
  <si>
    <t>Piloter lecture réservations avec une méthode simple, visible et tenable par l’équipe.</t>
  </si>
  <si>
    <t>séquence de travail claire; temps tenus sans rupture majeure; volume ou charge couverts sans désorganisation; besoin du client reformulé et validé.</t>
  </si>
  <si>
    <t>Sécuriser d’abord les étapes qui conditionnent tout le reste. Reformuler avant de produire ou de promettre.</t>
  </si>
  <si>
    <t>Pourquoi les réservations doivent-elles être prises en compte ?</t>
  </si>
  <si>
    <t>Parce qu’elles influencent les volumes et le niveau de préparation.</t>
  </si>
  <si>
    <t>Comment les réservations aident-elles à mieux piloter le service ?</t>
  </si>
  <si>
    <t>Elles permettent d’anticiper affluence, heures de pointe, profils VIP et besoins de réassort sur les postes critiques.</t>
  </si>
  <si>
    <t>Stabiliser standards palace pour obtenir un niveau constant sur chaque production.</t>
  </si>
  <si>
    <t>résultat constant d’un lot à l’autre; défauts repérés puis corrigés avant sortie; timing, lisibilité et qualité de service au niveau attendu; niveau perçu compatible avec le standard luxe.</t>
  </si>
  <si>
    <t>Parce qu’ils définissent le niveau d’attente de la clientèle.</t>
  </si>
  <si>
    <t>Comment les standards palace structurent-ils ce poste ?</t>
  </si>
  <si>
    <t>Ils imposent constance, rapidité, élégance, propreté, précision de goût et qualité visible du premier au dernier service.</t>
  </si>
  <si>
    <t>image de service</t>
  </si>
  <si>
    <t>Transformer image de service en standard mesurable et reproductible.</t>
  </si>
  <si>
    <t>Pourquoi l’image de service compte-t-elle autant ?</t>
  </si>
  <si>
    <t>Parce que même un poste technique influence l’expérience globale du client.</t>
  </si>
  <si>
    <t>Comment ce cuisinier participe-t-il à l’image du palace ?</t>
  </si>
  <si>
    <t>Par la régularité, la netteté, la qualité perçue des produits et la capacité à tenir le niveau sans rupture sur deux services clés.</t>
  </si>
  <si>
    <t>Contrôler constance qualité avant le service afin d’éviter les écarts visibles ou gustatifs.</t>
  </si>
  <si>
    <t>résultat constant d’un lot à l’autre; défauts repérés puis corrigés avant sortie; timing, lisibilité et qualité de service au niveau attendu.</t>
  </si>
  <si>
    <t>Parce qu’un client attend le même niveau à chaque service.</t>
  </si>
  <si>
    <t>Parce qu’elle exige discipline, contrôle, standardisation, bon timing et correction immédiate des écarts sous fatigue et répétition.</t>
  </si>
  <si>
    <t>finition soignée</t>
  </si>
  <si>
    <t>Mettre finition soignée au standard visuel attendu avant le service.</t>
  </si>
  <si>
    <t>Pourquoi la finition doit-elle être soignée même sur des produits simples ?</t>
  </si>
  <si>
    <t>Parce qu’en palace aucun détail n’est considéré comme secondaire.</t>
  </si>
  <si>
    <t>Comment une finition soignée change-t-elle la perception d’un potage ou d’un petit déjeuner ?</t>
  </si>
  <si>
    <t>Elle transforme un produit correct en produit crédible, rassurant et haut de gamme grâce à la netteté, au soin et à la cohérence visuelle.</t>
  </si>
  <si>
    <t>propreté poste</t>
  </si>
  <si>
    <t>Appliquer propreté poste sans approximation pour garder une production conforme et contrôlable.</t>
  </si>
  <si>
    <t>Pourquoi la propreté du poste doit-elle être irréprochable ?</t>
  </si>
  <si>
    <t>Parce qu’elle influence sécurité, efficacité et image professionnelle.</t>
  </si>
  <si>
    <t>Comment un poste propre protège-t-il réellement la qualité de service ?</t>
  </si>
  <si>
    <t>Il réduit les contaminations, accélère les gestes, limite les erreurs et donne un cadre stable à l’exécution.</t>
  </si>
  <si>
    <t>Parce qu’elle limite les contaminations directes sur des préparations prêtes à servir.</t>
  </si>
  <si>
    <t>Parce qu’elle structure la prévention des risques sur les préparations sensibles.</t>
  </si>
  <si>
    <t>Comment rendre l’HACCP concrète sur un poste soir-matin ?</t>
  </si>
  <si>
    <t>Il faut relier les points critiques aux vraies étapes du poste, aux températures, aux stockages intermédiaires et aux actions correctives réellement appliquées.</t>
  </si>
  <si>
    <t>Parce qu’elle protège les produits sensibles du petit déjeuner et certaines préparations du soir.</t>
  </si>
  <si>
    <t>Quels moments exposent le plus la chaîne du froid sur ce poste ?</t>
  </si>
  <si>
    <t>Réception, stockage des laitages, dressage des buffets froids, attentes en office et réassorts sont les zones les plus sensibles.</t>
  </si>
  <si>
    <t>chaîne du chaud</t>
  </si>
  <si>
    <t>Ancrer chaîne du chaud comme réflexe opérationnel et non comme règle théorique.</t>
  </si>
  <si>
    <t>Pourquoi la chaîne du chaud doit-elle être maîtrisée ?</t>
  </si>
  <si>
    <t>Parce qu’elle sécurise les potages et les éléments chauds du petit déjeuner.</t>
  </si>
  <si>
    <t>Comment la chaîne du chaud se pilote-t-elle utilement ?</t>
  </si>
  <si>
    <t>En contrôlant température, durée d’attente, contenants, réassorts et comportement réel des produits jusqu’au client.</t>
  </si>
  <si>
    <t>Ancrer contrôle température comme réflexe opérationnel et non comme règle théorique.</t>
  </si>
  <si>
    <t>Pourquoi les températures doivent-elles être contrôlées ?</t>
  </si>
  <si>
    <t>Parce qu’elles influencent sécurité, texture et qualité de service.</t>
  </si>
  <si>
    <t>Comment utiliser les températures comme vrai outil de pilotage ?</t>
  </si>
  <si>
    <t>Il faut cibler les points sensibles, lire les écarts en contexte et corriger immédiatement les dérives de maintien, stockage ou envoi.</t>
  </si>
  <si>
    <t>traçabilité produits</t>
  </si>
  <si>
    <t>Contrôler traçabilité produits avant le service afin d’éviter les écarts visibles ou gustatifs.</t>
  </si>
  <si>
    <t>résultat constant d’un lot à l’autre; défauts repérés puis corrigés avant sortie; timing, lisibilité et qualité de service au niveau attendu; identification complète et exploitable en cas de contrôle.</t>
  </si>
  <si>
    <t>Pourquoi la traçabilité des produits doit-elle être fiable ?</t>
  </si>
  <si>
    <t>Parce qu’elle permet d’identifier précisément les matières utilisées.</t>
  </si>
  <si>
    <t>Comment la traçabilité protège-t-elle ce poste ?</t>
  </si>
  <si>
    <t>Elle sécurise audits, retraits ciblés, gestion des incidents et lecture des écarts de qualité ou de sécurité.</t>
  </si>
  <si>
    <t>Mettre allergènes sous maîtrise en cuisine pour empêcher tout écart critique.</t>
  </si>
  <si>
    <t>Pourquoi la gestion des allergènes est-elle non négociable ?</t>
  </si>
  <si>
    <t>Comment sécuriser les allergènes sur les potages et petits déjeuners ?</t>
  </si>
  <si>
    <t>Il faut connaître les recettes, éviter les contaminations croisées, identifier clairement les produits et transmettre l’information jusqu’au service.</t>
  </si>
  <si>
    <t>Parce qu’elle compromet sécurité sanitaire et fiabilité du service.</t>
  </si>
  <si>
    <t>Comment réduire concrètement les contaminations croisées sur ce poste ?</t>
  </si>
  <si>
    <t>Par séparation des flux, ordre de fabrication, nettoyage rigoureux et discipline sur les zones de découpe, dressage et réassort.</t>
  </si>
  <si>
    <t>Parce qu’il sécurise le poste entre deux plages de service.</t>
  </si>
  <si>
    <t>Qu’est-ce qu’un plan de nettoyage vraiment maîtrisé sur ce type de poste ?</t>
  </si>
  <si>
    <t>Un plan avec zones prioritaires, fréquences adaptées, vérification terrain et correction immédiate des oublis avant redémarrage.</t>
  </si>
  <si>
    <t>Parce qu’elle conditionne la qualité des préparations du soir et du matin.</t>
  </si>
  <si>
    <t>Température, fraîcheur, état des emballages, DLC, traçabilité et conformité à la commande doivent être vérifiés sans faiblesse.</t>
  </si>
  <si>
    <t>stockage produits frais</t>
  </si>
  <si>
    <t>Organiser stockage produits frais afin que le bon produit soit disponible au bon moment et au bon état.</t>
  </si>
  <si>
    <t>Pourquoi le stockage des produits frais doit-il être rigoureux ?</t>
  </si>
  <si>
    <t>Parce qu’il protège les ingrédients sensibles utilisés sur les deux services.</t>
  </si>
  <si>
    <t>Comment un mauvais stockage fragilise-t-il le poste ?</t>
  </si>
  <si>
    <t>Il augmente le risque microbiologique, désorganise la production et dégrade goût, texture ou tenue de certains composants.</t>
  </si>
  <si>
    <t>Pourquoi la FIFO reste-t-elle une discipline forte sur ce poste ?</t>
  </si>
  <si>
    <t>Elle réduit les pertes, sécurise les DLC et rend la gestion des ingrédients beaucoup plus fiable entre soir et matin.</t>
  </si>
  <si>
    <t>gestion stock tampon</t>
  </si>
  <si>
    <t>Structurer gestion stock tampon de façon à supprimer les retards, les oublis et les ruptures de flux.</t>
  </si>
  <si>
    <t>Pourquoi le stock tampon doit-il être bien calibré ?</t>
  </si>
  <si>
    <t>Parce qu’il faut éviter à la fois rupture et surcharge inutile.</t>
  </si>
  <si>
    <t>Comment calibrer un stock tampon de manière professionnelle ?</t>
  </si>
  <si>
    <t>Il faut tenir compte de la fréquentation, des réservations, des pics horaires et des capacités réelles de conservation ou de remise en œuvre.</t>
  </si>
  <si>
    <t>lecture fiches techniques</t>
  </si>
  <si>
    <t>Piloter lecture fiches techniques avec une méthode simple, visible et tenable par l’équipe.</t>
  </si>
  <si>
    <t>Pourquoi les fiches techniques doivent-elles être respectées ?</t>
  </si>
  <si>
    <t>Parce qu’elles garantissent régularité, coût et qualité.</t>
  </si>
  <si>
    <t>Comment les fiches techniques sécurisent-elles ce poste ?</t>
  </si>
  <si>
    <t>Elles stabilisent recettes, quantités, températures, garnitures, allergènes et niveaux de finition sur des services répétitifs.</t>
  </si>
  <si>
    <t>Structurer standardisation recettes de façon à supprimer les retards, les oublis et les ruptures de flux.</t>
  </si>
  <si>
    <t>Parce qu’il faut obtenir le même résultat d’un service à l’autre.</t>
  </si>
  <si>
    <t>Comment standardiser sans rendre l’offre froide ou mécanique ?</t>
  </si>
  <si>
    <t>Il faut figer les points critiques tout en gardant une vraie exigence de goût, de texture et de finition.</t>
  </si>
  <si>
    <t>Transformer assaisonnement juste en standard mesurable et reproductible.</t>
  </si>
  <si>
    <t>résultat constant d’un lot à l’autre; défauts repérés puis corrigés avant sortie; timing, lisibilité et qualité de service au niveau attendu; profil gustatif ou sensoriel net et stable.</t>
  </si>
  <si>
    <t>Pourquoi l’assaisonnement doit-il être très précis ?</t>
  </si>
  <si>
    <t>Parce qu’un potage ou un élément de petit déjeuner supporte mal l’approximation.</t>
  </si>
  <si>
    <t>Comment assaisonner de façon vraiment professionnelle sur ce poste ?</t>
  </si>
  <si>
    <t>Il faut viser netteté, équilibre et constance sans excès de sel ni fadeur, en tenant compte du public international.</t>
  </si>
  <si>
    <t>goût lisible</t>
  </si>
  <si>
    <t>Stabiliser goût lisible pour obtenir un niveau constant sur chaque production.</t>
  </si>
  <si>
    <t>Pourquoi le goût doit-il rester lisible ?</t>
  </si>
  <si>
    <t>Parce qu’un produit simple doit être immédiatement compréhensible et agréable.</t>
  </si>
  <si>
    <t>Comment construire un goût lisible au niveau palace ?</t>
  </si>
  <si>
    <t>Il faut hiérarchiser les saveurs, éviter les surcharges inutiles et respecter l’identité principale du produit servi.</t>
  </si>
  <si>
    <t>potage classique</t>
  </si>
  <si>
    <t>Production chaude</t>
  </si>
  <si>
    <t>Structurer potage classique de façon à supprimer les retards, les oublis et les ruptures de flux.</t>
  </si>
  <si>
    <t>Pourquoi les bases de potages classiques doivent-elles être maîtrisées ?</t>
  </si>
  <si>
    <t>Parce qu’elles structurent une partie importante du service du soir.</t>
  </si>
  <si>
    <t>Qu’est-ce qu’un potage classique bien exécuté au niveau palace ?</t>
  </si>
  <si>
    <t>Une texture propre, un goût net, un assaisonnement juste, une température maîtrisée et une finition cohérente avec le niveau de maison.</t>
  </si>
  <si>
    <t>potage lié</t>
  </si>
  <si>
    <t>Planifier potage lié pour sécuriser l’amont, l’exécution et la sortie.</t>
  </si>
  <si>
    <t>Pourquoi le potage lié demande-t-il de la précision ?</t>
  </si>
  <si>
    <t>Parce qu’il repose sur l’équilibre entre corps, fluidité et netteté gustative.</t>
  </si>
  <si>
    <t>Comment reconnaître un potage lié vraiment réussi ?</t>
  </si>
  <si>
    <t>Il doit être onctueux sans lourdeur, homogène, stable au maintien et suffisamment lisible en bouche.</t>
  </si>
  <si>
    <t>potage mouliné</t>
  </si>
  <si>
    <t>Piloter potage mouliné avec une méthode simple, visible et tenable par l’équipe.</t>
  </si>
  <si>
    <t>Pourquoi le potage mouliné doit-il être maîtrisé ?</t>
  </si>
  <si>
    <t>Parce qu’il exige une texture régulière et une bonne restitution du produit.</t>
  </si>
  <si>
    <t>Comment un potage mouliné peut-il perdre en qualité ?</t>
  </si>
  <si>
    <t>Par un mixage insuffisant, un assaisonnement flou, une texture grumeleuse ou un maintien thermique mal géré.</t>
  </si>
  <si>
    <t>velouté</t>
  </si>
  <si>
    <t>Piloter velouté avec une méthode simple, visible et tenable par l’équipe.</t>
  </si>
  <si>
    <t>Pourquoi le velouté doit-il être techniquement propre ?</t>
  </si>
  <si>
    <t>Parce qu’il porte directement la perception de finesse du service du soir.</t>
  </si>
  <si>
    <t>Quels critères définissent un velouté de haut niveau ?</t>
  </si>
  <si>
    <t>Une texture lisse, une consistance cohérente, un goût net, une température juste et une finition élégante.</t>
  </si>
  <si>
    <t>consommé</t>
  </si>
  <si>
    <t>Organiser consommé pour tenir volume, cadence et continuité jusqu’au service.</t>
  </si>
  <si>
    <t>Pourquoi le consommé demande-t-il une vraie précision ?</t>
  </si>
  <si>
    <t>Parce qu’il repose sur clarté, netteté et équilibre gustatif.</t>
  </si>
  <si>
    <t>Comment distinguer un consommé correct d’un consommé de niveau palace ?</t>
  </si>
  <si>
    <t>La limpidité, la profondeur aromatique, la justesse de sel et la pureté du service font la différence.</t>
  </si>
  <si>
    <t>clarté bouillon</t>
  </si>
  <si>
    <t>Traiter clarté bouillon comme une compétence opératoire stable, même sous contrainte.</t>
  </si>
  <si>
    <t>Pourquoi la clarté d’un bouillon est-elle importante ?</t>
  </si>
  <si>
    <t>Parce qu’elle traduit directement la précision de fabrication.</t>
  </si>
  <si>
    <t>Comment obtenir une clarté réellement professionnelle ?</t>
  </si>
  <si>
    <t>Il faut maîtriser extraction, filtration, écumage, temps et finesse de manipulation sans troubler le liquide.</t>
  </si>
  <si>
    <t>base bouillon</t>
  </si>
  <si>
    <t>Transformer base bouillon en geste fiable grâce à des réglages, tests et repères clairs.</t>
  </si>
  <si>
    <t>Pourquoi la base de bouillon doit-elle être solide ?</t>
  </si>
  <si>
    <t>Parce qu’elle structure le goût de nombreux potages et préparations du matin.</t>
  </si>
  <si>
    <t>Comment une bonne base change-t-elle le niveau final ?</t>
  </si>
  <si>
    <t>Elle apporte profondeur, netteté et longueur en bouche sans exiger de correction artificielle excessive.</t>
  </si>
  <si>
    <t>texture potage</t>
  </si>
  <si>
    <t>Tenir texture potage dans la durée, même sous cadence ou variation de volume.</t>
  </si>
  <si>
    <t>résultat constant d’un lot à l’autre; défauts repérés puis corrigés avant sortie; timing, lisibilité et qualité de service au niveau attendu; prise ou texture sécurisée pour le client.</t>
  </si>
  <si>
    <t>Ne pas confondre habitude d’équipe et niveau réellement acceptable. Tester la texture sur un cas réel ou un repère validé avant diffusion.</t>
  </si>
  <si>
    <t>Pourquoi la texture du potage doit-elle être régulière ?</t>
  </si>
  <si>
    <t>Parce qu’elle influence directement le confort de dégustation et la perception de qualité.</t>
  </si>
  <si>
    <t>Comment une texture de potage devient-elle vraiment professionnelle ?</t>
  </si>
  <si>
    <t>Elle doit être homogène, cohérente avec le type de potage, stable au maintien et sans défaut de bouche.</t>
  </si>
  <si>
    <t>Tenir onctuosité dans la durée, même sous cadence ou variation de volume.</t>
  </si>
  <si>
    <t>Pourquoi l’onctuosité doit-elle être maîtrisée ?</t>
  </si>
  <si>
    <t>Parce qu’elle peut améliorer un potage ou au contraire le rendre lourd.</t>
  </si>
  <si>
    <t>Comment créer de l’onctuosité sans excès ?</t>
  </si>
  <si>
    <t>Il faut doser liaison, matière grasse et réduction avec précision en gardant un résultat lisible et élégant.</t>
  </si>
  <si>
    <t>garniture potage</t>
  </si>
  <si>
    <t>Utiliser garniture potage pour soutenir la valeur perçue sans masquer une faiblesse technique.</t>
  </si>
  <si>
    <t>Pourquoi la garniture du potage ne doit-elle pas être posée au hasard ?</t>
  </si>
  <si>
    <t>Parce qu’elle complète goût, texture et image du service.</t>
  </si>
  <si>
    <t>Quand une garniture de potage devient-elle réellement pertinente ?</t>
  </si>
  <si>
    <t>Lorsqu’elle apporte relief, netteté visuelle et cohérence gustative sans perturber l’équilibre du bol.</t>
  </si>
  <si>
    <t>température potage</t>
  </si>
  <si>
    <t>Tenir température potage dans la durée, même sous cadence ou variation de volume.</t>
  </si>
  <si>
    <t>résultat constant d’un lot à l’autre; défauts repérés puis corrigés avant sortie; timing, lisibilité et qualité de service au niveau attendu; températures cibles respectées et tracées.</t>
  </si>
  <si>
    <t>Pourquoi la température du potage doit-elle être très bien tenue ?</t>
  </si>
  <si>
    <t>Parce qu’un potage trop chaud ou tiède perd en qualité et en confort.</t>
  </si>
  <si>
    <t>Comment piloter correctement la température d’un potage en service ?</t>
  </si>
  <si>
    <t>Il faut contrôler maintien, récipient, cadence d’envoi et temps d’attente entre la cuisine et le client.</t>
  </si>
  <si>
    <t>envoi potages</t>
  </si>
  <si>
    <t>Piloter envoi potages avec une méthode simple, visible et tenable par l’équipe.</t>
  </si>
  <si>
    <t>Pourquoi l’envoi des potages doit-il être fluide ?</t>
  </si>
  <si>
    <t>Parce qu’un service du soir élégant supporte mal l’attente et les variations de qualité.</t>
  </si>
  <si>
    <t>Comment réussir un envoi de potages de niveau palace ?</t>
  </si>
  <si>
    <t>Il faut synchroniser chauffe, finition, passe et salle pour que chaque potage arrive propre, chaud et net.</t>
  </si>
  <si>
    <t>variation saisonnière potages</t>
  </si>
  <si>
    <t>Conduire variation saisonnière potages sans approximation pour sécuriser le résultat final.</t>
  </si>
  <si>
    <t>Pourquoi les potages doivent-ils suivre une logique saisonnière ?</t>
  </si>
  <si>
    <t>Parce qu’ils gagnent en goût, en cohérence et en intérêt pour le client.</t>
  </si>
  <si>
    <t>Comment renouveler les potages sans perdre en lisibilité ?</t>
  </si>
  <si>
    <t>Il faut travailler la saison, garder des bases compréhensibles et ne pas surcharger les recettes d’effets inutiles.</t>
  </si>
  <si>
    <t>qualité bouillon matin</t>
  </si>
  <si>
    <t>Production petit déjeuner</t>
  </si>
  <si>
    <t>Stabiliser qualité bouillon matin pour obtenir un niveau constant sur chaque production.</t>
  </si>
  <si>
    <t>Pourquoi certains bouillons du matin doivent-ils être bien maîtrisés ?</t>
  </si>
  <si>
    <t>Parce qu’ils peuvent faire partie d’une offre internationale raffinée ou santé.</t>
  </si>
  <si>
    <t>Comment tenir un bouillon du matin de manière crédible dans un palace ?</t>
  </si>
  <si>
    <t>Il faut viser netteté, légèreté, température juste et cohérence avec le profil de clientèle et l’offre globale.</t>
  </si>
  <si>
    <t>buffet breakfast</t>
  </si>
  <si>
    <t>Organiser buffet breakfast pour tenir volume, cadence et continuité jusqu’au service.</t>
  </si>
  <si>
    <t>Pourquoi le buffet breakfast demande-t-il une vraie maîtrise ?</t>
  </si>
  <si>
    <t>Parce qu’il combine volume, visibilité et attente forte de fraîcheur.</t>
  </si>
  <si>
    <t>Comment tenir un buffet petit déjeuner de palace à haut niveau ?</t>
  </si>
  <si>
    <t>Il faut piloter réassort, température, propreté, lisibilité et abondance sans laisser le buffet se fatiguer visuellement ou gustativement.</t>
  </si>
  <si>
    <t>réassort buffet</t>
  </si>
  <si>
    <t>Organiser réassort buffet pour tenir volume, cadence et continuité jusqu’au service.</t>
  </si>
  <si>
    <t>Pourquoi le réassort buffet doit-il être intelligent ?</t>
  </si>
  <si>
    <t>Parce qu’un buffet plein mais fatigué donne une mauvaise image.</t>
  </si>
  <si>
    <t>Comment réassortir de manière professionnelle ?</t>
  </si>
  <si>
    <t>Il faut renouveler en petites quantités propres, fréquentes et visuellement nettes, sans surcharge ni rupture.</t>
  </si>
  <si>
    <t>Mettre présentation buffet au standard visuel attendu avant le service.</t>
  </si>
  <si>
    <t>Parce qu’elle influence immédiatement la perception du niveau de maison.</t>
  </si>
  <si>
    <t>Comment construire un buffet petit déjeuner vraiment palace ?</t>
  </si>
  <si>
    <t>Il faut combiner abondance maîtrisée, organisation claire, fraîcheur visuelle, propreté et circulation fluide du client.</t>
  </si>
  <si>
    <t>qualité viennoiserie chaude</t>
  </si>
  <si>
    <t>Tenir qualité viennoiserie chaude dans la durée, même sous cadence ou variation de volume.</t>
  </si>
  <si>
    <t>Pourquoi la qualité des éléments chauds du petit déjeuner doit-elle être régulière ?</t>
  </si>
  <si>
    <t>Parce qu’ils sont très visibles et fortement jugés par la clientèle.</t>
  </si>
  <si>
    <t>Comment tenir la qualité des éléments chauds du matin à haut niveau ?</t>
  </si>
  <si>
    <t>Il faut maîtriser cuisson, maintien, rotation, réassort et timing de production sans laisser les produits se fatiguer.</t>
  </si>
  <si>
    <t>eggs station</t>
  </si>
  <si>
    <t>Organiser eggs station pour tenir volume, cadence et continuité jusqu’au service.</t>
  </si>
  <si>
    <t>Pourquoi la station œufs demande-t-elle une vraie maîtrise ?</t>
  </si>
  <si>
    <t>Parce qu’elle combine cuisson minute, lecture client et rapidité.</t>
  </si>
  <si>
    <t>Qu’est-ce qu’une station œufs de niveau palace ?</t>
  </si>
  <si>
    <t>Une exécution rapide, régulière, propre, personnalisée et capable de tenir la pression sans perdre en qualité ni en calme.</t>
  </si>
  <si>
    <t>cuisson œufs</t>
  </si>
  <si>
    <t>Conduire cuisson œufs sans approximation pour sécuriser le résultat final.</t>
  </si>
  <si>
    <t>Pourquoi les cuissons d’œufs doivent-elles être très précises ?</t>
  </si>
  <si>
    <t>Parce qu’un écart de quelques instants change immédiatement le résultat.</t>
  </si>
  <si>
    <t>Comment tenir des cuissons d’œufs régulières en contexte palace ?</t>
  </si>
  <si>
    <t>Il faut maîtriser chaleur, timing, répétition du geste et ordre des commandes pour délivrer juste à chaque fois.</t>
  </si>
  <si>
    <t>omelette minute</t>
  </si>
  <si>
    <t>Conduire omelette minute sans approximation pour sécuriser le résultat final.</t>
  </si>
  <si>
    <t>Pourquoi l’omelette minute est-elle un marqueur de niveau ?</t>
  </si>
  <si>
    <t>Parce qu’elle révèle geste, timing et maîtrise du poste.</t>
  </si>
  <si>
    <t>Comment reconnaître une omelette minute vraiment professionnelle ?</t>
  </si>
  <si>
    <t>Elle doit être cuite juste, souple, régulière, proprement pliée et servie sans attente inutile.</t>
  </si>
  <si>
    <t>œufs brouillés</t>
  </si>
  <si>
    <t>Maîtriser œufs brouillés avec un protocole précis pour obtenir un résultat net et répétable.</t>
  </si>
  <si>
    <t>Pourquoi les œufs brouillés demandent-ils de la précision ?</t>
  </si>
  <si>
    <t>Parce qu’ils peuvent vite devenir secs, granuleux ou lourds.</t>
  </si>
  <si>
    <t>Comment obtenir des œufs brouillés de niveau palace ?</t>
  </si>
  <si>
    <t>Il faut viser douceur, régularité, onctuosité maîtrisée et service à la bonne température sans excès de cuisson.</t>
  </si>
  <si>
    <t>œufs pochés</t>
  </si>
  <si>
    <t>Transformer œufs pochés en geste fiable grâce à des réglages, tests et repères clairs.</t>
  </si>
  <si>
    <t>Pourquoi les œufs pochés demandent-ils un vrai savoir-faire ?</t>
  </si>
  <si>
    <t>Parce qu’ils sont sensibles à la fraîcheur de l’œuf, au geste et au timing.</t>
  </si>
  <si>
    <t>Comment réussir des œufs pochés de manière professionnelle en service ?</t>
  </si>
  <si>
    <t>Il faut tenir forme, texture, cœur, rotation et synchronisation avec l’assiette ou le buffet.</t>
  </si>
  <si>
    <t>plats chauds matin</t>
  </si>
  <si>
    <t>Planifier plats chauds matin pour sécuriser l’amont, l’exécution et la sortie.</t>
  </si>
  <si>
    <t>Pourquoi les plats chauds du matin doivent-ils être bien pilotés ?</t>
  </si>
  <si>
    <t>Parce qu’ils structurent une partie importante du buffet international.</t>
  </si>
  <si>
    <t>Comment tenir les plats chauds du matin à haut niveau ?</t>
  </si>
  <si>
    <t>Il faut équilibrer cuisson, maintien, rotation et présentation sans laisser les produits sécher ou perdre en lisibilité.</t>
  </si>
  <si>
    <t>porridge</t>
  </si>
  <si>
    <t>Piloter porridge avec une méthode simple, visible et tenable par l’équipe.</t>
  </si>
  <si>
    <t>Pourquoi le porridge doit-il être bien exécuté ?</t>
  </si>
  <si>
    <t>Parce qu’un produit simple mal fait se voit immédiatement dans un palace.</t>
  </si>
  <si>
    <t>Comment reconnaître un porridge vraiment professionnel ?</t>
  </si>
  <si>
    <t>Une texture régulière, une cuisson juste, une bonne tenue au chaud et une lecture gustative propre font la différence.</t>
  </si>
  <si>
    <t>compote maison</t>
  </si>
  <si>
    <t>Structurer compote maison de façon à supprimer les retards, les oublis et les ruptures de flux.</t>
  </si>
  <si>
    <t>Pourquoi les compotes ou préparations fruits doivent-elles être soignées ?</t>
  </si>
  <si>
    <t>Parce qu’elles participent à l’image de fraîcheur et de qualité du petit déjeuner.</t>
  </si>
  <si>
    <t>Comment tenir une compote ou préparation fruitée de niveau palace ?</t>
  </si>
  <si>
    <t>Il faut viser goût net, texture maîtrisée, peu de lourdeur sucrée et une présentation propre au buffet ou à l’assiette.</t>
  </si>
  <si>
    <t>coupe fruits</t>
  </si>
  <si>
    <t>Préparation</t>
  </si>
  <si>
    <t>Transformer coupe fruits en geste fiable grâce à des réglages, tests et repères clairs.</t>
  </si>
  <si>
    <t>Pourquoi la coupe des fruits doit-elle être précise ?</t>
  </si>
  <si>
    <t>Parce qu’elle influence fraîcheur visuelle, facilité de service et perception de qualité.</t>
  </si>
  <si>
    <t>Comment une bonne coupe de fruits améliore-t-elle le buffet ?</t>
  </si>
  <si>
    <t>Elle rend l’offre plus nette, plus lisible, plus appétente et limite l’impression de fatigue produit.</t>
  </si>
  <si>
    <t>fraîcheur fruits</t>
  </si>
  <si>
    <t>Contrôler fraîcheur fruits avant le service afin d’éviter les écarts visibles ou gustatifs.</t>
  </si>
  <si>
    <t>Pourquoi la fraîcheur des fruits doit-elle être surveillée ?</t>
  </si>
  <si>
    <t>Parce qu’un fruit fatigué abîme immédiatement l’image du buffet.</t>
  </si>
  <si>
    <t>Comment protéger la fraîcheur des fruits au petit déjeuner ?</t>
  </si>
  <si>
    <t>Il faut choisir juste, stocker correctement, couper au bon moment et éviter une surexposition inutile.</t>
  </si>
  <si>
    <t>produits santé</t>
  </si>
  <si>
    <t>Offre internationale</t>
  </si>
  <si>
    <t>Structurer produits santé de façon à supprimer les retards, les oublis et les ruptures de flux.</t>
  </si>
  <si>
    <t>séquence de travail claire; temps tenus sans rupture majeure; volume ou charge couverts sans désorganisation; exécution compréhensible dans un contexte international.</t>
  </si>
  <si>
    <t>Pourquoi les produits santé font-ils partie des compétences du poste ?</t>
  </si>
  <si>
    <t>Parce qu’une clientèle internationale attend souvent une offre équilibrée et lisible.</t>
  </si>
  <si>
    <t>Comment proposer une offre santé crédible sans tomber dans le marketing vide ?</t>
  </si>
  <si>
    <t>Il faut travailler fraîcheur, simplicité, qualité matière et cohérence nutritionnelle avec le reste du buffet.</t>
  </si>
  <si>
    <t>room service matin</t>
  </si>
  <si>
    <t>Service palace</t>
  </si>
  <si>
    <t>Structurer room service matin de façon à supprimer les retards, les oublis et les ruptures de flux.</t>
  </si>
  <si>
    <t>Pourquoi le room service du matin doit-il être intégré au pilotage du poste ?</t>
  </si>
  <si>
    <t>Parce qu’il ajoute une production à heure précise en parallèle du buffet.</t>
  </si>
  <si>
    <t>Comment tenir le room service du matin sans désorganiser le buffet ?</t>
  </si>
  <si>
    <t>Il faut prévoir les séquences, fiabiliser les commandes et isoler les gestes critiques pour ne pas casser le flux principal.</t>
  </si>
  <si>
    <t>plateau VIP matin</t>
  </si>
  <si>
    <t>Structurer plateau VIP matin de façon à supprimer les retards, les oublis et les ruptures de flux.</t>
  </si>
  <si>
    <t>temps tenus sans rupture majeure; volume ou charge couverts sans désorganisation; niveau perçu compatible avec le standard luxe; portion conforme au standard défini.</t>
  </si>
  <si>
    <t>Pourquoi les plateaux VIP du matin demandent-ils une attention particulière ?</t>
  </si>
  <si>
    <t>Parce qu’ils portent directement l’image du palace dans un contexte très visible pour certains clients.</t>
  </si>
  <si>
    <t>Comment sécuriser un plateau VIP petit déjeuner au niveau palace ?</t>
  </si>
  <si>
    <t>Il faut verrouiller qualité des composants, température, précision du montage et exactitude de la commande sans approximation.</t>
  </si>
  <si>
    <t>commandes spéciales</t>
  </si>
  <si>
    <t>Conduire commandes spéciales de manière lisible et ajustée au contexte réel du client.</t>
  </si>
  <si>
    <t>besoin du client identifié avec justesse; réponse adaptée au contexte réel; discours et exécution cohérents; besoin du client reformulé et validé.</t>
  </si>
  <si>
    <t>Si le besoin change, la réponse change aussi; ne pas rester figé. Reformuler avant de produire ou de promettre.</t>
  </si>
  <si>
    <t>Pourquoi les commandes spéciales doivent-elles être bien traitées ?</t>
  </si>
  <si>
    <t>Parce qu’elles engagent à la fois satisfaction, service et fiabilité du poste.</t>
  </si>
  <si>
    <t>Comment gérer des commandes spéciales sans perturber tout le service ?</t>
  </si>
  <si>
    <t>Il faut les identifier tôt, les isoler clairement dans le flux et les exécuter avec une priorité maîtrisée.</t>
  </si>
  <si>
    <t>régimes spéciaux</t>
  </si>
  <si>
    <t>Adaptation client</t>
  </si>
  <si>
    <t>Adapter régimes spéciaux au profil du client pour garder une expérience cohérente avec une transition soir-matin fluide avec standard palace constant.</t>
  </si>
  <si>
    <t>Pourquoi les régimes spéciaux doivent-ils être bien intégrés ?</t>
  </si>
  <si>
    <t>Parce qu’ils relèvent de la sécurité ou du confort alimentaire du client.</t>
  </si>
  <si>
    <t>Comment gérer les régimes spéciaux de manière professionnelle ?</t>
  </si>
  <si>
    <t>Il faut standardiser les variantes, connaître les contraintes exactes et éviter les improvisations de dernière minute.</t>
  </si>
  <si>
    <t>Structurer coordination salle afin de réduire l’improvisation et fiabiliser l’exécution collective.</t>
  </si>
  <si>
    <t>Parce qu’elle conditionne le bon rythme du service et la qualité perçue.</t>
  </si>
  <si>
    <t>Comment une bonne coordination salle-cuisine améliore-t-elle ce poste ?</t>
  </si>
  <si>
    <t>Elle synchronise envois, reprises, commandes spéciales, réassorts et résolution rapide des incidents sans bruit inutile.</t>
  </si>
  <si>
    <t>Structurer coordination stewarding afin de réduire l’improvisation et fiabiliser l’exécution collective.</t>
  </si>
  <si>
    <t>Pourquoi la coordination avec le stewarding est-elle utile ?</t>
  </si>
  <si>
    <t>Parce qu’elle influence la disponibilité du matériel et la fluidité du poste.</t>
  </si>
  <si>
    <t>Comment le stewarding soutient-il concrètement ce service ?</t>
  </si>
  <si>
    <t>Il permet une rotation propre des contenants, du matériel chaud et des supports buffet sans rupture de continuité.</t>
  </si>
  <si>
    <t>communication chef de partie</t>
  </si>
  <si>
    <t>Structurer communication chef de partie afin de réduire l’improvisation et fiabiliser l’exécution collective.</t>
  </si>
  <si>
    <t>Pourquoi la communication avec les autres chefs de partie doit-elle être claire ?</t>
  </si>
  <si>
    <t>Parce que ce poste dépend d’un bon échange avec plusieurs zones de production.</t>
  </si>
  <si>
    <t>Comment sécuriser cette communication en contexte palace ?</t>
  </si>
  <si>
    <t>Il faut transmettre des messages courts, utiles, tracés si besoin et alignés sur les points réellement critiques.</t>
  </si>
  <si>
    <t>lecture client internationale</t>
  </si>
  <si>
    <t>Adapter lecture client internationale au profil du client pour garder une expérience cohérente avec une transition soir-matin fluide avec standard palace constant.</t>
  </si>
  <si>
    <t>besoin du client identifié avec justesse; réponse adaptée au contexte réel; discours et exécution cohérents; exécution compréhensible dans un contexte international.</t>
  </si>
  <si>
    <t>Pourquoi la lecture d’une clientèle internationale est-elle utile ?</t>
  </si>
  <si>
    <t>Parce que les attentes en petit déjeuner varient fortement selon les profils.</t>
  </si>
  <si>
    <t>Comment adapter l’offre à une clientèle internationale sans éclater le système ?</t>
  </si>
  <si>
    <t>Il faut proposer des repères universels solides et quelques réponses ciblées aux habitudes les plus attendues.</t>
  </si>
  <si>
    <t>Piloter anglais professionnel avec des consignes courtes, vérifiées et applicables immédiatement.</t>
  </si>
  <si>
    <t>rôles définis; consignes comprises et appliquées; écarts signalés puis corrigés rapidement; exécution compréhensible dans un contexte international.</t>
  </si>
  <si>
    <t>Parce qu’il sert souvent de langue commune entre cuisine, salle et clients.</t>
  </si>
  <si>
    <t>Quel anglais est réellement nécessaire sur ce poste ?</t>
  </si>
  <si>
    <t>Un anglais sûr, capable de gérer production, allergies, commandes spéciales, room service et coordination interservices sans confusion.</t>
  </si>
  <si>
    <t>gestion mini équipe</t>
  </si>
  <si>
    <t>Cadencer gestion mini équipe pour que chaque membre de équipe de shift sache quoi faire, quand et comment.</t>
  </si>
  <si>
    <t>Pourquoi la gestion d’une petite équipe peut-elle faire partie du poste ?</t>
  </si>
  <si>
    <t>Parce que ce service repose souvent sur quelques personnes très exposées.</t>
  </si>
  <si>
    <t>Comment tenir une mini équipe performante sur ce type de poste ?</t>
  </si>
  <si>
    <t>Il faut clarifier les rôles, répartir les tâches, maintenir le calme et contrôler la qualité au moment où la pression monte.</t>
  </si>
  <si>
    <t>Suivre répartition des tâches comme un point de management concret, contrôlé sur le terrain.</t>
  </si>
  <si>
    <t>Parce qu’un flou sur les responsabilités ralentit le service et crée des oublis.</t>
  </si>
  <si>
    <t>Comment optimiser la répartition des tâches sur ce poste ?</t>
  </si>
  <si>
    <t>Il faut relier les compétences, la cadence attendue et les points critiques aux rôles de chacun sur les moments clés.</t>
  </si>
  <si>
    <t>briefing service</t>
  </si>
  <si>
    <t>Piloter briefing service avec des consignes courtes, vérifiées et applicables immédiatement.</t>
  </si>
  <si>
    <t>Pourquoi un briefing avant service est-il utile ?</t>
  </si>
  <si>
    <t>Parce qu’il aligne l’équipe sur les volumes, réservations et points sensibles.</t>
  </si>
  <si>
    <t>Réservations, VIP, allergies, volumes attendus, ruptures éventuelles, timing et priorités du poste doivent être clairs.</t>
  </si>
  <si>
    <t>Parce que ce poste subit retards, ruptures, commandes de dernière minute et variations de flux.</t>
  </si>
  <si>
    <t>rupture produit</t>
  </si>
  <si>
    <t>Suivre rupture produit comme un point de management concret, contrôlé sur le terrain.</t>
  </si>
  <si>
    <t>Pourquoi une rupture produit doit-elle être gérée intelligemment ?</t>
  </si>
  <si>
    <t>Parce qu’elle peut toucher un buffet visible ou une commande client sensible.</t>
  </si>
  <si>
    <t>Comment gérer une rupture sans dégrader l’expérience palace ?</t>
  </si>
  <si>
    <t>Il faut anticiper les remplacements possibles, prévenir vite et proposer une alternative cohérente sans improvisation grossière.</t>
  </si>
  <si>
    <t>contrôle final sortie</t>
  </si>
  <si>
    <t>Transformer contrôle final sortie en standard mesurable et reproductible.</t>
  </si>
  <si>
    <t>Pourquoi le contrôle final avant sortie est-il crucial ?</t>
  </si>
  <si>
    <t>Parce qu’il constitue le dernier filtre visible avant le client.</t>
  </si>
  <si>
    <t>Que doit vérifier un vrai contrôle final sur ce poste ?</t>
  </si>
  <si>
    <t>Température, netteté, quantité, cohérence visuelle, conformité de la commande et qualité globale du produit envoyé.</t>
  </si>
  <si>
    <t>Transformer satisfaction client en standard mesurable et reproductible.</t>
  </si>
  <si>
    <t>résultat constant d’un lot à l’autre; défauts repérés puis corrigés avant sortie; timing, lisibilité et qualité de service au niveau attendu; besoin du client reformulé et validé.</t>
  </si>
  <si>
    <t>Parce qu’elle reflète l’acceptation réelle du service du soir et du matin.</t>
  </si>
  <si>
    <t>Comment mesurer utilement la satisfaction sur ce poste ?</t>
  </si>
  <si>
    <t>Il faut croiser retours directs, commentaires salle, réclamations, constats sur buffet et fluidité réelle du service.</t>
  </si>
  <si>
    <t>Contrôler plaintes clients avant le service afin d’éviter les écarts visibles ou gustatifs.</t>
  </si>
  <si>
    <t>Parce qu’elles révèlent un écart sur goût, température, timing ou compréhension de l’offre.</t>
  </si>
  <si>
    <t>food cost poste</t>
  </si>
  <si>
    <t>Rendre food cost poste exploitable en chiffres et en arbitrages terrain.</t>
  </si>
  <si>
    <t>Pourquoi le food cost du poste doit-il être suivi ?</t>
  </si>
  <si>
    <t>Parce qu’un service apparemment simple peut vite dériver en coût s’il est mal piloté.</t>
  </si>
  <si>
    <t>Comment tenir le food cost sans abîmer la qualité palace ?</t>
  </si>
  <si>
    <t>Il faut travailler rendements, achats, réassorts, grammages et pertes sans rogner aveuglément sur la qualité perçue.</t>
  </si>
  <si>
    <t>Mettre rendement recette au service d’une décision rentable et vérifiable.</t>
  </si>
  <si>
    <t>Parce qu’il influence coût, portions et stabilité de production.</t>
  </si>
  <si>
    <t>Comment le rendement devient-il un outil utile sur ce poste ?</t>
  </si>
  <si>
    <t>Il permet d’ajuster volumes, achats, pertes et quantités servies avec plus de précision.</t>
  </si>
  <si>
    <t>Parce qu’elle touche à la fois coût, image et discipline du poste.</t>
  </si>
  <si>
    <t>Comment réduire le gaspillage sans fragiliser le service ?</t>
  </si>
  <si>
    <t>Il faut mieux prévoir, ajuster les volumes de réassort et corriger les produits ou formats peu efficients.</t>
  </si>
  <si>
    <t>inventaire poste</t>
  </si>
  <si>
    <t>Piloter inventaire poste en équilibrant niveau de prestation, coût et résultat économique.</t>
  </si>
  <si>
    <t>Pourquoi l’inventaire du poste est-il utile ?</t>
  </si>
  <si>
    <t>Parce qu’il permet de savoir ce qui est réellement disponible entre deux services.</t>
  </si>
  <si>
    <t>Comment un inventaire bien tenu améliore-t-il le pilotage ?</t>
  </si>
  <si>
    <t>Il met en évidence manques, excédents, pertes et qualité réelle de l’organisation du poste.</t>
  </si>
  <si>
    <t>achats ciblés</t>
  </si>
  <si>
    <t>Traiter achats ciblés comme un flux à fiabiliser, pas comme une tâche secondaire.</t>
  </si>
  <si>
    <t>Pourquoi les achats ciblés doivent-ils être bien pensés ?</t>
  </si>
  <si>
    <t>Parce qu’un poste mixte soir-matin consomme des familles de produits très différentes.</t>
  </si>
  <si>
    <t>Comment acheter intelligemment pour ce poste ?</t>
  </si>
  <si>
    <t>Il faut croiser fréquence d’usage, qualité matière, rotation et compatibilité avec le niveau de luxe attendu.</t>
  </si>
  <si>
    <t>qualité matières premières</t>
  </si>
  <si>
    <t>Sécuriser qualité matières premières depuis la réception jusqu’à l’usage sans perte de maîtrise.</t>
  </si>
  <si>
    <t>Pourquoi la qualité des matières premières doit-elle être élevée ?</t>
  </si>
  <si>
    <t>Parce que des préparations simples révèlent immédiatement les défauts de produit.</t>
  </si>
  <si>
    <t>Comment les matières premières changent-elles le niveau du service ?</t>
  </si>
  <si>
    <t>Sur un potage ou un petit déjeuner, une matière juste donne du goût, de la netteté et réduit le besoin de correction artificielle.</t>
  </si>
  <si>
    <t>Stabiliser indicateurs qualité pour obtenir un niveau constant sur chaque production.</t>
  </si>
  <si>
    <t>Parce qu’ils permettent de vérifier si la maîtrise du poste est réelle.</t>
  </si>
  <si>
    <t>Quels indicateurs sont les plus utiles sur ce poste ?</t>
  </si>
  <si>
    <t>Températures, ruptures, retours clients, non-conformités, pertes, qualité des réassorts et fluidité de service doivent être suivis.</t>
  </si>
  <si>
    <t>Parce qu’un constat sans correction ne protège pas le prochain service.</t>
  </si>
  <si>
    <t>Parce qu’il permet de repérer les dérives avant qu’elles ne deviennent visibles au client.</t>
  </si>
  <si>
    <t>Que doit chercher un audit interne bien mené sur ce poste ?</t>
  </si>
  <si>
    <t>Il doit identifier les écarts concrets sur hygiène, timing, qualité, coordination et discipline d’exécution.</t>
  </si>
  <si>
    <t>Parce qu’un poste aussi répétitif ne progresse que s’il corrige régulièrement ses écarts.</t>
  </si>
  <si>
    <t>Comment installer une vraie amélioration continue sur ce service ?</t>
  </si>
  <si>
    <t>En analysant incidents, retours clients, pertes, timings et qualité réelle pour faire évoluer durablement les pratiques.</t>
  </si>
  <si>
    <t>Chef exécutif village vacances international très haut de gamme</t>
  </si>
  <si>
    <t>pilotage global cuisine</t>
  </si>
  <si>
    <t>Management stratégique</t>
  </si>
  <si>
    <t>Structurer pilotage global cuisine afin de réduire l’improvisation et fiabiliser l’exécution collective.</t>
  </si>
  <si>
    <t>Quel est le rôle principal d’un chef exécutif dans un village vacances international très haut de gamme ?</t>
  </si>
  <si>
    <t>Il pilote l’ensemble de l’offre culinaire pour garantir qualité, régularité, sécurité et satisfaction client.</t>
  </si>
  <si>
    <t>Que recouvre réellement le pilotage global des cuisines dans un resort international haut de gamme ?</t>
  </si>
  <si>
    <t>Il s’agit de diriger plusieurs points de restauration, les équipes, les coûts, la sécurité alimentaire, l’expérience client et la cohérence de marque sur tout le site.</t>
  </si>
  <si>
    <t>vision culinaire</t>
  </si>
  <si>
    <t>Structurer vision culinaire pour donner un cap clair à la production, au menu et à l’équipe.</t>
  </si>
  <si>
    <t>Décider un axe puis le décliner jusque dans les achats, les fiches, le menu et le discours d’équipe. Refuser les ajouts hors ligne si la promesse globale y perd en lisibilité.</t>
  </si>
  <si>
    <t>Pourquoi le chef exécutif doit-il avoir une vision culinaire claire ?</t>
  </si>
  <si>
    <t>Parce qu’elle donne une direction commune à toute l’offre de restauration.</t>
  </si>
  <si>
    <t>Comment une vision culinaire forte structure-t-elle un resort de luxe ?</t>
  </si>
  <si>
    <t>Elle aligne identité des restaurants, niveau de qualité, saisonnalité, style de service et positionnement international sans dispersion.</t>
  </si>
  <si>
    <t>identité resort</t>
  </si>
  <si>
    <t>Rendre identité resort lisible afin que chaque décision reste cohérente du sourcing à l’assiette.</t>
  </si>
  <si>
    <t>Pourquoi l’identité culinaire du resort est-elle importante ?</t>
  </si>
  <si>
    <t>Parce qu’elle distingue l’établissement et rend l’expérience plus cohérente.</t>
  </si>
  <si>
    <t>Comment construire une identité culinaire crédible dans un village vacances haut de gamme ?</t>
  </si>
  <si>
    <t>Il faut articuler offre internationale, ancrage local, standards de luxe et lisibilité pour une clientèle très diverse sans perdre l’âme du lieu.</t>
  </si>
  <si>
    <t>standards luxe</t>
  </si>
  <si>
    <t>Stabiliser standards luxe pour obtenir un niveau constant sur chaque offre.</t>
  </si>
  <si>
    <t>résultat constant d’un lot à l’autre; défauts repérés puis corrigés avant sortie; identité culinaire, régularité multi-sites et satisfaction client au niveau attendu; niveau perçu compatible avec le standard luxe.</t>
  </si>
  <si>
    <t>Pourquoi les standards de luxe doivent-ils être tenus partout ?</t>
  </si>
  <si>
    <t>Parce qu’un client attend le même niveau d’exigence sur chaque point de vente.</t>
  </si>
  <si>
    <t>Comment les standards de luxe se traduisent-ils concrètement en cuisine ?</t>
  </si>
  <si>
    <t>Par la constance du goût, la netteté des dressages, la qualité des produits, la propreté, le timing et le niveau de service sur l’ensemble du resort.</t>
  </si>
  <si>
    <t>multi restaurants</t>
  </si>
  <si>
    <t>Planifier multi restaurants pour sécuriser l’amont, l’exécution et la sortie.</t>
  </si>
  <si>
    <t>Pourquoi la gestion multi-restaurants est-elle complexe ?</t>
  </si>
  <si>
    <t>Parce qu’un resort haut de gamme réunit souvent plusieurs concepts aux logiques différentes.</t>
  </si>
  <si>
    <t>Comment un chef exécutif garde-t-il la maîtrise sur plusieurs restaurants en même temps ?</t>
  </si>
  <si>
    <t>Il structure la hiérarchie, les standards, la communication et les contrôles pour que chaque outlet tienne sa promesse sans nuire à l’ensemble.</t>
  </si>
  <si>
    <t>buffet premium</t>
  </si>
  <si>
    <t>Structurer buffet premium de façon à supprimer les retards, les oublis et les ruptures de flux.</t>
  </si>
  <si>
    <t>Pourquoi un buffet premium demande-t-il une vraie maîtrise ?</t>
  </si>
  <si>
    <t>Parce qu’il combine gros volume, forte visibilité et attente de qualité continue.</t>
  </si>
  <si>
    <t>Comment tenir un buffet premium au niveau très haut de gamme ?</t>
  </si>
  <si>
    <t>Il faut piloter fraîcheur, abondance maîtrisée, réassort, température, lisibilité et qualité perçue du début à la fin du service.</t>
  </si>
  <si>
    <t>all day dining</t>
  </si>
  <si>
    <t>Offre restauration</t>
  </si>
  <si>
    <t>Organiser all day dining pour tenir volume, cadence et continuité jusqu’au service.</t>
  </si>
  <si>
    <t>Pourquoi l’all day dining doit-il être bien organisé ?</t>
  </si>
  <si>
    <t>Parce qu’il couvre plusieurs moments de consommation avec une pression continue sur la cuisine.</t>
  </si>
  <si>
    <t>Comment structurer une offre all day dining sans fatigue de qualité ?</t>
  </si>
  <si>
    <t>Il faut articuler simplicité, rapidité, constance et renouvellement intelligent des préparations sur toute la plage horaire.</t>
  </si>
  <si>
    <t>restaurant signature</t>
  </si>
  <si>
    <t>Planifier restaurant signature pour sécuriser l’amont, l’exécution et la sortie.</t>
  </si>
  <si>
    <t>Pourquoi un restaurant signature demande-t-il une attention particulière ?</t>
  </si>
  <si>
    <t>Parce qu’il porte souvent l’image la plus forte du resort.</t>
  </si>
  <si>
    <t>Comment protéger le niveau d’un restaurant signature au sein d’un grand resort ?</t>
  </si>
  <si>
    <t>Il faut lui donner les bons moyens humains, produits et organisationnels sans le couper de la logique globale de la maison.</t>
  </si>
  <si>
    <t>restaurant plage</t>
  </si>
  <si>
    <t>Structurer restaurant plage de façon à supprimer les retards, les oublis et les ruptures de flux.</t>
  </si>
  <si>
    <t>Pourquoi un restaurant de plage demande-t-il une logique spécifique ?</t>
  </si>
  <si>
    <t>Parce qu’il subit chaleur, rythme variable, forte fréquentation et contraintes de service extérieur.</t>
  </si>
  <si>
    <t>Comment adapter la cuisine à un restaurant de plage haut de gamme ?</t>
  </si>
  <si>
    <t>Il faut raisonner fraîcheur, tenue des produits, simplicité apparente, sécurité et exécution rapide malgré l’environnement ouvert.</t>
  </si>
  <si>
    <t>pool bar food</t>
  </si>
  <si>
    <t>Structurer pool bar food de façon à supprimer les retards, les oublis et les ruptures de flux.</t>
  </si>
  <si>
    <t>Pourquoi l’offre autour de la piscine doit-elle être bien pensée ?</t>
  </si>
  <si>
    <t>Parce qu’elle exige rapidité, lisibilité et tenue produit sous contrainte climatique.</t>
  </si>
  <si>
    <t>Comment construire une offre piscine cohérente avec un resort de luxe ?</t>
  </si>
  <si>
    <t>Il faut proposer des produits adaptés à la consommation détendue, rapides, élégants et techniquement stables au soleil et au service mobile.</t>
  </si>
  <si>
    <t>Structurer room service de façon à supprimer les retards, les oublis et les ruptures de flux.</t>
  </si>
  <si>
    <t>Pourquoi le room service relève-t-il du chef exécutif ?</t>
  </si>
  <si>
    <t>Parce qu’il fait partie intégrante de l’expérience globale du client.</t>
  </si>
  <si>
    <t>Comment intégrer le room service sans désorganiser les autres outlets ?</t>
  </si>
  <si>
    <t>Il faut créer une offre compatible avec le transport, le timing, la régularité et la qualité perçue en chambre.</t>
  </si>
  <si>
    <t>mini bar gourmand</t>
  </si>
  <si>
    <t>Structurer mini bar gourmand de façon à supprimer les retards, les oublis et les ruptures de flux.</t>
  </si>
  <si>
    <t>Pourquoi l’offre mini bar ou snacking haut de gamme doit-elle être pilotée ?</t>
  </si>
  <si>
    <t>Parce qu’elle prolonge l’expérience culinaire hors restaurant.</t>
  </si>
  <si>
    <t>Comment rendre un mini bar cohérent avec un resort très haut de gamme ?</t>
  </si>
  <si>
    <t>Il faut aligner qualité, image, praticité, conservation et identité du resort au lieu d’une offre générique sans relief.</t>
  </si>
  <si>
    <t>club enfants food</t>
  </si>
  <si>
    <t>Offre familles</t>
  </si>
  <si>
    <t>Structurer club enfants food de façon à supprimer les retards, les oublis et les ruptures de flux.</t>
  </si>
  <si>
    <t>séquence de travail claire; temps tenus sans rupture majeure; volume ou charge couverts sans désorganisation; confort du client préservé.</t>
  </si>
  <si>
    <t>Pourquoi l’offre enfants doit-elle être traitée sérieusement ?</t>
  </si>
  <si>
    <t>Parce qu’un village vacances accueille souvent des familles exigeantes.</t>
  </si>
  <si>
    <t>Comment construire une offre enfants de luxe sans la rendre simpliste ?</t>
  </si>
  <si>
    <t>Il faut viser sécurité, équilibre, goût, lisibilité et plaisir réel au lieu d’une restauration infantilisante ou négligée.</t>
  </si>
  <si>
    <t>club ados food</t>
  </si>
  <si>
    <t>Organiser club ados food pour tenir volume, cadence et continuité jusqu’au service.</t>
  </si>
  <si>
    <t>Pourquoi l’offre adolescents doit-elle être pensée à part ?</t>
  </si>
  <si>
    <t>Parce que leurs attentes diffèrent de celles des jeunes enfants et des adultes.</t>
  </si>
  <si>
    <t>Comment proposer une offre adolescents cohérente dans un resort haut de gamme ?</t>
  </si>
  <si>
    <t>Il faut mêler plaisir, générosité, modernité et qualité produit sans tomber dans l’offre purement industrielle ou banale.</t>
  </si>
  <si>
    <t>offre healthy</t>
  </si>
  <si>
    <t>Structurer offre healthy pour donner un cap clair à la production, au menu et à l’équipe.</t>
  </si>
  <si>
    <t>Pourquoi une offre healthy fait-elle partie des attentes actuelles ?</t>
  </si>
  <si>
    <t>Parce qu’une clientèle internationale haut de gamme attend souvent des choix équilibrés et lisibles.</t>
  </si>
  <si>
    <t>Comment proposer une offre healthy crédible sans discours creux ?</t>
  </si>
  <si>
    <t>Il faut travailler qualité matière, fraîcheur, équilibre, simplicité et vrai goût au lieu d’un simple habillage marketing.</t>
  </si>
  <si>
    <t>offre végétarienne</t>
  </si>
  <si>
    <t>Structurer offre végétarienne pour donner un cap clair à la production, au menu et à l’équipe.</t>
  </si>
  <si>
    <t>Pourquoi l’offre végétarienne doit-elle être solide ?</t>
  </si>
  <si>
    <t>Parce qu’elle répond à une demande croissante et ne peut pas rester une option secondaire.</t>
  </si>
  <si>
    <t>Comment construire une offre végétarienne de niveau resort luxe ?</t>
  </si>
  <si>
    <t>Il faut la penser comme une cuisine à part entière, structurée, gourmande, complète et techniquement maîtrisée.</t>
  </si>
  <si>
    <t>offre vegan</t>
  </si>
  <si>
    <t>Rendre offre vegan lisible afin que chaque décision reste cohérente du sourcing à l’assiette.</t>
  </si>
  <si>
    <t>Pourquoi l’offre vegan doit-elle être maîtrisée ?</t>
  </si>
  <si>
    <t>Parce qu’une clientèle internationale peut l’attendre avec un niveau d’exigence élevé.</t>
  </si>
  <si>
    <t>Comment éviter qu’une offre vegan soit perçue comme pauvre ou punitive ?</t>
  </si>
  <si>
    <t>Il faut construire goût, texture, variété et lisibilité culinaire avec de vraies recettes, pas des substitutions paresseuses.</t>
  </si>
  <si>
    <t>Traiter menus spéciaux comme un levier de confiance et non comme une formalité.</t>
  </si>
  <si>
    <t>Pourquoi les menus spéciaux doivent-ils être bien encadrés ?</t>
  </si>
  <si>
    <t>Parce qu’ils touchent à la sécurité, à la satisfaction et à l’image du resort.</t>
  </si>
  <si>
    <t>Comment gérer des menus spéciaux sans désorganiser la production globale ?</t>
  </si>
  <si>
    <t>Il faut standardiser les variantes, clarifier les flux et réserver l’exception à ce qui a une vraie valeur client ou médicale.</t>
  </si>
  <si>
    <t>Parce qu’une erreur peut mettre le client en danger immédiat.</t>
  </si>
  <si>
    <t>Comment sécuriser les allergènes dans un resort multi-outlets ?</t>
  </si>
  <si>
    <t>Il faut cartographier les recettes, former les équipes, éviter les contaminations croisées et fiabiliser l’information jusqu’au service.</t>
  </si>
  <si>
    <t>Traiter régimes médicaux comme un point clinique ou développemental concret, pas théorique.</t>
  </si>
  <si>
    <t>profil du client respecté; consommation ou tolérance observée; sécurité de consommation maintenue.</t>
  </si>
  <si>
    <t>Parce qu’ils relèvent directement de la sécurité et du confort alimentaire du client.</t>
  </si>
  <si>
    <t>Comment intégrer des régimes médicaux sans rendre l’exploitation instable ?</t>
  </si>
  <si>
    <t>Il faut cadrer les exceptions, fiabiliser les procédures et éviter les improvisations de dernière minute.</t>
  </si>
  <si>
    <t>résultat constant d’un lot à l’autre; défauts repérés puis corrigés avant sortie; identité culinaire, régularité multi-sites et satisfaction client au niveau attendu; besoin du client reformulé et validé.</t>
  </si>
  <si>
    <t>Pourquoi la satisfaction client doit-elle être suivie de près ?</t>
  </si>
  <si>
    <t>Comment mesurer utilement la satisfaction client dans un resort international ?</t>
  </si>
  <si>
    <t>Il faut croiser retours directs, commentaires, fréquentation des outlets, réclamations et constats terrain au lieu de se fier à une seule source.</t>
  </si>
  <si>
    <t>retours clients</t>
  </si>
  <si>
    <t>Stabiliser retours clients pour obtenir un niveau constant sur chaque offre.</t>
  </si>
  <si>
    <t>Pourquoi les retours clients sont-ils précieux ?</t>
  </si>
  <si>
    <t>Parce qu’ils donnent un signal direct sur l’expérience vécue.</t>
  </si>
  <si>
    <t>Comment exploiter les retours clients avec discernement ?</t>
  </si>
  <si>
    <t>Il faut distinguer tendance réelle, incident isolé et problème structurel, puis relier ces retours à des actions concrètes.</t>
  </si>
  <si>
    <t>réclamations food</t>
  </si>
  <si>
    <t>Stabiliser réclamations food pour obtenir un niveau constant sur chaque offre.</t>
  </si>
  <si>
    <t>résultat constant d’un lot à l’autre; défauts repérés puis corrigés avant sortie; identité culinaire, régularité multi-sites et satisfaction client au niveau attendu.</t>
  </si>
  <si>
    <t>Pourquoi les réclamations food doivent-elles être traitées sérieusement ?</t>
  </si>
  <si>
    <t>Parce qu’elles touchent directement qualité, sécurité ou image.</t>
  </si>
  <si>
    <t>Comment gérer une réclamation culinaire de manière professionnelle ?</t>
  </si>
  <si>
    <t>Il faut qualifier le problème, répondre vite, corriger si nécessaire et faire remonter l’information dans le système de pilotage.</t>
  </si>
  <si>
    <t>Parce qu’un client de très haut de gamme attend le même niveau à chaque repas.</t>
  </si>
  <si>
    <t>Parce qu’elle exige standards tenus, matières régulières, équipes formées, contrôles continus et correction rapide des écarts.</t>
  </si>
  <si>
    <t>Organiser lecture réservations pour tenir volume, cadence et continuité jusqu’au service.</t>
  </si>
  <si>
    <t>Parce qu’elles influencent les volumes, les pics de service et les mises en place.</t>
  </si>
  <si>
    <t>Comment la lecture des réservations améliore-t-elle le pilotage cuisine ?</t>
  </si>
  <si>
    <t>Elle permet d’anticiper affluence, profils clients, besoins de personnel et niveau de préparation par outlet.</t>
  </si>
  <si>
    <t>Parce qu’une erreur de volume coûte cher et désorganise l’exploitation.</t>
  </si>
  <si>
    <t>Comment un chef exécutif prévoit-il les volumes de manière fiable ?</t>
  </si>
  <si>
    <t>Il croise réservations, taux d’occupation, profils clients, historique de consommation et événements prévus sur le site.</t>
  </si>
  <si>
    <t>Planifier planification production pour sécuriser l’amont, l’exécution et la sortie.</t>
  </si>
  <si>
    <t>Pourquoi la planification de production doit-elle être très précise ?</t>
  </si>
  <si>
    <t>Parce qu’elle relie plusieurs cuisines, plusieurs services et plusieurs cadences.</t>
  </si>
  <si>
    <t>Comment une planification forte protège-t-elle l’ensemble du resort ?</t>
  </si>
  <si>
    <t>Elle aligne achats, préparations, repos, cuissons, livraisons internes, effectifs et timing de sortie sans saturation des équipes.</t>
  </si>
  <si>
    <t>planification hebdomadaire</t>
  </si>
  <si>
    <t>Structurer planification hebdomadaire de façon à supprimer les retards, les oublis et les ruptures de flux.</t>
  </si>
  <si>
    <t>Pourquoi la planification hebdomadaire est-elle importante ?</t>
  </si>
  <si>
    <t>Parce qu’elle donne une vision d’ensemble de la charge et des besoins.</t>
  </si>
  <si>
    <t>Comment la planification hebdomadaire aide-t-elle le chef exécutif ?</t>
  </si>
  <si>
    <t>Elle permet d’anticiper les pics d’activité, les besoins d’approvisionnement, les ajustements de cartes et la disponibilité des équipes.</t>
  </si>
  <si>
    <t>Planifier rétroplanning événement pour sécuriser l’amont, l’exécution et la sortie.</t>
  </si>
  <si>
    <t>Pourquoi le rétroplanning événementiel doit-il être bien construit ?</t>
  </si>
  <si>
    <t>Parce que les événements du resort impactent fortement la cuisine.</t>
  </si>
  <si>
    <t>Comment un rétroplanning solide sécurise-t-il un événement ?</t>
  </si>
  <si>
    <t>Il permet d’anticiper achats, tests, production, dressage, logistique et ressources humaines avant le jour J.</t>
  </si>
  <si>
    <t>Parce qu’un resort de luxe ne tolère ni retard visible ni désordre opérationnel.</t>
  </si>
  <si>
    <t>Comment tenir une bonne cadence sans dégrader la qualité ?</t>
  </si>
  <si>
    <t>Il faut lisser les charges, séquencer les tâches et dimensionner les équipes selon les vrais points de tension.</t>
  </si>
  <si>
    <t>Pourquoi le chef exécutif doit-il savoir prioriser ?</t>
  </si>
  <si>
    <t>Parce que toutes les urgences apparentes n’ont pas le même impact.</t>
  </si>
  <si>
    <t>Comment hiérarchiser correctement les priorités sur un resort haut de gamme ?</t>
  </si>
  <si>
    <t>Il faut traiter d’abord ce qui menace sécurité alimentaire, satisfaction client, continuité de service ou image de la maison.</t>
  </si>
  <si>
    <t>mise en place globale</t>
  </si>
  <si>
    <t>Piloter mise en place globale avec une méthode simple, visible et tenable par l’équipe.</t>
  </si>
  <si>
    <t>Pourquoi la mise en place globale doit-elle être très bien pilotée ?</t>
  </si>
  <si>
    <t>Parce qu’elle conditionne la fluidité de l’ensemble des cuisines.</t>
  </si>
  <si>
    <t>Comment une bonne mise en place protège-t-elle la qualité globale ?</t>
  </si>
  <si>
    <t>Elle sécurise produits, matériels, préparations de base, réassorts et timing de service avant le pic d’exploitation.</t>
  </si>
  <si>
    <t>Comment standardiser sans rendre l’offre froide ou banale ?</t>
  </si>
  <si>
    <t>Il faut figer les points critiques tout en gardant une vraie exigence de goût, de texture et de finition selon chaque concept.</t>
  </si>
  <si>
    <t>Parce qu’elles sécurisent recette, coût, allergènes, rendement et régularité.</t>
  </si>
  <si>
    <t>Que doit contenir une fiche technique vraiment exploitable dans un resort de luxe ?</t>
  </si>
  <si>
    <t>gestion multi cuisines</t>
  </si>
  <si>
    <t>Organiser gestion multi cuisines pour tenir volume, cadence et continuité jusqu’au service.</t>
  </si>
  <si>
    <t>Pourquoi la gestion de plusieurs cuisines est-elle spécifique ?</t>
  </si>
  <si>
    <t>Parce qu’un resort répartit souvent la production sur plusieurs espaces et niveaux.</t>
  </si>
  <si>
    <t>Comment un chef exécutif garde-t-il la cohérence sur plusieurs cuisines ?</t>
  </si>
  <si>
    <t>Il faut organiser les rôles, harmoniser les standards et donner une lecture claire des responsabilités et des flux.</t>
  </si>
  <si>
    <t>flux internes</t>
  </si>
  <si>
    <t>Structurer flux internes de façon à supprimer les retards, les oublis et les ruptures de flux.</t>
  </si>
  <si>
    <t>Pourquoi les flux internes doivent-ils être bien pensés ?</t>
  </si>
  <si>
    <t>Parce qu’un site étendu multiplie les distances, transports et risques de rupture.</t>
  </si>
  <si>
    <t>Comment un bon pilotage des flux améliore-t-il l’exploitation ?</t>
  </si>
  <si>
    <t>Il réduit pertes de temps, casse de température, erreurs de destination et fatigue inutile des équipes.</t>
  </si>
  <si>
    <t>logistique resort</t>
  </si>
  <si>
    <t>Traiter logistique resort comme un flux à fiabiliser, pas comme une tâche secondaire.</t>
  </si>
  <si>
    <t>Pourquoi la logistique interne du resort influence-t-elle la cuisine ?</t>
  </si>
  <si>
    <t>Parce qu’elle conditionne l’arrivée des produits, les livraisons internes et la rapidité de service.</t>
  </si>
  <si>
    <t>Comment la logistique interne devient-elle un levier de qualité ?</t>
  </si>
  <si>
    <t>Elle sécurise les transferts, évite les ruptures et maintient les préparations dans de bonnes conditions jusqu’au point de vente.</t>
  </si>
  <si>
    <t>approvisionnement global</t>
  </si>
  <si>
    <t>Organiser approvisionnement global afin que le bon produit soit disponible au bon moment et au bon état.</t>
  </si>
  <si>
    <t>Pourquoi l’approvisionnement global doit-il être piloté avec précision ?</t>
  </si>
  <si>
    <t>Parce qu’un resort consomme beaucoup et sur des familles de produits très variées.</t>
  </si>
  <si>
    <t>Comment un chef exécutif sécurise-t-il son approvisionnement global ?</t>
  </si>
  <si>
    <t>Il croise volumes, saison, niveau de qualité, fiabilité fournisseur et risque de rupture pour chaque famille critique.</t>
  </si>
  <si>
    <t>sourcing premium</t>
  </si>
  <si>
    <t>Mettre sourcing premium sous contrôle pour éviter rupture, dérive qualité ou mauvaise rotation.</t>
  </si>
  <si>
    <t>Pourquoi le sourcing premium est-il stratégique ?</t>
  </si>
  <si>
    <t>Parce qu’il porte à la fois la qualité produit et l’image du resort.</t>
  </si>
  <si>
    <t>Comment choisir des fournisseurs premium de manière professionnelle ?</t>
  </si>
  <si>
    <t>Il faut évaluer qualité, constance, réactivité, rendement, traçabilité et cohérence avec le positionnement très haut de gamme.</t>
  </si>
  <si>
    <t>produits locaux</t>
  </si>
  <si>
    <t>Organiser produits locaux afin que le bon produit soit disponible au bon moment et au bon état.</t>
  </si>
  <si>
    <t>Pourquoi les produits locaux peuvent-ils être un atout ?</t>
  </si>
  <si>
    <t>Parce qu’ils renforcent identité, fraîcheur et ancrage du resort dans son environnement.</t>
  </si>
  <si>
    <t>Comment intégrer le local sans folklore artificiel ?</t>
  </si>
  <si>
    <t>Il faut choisir les vrais produits pertinents, les sécuriser techniquement et les relier à une offre crédible et lisible.</t>
  </si>
  <si>
    <t>gestion saisonnalité</t>
  </si>
  <si>
    <t>Structurer gestion saisonnalité pour donner un cap clair à la production, au menu et à l’équipe.</t>
  </si>
  <si>
    <t>Pourquoi la saisonnalité est-elle importante ?</t>
  </si>
  <si>
    <t>Parce qu’elle améliore goût, fraîcheur et renouvellement de l’offre.</t>
  </si>
  <si>
    <t>Comment utiliser la saisonnalité sans compliquer toute l’exploitation ?</t>
  </si>
  <si>
    <t>Il faut l’intégrer dans la planification, adapter les cartes et choisir des produits compatibles avec le niveau de service exigé.</t>
  </si>
  <si>
    <t>Traiter réception marchandises comme un flux à fiabiliser, pas comme une tâche secondaire.</t>
  </si>
  <si>
    <t>Parce qu’elle conditionne qualité sanitaire et fiabilité de la production.</t>
  </si>
  <si>
    <t>Température, intégrité, DLC, conformité, état des emballages, poids et traçabilité doivent être vérifiés sans faiblesse.</t>
  </si>
  <si>
    <t>contrôle température réception</t>
  </si>
  <si>
    <t>Traiter contrôle température réception comme un flux à fiabiliser, pas comme une tâche secondaire.</t>
  </si>
  <si>
    <t>Parce qu’un produit hors tolérance fragilise immédiatement toute la chaîne.</t>
  </si>
  <si>
    <t>Il faut décider sans délai acceptation, refus ou isolement selon l’écart observé et le niveau de risque.</t>
  </si>
  <si>
    <t>Organiser stockage sec afin que le bon produit soit disponible au bon moment et au bon état.</t>
  </si>
  <si>
    <t>Parce qu’il protège produits, emballages et lisibilité des flux.</t>
  </si>
  <si>
    <t>Quels défauts de stockage sec pénalisent le plus un resort ?</t>
  </si>
  <si>
    <t>L’humidité, le désordre, les rotations faibles, l’identification insuffisante et les surstocks fragilisent qualité et efficacité.</t>
  </si>
  <si>
    <t>Sécuriser chambres froides depuis la réception jusqu’à l’usage sans perte de maîtrise.</t>
  </si>
  <si>
    <t>Parce qu’elles concentrent une grande partie de la sécurité alimentaire du resort.</t>
  </si>
  <si>
    <t>Températures instables, rangement confus, rotation faible et mélange des catégories compromettent sécurité et lisibilité d’exploitation.</t>
  </si>
  <si>
    <t>Pourquoi la FIFO reste-t-elle une discipline forte à l’échelle d’un resort ?</t>
  </si>
  <si>
    <t>Elle sécurise les DLC, fiabilise les flux et limite les erreurs sur des volumes et des stocks importants.</t>
  </si>
  <si>
    <t>inventaire global</t>
  </si>
  <si>
    <t>Piloter inventaire global en équilibrant niveau de prestation, coût et résultat économique.</t>
  </si>
  <si>
    <t>Pourquoi l’inventaire global est-il important ?</t>
  </si>
  <si>
    <t>Que révèle un inventaire bien exploité à l’échelle resort ?</t>
  </si>
  <si>
    <t>Il met en évidence pertes, erreurs de stock, rotation, discipline d’équipe et qualité réelle du pilotage approvisionnement.</t>
  </si>
  <si>
    <t>Parce qu’une rupture sur certains produits affecte immédiatement l’expérience client.</t>
  </si>
  <si>
    <t>Comment hiérarchiser les stocks critiques dans un resort international ?</t>
  </si>
  <si>
    <t>Il faut repérer les références stratégiques par fréquence d’usage, difficulté de remplacement et impact sur les services sensibles.</t>
  </si>
  <si>
    <t>HACCP resort</t>
  </si>
  <si>
    <t>Sécuriser HACCP resort à chaque étape afin de protéger le produit, l’équipe et le client.</t>
  </si>
  <si>
    <t>Pourquoi l’HACCP est-elle indispensable à l’échelle du resort ?</t>
  </si>
  <si>
    <t>Parce qu’elle structure la maîtrise des dangers sur plusieurs cuisines et plusieurs services.</t>
  </si>
  <si>
    <t>Comment rendre l’HACCP réellement opérationnelle dans un grand resort ?</t>
  </si>
  <si>
    <t>Il faut l’ancrer dans les pratiques de terrain, les contrôles utiles et les actions correctives immédiatement applicables dans chaque zone.</t>
  </si>
  <si>
    <t>Appliquer food safety sans approximation pour garder une production conforme et contrôlable.</t>
  </si>
  <si>
    <t>Parce qu’un incident alimentaire dans un resort touche de nombreux clients et l’image de la maison.</t>
  </si>
  <si>
    <t>Comment un chef exécutif fait-il de la food safety un réflexe collectif ?</t>
  </si>
  <si>
    <t>Il impose des standards clairs, des contrôles réguliers et une culture d’exécution stricte sur tous les points de vente.</t>
  </si>
  <si>
    <t>Mettre hygiène des mains sous maîtrise sur le resort pour empêcher tout écart critique.</t>
  </si>
  <si>
    <t>Parce qu’elle limite les contaminations directes sur l’ensemble des productions.</t>
  </si>
  <si>
    <t>Comment faire de l’hygiène des mains une pratique réelle à grande échelle ?</t>
  </si>
  <si>
    <t>Il faut l’intégrer aux moments critiques, former, contrôler et corriger immédiatement les écarts dans toutes les équipes.</t>
  </si>
  <si>
    <t>allergènes resort</t>
  </si>
  <si>
    <t>Ancrer allergènes resort comme réflexe opérationnel et non comme règle théorique.</t>
  </si>
  <si>
    <t>Pourquoi la maîtrise des allergènes doit-elle être centralisée et fiable ?</t>
  </si>
  <si>
    <t>Parce qu’une erreur sur un site multi-outlets peut rapidement devenir grave.</t>
  </si>
  <si>
    <t>Comment sécuriser les allergènes dans un resort international ?</t>
  </si>
  <si>
    <t>Il faut cartographier les recettes, former toutes les équipes, éviter les contaminations croisées et fiabiliser l’information transmise au client.</t>
  </si>
  <si>
    <t>Parce qu’elle compromet sécurité sanitaire et crédibilité globale du resort.</t>
  </si>
  <si>
    <t>Comment réduire concrètement les contaminations croisées à l’échelle d’un grand site ?</t>
  </si>
  <si>
    <t>Par séparation des flux, ordre de fabrication, matériel adapté, nettoyage rigoureux et discipline forte sur toutes les zones sensibles.</t>
  </si>
  <si>
    <t>Contrôler traçabilité lots avant le service afin d’éviter les écarts visibles ou gustatifs.</t>
  </si>
  <si>
    <t>résultat constant d’un lot à l’autre; défauts repérés puis corrigés avant sortie; identité culinaire, régularité multi-sites et satisfaction client au niveau attendu; identification complète et exploitable en cas de contrôle.</t>
  </si>
  <si>
    <t>Comment la traçabilité protège-t-elle un resort haut de gamme ?</t>
  </si>
  <si>
    <t>Elle sécurise audits, retraits ciblés, enquêtes incident et compréhension fine des écarts sans immobiliser inutilement toute l’exploitation.</t>
  </si>
  <si>
    <t>Contrôler autocontrôles avant le service afin d’éviter les écarts visibles ou gustatifs.</t>
  </si>
  <si>
    <t>Mettre plan nettoyage sous maîtrise sur le resort pour empêcher tout écart critique.</t>
  </si>
  <si>
    <t>Parce qu’il sécurise locaux, matériels et continuité sanitaire sur tout le resort.</t>
  </si>
  <si>
    <t>Qu’est-ce qu’un plan de nettoyage vraiment maîtrisé à cette échelle ?</t>
  </si>
  <si>
    <t>Parce qu’il aide à séparer activités, risques et niveaux d’exigence.</t>
  </si>
  <si>
    <t>Comment un bon zonage améliore-t-il aussi l’efficacité du resort ?</t>
  </si>
  <si>
    <t>Il clarifie les flux, limite les croisements et rend l’organisation plus lisible pour toutes les équipes.</t>
  </si>
  <si>
    <t>Mettre marche en avant sous maîtrise sur le resort pour empêcher tout écart critique.</t>
  </si>
  <si>
    <t>Parce qu’elle limite les croisements sales-propres et sécurise les productions.</t>
  </si>
  <si>
    <t>Elle clarifie les circulations, réduit les erreurs et soutient une organisation plus sûre et plus fluide.</t>
  </si>
  <si>
    <t>Parce qu’un resort international est très exposé sur les questions sanitaires et documentaires.</t>
  </si>
  <si>
    <t>Quels domaines réglementaires le chef exécutif doit-il suivre en priorité ?</t>
  </si>
  <si>
    <t>Hygiène, traçabilité, allergènes, températures, étiquetage, sécurité du personnel et documentation qualité forment le socle à sécuriser.</t>
  </si>
  <si>
    <t>Il doit identifier les écarts concrets sur hygiène, process, organisation, coordination et discipline d’exécution dans chaque outlet.</t>
  </si>
  <si>
    <t>Stabiliser non conformité pour obtenir un niveau constant sur chaque offre.</t>
  </si>
  <si>
    <t>Tenir qualité buffet dans la durée, même sous cadence ou variation de volume.</t>
  </si>
  <si>
    <t>résultat constant d’un lot à l’autre; défauts repérés puis corrigés avant sortie; identité culinaire, régularité multi-sites et satisfaction client au niveau attendu; lecture visuelle immédiate et tenue conforme.</t>
  </si>
  <si>
    <t>Ne pas confondre habitude d’équipe et niveau réellement acceptable. Refaire toute pièce dont l’aspect brouille le niveau perçu.</t>
  </si>
  <si>
    <t>Parce qu’un buffet se dégrade vite s’il n’est pas suivi.</t>
  </si>
  <si>
    <t>Comment maintenir un buffet de haut niveau sur toute sa durée ?</t>
  </si>
  <si>
    <t>Il faut contrôler réassort, fraîcheur visuelle, température, propreté et rythme de renouvellement en continu.</t>
  </si>
  <si>
    <t>Pourquoi la présentation des buffets est-elle stratégique ?</t>
  </si>
  <si>
    <t>Parce qu’elle influence immédiatement la perception de qualité et d’abondance.</t>
  </si>
  <si>
    <t>Comment construire un buffet vraiment très haut de gamme ?</t>
  </si>
  <si>
    <t>Il faut combiner lisibilité, élégance, fraîcheur visuelle, logique de circulation et abondance maîtrisée sans surcharge.</t>
  </si>
  <si>
    <t>plating restaurant</t>
  </si>
  <si>
    <t>Soigner plating restaurant jusqu’au dernier geste pour renforcer lisibilité et niveau perçu.</t>
  </si>
  <si>
    <t>Pourquoi le dressage à l’assiette doit-il être régulier ?</t>
  </si>
  <si>
    <t>Parce qu’il porte directement la perception de niveau dans les restaurants servis.</t>
  </si>
  <si>
    <t>Comment tenir un dressage propre malgré les volumes et la multiplicité des services ?</t>
  </si>
  <si>
    <t>Il faut standardiser les gestes, calibrer les composants et contrôler les sorties sur les plats les plus exposés.</t>
  </si>
  <si>
    <t>food cost global</t>
  </si>
  <si>
    <t>Piloter food cost global en équilibrant niveau de prestation, coût et résultat économique.</t>
  </si>
  <si>
    <t>Pourquoi le food cost global doit-il être suivi de près ?</t>
  </si>
  <si>
    <t>Parce qu’il influence directement la rentabilité de tout le département restauration.</t>
  </si>
  <si>
    <t>Comment piloter le food cost sans dégrader l’expérience très haut de gamme ?</t>
  </si>
  <si>
    <t>Il faut agir sur rendements, achats, recettes, pertes et menus sans rogner aveuglément sur la qualité perçue.</t>
  </si>
  <si>
    <t>costing recettes</t>
  </si>
  <si>
    <t>Utiliser costing recettes comme levier de marge, de lisibilité ou de fidélisation sans dégrader la qualité.</t>
  </si>
  <si>
    <t>Pourquoi le costing des recettes doit-il être maîtrisé ?</t>
  </si>
  <si>
    <t>Parce qu’il permet de connaître le coût réel de chaque offre.</t>
  </si>
  <si>
    <t>Comment un bon costing aide-t-il un chef exécutif à mieux décider ?</t>
  </si>
  <si>
    <t>Il lui permet d’arbitrer cartes, achats, standards de portion et rentabilité par concept avec plus de précision.</t>
  </si>
  <si>
    <t>rendement recettes</t>
  </si>
  <si>
    <t>Mettre rendement recettes au service d’une décision rentable et vérifiable.</t>
  </si>
  <si>
    <t>Pourquoi le rendement des recettes doit-il être suivi ?</t>
  </si>
  <si>
    <t>Parce qu’il influence coût, portions et stabilité d’exploitation.</t>
  </si>
  <si>
    <t>Comment le rendement devient-il un indicateur utile à l’échelle d’un resort ?</t>
  </si>
  <si>
    <t>Il permet d’ajuster achats, pertes, grammages, prix internes et capacité réelle à servir les volumes attendus.</t>
  </si>
  <si>
    <t>Utiliser gaspillage alimentaire comme levier de marge, de lisibilité ou de fidélisation sans dégrader la qualité.</t>
  </si>
  <si>
    <t>Parce qu’elle touche à la fois coût, image et cohérence environnementale.</t>
  </si>
  <si>
    <t>Comment réduire le gaspillage sans affaiblir le service ?</t>
  </si>
  <si>
    <t>Il faut mieux prévoir, ajuster les réassorts, revoir les menus peu efficients et améliorer la lecture des consommations réelles.</t>
  </si>
  <si>
    <t>budget cuisine</t>
  </si>
  <si>
    <t>Rendre budget cuisine exploitable en chiffres et en arbitrages terrain.</t>
  </si>
  <si>
    <t>Pourquoi le budget cuisine doit-il être piloté ?</t>
  </si>
  <si>
    <t>Parce qu’il structure les marges de manœuvre sur achats, personnel et qualité.</t>
  </si>
  <si>
    <t>Comment tenir un budget sans abîmer la promesse de luxe ?</t>
  </si>
  <si>
    <t>Il faut arbitrer avec finesse entre coût, valeur perçue, rendement, effectifs et robustesse d’exploitation.</t>
  </si>
  <si>
    <t>productivité équipes</t>
  </si>
  <si>
    <t>Piloter productivité équipes avec des consignes courtes, vérifiées et applicables immédiatement.</t>
  </si>
  <si>
    <t>Pourquoi la productivité des équipes doit-elle être suivie ?</t>
  </si>
  <si>
    <t>Parce qu’elle conditionne coût, fluidité et capacité à tenir le niveau sur la durée.</t>
  </si>
  <si>
    <t>Il faut agir sur organisation, flux, formation et suppression des gestes sans valeur ajoutée au lieu d’accélérer aveuglément.</t>
  </si>
  <si>
    <t>Cadencer management brigade pour que chaque membre de équipes cuisine sache quoi faire, quand et comment.</t>
  </si>
  <si>
    <t>Pourquoi le management de brigade est-il central ?</t>
  </si>
  <si>
    <t>Parce qu’un resort haut de gamme repose sur une exécution collective cohérente et disciplinée.</t>
  </si>
  <si>
    <t>Comment un chef exécutif tient-il une grande brigade de manière crédible ?</t>
  </si>
  <si>
    <t>Il clarifie les rôles, structure la hiérarchie, contrôle les standards et maintient une présence de terrain lisible et stable.</t>
  </si>
  <si>
    <t>Comment optimiser la répartition des postes dans un resort ?</t>
  </si>
  <si>
    <t>Il faut relier compétences, charge réelle, zones critiques et temporalité des services au planning de chaque équipe.</t>
  </si>
  <si>
    <t>polyvalence équipes</t>
  </si>
  <si>
    <t>Structurer polyvalence équipes afin de réduire l’improvisation et fiabiliser l’exécution collective.</t>
  </si>
  <si>
    <t>Parce qu’elle aide à absorber pics d’activité, absences et événements sans rupture de service.</t>
  </si>
  <si>
    <t>Il faut former par blocs de compétences et garder des repères clairs sur les responsabilités sensibles.</t>
  </si>
  <si>
    <t>briefing quotidien</t>
  </si>
  <si>
    <t>Piloter briefing quotidien avec des consignes courtes, vérifiées et applicables immédiatement.</t>
  </si>
  <si>
    <t>Pourquoi le briefing quotidien est-il utile ?</t>
  </si>
  <si>
    <t>Parce qu’il aligne l’encadrement et les équipes sur les points sensibles du jour.</t>
  </si>
  <si>
    <t>Occupation, événements, réservations, ruptures, incidents, VIP, allergies, objectifs de service et priorités du jour doivent être clairs.</t>
  </si>
  <si>
    <t>formation équipes</t>
  </si>
  <si>
    <t>Cadencer formation équipes pour que chaque membre de équipes cuisine sache quoi faire, quand et comment.</t>
  </si>
  <si>
    <t>Pourquoi la formation des équipes est-elle essentielle ?</t>
  </si>
  <si>
    <t>Parce que la constance du resort dépend de l’exécution collective des standards.</t>
  </si>
  <si>
    <t>Comment former efficacement à l’échelle d’un resort international ?</t>
  </si>
  <si>
    <t>Il faut montrer, faire refaire, expliquer le sens du standard et contrôler la reproductibilité réelle en situation.</t>
  </si>
  <si>
    <t>Piloter équipe multiculturelle avec des consignes courtes, vérifiées et applicables immédiatement.</t>
  </si>
  <si>
    <t>Parce que les habitudes de travail, langues et repères peuvent varier fortement.</t>
  </si>
  <si>
    <t>Comment un chef exécutif tient-il une équipe multiculturelle sans confusion ?</t>
  </si>
  <si>
    <t>Parce qu’il sert souvent de langue de travail entre cuisine, direction, salle et clients.</t>
  </si>
  <si>
    <t>Quel anglais est réellement nécessaire à ce niveau ?</t>
  </si>
  <si>
    <t>Un anglais sûr, capable de gérer production, management, achats, sécurité, plaintes et coordination interservices sans approximation.</t>
  </si>
  <si>
    <t>coordination F&amp;B</t>
  </si>
  <si>
    <t>Suivre coordination F&amp;B comme un point de management concret, contrôlé sur le terrain.</t>
  </si>
  <si>
    <t>Pourquoi la coordination avec le directeur F&amp;B est-elle importante ?</t>
  </si>
  <si>
    <t>Parce qu’elle aligne stratégie commerciale, promesse client et réalité opérationnelle.</t>
  </si>
  <si>
    <t>Comment un chef exécutif travaille-t-il utilement avec le F&amp;B ?</t>
  </si>
  <si>
    <t>Il partage les données utiles, ajuste l’offre et transforme les attentes de l’exploitation en décisions culinaires viables.</t>
  </si>
  <si>
    <t>Parce que la qualité client dépend autant du service que de la cuisine.</t>
  </si>
  <si>
    <t>Comment une bonne coordination salle-cuisine améliore-t-elle le resort ?</t>
  </si>
  <si>
    <t>Elle synchronise timing, information client, traitement des incidents et niveau de service visible sur chaque outlet.</t>
  </si>
  <si>
    <t>coordination housekeeping</t>
  </si>
  <si>
    <t>Cadencer coordination housekeeping pour que chaque membre de équipes cuisine sache quoi faire, quand et comment.</t>
  </si>
  <si>
    <t>Pourquoi la coordination avec le housekeeping peut-elle être utile ?</t>
  </si>
  <si>
    <t>Parce que certaines offres food touchent chambres, villas ou événements sur site.</t>
  </si>
  <si>
    <t>Comment le housekeeping influence-t-il indirectement l’expérience culinaire ?</t>
  </si>
  <si>
    <t>Il facilite la fluidité du service en chambre, la présentation des espaces et la coordination discrète autour de certaines prestations.</t>
  </si>
  <si>
    <t>Structurer coordination maintenance afin de réduire l’improvisation et fiabiliser l’exécution collective.</t>
  </si>
  <si>
    <t>Parce qu’une panne sur un équipement critique peut dégrader plusieurs services.</t>
  </si>
  <si>
    <t>Comment la maintenance devient-elle un levier de performance culinaire ?</t>
  </si>
  <si>
    <t>En anticipant les pannes, en hiérarchisant les urgences et en sécurisant la disponibilité des équipements clés.</t>
  </si>
  <si>
    <t>gestion pannes</t>
  </si>
  <si>
    <t>Suivre gestion pannes comme un point de management concret, contrôlé sur le terrain.</t>
  </si>
  <si>
    <t>Pourquoi la gestion des pannes fait-elle partie du métier ?</t>
  </si>
  <si>
    <t>Parce qu’un resort ne peut pas se permettre une désorganisation prolongée sur un poste critique.</t>
  </si>
  <si>
    <t>Comment absorber une panne sans dégrader toute l’expérience client ?</t>
  </si>
  <si>
    <t>Il faut activer des solutions de repli, protéger les points critiques et arbitrer vite selon l’impact réel sur les services.</t>
  </si>
  <si>
    <t>Pourquoi la gestion des imprévus est-elle une compétence centrale ?</t>
  </si>
  <si>
    <t>Parce qu’un resort cumule météo, événements, changements de programme et aléas humains.</t>
  </si>
  <si>
    <t>Comment un chef exécutif absorbe-t-il un imprévu sans bruit inutile ?</t>
  </si>
  <si>
    <t>Il isole le problème, sécurise l’essentiel, redéploie les ressources et garde une lecture claire des priorités.</t>
  </si>
  <si>
    <t>météo impact</t>
  </si>
  <si>
    <t>Planifier météo impact pour sécuriser l’amont, l’exécution et la sortie.</t>
  </si>
  <si>
    <t>Pourquoi la météo influence-t-elle la cuisine d’un village vacances ?</t>
  </si>
  <si>
    <t>Parce qu’elle modifie fréquentation, rythme de consommation et faisabilité de certains services extérieurs.</t>
  </si>
  <si>
    <t>Comment intégrer l’impact météo dans le pilotage culinaire ?</t>
  </si>
  <si>
    <t>Il faut anticiper les bascules entre outlets, ajuster les volumes et prévoir des réponses opérationnelles aux changements rapides.</t>
  </si>
  <si>
    <t>occupation resort</t>
  </si>
  <si>
    <t>Stratégie opérationnelle</t>
  </si>
  <si>
    <t>Utiliser occupation resort pour aligner promesse client, faisabilité technique et identité métier.</t>
  </si>
  <si>
    <t>Pourquoi le taux d’occupation doit-il être suivi ?</t>
  </si>
  <si>
    <t>Parce qu’il influence directement les volumes, les coûts et les besoins de personnel.</t>
  </si>
  <si>
    <t>Comment le taux d’occupation transforme-t-il les décisions du chef exécutif ?</t>
  </si>
  <si>
    <t>Il ajuste la production, la structure des buffets, les achats, les réassorts et le niveau de personnel réellement nécessaire.</t>
  </si>
  <si>
    <t>saisons touristiques</t>
  </si>
  <si>
    <t>Rendre saisons touristiques lisible afin que chaque décision reste cohérente du sourcing à l’assiette.</t>
  </si>
  <si>
    <t>Pourquoi la saison touristique doit-elle être intégrée dans le pilotage ?</t>
  </si>
  <si>
    <t>Parce qu’elle change fortement le profil des volumes et des attentes clients.</t>
  </si>
  <si>
    <t>Comment piloter différemment haute et basse saison ?</t>
  </si>
  <si>
    <t>Il faut adapter cartes, staffing, achats, niveaux de production et promesse de service sans casser la cohérence de marque.</t>
  </si>
  <si>
    <t>équipe saisonnière</t>
  </si>
  <si>
    <t>Piloter équipe saisonnière avec des consignes courtes, vérifiées et applicables immédiatement.</t>
  </si>
  <si>
    <t>Pourquoi la gestion des équipes saisonnières est-elle sensible ?</t>
  </si>
  <si>
    <t>Parce qu’elles doivent être intégrées vite sans affaiblir les standards.</t>
  </si>
  <si>
    <t>Comment réussir l’intégration d’équipes saisonnières à haut niveau ?</t>
  </si>
  <si>
    <t>Il faut former rapidement, clarifier les standards et encadrer étroitement les postes les plus exposés.</t>
  </si>
  <si>
    <t>Maîtriser sens du détail avec un protocole précis pour obtenir un résultat net et répétable.</t>
  </si>
  <si>
    <t>Parce qu’en très haut de gamme chaque défaut se voit immédiatement.</t>
  </si>
  <si>
    <t>Comment le sens du détail devient-il une vraie compétence de chef exécutif ?</t>
  </si>
  <si>
    <t>Il structure les contrôles, les finitions, les corrections et la culture d’exigence quotidienne sur l’ensemble du resort.</t>
  </si>
  <si>
    <t>Parce qu’un resort ne reste performant que s’il corrige en permanence ses écarts.</t>
  </si>
  <si>
    <t>Comment installer une vraie amélioration continue à l’échelle d’un village vacances très haut de gamme ?</t>
  </si>
  <si>
    <t>En analysant incidents, retours clients, coûts, qualité réelle, performance des outlets et efficacité des process pour faire évoluer durablement les pratiques.</t>
  </si>
  <si>
    <t>Charcutier</t>
  </si>
  <si>
    <t>réception viandes</t>
  </si>
  <si>
    <t>Organiser réception viandes afin que le bon produit soit disponible au bon moment et au bon état.</t>
  </si>
  <si>
    <t>Pourquoi la réception des viandes doit-elle être contrôlée ?</t>
  </si>
  <si>
    <t>Parce qu’il faut vérifier qualité, température et conformité dès l’arrivée.</t>
  </si>
  <si>
    <t>Quels contrôles rendent une réception viande réellement professionnelle en charcuterie ?</t>
  </si>
  <si>
    <t>Il faut vérifier température, aspect, odeur, DLC, traçabilité, poids, intégrité des emballages et conformité exacte à la commande.</t>
  </si>
  <si>
    <t>traçabilité matières premières</t>
  </si>
  <si>
    <t>Tenir traçabilité matières premières dans la durée, même sous cadence ou variation de volume.</t>
  </si>
  <si>
    <t>résultat constant d’un lot à l’autre; défauts repérés puis corrigés avant sortie; sécurité, texture et stabilité de fabrication au niveau attendu; identification complète et exploitable en cas de contrôle.</t>
  </si>
  <si>
    <t>Pourquoi la traçabilité des matières premières est-elle indispensable ?</t>
  </si>
  <si>
    <t>Comment la traçabilité protège-t-elle concrètement un atelier de charcuterie ?</t>
  </si>
  <si>
    <t>Elle sécurise les retraits, les audits, l’analyse des écarts et la reconstitution précise du parcours de chaque lot utilisé.</t>
  </si>
  <si>
    <t>Mettre contrôle température sous maîtrise en laboratoire pour empêcher tout écart critique.</t>
  </si>
  <si>
    <t>Pourquoi la température doit-elle être surveillée en permanence ?</t>
  </si>
  <si>
    <t>Parce qu’elle influence directement la sécurité sanitaire des produits.</t>
  </si>
  <si>
    <t>Comment un charcutier pilote-t-il utilement les températures au lieu de les relever mécaniquement ?</t>
  </si>
  <si>
    <t>Il contrôle les points critiques, lit les écarts en contexte et déclenche des actions correctives immédiates sur stockage, fabrication ou vente.</t>
  </si>
  <si>
    <t>stockage frigorifique</t>
  </si>
  <si>
    <t>Mettre stockage frigorifique sous maîtrise en laboratoire pour empêcher tout écart critique.</t>
  </si>
  <si>
    <t>procédure respectée du début à la fin; aucun écart critique laissé dans le flux; conformité du poste, du produit et des relevés; rotation datée sans rupture ni surstock.</t>
  </si>
  <si>
    <t>Pourquoi le stockage frigorifique doit-il être rigoureux ?</t>
  </si>
  <si>
    <t>Parce qu’il faut conserver les viandes et préparations dans de bonnes conditions.</t>
  </si>
  <si>
    <t>Quels défauts de stockage pénalisent le plus un laboratoire de charcuterie ?</t>
  </si>
  <si>
    <t>Les surcharges, les rotations faibles, les mélanges de catégories, les températures instables et le manque de lisibilité des lots fragilisent sécurité et qualité.</t>
  </si>
  <si>
    <t>Planifier FIFO pour sécuriser l’amont, l’exécution et la sortie.</t>
  </si>
  <si>
    <t>Pourquoi la règle FIFO doit-elle être appliquée ?</t>
  </si>
  <si>
    <t>Pourquoi la FIFO reste-t-elle une discipline de base en charcuterie ?</t>
  </si>
  <si>
    <t>Elle réduit les pertes, sécurise les DLC et rend la gestion des matières premières et fabrications beaucoup plus fiable.</t>
  </si>
  <si>
    <t>parage</t>
  </si>
  <si>
    <t>Conduire parage sans approximation pour sécuriser le résultat final.</t>
  </si>
  <si>
    <t>Pourquoi le parage est-il important ?</t>
  </si>
  <si>
    <t>Parce qu’il permet d’éliminer les parties inutiles et de préparer correctement la viande.</t>
  </si>
  <si>
    <t>Qu’est-ce qu’un parage réellement professionnel en charcuterie ?</t>
  </si>
  <si>
    <t>Un parage net, précis, pensé pour le rendement, la destination technologique du morceau et la régularité du produit fini.</t>
  </si>
  <si>
    <t>découpe technique</t>
  </si>
  <si>
    <t>Maîtriser découpe technique avec un protocole précis pour obtenir un résultat net et répétable.</t>
  </si>
  <si>
    <t>Pourquoi la découpe technique doit-elle être maîtrisée ?</t>
  </si>
  <si>
    <t>Parce qu’elle influence le rendement, la régularité et la suite de fabrication.</t>
  </si>
  <si>
    <t>Comment la qualité de découpe impacte-t-elle toute la chaîne de production ?</t>
  </si>
  <si>
    <t>Elle conditionne le hachage, le salage, la texture, la présentation et le coût réel de la fabrication.</t>
  </si>
  <si>
    <t>désossage</t>
  </si>
  <si>
    <t>Maîtriser désossage avec un protocole précis pour obtenir un résultat net et répétable.</t>
  </si>
  <si>
    <t>Pourquoi le désossage demande-t-il de la précision ?</t>
  </si>
  <si>
    <t>Parce qu’il faut retirer les os sans détériorer inutilement la viande.</t>
  </si>
  <si>
    <t>Quels critères distinguent un désossage propre d’un désossage médiocre ?</t>
  </si>
  <si>
    <t>La netteté du geste, la sécurité, le respect du rendement et la préparation cohérente de la pièce pour son usage final font la différence.</t>
  </si>
  <si>
    <t>sélection morceaux</t>
  </si>
  <si>
    <t>Organiser sélection morceaux afin que le bon produit soit disponible au bon moment et au bon état.</t>
  </si>
  <si>
    <t>Pourquoi le choix des morceaux est-il important ?</t>
  </si>
  <si>
    <t>Parce que tous les morceaux ne conviennent pas aux mêmes fabrications.</t>
  </si>
  <si>
    <t>Comment un charcutier choisit-il un morceau de manière vraiment pertinente ?</t>
  </si>
  <si>
    <t>Il relie teneur en gras, texture, comportement technologique, coût et objectif produit avant d’engager la fabrication.</t>
  </si>
  <si>
    <t>tri gras maigre</t>
  </si>
  <si>
    <t>Transformer tri gras maigre en geste fiable grâce à des réglages, tests et repères clairs.</t>
  </si>
  <si>
    <t>Pourquoi faut-il bien trier le gras et le maigre ?</t>
  </si>
  <si>
    <t>Parce que l’équilibre entre les deux influence texture, goût et tenue.</t>
  </si>
  <si>
    <t>Comment le tri gras-maigre devient-il un levier de précision en charcuterie ?</t>
  </si>
  <si>
    <t>Il conditionne la structure finale, le rendement, la jutosité, la tenue au tranchage et la cohérence technologique de la recette.</t>
  </si>
  <si>
    <t>hachage</t>
  </si>
  <si>
    <t>Conduire hachage sans approximation pour sécuriser le résultat final.</t>
  </si>
  <si>
    <t>Pourquoi le hachage doit-il être bien maîtrisé ?</t>
  </si>
  <si>
    <t>Parce qu’il influence directement la texture des farces et saucisses.</t>
  </si>
  <si>
    <t>Comment un hachage mal piloté pénalise-t-il le produit fini ?</t>
  </si>
  <si>
    <t>Il chauffe la matière, écrase les grains, dégrade l’émulsion et affaiblit netteté, tenue et qualité sensorielle.</t>
  </si>
  <si>
    <t>granulométrie</t>
  </si>
  <si>
    <t>Conduire granulométrie sans approximation pour sécuriser le résultat final.</t>
  </si>
  <si>
    <t>Pourquoi la granulométrie est-elle importante ?</t>
  </si>
  <si>
    <t>Parce qu’elle conditionne l’aspect et la sensation en bouche du produit.</t>
  </si>
  <si>
    <t>Comment choisir une granulométrie de façon professionnelle ?</t>
  </si>
  <si>
    <t>Il faut l’adapter au type de charcuterie, au mode de cuisson, au tranchage attendu et à l’identité du produit recherché.</t>
  </si>
  <si>
    <t>température de mêlée</t>
  </si>
  <si>
    <t>Conduire température de mêlée sans approximation pour sécuriser le résultat final.</t>
  </si>
  <si>
    <t>Pourquoi la température de mêlée doit-elle être surveillée ?</t>
  </si>
  <si>
    <t>Parce qu’une masse trop chaude se dégrade technologiquement et sanitairement.</t>
  </si>
  <si>
    <t>Comment la température de mêlée influence-t-elle la réussite d’une fabrication ?</t>
  </si>
  <si>
    <t>Elle agit sur extraction des protéines, stabilité de l’émulsion, sécurité microbiologique et qualité finale du produit.</t>
  </si>
  <si>
    <t>assaisonnement</t>
  </si>
  <si>
    <t>Transformer assaisonnement en standard mesurable et reproductible.</t>
  </si>
  <si>
    <t>résultat constant d’un lot à l’autre; défauts repérés puis corrigés avant sortie; sécurité, texture et stabilité de fabrication au niveau attendu; profil gustatif ou sensoriel net et stable.</t>
  </si>
  <si>
    <t>Parce qu’il structure le goût et l’équilibre du produit.</t>
  </si>
  <si>
    <t>Comment assaisonner de manière vraiment professionnelle en charcuterie ?</t>
  </si>
  <si>
    <t>Il faut raisonner sel, épices, aromates, sucre éventuel et équilibre global en fonction du procédé, de la conservation et du résultat attendu.</t>
  </si>
  <si>
    <t>salage</t>
  </si>
  <si>
    <t>Technique de conservation</t>
  </si>
  <si>
    <t>Maîtriser salage avec un protocole précis pour obtenir un résultat net et répétable.</t>
  </si>
  <si>
    <t>Pourquoi le salage est-il une étape majeure ?</t>
  </si>
  <si>
    <t>Parce qu’il agit sur goût, conservation et texture.</t>
  </si>
  <si>
    <t>Pourquoi le salage doit-il être piloté avec rigueur et non au ressenti ?</t>
  </si>
  <si>
    <t>Parce qu’il influence la sécurité, le rendement, la tenue, l’activité de l’eau et l’identité même de nombreuses fabrications charcutières.</t>
  </si>
  <si>
    <t>nitrite</t>
  </si>
  <si>
    <t>Conduire nitrite sans approximation pour sécuriser le résultat final.</t>
  </si>
  <si>
    <t>Pourquoi les nitrites doivent-ils être maîtrisés avec précision ?</t>
  </si>
  <si>
    <t>Parce qu’ils sont techniquement utiles mais strictement encadrés.</t>
  </si>
  <si>
    <t>Comment raisonner l’usage des nitrites de façon professionnelle ?</t>
  </si>
  <si>
    <t>Il faut respecter les doses, le cadre réglementaire, la sécurité du produit et la cohérence avec la technologie mise en œuvre.</t>
  </si>
  <si>
    <t>saumure</t>
  </si>
  <si>
    <t>Conduire saumure sans approximation pour sécuriser le résultat final.</t>
  </si>
  <si>
    <t>Pourquoi la saumure doit-elle être bien préparée ?</t>
  </si>
  <si>
    <t>Parce qu’elle conditionne diffusion du sel, goût et tenue de certains produits.</t>
  </si>
  <si>
    <t>Quels paramètres rendent une saumure vraiment fiable ?</t>
  </si>
  <si>
    <t>La concentration, la qualité de l’eau, la température, le temps d’action et l’hygiène de manipulation doivent être maîtrisés ensemble.</t>
  </si>
  <si>
    <t>malaxage</t>
  </si>
  <si>
    <t>Traiter malaxage comme une compétence opératoire stable, même sous contrainte.</t>
  </si>
  <si>
    <t>Pourquoi le malaxage est-il important ?</t>
  </si>
  <si>
    <t>Parce qu’il aide à répartir les ingrédients et à structurer la mêlée.</t>
  </si>
  <si>
    <t>Comment un malaxage excessif ou insuffisant dégrade-t-il la fabrication ?</t>
  </si>
  <si>
    <t>Un mauvais malaxage nuit à l’homogénéité, à l’extraction protéique, à la tenue et à la régularité de texture.</t>
  </si>
  <si>
    <t>liaison farce</t>
  </si>
  <si>
    <t>Conduire liaison farce sans approximation pour sécuriser le résultat final.</t>
  </si>
  <si>
    <t>Pourquoi la liaison de la farce doit-elle être réussie ?</t>
  </si>
  <si>
    <t>Parce qu’elle conditionne la tenue du produit après cuisson ou tranchage.</t>
  </si>
  <si>
    <t>Comment reconnaître une farce correctement liée ?</t>
  </si>
  <si>
    <t>La masse doit être homogène, souple, stable, sans déphasage gras-eau, avec une structure nette au tranchage et une bonne tenue en cuisson.</t>
  </si>
  <si>
    <t>émulsion charcutière</t>
  </si>
  <si>
    <t>Maîtriser émulsion charcutière avec un protocole précis pour obtenir un résultat net et répétable.</t>
  </si>
  <si>
    <t>Pourquoi l’émulsion charcutière doit-elle être bien maîtrisée ?</t>
  </si>
  <si>
    <t>Parce qu’elle influence texture fine, stabilité et jutosité.</t>
  </si>
  <si>
    <t>Quels défauts trahissent une mauvaise émulsion ?</t>
  </si>
  <si>
    <t>Gras relargué, texture cassante, tranchage irrégulier, bouche sèche et défaut d’homogénéité révèlent une construction technologique faible.</t>
  </si>
  <si>
    <t>boyaux</t>
  </si>
  <si>
    <t>Transformer boyaux en geste fiable grâce à des réglages, tests et repères clairs.</t>
  </si>
  <si>
    <t>Pourquoi les boyaux doivent-ils être bien préparés ?</t>
  </si>
  <si>
    <t>Parce qu’ils influencent embossage, tenue et présentation des saucisses.</t>
  </si>
  <si>
    <t>Comment un charcutier choisit-il et prépare-t-il ses boyaux avec sérieux ?</t>
  </si>
  <si>
    <t>Il adapte nature, calibre, préparation et état d’hydratation au produit visé et au comportement attendu à la cuisson ou au séchage.</t>
  </si>
  <si>
    <t>embossage</t>
  </si>
  <si>
    <t>Traiter embossage comme une compétence opératoire stable, même sous contrainte.</t>
  </si>
  <si>
    <t>Pourquoi l’embossage doit-il être régulier ?</t>
  </si>
  <si>
    <t>Parce qu’il conditionne aspect, tenue et régularité des produits.</t>
  </si>
  <si>
    <t>Comment un embossage médiocre pénalise-t-il la suite ?</t>
  </si>
  <si>
    <t>Il provoque poches d’air, calibres irréguliers, mauvaise cuisson, défaut visuel et fragilité au conditionnement ou à la vente.</t>
  </si>
  <si>
    <t>Structurer portionnage de façon à supprimer les retards, les oublis et les ruptures de flux.</t>
  </si>
  <si>
    <t>Parce qu’il influence régularité, coût et qualité de présentation.</t>
  </si>
  <si>
    <t>Comment professionnaliser le portionnage en charcuterie ?</t>
  </si>
  <si>
    <t>Il faut utiliser des repères stables, des outils adaptés et contrôler les écarts selon le produit et le mode de vente.</t>
  </si>
  <si>
    <t>calibrage</t>
  </si>
  <si>
    <t>Organiser calibrage pour tenir volume, cadence et continuité jusqu’à la mise en vente.</t>
  </si>
  <si>
    <t>Pourquoi le calibrage des pièces est-il important ?</t>
  </si>
  <si>
    <t>Parce qu’il facilite cuisson, tranchage et régularité commerciale.</t>
  </si>
  <si>
    <t>Comment un bon calibrage soutient-il la performance de l’atelier ?</t>
  </si>
  <si>
    <t>Il améliore homogénéité de cuisson, présentation en vitrine, rendement et lisibilité de l’offre pour le client.</t>
  </si>
  <si>
    <t>saucisserie</t>
  </si>
  <si>
    <t>Spécialités charcutières</t>
  </si>
  <si>
    <t>Traiter saucisserie comme une compétence opératoire stable, même sous contrainte.</t>
  </si>
  <si>
    <t>Pourquoi la saucisserie demande-t-elle une vraie maîtrise ?</t>
  </si>
  <si>
    <t>Parce qu’elle combine choix de viande, assaisonnement, hachage et embossage.</t>
  </si>
  <si>
    <t>Qu’est-ce qu’une bonne compétence saucissière au niveau super professionnel ?</t>
  </si>
  <si>
    <t>La capacité à produire des recettes régulières, technologiquement stables, gustativement franches et commercialement cohérentes.</t>
  </si>
  <si>
    <t>saucisse fraîche</t>
  </si>
  <si>
    <t>Maîtriser saucisse fraîche avec un protocole précis pour obtenir un résultat net et répétable.</t>
  </si>
  <si>
    <t>Pourquoi la saucisse fraîche doit-elle être bien maîtrisée ?</t>
  </si>
  <si>
    <t>Parce qu’elle est sensible à la qualité de mêlée, au boyau et à l’hygiène.</t>
  </si>
  <si>
    <t>Quels points critiques dominent sur une saucisse fraîche ?</t>
  </si>
  <si>
    <t>La température de fabrication, l’équilibre gras-maigre, l’assaisonnement, l’embossage et la durée de conservation sont déterminants.</t>
  </si>
  <si>
    <t>saucisson sec</t>
  </si>
  <si>
    <t>Transformer saucisson sec en geste fiable grâce à des réglages, tests et repères clairs.</t>
  </si>
  <si>
    <t>Pourquoi le saucisson sec demande-t-il une vraie rigueur ?</t>
  </si>
  <si>
    <t>Parce qu’il repose sur fermentation, séchage et stabilité longue.</t>
  </si>
  <si>
    <t>Comment un charcutier pilote-t-il sérieusement un saucisson sec ?</t>
  </si>
  <si>
    <t>Il maîtrise recette, ensemencement éventuel, embossage, étuvage, hygrométrie, séchage et évolution du produit dans le temps.</t>
  </si>
  <si>
    <t>fermentation</t>
  </si>
  <si>
    <t>Maîtriser fermentation avec un protocole précis pour obtenir un résultat net et répétable. Le temps fait partie de la technique, il ne se rattrape pas.</t>
  </si>
  <si>
    <t>Pourquoi la fermentation doit-elle être comprise ?</t>
  </si>
  <si>
    <t>Parce qu’elle structure acidification, sécurité et identité de certains produits.</t>
  </si>
  <si>
    <t>Comment la fermentation devient-elle un vrai levier de qualité ?</t>
  </si>
  <si>
    <t>Elle doit être pilotée par la recette, la température, le temps, l’hygiène et la lecture des équilibres technologiques du produit.</t>
  </si>
  <si>
    <t>étuvage</t>
  </si>
  <si>
    <t>Maîtriser étuvage avec un protocole précis pour obtenir un résultat net et répétable.</t>
  </si>
  <si>
    <t>Pourquoi l’étuvage doit-il être maîtrisé ?</t>
  </si>
  <si>
    <t>Parce qu’il influence le bon départ de certains produits secs ou fermentés.</t>
  </si>
  <si>
    <t>Quels défauts d’étuvage compromettent le plus un produit ?</t>
  </si>
  <si>
    <t>Un étuvage mal réglé déséquilibre la fermentation, fragilise la sécurité et détériore texture, goût et tenue au séchage.</t>
  </si>
  <si>
    <t>séchage</t>
  </si>
  <si>
    <t>Conduire séchage sans approximation pour sécuriser le résultat final.</t>
  </si>
  <si>
    <t>Pourquoi le séchage doit-il être piloté avec précision ?</t>
  </si>
  <si>
    <t>Parce qu’il conditionne perte d’eau, texture et stabilité du produit.</t>
  </si>
  <si>
    <t>Comment un séchage mal conduit pénalise-t-il le produit ?</t>
  </si>
  <si>
    <t>Il provoque croûtage, cœur humide, dessèchement excessif ou perte d’équilibre sensoriel et technologique.</t>
  </si>
  <si>
    <t>affinage</t>
  </si>
  <si>
    <t>Maîtriser affinage avec un protocole précis pour obtenir un résultat net et répétable. Le temps fait partie de la technique, il ne se rattrape pas.</t>
  </si>
  <si>
    <t>Pourquoi l’affinage doit-il être suivi ?</t>
  </si>
  <si>
    <t>Parce qu’il influence goût, texture et maturité des produits.</t>
  </si>
  <si>
    <t>Comment un charcutier lit-il un affinage de manière professionnelle ?</t>
  </si>
  <si>
    <t>Il observe évolution du poids, de la texture, de l’odeur, de l’aspect et de la tenue pour décider le bon moment de commercialisation.</t>
  </si>
  <si>
    <t>fumage</t>
  </si>
  <si>
    <t>Maîtriser fumage avec un protocole précis pour obtenir un résultat net et répétable.</t>
  </si>
  <si>
    <t>Pourquoi le fumage doit-il être bien maîtrisé ?</t>
  </si>
  <si>
    <t>Parce qu’il influence goût, conservation et couleur de certains produits.</t>
  </si>
  <si>
    <t>Comment raisonner un fumage sans en faire un simple effet aromatique ?</t>
  </si>
  <si>
    <t>Il faut maîtriser essence de bois, intensité, durée, température et cohérence avec le produit travaillé.</t>
  </si>
  <si>
    <t>cuisson charcutière</t>
  </si>
  <si>
    <t>Maîtriser cuisson charcutière avec un protocole précis pour obtenir un résultat net et répétable.</t>
  </si>
  <si>
    <t>Pourquoi la cuisson charcutière doit-elle être précise ?</t>
  </si>
  <si>
    <t>Parce qu’elle influence sécurité, texture, rendement et goût.</t>
  </si>
  <si>
    <t>Comment piloter une cuisson charcutière de façon professionnelle ?</t>
  </si>
  <si>
    <t>Il faut tenir compte du calibre, du contenant, de la cible à cœur, du refroidissement et du comportement du produit final.</t>
  </si>
  <si>
    <t>cuisson à cœur</t>
  </si>
  <si>
    <t>Conduire cuisson à cœur sans approximation pour sécuriser le résultat final.</t>
  </si>
  <si>
    <t>Pourquoi la cuisson à cœur doit-elle être vérifiée ?</t>
  </si>
  <si>
    <t>Parce qu’elle confirme la sécurité et la bonne exécution du produit.</t>
  </si>
  <si>
    <t>Comment utiliser la température à cœur comme outil de maîtrise ?</t>
  </si>
  <si>
    <t>Elle permet de valider objectivement la cuisson, de comparer les séries et de corriger les écarts sur les fabrications sensibles.</t>
  </si>
  <si>
    <t>Appliquer refroidissement rapide sans approximation pour garder une production conforme et contrôlable.</t>
  </si>
  <si>
    <t>Comment un refroidissement mal géré pénalise-t-il l’atelier ?</t>
  </si>
  <si>
    <t>Il laisse les produits en zone critique trop longtemps et compromet sécurité, DLC et qualité de texture.</t>
  </si>
  <si>
    <t>pâté</t>
  </si>
  <si>
    <t>Traiter pâté comme une compétence opératoire stable, même sous contrainte.</t>
  </si>
  <si>
    <t>Pourquoi la fabrication d’un pâté demande-t-elle de la précision ?</t>
  </si>
  <si>
    <t>Parce qu’elle combine mêlée, assaisonnement, cuisson et tenue finale.</t>
  </si>
  <si>
    <t>Quels critères définissent un bon pâté au niveau super professionnel ?</t>
  </si>
  <si>
    <t>Un goût net, une texture cohérente, une coupe propre, une cuisson juste et une bonne stabilité à la conservation.</t>
  </si>
  <si>
    <t>terrine</t>
  </si>
  <si>
    <t>Transformer terrine en geste fiable grâce à des réglages, tests et repères clairs.</t>
  </si>
  <si>
    <t>Pourquoi la terrine doit-elle être bien maîtrisée ?</t>
  </si>
  <si>
    <t>Parce qu’elle engage à la fois goût, texture, cuisson et présentation.</t>
  </si>
  <si>
    <t>Comment distinguer une terrine moyenne d’une terrine de haut niveau ?</t>
  </si>
  <si>
    <t>La finesse de structure, la netteté du goût, la régularité de cuisson et la qualité du tranchage font la différence.</t>
  </si>
  <si>
    <t>pâté en croûte</t>
  </si>
  <si>
    <t>Conduire pâté en croûte sans approximation pour sécuriser le résultat final.</t>
  </si>
  <si>
    <t>Pourquoi le pâté en croûte est-il une spécialité exigeante ?</t>
  </si>
  <si>
    <t>Parce qu’il réunit charcuterie, cuisson et travail de pâte dans un même produit.</t>
  </si>
  <si>
    <t>Quelles compétences précises exige un bon pâté en croûte ?</t>
  </si>
  <si>
    <t>Il faut maîtriser farce, assaisonnement, montage, pâte, cuisson, gelée éventuelle et qualité de coupe au service.</t>
  </si>
  <si>
    <t>rillettes</t>
  </si>
  <si>
    <t>Conduire rillettes sans approximation pour sécuriser le résultat final.</t>
  </si>
  <si>
    <t>Pourquoi les rillettes demandent-elles une vraie maîtrise ?</t>
  </si>
  <si>
    <t>Parce qu’elles dépendent d’un juste équilibre entre cuisson longue, texture et assaisonnement.</t>
  </si>
  <si>
    <t>Comment reconnaître des rillettes vraiment bien faites ?</t>
  </si>
  <si>
    <t>Elles doivent être fondantes, cohérentes, savoureuses, ni grasses à l’excès ni sèches, avec une vraie identité de produit.</t>
  </si>
  <si>
    <t>andouillette</t>
  </si>
  <si>
    <t>Conduire andouillette sans approximation pour sécuriser le résultat final.</t>
  </si>
  <si>
    <t>Pourquoi l’andouillette demande-t-elle un savoir-faire spécifique ?</t>
  </si>
  <si>
    <t>Parce qu’elle repose sur des matières, des odeurs et une structure très particulières.</t>
  </si>
  <si>
    <t>Comment une andouillette bien réalisée se distingue-t-elle ?</t>
  </si>
  <si>
    <t>Par la maîtrise de la préparation, du montage, du goût typé mais propre et de la régularité de tenue à la cuisson.</t>
  </si>
  <si>
    <t>boudin</t>
  </si>
  <si>
    <t>Conduire boudin sans approximation pour sécuriser le résultat final.</t>
  </si>
  <si>
    <t>Pourquoi le boudin doit-il être produit avec rigueur ?</t>
  </si>
  <si>
    <t>Parce qu’il est sensible à la cuisson, à l’équilibre et à la sécurité.</t>
  </si>
  <si>
    <t>Quels sont les points critiques de fabrication du boudin ?</t>
  </si>
  <si>
    <t>La fraîcheur des matières, la cohérence de liaison, la cuisson juste, le refroidissement et la tenue du boyau sont essentiels.</t>
  </si>
  <si>
    <t>jambon cuit</t>
  </si>
  <si>
    <t>Traiter jambon cuit comme une compétence opératoire stable, même sous contrainte.</t>
  </si>
  <si>
    <t>Pourquoi le jambon cuit demande-t-il une vraie technicité ?</t>
  </si>
  <si>
    <t>Parce qu’il combine salage, moulage, cuisson, refroidissement et tranchage.</t>
  </si>
  <si>
    <t>Comment piloter un jambon cuit de manière professionnelle ?</t>
  </si>
  <si>
    <t>Il faut maîtriser injection ou saumurage, massage éventuel, cuisson, refroidissement, rendement et qualité de coupe.</t>
  </si>
  <si>
    <t>jambon sec</t>
  </si>
  <si>
    <t>Maîtriser jambon sec avec un protocole précis pour obtenir un résultat net et répétable.</t>
  </si>
  <si>
    <t>Pourquoi le jambon sec demande-t-il du temps et de la précision ?</t>
  </si>
  <si>
    <t>Parce qu’il repose sur salage, repos, séchage et affinage longs.</t>
  </si>
  <si>
    <t>Qu’est-ce qu’une vraie maîtrise du jambon sec ?</t>
  </si>
  <si>
    <t>La capacité à piloter chaque phase, à lire les évolutions et à décider le bon niveau de maturation pour la vente.</t>
  </si>
  <si>
    <t>gelée</t>
  </si>
  <si>
    <t>Traiter gelée comme une compétence opératoire stable, même sous contrainte.</t>
  </si>
  <si>
    <t>Pourquoi la gelée doit-elle être bien maîtrisée ?</t>
  </si>
  <si>
    <t>Parce qu’elle influence protection, aspect et tenue de certains produits.</t>
  </si>
  <si>
    <t>Comment reconnaître une gelée bien réalisée ?</t>
  </si>
  <si>
    <t>Elle doit être claire ou cohérente selon le style, stable, propre en bouche et utile au produit plutôt que purement décorative.</t>
  </si>
  <si>
    <t>aspic</t>
  </si>
  <si>
    <t>Transformer aspic en geste fiable grâce à des réglages, tests et repères clairs.</t>
  </si>
  <si>
    <t>Pourquoi l’aspic demande-t-il de la précision ?</t>
  </si>
  <si>
    <t>Parce qu’il repose sur clarté, tenue et présentation.</t>
  </si>
  <si>
    <t>Quels défauts pénalisent le plus un aspic ?</t>
  </si>
  <si>
    <t>Une gelée trouble, une mauvaise prise, un montage flou ou une coupe peu nette affaiblissent immédiatement le produit.</t>
  </si>
  <si>
    <t>liaison gélifiée</t>
  </si>
  <si>
    <t>Transformer liaison gélifiée en geste fiable grâce à des réglages, tests et repères clairs.</t>
  </si>
  <si>
    <t>Pourquoi la liaison gélifiée doit-elle être correcte ?</t>
  </si>
  <si>
    <t>Parce qu’elle conditionne la tenue de certains montages froids.</t>
  </si>
  <si>
    <t>Comment une mauvaise liaison gélifiée se traduit-elle ?</t>
  </si>
  <si>
    <t>Par un produit instable, coulant, cassant ou peu net en coupe, donc moins crédible techniquement et commercialement.</t>
  </si>
  <si>
    <t>assaisonnement fin</t>
  </si>
  <si>
    <t>Transformer assaisonnement fin en standard mesurable et reproductible.</t>
  </si>
  <si>
    <t>Pourquoi l’assaisonnement fin fait-il la différence ?</t>
  </si>
  <si>
    <t>Parce qu’il sépare une fabrication correcte d’un produit vraiment abouti.</t>
  </si>
  <si>
    <t>Comment travailler un assaisonnement fin au niveau super professionnel ?</t>
  </si>
  <si>
    <t>Il faut équilibrer puissance, longueur, fraîcheur aromatique et identité produit sans saturer ni aplatir la recette.</t>
  </si>
  <si>
    <t>équilibre gras maigre</t>
  </si>
  <si>
    <t>Conduire équilibre gras maigre sans approximation pour sécuriser le résultat final.</t>
  </si>
  <si>
    <t>Pourquoi l’équilibre gras-maigre est-il si important ?</t>
  </si>
  <si>
    <t>Parce qu’il influence texture, jutosité, goût et tenue.</t>
  </si>
  <si>
    <t>Comment un charcutier ajuste-t-il cet équilibre avec précision ?</t>
  </si>
  <si>
    <t>Il choisit les morceaux, adapte les pourcentages et lit le comportement final attendu plutôt que d’appliquer un ratio aveugle.</t>
  </si>
  <si>
    <t>émulsifiants naturels</t>
  </si>
  <si>
    <t>Transformer émulsifiants naturels en geste fiable grâce à des réglages, tests et repères clairs.</t>
  </si>
  <si>
    <t>Pourquoi faut-il comprendre les liaisons naturelles en charcuterie ?</t>
  </si>
  <si>
    <t>Parce qu’une bonne tenue dépend souvent d’une bonne extraction des protéines et du bon procédé.</t>
  </si>
  <si>
    <t>Comment la science culinaire aide-t-elle la charcuterie sans la dénaturer ?</t>
  </si>
  <si>
    <t>Elle permet de mieux piloter température, sel, mélange et structure au lieu de corriger à l’aveugle des défauts de fabrication.</t>
  </si>
  <si>
    <t>ph produit</t>
  </si>
  <si>
    <t>Maîtriser ph produit avec un protocole précis pour obtenir un résultat net et répétable.</t>
  </si>
  <si>
    <t>Pourquoi le pH peut-il être utile à suivre ?</t>
  </si>
  <si>
    <t>Parce qu’il renseigne sur certains équilibres technologiques et fermentaires.</t>
  </si>
  <si>
    <t>Comment le pH devient-il un outil de pilotage utile ?</t>
  </si>
  <si>
    <t>Il aide à suivre fermentation, stabilité, sécurité et cohérence du produit selon le type de charcuterie fabriqué.</t>
  </si>
  <si>
    <t>activité de l’eau</t>
  </si>
  <si>
    <t>Conduire activité de l’eau sans approximation pour sécuriser le résultat final.</t>
  </si>
  <si>
    <t>Pourquoi l’activité de l’eau est-elle importante ?</t>
  </si>
  <si>
    <t>Parce qu’elle influence conservation et sécurité de certains produits.</t>
  </si>
  <si>
    <t>Comment l’activité de l’eau éclaire-t-elle le travail du charcutier ?</t>
  </si>
  <si>
    <t>Elle aide à comprendre stabilité, séchage, sécurité et comportement de produits salés, secs ou semi-secs.</t>
  </si>
  <si>
    <t>Parce qu’elle conditionne sécurité microbiologique et image professionnelle.</t>
  </si>
  <si>
    <t>Il limite les contaminations croisées, stabilise la qualité et rend les process plus sûrs et plus répétables.</t>
  </si>
  <si>
    <t>hygiène du matériel</t>
  </si>
  <si>
    <t>Sécuriser hygiène du matériel à chaque étape afin de protéger le produit, l’équipe et le client.</t>
  </si>
  <si>
    <t>Parce qu’il touche directement les matières premières et les produits finis.</t>
  </si>
  <si>
    <t>Comment distinguer nettoyage correct et nettoyage vraiment professionnel ?</t>
  </si>
  <si>
    <t>Le matériel doit être propre, sans résidu, sans odeur parasite, rangé et prêt à l’emploi avant d’être réutilisé.</t>
  </si>
  <si>
    <t>Parce qu’elle structure la prévention des risques en atelier.</t>
  </si>
  <si>
    <t>Comment l’HACCP devient-elle concrète en charcuterie ?</t>
  </si>
  <si>
    <t>Mettre PMS sous maîtrise en laboratoire pour empêcher tout écart critique.</t>
  </si>
  <si>
    <t>Pourquoi le PMS doit-il être appliqué sérieusement ?</t>
  </si>
  <si>
    <t>Parce qu’il formalise l’organisation sanitaire de l’atelier.</t>
  </si>
  <si>
    <t>Il guide réellement nettoyage, températures, traçabilité, contrôles et gestion des écarts au quotidien.</t>
  </si>
  <si>
    <t>Mettre allergènes sous maîtrise en laboratoire pour empêcher tout écart critique.</t>
  </si>
  <si>
    <t>Pourquoi la maîtrise des allergènes est-elle importante ?</t>
  </si>
  <si>
    <t>Comment sécuriser les allergènes en charcuterie ?</t>
  </si>
  <si>
    <t>Il faut cartographier les recettes, éviter les contaminations croisées et transmettre une information fiable jusqu’au client.</t>
  </si>
  <si>
    <t>Parce qu’elle fragilise sécurité sanitaire et qualité des produits.</t>
  </si>
  <si>
    <t>Par séparation des flux, ordre de fabrication, nettoyage rigoureux et discipline forte sur les zones sensibles.</t>
  </si>
  <si>
    <t>Mettre hygiène des mains sous maîtrise en laboratoire pour empêcher tout écart critique.</t>
  </si>
  <si>
    <t>Parce qu’elle limite les contaminations directes lors des manipulations.</t>
  </si>
  <si>
    <t>Appliquer plan de nettoyage sans approximation pour garder une production conforme et contrôlable.</t>
  </si>
  <si>
    <t>désinfection</t>
  </si>
  <si>
    <t>Mettre désinfection sous maîtrise en laboratoire pour empêcher tout écart critique.</t>
  </si>
  <si>
    <t>Pourquoi la désinfection doit-elle être bien comprise ?</t>
  </si>
  <si>
    <t>Parce qu’elle ne remplace pas le nettoyage mais le complète.</t>
  </si>
  <si>
    <t>Comment organiser une désinfection réellement utile ?</t>
  </si>
  <si>
    <t>Il faut intervenir après un nettoyage correct, avec le bon produit, au bon dosage et sur les bons supports.</t>
  </si>
  <si>
    <t>Parce qu’il faut suivre ce qui a été produit, avec quels lots et à quelle date.</t>
  </si>
  <si>
    <t>Comment la traçabilité protège-t-elle l’atelier de charcuterie ?</t>
  </si>
  <si>
    <t>Elle sécurise rappels, enquêtes, contrôle qualité et compréhension des écarts de fabrication.</t>
  </si>
  <si>
    <t>Tenir prélèvements témoins dans la durée, même sous cadence ou variation de volume.</t>
  </si>
  <si>
    <t>résultat constant d’un lot à l’autre; défauts repérés puis corrigés avant sortie; sécurité, texture et stabilité de fabrication au niveau attendu.</t>
  </si>
  <si>
    <t>Parce qu’ils aident à documenter certaines fabrications en cas d’incident.</t>
  </si>
  <si>
    <t>Elle permet une investigation plus fiable et une lecture plus précise des problèmes sanitaires ou qualité éventuels.</t>
  </si>
  <si>
    <t>Transformer autocontrôles en standard mesurable et reproductible.</t>
  </si>
  <si>
    <t>température cuisson</t>
  </si>
  <si>
    <t>Traiter température cuisson comme une compétence opératoire stable, même sous contrainte.</t>
  </si>
  <si>
    <t>Pourquoi la température de cuisson doit-elle être tracée ?</t>
  </si>
  <si>
    <t>Parce qu’elle prouve la maîtrise thermique des fabrications sensibles.</t>
  </si>
  <si>
    <t>Comment exploiter correctement une traçabilité de cuisson ?</t>
  </si>
  <si>
    <t>Il faut l’utiliser pour valider, comparer, corriger et documenter les séries de production, pas seulement l’archiver.</t>
  </si>
  <si>
    <t>température stockage</t>
  </si>
  <si>
    <t>Ancrer température stockage comme réflexe opérationnel et non comme règle théorique.</t>
  </si>
  <si>
    <t>températures cibles respectées et tracées; rotation datée sans rupture ni surstock; procédure respectée du début à la fin; aucun écart critique laissé dans le flux.</t>
  </si>
  <si>
    <t>Pourquoi la température de stockage doit-elle être suivie ?</t>
  </si>
  <si>
    <t>Parce qu’elle influence directement sécurité et durée de vie.</t>
  </si>
  <si>
    <t>Comment une température de stockage mal maîtrisée pénalise-t-elle l’atelier ?</t>
  </si>
  <si>
    <t>Elle augmente le risque microbiologique, dégrade la qualité et rend les DLC moins fiables.</t>
  </si>
  <si>
    <t>Contrôler DLC avant la mise en vente afin d’éviter les écarts visibles ou gustatifs.</t>
  </si>
  <si>
    <t>Comment le charcutier raisonne-t-il les DLC avec sérieux ?</t>
  </si>
  <si>
    <t>conditionnement</t>
  </si>
  <si>
    <t>Organiser conditionnement afin que le bon produit soit disponible au bon moment et au bon état.</t>
  </si>
  <si>
    <t>Pourquoi le conditionnement doit-il être bien réalisé ?</t>
  </si>
  <si>
    <t>Parce qu’il influence conservation, présentation et transport du produit.</t>
  </si>
  <si>
    <t>Comment un bon conditionnement soutient-il la qualité ?</t>
  </si>
  <si>
    <t>Il protège le produit, améliore sa tenue commerciale et limite les risques de contamination ou de dessèchement.</t>
  </si>
  <si>
    <t>sous vide</t>
  </si>
  <si>
    <t>Sécuriser sous vide depuis la réception jusqu’à l’usage sans perte de maîtrise.</t>
  </si>
  <si>
    <t>Pourquoi le sous-vide doit-il être maîtrisé ?</t>
  </si>
  <si>
    <t>Parce qu’il modifie conservation, présentation et organisation des stocks.</t>
  </si>
  <si>
    <t>Comment raisonner le sous-vide de manière professionnelle ?</t>
  </si>
  <si>
    <t>Il faut maîtriser état du produit, hygiène initiale, durée de conservation, usage prévu et conformité réglementaire.</t>
  </si>
  <si>
    <t>Sécuriser étiquetage depuis la réception jusqu’à l’usage sans perte de maîtrise.</t>
  </si>
  <si>
    <t>Parce qu’il transmet des informations essentielles au client et à l’atelier.</t>
  </si>
  <si>
    <t>Nom produit, date, lot, allergènes, poids, prix et mentions réglementaires doivent être fiables et lisibles.</t>
  </si>
  <si>
    <t>présentation vitrine</t>
  </si>
  <si>
    <t>Mettre présentation vitrine au service d’une décision rentable et vérifiable.</t>
  </si>
  <si>
    <t>Pourquoi la présentation en vitrine est-elle importante ?</t>
  </si>
  <si>
    <t>Parce qu’elle influence directement l’envie d’achat.</t>
  </si>
  <si>
    <t>Comment construire une vitrine de charcuterie vraiment performante ?</t>
  </si>
  <si>
    <t>Il faut combiner lisibilité, fraîcheur visuelle, propreté, logique de gamme et mise en valeur des produits sans surcharge.</t>
  </si>
  <si>
    <t>rotation vitrine</t>
  </si>
  <si>
    <t>Rendre rotation vitrine exploitable en chiffres et en arbitrages terrain.</t>
  </si>
  <si>
    <t>rotation datée sans rupture ni surstock; lecture visuelle immédiate et tenue conforme; décision objectivée par des données simples; effet visible sur coût, vente ou perte.</t>
  </si>
  <si>
    <t>Pourquoi la rotation des produits en vitrine doit-elle être surveillée ?</t>
  </si>
  <si>
    <t>Parce qu’elle influence fraîcheur, sécurité et image commerciale.</t>
  </si>
  <si>
    <t>Comment gérer une vitrine de manière professionnelle ?</t>
  </si>
  <si>
    <t>Il faut suivre les sorties, limiter les fatigues produit, respecter les températures et ajuster les quantités exposées.</t>
  </si>
  <si>
    <t>découpe vente</t>
  </si>
  <si>
    <t>Utiliser découpe vente comme levier de marge, de lisibilité ou de fidélisation sans dégrader la qualité.</t>
  </si>
  <si>
    <t>Pourquoi la découpe à la vente doit-elle être soignée ?</t>
  </si>
  <si>
    <t>Parce qu’elle engage à la fois rendement, présentation et satisfaction du client.</t>
  </si>
  <si>
    <t>Qu’est-ce qu’une découpe de vente vraiment professionnelle ?</t>
  </si>
  <si>
    <t>Une coupe nette, régulière, propre, adaptée à l’usage demandé et réalisée avec une bonne maîtrise du produit.</t>
  </si>
  <si>
    <t>tranchage</t>
  </si>
  <si>
    <t>Technique de vente</t>
  </si>
  <si>
    <t>Utiliser tranchage comme levier de marge, de lisibilité ou de fidélisation sans dégrader la qualité.</t>
  </si>
  <si>
    <t>Pourquoi le tranchage doit-il être précis ?</t>
  </si>
  <si>
    <t>Parce qu’il conditionne aspect, consommation et perception de qualité.</t>
  </si>
  <si>
    <t>Comment un bon tranchage améliore-t-il l’expérience client ?</t>
  </si>
  <si>
    <t>Il garantit régularité, facilité d’usage, présentation soignée et cohérence avec le produit acheté.</t>
  </si>
  <si>
    <t>Utiliser conseil client comme levier de marge, de lisibilité ou de fidélisation sans dégrader la qualité.</t>
  </si>
  <si>
    <t>Parce qu’il aide à vendre juste et à valoriser le savoir-faire.</t>
  </si>
  <si>
    <t>Qu’est-ce qu’un conseil vraiment utile en charcuterie ?</t>
  </si>
  <si>
    <t>Un conseil utile relie goût, usage culinaire, quantité, conservation et attentes du client dans une réponse claire.</t>
  </si>
  <si>
    <t>Rendre argumentaire produit exploitable en chiffres et en arbitrages terrain.</t>
  </si>
  <si>
    <t>Pourquoi un charcutier doit-il savoir argumenter ses produits ?</t>
  </si>
  <si>
    <t>Parce qu’il doit expliquer et valoriser ce qu’il fabrique ou vend.</t>
  </si>
  <si>
    <t>Il faut partir du produit réel, de sa fabrication, de son goût et de son usage plutôt que de phrases génériques.</t>
  </si>
  <si>
    <t>Mettre fidélisation client au service d’une décision rentable et vérifiable.</t>
  </si>
  <si>
    <t>Pourquoi la fidélisation est-elle importante ?</t>
  </si>
  <si>
    <t>Parce qu’un client satisfait revient et fait vivre l’activité.</t>
  </si>
  <si>
    <t>Quels leviers de fidélisation relèvent directement du charcutier ?</t>
  </si>
  <si>
    <t>Piloter vente additionnelle en équilibrant niveau de prestation, coût et résultat économique.</t>
  </si>
  <si>
    <t>Parce qu’elle peut améliorer l’expérience client et le chiffre d’affaires.</t>
  </si>
  <si>
    <t>Il faut proposer avec pertinence, au bon moment, en partant de l’usage réel du client.</t>
  </si>
  <si>
    <t>gestion commande client</t>
  </si>
  <si>
    <t>Traiter gestion commande client comme un levier de confiance et non comme une formalité.</t>
  </si>
  <si>
    <t>Pourquoi la gestion des commandes clients doit-elle être fiable ?</t>
  </si>
  <si>
    <t>Parce qu’une erreur de commande dégrade immédiatement la confiance.</t>
  </si>
  <si>
    <t>Comment professionnaliser la prise de commande client ?</t>
  </si>
  <si>
    <t>Il faut être précis sur produit, quantité, date, contraintes éventuelles et mode de restitution au client.</t>
  </si>
  <si>
    <t>Pourquoi le charcutier doit-il savoir prioriser ?</t>
  </si>
  <si>
    <t>Comment hiérarchiser correctement les priorités en charcuterie ?</t>
  </si>
  <si>
    <t>Il faut traiter d’abord ce qui menace sécurité, stabilité produit ou continuité de production.</t>
  </si>
  <si>
    <t>Pourquoi la gestion du temps est-elle importante ?</t>
  </si>
  <si>
    <t>Parce que certaines fabrications dépendent d’un enchaînement précis des étapes.</t>
  </si>
  <si>
    <t>Comment le temps devient-il un vrai levier technique en charcuterie ?</t>
  </si>
  <si>
    <t>Il conditionne salage, repos, cuisson, refroidissement, séchage et disponibilité à la vente.</t>
  </si>
  <si>
    <t>Parce qu’il permet de connaître le coût réel de chaque fabrication.</t>
  </si>
  <si>
    <t>Comment un bon costing aide-t-il le charcutier à mieux décider ?</t>
  </si>
  <si>
    <t>Il permet d’arbitrer achats, recettes, prix de vente et rentabilité sans travailler à l’aveugle.</t>
  </si>
  <si>
    <t>Rendre coût matière exploitable en chiffres et en arbitrages terrain.</t>
  </si>
  <si>
    <t>Pourquoi le coût matière doit-il être suivi ?</t>
  </si>
  <si>
    <t>Parce qu’il influence directement la rentabilité de l’atelier.</t>
  </si>
  <si>
    <t>Il faut travailler rendement, achats, pertes, grammages et cohérence de gamme plutôt que réduire aveuglément la qualité.</t>
  </si>
  <si>
    <t>Parce qu’elle influence continuité de fabrication, coût et sécurité.</t>
  </si>
  <si>
    <t>Comment une mauvaise gestion des stocks fragilise-t-elle un atelier de charcuterie ?</t>
  </si>
  <si>
    <t>Elle provoque ruptures, surstock, DLC dépassées et improvisations incompatibles avec la rigueur du métier.</t>
  </si>
  <si>
    <t>Utiliser inventaire comme levier de marge, de lisibilité ou de fidélisation sans dégrader la qualité.</t>
  </si>
  <si>
    <t>Il met en évidence pertes, erreurs de stock, qualité de rotation et niveau de discipline de l’atelier.</t>
  </si>
  <si>
    <t>Piloter gaspillage en équilibrant niveau de prestation, coût et résultat économique.</t>
  </si>
  <si>
    <t>Parce qu’elle touche à la fois coût, rendement et respect du produit.</t>
  </si>
  <si>
    <t>Comment réduire le gaspillage en charcuterie sans appauvrir la gamme ?</t>
  </si>
  <si>
    <t>Il faut mieux valoriser les matières, anticiper les volumes et corriger les pertes de fabrication ou de vente.</t>
  </si>
  <si>
    <t>achats matières</t>
  </si>
  <si>
    <t>Mettre achats matières sous contrôle pour éviter rupture, dérive qualité ou mauvaise rotation.</t>
  </si>
  <si>
    <t>Pourquoi les achats de matières premières doivent-ils être pilotés ?</t>
  </si>
  <si>
    <t>Parce qu’ils influencent qualité, coût et régularité de production.</t>
  </si>
  <si>
    <t>Comment un charcutier achète-t-il intelligemment ?</t>
  </si>
  <si>
    <t>Il croise qualité matière, rendement, prix, fiabilité fournisseur et cohérence avec sa gamme réelle.</t>
  </si>
  <si>
    <t>choix fournisseur</t>
  </si>
  <si>
    <t>Sécuriser choix fournisseur depuis la réception jusqu’à l’usage sans perte de maîtrise.</t>
  </si>
  <si>
    <t>Pourquoi le choix fournisseur est-il stratégique ?</t>
  </si>
  <si>
    <t>Parce qu’un bon atelier dépend de matières régulières et fiables.</t>
  </si>
  <si>
    <t>Comment choisir un fournisseur de manière professionnelle ?</t>
  </si>
  <si>
    <t>Il faut évaluer qualité, constance, traçabilité, réactivité et compatibilité avec les exigences de l’atelier.</t>
  </si>
  <si>
    <t>négociation achat</t>
  </si>
  <si>
    <t>Traiter négociation achat comme un flux à fiabiliser, pas comme une tâche secondaire.</t>
  </si>
  <si>
    <t>produit ou matériel disponible au bon moment; conformité de réception ou de stockage; aucune dérive de rotation ou d’état; besoin du client reformulé et validé.</t>
  </si>
  <si>
    <t>Relier l’état du stock aux besoins réels du service ou de la production. Reformuler avant de produire ou de promettre.</t>
  </si>
  <si>
    <t>Pourquoi la négociation achat fait-elle partie du métier ?</t>
  </si>
  <si>
    <t>Parce qu’elle influence les conditions économiques de l’activité.</t>
  </si>
  <si>
    <t>Que vise une bonne négociation achat en charcuterie ?</t>
  </si>
  <si>
    <t>Elle cherche un équilibre entre prix, qualité, régularité, délai et confiance durable avec le fournisseur.</t>
  </si>
  <si>
    <t>réglementation alimentaire</t>
  </si>
  <si>
    <t>Appliquer réglementation alimentaire sans approximation pour garder une production conforme et contrôlable.</t>
  </si>
  <si>
    <t>Pourquoi la réglementation alimentaire doit-elle être maîtrisée ?</t>
  </si>
  <si>
    <t>Parce qu’une charcuterie travaille sur des produits sensibles et encadrés.</t>
  </si>
  <si>
    <t>Quels domaines réglementaires un charcutier doit-il suivre en priorité ?</t>
  </si>
  <si>
    <t>Hygiène, étiquetage, traçabilité, additifs, allergènes et conformité des fabrications forment le socle à sécuriser.</t>
  </si>
  <si>
    <t>Stabiliser conformité produit pour obtenir un niveau constant sur chaque fabrication.</t>
  </si>
  <si>
    <t>Pourquoi la conformité produit doit-elle être vérifiée ?</t>
  </si>
  <si>
    <t>Parce qu’un produit vendu doit être sûr, bien présenté et conforme à sa définition.</t>
  </si>
  <si>
    <t>Produit attendu, goût, texture, aspect, poids, étiquetage, tenue et sécurité doivent être cohérents avant mise en vente.</t>
  </si>
  <si>
    <t>Stabiliser indicateurs qualité pour obtenir un niveau constant sur chaque fabrication.</t>
  </si>
  <si>
    <t>Quels indicateurs qualité sont les plus utiles en charcuterie ?</t>
  </si>
  <si>
    <t>Températures, non-conformités, pertes, retours clients, résultats d’autocontrôles et régularité de fabrication doivent être suivis.</t>
  </si>
  <si>
    <t>Suivre formation équipe comme un point de management concret, contrôlé sur le terrain.</t>
  </si>
  <si>
    <t>Pourquoi la formation de l’équipe est-elle importante ?</t>
  </si>
  <si>
    <t>Parce que la qualité d’un atelier dépend de l’exécution collective des standards.</t>
  </si>
  <si>
    <t>Comment former efficacement une équipe de charcuterie ?</t>
  </si>
  <si>
    <t>Il faut montrer, faire refaire, expliquer le sens technique du geste et contrôler la reproductibilité réelle.</t>
  </si>
  <si>
    <t>Cadencer répartition des tâches pour que chaque membre de équipe charcuterie sache quoi faire, quand et comment.</t>
  </si>
  <si>
    <t>Comment optimiser la répartition des tâches en atelier ?</t>
  </si>
  <si>
    <t>briefing atelier</t>
  </si>
  <si>
    <t>Structurer briefing atelier afin de réduire l’improvisation et fiabiliser l’exécution collective.</t>
  </si>
  <si>
    <t>Pourquoi un briefing atelier peut-il être utile ?</t>
  </si>
  <si>
    <t>Volumes, produits sensibles, incidents en cours, points HACCP, échéances de vente et priorités de production doivent être clairs.</t>
  </si>
  <si>
    <t>Parce qu’un atelier subit absences, pannes, écarts matière ou problèmes de vente.</t>
  </si>
  <si>
    <t>Comment absorber un imprévu sans désorganiser tout l’atelier ?</t>
  </si>
  <si>
    <t>Cadencer communication interne pour que chaque membre de équipe charcuterie sache quoi faire, quand et comment.</t>
  </si>
  <si>
    <t>Parce qu’une information floue crée des erreurs en cascade dans l’atelier.</t>
  </si>
  <si>
    <t>Quels défauts de communication coûtent le plus cher en charcuterie ?</t>
  </si>
  <si>
    <t>Parce qu’un client attend le même niveau sur chaque achat.</t>
  </si>
  <si>
    <t>Parce qu’elle exige standards tenus, matières régulières, discipline d’atelier et correction permanente des écarts.</t>
  </si>
  <si>
    <t>Contrôler amélioration continue avant la mise en vente afin d’éviter les écarts visibles ou gustatifs.</t>
  </si>
  <si>
    <t>Parce qu’un atelier de charcuterie ne progresse que s’il corrige régulièrement ses écarts.</t>
  </si>
  <si>
    <t>Comment installer une vraie amélioration continue en charcuterie ?</t>
  </si>
  <si>
    <t>En analysant incidents, retours clients, coûts, pertes et qualité réelle pour faire évoluer durablement les pratiques.</t>
  </si>
  <si>
    <t>Traiteur</t>
  </si>
  <si>
    <t>prise de brief</t>
  </si>
  <si>
    <t>Structurer prise de brief pour que le client comprenne, adhère et se sente bien accompagné.</t>
  </si>
  <si>
    <t>besoin du client identifié avec justesse; réponse adaptée au contexte réel; discours et exécution cohérents; consigne partagée et comprise par l’équipe.</t>
  </si>
  <si>
    <t>Pourquoi la prise de brief est-elle importante en traiteur ?</t>
  </si>
  <si>
    <t>Parce qu’elle permet de comprendre précisément la demande du client.</t>
  </si>
  <si>
    <t>Comment une prise de brief professionnelle sécurise-t-elle tout le dossier traiteur ?</t>
  </si>
  <si>
    <t>Elle clarifie format, nombre de convives, budget, contraintes techniques, attentes esthétiques et niveau de service dès le départ.</t>
  </si>
  <si>
    <t>écoute client</t>
  </si>
  <si>
    <t>Structurer écoute client pour que le client comprenne, adhère et se sente bien accompagné.</t>
  </si>
  <si>
    <t>réponse adaptée au contexte réel; discours et exécution cohérents; écart matière ou coût portion tenu; besoin du client reformulé et validé.</t>
  </si>
  <si>
    <t>Pourquoi l’écoute client est-elle essentielle ?</t>
  </si>
  <si>
    <t>Parce qu’elle évite les erreurs de compréhension et améliore la pertinence de l’offre.</t>
  </si>
  <si>
    <t>Qu’est-ce qu’une écoute réellement opérationnelle pour un traiteur ?</t>
  </si>
  <si>
    <t>C’est la capacité à traduire une demande parfois floue en proposition réalisable, rentable et cohérente avec l’événement.</t>
  </si>
  <si>
    <t>analyse besoin</t>
  </si>
  <si>
    <t>Structurer analyse besoin pour que le client comprenne, adhère et se sente bien accompagné.</t>
  </si>
  <si>
    <t>Pourquoi analyser le besoin réel du client est-il indispensable ?</t>
  </si>
  <si>
    <t>Parce qu’une demande exprimée ne correspond pas toujours exactement au besoin réel.</t>
  </si>
  <si>
    <t>Comment un traiteur identifie-t-il le vrai besoin derrière la demande du client ?</t>
  </si>
  <si>
    <t>Il croise objectif de l’événement, profil des convives, budget, timing, lieu et niveau de prestation attendu avant de construire son offre.</t>
  </si>
  <si>
    <t>conseil prestation</t>
  </si>
  <si>
    <t>Adapter conseil prestation au profil du client pour garder une expérience cohérente avec une prestation claire, rentable et tenue jusqu’au service.</t>
  </si>
  <si>
    <t>Pourquoi le conseil fait-il partie du métier de traiteur ?</t>
  </si>
  <si>
    <t>Parce qu’il aide le client à choisir une formule adaptée.</t>
  </si>
  <si>
    <t>Qu’est-ce qu’un conseil vraiment utile en traiteur ?</t>
  </si>
  <si>
    <t>Un conseil utile relie logistique, coût, confort de service, image voulue et réalité du terrain sans survendre.</t>
  </si>
  <si>
    <t>proposition commerciale</t>
  </si>
  <si>
    <t>Mettre proposition commerciale au service d’une décision rentable et vérifiable.</t>
  </si>
  <si>
    <t>Pourquoi la proposition commerciale doit-elle être précise ?</t>
  </si>
  <si>
    <t>Parce qu’elle engage la production, le service et la relation client.</t>
  </si>
  <si>
    <t>Comment construire une proposition commerciale de traiteur réellement solide ?</t>
  </si>
  <si>
    <t>Il faut détailler format, quantités, menu, personnel, matériel, horaires, conditions et limites de prestation sans zone floue.</t>
  </si>
  <si>
    <t>devis détaillé</t>
  </si>
  <si>
    <t>Utiliser devis détaillé comme levier de marge, de lisibilité ou de fidélisation sans dégrader la qualité.</t>
  </si>
  <si>
    <t>Pourquoi le devis doit-il être détaillé ?</t>
  </si>
  <si>
    <t>Parce qu’il évite les malentendus et protège les deux parties.</t>
  </si>
  <si>
    <t>Qu’est-ce qu’un devis traiteur vraiment professionnel ?</t>
  </si>
  <si>
    <t>Un devis clair, structuré, chiffré poste par poste, cohérent avec le brief et suffisamment précis pour éviter toute interprétation risquée.</t>
  </si>
  <si>
    <t>négociation client</t>
  </si>
  <si>
    <t>Rendre négociation client exploitable en chiffres et en arbitrages terrain.</t>
  </si>
  <si>
    <t>Pourquoi la négociation fait-elle partie du métier ?</t>
  </si>
  <si>
    <t>Parce qu’il faut ajuster l’offre au budget sans casser la prestation.</t>
  </si>
  <si>
    <t>Comment négocier sans dégrader la qualité ni la marge ?</t>
  </si>
  <si>
    <t>Il faut ajuster format, quantité, niveau de service ou composition avec méthode plutôt que baisser aveuglément le niveau.</t>
  </si>
  <si>
    <t>validation commande</t>
  </si>
  <si>
    <t>Piloter validation commande en équilibrant niveau de prestation, coût et résultat économique.</t>
  </si>
  <si>
    <t>Pourquoi la validation de commande doit-elle être rigoureuse ?</t>
  </si>
  <si>
    <t>Parce qu’elle fixe définitivement ce qui sera produit et livré.</t>
  </si>
  <si>
    <t>Comment sécuriser une validation de commande en traiteur ?</t>
  </si>
  <si>
    <t>Il faut figer le périmètre, les quantités, les options, les horaires, le lieu, les allergies et les besoins matériels avant lancement.</t>
  </si>
  <si>
    <t>gestion acompte</t>
  </si>
  <si>
    <t>Gestion commerciale</t>
  </si>
  <si>
    <t>Utiliser gestion acompte comme levier de marge, de lisibilité ou de fidélisation sans dégrader la qualité.</t>
  </si>
  <si>
    <t>Pourquoi la gestion des acomptes est-elle importante ?</t>
  </si>
  <si>
    <t>Parce qu’elle sécurise l’engagement commercial et la trésorerie.</t>
  </si>
  <si>
    <t>Comment gérer les acomptes de manière professionnelle ?</t>
  </si>
  <si>
    <t>Il faut poser des règles claires, les intégrer au processus de confirmation et relier l’encaissement au déclenchement de la production.</t>
  </si>
  <si>
    <t>relance client</t>
  </si>
  <si>
    <t>Piloter relance client en équilibrant niveau de prestation, coût et résultat économique.</t>
  </si>
  <si>
    <t>Pourquoi la relance client peut-elle être utile ?</t>
  </si>
  <si>
    <t>Parce qu’elle permet de transformer une demande incomplète ou non finalisée.</t>
  </si>
  <si>
    <t>Comment relancer utilement sans devenir insistant ?</t>
  </si>
  <si>
    <t>Il faut relancer sur les points réellement bloquants avec clarté, valeur ajoutée et sens du timing.</t>
  </si>
  <si>
    <t>Utiliser fidélisation client comme levier de marge, de lisibilité ou de fidélisation sans dégrader la qualité.</t>
  </si>
  <si>
    <t>Pourquoi la fidélisation est-elle importante pour un traiteur ?</t>
  </si>
  <si>
    <t>Parce qu’un client satisfait peut recommander ou revenir avec d’autres événements.</t>
  </si>
  <si>
    <t>Quels leviers de fidélisation relèvent directement du traiteur ?</t>
  </si>
  <si>
    <t>La constance, la fiabilité, la qualité du suivi, la gestion correcte des imprévus et la tenue des engagements construisent la fidélité.</t>
  </si>
  <si>
    <t>profil convives</t>
  </si>
  <si>
    <t>Organiser profil convives pour tenir volume, cadence et continuité jusqu’au départ.</t>
  </si>
  <si>
    <t>Pourquoi le profil des convives doit-il être identifié ?</t>
  </si>
  <si>
    <t>Parce qu’il influence type d’offre, quantités et niveau de service.</t>
  </si>
  <si>
    <t>Comment le profil des convives modifie-t-il le travail du traiteur ?</t>
  </si>
  <si>
    <t>Il oriente portions, style culinaire, rythme de service, niveau de sophistication et adaptation des recettes.</t>
  </si>
  <si>
    <t>format événement</t>
  </si>
  <si>
    <t>Structurer format événement de façon à supprimer les retards, les oublis et les ruptures de flux.</t>
  </si>
  <si>
    <t>Pourquoi le format de l’événement doit-il être bien défini ?</t>
  </si>
  <si>
    <t>Parce qu’un cocktail, un buffet ou un dîner assis ne se pilotent pas de la même manière.</t>
  </si>
  <si>
    <t>Comment le format d’événement change-t-il toute l’organisation traiteur ?</t>
  </si>
  <si>
    <t>Il détermine la production, la logistique, le personnel, le matériel, le dressage et le tempo de service.</t>
  </si>
  <si>
    <t>Offre traiteur</t>
  </si>
  <si>
    <t>Organiser cocktail dînatoire pour tenir volume, cadence et continuité jusqu’au départ.</t>
  </si>
  <si>
    <t>Pourquoi le cocktail dînatoire demande-t-il une vraie méthode ?</t>
  </si>
  <si>
    <t>Parce qu’il combine mobilité des convives, variété et réassort continu.</t>
  </si>
  <si>
    <t>Comment tenir un cocktail dînatoire de niveau pro ?</t>
  </si>
  <si>
    <t>Il faut calibrer les pièces, rythmer les sorties, maintenir la lisibilité du buffet mobile et éviter les ruptures visibles.</t>
  </si>
  <si>
    <t>buffet froid</t>
  </si>
  <si>
    <t>Structurer buffet froid de façon à supprimer les retards, les oublis et les ruptures de flux.</t>
  </si>
  <si>
    <t>Pourquoi le buffet froid doit-il être bien construit ?</t>
  </si>
  <si>
    <t>Parce qu’il reste longtemps exposé et très visible.</t>
  </si>
  <si>
    <t>Comment réussir un buffet froid professionnel ?</t>
  </si>
  <si>
    <t>Il faut combiner fraîcheur, lisibilité, tenue produit, sécurité sanitaire et abondance maîtrisée.</t>
  </si>
  <si>
    <t>buffet chaud</t>
  </si>
  <si>
    <t>Planifier buffet chaud pour sécuriser l’amont, l’exécution et la sortie.</t>
  </si>
  <si>
    <t>Pourquoi le buffet chaud est-il plus sensible techniquement ?</t>
  </si>
  <si>
    <t>Parce qu’il dépend fortement du maintien en température et du rythme de réassort.</t>
  </si>
  <si>
    <t>Comment tenir un buffet chaud sans perte de qualité ?</t>
  </si>
  <si>
    <t>Il faut piloter cuisson, maintien, réassort et flux convives avec une vraie lecture du temps de service.</t>
  </si>
  <si>
    <t>dîner assis</t>
  </si>
  <si>
    <t>Planifier dîner assis pour sécuriser l’amont, l’exécution et la sortie.</t>
  </si>
  <si>
    <t>Pourquoi le dîner assis demande-t-il une forte précision ?</t>
  </si>
  <si>
    <t>Parce qu’il suppose synchronisation entre cuisine, dressage et service.</t>
  </si>
  <si>
    <t>Comment un traiteur tient-il un dîner assis de manière professionnelle ?</t>
  </si>
  <si>
    <t>Il faut verrouiller timing, portions, dressage, circulation et coordination salle-cuisine sans rupture visible.</t>
  </si>
  <si>
    <t>livraison repas</t>
  </si>
  <si>
    <t>Planifier livraison repas pour sécuriser l’amont, l’exécution et la sortie. Les jalons horaires doivent être verrouillés.</t>
  </si>
  <si>
    <t>Pourquoi la livraison de repas relève-t-elle d’une vraie compétence ?</t>
  </si>
  <si>
    <t>Parce qu’un bon produit peut être dégradé entre sortie et consommation.</t>
  </si>
  <si>
    <t>Comment réussir une prestation de repas livrés ?</t>
  </si>
  <si>
    <t>Il faut penser conditionnement, transport, tenue thermique, consignes client et facilité de mise en œuvre sur site.</t>
  </si>
  <si>
    <t>plateaux repas</t>
  </si>
  <si>
    <t>Structurer plateaux repas de façon à supprimer les retards, les oublis et les ruptures de flux.</t>
  </si>
  <si>
    <t>Pourquoi les plateaux repas demandent-ils un vrai savoir-faire ?</t>
  </si>
  <si>
    <t>Parce qu’ils combinent praticité, image et conservation.</t>
  </si>
  <si>
    <t>Qu’est-ce qu’un plateau repas de niveau pro ?</t>
  </si>
  <si>
    <t>Un ensemble lisible, cohérent, bien conditionné, facile à consommer et techniquement stable jusqu’au client final.</t>
  </si>
  <si>
    <t>pièces cocktail</t>
  </si>
  <si>
    <t>Planifier pièces cocktail pour sécuriser l’amont, l’exécution et la sortie.</t>
  </si>
  <si>
    <t>Pourquoi les pièces cocktail doivent-elles être bien conçues ?</t>
  </si>
  <si>
    <t>Parce qu’elles doivent être à la fois belles, bonnes et faciles à manger.</t>
  </si>
  <si>
    <t>Comment construire des pièces cocktail vraiment efficaces ?</t>
  </si>
  <si>
    <t>Il faut viser taille juste, tenue, goût net, facilité de service et cohérence avec le rythme de l’événement.</t>
  </si>
  <si>
    <t>canapés</t>
  </si>
  <si>
    <t>Organiser canapés pour tenir volume, cadence et continuité jusqu’au départ.</t>
  </si>
  <si>
    <t>Pourquoi les canapés exigent-ils de la précision ?</t>
  </si>
  <si>
    <t>Parce qu’ils sont petits, visibles et techniquement fragiles.</t>
  </si>
  <si>
    <t>Comment reconnaître un canapé vraiment professionnel ?</t>
  </si>
  <si>
    <t>Une base nette, une garniture lisible, une bonne tenue et une dégustation facile sans effondrement ni surcharge.</t>
  </si>
  <si>
    <t>bouchées chaudes</t>
  </si>
  <si>
    <t>Planifier bouchées chaudes pour sécuriser l’amont, l’exécution et la sortie.</t>
  </si>
  <si>
    <t>séquence de travail claire; temps tenus sans rupture majeure; volume ou charge couverts sans désorganisation; prise ou texture sécurisée pour le client.</t>
  </si>
  <si>
    <t>Pourquoi les bouchées chaudes demandent-elles une organisation rigoureuse ?</t>
  </si>
  <si>
    <t>Parce qu’elles sont sensibles au temps, à la température et au transport.</t>
  </si>
  <si>
    <t>Comment tenir des bouchées chaudes de qualité jusqu’au convive ?</t>
  </si>
  <si>
    <t>Il faut maîtriser cuisson, maintien, séquence d’envoi et logistique de circulation sans délai inutile.</t>
  </si>
  <si>
    <t>pièces sucrées</t>
  </si>
  <si>
    <t>Organiser pièces sucrées pour tenir volume, cadence et continuité jusqu’au départ.</t>
  </si>
  <si>
    <t>Pourquoi les pièces sucrées doivent-elles être pensées comme une offre à part entière ?</t>
  </si>
  <si>
    <t>Parce qu’elles participent fortement à la fin de prestation et à l’image globale.</t>
  </si>
  <si>
    <t>Comment construire une offre sucrée cohérente en traiteur ?</t>
  </si>
  <si>
    <t>Il faut équilibrer formats, textures, transportabilité, lisibilité et élégance sans produire une simple accumulation de mini-desserts.</t>
  </si>
  <si>
    <t>menu saisonnier</t>
  </si>
  <si>
    <t>Piloter menu saisonnier comme une ligne directrice qui guide les choix de produit, de carte et de service.</t>
  </si>
  <si>
    <t>Pourquoi la saisonnalité est-elle importante en traiteur ?</t>
  </si>
  <si>
    <t>Parce qu’elle améliore goût, cohérence produit et renouvellement de l’offre.</t>
  </si>
  <si>
    <t>Comment intégrer la saisonnalité sans compliquer l’exploitation ?</t>
  </si>
  <si>
    <t>Il faut choisir des produits disponibles, stables et compatibles avec le transport et le service.</t>
  </si>
  <si>
    <t>carte modulable</t>
  </si>
  <si>
    <t>Rendre carte modulable lisible afin que chaque décision reste cohérente du sourcing à l’assiette.</t>
  </si>
  <si>
    <t>Pourquoi une carte modulable est-elle utile ?</t>
  </si>
  <si>
    <t>Parce qu’elle permet d’adapter l’offre à plusieurs types d’événements.</t>
  </si>
  <si>
    <t>Comment construire une carte modulable sans devenir incohérent ?</t>
  </si>
  <si>
    <t>Il faut créer des blocs compatibles entre eux, techniquement fiables et lisibles commercialement.</t>
  </si>
  <si>
    <t>Piloter personnalisation menu comme une ligne directrice qui guide les choix de produit, de carte et de service.</t>
  </si>
  <si>
    <t>Pourquoi la personnalisation du menu doit-elle être encadrée ?</t>
  </si>
  <si>
    <t>Parce qu’une demande spéciale mal intégrée peut désorganiser toute la production.</t>
  </si>
  <si>
    <t>Comment personnaliser sans fragiliser la prestation ?</t>
  </si>
  <si>
    <t>Il faut valider la faisabilité, isoler les écarts utiles et les intégrer clairement dans le plan de production.</t>
  </si>
  <si>
    <t>menus thématiques</t>
  </si>
  <si>
    <t>Structurer menus thématiques pour donner un cap clair à la production, au menu et à l’équipe.</t>
  </si>
  <si>
    <t>Pourquoi les menus thématiques demandent-ils de la méthode ?</t>
  </si>
  <si>
    <t>Parce qu’ils peuvent vite devenir décoratifs ou incohérents s’ils sont mal pensés.</t>
  </si>
  <si>
    <t>Comment construire un menu thématique réellement crédible ?</t>
  </si>
  <si>
    <t>Il faut faire coïncider thème, goût, logistique, dressage et niveau de prestation sans folklore inutile.</t>
  </si>
  <si>
    <t>équilibre menu</t>
  </si>
  <si>
    <t>Piloter équilibre menu comme une ligne directrice qui guide les choix de produit, de carte et de service.</t>
  </si>
  <si>
    <t>Pourquoi l’équilibre du menu est-il essentiel ?</t>
  </si>
  <si>
    <t>Parce qu’un bon enchaînement améliore confort de repas et qualité perçue.</t>
  </si>
  <si>
    <t>Comment équilibrer un menu traiteur de manière professionnelle ?</t>
  </si>
  <si>
    <t>Il faut penser intensité, texture, température, volume et digestion plutôt que juxtaposer des plats séduisants isolément.</t>
  </si>
  <si>
    <t>cohérence offre</t>
  </si>
  <si>
    <t>Utiliser cohérence offre pour aligner promesse client, faisabilité technique et identité métier.</t>
  </si>
  <si>
    <t>Pourquoi la cohérence de l’offre est-elle importante ?</t>
  </si>
  <si>
    <t>Parce qu’un événement doit donner une impression d’ensemble maîtrisée.</t>
  </si>
  <si>
    <t>Comment garantir une offre cohérente sur toute une prestation ?</t>
  </si>
  <si>
    <t>Il faut aligner style culinaire, niveau de finition, rythme de service et lisibilité du menu sur le même niveau d’exigence.</t>
  </si>
  <si>
    <t>Que doit contenir une fiche technique traiteur vraiment exploitable ?</t>
  </si>
  <si>
    <t>Parce qu’il faut tenir le même niveau malgré les volumes et la répétition des événements.</t>
  </si>
  <si>
    <t>Comment standardiser sans rendre l’offre banale ?</t>
  </si>
  <si>
    <t>calcul quantités</t>
  </si>
  <si>
    <t>Planifier calcul quantités pour sécuriser l’amont, l’exécution et la sortie.</t>
  </si>
  <si>
    <t>Pourquoi le calcul des quantités est-il stratégique ?</t>
  </si>
  <si>
    <t>Parce qu’une erreur de quantité coûte cher ou dégrade immédiatement le service.</t>
  </si>
  <si>
    <t>Comment calculer les quantités de manière fiable ?</t>
  </si>
  <si>
    <t>Il faut croiser format d’événement, durée, profil des convives, moment du service et historique réel des consommations.</t>
  </si>
  <si>
    <t>prévision consommation</t>
  </si>
  <si>
    <t>Structurer prévision consommation de façon à supprimer les retards, les oublis et les ruptures de flux.</t>
  </si>
  <si>
    <t>Pourquoi la prévision de consommation doit-elle être fine ?</t>
  </si>
  <si>
    <t>Parce que tous les événements n’ont pas le même comportement de prise.</t>
  </si>
  <si>
    <t>Comment affiner une prévision de consommation ?</t>
  </si>
  <si>
    <t>Il faut tenir compte du profil client, de l’horaire, de la météo, du niveau de boisson et du format exact du service.</t>
  </si>
  <si>
    <t>Planifier plan de charge pour sécuriser l’amont, l’exécution et la sortie.</t>
  </si>
  <si>
    <t>Pourquoi le plan de charge doit-il être bien construit ?</t>
  </si>
  <si>
    <t>Parce qu’il répartit la production dans le temps sans créer de saturation.</t>
  </si>
  <si>
    <t>Comment un plan de charge protège-t-il la qualité de la prestation ?</t>
  </si>
  <si>
    <t>Il lisse les fabrications, évite les pics inutiles et sécurise les moments critiques de montage et de départ.</t>
  </si>
  <si>
    <t>ordonnancement production</t>
  </si>
  <si>
    <t>Planifier ordonnancement production pour sécuriser l’amont, l’exécution et la sortie.</t>
  </si>
  <si>
    <t>Pourquoi l’ordonnancement de production est-il important ?</t>
  </si>
  <si>
    <t>Parce qu’il faut fabriquer dans le bon ordre selon contraintes de conservation et de service.</t>
  </si>
  <si>
    <t>Comment organiser l’ordonnancement de manière professionnelle ?</t>
  </si>
  <si>
    <t>Il faut classer les tâches selon stabilité produit, durée, dépendances techniques et urgence logistique.</t>
  </si>
  <si>
    <t>Planifier mise en place pour sécuriser l’amont, l’exécution et la sortie.</t>
  </si>
  <si>
    <t>Parce qu’elle prépare un service fluide et limite les improvisations.</t>
  </si>
  <si>
    <t>Comment une bonne mise en place protège-t-elle le travail du traiteur ?</t>
  </si>
  <si>
    <t>Elle sécurise matières, matériel, contenants, décors et séquences de dressage avant la phase de pression.</t>
  </si>
  <si>
    <t>Organiser priorisation tâches pour tenir volume, cadence et continuité jusqu’au départ.</t>
  </si>
  <si>
    <t>Pourquoi le traiteur doit-il savoir prioriser ?</t>
  </si>
  <si>
    <t>Comment hiérarchiser correctement les priorités en traiteur ?</t>
  </si>
  <si>
    <t>Il faut traiter d’abord ce qui menace timing, sécurité alimentaire, départ logistique ou qualité visible.</t>
  </si>
  <si>
    <t>Parce qu’un événement repose sur un horaire fixe avec peu de marge d’erreur.</t>
  </si>
  <si>
    <t>Comment le temps devient-il un levier de qualité en traiteur ?</t>
  </si>
  <si>
    <t>Il conditionne cuissons, refroidissements, montages, chargements et moment réel de consommation par le client.</t>
  </si>
  <si>
    <t>gestion délais</t>
  </si>
  <si>
    <t>Organiser gestion délais pour tenir volume, cadence et continuité jusqu’au départ.</t>
  </si>
  <si>
    <t>Pourquoi la gestion des délais doit-elle être stricte ?</t>
  </si>
  <si>
    <t>Parce qu’un retard sur un point se répercute sur toute la chaîne.</t>
  </si>
  <si>
    <t>Comment tenir les délais sans sacrifier la qualité ?</t>
  </si>
  <si>
    <t>Il faut anticiper, construire des marges de sécurité et distinguer clairement ce qui doit sortir en priorité absolue.</t>
  </si>
  <si>
    <t>Sécuriser réception marchandises depuis la réception jusqu’à l’usage sans perte de maîtrise.</t>
  </si>
  <si>
    <t>Parce qu’elle conditionne qualité sanitaire et régularité de production.</t>
  </si>
  <si>
    <t>Pourquoi l’approvisionnement doit-il être piloté avec méthode ?</t>
  </si>
  <si>
    <t>Parce qu’il influence qualité, coût et fiabilité de la prestation.</t>
  </si>
  <si>
    <t>Comment un traiteur sécurise-t-il son approvisionnement ?</t>
  </si>
  <si>
    <t>Il croise volumes prévus, qualité matière, fiabilité fournisseur, saisonnalité et risque de rupture sur les produits critiques.</t>
  </si>
  <si>
    <t>Mettre sourcing fournisseur sous contrôle pour éviter rupture, dérive qualité ou mauvaise rotation.</t>
  </si>
  <si>
    <t>Parce qu’un bon événement dépend de matières fiables et régulières.</t>
  </si>
  <si>
    <t>Il faut évaluer qualité, constance, réactivité, traçabilité et compatibilité avec le niveau de prestation vendu.</t>
  </si>
  <si>
    <t>contrôle qualité matière</t>
  </si>
  <si>
    <t>Sécuriser contrôle qualité matière depuis la réception jusqu’à l’usage sans perte de maîtrise.</t>
  </si>
  <si>
    <t>Pourquoi la qualité matière doit-elle être vérifiée avec attention ?</t>
  </si>
  <si>
    <t>Parce qu’un produit faible dégrade rapidement tout le niveau de l’offre.</t>
  </si>
  <si>
    <t>Comment une bonne lecture de la matière première protège-t-elle la prestation ?</t>
  </si>
  <si>
    <t>Elle réduit les défauts en production, améliore goût et tenue et évite des corrections coûteuses ou inefficaces.</t>
  </si>
  <si>
    <t>stockage froid</t>
  </si>
  <si>
    <t>Mettre stockage froid sous contrôle pour éviter rupture, dérive qualité ou mauvaise rotation.</t>
  </si>
  <si>
    <t>Pourquoi le stockage froid doit-il être rigoureux ?</t>
  </si>
  <si>
    <t>Parce qu’il protège les produits sensibles avant dressage ou départ.</t>
  </si>
  <si>
    <t>Quels défauts de stockage froid pénalisent le plus un laboratoire traiteur ?</t>
  </si>
  <si>
    <t>Températures instables, rangement confus, rotations faibles et manque d’identification compromettent sécurité et lisibilité.</t>
  </si>
  <si>
    <t>Pourquoi le stockage sec doit-il être organisé ?</t>
  </si>
  <si>
    <t>Parce qu’il conditionne disponibilité et bonne conservation des matières non réfrigérées.</t>
  </si>
  <si>
    <t>Comment un stockage sec bien tenu améliore-t-il l’exploitation ?</t>
  </si>
  <si>
    <t>Il réduit les pertes, facilite la rotation et accélère la préparation des événements.</t>
  </si>
  <si>
    <t>Mettre FIFO sous contrôle pour éviter rupture, dérive qualité ou mauvaise rotation.</t>
  </si>
  <si>
    <t>Pourquoi la FIFO reste-t-elle une discipline forte en traiteur ?</t>
  </si>
  <si>
    <t>Elle sécurise les DLC, rend les flux plus fiables et limite les erreurs de rotation sur des volumes variables.</t>
  </si>
  <si>
    <t>Organiser stock tampon afin que le bon produit soit disponible au bon moment et au bon état.</t>
  </si>
  <si>
    <t>Parce qu’il faut éviter à la fois rupture et immobilisation excessive.</t>
  </si>
  <si>
    <t>Il faut tenir compte des événements signés, de la fréquence des achats et du niveau de criticité des produits.</t>
  </si>
  <si>
    <t>Mettre chaîne du froid sous maîtrise en production et sur prestation pour empêcher tout écart critique.</t>
  </si>
  <si>
    <t>Pourquoi la chaîne du froid est-elle capitale en traiteur ?</t>
  </si>
  <si>
    <t>Parce qu’elle protège les préparations sensibles pendant plusieurs étapes.</t>
  </si>
  <si>
    <t>Quels moments exposent le plus la chaîne du froid en traiteur ?</t>
  </si>
  <si>
    <t>Réception, production froide, stockage, dressage, chargement, transport et attente sur site sont les points les plus sensibles.</t>
  </si>
  <si>
    <t>Parce qu’elle sécurise les préparations chaudes jusqu’au moment du service.</t>
  </si>
  <si>
    <t>Comment piloter la chaîne du chaud de façon utile ?</t>
  </si>
  <si>
    <t>Il faut contrôler cuisson, maintien, contenants, temps d’attente et parcours logistique jusqu’au convive.</t>
  </si>
  <si>
    <t>Sécuriser contrôle température à chaque étape afin de protéger le produit, l’équipe et le client.</t>
  </si>
  <si>
    <t>Il faut cibler les points critiques, lire les écarts en contexte et corriger immédiatement les dérives observées.</t>
  </si>
  <si>
    <t>Mettre HACCP sous maîtrise en production et sur prestation pour empêcher tout écart critique.</t>
  </si>
  <si>
    <t>Pourquoi l’HACCP est-elle indispensable en traiteur ?</t>
  </si>
  <si>
    <t>Parce qu’elle structure la maîtrise des dangers dans un métier à forte mobilité.</t>
  </si>
  <si>
    <t>Comment rendre l’HACCP réellement opérationnelle en traiteur ?</t>
  </si>
  <si>
    <t>Il faut relier les points critiques à la fabrication, au transport, au dressage et aux actions correctives applicables sur le terrain.</t>
  </si>
  <si>
    <t>Sécuriser hygiène laboratoire à chaque étape afin de protéger le produit, l’équipe et le client.</t>
  </si>
  <si>
    <t>Parce qu’elle conditionne sécurité, crédibilité et régularité.</t>
  </si>
  <si>
    <t>Comment un laboratoire propre protège-t-il réellement la production traiteur ?</t>
  </si>
  <si>
    <t>Appliquer allergènes sans approximation pour garder une production conforme et contrôlable.</t>
  </si>
  <si>
    <t>Comment sécuriser les allergènes sur une prestation traiteur ?</t>
  </si>
  <si>
    <t>Il faut cartographier les recettes, identifier clairement les variantes, éviter les contaminations croisées et transmettre l’information jusqu’au service.</t>
  </si>
  <si>
    <t>Mettre contamination croisée sous maîtrise en production et sur prestation pour empêcher tout écart critique.</t>
  </si>
  <si>
    <t>Parce qu’elle compromet sécurité sanitaire et fiabilité de la prestation.</t>
  </si>
  <si>
    <t>Comment réduire concrètement les contaminations croisées en traiteur ?</t>
  </si>
  <si>
    <t>Par séparation des flux, ordre de fabrication, nettoyage rigoureux et discipline sur les zones de production et de dressage.</t>
  </si>
  <si>
    <t>Contrôler traçabilité lots avant le départ afin d’éviter les écarts visibles ou gustatifs.</t>
  </si>
  <si>
    <t>résultat constant d’un lot à l’autre; défauts repérés puis corrigés avant sortie; qualité produit, logistique et satisfaction client au niveau attendu; identification complète et exploitable en cas de contrôle.</t>
  </si>
  <si>
    <t>Parce qu’il faut identifier précisément ce qui a été utilisé et servi.</t>
  </si>
  <si>
    <t>Comment la traçabilité protège-t-elle un traiteur ?</t>
  </si>
  <si>
    <t>Elle sécurise retraits, audits, enquêtes incident et compréhension fine des écarts sans bloquer toute l’activité.</t>
  </si>
  <si>
    <t>Transformer prélèvements témoins en standard mesurable et reproductible.</t>
  </si>
  <si>
    <t>résultat constant d’un lot à l’autre; défauts repérés puis corrigés avant sortie; qualité produit, logistique et satisfaction client au niveau attendu.</t>
  </si>
  <si>
    <t>Comment la bonne gestion des prélèvements témoins protège-t-elle le traiteur ?</t>
  </si>
  <si>
    <t>Ne pas confondre habitude d’équipe et niveau réellement acceptable. Prévoir un point de contrôle systématique avant le départ; corriger ou refaire si besoin.</t>
  </si>
  <si>
    <t>Traiter conditionnement comme un flux à fiabiliser, pas comme une tâche secondaire.</t>
  </si>
  <si>
    <t>Parce qu’il protège les produits pendant transport et service.</t>
  </si>
  <si>
    <t>Comment un bon conditionnement soutient-il la qualité traiteur ?</t>
  </si>
  <si>
    <t>Il protège température, aspect, structure et sécurité des produits jusqu’à leur mise en place sur site.</t>
  </si>
  <si>
    <t>emballage transport</t>
  </si>
  <si>
    <t>Sécuriser emballage transport depuis la réception jusqu’à l’usage sans perte de maîtrise.</t>
  </si>
  <si>
    <t>Pourquoi les emballages de transport doivent-ils être adaptés ?</t>
  </si>
  <si>
    <t>Parce qu’un mauvais contenant peut ruiner un produit bien fabriqué.</t>
  </si>
  <si>
    <t>Comment choisir un emballage de transport de manière professionnelle ?</t>
  </si>
  <si>
    <t>Il faut tenir compte du poids, de la fragilité, de la température, du temps de trajet et de la facilité de manutention.</t>
  </si>
  <si>
    <t>étiquetage interne</t>
  </si>
  <si>
    <t>Mettre étiquetage interne sous contrôle pour éviter rupture, dérive qualité ou mauvaise rotation.</t>
  </si>
  <si>
    <t>Pourquoi l’étiquetage interne doit-il être clair ?</t>
  </si>
  <si>
    <t>Parce qu’il évite erreurs de destination, de variante ou de montage.</t>
  </si>
  <si>
    <t>Quelles informations doivent figurer sur un étiquetage interne efficace ?</t>
  </si>
  <si>
    <t>Nom du produit, quantité, destination, allergènes, horaire, ordre d’usage et consignes de service doivent être lisibles sans ambiguïté.</t>
  </si>
  <si>
    <t>Mettre chargement véhicule sous contrôle pour éviter rupture, dérive qualité ou mauvaise rotation.</t>
  </si>
  <si>
    <t>Parce qu’il influence stabilité, temps de déchargement et qualité de service.</t>
  </si>
  <si>
    <t>Comment professionnaliser le chargement d’un véhicule traiteur ?</t>
  </si>
  <si>
    <t>Il faut organiser l’ordre de sortie, protéger les pièces fragiles, séparer chaud et froid et préparer le déchargement en cohérence avec le site.</t>
  </si>
  <si>
    <t>Parce qu’il protège température et qualité pendant le trajet.</t>
  </si>
  <si>
    <t>Comment un transport isotherme mal géré pénalise-t-il la prestation ?</t>
  </si>
  <si>
    <t>Il crée des ruptures thermiques, fatigue les textures et diminue la crédibilité du service une fois sur place.</t>
  </si>
  <si>
    <t>logistique site</t>
  </si>
  <si>
    <t>Mettre logistique site sous contrôle pour éviter rupture, dérive qualité ou mauvaise rotation.</t>
  </si>
  <si>
    <t>Pourquoi la logistique sur site doit-elle être anticipée ?</t>
  </si>
  <si>
    <t>Parce qu’un beau menu peut être dégradé par un accès ou un montage mal préparé.</t>
  </si>
  <si>
    <t>Comment préparer la logistique site de manière professionnelle ?</t>
  </si>
  <si>
    <t>Il faut repérer accès, temps de déchargement, distance, eau, électricité, office, circulation et contraintes techniques avant l’événement.</t>
  </si>
  <si>
    <t>repérage lieu</t>
  </si>
  <si>
    <t>Mettre repérage lieu sous contrôle pour éviter rupture, dérive qualité ou mauvaise rotation.</t>
  </si>
  <si>
    <t>Pourquoi le repérage du lieu est-il utile ?</t>
  </si>
  <si>
    <t>Parce qu’il permet d’anticiper les contraintes réelles du terrain.</t>
  </si>
  <si>
    <t>Que doit vérifier un traiteur lors d’un repérage de lieu ?</t>
  </si>
  <si>
    <t>Accès, escaliers, monte-charge, office, puissance électrique, points d’eau, distances de service et contraintes réglementaires ou sonores doivent être lus en amont.</t>
  </si>
  <si>
    <t>montage office</t>
  </si>
  <si>
    <t>Organisation terrain</t>
  </si>
  <si>
    <t>Utiliser montage office pour soutenir la valeur perçue sans masquer une faiblesse technique.</t>
  </si>
  <si>
    <t>Pourquoi le montage de l’office est-il important ?</t>
  </si>
  <si>
    <t>Parce qu’il conditionne fluidité, température et efficacité du service.</t>
  </si>
  <si>
    <t>Comment un office bien monté améliore-t-il la prestation ?</t>
  </si>
  <si>
    <t>Il réduit les déplacements inutiles, sécurise les envois et donne un cadre clair aux équipes cuisine et salle sur site.</t>
  </si>
  <si>
    <t>installation buffet</t>
  </si>
  <si>
    <t>Rendre installation buffet net, régulier et immédiatement lisible.</t>
  </si>
  <si>
    <t>Pourquoi l’installation du buffet doit-elle être pensée avec précision ?</t>
  </si>
  <si>
    <t>Parce qu’elle influence circulation, image et qualité du service.</t>
  </si>
  <si>
    <t>Comment installer un buffet de manière vraiment professionnelle ?</t>
  </si>
  <si>
    <t>Il faut penser flux des convives, stabilité, lisibilité, hauteur visuelle, zones froides-chaudes et facilité de réassort.</t>
  </si>
  <si>
    <t>dressage sur site</t>
  </si>
  <si>
    <t>Utiliser dressage sur site pour soutenir la valeur perçue sans masquer une faiblesse technique.</t>
  </si>
  <si>
    <t>Pourquoi le dressage sur site demande-t-il une vraie maîtrise ?</t>
  </si>
  <si>
    <t>Parce qu’il se fait souvent dans un environnement moins stable qu’au laboratoire.</t>
  </si>
  <si>
    <t>Comment réussir un dressage sur site sans perte de niveau ?</t>
  </si>
  <si>
    <t>Il faut sécuriser mise en place, gestes, conditions matérielles et ordre d’exécution en fonction des contraintes du lieu.</t>
  </si>
  <si>
    <t>décoration culinaire</t>
  </si>
  <si>
    <t>Mettre décoration culinaire au standard visuel attendu avant le départ.</t>
  </si>
  <si>
    <t>Pourquoi la décoration culinaire doit-elle rester maîtrisée ?</t>
  </si>
  <si>
    <t>Parce qu’un excès décoratif peut nuire à la lisibilité et au rythme de service.</t>
  </si>
  <si>
    <t>Quand la décoration devient-elle vraiment utile en traiteur ?</t>
  </si>
  <si>
    <t>Lorsqu’elle soutient l’élégance, l’identité de la prestation et la perception de qualité sans gêner l’usage.</t>
  </si>
  <si>
    <t>plating banquet</t>
  </si>
  <si>
    <t>Rendre plating banquet net, régulier et immédiatement lisible.</t>
  </si>
  <si>
    <t>Pourquoi le dressage à l’assiette en banquet demande-t-il une vraie méthode ?</t>
  </si>
  <si>
    <t>Parce qu’il faut garder régularité et finesse malgré la série.</t>
  </si>
  <si>
    <t>Comment obtenir un dressage banquet de niveau pro ?</t>
  </si>
  <si>
    <t>Il faut standardiser les gestes, calibrer les composants et répartir les rôles pour tenir netteté et cadence.</t>
  </si>
  <si>
    <t>Planifier envoi simultané pour sécuriser l’amont, l’exécution et la sortie.</t>
  </si>
  <si>
    <t>Pourquoi l’envoi simultané est-il un enjeu majeur ?</t>
  </si>
  <si>
    <t>Parce qu’un banquet suppose souvent que beaucoup de convives soient servis ensemble.</t>
  </si>
  <si>
    <t>Comment réussir un envoi simultané sans casse qualité ?</t>
  </si>
  <si>
    <t>Il faut synchroniser dressage, passe, salle et circulation avec une discipline de service très nette.</t>
  </si>
  <si>
    <t>Planifier timing service pour sécuriser l’amont, l’exécution et la sortie.</t>
  </si>
  <si>
    <t>Pourquoi le timing du service doit-il être maîtrisé ?</t>
  </si>
  <si>
    <t>Parce qu’un événement suit souvent un déroulé précis et visible.</t>
  </si>
  <si>
    <t>Comment le timing devient-il un vrai levier de satisfaction client ?</t>
  </si>
  <si>
    <t>Il permet de garder rythme, confort de repas, qualité thermique et fluidité de l’événement sans attente excessive.</t>
  </si>
  <si>
    <t>Parce que le succès d’une prestation dépend autant du service que de la cuisine.</t>
  </si>
  <si>
    <t>Elle synchronise tempo, envois, ajustements, gestion des allergies et résolution des imprévus sans tension visible.</t>
  </si>
  <si>
    <t>Suivre coordination maître d’hôtel comme un point de management concret, contrôlé sur le terrain.</t>
  </si>
  <si>
    <t>Comment le traiteur travaille-t-il efficacement avec le maître d’hôtel ?</t>
  </si>
  <si>
    <t>Il ajuste timing, priorités, séquences et arbitrages de service sur une lecture commune de l’événement.</t>
  </si>
  <si>
    <t>Pourquoi la coordination avec la plonge ou le stewarding est-elle importante ?</t>
  </si>
  <si>
    <t>Parce qu’elle influence la continuité du matériel et la fluidité de service.</t>
  </si>
  <si>
    <t>Comment le stewarding soutient-il une prestation traiteur ?</t>
  </si>
  <si>
    <t>Il conditionne la disponibilité des contenants, le retour du matériel et la remise en place des zones de service.</t>
  </si>
  <si>
    <t>coordination événementielle</t>
  </si>
  <si>
    <t>Suivre coordination événementielle comme un point de management concret, contrôlé sur le terrain.</t>
  </si>
  <si>
    <t>Pourquoi la coordination avec les organisateurs ou wedding planners est-elle importante ?</t>
  </si>
  <si>
    <t>Parce qu’elle relie la cuisine au déroulé global de l’événement.</t>
  </si>
  <si>
    <t>Comment cette coordination protège-t-elle la qualité de prestation ?</t>
  </si>
  <si>
    <t>Elle permet d’aligner le tempo culinaire avec le programme, les prises de parole, les surprises et les moments forts.</t>
  </si>
  <si>
    <t>Parce qu’une prestation traiteur repose sur une exécution collective disciplinée.</t>
  </si>
  <si>
    <t>Comment un traiteur tient-il une équipe performante ?</t>
  </si>
  <si>
    <t>Il clarifie les rôles, stabilise les routines, contrôle les standards et garde une présence de terrain crédible pendant les phases critiques.</t>
  </si>
  <si>
    <t>Cadencer répartition postes pour que chaque membre de équipe traiteur sache quoi faire, quand et comment.</t>
  </si>
  <si>
    <t>Comment optimiser la répartition des postes en traiteur ?</t>
  </si>
  <si>
    <t>Il faut relier compétences, charge réelle, points critiques et temporalité de la prestation aux rôles de chacun.</t>
  </si>
  <si>
    <t>Pourquoi le briefing est-il indispensable avant une prestation ?</t>
  </si>
  <si>
    <t>Parce qu’il aligne tout le monde sur le déroulé, les volumes et les points sensibles.</t>
  </si>
  <si>
    <t>Volumes, allergies, timing, VIP, dressages, logistique site, incidents en cours et priorités du service doivent être clairs.</t>
  </si>
  <si>
    <t>Structurer formation équipe afin de réduire l’improvisation et fiabiliser l’exécution collective.</t>
  </si>
  <si>
    <t>Parce que la qualité finale dépend de l’exécution collective des standards.</t>
  </si>
  <si>
    <t>Comment former efficacement une équipe traiteur ?</t>
  </si>
  <si>
    <t>Il faut montrer, faire refaire, expliquer le sens du geste et contrôler la reproductibilité en situation réelle.</t>
  </si>
  <si>
    <t>Pourquoi la polyvalence est-elle utile en traiteur ?</t>
  </si>
  <si>
    <t>Parce qu’elle aide à absorber pics d’activité, absences et changements de dernière minute.</t>
  </si>
  <si>
    <t>Il faut former par blocs de compétences et garder des repères clairs sur les postes sensibles.</t>
  </si>
  <si>
    <t>équipe temporaire</t>
  </si>
  <si>
    <t>Suivre équipe temporaire comme un point de management concret, contrôlé sur le terrain.</t>
  </si>
  <si>
    <t>Pourquoi la gestion des extras ou équipes temporaires est-elle sensible ?</t>
  </si>
  <si>
    <t>Parce qu’ils doivent s’intégrer vite sans fragiliser la qualité.</t>
  </si>
  <si>
    <t>Comment intégrer des extras de manière professionnelle ?</t>
  </si>
  <si>
    <t>Il faut les briefer clairement, les affecter aux bons postes et leur donner des standards visuels simples à exécuter.</t>
  </si>
  <si>
    <t>Parce qu’un événement subit pannes, retards, changements client ou météo.</t>
  </si>
  <si>
    <t>Comment absorber un imprévu sans désorganiser toute la prestation ?</t>
  </si>
  <si>
    <t>retard service</t>
  </si>
  <si>
    <t>Piloter retard service avec des consignes courtes, vérifiées et applicables immédiatement.</t>
  </si>
  <si>
    <t>Pourquoi un retard de service doit-il être absorbé intelligemment ?</t>
  </si>
  <si>
    <t>Parce qu’il affecte immédiatement rythme, température et perception client.</t>
  </si>
  <si>
    <t>Comment gérer un retard sans dégrader tout l’événement ?</t>
  </si>
  <si>
    <t>Il faut ajuster maintien, re-séquencement, communication salle et ordre des actions pour garder maîtrise et qualité visible.</t>
  </si>
  <si>
    <t>météo événement</t>
  </si>
  <si>
    <t>Structurer météo événement de façon à supprimer les retards, les oublis et les ruptures de flux.</t>
  </si>
  <si>
    <t>Pourquoi la météo influence-t-elle fortement le métier de traiteur ?</t>
  </si>
  <si>
    <t>Parce qu’elle modifie confort, circulation, tenue des produits et rythme du service.</t>
  </si>
  <si>
    <t>Comment intégrer l’impact météo dans le pilotage d’une prestation ?</t>
  </si>
  <si>
    <t>Il faut prévoir plans de repli, choix de produits, protections, réassorts et adaptations de cadence selon les conditions réelles.</t>
  </si>
  <si>
    <t>prestation extérieure</t>
  </si>
  <si>
    <t>Mettre prestation extérieure sous contrôle pour éviter rupture, dérive qualité ou mauvaise rotation.</t>
  </si>
  <si>
    <t>Pourquoi une prestation extérieure demande-t-elle une vraie lecture terrain ?</t>
  </si>
  <si>
    <t>Parce qu’elle expose plus fortement la logistique, le matériel et la météo.</t>
  </si>
  <si>
    <t>Comment réussir une prestation extérieure de manière professionnelle ?</t>
  </si>
  <si>
    <t>Il faut renforcer anticipation, autonomie matérielle, sécurité, tenue des produits et plan B sans improvisation.</t>
  </si>
  <si>
    <t>VIP service</t>
  </si>
  <si>
    <t>Planifier VIP service pour sécuriser l’amont, l’exécution et la sortie.</t>
  </si>
  <si>
    <t>Pourquoi les prestations VIP demandent-elles une attention particulière ?</t>
  </si>
  <si>
    <t>Parce qu’elles exposent directement l’image et le niveau du traiteur.</t>
  </si>
  <si>
    <t>Il faut verrouiller personnalisation, timing, confidentialité, qualité d’exécution et coordination avec les bons interlocuteurs.</t>
  </si>
  <si>
    <t>Soigner qualité visuelle jusqu’au dernier geste pour renforcer lisibilité et niveau perçu.</t>
  </si>
  <si>
    <t>Parce qu’en événement le client juge immédiatement ce qu’il voit.</t>
  </si>
  <si>
    <t>Comment maintenir une qualité visuelle forte sur toute la prestation ?</t>
  </si>
  <si>
    <t>Il faut standardiser les dressages, contrôler la netteté et adapter les recettes à la réalité du service et du transport.</t>
  </si>
  <si>
    <t>constance prestation</t>
  </si>
  <si>
    <t>Stabiliser constance prestation pour obtenir un niveau constant sur chaque prestation.</t>
  </si>
  <si>
    <t>Prévoir un point de contrôle systématique avant le départ; corriger ou refaire si besoin. Comparer au standard attendu, pas au lot précédent si celui-ci était déjà moyen.</t>
  </si>
  <si>
    <t>Pourquoi la constance de prestation est-elle essentielle ?</t>
  </si>
  <si>
    <t>Parce qu’un client attend le même niveau du premier au dernier service.</t>
  </si>
  <si>
    <t>Parce qu’elle exige standards tenus, équipe alignée, matières régulières et contrôle permanent sous pression logistique.</t>
  </si>
  <si>
    <t>Pourquoi le food cost doit-il être suivi de près ?</t>
  </si>
  <si>
    <t>Parce qu’il influence directement la rentabilité de chaque prestation.</t>
  </si>
  <si>
    <t>Comment piloter le food cost sans dégrader la qualité vendue ?</t>
  </si>
  <si>
    <t>Il faut agir sur rendements, menus, achats, pertes et portions sans rogner aveuglément sur la valeur perçue.</t>
  </si>
  <si>
    <t>costing prestation</t>
  </si>
  <si>
    <t>Rendre costing prestation exploitable en chiffres et en arbitrages terrain.</t>
  </si>
  <si>
    <t>Pourquoi le costing prestation doit-il être maîtrisé ?</t>
  </si>
  <si>
    <t>Parce qu’il permet de connaître le coût réel d’un événement.</t>
  </si>
  <si>
    <t>Comment un bon costing améliore-t-il les décisions du traiteur ?</t>
  </si>
  <si>
    <t>Il aide à arbitrer format, personnel, menus, matériel et structure de prix avec plus de précision économique.</t>
  </si>
  <si>
    <t>rentabilité événement</t>
  </si>
  <si>
    <t>Mettre rentabilité événement au service d’une décision rentable et vérifiable.</t>
  </si>
  <si>
    <t>Pourquoi la rentabilité événement doit-elle être analysée ?</t>
  </si>
  <si>
    <t>Parce qu’un beau service peut masquer une mauvaise performance économique.</t>
  </si>
  <si>
    <t>Comment lire correctement la rentabilité d’un événement ?</t>
  </si>
  <si>
    <t>Il faut croiser coût matière, personnel, logistique, matériel, pertes et temps réel d’exécution avec le chiffre facturé.</t>
  </si>
  <si>
    <t>Stabiliser indicateurs qualité pour obtenir un niveau constant sur chaque prestation.</t>
  </si>
  <si>
    <t>Parce qu’ils permettent de vérifier si la maîtrise annoncée est réelle.</t>
  </si>
  <si>
    <t>Quels indicateurs sont les plus utiles en traiteur ?</t>
  </si>
  <si>
    <t>Températures, non-conformités, pertes, retours clients, qualité du timing et performance des équipes doivent être suivis.</t>
  </si>
  <si>
    <t>Contrôler non conformité avant le départ afin d’éviter les écarts visibles ou gustatifs.</t>
  </si>
  <si>
    <t>Stabiliser actions correctives pour obtenir un niveau constant sur chaque prestation.</t>
  </si>
  <si>
    <t>Parce qu’un constat sans correction ne protège pas la prestation suivante.</t>
  </si>
  <si>
    <t>Stabiliser audit interne pour obtenir un niveau constant sur chaque prestation.</t>
  </si>
  <si>
    <t>Que doit chercher un audit interne bien mené en traiteur ?</t>
  </si>
  <si>
    <t>suivi satisfaction</t>
  </si>
  <si>
    <t>Tenir suivi satisfaction dans la durée, même sous cadence ou variation de volume.</t>
  </si>
  <si>
    <t>résultat constant d’un lot à l’autre; défauts repérés puis corrigés avant sortie; qualité produit, logistique et satisfaction client au niveau attendu; besoin du client reformulé et validé.</t>
  </si>
  <si>
    <t>Ne pas confondre habitude d’équipe et niveau réellement acceptable. Reformuler avant de produire ou de promettre.</t>
  </si>
  <si>
    <t>Pourquoi le suivi de satisfaction doit-il être organisé ?</t>
  </si>
  <si>
    <t>Parce qu’il permet d’améliorer réellement les prestations futures.</t>
  </si>
  <si>
    <t>Comment un traiteur exploite-t-il la satisfaction de manière professionnelle ?</t>
  </si>
  <si>
    <t>Il faut relier les retours à des faits observables et transformer les constats en corrections opérationnelles.</t>
  </si>
  <si>
    <t>Contrôler amélioration continue avant le départ afin d’éviter les écarts visibles ou gustatifs.</t>
  </si>
  <si>
    <t>Parce qu’un traiteur ne reste performant que s’il corrige en permanence ses écarts.</t>
  </si>
  <si>
    <t>Comment installer une vraie amélioration continue en traiteur ?</t>
  </si>
  <si>
    <t>Boucher-tripier</t>
  </si>
  <si>
    <t>réception carcasses</t>
  </si>
  <si>
    <t>Mettre réception carcasses sous contrôle pour éviter rupture, dérive qualité ou mauvaise rotation.</t>
  </si>
  <si>
    <t>Pourquoi la réception des carcasses doit-elle être contrôlée ?</t>
  </si>
  <si>
    <t>Parce qu’il faut vérifier qualité, température, conformité et état général dès l’arrivée.</t>
  </si>
  <si>
    <t>Quels contrôles rendent une réception de carcasses réellement professionnelle ?</t>
  </si>
  <si>
    <t>Il faut vérifier température, estampilles, traçabilité, poids, aspect, odeur, intégrité et conformité exacte avec la commande.</t>
  </si>
  <si>
    <t>réception abats</t>
  </si>
  <si>
    <t>Traiter réception abats comme un flux à fiabiliser, pas comme une tâche secondaire.</t>
  </si>
  <si>
    <t>Pourquoi la réception des abats doit-elle être rigoureuse ?</t>
  </si>
  <si>
    <t>Parce que les abats sont très sensibles sur le plan sanitaire et qualitatif.</t>
  </si>
  <si>
    <t>Comment une bonne réception des abats protège-t-elle l’atelier ?</t>
  </si>
  <si>
    <t>Elle sécurise fraîcheur, température, conformité, propreté, origine et rapidité de mise en froid avant toute transformation.</t>
  </si>
  <si>
    <t>traçabilité viande</t>
  </si>
  <si>
    <t>Stabiliser traçabilité viande pour obtenir un niveau constant sur chaque pièce.</t>
  </si>
  <si>
    <t>résultat constant d’un lot à l’autre; défauts repérés puis corrigés avant sortie; hygiène, rendement et netteté de coupe au niveau attendu; identification complète et exploitable en cas de contrôle.</t>
  </si>
  <si>
    <t>Pourquoi la traçabilité des viandes est-elle indispensable ?</t>
  </si>
  <si>
    <t>Comment la traçabilité protège-t-elle concrètement un atelier de boucherie-triperie ?</t>
  </si>
  <si>
    <t>Elle sécurise les retraits, les audits, l’analyse des écarts et l’identification précise de chaque lot travaillé ou vendu.</t>
  </si>
  <si>
    <t>estampille sanitaire</t>
  </si>
  <si>
    <t>Appliquer estampille sanitaire sans approximation pour garder une production conforme et contrôlable.</t>
  </si>
  <si>
    <t>procédure respectée du début à la fin; aucun écart critique laissé dans le flux; conformité du poste, du produit et des relevés; identification complète et exploitable en cas de contrôle.</t>
  </si>
  <si>
    <t>Pourquoi l’estampille sanitaire doit-elle être vérifiée ?</t>
  </si>
  <si>
    <t>Parce qu’elle participe à la conformité réglementaire et à l’identification du produit.</t>
  </si>
  <si>
    <t>Que révèle la vérification de l’estampille au niveau professionnel ?</t>
  </si>
  <si>
    <t>Elle confirme l’origine réglementaire, la conformité du produit et la crédibilité du contrôle réception avant entrée en fabrication ou en vente.</t>
  </si>
  <si>
    <t>Parce qu’elle influence directement sécurité sanitaire et qualité des viandes.</t>
  </si>
  <si>
    <t>Comment un boucher-tripier pilote-t-il utilement les températures ?</t>
  </si>
  <si>
    <t>Il contrôle les points critiques, lit les écarts en contexte et déclenche des actions correctives immédiates sur stockage, préparation ou vente.</t>
  </si>
  <si>
    <t>Pourquoi la chaîne du froid est-elle essentielle ?</t>
  </si>
  <si>
    <t>Parce qu’elle protège la qualité microbiologique et la sécurité des produits carnés et tripiers.</t>
  </si>
  <si>
    <t>Réception, découpe, travail des abats, stockage, mise en vitrine, transport interne et vente sont les points les plus sensibles.</t>
  </si>
  <si>
    <t>stockage carcasses</t>
  </si>
  <si>
    <t>Sécuriser stockage carcasses depuis la réception jusqu’à l’usage sans perte de maîtrise.</t>
  </si>
  <si>
    <t>Pourquoi le stockage des carcasses doit-il être bien organisé ?</t>
  </si>
  <si>
    <t>Parce qu’il influence maturation, sécurité et facilité de travail.</t>
  </si>
  <si>
    <t>Comment un stockage de carcasses mal géré pénalise-t-il l’atelier ?</t>
  </si>
  <si>
    <t>Il crée des erreurs de rotation, des écarts de température, des manipulations inutiles et une perte de lisibilité sur les lots.</t>
  </si>
  <si>
    <t>stockage abats</t>
  </si>
  <si>
    <t>Organiser stockage abats afin que le bon produit soit disponible au bon moment et au bon état.</t>
  </si>
  <si>
    <t>Pourquoi les abats doivent-ils être stockés avec une vigilance particulière ?</t>
  </si>
  <si>
    <t>Parce qu’ils sont plus fragiles et se dégradent rapidement.</t>
  </si>
  <si>
    <t>Comment un stockage d’abats vraiment professionnel se reconnaît-il ?</t>
  </si>
  <si>
    <t>Il repose sur une température stricte, une rotation rapide, une identification claire et une séparation nette des autres produits.</t>
  </si>
  <si>
    <t>Piloter FIFO avec une méthode simple, visible et tenable par l’équipe.</t>
  </si>
  <si>
    <t>Sécuriser d’abord les étapes qui conditionnent tout le reste. Sortir d’abord les lots prioritaires et bloquer tout produit ambigu.</t>
  </si>
  <si>
    <t>Pourquoi la FIFO reste-t-elle une discipline de base en boucherie-triperie ?</t>
  </si>
  <si>
    <t>Elle réduit les pertes, sécurise les DLC et rend la gestion des viandes et abats beaucoup plus fiable.</t>
  </si>
  <si>
    <t>Appliquer hygiène du matériel sans approximation pour garder une production conforme et contrôlable.</t>
  </si>
  <si>
    <t>Parce qu’il touche directement des produits très sensibles.</t>
  </si>
  <si>
    <t>Le matériel doit être propre, sans résidu, sans odeur parasite, rangé, désinfecté si nécessaire et prêt à l’emploi.</t>
  </si>
  <si>
    <t>Parce qu’elle structure la prévention des risques dans un atelier très exposé.</t>
  </si>
  <si>
    <t>Comment rendre l’HACCP concrète en boucherie-triperie ?</t>
  </si>
  <si>
    <t>Il faut relier les points critiques aux vraies étapes de réception, stockage, découpe, travail des abats et vente avec des mesures utiles.</t>
  </si>
  <si>
    <t>Mettre plan de nettoyage sous maîtrise en laboratoire pour empêcher tout écart critique.</t>
  </si>
  <si>
    <t>Un plan avec zones prioritaires, fréquences adaptées, produits adaptés, traçabilité réelle et correction immédiate des oublis.</t>
  </si>
  <si>
    <t>Pourquoi la contamination croisée doit-elle être activement évitée ?</t>
  </si>
  <si>
    <t>Parce qu’elle compromet sécurité sanitaire et qualité des produits.</t>
  </si>
  <si>
    <t>Comment réduire concrètement les contaminations croisées en atelier ?</t>
  </si>
  <si>
    <t>Par séparation des flux, ordre de travail, nettoyage rigoureux, matériel adapté et discipline forte sur les zones sensibles.</t>
  </si>
  <si>
    <t>allergènes préparations</t>
  </si>
  <si>
    <t>Ancrer allergènes préparations comme réflexe opérationnel et non comme règle théorique.</t>
  </si>
  <si>
    <t>Pourquoi la maîtrise des allergènes est-elle importante dans les préparations bouchères ?</t>
  </si>
  <si>
    <t>Comment sécuriser les allergènes dans une boucherie-triperie ?</t>
  </si>
  <si>
    <t>Il faut cartographier les recettes, éviter les contaminations croisées et transmettre une information claire jusqu’au client final.</t>
  </si>
  <si>
    <t>tenue professionnelle</t>
  </si>
  <si>
    <t>Sécuriser tenue professionnelle à chaque étape afin de protéger le produit, l’équipe et le client.</t>
  </si>
  <si>
    <t>Pourquoi la tenue professionnelle doit-elle être soignée ?</t>
  </si>
  <si>
    <t>Parce qu’elle participe à l’hygiène, à la sécurité et à l’image du métier.</t>
  </si>
  <si>
    <t>Comment une tenue correcte protège-t-elle réellement le travail ?</t>
  </si>
  <si>
    <t>Elle limite les contaminations, améliore la sécurité gestuelle et renforce la crédibilité de l’opérateur face au client.</t>
  </si>
  <si>
    <t>sécurité couteaux</t>
  </si>
  <si>
    <t>Mettre sécurité couteaux sous maîtrise en laboratoire pour empêcher tout écart critique.</t>
  </si>
  <si>
    <t>procédure respectée du début à la fin; aucun écart critique laissé dans le flux; conformité du poste, du produit et des relevés; écart matière ou coût portion tenu.</t>
  </si>
  <si>
    <t>Pourquoi la sécurité au couteau est-elle capitale ?</t>
  </si>
  <si>
    <t>Parce qu’un geste imprécis peut entraîner une blessure grave.</t>
  </si>
  <si>
    <t>Comment un boucher-tripier sécurise-t-il réellement l’usage des couteaux ?</t>
  </si>
  <si>
    <t>Il entretient ses lames, adopte les bons angles, garde une posture stable et respecte une discipline stricte de manipulation.</t>
  </si>
  <si>
    <t>affûtage couteaux</t>
  </si>
  <si>
    <t>Sécuriser affûtage couteaux depuis la réception jusqu’à l’usage sans perte de maîtrise.</t>
  </si>
  <si>
    <t>produit ou matériel disponible au bon moment; conformité de réception ou de stockage; aucune dérive de rotation ou d’état; écart matière ou coût portion tenu.</t>
  </si>
  <si>
    <t>Pourquoi l’affûtage des couteaux doit-il être maîtrisé ?</t>
  </si>
  <si>
    <t>Parce qu’un couteau bien affûté coupe mieux et plus sûrement.</t>
  </si>
  <si>
    <t>Comment l’affûtage influence-t-il directement la qualité du travail ?</t>
  </si>
  <si>
    <t>Il améliore précision, rendement, propreté des coupes et sécurité en réduisant les gestes forcés et incontrôlés.</t>
  </si>
  <si>
    <t>entretien matériel</t>
  </si>
  <si>
    <t>Mettre entretien matériel sous contrôle pour éviter rupture, dérive qualité ou mauvaise rotation.</t>
  </si>
  <si>
    <t>Pourquoi l’entretien du matériel est-il important ?</t>
  </si>
  <si>
    <t>Parce qu’il conditionne performance, sécurité et hygiène.</t>
  </si>
  <si>
    <t>Comment un bon entretien matériel soutient-il l’atelier ?</t>
  </si>
  <si>
    <t>Il évite les pannes, maintient la précision de coupe et sécurise la qualité des opérations quotidiennes.</t>
  </si>
  <si>
    <t>découpe demi-bœuf</t>
  </si>
  <si>
    <t>Découpe</t>
  </si>
  <si>
    <t>Maîtriser découpe demi-bœuf avec un protocole précis pour obtenir un résultat net et répétable.</t>
  </si>
  <si>
    <t>Pourquoi la découpe d’un demi-bœuf demande-t-elle une vraie maîtrise ?</t>
  </si>
  <si>
    <t>Parce qu’elle conditionne rendement, valorisation et qualité des morceaux obtenus.</t>
  </si>
  <si>
    <t>Qu’est-ce qu’une découpe de demi-bœuf réellement professionnelle ?</t>
  </si>
  <si>
    <t>Une séparation nette, logique, rentable et respectueuse de la destination commerciale de chaque muscle et pièce.</t>
  </si>
  <si>
    <t>découpe veau</t>
  </si>
  <si>
    <t>Conduire découpe veau sans approximation pour sécuriser le résultat final.</t>
  </si>
  <si>
    <t>Pourquoi la découpe du veau doit-elle être précise ?</t>
  </si>
  <si>
    <t>Parce qu’elle influence valeur commerciale, finesse des morceaux et qualité de présentation.</t>
  </si>
  <si>
    <t>Comment raisonner une découpe veau avec sérieux ?</t>
  </si>
  <si>
    <t>Il faut tenir compte de la délicatesse de la viande, du rendement et de la cohérence entre coupe et usage final.</t>
  </si>
  <si>
    <t>découpe agneau</t>
  </si>
  <si>
    <t>Conduire découpe agneau sans approximation pour sécuriser le résultat final.</t>
  </si>
  <si>
    <t>Pourquoi la découpe de l’agneau demande-t-elle de la précision ?</t>
  </si>
  <si>
    <t>Parce qu’elle engage rendement, finesse et adaptation à plusieurs usages de vente.</t>
  </si>
  <si>
    <t>Comment reconnaître une bonne découpe d’agneau ?</t>
  </si>
  <si>
    <t>Les coupes sont nettes, régulières, lisibles commercialement et respectueuses de l’équilibre entre valeur et utilisation culinaire.</t>
  </si>
  <si>
    <t>découpe porc</t>
  </si>
  <si>
    <t>Conduire découpe porc sans approximation pour sécuriser le résultat final.</t>
  </si>
  <si>
    <t>Pourquoi la découpe du porc doit-elle être bien maîtrisée ?</t>
  </si>
  <si>
    <t>Parce qu’elle sert de base à de nombreuses ventes et préparations.</t>
  </si>
  <si>
    <t>Comment la découpe porc influence-t-elle toute l’exploitation ?</t>
  </si>
  <si>
    <t>Elle conditionne rendement, répartition des morceaux, valorisation en rayon et alimentation des fabrications bouchères ou charcutières.</t>
  </si>
  <si>
    <t>séparation quartiers</t>
  </si>
  <si>
    <t>Maîtriser séparation quartiers avec un protocole précis pour obtenir un résultat net et répétable.</t>
  </si>
  <si>
    <t>Pourquoi la séparation des quartiers doit-elle être correcte ?</t>
  </si>
  <si>
    <t>Parce qu’elle conditionne la suite de la découpe et la lisibilité du travail.</t>
  </si>
  <si>
    <t>Qu’est-ce qu’une séparation de quartiers bien réalisée ?</t>
  </si>
  <si>
    <t>Une séparation nette, logique, sécurisée et utile pour l’organisation du travail et la valorisation des pièces.</t>
  </si>
  <si>
    <t>Maîtriser parage avec un protocole précis pour obtenir un résultat net et répétable.</t>
  </si>
  <si>
    <t>Parce qu’il prépare le morceau pour sa vente ou sa transformation.</t>
  </si>
  <si>
    <t>Qu’est-ce qu’un parage réellement professionnel ?</t>
  </si>
  <si>
    <t>Un parage propre, précis, pensé pour le rendement, la présentation et l’usage final du morceau sans gaspillage inutile.</t>
  </si>
  <si>
    <t>Conduire désossage sans approximation pour sécuriser le résultat final.</t>
  </si>
  <si>
    <t>Parce qu’il faut retirer l’os sans détériorer la viande ni perdre inutilement de matière.</t>
  </si>
  <si>
    <t>La netteté du geste, la sécurité, le respect du rendement et la préparation cohérente de la pièce font la différence.</t>
  </si>
  <si>
    <t>dénervage</t>
  </si>
  <si>
    <t>Traiter dénervage comme une compétence opératoire stable, même sous contrainte.</t>
  </si>
  <si>
    <t>Pourquoi le dénervage doit-il être bien fait ?</t>
  </si>
  <si>
    <t>Parce qu’il améliore présentation, tendreté et confort de consommation.</t>
  </si>
  <si>
    <t>Comment le dénervage devient-il un vrai levier de qualité ?</t>
  </si>
  <si>
    <t>Il nettoie le morceau sans l’abîmer, améliore sa valeur commerciale et prépare mieux la cuisson chez le client.</t>
  </si>
  <si>
    <t>portionnage viande</t>
  </si>
  <si>
    <t>Mettre portionnage viande au service d’une décision rentable et vérifiable.</t>
  </si>
  <si>
    <t>Parce qu’il influence coût, régularité et satisfaction du client.</t>
  </si>
  <si>
    <t>Comment professionnaliser le portionnage en boucherie-triperie ?</t>
  </si>
  <si>
    <t>Il faut utiliser des repères stables, des coupes franches et adapter le grammage à l’usage demandé sans approximation.</t>
  </si>
  <si>
    <t>calibrage morceaux</t>
  </si>
  <si>
    <t>Piloter calibrage morceaux en équilibrant niveau de prestation, coût et résultat économique.</t>
  </si>
  <si>
    <t>Pourquoi le calibrage des morceaux est-il important ?</t>
  </si>
  <si>
    <t>Parce qu’il facilite cuisson, présentation et cohérence commerciale.</t>
  </si>
  <si>
    <t>Comment un bon calibrage soutient-il la performance de vente ?</t>
  </si>
  <si>
    <t>Il améliore lisibilité du rayon, régularité des portions et confiance du client dans la qualité proposée.</t>
  </si>
  <si>
    <t>choix morceaux</t>
  </si>
  <si>
    <t>Conseil produit</t>
  </si>
  <si>
    <t>Traiter choix morceaux comme une compétence opératoire stable, même sous contrainte.</t>
  </si>
  <si>
    <t>Pourquoi le choix des morceaux doit-il être bien maîtrisé ?</t>
  </si>
  <si>
    <t>Parce que tous les morceaux ne conviennent pas aux mêmes usages culinaires.</t>
  </si>
  <si>
    <t>Comment un boucher-tripier choisit-il un morceau de manière pertinente ?</t>
  </si>
  <si>
    <t>Il relie tendreté, gras, structure musculaire, coût et type de cuisson pour proposer la pièce la plus cohérente.</t>
  </si>
  <si>
    <t>valorisation carcasse</t>
  </si>
  <si>
    <t>Gestion matière</t>
  </si>
  <si>
    <t>Mettre valorisation carcasse au service d’une décision rentable et vérifiable.</t>
  </si>
  <si>
    <t>Pourquoi la valorisation complète de la carcasse est-elle importante ?</t>
  </si>
  <si>
    <t>Parce qu’elle conditionne la rentabilité et le respect du produit.</t>
  </si>
  <si>
    <t>Comment valoriser une carcasse de façon vraiment professionnelle ?</t>
  </si>
  <si>
    <t>Il faut affecter chaque morceau à la meilleure destination commerciale ou technique selon sa valeur et sa demande réelle.</t>
  </si>
  <si>
    <t>rendement découpe</t>
  </si>
  <si>
    <t>Utiliser rendement découpe comme levier de marge, de lisibilité ou de fidélisation sans dégrader la qualité.</t>
  </si>
  <si>
    <t>Pourquoi le rendement de découpe doit-il être suivi ?</t>
  </si>
  <si>
    <t>Parce qu’il influence directement la rentabilité du travail.</t>
  </si>
  <si>
    <t>Comment le rendement de découpe devient-il un indicateur utile ?</t>
  </si>
  <si>
    <t>Il permet de mesurer la qualité technique du geste, d’ajuster les achats et de repérer les pertes inutiles.</t>
  </si>
  <si>
    <t>pertes techniques</t>
  </si>
  <si>
    <t>Rendre pertes techniques exploitable en chiffres et en arbitrages terrain.</t>
  </si>
  <si>
    <t>Pourquoi les pertes techniques doivent-elles être surveillées ?</t>
  </si>
  <si>
    <t>Parce qu’elles pèsent sur le coût et révèlent souvent un problème de méthode.</t>
  </si>
  <si>
    <t>Comment réduire les pertes techniques sans nuire à la qualité ?</t>
  </si>
  <si>
    <t>Il faut améliorer découpe, parage, organisation et affectation des morceaux en gardant une logique de valorisation globale.</t>
  </si>
  <si>
    <t>triperie rouge</t>
  </si>
  <si>
    <t>Triperie</t>
  </si>
  <si>
    <t>Conduire triperie rouge sans approximation pour sécuriser le résultat final.</t>
  </si>
  <si>
    <t>Pourquoi les abats rouges demandent-ils une bonne connaissance métier ?</t>
  </si>
  <si>
    <t>Parce qu’ils sont sensibles, valorisants et techniquement particuliers.</t>
  </si>
  <si>
    <t>Comment un professionnel distingue-t-il bien les abats rouges dans son travail ?</t>
  </si>
  <si>
    <t>Il maîtrise leur fraîcheur, leur usage, leur fragilité, leur nettoyage et leur présentation commerciale spécifique.</t>
  </si>
  <si>
    <t>triperie blanche</t>
  </si>
  <si>
    <t>Traiter triperie blanche comme une compétence opératoire stable, même sous contrainte.</t>
  </si>
  <si>
    <t>Pourquoi les abats blancs demandent-ils une approche spécifique ?</t>
  </si>
  <si>
    <t>Parce qu’ils nécessitent souvent des préparations et nettoyages particuliers.</t>
  </si>
  <si>
    <t>Comment bien travailler les abats blancs de manière professionnelle ?</t>
  </si>
  <si>
    <t>Il faut comprendre leur nature, leur traitement préalable, leur sensibilité sanitaire et leur bonne destination commerciale.</t>
  </si>
  <si>
    <t>foie</t>
  </si>
  <si>
    <t>Transformer foie en geste fiable grâce à des réglages, tests et repères clairs.</t>
  </si>
  <si>
    <t>Pourquoi le foie doit-il être manipulé avec soin ?</t>
  </si>
  <si>
    <t>Parce qu’il est fragile, visuellement exposé et vite altérable.</t>
  </si>
  <si>
    <t>Comment reconnaître une bonne maîtrise du foie en boucherie-triperie ?</t>
  </si>
  <si>
    <t>Il doit être frais, propre, bien présenté, correctement conservé et orienté vers le bon usage commercial.</t>
  </si>
  <si>
    <t>rognon</t>
  </si>
  <si>
    <t>Maîtriser rognon avec un protocole précis pour obtenir un résultat net et répétable.</t>
  </si>
  <si>
    <t>Pourquoi le rognon demande-t-il une bonne maîtrise ?</t>
  </si>
  <si>
    <t>Parce qu’il exige préparation, fraîcheur et conseil approprié.</t>
  </si>
  <si>
    <t>Comment travailler le rognon avec un niveau professionnel ?</t>
  </si>
  <si>
    <t>Il faut le préparer proprement, connaître ses usages, sa conservation et savoir guider le client sur sa mise en œuvre.</t>
  </si>
  <si>
    <t>cœur</t>
  </si>
  <si>
    <t>Conduire cœur sans approximation pour sécuriser le résultat final.</t>
  </si>
  <si>
    <t>Pourquoi le cœur doit-il être bien préparé ?</t>
  </si>
  <si>
    <t>Parce qu’il nécessite une lecture anatomique et commerciale précise.</t>
  </si>
  <si>
    <t>Comment valoriser correctement le cœur en boutique ?</t>
  </si>
  <si>
    <t>Il faut le nettoyer, le présenter proprement et le proposer selon des usages réalistes et compréhensibles pour le client.</t>
  </si>
  <si>
    <t>langue</t>
  </si>
  <si>
    <t>Transformer langue en geste fiable grâce à des réglages, tests et repères clairs.</t>
  </si>
  <si>
    <t>Pourquoi la langue demande-t-elle une bonne connaissance métier ?</t>
  </si>
  <si>
    <t>Parce qu’elle implique souvent préparation, cuisson ou conseil spécifique.</t>
  </si>
  <si>
    <t>Comment bien traiter la langue au niveau professionnel ?</t>
  </si>
  <si>
    <t>Il faut maîtriser nettoyage, parage, éventuel prétraitement et orientation culinaire claire à la vente.</t>
  </si>
  <si>
    <t>ris</t>
  </si>
  <si>
    <t>Transformer ris en geste fiable grâce à des réglages, tests et repères clairs.</t>
  </si>
  <si>
    <t>Pourquoi les ris demandent-ils une vraie technicité ?</t>
  </si>
  <si>
    <t>Parce qu’ils sont fragiles, valorisés et très sensibles à la préparation.</t>
  </si>
  <si>
    <t>Comment un boucher-tripier traite-t-il les ris de manière sérieuse ?</t>
  </si>
  <si>
    <t>Il contrôle fraîcheur, nettoyage, parage et conseil d’usage avec précision sans banaliser ce produit.</t>
  </si>
  <si>
    <t>pieds</t>
  </si>
  <si>
    <t>Transformer pieds en geste fiable grâce à des réglages, tests et repères clairs.</t>
  </si>
  <si>
    <t>Pourquoi les pieds demandent-ils une maîtrise spécifique ?</t>
  </si>
  <si>
    <t>Parce qu’ils relèvent de préparations très particulières et d’usages précis.</t>
  </si>
  <si>
    <t>Comment valoriser correctement les pieds en triperie ?</t>
  </si>
  <si>
    <t>Il faut connaître leur nettoyage, leur présentation et leur destination culinaire réelle selon la clientèle.</t>
  </si>
  <si>
    <t>queues</t>
  </si>
  <si>
    <t>Conduire queues sans approximation pour sécuriser le résultat final.</t>
  </si>
  <si>
    <t>Pourquoi les queues doivent-elles être bien préparées ?</t>
  </si>
  <si>
    <t>Parce qu’elles ont une valeur culinaire spécifique et demandent une bonne présentation.</t>
  </si>
  <si>
    <t>Comment vendre les queues de façon professionnelle ?</t>
  </si>
  <si>
    <t>Il faut proposer un produit propre, lisible et associé à un bon conseil de cuisson ou de recette.</t>
  </si>
  <si>
    <t>têtes</t>
  </si>
  <si>
    <t>Transformer têtes en geste fiable grâce à des réglages, tests et repères clairs.</t>
  </si>
  <si>
    <t>Pourquoi les têtes demandent-elles une gestion rigoureuse ?</t>
  </si>
  <si>
    <t>Parce qu’elles sont volumineuses, sensibles et souvent destinées à des usages spécifiques.</t>
  </si>
  <si>
    <t>Comment la maîtrise des têtes révèle-t-elle une vraie compétence tripière ?</t>
  </si>
  <si>
    <t>Elle suppose connaissance anatomique, hygiène stricte, découpe adaptée et bonne lecture de la demande client.</t>
  </si>
  <si>
    <t>gras double</t>
  </si>
  <si>
    <t>Maîtriser gras double avec un protocole précis pour obtenir un résultat net et répétable.</t>
  </si>
  <si>
    <t>Pourquoi le gras-double demande-t-il un vrai savoir-faire ?</t>
  </si>
  <si>
    <t>Parce qu’il relève d’un univers produit particulier avec de fortes attentes de propreté et d’usage.</t>
  </si>
  <si>
    <t>Comment bien travailler le gras-double ?</t>
  </si>
  <si>
    <t>Il faut maîtriser nettoyage, préparation, présentation et conseil de cuisson avec une rigueur spécifique à la triperie.</t>
  </si>
  <si>
    <t>abats nobles</t>
  </si>
  <si>
    <t>Traiter abats nobles comme une compétence opératoire stable, même sous contrainte.</t>
  </si>
  <si>
    <t>Pourquoi les abats nobles demandent-ils un traitement précis ?</t>
  </si>
  <si>
    <t>Parce qu’ils sont sensibles, valorisés et très attendus par certains clients.</t>
  </si>
  <si>
    <t>Comment reconnaître une vraie maîtrise des abats nobles ?</t>
  </si>
  <si>
    <t>Le produit est frais, propre, bien calibré, bien présenté et accompagné d’un conseil fiable et précis.</t>
  </si>
  <si>
    <t>nettoyage abats</t>
  </si>
  <si>
    <t>Transformer nettoyage abats en geste fiable grâce à des réglages, tests et repères clairs.</t>
  </si>
  <si>
    <t>paramètres clés maîtrisés; geste propre et reproductible; défauts techniques identifiés puis corrigés; zone et matériel visuellement propres et sanitisés.</t>
  </si>
  <si>
    <t>Pourquoi le nettoyage des abats doit-il être rigoureux ?</t>
  </si>
  <si>
    <t>Parce qu’il influence directement qualité, sécurité et image du produit.</t>
  </si>
  <si>
    <t>Comment un nettoyage d’abats vraiment professionnel se reconnaît-il ?</t>
  </si>
  <si>
    <t>Il est complet, propre, respectueux du produit et compatible avec sa bonne conservation et sa bonne mise en vente.</t>
  </si>
  <si>
    <t>parage abats</t>
  </si>
  <si>
    <t>Conduire parage abats sans approximation pour sécuriser le résultat final.</t>
  </si>
  <si>
    <t>Pourquoi le parage des abats doit-il être maîtrisé ?</t>
  </si>
  <si>
    <t>Parce qu’il améliore présentation, hygiène et usage culinaire.</t>
  </si>
  <si>
    <t>Comment un bon parage d’abats améliore-t-il la valeur du produit ?</t>
  </si>
  <si>
    <t>Il rend le produit plus net, plus sûr, plus lisible et plus simple à cuisiner pour le client.</t>
  </si>
  <si>
    <t>dégorgement</t>
  </si>
  <si>
    <t>Maîtriser dégorgement avec un protocole précis pour obtenir un résultat net et répétable.</t>
  </si>
  <si>
    <t>Pourquoi certaines pièces exigent-elles un dégorgement ?</t>
  </si>
  <si>
    <t>Parce que cela améliore propreté, aspect et qualité d’usage.</t>
  </si>
  <si>
    <t>Comment le dégorgement devient-il un vrai geste métier ?</t>
  </si>
  <si>
    <t>Il doit être raisonné selon le produit, réalisé avec méthode et intégré à une logique de préparation propre et cohérente.</t>
  </si>
  <si>
    <t>blanchiment préalable</t>
  </si>
  <si>
    <t>Transformer blanchiment préalable en geste fiable grâce à des réglages, tests et repères clairs.</t>
  </si>
  <si>
    <t>Pourquoi le blanchiment préalable peut-il être utile sur certains produits tripiers ?</t>
  </si>
  <si>
    <t>Parce qu’il facilite certaines préparations et améliore la qualité finale.</t>
  </si>
  <si>
    <t>Quand le blanchiment préalable devient-il réellement pertinent ?</t>
  </si>
  <si>
    <t>Lorsqu’il sert la propreté, la lisibilité du produit et sa bonne destination culinaire sans le dégrader.</t>
  </si>
  <si>
    <t>préparation tête de veau</t>
  </si>
  <si>
    <t>Transformer préparation tête de veau en geste fiable grâce à des réglages, tests et repères clairs.</t>
  </si>
  <si>
    <t>Pourquoi la tête de veau demande-t-elle une vraie maîtrise ?</t>
  </si>
  <si>
    <t>Parce qu’elle nécessite une préparation spécifique et rigoureuse.</t>
  </si>
  <si>
    <t>Comment traiter une tête de veau au niveau professionnel ?</t>
  </si>
  <si>
    <t>Il faut maîtriser nettoyage, découpe, préparation technique et bonne orientation culinaire ou commerciale.</t>
  </si>
  <si>
    <t>présentation abats</t>
  </si>
  <si>
    <t>Soigner présentation abats jusqu’au dernier geste pour renforcer lisibilité et niveau perçu.</t>
  </si>
  <si>
    <t>Pourquoi la présentation des abats doit-elle être soignée ?</t>
  </si>
  <si>
    <t>Parce qu’un produit sensible mal présenté perd vite sa valeur commerciale.</t>
  </si>
  <si>
    <t>Comment une bonne présentation améliore-t-elle la vente des abats ?</t>
  </si>
  <si>
    <t>Elle rassure, donne envie, clarifie le produit et réduit l’effet de rejet chez certains clients moins familiers.</t>
  </si>
  <si>
    <t>vitrine boucherie</t>
  </si>
  <si>
    <t>Utiliser vitrine boucherie pour soutenir la valeur perçue sans masquer une faiblesse technique.</t>
  </si>
  <si>
    <t>Pourquoi la vitrine doit-elle être bien construite ?</t>
  </si>
  <si>
    <t>Parce qu’elle influence directement l’envie d’achat et l’image de la boutique.</t>
  </si>
  <si>
    <t>Comment construire une vitrine boucherie-triperie vraiment performante ?</t>
  </si>
  <si>
    <t>Il faut combiner lisibilité, fraîcheur visuelle, propreté, logique de gamme et bonne rotation des produits exposés.</t>
  </si>
  <si>
    <t>Soigner rotation vitrine jusqu’au dernier geste pour renforcer lisibilité et niveau perçu.</t>
  </si>
  <si>
    <t>aspect net et régulier; tenue correcte jusqu’au service; lecture visuelle immédiate; rotation datée sans rupture ni surstock.</t>
  </si>
  <si>
    <t>Pourquoi la rotation en vitrine doit-elle être surveillée ?</t>
  </si>
  <si>
    <t>Comment gérer une vitrine de manière vraiment professionnelle ?</t>
  </si>
  <si>
    <t>Il faut suivre les sorties, limiter la fatigue visuelle et thermique des produits et ajuster les quantités exposées.</t>
  </si>
  <si>
    <t>étiquetage produits</t>
  </si>
  <si>
    <t>Mettre étiquetage produits sous maîtrise en laboratoire pour empêcher tout écart critique.</t>
  </si>
  <si>
    <t>Parce qu’il transmet des informations essentielles au client et à la conformité.</t>
  </si>
  <si>
    <t>Nom du produit, origine, prix, catégorie, allergènes éventuels et mentions réglementaires doivent être fiables et lisibles.</t>
  </si>
  <si>
    <t>conseil cuisson</t>
  </si>
  <si>
    <t>Conduire conseil cuisson de manière lisible et ajustée au contexte réel du client.</t>
  </si>
  <si>
    <t>Pourquoi le conseil cuisson fait-il partie du métier ?</t>
  </si>
  <si>
    <t>Parce qu’un bon morceau mal cuisiné déçoit le client.</t>
  </si>
  <si>
    <t>Qu’est-ce qu’un conseil cuisson vraiment utile en boucherie-triperie ?</t>
  </si>
  <si>
    <t>Un conseil utile relie type de morceau, épaisseur, mode de cuisson et résultat attendu de façon simple et précise.</t>
  </si>
  <si>
    <t>conseil préparation</t>
  </si>
  <si>
    <t>Adapter conseil préparation au profil du client pour garder une expérience cohérente avec une préparation bouchère sûre, propre et valorisante.</t>
  </si>
  <si>
    <t>Pourquoi le conseil préparation est-il important ?</t>
  </si>
  <si>
    <t>Parce que certains clients ont besoin d’être guidés sur l’usage des morceaux ou abats.</t>
  </si>
  <si>
    <t>Comment un boucher-tripier conseille-t-il utilement sans noyer le client ?</t>
  </si>
  <si>
    <t>Il donne des indications claires, adaptées au niveau du client et cohérentes avec le produit réellement vendu.</t>
  </si>
  <si>
    <t>conseil recette</t>
  </si>
  <si>
    <t>Conduire conseil recette de manière lisible et ajustée au contexte réel du client.</t>
  </si>
  <si>
    <t>Pourquoi le conseil recette fait-il partie du métier ?</t>
  </si>
  <si>
    <t>Parce qu’il aide à valoriser des morceaux moins connus et à rassurer le client.</t>
  </si>
  <si>
    <t>Comment proposer un conseil recette vraiment pertinent ?</t>
  </si>
  <si>
    <t>Il faut relier le produit, la saison, le temps de cuisson, le niveau technique du client et l’usage recherché.</t>
  </si>
  <si>
    <t>Pourquoi le boucher-tripier doit-il savoir argumenter ses produits ?</t>
  </si>
  <si>
    <t>Parce qu’il doit expliquer et valoriser ce qu’il vend.</t>
  </si>
  <si>
    <t>Il faut partir du produit réel, de sa qualité, de son usage et de sa préparation, pas de formules génériques.</t>
  </si>
  <si>
    <t>Utiliser vente additionnelle comme levier de marge, de lisibilité ou de fidélisation sans dégrader la qualité.</t>
  </si>
  <si>
    <t>Il faut proposer avec pertinence, au bon moment, en partant du besoin réel du client et de l’usage culinaire visé.</t>
  </si>
  <si>
    <t>Quels leviers de fidélisation relèvent directement du boucher-tripier ?</t>
  </si>
  <si>
    <t>La constance de qualité, le bon conseil, l’accueil, la propreté et la résolution correcte des problèmes construisent la fidélité.</t>
  </si>
  <si>
    <t>prise de commande</t>
  </si>
  <si>
    <t>Conduire prise de commande de manière lisible et ajustée au contexte réel du client.</t>
  </si>
  <si>
    <t>Pourquoi la prise de commande doit-elle être fiable ?</t>
  </si>
  <si>
    <t>Parce qu’une erreur de commande altère immédiatement la confiance du client.</t>
  </si>
  <si>
    <t>Il faut être précis sur produit, quantité, préparation demandée, date et mode de retrait ou livraison.</t>
  </si>
  <si>
    <t>Adapter commandes spéciales au profil du client pour garder une expérience cohérente avec une préparation bouchère sûre, propre et valorisante.</t>
  </si>
  <si>
    <t>Pourquoi les commandes spéciales demandent-elles de la rigueur ?</t>
  </si>
  <si>
    <t>Parce qu’elles engagent souvent une préparation ou une réservation de matière.</t>
  </si>
  <si>
    <t>Comment gérer des commandes spéciales de manière professionnelle ?</t>
  </si>
  <si>
    <t>Il faut les formaliser, confirmer les détails, sécuriser la matière et respecter précisément l’engagement pris.</t>
  </si>
  <si>
    <t>emballage vente</t>
  </si>
  <si>
    <t>Traiter emballage vente comme un flux à fiabiliser, pas comme une tâche secondaire.</t>
  </si>
  <si>
    <t>Pourquoi l’emballage de vente doit-il être bien réalisé ?</t>
  </si>
  <si>
    <t>Parce qu’il protège le produit et participe à l’image de la boutique.</t>
  </si>
  <si>
    <t>Comment un bon emballage de vente soutient-il la qualité perçue ?</t>
  </si>
  <si>
    <t>Il protège le produit, facilite le transport et montre une maîtrise professionnelle jusque dans le détail final.</t>
  </si>
  <si>
    <t>Mettre sous vide sous contrôle pour éviter rupture, dérive qualité ou mauvaise rotation.</t>
  </si>
  <si>
    <t>Pourquoi le sous-vide doit-il être bien maîtrisé ?</t>
  </si>
  <si>
    <t>Il faut maîtriser hygiène initiale, état du produit, durée de conservation, usage prévu et contraintes réglementaires.</t>
  </si>
  <si>
    <t>Structurer organisation laboratoire de façon à supprimer les retards, les oublis et les ruptures de flux.</t>
  </si>
  <si>
    <t>Elle sécurise matières, matériel, ordres de travail et enchaînement des tâches dès le début de journée.</t>
  </si>
  <si>
    <t>Parce que certaines opérations doivent être faites dans un ordre et à un moment précis.</t>
  </si>
  <si>
    <t>Comment le temps devient-il un vrai levier technique en boucherie-triperie ?</t>
  </si>
  <si>
    <t>Il conditionne réception, découpe, travail des abats, mise en rayon et disponibilité commerciale au bon moment.</t>
  </si>
  <si>
    <t>Pourquoi le boucher-tripier doit-il savoir prioriser ?</t>
  </si>
  <si>
    <t>Comment hiérarchiser correctement les priorités en atelier ?</t>
  </si>
  <si>
    <t>Il faut traiter d’abord ce qui menace sécurité, conservation, disponibilité à la vente ou bonne tenue du rayon.</t>
  </si>
  <si>
    <t>costing découpe</t>
  </si>
  <si>
    <t>Rendre costing découpe exploitable en chiffres et en arbitrages terrain.</t>
  </si>
  <si>
    <t>Pourquoi le costing de découpe est-il utile ?</t>
  </si>
  <si>
    <t>Parce qu’il aide à comprendre le coût réel des produits proposés.</t>
  </si>
  <si>
    <t>Comment un bon costing améliore-t-il la décision en boucherie-triperie ?</t>
  </si>
  <si>
    <t>Il permet d’arbitrer achats, prix de vente, valorisation des morceaux et niveau de marge avec plus de précision.</t>
  </si>
  <si>
    <t>Il faut travailler achats, rendement, pertes, valorisation complète et cohérence de gamme au lieu de réduire aveuglément la qualité.</t>
  </si>
  <si>
    <t>Parce qu’elle influence continuité de vente, coût et sécurité.</t>
  </si>
  <si>
    <t>Comment une mauvaise gestion des stocks fragilise-t-elle l’atelier ?</t>
  </si>
  <si>
    <t>Rendre inventaire exploitable en chiffres et en arbitrages terrain.</t>
  </si>
  <si>
    <t>Rendre gaspillage exploitable en chiffres et en arbitrages terrain.</t>
  </si>
  <si>
    <t>Comment réduire le gaspillage sans abîmer l’offre ?</t>
  </si>
  <si>
    <t>Il faut mieux valoriser les matières, anticiper les ventes et corriger les pertes de découpe ou de présentation.</t>
  </si>
  <si>
    <t>achats bétail carcasses</t>
  </si>
  <si>
    <t>Sécuriser achats bétail carcasses depuis la réception jusqu’à l’usage sans perte de maîtrise.</t>
  </si>
  <si>
    <t>Pourquoi les achats de viandes doivent-ils être pilotés avec méthode ?</t>
  </si>
  <si>
    <t>Parce qu’ils conditionnent qualité, coût et régularité de l’activité.</t>
  </si>
  <si>
    <t>Comment un boucher-tripier achète-t-il intelligemment ?</t>
  </si>
  <si>
    <t>Il croise qualité matière, rendement, prix, fiabilité fournisseur et cohérence avec la demande réelle de sa clientèle.</t>
  </si>
  <si>
    <t>Organiser choix fournisseur afin que le bon produit soit disponible au bon moment et au bon état.</t>
  </si>
  <si>
    <t>Mettre négociation achat sous contrôle pour éviter rupture, dérive qualité ou mauvaise rotation.</t>
  </si>
  <si>
    <t>Que vise une bonne négociation achat en boucherie-triperie ?</t>
  </si>
  <si>
    <t>Mettre conformité réglementaire sous maîtrise en laboratoire pour empêcher tout écart critique.</t>
  </si>
  <si>
    <t>Parce qu’une boucherie-triperie travaille sur des produits très encadrés.</t>
  </si>
  <si>
    <t>Quels domaines réglementaires doivent être suivis en priorité ?</t>
  </si>
  <si>
    <t>Hygiène, traçabilité, étiquetage, origine, température, allergènes et conformité documentaire forment le socle à sécuriser.</t>
  </si>
  <si>
    <t>résultat constant d’un lot à l’autre; défauts repérés puis corrigés avant sortie; hygiène, rendement et netteté de coupe au niveau attendu.</t>
  </si>
  <si>
    <t>Stabiliser indicateurs qualité pour obtenir un niveau constant sur chaque pièce.</t>
  </si>
  <si>
    <t>Quels indicateurs qualité sont les plus utiles en boucherie-triperie ?</t>
  </si>
  <si>
    <t>Températures, non-conformités, pertes, retours clients, rendement de découpe et résultats d’autocontrôles doivent être suivis.</t>
  </si>
  <si>
    <t>Contrôler non conformité avant la mise en vente afin d’éviter les écarts visibles ou gustatifs.</t>
  </si>
  <si>
    <t>Parce que la qualité de l’atelier dépend de l’exécution collective des standards.</t>
  </si>
  <si>
    <t>Comment former efficacement une équipe de boucherie-triperie ?</t>
  </si>
  <si>
    <t>Cadencer répartition des tâches pour que chaque membre de équipe boucherie sache quoi faire, quand et comment.</t>
  </si>
  <si>
    <t>Cadencer briefing équipe pour que chaque membre de équipe boucherie sache quoi faire, quand et comment.</t>
  </si>
  <si>
    <t>Pourquoi un briefing d’équipe peut-il être utile ?</t>
  </si>
  <si>
    <t>Parce qu’il aligne l’atelier sur les priorités, arrivages et points sensibles du jour.</t>
  </si>
  <si>
    <t>Volumes, produits sensibles, commandes clients, incidents en cours, points HACCP et priorités de vente doivent être clairs.</t>
  </si>
  <si>
    <t>Cadencer gestion imprévus pour que chaque membre de équipe boucherie sache quoi faire, quand et comment.</t>
  </si>
  <si>
    <t>Parce qu’un atelier subit absences, pannes, écarts matière ou demandes urgentes.</t>
  </si>
  <si>
    <t>Structurer communication interne afin de réduire l’improvisation et fiabiliser l’exécution collective.</t>
  </si>
  <si>
    <t>Quels défauts de communication coûtent le plus cher en boucherie-triperie ?</t>
  </si>
  <si>
    <t>Stabiliser constance qualité pour obtenir un niveau constant sur chaque pièce.</t>
  </si>
  <si>
    <t>Parce qu’un atelier ne progresse que s’il corrige régulièrement ses écarts.</t>
  </si>
  <si>
    <t>Comment installer une vraie amélioration continue en boucherie-triperie ?</t>
  </si>
  <si>
    <t>En analysant incidents, retours clients, coûts, pertes, qualité réelle et efficacité des process pour faire évoluer durablement les pratiques.</t>
  </si>
  <si>
    <t>Poissonnier en hypermarché</t>
  </si>
  <si>
    <t>réception marée</t>
  </si>
  <si>
    <t>Traiter réception marée comme un flux à fiabiliser, pas comme une tâche secondaire.</t>
  </si>
  <si>
    <t>Pourquoi la réception de la marée doit-elle être contrôlée ?</t>
  </si>
  <si>
    <t>Parce qu’il faut vérifier fraîcheur, température et conformité dès l’arrivée.</t>
  </si>
  <si>
    <t>Quels contrôles rendent une réception marée réellement professionnelle en hypermarché ?</t>
  </si>
  <si>
    <t>Il faut vérifier température, odeur, aspect, brillance, rigidité, DLC, traçabilité, calibrage, état des emballages et cohérence exacte avec la commande.</t>
  </si>
  <si>
    <t>réception crustacés</t>
  </si>
  <si>
    <t>Sécuriser réception crustacés depuis la réception jusqu’à l’usage sans perte de maîtrise.</t>
  </si>
  <si>
    <t>Pourquoi la réception des crustacés doit-elle être rigoureuse ?</t>
  </si>
  <si>
    <t>Parce qu’ils sont sensibles et doivent arriver dans de bonnes conditions.</t>
  </si>
  <si>
    <t>Comment la bonne réception des crustacés protège-t-elle le rayon ?</t>
  </si>
  <si>
    <t>Elle sécurise fraîcheur, vitalité éventuelle, température, intégrité des caisses et conformité réglementaire avant mise en réserve ou en rayon.</t>
  </si>
  <si>
    <t>réception coquillages</t>
  </si>
  <si>
    <t>Organiser réception coquillages afin que le bon produit soit disponible au bon moment et au bon état.</t>
  </si>
  <si>
    <t>Pourquoi la réception des coquillages doit-elle être très sérieuse ?</t>
  </si>
  <si>
    <t>Parce qu’ils relèvent d’exigences sanitaires strictes.</t>
  </si>
  <si>
    <t>Quels points sont critiques lors de la réception des coquillages ?</t>
  </si>
  <si>
    <t>Il faut contrôler étiquetage sanitaire, température, état des coquilles, fermeture, traçabilité et validité documentaire sans tolérance floue.</t>
  </si>
  <si>
    <t>traçabilité lot</t>
  </si>
  <si>
    <t>Contrôler traçabilité lot avant la mise en vente afin d’éviter les écarts visibles ou gustatifs.</t>
  </si>
  <si>
    <t>résultat constant d’un lot à l’autre; défauts repérés puis corrigés avant sortie; fraîcheur, hygiène et présentation marchande au niveau attendu; identification complète et exploitable en cas de contrôle.</t>
  </si>
  <si>
    <t>Pourquoi la traçabilité des lots est-elle indispensable ?</t>
  </si>
  <si>
    <t>Parce qu’elle permet de suivre l’origine et de réagir en cas de problème.</t>
  </si>
  <si>
    <t>Comment la traçabilité protège-t-elle concrètement un rayon marée ?</t>
  </si>
  <si>
    <t>Elle sécurise retraits, audits, enquêtes incident, rotation de stock et identification précise des produits exposés ou transformés.</t>
  </si>
  <si>
    <t>Appliquer chaîne du froid sans approximation pour garder une production conforme et contrôlable.</t>
  </si>
  <si>
    <t>Parce qu’elle protège la sécurité et la qualité des produits de la mer.</t>
  </si>
  <si>
    <t>Quels moments exposent le plus la chaîne du froid en hypermarché ?</t>
  </si>
  <si>
    <t>Réception, stockage, mise sur glace, préparation, remballe éventuelle, réassort et vente sont les points les plus sensibles.</t>
  </si>
  <si>
    <t>Parce qu’elle influence directement sécurité, fraîcheur et durée de vie.</t>
  </si>
  <si>
    <t>Comment un poissonnier pilote-t-il utilement les températures ?</t>
  </si>
  <si>
    <t>Il contrôle les points critiques, lit les écarts en contexte et agit immédiatement sur stockage, glace, exposition ou retrait produit.</t>
  </si>
  <si>
    <t>chambre froide marée</t>
  </si>
  <si>
    <t>Mettre chambre froide marée sous contrôle pour éviter rupture, dérive qualité ou mauvaise rotation.</t>
  </si>
  <si>
    <t>Pourquoi la chambre froide marée doit-elle être bien tenue ?</t>
  </si>
  <si>
    <t>Parce qu’elle est au cœur de la conservation des produits.</t>
  </si>
  <si>
    <t>Quels défauts de chambre froide pénalisent le plus un rayon poissonnerie ?</t>
  </si>
  <si>
    <t>Température instable, rangement confus, surcharge, mauvaise rotation et mélange des catégories fragilisent sécurité et lisibilité des flux.</t>
  </si>
  <si>
    <t>stockage crustacés</t>
  </si>
  <si>
    <t>Traiter stockage crustacés comme un flux à fiabiliser, pas comme une tâche secondaire.</t>
  </si>
  <si>
    <t>Pourquoi les crustacés doivent-ils être stockés correctement ?</t>
  </si>
  <si>
    <t>Parce qu’ils perdent vite en qualité si les conditions sont mauvaises.</t>
  </si>
  <si>
    <t>Comment un stockage de crustacés vraiment professionnel se reconnaît-il ?</t>
  </si>
  <si>
    <t>Il repose sur température adaptée, humidité maîtrisée, séparation claire, manipulation limitée et rotation rapide.</t>
  </si>
  <si>
    <t>stockage coquillages</t>
  </si>
  <si>
    <t>Sécuriser stockage coquillages depuis la réception jusqu’à l’usage sans perte de maîtrise.</t>
  </si>
  <si>
    <t>Pourquoi les coquillages demandent-ils un stockage très contrôlé ?</t>
  </si>
  <si>
    <t>Parce qu’ils sont sensibles et réglementairement encadrés.</t>
  </si>
  <si>
    <t>Comment sécuriser le stockage des coquillages au niveau pro ?</t>
  </si>
  <si>
    <t>Il faut respecter température, séparation des lots, documents sanitaires, ventilation adaptée et lecture stricte des dates de validité.</t>
  </si>
  <si>
    <t>FIFO marée</t>
  </si>
  <si>
    <t>Planifier FIFO marée pour sécuriser l’amont, l’exécution et la sortie.</t>
  </si>
  <si>
    <t>Parce qu’elle aide à vendre les produits dans le bon ordre.</t>
  </si>
  <si>
    <t>Pourquoi la FIFO reste-t-elle une discipline de base en poissonnerie d’hypermarché ?</t>
  </si>
  <si>
    <t>Elle réduit les pertes, sécurise les DLC et rend la rotation des produits beaucoup plus fiable au quotidien.</t>
  </si>
  <si>
    <t>hygiène rayon</t>
  </si>
  <si>
    <t>Mettre hygiène rayon sous maîtrise au rayon marée pour empêcher tout écart critique.</t>
  </si>
  <si>
    <t>Pourquoi l’hygiène du rayon doit-elle être irréprochable ?</t>
  </si>
  <si>
    <t>Parce qu’elle influence sécurité, image et confiance du client.</t>
  </si>
  <si>
    <t>Comment un rayon propre protège-t-il réellement la vente ?</t>
  </si>
  <si>
    <t>Il limite les contaminations, soutient la fraîcheur perçue et rend le travail plus sûr et plus crédible.</t>
  </si>
  <si>
    <t>hygiène outils</t>
  </si>
  <si>
    <t>Sécuriser hygiène outils à chaque étape afin de protéger le produit, l’équipe et le client.</t>
  </si>
  <si>
    <t>Pourquoi les outils doivent-ils être nettoyés méthodiquement ?</t>
  </si>
  <si>
    <t>Parce qu’ils touchent directement des produits très sensibles.</t>
  </si>
  <si>
    <t>Les outils doivent être propres, désinfectés si nécessaire, sans odeur parasite, rangés et prêts à l’emploi sans risque de recontamination.</t>
  </si>
  <si>
    <t>Sécuriser hygiène des mains à chaque étape afin de protéger le produit, l’équipe et le client.</t>
  </si>
  <si>
    <t>HACCP marée</t>
  </si>
  <si>
    <t>Sécuriser HACCP marée à chaque étape afin de protéger le produit, l’équipe et le client.</t>
  </si>
  <si>
    <t>Parce qu’elle structure la prévention des risques sur des produits très fragiles.</t>
  </si>
  <si>
    <t>Comment rendre l’HACCP concrète en poissonnerie d’hypermarché ?</t>
  </si>
  <si>
    <t>Il faut relier les points critiques à la réception, au stockage, à la glace, à la préparation, au rayon et aux actions correctives réellement applicables.</t>
  </si>
  <si>
    <t>Parce qu’il sécurise matériel, rayon, laboratoire et continuité sanitaire.</t>
  </si>
  <si>
    <t>Un plan avec zones prioritaires, fréquences adaptées, produits corrects, traçabilité réelle et correction immédiate des oublis.</t>
  </si>
  <si>
    <t>Comment réduire concrètement les contaminations croisées en poissonnerie ?</t>
  </si>
  <si>
    <t>Par séparation des flux, nettoyage rigoureux, ordre de travail, matériel adapté et discipline forte sur les zones sensibles.</t>
  </si>
  <si>
    <t>allergènes marins</t>
  </si>
  <si>
    <t>Sécuriser allergènes marins à chaque étape afin de protéger le produit, l’équipe et le client.</t>
  </si>
  <si>
    <t>Comment sécuriser les allergènes au rayon marée ?</t>
  </si>
  <si>
    <t>Il faut distinguer clairement les familles de produits, éviter les mélanges inutiles et transmettre une information fiable jusqu’au client.</t>
  </si>
  <si>
    <t>qualité glace</t>
  </si>
  <si>
    <t>Technique de rayon</t>
  </si>
  <si>
    <t>Tenir qualité glace dans la durée, même sous cadence ou variation de volume.</t>
  </si>
  <si>
    <t>résultat constant d’un lot à l’autre; défauts repérés puis corrigés avant sortie; fraîcheur, hygiène et présentation marchande au niveau attendu.</t>
  </si>
  <si>
    <t>Pourquoi la glace de présentation doit-elle être bien gérée ?</t>
  </si>
  <si>
    <t>Parce qu’elle influence température, aspect et durée de tenue du rayon.</t>
  </si>
  <si>
    <t>Comment la glace devient-elle un vrai outil de qualité ?</t>
  </si>
  <si>
    <t>Elle doit être propre, abondante, bien répartie, régulièrement renouvelée et adaptée à la fragilité de chaque produit.</t>
  </si>
  <si>
    <t>lit de glace</t>
  </si>
  <si>
    <t>Traiter lit de glace comme une compétence opératoire stable, même sous contrainte. Les réglages doivent rester lisibles et traçables.</t>
  </si>
  <si>
    <t>Pourquoi le lit de glace doit-il être correctement monté ?</t>
  </si>
  <si>
    <t>Parce qu’il soutient la fraîcheur et la présentation.</t>
  </si>
  <si>
    <t>Comment un lit de glace professionnel améliore-t-il le rayon ?</t>
  </si>
  <si>
    <t>Il stabilise la température, valorise visuellement les produits et facilite une présentation nette et crédible.</t>
  </si>
  <si>
    <t>réassort rayon</t>
  </si>
  <si>
    <t>Traiter réassort rayon comme une compétence opératoire stable, même sous contrainte.</t>
  </si>
  <si>
    <t>Pourquoi le réassort doit-il être intelligent ?</t>
  </si>
  <si>
    <t>Parce qu’un rayon trop plein ou mal tenu fatigue vite les produits.</t>
  </si>
  <si>
    <t>Il faut renouveler en petites quantités propres, fréquentes et visuellement nettes sans surcharge inutile.</t>
  </si>
  <si>
    <t>présentation rayon</t>
  </si>
  <si>
    <t>Merchandising</t>
  </si>
  <si>
    <t>Utiliser présentation rayon comme levier de marge, de lisibilité ou de fidélisation sans dégrader la qualité.</t>
  </si>
  <si>
    <t>Pourquoi la présentation du rayon est-elle stratégique ?</t>
  </si>
  <si>
    <t>Parce qu’elle influence directement l’envie d’achat et la confiance.</t>
  </si>
  <si>
    <t>Comment construire un rayon marée vraiment performant ?</t>
  </si>
  <si>
    <t>Il faut combiner fraîcheur visuelle, lisibilité, propreté, hiérarchie produit, théâtralisation maîtrisée et cohérence commerciale.</t>
  </si>
  <si>
    <t>rotation rayon</t>
  </si>
  <si>
    <t>Mettre rotation rayon au service d’une décision rentable et vérifiable.</t>
  </si>
  <si>
    <t>Pourquoi la rotation des produits en rayon doit-elle être surveillée ?</t>
  </si>
  <si>
    <t>Comment gérer la rotation rayon de manière vraiment professionnelle ?</t>
  </si>
  <si>
    <t>Il faut suivre sorties, heures de pointe, fatigue visuelle et comportement des produits pour ajuster les quantités exposées.</t>
  </si>
  <si>
    <t>balisage produit</t>
  </si>
  <si>
    <t>Ancrer balisage produit comme réflexe opérationnel et non comme règle théorique.</t>
  </si>
  <si>
    <t>Pourquoi le balisage produit doit-il être exact ?</t>
  </si>
  <si>
    <t>Parce qu’il informe le client et engage la conformité du magasin.</t>
  </si>
  <si>
    <t>Quelles informations de balisage sont réellement critiques en poissonnerie ?</t>
  </si>
  <si>
    <t>Nom commercial, espèce, origine, mode de production, prix, allergènes éventuels et mentions réglementaires doivent être fiables et lisibles.</t>
  </si>
  <si>
    <t>étiquetage origine</t>
  </si>
  <si>
    <t>Appliquer étiquetage origine sans approximation pour garder une production conforme et contrôlable.</t>
  </si>
  <si>
    <t>Pourquoi l’origine doit-elle être correctement affichée ?</t>
  </si>
  <si>
    <t>Parce qu’elle fait partie des informations attendues et contrôlées.</t>
  </si>
  <si>
    <t>Comment l’étiquetage origine protège-t-il le rayon ?</t>
  </si>
  <si>
    <t>Il sécurise conformité réglementaire, transparence client et crédibilité globale de l’offre marée.</t>
  </si>
  <si>
    <t>fraîcheur poisson</t>
  </si>
  <si>
    <t>Tenir fraîcheur poisson dans la durée, même sous cadence ou variation de volume.</t>
  </si>
  <si>
    <t>Pourquoi la fraîcheur du poisson doit-elle être bien lue ?</t>
  </si>
  <si>
    <t>Parce qu’elle conditionne sécurité, goût et valeur commerciale.</t>
  </si>
  <si>
    <t>Comment un professionnel juge-t-il réellement la fraîcheur d’un poisson ?</t>
  </si>
  <si>
    <t>Il croise œil, peau, branchies, odeur, fermeté, mucus et comportement global du produit sans se fier à un seul indicateur.</t>
  </si>
  <si>
    <t>lecture branchies</t>
  </si>
  <si>
    <t>Contrôler lecture branchies avant la mise en vente afin d’éviter les écarts visibles ou gustatifs.</t>
  </si>
  <si>
    <t>Pourquoi les branchies donnent-elles des informations utiles ?</t>
  </si>
  <si>
    <t>Parce qu’elles aident à apprécier l’état de fraîcheur.</t>
  </si>
  <si>
    <t>Comment utiliser la lecture des branchies de manière professionnelle ?</t>
  </si>
  <si>
    <t>Il faut la croiser avec l’œil, la peau, l’odeur et la texture sans en faire un critère isolé.</t>
  </si>
  <si>
    <t>lecture œil poisson</t>
  </si>
  <si>
    <t>Stabiliser lecture œil poisson pour obtenir un niveau constant sur chaque rayon.</t>
  </si>
  <si>
    <t>Pourquoi l’œil du poisson est-il observé ?</t>
  </si>
  <si>
    <t>Parce qu’il donne un indice visuel sur l’état du produit.</t>
  </si>
  <si>
    <t>Comment lire l’œil d’un poisson avec sérieux ?</t>
  </si>
  <si>
    <t>Il faut l’intégrer à une lecture globale de fraîcheur, sans tirer de conclusion sur ce seul signe.</t>
  </si>
  <si>
    <t>odeur produit</t>
  </si>
  <si>
    <t>Contrôler odeur produit avant la mise en vente afin d’éviter les écarts visibles ou gustatifs.</t>
  </si>
  <si>
    <t>résultat constant d’un lot à l’autre; défauts repérés puis corrigés avant sortie; fraîcheur, hygiène et présentation marchande au niveau attendu; profil gustatif ou sensoriel net et stable.</t>
  </si>
  <si>
    <t>Pourquoi l’odeur doit-elle être contrôlée ?</t>
  </si>
  <si>
    <t>Parce qu’elle permet de repérer rapidement certaines dérives.</t>
  </si>
  <si>
    <t>Comment l’odeur devient-elle un outil métier fiable ?</t>
  </si>
  <si>
    <t>Elle doit être lue avec expérience, en contexte et associée à d’autres critères objectifs de fraîcheur ou de dégradation.</t>
  </si>
  <si>
    <t>fermeté chair</t>
  </si>
  <si>
    <t>Stabiliser fermeté chair pour obtenir un niveau constant sur chaque rayon.</t>
  </si>
  <si>
    <t>Pourquoi la fermeté de la chair est-elle importante ?</t>
  </si>
  <si>
    <t>Parce qu’elle renseigne sur l’état du produit et sa qualité à la vente.</t>
  </si>
  <si>
    <t>Comment la fermeté aide-t-elle un poissonnier à décider ?</t>
  </si>
  <si>
    <t>Elle contribue à juger fraîcheur, tenue en filetage et capacité du produit à rester crédible au rayon ou en préparation.</t>
  </si>
  <si>
    <t>filetage poisson</t>
  </si>
  <si>
    <t>Transformer filetage poisson en geste fiable grâce à des réglages, tests et repères clairs.</t>
  </si>
  <si>
    <t>Pourquoi le filetage doit-il être maîtrisé ?</t>
  </si>
  <si>
    <t>Parce qu’il conditionne rendement, présentation et satisfaction du client.</t>
  </si>
  <si>
    <t>Qu’est-ce qu’un filetage réellement professionnel ?</t>
  </si>
  <si>
    <t>Un filetage net, rapide, propre, avec peu de pertes, une belle présentation et une adaptation à l’usage demandé.</t>
  </si>
  <si>
    <t>levée filets</t>
  </si>
  <si>
    <t>Conduire levée filets sans approximation pour sécuriser le résultat final.</t>
  </si>
  <si>
    <t>Pourquoi la levée des filets demande-t-elle de la précision ?</t>
  </si>
  <si>
    <t>Parce qu’elle engage le rendement et la qualité commerciale du morceau.</t>
  </si>
  <si>
    <t>Comment reconnaître une levée de filets bien exécutée ?</t>
  </si>
  <si>
    <t>Les filets sont nets, réguliers, peu abîmés, avec peu de chair laissée sur l’arête et une bonne tenue visuelle.</t>
  </si>
  <si>
    <t>parage poisson</t>
  </si>
  <si>
    <t>Maîtriser parage poisson avec un protocole précis pour obtenir un résultat net et répétable.</t>
  </si>
  <si>
    <t>Pourquoi le parage du poisson doit-il être soigné ?</t>
  </si>
  <si>
    <t>Parce qu’il améliore l’aspect, la propreté et l’usage culinaire.</t>
  </si>
  <si>
    <t>Comment un bon parage améliore-t-il la valeur du produit ?</t>
  </si>
  <si>
    <t>Il rend la pièce plus nette, plus pratique à cuisiner et plus crédible au regard du client.</t>
  </si>
  <si>
    <t>écaillage</t>
  </si>
  <si>
    <t>Traiter écaillage comme une compétence opératoire stable, même sous contrainte.</t>
  </si>
  <si>
    <t>Pourquoi l’écaillage doit-il être correctement réalisé ?</t>
  </si>
  <si>
    <t>Parce qu’il conditionne propreté et confort de consommation.</t>
  </si>
  <si>
    <t>Comment un écaillage vraiment professionnel se distingue-t-il ?</t>
  </si>
  <si>
    <t>Il est complet, propre, rapide et n’abîme pas inutilement la peau ni la chair.</t>
  </si>
  <si>
    <t>vidage poisson</t>
  </si>
  <si>
    <t>Conduire vidage poisson sans approximation pour sécuriser le résultat final.</t>
  </si>
  <si>
    <t>Pourquoi le vidage doit-il être bien maîtrisé ?</t>
  </si>
  <si>
    <t>Parce qu’il influence propreté, conservation et qualité de présentation.</t>
  </si>
  <si>
    <t>Comment un vidage propre protège-t-il le produit ?</t>
  </si>
  <si>
    <t>Il évite souillures, mauvaises odeurs, contamination inutile et améliore la qualité de préparation pour la vente ou la cuisson.</t>
  </si>
  <si>
    <t>découpe darnes</t>
  </si>
  <si>
    <t>Traiter découpe darnes comme une compétence opératoire stable, même sous contrainte.</t>
  </si>
  <si>
    <t>Pourquoi la découpe en darnes doit-elle être régulière ?</t>
  </si>
  <si>
    <t>Parce qu’elle influence présentation, cuisson et perception de qualité.</t>
  </si>
  <si>
    <t>Comment tenir une découpe de darnes vraiment professionnelle ?</t>
  </si>
  <si>
    <t>Il faut calibrer l’épaisseur, garder des coupes nettes et adapter la pièce à l’usage culinaire visé.</t>
  </si>
  <si>
    <t>portionnage filet</t>
  </si>
  <si>
    <t>Traiter portionnage filet comme une compétence opératoire stable, même sous contrainte.</t>
  </si>
  <si>
    <t>paramètres clés maîtrisés; geste propre et reproductible; défauts techniques identifiés puis corrigés; portion conforme au standard défini.</t>
  </si>
  <si>
    <t>Passer du savoir théorique au repère opératoire exploitable. Contrôler le premier et le dernier lot, pas seulement un échantillon.</t>
  </si>
  <si>
    <t>Pourquoi le portionnage des filets doit-il être précis ?</t>
  </si>
  <si>
    <t>Parce qu’il influence grammage, prix et satisfaction client.</t>
  </si>
  <si>
    <t>Comment professionnaliser le portionnage des filets ?</t>
  </si>
  <si>
    <t>Il faut utiliser des repères stables, des coupes propres et ajuster selon l’usage demandé et la politique commerciale du rayon.</t>
  </si>
  <si>
    <t>ouverture coquillages</t>
  </si>
  <si>
    <t>Traiter ouverture coquillages comme une compétence opératoire stable, même sous contrainte.</t>
  </si>
  <si>
    <t>Pourquoi l’ouverture de certains coquillages demande-t-elle de la maîtrise ?</t>
  </si>
  <si>
    <t>Parce qu’elle engage sécurité, rapidité et qualité de présentation.</t>
  </si>
  <si>
    <t>Comment ouvrir des coquillages de manière vraiment professionnelle ?</t>
  </si>
  <si>
    <t>Il faut un geste sûr, un bon outil, une hygiène stricte et une attention forte à l’état sanitaire du produit.</t>
  </si>
  <si>
    <t>brossage coquillages</t>
  </si>
  <si>
    <t>Transformer brossage coquillages en geste fiable grâce à des réglages, tests et repères clairs.</t>
  </si>
  <si>
    <t>Pourquoi le brossage des coquillages doit-il être bien fait ?</t>
  </si>
  <si>
    <t>Parce qu’il améliore propreté et présentation du produit.</t>
  </si>
  <si>
    <t>Comment un bon brossage aide-t-il la qualité commerciale ?</t>
  </si>
  <si>
    <t>Il rend le produit plus propre, plus sûr visuellement et plus crédible pour le client ou le service.</t>
  </si>
  <si>
    <t>calibrage crustacés</t>
  </si>
  <si>
    <t>Traiter calibrage crustacés comme une compétence opératoire stable, même sous contrainte.</t>
  </si>
  <si>
    <t>Pourquoi le calibrage des crustacés est-il important ?</t>
  </si>
  <si>
    <t>Parce qu’il influence présentation, cuisson et prix.</t>
  </si>
  <si>
    <t>Comment un bon calibrage soutient-il la performance du rayon ?</t>
  </si>
  <si>
    <t>Il améliore lisibilité commerciale, régularité de vente et cohérence des portions proposées.</t>
  </si>
  <si>
    <t>préparation poissons entiers</t>
  </si>
  <si>
    <t>Transformer préparation poissons entiers en geste fiable grâce à des réglages, tests et repères clairs.</t>
  </si>
  <si>
    <t>Pourquoi la préparation des poissons entiers doit-elle être maîtrisée ?</t>
  </si>
  <si>
    <t>Parce qu’elle répond à une demande fréquente du client en hypermarché.</t>
  </si>
  <si>
    <t>Comment préparer un poisson entier de manière professionnelle ?</t>
  </si>
  <si>
    <t>Il faut écailler, vider, nettoyer, couper si besoin et remettre un produit propre, net et prêt à cuire selon la demande.</t>
  </si>
  <si>
    <t>préparation fruits de mer</t>
  </si>
  <si>
    <t>Maîtriser préparation fruits de mer avec un protocole précis pour obtenir un résultat net et répétable.</t>
  </si>
  <si>
    <t>Pourquoi la préparation des fruits de mer demande-t-elle de la rigueur ?</t>
  </si>
  <si>
    <t>Parce qu’ils sont sensibles et fortement exposés sur le plan sanitaire.</t>
  </si>
  <si>
    <t>Comment préparer les fruits de mer à un niveau professionnel ?</t>
  </si>
  <si>
    <t>Il faut respecter fraîcheur, hygiène, température, rapidité et présentation sans affaiblir la qualité du produit.</t>
  </si>
  <si>
    <t>marinades maison</t>
  </si>
  <si>
    <t>Produits élaborés</t>
  </si>
  <si>
    <t>Maîtriser marinades maison avec un protocole précis pour obtenir un résultat net et répétable.</t>
  </si>
  <si>
    <t>Pourquoi les marinades maison demandent-elles de la précision ?</t>
  </si>
  <si>
    <t>Parce qu’elles modifient goût, conservation et perception du produit.</t>
  </si>
  <si>
    <t>Comment construire une marinade crédible en hypermarché ?</t>
  </si>
  <si>
    <t>Il faut viser simplicité, lisibilité gustative, sécurité et cohérence avec le type de poisson proposé.</t>
  </si>
  <si>
    <t>brochettes poisson</t>
  </si>
  <si>
    <t>Traiter brochettes poisson comme une compétence opératoire stable, même sous contrainte.</t>
  </si>
  <si>
    <t>Pourquoi les brochettes de poisson demandent-elles une bonne maîtrise ?</t>
  </si>
  <si>
    <t>Parce qu’elles doivent être attractives, stables et faciles à cuire.</t>
  </si>
  <si>
    <t>Comment produire des brochettes de poisson vraiment professionnelles ?</t>
  </si>
  <si>
    <t>Il faut choisir des morceaux adaptés, réguliers, bien assaisonnés et compatibles avec la cuisson client.</t>
  </si>
  <si>
    <t>préparations prêtes à cuire</t>
  </si>
  <si>
    <t>Transformer préparations prêtes à cuire en geste fiable grâce à des réglages, tests et repères clairs.</t>
  </si>
  <si>
    <t>Pourquoi les préparations prêtes à cuire sont-elles importantes ?</t>
  </si>
  <si>
    <t>Parce qu’elles répondent à une demande de praticité forte en hypermarché.</t>
  </si>
  <si>
    <t>Comment construire une offre prête à cuire crédible ?</t>
  </si>
  <si>
    <t>Il faut combiner facilité d’usage, goût lisible, sécurité, bonne tenue et présentation commerciale nette.</t>
  </si>
  <si>
    <t>plateaux fruits de mer</t>
  </si>
  <si>
    <t>Traiter plateaux fruits de mer comme une compétence opératoire stable, même sous contrainte.</t>
  </si>
  <si>
    <t>Pourquoi les plateaux de fruits de mer demandent-ils une grande rigueur ?</t>
  </si>
  <si>
    <t>Parce qu’ils combinent qualité, sécurité, esthétique et organisation.</t>
  </si>
  <si>
    <t>Comment réussir un plateau fruits de mer de manière professionnelle ?</t>
  </si>
  <si>
    <t>Il faut maîtriser fraîcheur, composition, calibrage, glace, montage, timing et transport sans approximation.</t>
  </si>
  <si>
    <t>commande festive</t>
  </si>
  <si>
    <t>Organisation commerciale</t>
  </si>
  <si>
    <t>Utiliser commande festive comme levier de marge, de lisibilité ou de fidélisation sans dégrader la qualité.</t>
  </si>
  <si>
    <t>Pourquoi les commandes festives doivent-elles être bien gérées ?</t>
  </si>
  <si>
    <t>Parce qu’elles engagent fortement le rayon sur des périodes de forte pression.</t>
  </si>
  <si>
    <t>Comment gérer les commandes festives de manière professionnelle ?</t>
  </si>
  <si>
    <t>Il faut anticiper volumes, matières, planning, stockage, montage et retrait client avec une précision renforcée.</t>
  </si>
  <si>
    <t>périodes fêtes</t>
  </si>
  <si>
    <t>Rendre périodes fêtes exploitable en chiffres et en arbitrages terrain.</t>
  </si>
  <si>
    <t>Pourquoi les périodes de fêtes demandent-elles une organisation spécifique ?</t>
  </si>
  <si>
    <t>Parce qu’elles concentrent gros volumes, forte attente client et faible marge d’erreur.</t>
  </si>
  <si>
    <t>Comment préparer le rayon marée pour les fêtes ?</t>
  </si>
  <si>
    <t>Il faut renforcer prévision, stocks, équipes, procédures et maîtrise des flux pour absorber l’intensité sans perdre en qualité.</t>
  </si>
  <si>
    <t>gestion pics activité</t>
  </si>
  <si>
    <t>Piloter gestion pics activité en équilibrant niveau de prestation, coût et résultat économique.</t>
  </si>
  <si>
    <t>Pourquoi les pics d’activité doivent-ils être anticipés ?</t>
  </si>
  <si>
    <t>Parce qu’ils désorganisent vite le rayon si rien n’est préparé.</t>
  </si>
  <si>
    <t>Comment absorber un pic d’activité de manière professionnelle ?</t>
  </si>
  <si>
    <t>Il faut ajuster effectifs, réassorts, préparation, filetage et service client selon les heures et les historiques de fréquentation.</t>
  </si>
  <si>
    <t>Structurer conseil cuisson pour que le client comprenne, adhère et se sente bien accompagné.</t>
  </si>
  <si>
    <t>Parce qu’un bon poisson mal cuisiné déçoit le client.</t>
  </si>
  <si>
    <t>Qu’est-ce qu’un conseil cuisson vraiment utile en poissonnerie ?</t>
  </si>
  <si>
    <t>Un conseil utile relie espèce, épaisseur, fraîcheur, mode de cuisson et résultat attendu de manière simple et fiable.</t>
  </si>
  <si>
    <t>Pourquoi le conseil recette est-il important ?</t>
  </si>
  <si>
    <t>Parce qu’il aide à vendre des espèces ou pièces moins connues.</t>
  </si>
  <si>
    <t>Comment conseiller une recette sans noyer le client ?</t>
  </si>
  <si>
    <t>Il faut donner des repères clairs, adaptés au niveau du client et cohérents avec le produit acheté.</t>
  </si>
  <si>
    <t>conseil saisonnalité</t>
  </si>
  <si>
    <t>Adapter conseil saisonnalité au profil du client pour garder une expérience cohérente avec une offre marée fraîche, propre et vendeuse.</t>
  </si>
  <si>
    <t>Pourquoi le conseil sur la saisonnalité des produits est-il utile ?</t>
  </si>
  <si>
    <t>Parce qu’il aide à orienter le client vers des choix plus cohérents et souvent meilleurs.</t>
  </si>
  <si>
    <t>Comment parler de saisonnalité de manière professionnelle ?</t>
  </si>
  <si>
    <t>Il faut relier disponibilité, qualité, prix et usage culinaire sans discours flou ni dogmatique.</t>
  </si>
  <si>
    <t>argumentaire fraîcheur</t>
  </si>
  <si>
    <t>Utiliser argumentaire fraîcheur comme levier de marge, de lisibilité ou de fidélisation sans dégrader la qualité.</t>
  </si>
  <si>
    <t>Pourquoi le poissonnier doit-il savoir parler fraîcheur ?</t>
  </si>
  <si>
    <t>Parce qu’elle est au cœur de la décision d’achat du client.</t>
  </si>
  <si>
    <t>Comment construire un argumentaire crédible sur la fraîcheur ?</t>
  </si>
  <si>
    <t>Il faut partir d’indices concrets, de bonnes pratiques de rayon et d’un discours simple, précis et vérifiable.</t>
  </si>
  <si>
    <t>Il faut proposer avec pertinence, au bon moment, en partant de l’usage culinaire réel du client.</t>
  </si>
  <si>
    <t>Parce qu’un client satisfait revient et fait vivre le rayon durablement.</t>
  </si>
  <si>
    <t>Quels leviers de fidélisation relèvent directement du poissonnier ?</t>
  </si>
  <si>
    <t>La constance de qualité, le bon conseil, la fraîcheur perçue, l’accueil et la résolution correcte des problèmes construisent la fidélité.</t>
  </si>
  <si>
    <t>Conduire accueil client de manière lisible et ajustée au contexte réel du client.</t>
  </si>
  <si>
    <t>Pourquoi l’accueil client est-il important au rayon poissonnerie ?</t>
  </si>
  <si>
    <t>Parce qu’il influence la confiance et la qualité de la relation commerciale.</t>
  </si>
  <si>
    <t>Comment un bon accueil améliore-t-il la vente en hypermarché ?</t>
  </si>
  <si>
    <t>Il rassure, facilite le dialogue, valorise le rayon et aide à convertir l’hésitation en achat réfléchi.</t>
  </si>
  <si>
    <t>Parce qu’une erreur de commande détériore vite la confiance du client.</t>
  </si>
  <si>
    <t>Comment professionnaliser la prise de commande au rayon ?</t>
  </si>
  <si>
    <t>Il faut être précis sur produit, quantité, préparation demandée, date et mode de retrait sans laisser d’ambiguïté.</t>
  </si>
  <si>
    <t>commandes clients</t>
  </si>
  <si>
    <t>Conduire commandes clients de manière lisible et ajustée au contexte réel du client.</t>
  </si>
  <si>
    <t>Pourquoi les commandes clients doivent-elles être bien suivies ?</t>
  </si>
  <si>
    <t>Parce qu’elles engagent matière, temps et promesse commerciale.</t>
  </si>
  <si>
    <t>Comment sécuriser le suivi des commandes clients en hypermarché ?</t>
  </si>
  <si>
    <t>Il faut formaliser, identifier, réserver et restituer clairement chaque commande avec contrôle à la remise.</t>
  </si>
  <si>
    <t>Mettre emballage vente sous contrôle pour éviter rupture, dérive qualité ou mauvaise rotation.</t>
  </si>
  <si>
    <t>Parce qu’il protège le produit et participe à l’image du rayon.</t>
  </si>
  <si>
    <t>Il protège le produit, facilite le transport et montre une maîtrise professionnelle jusque dans le dernier geste.</t>
  </si>
  <si>
    <t>sous vide poisson</t>
  </si>
  <si>
    <t>Organiser sous vide poisson afin que le bon produit soit disponible au bon moment et au bon état.</t>
  </si>
  <si>
    <t>Parce qu’il influence conservation, présentation et organisation des stocks.</t>
  </si>
  <si>
    <t>Il faut maîtriser hygiène initiale, état du produit, durée de conservation, usage prévu et conformité réglementaire.</t>
  </si>
  <si>
    <t>étiquetage emballé</t>
  </si>
  <si>
    <t>Organiser étiquetage emballé afin que le bon produit soit disponible au bon moment et au bon état.</t>
  </si>
  <si>
    <t>Pourquoi l’étiquetage des produits emballés doit-il être rigoureux ?</t>
  </si>
  <si>
    <t>Quelles informations doivent figurer clairement sur un produit emballé ?</t>
  </si>
  <si>
    <t>Nom du produit, espèce, poids, prix, origine, date, conservation et mentions réglementaires doivent être fiables et lisibles.</t>
  </si>
  <si>
    <t>implantation rayon</t>
  </si>
  <si>
    <t>Utiliser implantation rayon comme levier de marge, de lisibilité ou de fidélisation sans dégrader la qualité.</t>
  </si>
  <si>
    <t>Pourquoi l’implantation du rayon doit-elle être réfléchie ?</t>
  </si>
  <si>
    <t>Parce qu’elle influence lisibilité, rotation et attractivité commerciale.</t>
  </si>
  <si>
    <t>Comment une bonne implantation améliore-t-elle la performance du rayon ?</t>
  </si>
  <si>
    <t>Elle facilite la lecture client, valorise les familles de produits et soutient la fluidité du travail des équipes.</t>
  </si>
  <si>
    <t>merchandising marée</t>
  </si>
  <si>
    <t>Utiliser merchandising marée comme levier de marge, de lisibilité ou de fidélisation sans dégrader la qualité.</t>
  </si>
  <si>
    <t>Pourquoi le merchandising compte-t-il en poissonnerie ?</t>
  </si>
  <si>
    <t>Parce qu’il aide à vendre mieux tout en rassurant sur la fraîcheur.</t>
  </si>
  <si>
    <t>Comment faire du merchandising utile sans nuire à l’authenticité du rayon ?</t>
  </si>
  <si>
    <t>Il faut soigner théâtralisation, ordre, signalétique, glace et hiérarchie visuelle sans artifice mensonger.</t>
  </si>
  <si>
    <t>propreté vitrine</t>
  </si>
  <si>
    <t>Mettre propreté vitrine au service d’une décision rentable et vérifiable.</t>
  </si>
  <si>
    <t>niveau de prestation préservé; zone et matériel visuellement propres et sanitisés; lecture visuelle immédiate et tenue conforme; décision objectivée par des données simples.</t>
  </si>
  <si>
    <t>Pourquoi la propreté de la vitrine est-elle stratégique ?</t>
  </si>
  <si>
    <t>Parce qu’elle influence immédiatement la confiance et l’envie d’achat.</t>
  </si>
  <si>
    <t>Comment une vitrine propre change-t-elle la performance du rayon ?</t>
  </si>
  <si>
    <t>Elle donne une image de rigueur, valorise la fraîcheur perçue et réduit la défiance spontanée du client.</t>
  </si>
  <si>
    <t>lecture ventes</t>
  </si>
  <si>
    <t>Piloter lecture ventes en équilibrant niveau de prestation, coût et résultat économique.</t>
  </si>
  <si>
    <t>Pourquoi la lecture des ventes est-elle importante ?</t>
  </si>
  <si>
    <t>Parce qu’elle aide à ajuster achats, réassorts et mise en avant.</t>
  </si>
  <si>
    <t>Comment lire les ventes de manière vraiment utile ?</t>
  </si>
  <si>
    <t>Il faut relier sorties, heures de pointe, saison, promotions et comportement des espèces pour améliorer le pilotage.</t>
  </si>
  <si>
    <t>rendement filetage</t>
  </si>
  <si>
    <t>Piloter rendement filetage en équilibrant niveau de prestation, coût et résultat économique.</t>
  </si>
  <si>
    <t>Pourquoi le rendement au filetage doit-il être suivi ?</t>
  </si>
  <si>
    <t>Parce qu’il influence directement marge et qualité du travail.</t>
  </si>
  <si>
    <t>Comment le rendement filetage devient-il un indicateur utile ?</t>
  </si>
  <si>
    <t>Il permet de mesurer la qualité technique du geste, d’ajuster les achats et de repérer les pertes anormales.</t>
  </si>
  <si>
    <t>pertes matière</t>
  </si>
  <si>
    <t>Utiliser pertes matière comme levier de marge, de lisibilité ou de fidélisation sans dégrader la qualité.</t>
  </si>
  <si>
    <t>Pourquoi les pertes matière doivent-elles être surveillées ?</t>
  </si>
  <si>
    <t>Parce qu’elles pèsent sur le coût et révèlent souvent un problème de méthode ou de rotation.</t>
  </si>
  <si>
    <t>Comment réduire les pertes matière sans dégrader l’offre ?</t>
  </si>
  <si>
    <t>Il faut améliorer lecture produit, découpe, prévision de vente, rotation et valorisation des espèces ou morceaux secondaires.</t>
  </si>
  <si>
    <t>démarque marée</t>
  </si>
  <si>
    <t>Mettre démarque marée au service d’une décision rentable et vérifiable.</t>
  </si>
  <si>
    <t>Pourquoi la démarque doit-elle être pilotée ?</t>
  </si>
  <si>
    <t>Parce qu’elle touche fortement la rentabilité du rayon.</t>
  </si>
  <si>
    <t>Comment agir utilement sur la démarque marée ?</t>
  </si>
  <si>
    <t>Il faut croiser fraîcheur, rotation, promotions, volumes d’achat, réassorts et retrait produit à temps.</t>
  </si>
  <si>
    <t>Parce qu’il influence directement la marge du rayon poissonnerie.</t>
  </si>
  <si>
    <t>Il faut travailler achats, rendement, pertes, valorisation et politique commerciale sans rogner aveuglément sur le niveau du rayon.</t>
  </si>
  <si>
    <t>marge rayon</t>
  </si>
  <si>
    <t>Rendre marge rayon exploitable en chiffres et en arbitrages terrain.</t>
  </si>
  <si>
    <t>Pourquoi la marge rayon doit-elle être lue avec précision ?</t>
  </si>
  <si>
    <t>Parce qu’elle conditionne la santé économique du rayon.</t>
  </si>
  <si>
    <t>Comment la marge devient-elle un outil de décision utile ?</t>
  </si>
  <si>
    <t>Elle permet d’arbitrer assortiment, promotions, achats, pertes et mise en avant des espèces selon leur vraie contribution.</t>
  </si>
  <si>
    <t>achats marée</t>
  </si>
  <si>
    <t>Sécuriser achats marée depuis la réception jusqu’à l’usage sans perte de maîtrise.</t>
  </si>
  <si>
    <t>Pourquoi les achats marée doivent-ils être pilotés avec méthode ?</t>
  </si>
  <si>
    <t>Parce qu’ils conditionnent qualité, coût et régularité de l’offre.</t>
  </si>
  <si>
    <t>Comment un poissonnier d’hypermarché achète-t-il intelligemment ?</t>
  </si>
  <si>
    <t>Il croise qualité matière, prix, saison, historique de vente, rendement et fiabilité fournisseur avant de décider.</t>
  </si>
  <si>
    <t>négociation fournisseur</t>
  </si>
  <si>
    <t>Traiter négociation fournisseur comme un flux à fiabiliser, pas comme une tâche secondaire.</t>
  </si>
  <si>
    <t>Pourquoi la négociation fournisseur fait-elle partie du métier ?</t>
  </si>
  <si>
    <t>Parce qu’elle influence prix, qualité et disponibilité.</t>
  </si>
  <si>
    <t>Que vise une bonne négociation fournisseur en marée ?</t>
  </si>
  <si>
    <t>Elle cherche un équilibre entre coût, qualité, constance, réactivité et confiance durable sans sacrifier le niveau du rayon.</t>
  </si>
  <si>
    <t>saisonnalité espèces</t>
  </si>
  <si>
    <t>Sécuriser saisonnalité espèces depuis la réception jusqu’à l’usage sans perte de maîtrise.</t>
  </si>
  <si>
    <t>Pourquoi la saisonnalité des espèces doit-elle être connue ?</t>
  </si>
  <si>
    <t>Parce qu’elle influence qualité, prix et pertinence commerciale.</t>
  </si>
  <si>
    <t>Comment la saisonnalité aide-t-elle à mieux piloter le rayon ?</t>
  </si>
  <si>
    <t>Elle permet d’acheter plus juste, de proposer meilleur et de construire un discours plus crédible auprès du client.</t>
  </si>
  <si>
    <t>Mettre conformité réglementaire sous maîtrise au rayon marée pour empêcher tout écart critique.</t>
  </si>
  <si>
    <t>Parce qu’une poissonnerie d’hypermarché travaille sur des produits très encadrés.</t>
  </si>
  <si>
    <t>Hygiène, traçabilité, étiquetage, origine, température, coquillages et conformité documentaire forment le socle à sécuriser.</t>
  </si>
  <si>
    <t>Parce qu’ils permettent de mesurer si la maîtrise du rayon est réelle.</t>
  </si>
  <si>
    <t>Quels indicateurs qualité sont les plus utiles en poissonnerie d’hypermarché ?</t>
  </si>
  <si>
    <t>Températures, non-conformités, pertes, rendements, ruptures, retours clients et résultats d’autocontrôles doivent être suivis.</t>
  </si>
  <si>
    <t>Transformer non conformité en standard mesurable et reproductible.</t>
  </si>
  <si>
    <t>Stabiliser actions correctives pour obtenir un niveau constant sur chaque rayon.</t>
  </si>
  <si>
    <t>Parce qu’un constat sans correction ne protège pas le rayon.</t>
  </si>
  <si>
    <t>Contrôler audit interne avant la mise en vente afin d’éviter les écarts visibles ou gustatifs.</t>
  </si>
  <si>
    <t>organisation rayon</t>
  </si>
  <si>
    <t>Structurer organisation rayon de façon à supprimer les retards, les oublis et les ruptures de flux.</t>
  </si>
  <si>
    <t>Pourquoi l’organisation du rayon est-elle importante ?</t>
  </si>
  <si>
    <t>Parce qu’elle conditionne fluidité, sécurité et efficacité commerciale.</t>
  </si>
  <si>
    <t>Comment un rayon bien organisé améliore-t-il la performance ?</t>
  </si>
  <si>
    <t>Il réduit les gestes inutiles, clarifie les postes et rend les flux plus sûrs et plus lisibles.</t>
  </si>
  <si>
    <t>Piloter mise en place matin avec une méthode simple, visible et tenable par l’équipe.</t>
  </si>
  <si>
    <t>Pourquoi la mise en place du matin doit-elle être rigoureuse ?</t>
  </si>
  <si>
    <t>Parce qu’elle conditionne toute la qualité du rayon pour la journée.</t>
  </si>
  <si>
    <t>Comment une bonne mise en place du matin protège-t-elle le rayon ?</t>
  </si>
  <si>
    <t>Elle sécurise glace, implantation, outils, produits clés, commandes et rythme du premier pic client.</t>
  </si>
  <si>
    <t>Organiser priorisation tâches pour tenir volume, cadence et continuité jusqu’à la mise en vente.</t>
  </si>
  <si>
    <t>Pourquoi le poissonnier doit-il savoir prioriser ?</t>
  </si>
  <si>
    <t>Comment hiérarchiser correctement les priorités du rayon ?</t>
  </si>
  <si>
    <t>Il faut traiter d’abord ce qui menace fraîcheur, sécurité, disponibilité produit ou qualité de service au client.</t>
  </si>
  <si>
    <t>Parce qu’un rayon marée en hypermarché évolue vite dans la journée.</t>
  </si>
  <si>
    <t>Comment le temps devient-il un vrai levier de qualité en poissonnerie ?</t>
  </si>
  <si>
    <t>Il conditionne réception, mise en rayon, filetage, réassort, retrait produit et réponse au flux client sans dérive.</t>
  </si>
  <si>
    <t>Parce qu’il aligne le rayon sur les priorités, arrivages et points sensibles du jour.</t>
  </si>
  <si>
    <t>Volumes, produits sensibles, promotions, incidents en cours, commandes clients, points HACCP et priorités de vente doivent être clairs.</t>
  </si>
  <si>
    <t>Suivre répartition tâches comme un point de management concret, contrôlé sur le terrain.</t>
  </si>
  <si>
    <t>Comment optimiser la répartition des tâches au rayon ?</t>
  </si>
  <si>
    <t>Il faut relier compétences, charge réelle, zones critiques et temporalité des flux clients aux rôles de chacun.</t>
  </si>
  <si>
    <t>Parce que la qualité du rayon dépend de l’exécution collective des standards.</t>
  </si>
  <si>
    <t>Comment former efficacement une équipe de poissonnerie d’hypermarché ?</t>
  </si>
  <si>
    <t>polyvalence rayon</t>
  </si>
  <si>
    <t>Cadencer polyvalence rayon pour que chaque membre de équipe rayon sache quoi faire, quand et comment.</t>
  </si>
  <si>
    <t>Parce qu’elle aide à absorber absences, pics d’activité et tâches multiples.</t>
  </si>
  <si>
    <t>Il faut former par blocs de compétences et conserver des repères clairs sur les postes sensibles.</t>
  </si>
  <si>
    <t>Parce qu’un rayon subit absences, ruptures, pannes froid ou variations de flux client.</t>
  </si>
  <si>
    <t>Comment absorber un imprévu sans désorganiser tout le rayon ?</t>
  </si>
  <si>
    <t>Quels défauts de communication coûtent le plus cher au rayon marée ?</t>
  </si>
  <si>
    <t>sécurité au travail</t>
  </si>
  <si>
    <t>Ancrer sécurité au travail comme réflexe opérationnel et non comme règle théorique.</t>
  </si>
  <si>
    <t>Pourquoi la sécurité au travail est-elle importante ?</t>
  </si>
  <si>
    <t>Parce que le métier expose à coupures, glissades et manutentions.</t>
  </si>
  <si>
    <t>Comment réduire réellement les risques en poissonnerie d’hypermarché ?</t>
  </si>
  <si>
    <t>Il faut sécuriser outils, sols, gestes de manutention, rangement et discipline de poste sans relâche.</t>
  </si>
  <si>
    <t>Pourquoi la constance est-elle plus difficile qu’une belle journée ponctuelle ?</t>
  </si>
  <si>
    <t>Parce qu’elle exige produits réguliers, standards tenus, discipline de rayon et correction permanente des écarts.</t>
  </si>
  <si>
    <t>Stabiliser amélioration continue pour obtenir un niveau constant sur chaque rayon.</t>
  </si>
  <si>
    <t>Parce qu’un rayon marée ne progresse que s’il corrige régulièrement ses écarts.</t>
  </si>
  <si>
    <t>Comment installer une vraie amélioration continue en poissonnerie d’hypermarché ?</t>
  </si>
  <si>
    <t>Fromager affineur</t>
  </si>
  <si>
    <t>réception fromages</t>
  </si>
  <si>
    <t>Sécuriser réception fromages depuis la réception jusqu’à l’usage sans perte de maîtrise.</t>
  </si>
  <si>
    <t>Pourquoi la réception des fromages doit-elle être contrôlée ?</t>
  </si>
  <si>
    <t>Parce qu’il faut vérifier qualité, température, état et conformité dès l’arrivée.</t>
  </si>
  <si>
    <t>Quels contrôles rendent une réception réellement professionnelle chez un fromager affineur ?</t>
  </si>
  <si>
    <t>Il faut vérifier température, aspect, odeur, emballage, poids, traçabilité, état des croûtes et cohérence exacte avec la commande.</t>
  </si>
  <si>
    <t>Organiser contrôle température réception afin que le bon produit soit disponible au bon moment et au bon état.</t>
  </si>
  <si>
    <t>Pourquoi la température à réception doit-elle être surveillée ?</t>
  </si>
  <si>
    <t>Parce qu’un écart thermique peut altérer la qualité et la sécurité du produit.</t>
  </si>
  <si>
    <t>Il faut lire l’écart en contexte, décider acceptation ou réserve, et éviter d’intégrer en cave un produit déjà fragilisé.</t>
  </si>
  <si>
    <t>contrôle emballages</t>
  </si>
  <si>
    <t>Organiser contrôle emballages afin que le bon produit soit disponible au bon moment et au bon état.</t>
  </si>
  <si>
    <t>Pourquoi l’état des emballages doit-il être vérifié ?</t>
  </si>
  <si>
    <t>Parce qu’un emballage abîmé peut signaler un problème de transport ou de conservation.</t>
  </si>
  <si>
    <t>Que révèle le contrôle des emballages au niveau super professionnel ?</t>
  </si>
  <si>
    <t>Il permet d’identifier fuites, condensations, chocs, souillures ou ruptures de chaîne qui compromettraient la tenue à l’affinage.</t>
  </si>
  <si>
    <t>résultat constant d’un lot à l’autre; défauts repérés puis corrigés avant sortie; maturation, état sanitaire et lisibilité produit au niveau attendu; identification complète et exploitable en cas de contrôle.</t>
  </si>
  <si>
    <t>Parce qu’elle permet de suivre chaque fromage et de réagir en cas de problème.</t>
  </si>
  <si>
    <t>Comment la traçabilité protège-t-elle concrètement un atelier d’affinage ?</t>
  </si>
  <si>
    <t>Elle sécurise les retraits, les audits, la lecture des écarts d’affinage et l’identification précise des lots à chaque étape.</t>
  </si>
  <si>
    <t>lecture étiquetage</t>
  </si>
  <si>
    <t>Mettre lecture étiquetage sous maîtrise en cave et au point de vente pour empêcher tout écart critique.</t>
  </si>
  <si>
    <t>Pourquoi l’étiquetage doit-il être lu avec attention ?</t>
  </si>
  <si>
    <t>Parce qu’il donne les informations réglementaires et techniques utiles au travail.</t>
  </si>
  <si>
    <t>Comment une bonne lecture d’étiquetage soutient-elle le métier ?</t>
  </si>
  <si>
    <t>Elle clarifie origine, lot, DDM ou DLC, traitement du lait, statut AOP éventuel et cohérence du produit reçu avec l’usage prévu.</t>
  </si>
  <si>
    <t>sélection fournisseurs</t>
  </si>
  <si>
    <t>Mettre sélection fournisseurs sous contrôle pour éviter rupture, dérive qualité ou mauvaise rotation.</t>
  </si>
  <si>
    <t>Pourquoi le choix des fournisseurs est-il stratégique ?</t>
  </si>
  <si>
    <t>Parce qu’un bon affinage commence par une matière d’origine fiable et régulière.</t>
  </si>
  <si>
    <t>Comment un fromager affineur choisit-il ses fournisseurs avec sérieux ?</t>
  </si>
  <si>
    <t>Il croise qualité produit, régularité, saisonnalité, traçabilité, réactivité et cohérence avec son identité de cave et sa clientèle.</t>
  </si>
  <si>
    <t>achats saisonniers</t>
  </si>
  <si>
    <t>Traiter achats saisonniers comme un flux à fiabiliser, pas comme une tâche secondaire.</t>
  </si>
  <si>
    <t>Pourquoi les achats doivent-ils tenir compte de la saison ?</t>
  </si>
  <si>
    <t>Parce que le lait, la flore et la qualité des fromages évoluent selon les périodes.</t>
  </si>
  <si>
    <t>Comment la saisonnalité influence-t-elle les achats d’un affineur ?</t>
  </si>
  <si>
    <t>Elle modifie intensité aromatique, texture, potentiel d’affinage et disponibilité de certaines familles de fromages.</t>
  </si>
  <si>
    <t>gestion approvisionnement</t>
  </si>
  <si>
    <t>Mettre gestion approvisionnement sous contrôle pour éviter rupture, dérive qualité ou mauvaise rotation.</t>
  </si>
  <si>
    <t>Parce qu’il conditionne la continuité de vente, la qualité et la charge des caves.</t>
  </si>
  <si>
    <t>Comment sécuriser l’approvisionnement sans surcharger l’affinage ?</t>
  </si>
  <si>
    <t>Il faut ajuster volumes, rythmes d’entrée, durée de cave et capacité réelle de maturation selon la demande.</t>
  </si>
  <si>
    <t>stockage chambre froide</t>
  </si>
  <si>
    <t>Mettre stockage chambre froide sous contrôle pour éviter rupture, dérive qualité ou mauvaise rotation.</t>
  </si>
  <si>
    <t>Pourquoi le stockage initial doit-il être bien organisé ?</t>
  </si>
  <si>
    <t>Parce qu’il prépare les fromages à entrer dans de bonnes conditions en cave ou en vente.</t>
  </si>
  <si>
    <t>Comment un stockage initial mal géré pénalise-t-il l’affinage ?</t>
  </si>
  <si>
    <t>Il crée des chocs thermiques, des mélanges de lots, des pertes de lisibilité et des altérations précoces.</t>
  </si>
  <si>
    <t>FIFO cave</t>
  </si>
  <si>
    <t>Piloter FIFO cave avec une méthode simple, visible et tenable par l’équipe.</t>
  </si>
  <si>
    <t>Pourquoi la FIFO doit-elle être appliquée en cave ?</t>
  </si>
  <si>
    <t>Parce qu’elle aide à gérer correctement l’ordre d’entrée et de sortie des lots.</t>
  </si>
  <si>
    <t>Pourquoi la FIFO reste-t-elle une discipline forte en affinage ?</t>
  </si>
  <si>
    <t>Elle évite les oublis, limite les pertes et permet de mieux lire la maturité réelle des produits en stock.</t>
  </si>
  <si>
    <t>hygiène cave</t>
  </si>
  <si>
    <t>Appliquer hygiène cave sans approximation pour garder une production conforme et contrôlable.</t>
  </si>
  <si>
    <t>Pourquoi l’hygiène de la cave doit-elle être irréprochable ?</t>
  </si>
  <si>
    <t>Parce qu’elle influence directement la sécurité, la flore et la qualité des fromages.</t>
  </si>
  <si>
    <t>Comment une cave propre protège-t-elle réellement l’affinage ?</t>
  </si>
  <si>
    <t>Elle limite les contaminations indésirables, stabilise l’environnement microbien utile et soutient une maturation plus régulière.</t>
  </si>
  <si>
    <t>Appliquer hygiène outils sans approximation pour garder une production conforme et contrôlable.</t>
  </si>
  <si>
    <t>Parce qu’ils touchent des produits vivants et sensibles.</t>
  </si>
  <si>
    <t>Les outils doivent être propres, adaptés, sans souillure ni odeur parasite, et rangés pour éviter toute recontamination.</t>
  </si>
  <si>
    <t>Parce qu’elle structure la prévention des risques sur des produits fragiles et évolutifs.</t>
  </si>
  <si>
    <t>Comment rendre l’HACCP concrète chez un fromager affineur ?</t>
  </si>
  <si>
    <t>Il faut relier les points critiques à la réception, au stockage, à la cave, à la découpe, à l’emballage et aux actions correctives utiles.</t>
  </si>
  <si>
    <t>Parce qu’il sécurise cave, laboratoire, matériel et continuité sanitaire.</t>
  </si>
  <si>
    <t>Un plan avec zones prioritaires, fréquences adaptées, produits compatibles et vérification terrain réelle.</t>
  </si>
  <si>
    <t>Parce qu’elle peut dégrader la flore utile ou provoquer des écarts de qualité.</t>
  </si>
  <si>
    <t>Comment réduire concrètement les contaminations croisées en cave et au labo ?</t>
  </si>
  <si>
    <t>Par séparation des flux, nettoyage rigoureux, gestion des croûtes, outils adaptés et discipline forte sur les manipulations.</t>
  </si>
  <si>
    <t>Parce qu’une erreur d’information peut mettre le client en difficulté.</t>
  </si>
  <si>
    <t>Comment sécuriser l’information allergène chez un fromager affineur ?</t>
  </si>
  <si>
    <t>Il faut connaître précisément les produits, les ingrédients ajoutés éventuels et transmettre une information fiable jusqu’à la vente.</t>
  </si>
  <si>
    <t>contrôle humidité</t>
  </si>
  <si>
    <t>Technique d’affinage</t>
  </si>
  <si>
    <t>Traiter contrôle humidité comme une compétence opératoire stable, même sous contrainte. Le temps fait partie de la technique, il ne se rattrape pas.</t>
  </si>
  <si>
    <t>Pourquoi l’humidité de la cave doit-elle être surveillée ?</t>
  </si>
  <si>
    <t>Parce qu’elle influence directement croûte, dessiccation et développement des flores.</t>
  </si>
  <si>
    <t>Comment l’humidité devient-elle un vrai levier d’affinage ?</t>
  </si>
  <si>
    <t>Elle permet de moduler la perte d’eau, la souplesse de pâte et l’expression de surface selon le type de fromage.</t>
  </si>
  <si>
    <t>contrôle température cave</t>
  </si>
  <si>
    <t>Conduire contrôle température cave sans approximation pour sécuriser le résultat final. Le temps fait partie de la technique, il ne se rattrape pas.</t>
  </si>
  <si>
    <t>Pourquoi la température de cave doit-elle être maîtrisée ?</t>
  </si>
  <si>
    <t>Parce qu’elle conditionne vitesse d’évolution et équilibre aromatique.</t>
  </si>
  <si>
    <t>Comment la température de cave devient-elle un outil de précision ?</t>
  </si>
  <si>
    <t>Elle permet d’accélérer, freiner ou stabiliser l’évolution des lots selon leur état et leur destination commerciale.</t>
  </si>
  <si>
    <t>ventilation cave</t>
  </si>
  <si>
    <t>Transformer ventilation cave en geste fiable grâce à des réglages, tests et repères clairs. Le temps fait partie de la technique, il ne se rattrape pas.</t>
  </si>
  <si>
    <t>Pourquoi la ventilation de la cave doit-elle être bien réglée ?</t>
  </si>
  <si>
    <t>Parce qu’elle influence l’ambiance de cave et la tenue des produits.</t>
  </si>
  <si>
    <t>Comment une ventilation mal gérée pénalise-t-elle l’affinage ?</t>
  </si>
  <si>
    <t>Elle peut dessécher, déséquilibrer les flores, fatiguer les croûtes ou créer des disparités entre zones de cave.</t>
  </si>
  <si>
    <t>microclimat cave</t>
  </si>
  <si>
    <t>Conduire microclimat cave sans approximation pour sécuriser le résultat final. Le temps fait partie de la technique, il ne se rattrape pas.</t>
  </si>
  <si>
    <t>Pourquoi le microclimat de cave doit-il être compris ?</t>
  </si>
  <si>
    <t>Parce qu’une cave n’est pas homogène et chaque zone peut agir différemment sur les fromages.</t>
  </si>
  <si>
    <t>Comment exploiter intelligemment le microclimat d’une cave ?</t>
  </si>
  <si>
    <t>Il faut observer les zones plus sèches, plus humides ou plus froides et y placer les lots de façon stratégique.</t>
  </si>
  <si>
    <t>maturation lente</t>
  </si>
  <si>
    <t>Maîtriser maturation lente avec un protocole précis pour obtenir un résultat net et répétable. Le temps fait partie de la technique, il ne se rattrape pas.</t>
  </si>
  <si>
    <t>Pourquoi la maturation lente doit-elle être respectée ?</t>
  </si>
  <si>
    <t>Parce qu’un fromage a besoin de temps pour atteindre son meilleur équilibre.</t>
  </si>
  <si>
    <t>Comment reconnaître qu’un affinage lent est bien conduit ?</t>
  </si>
  <si>
    <t>Le fromage gagne en profondeur, en texture et en complexité sans dérive excessive de croûte, d’odeur ou de structure.</t>
  </si>
  <si>
    <t>rotation fromages</t>
  </si>
  <si>
    <t>Traiter rotation fromages comme une compétence opératoire stable, même sous contrainte. Le temps fait partie de la technique, il ne se rattrape pas.</t>
  </si>
  <si>
    <t>paramètres clés maîtrisés; geste propre et reproductible; défauts techniques identifiés puis corrigés; rotation datée sans rupture ni surstock.</t>
  </si>
  <si>
    <t>Passer du savoir théorique au repère opératoire exploitable. Sortir d’abord les lots prioritaires et bloquer tout produit ambigu.</t>
  </si>
  <si>
    <t>Pourquoi les fromages doivent-ils être régulièrement tournés ou déplacés ?</t>
  </si>
  <si>
    <t>Parce qu’ils évoluent mieux si leur exposition et leur appui sont maîtrisés.</t>
  </si>
  <si>
    <t>Comment la rotation devient-elle un vrai geste d’affinage ?</t>
  </si>
  <si>
    <t>Elle homogénéise l’évolution, protège la forme, limite certains excès de surface et permet une surveillance lot par lot.</t>
  </si>
  <si>
    <t>retournement</t>
  </si>
  <si>
    <t>Conduire retournement sans approximation pour sécuriser le résultat final. Le temps fait partie de la technique, il ne se rattrape pas.</t>
  </si>
  <si>
    <t>Pourquoi le retournement des fromages est-il important ?</t>
  </si>
  <si>
    <t>Parce qu’il soutient une évolution régulière de la pâte et de la croûte.</t>
  </si>
  <si>
    <t>Comment un retournement bien conduit améliore-t-il la qualité finale ?</t>
  </si>
  <si>
    <t>Il évite les déformations, équilibre l’humidité et accompagne une maturation plus homogène.</t>
  </si>
  <si>
    <t>brossage croûte</t>
  </si>
  <si>
    <t>Maîtriser brossage croûte avec un protocole précis pour obtenir un résultat net et répétable. Le temps fait partie de la technique, il ne se rattrape pas.</t>
  </si>
  <si>
    <t>Pourquoi le brossage des croûtes doit-il être maîtrisé ?</t>
  </si>
  <si>
    <t>Parce qu’il influence aspect, flore de surface et propreté du fromage.</t>
  </si>
  <si>
    <t>Comment un bon brossage soutient-il l’affinage ?</t>
  </si>
  <si>
    <t>Il nettoie sans agresser, régule certaines flores et améliore la présentation du produit au bon moment.</t>
  </si>
  <si>
    <t>lavage croûte</t>
  </si>
  <si>
    <t>Conduire lavage croûte sans approximation pour sécuriser le résultat final. Le temps fait partie de la technique, il ne se rattrape pas.</t>
  </si>
  <si>
    <t>Pourquoi le lavage des croûtes demande-t-il de la précision ?</t>
  </si>
  <si>
    <t>Parce qu’il modifie fortement la surface et l’évolution de certains fromages.</t>
  </si>
  <si>
    <t>Comment raisonner un lavage de croûte de manière professionnelle ?</t>
  </si>
  <si>
    <t>Il faut adapter fréquence, intensité, solution utilisée et stade du fromage pour soutenir l’identité recherchée sans dérive.</t>
  </si>
  <si>
    <t>frottage affinage</t>
  </si>
  <si>
    <t>Transformer frottage affinage en geste fiable grâce à des réglages, tests et repères clairs. Le temps fait partie de la technique, il ne se rattrape pas.</t>
  </si>
  <si>
    <t>Pourquoi le frottage doit-il être bien exécuté ?</t>
  </si>
  <si>
    <t>Parce qu’il participe à l’entretien de la surface et à l’expression de certains fromages.</t>
  </si>
  <si>
    <t>Comment le frottage devient-il un vrai levier de précision ?</t>
  </si>
  <si>
    <t>Il agit sur croûte, flore, aspect et stabilité d’évolution sans brutaliser le produit.</t>
  </si>
  <si>
    <t>salage surface</t>
  </si>
  <si>
    <t>Traiter salage surface comme une compétence opératoire stable, même sous contrainte. Le temps fait partie de la technique, il ne se rattrape pas.</t>
  </si>
  <si>
    <t>Pourquoi le salage de surface doit-il être maîtrisé ?</t>
  </si>
  <si>
    <t>Parce qu’il influence goût, croûte et comportement microbien.</t>
  </si>
  <si>
    <t>Comment un salage de surface mal conduit pénalise-t-il le fromage ?</t>
  </si>
  <si>
    <t>Il peut déséquilibrer la flore, sécher excessivement ou altérer la finesse gustative finale.</t>
  </si>
  <si>
    <t>gestion flores</t>
  </si>
  <si>
    <t>Science d’affinage</t>
  </si>
  <si>
    <t>Conduire gestion flores sans approximation pour sécuriser le résultat final. Le temps fait partie de la technique, il ne se rattrape pas.</t>
  </si>
  <si>
    <t>Pourquoi la flore de surface doit-elle être comprise ?</t>
  </si>
  <si>
    <t>Parce qu’elle conditionne odeur, aspect, texture et identité du fromage.</t>
  </si>
  <si>
    <t>Comment un affineur gère-t-il la flore de manière professionnelle ?</t>
  </si>
  <si>
    <t>Il observe son évolution, adapte ambiance de cave et interventions de surface pour orienter le produit sans le dénaturer.</t>
  </si>
  <si>
    <t>flore blanche</t>
  </si>
  <si>
    <t>Transformer flore blanche en geste fiable grâce à des réglages, tests et repères clairs. Le temps fait partie de la technique, il ne se rattrape pas.</t>
  </si>
  <si>
    <t>Pourquoi la flore blanche doit-elle être bien pilotée ?</t>
  </si>
  <si>
    <t>Parce qu’elle structure fortement certaines croûtes fleuries.</t>
  </si>
  <si>
    <t>Comment reconnaître une flore blanche bien maîtrisée ?</t>
  </si>
  <si>
    <t>Elle est régulière, propre, cohérente avec le stade du produit et soutient l’évolution de pâte sans dérive excessive.</t>
  </si>
  <si>
    <t>flore orangée</t>
  </si>
  <si>
    <t>Maîtriser flore orangée avec un protocole précis pour obtenir un résultat net et répétable. Le temps fait partie de la technique, il ne se rattrape pas.</t>
  </si>
  <si>
    <t>Pourquoi la flore orangée doit-elle être contrôlée ?</t>
  </si>
  <si>
    <t>Parce qu’elle apporte identité mais peut vite dominer si elle dérive.</t>
  </si>
  <si>
    <t>Comment piloter une flore orangée de façon fine ?</t>
  </si>
  <si>
    <t>Il faut jouer sur lavage, humidité, ventilation et rythme d’intervention pour obtenir la juste expression du produit.</t>
  </si>
  <si>
    <t>moisissures utiles</t>
  </si>
  <si>
    <t>Conduire moisissures utiles sans approximation pour sécuriser le résultat final. Le temps fait partie de la technique, il ne se rattrape pas.</t>
  </si>
  <si>
    <t>Pourquoi faut-il distinguer les moisissures utiles des dérives ?</t>
  </si>
  <si>
    <t>Parce que toutes les flores de surface n’ont pas la même valeur pour le produit.</t>
  </si>
  <si>
    <t>Comment un affineur lit-il correctement les moisissures utiles ?</t>
  </si>
  <si>
    <t>Il les évalue selon couleur, texture, localisation, vitesse d’apparition et cohérence avec le style du fromage.</t>
  </si>
  <si>
    <t>défauts de croûte</t>
  </si>
  <si>
    <t>Tenir défauts de croûte dans la durée, même sous cadence ou variation de volume.</t>
  </si>
  <si>
    <t>résultat constant d’un lot à l’autre; défauts repérés puis corrigés avant sortie; maturation, état sanitaire et lisibilité produit au niveau attendu.</t>
  </si>
  <si>
    <t>Pourquoi les défauts de croûte doivent-ils être identifiés tôt ?</t>
  </si>
  <si>
    <t>Parce qu’ils signalent souvent un déséquilibre de cave ou de geste.</t>
  </si>
  <si>
    <t>Comment la lecture des défauts de croûte aide-t-elle le métier ?</t>
  </si>
  <si>
    <t>Elle permet de corriger rapidement humidité, température, fréquence d’intervention ou placement des lots.</t>
  </si>
  <si>
    <t>ouverture pâte</t>
  </si>
  <si>
    <t>Transformer ouverture pâte en standard mesurable et reproductible.</t>
  </si>
  <si>
    <t>Pourquoi l’ouverture de pâte doit-elle être comprise ?</t>
  </si>
  <si>
    <t>Parce qu’elle renseigne sur structure, évolution et qualité de certains fromages.</t>
  </si>
  <si>
    <t>Comment lire une ouverture de pâte de manière professionnelle ?</t>
  </si>
  <si>
    <t>Il faut distinguer ouverture attendue, défaut de fermentation ou accident structurel selon la famille du fromage.</t>
  </si>
  <si>
    <t>texture pâte</t>
  </si>
  <si>
    <t>Transformer texture pâte en standard mesurable et reproductible.</t>
  </si>
  <si>
    <t>résultat constant d’un lot à l’autre; défauts repérés puis corrigés avant sortie; maturation, état sanitaire et lisibilité produit au niveau attendu; prise ou texture sécurisée pour le client.</t>
  </si>
  <si>
    <t>Pourquoi la texture de pâte doit-elle être suivie ?</t>
  </si>
  <si>
    <t>Parce qu’elle influence directement la qualité de dégustation et la valeur commerciale.</t>
  </si>
  <si>
    <t>Comment une bonne lecture de texture aide-t-elle l’affineur ?</t>
  </si>
  <si>
    <t>Elle permet de décider durée de cave, moment de vente et éventuel réajustement des conditions d’affinage.</t>
  </si>
  <si>
    <t>souplesse pâte</t>
  </si>
  <si>
    <t>Contrôler souplesse pâte avant la mise à disposition afin d’éviter les écarts visibles ou gustatifs.</t>
  </si>
  <si>
    <t>Pourquoi la souplesse de pâte est-elle un indicateur utile ?</t>
  </si>
  <si>
    <t>Parce qu’elle renseigne sur le stade de maturation du fromage.</t>
  </si>
  <si>
    <t>Comment la souplesse devient-elle un outil de décision ?</t>
  </si>
  <si>
    <t>Elle aide à juger si le fromage doit encore évoluer ou s’il est prêt pour une vente optimale.</t>
  </si>
  <si>
    <t>odeur cave</t>
  </si>
  <si>
    <t>Transformer odeur cave en standard mesurable et reproductible.</t>
  </si>
  <si>
    <t>résultat constant d’un lot à l’autre; défauts repérés puis corrigés avant sortie; maturation, état sanitaire et lisibilité produit au niveau attendu; profil gustatif ou sensoriel net et stable.</t>
  </si>
  <si>
    <t>Pourquoi l’odeur de cave est-elle importante ?</t>
  </si>
  <si>
    <t>Parce qu’elle peut signaler des dérives ou un bon équilibre d’affinage.</t>
  </si>
  <si>
    <t>Comment lire l’odeur de cave de manière professionnelle ?</t>
  </si>
  <si>
    <t>Il faut distinguer l’ambiance normale, les odeurs de fermentation attendues et les signaux d’alerte révélant un déséquilibre.</t>
  </si>
  <si>
    <t>lecture visuelle</t>
  </si>
  <si>
    <t>Contrôler lecture visuelle avant la mise à disposition afin d’éviter les écarts visibles ou gustatifs.</t>
  </si>
  <si>
    <t>Pourquoi la lecture visuelle des fromages est-elle essentielle ?</t>
  </si>
  <si>
    <t>Parce qu’elle permet de repérer rapidement défauts et stades de maturité.</t>
  </si>
  <si>
    <t>Comment la lecture visuelle devient-elle un vrai outil métier ?</t>
  </si>
  <si>
    <t>Elle croise couleur de croûte, relief, humidité, ouverture, tenue et cohérence globale du lot avant décision.</t>
  </si>
  <si>
    <t>tact affiné</t>
  </si>
  <si>
    <t>Transformer tact affiné en standard mesurable et reproductible.</t>
  </si>
  <si>
    <t>Pourquoi le toucher du fromage est-il important ?</t>
  </si>
  <si>
    <t>Parce qu’il apporte des informations qu’un simple regard ne donne pas.</t>
  </si>
  <si>
    <t>Comment le toucher aide-t-il un affineur expérimenté ?</t>
  </si>
  <si>
    <t>Il renseigne sur souplesse, fermeté, humidité de surface et degré de maturation avec une lecture fine du produit.</t>
  </si>
  <si>
    <t>goût d’évolution</t>
  </si>
  <si>
    <t>Transformer goût d’évolution en standard mesurable et reproductible.</t>
  </si>
  <si>
    <t>Pourquoi le goût doit-il être suivi pendant l’affinage ?</t>
  </si>
  <si>
    <t>Parce qu’il révèle si le fromage évolue dans la bonne direction.</t>
  </si>
  <si>
    <t>Comment un affineur lit-il le goût d’évolution de manière utile ?</t>
  </si>
  <si>
    <t>Il goûte pour décider si l’affinage doit être prolongé, arrêté, ralenti ou si un lot commence à dériver.</t>
  </si>
  <si>
    <t>point de vente optimum</t>
  </si>
  <si>
    <t>Contrôler point de vente optimum avant la mise à disposition afin d’éviter les écarts visibles ou gustatifs.</t>
  </si>
  <si>
    <t>résultat constant d’un lot à l’autre; défauts repérés puis corrigés avant sortie; maturation, état sanitaire et lisibilité produit au niveau attendu; besoin du client reformulé et validé.</t>
  </si>
  <si>
    <t>Pourquoi le moment optimal de vente doit-il être bien choisi ?</t>
  </si>
  <si>
    <t>Parce qu’un fromage trop jeune ou trop avancé déçoit le client.</t>
  </si>
  <si>
    <t>Comment décider du vrai point de vente optimum ?</t>
  </si>
  <si>
    <t>Il faut croiser texture, goût, odeur, croûte, clientèle visée et vitesse de sortie du produit.</t>
  </si>
  <si>
    <t>affinage pâte molle</t>
  </si>
  <si>
    <t>Familles de fromages</t>
  </si>
  <si>
    <t>Maîtriser affinage pâte molle avec un protocole précis pour obtenir un résultat net et répétable. Le temps fait partie de la technique, il ne se rattrape pas.</t>
  </si>
  <si>
    <t>Pourquoi les pâtes molles demandent-elles une forte vigilance ?</t>
  </si>
  <si>
    <t>Parce qu’elles évoluent vite et sont sensibles aux variations de cave.</t>
  </si>
  <si>
    <t>Comment affiner correctement une pâte molle ?</t>
  </si>
  <si>
    <t>Il faut piloter humidité, température, flore et moment de vente avec une grande précision.</t>
  </si>
  <si>
    <t>affinage pâte pressée</t>
  </si>
  <si>
    <t>Maîtriser affinage pâte pressée avec un protocole précis pour obtenir un résultat net et répétable. Le temps fait partie de la technique, il ne se rattrape pas.</t>
  </si>
  <si>
    <t>Pourquoi les pâtes pressées demandent-elles une lecture différente ?</t>
  </si>
  <si>
    <t>Parce qu’elles évoluent plus lentement et sur des paramètres distincts.</t>
  </si>
  <si>
    <t>Comment affiner une pâte pressée de manière professionnelle ?</t>
  </si>
  <si>
    <t>Il faut suivre texture interne, croûte, perte d’eau, régularité de cave et rythme de retournement selon le type de produit.</t>
  </si>
  <si>
    <t>affinage croûte fleurie</t>
  </si>
  <si>
    <t>Conduire affinage croûte fleurie sans approximation pour sécuriser le résultat final. Le temps fait partie de la technique, il ne se rattrape pas.</t>
  </si>
  <si>
    <t>Pourquoi les croûtes fleuries demandent-elles une vraie maîtrise ?</t>
  </si>
  <si>
    <t>Parce qu’elles réagissent vite à l’humidité et à la ventilation.</t>
  </si>
  <si>
    <t>Comment piloter une croûte fleurie de manière fine ?</t>
  </si>
  <si>
    <t>Il faut surveiller flore blanche, souplesse, humidité de surface et point optimal de dégustation avant surmaturation.</t>
  </si>
  <si>
    <t>affinage croûte lavée</t>
  </si>
  <si>
    <t>Transformer affinage croûte lavée en geste fiable grâce à des réglages, tests et repères clairs. Le temps fait partie de la technique, il ne se rattrape pas.</t>
  </si>
  <si>
    <t>Pourquoi les croûtes lavées demandent-elles un suivi précis ?</t>
  </si>
  <si>
    <t>Parce qu’elles sont très expressives et peuvent vite dériver.</t>
  </si>
  <si>
    <t>Comment affiner une croûte lavée au bon niveau ?</t>
  </si>
  <si>
    <t>Il faut gérer lavage, ambiance de cave, flore orangée et puissance aromatique sans perdre l’équilibre du produit.</t>
  </si>
  <si>
    <t>affinage chèvre</t>
  </si>
  <si>
    <t>Transformer affinage chèvre en geste fiable grâce à des réglages, tests et repères clairs. Le temps fait partie de la technique, il ne se rattrape pas.</t>
  </si>
  <si>
    <t>Pourquoi les fromages de chèvre demandent-ils une lecture spécifique ?</t>
  </si>
  <si>
    <t>Parce qu’ils présentent des profils d’évolution très variés.</t>
  </si>
  <si>
    <t>Comment affiner un chèvre de manière vraiment professionnelle ?</t>
  </si>
  <si>
    <t>Il faut adapter durée, humidité, flore et objectif de texture selon qu’on vise fraîcheur, demi-sec ou affinage avancé.</t>
  </si>
  <si>
    <t>affinage bleu</t>
  </si>
  <si>
    <t>Transformer affinage bleu en geste fiable grâce à des réglages, tests et repères clairs. Le temps fait partie de la technique, il ne se rattrape pas.</t>
  </si>
  <si>
    <t>Pourquoi les pâtes persillées demandent-elles une vraie compréhension technique ?</t>
  </si>
  <si>
    <t>Parce qu’elles reposent sur un équilibre interne délicat.</t>
  </si>
  <si>
    <t>Comment lire correctement l’affinage d’un bleu ?</t>
  </si>
  <si>
    <t>Il faut observer persillage, humidité, tenue de pâte, salage et puissance aromatique pour ajuster le temps de cave.</t>
  </si>
  <si>
    <t>affinage pâte cuite</t>
  </si>
  <si>
    <t>Traiter affinage pâte cuite comme une compétence opératoire stable, même sous contrainte. Le temps fait partie de la technique, il ne se rattrape pas.</t>
  </si>
  <si>
    <t>Pourquoi les pâtes cuites demandent-elles une autre logique d’affinage ?</t>
  </si>
  <si>
    <t>Parce qu’elles évoluent lentement et sur des textures très spécifiques.</t>
  </si>
  <si>
    <t>Comment suivre une pâte cuite de manière professionnelle ?</t>
  </si>
  <si>
    <t>Il faut contrôler croûte, dessiccation, fermeté, équilibre aromatique et vitesse d’évolution selon la clientèle visée.</t>
  </si>
  <si>
    <t>connaissance laits</t>
  </si>
  <si>
    <t>Culture produit</t>
  </si>
  <si>
    <t>Conduire connaissance laits sans approximation pour sécuriser le résultat final.</t>
  </si>
  <si>
    <t>Pourquoi le type de lait doit-il être bien connu ?</t>
  </si>
  <si>
    <t>Parce qu’il influence goût, texture, flore et perception client.</t>
  </si>
  <si>
    <t>Comment la connaissance des laits aide-t-elle à mieux vendre et affiner ?</t>
  </si>
  <si>
    <t>Elle permet d’expliquer le produit, d’anticiper son comportement et d’orienter correctement l’affinage et le conseil client.</t>
  </si>
  <si>
    <t>lait cru</t>
  </si>
  <si>
    <t>Transformer lait cru en geste fiable grâce à des réglages, tests et repères clairs.</t>
  </si>
  <si>
    <t>Pourquoi le lait cru doit-il être compris avec précision ?</t>
  </si>
  <si>
    <t>Parce qu’il engage des particularités gustatives et réglementaires fortes.</t>
  </si>
  <si>
    <t>Comment parler du lait cru de manière professionnelle ?</t>
  </si>
  <si>
    <t>Il faut expliquer ses spécificités sans simplisme, en liant typicité, vigilance sanitaire et expression du terroir.</t>
  </si>
  <si>
    <t>lait pasteurisé</t>
  </si>
  <si>
    <t>Transformer lait pasteurisé en geste fiable grâce à des réglages, tests et repères clairs.</t>
  </si>
  <si>
    <t>Pourquoi la distinction lait pasteurisé est-elle utile ?</t>
  </si>
  <si>
    <t>Parce qu’elle influence la lecture du produit et le conseil client.</t>
  </si>
  <si>
    <t>Comment cette distinction aide-t-elle concrètement le fromager affineur ?</t>
  </si>
  <si>
    <t>Elle clarifie goût attendu, perception client, argumentaire de vente et comportement du fromage en cave.</t>
  </si>
  <si>
    <t>AOP fromages</t>
  </si>
  <si>
    <t>Conduire AOP fromages sans approximation pour sécuriser le résultat final.</t>
  </si>
  <si>
    <t>Pourquoi la connaissance des AOP est-elle importante ?</t>
  </si>
  <si>
    <t>Parce qu’elle structure une partie forte de l’offre fromagère et du discours de vente.</t>
  </si>
  <si>
    <t>Comment les AOP deviennent-elles un vrai levier de professionnalisme ?</t>
  </si>
  <si>
    <t>Elles permettent d’expliquer l’origine, les règles de production, la typicité et la valeur culturelle du fromage vendu.</t>
  </si>
  <si>
    <t>terroirs fromagers</t>
  </si>
  <si>
    <t>Maîtriser terroirs fromagers avec un protocole précis pour obtenir un résultat net et répétable.</t>
  </si>
  <si>
    <t>Pourquoi les terroirs fromagers doivent-ils être connus ?</t>
  </si>
  <si>
    <t>Parce qu’ils donnent du sens à l’offre et enrichissent le conseil.</t>
  </si>
  <si>
    <t>Comment la connaissance des terroirs renforce-t-elle le métier ?</t>
  </si>
  <si>
    <t>Elle donne de la profondeur au discours commercial et aide à mieux positionner les produits auprès des clients.</t>
  </si>
  <si>
    <t>saisonnalité lait</t>
  </si>
  <si>
    <t>Maîtriser saisonnalité lait avec un protocole précis pour obtenir un résultat net et répétable.</t>
  </si>
  <si>
    <t>Pourquoi la saisonnalité du lait doit-elle être comprise ?</t>
  </si>
  <si>
    <t>Parce qu’elle influence directement la qualité et le caractère de nombreux fromages.</t>
  </si>
  <si>
    <t>Comment la saison du lait modifie-t-elle le travail de l’affineur ?</t>
  </si>
  <si>
    <t>Elle agit sur texture, richesse aromatique, vitesse d’évolution et pertinence du moment de vente.</t>
  </si>
  <si>
    <t>plateau fromages</t>
  </si>
  <si>
    <t>Soigner plateau fromages jusqu’au dernier geste pour renforcer lisibilité et niveau perçu.</t>
  </si>
  <si>
    <t>aspect net et régulier; tenue correcte jusqu’au service; lecture visuelle immédiate; portion conforme au standard défini.</t>
  </si>
  <si>
    <t>Pourquoi la composition d’un plateau demande-t-elle de la méthode ?</t>
  </si>
  <si>
    <t>Parce qu’un bon plateau doit être équilibré, lisible et cohérent.</t>
  </si>
  <si>
    <t>Comment construire un plateau de fromages vraiment professionnel ?</t>
  </si>
  <si>
    <t>Il faut équilibrer familles, intensités, textures, couleurs, saison et niveau de maturité selon le type de client ou d’événement.</t>
  </si>
  <si>
    <t>découpe fromages</t>
  </si>
  <si>
    <t>Soigner découpe fromages jusqu’au dernier geste pour renforcer lisibilité et niveau perçu.</t>
  </si>
  <si>
    <t>Pourquoi la découpe des fromages doit-elle être soignée ?</t>
  </si>
  <si>
    <t>Parce qu’elle influence présentation, conservation et confort de consommation.</t>
  </si>
  <si>
    <t>Comment une bonne découpe améliore-t-elle la qualité perçue ?</t>
  </si>
  <si>
    <t>Elle respecte la forme du fromage, limite l’écrasement et donne au client un produit net et valorisé.</t>
  </si>
  <si>
    <t>Mettre portionnage au standard visuel attendu avant la mise à disposition.</t>
  </si>
  <si>
    <t>Comment professionnaliser le portionnage chez un fromager affineur ?</t>
  </si>
  <si>
    <t>Il faut utiliser des repères stables, des coupes franches et adapter la taille à l’usage demandé et à la politique commerciale.</t>
  </si>
  <si>
    <t>emballage fromage</t>
  </si>
  <si>
    <t>Mettre emballage fromage sous contrôle pour éviter rupture, dérive qualité ou mauvaise rotation.</t>
  </si>
  <si>
    <t>Pourquoi l’emballage doit-il être adapté au fromage ?</t>
  </si>
  <si>
    <t>Parce qu’un mauvais emballage peut altérer respiration, texture ou odeur.</t>
  </si>
  <si>
    <t>Comment choisir un emballage de manière professionnelle ?</t>
  </si>
  <si>
    <t>Il faut tenir compte du type de pâte, du stade d’affinage, du temps de transport et de la nécessité de protéger sans étouffer.</t>
  </si>
  <si>
    <t>papier fromage</t>
  </si>
  <si>
    <t>Traiter papier fromage comme un flux à fiabiliser, pas comme une tâche secondaire.</t>
  </si>
  <si>
    <t>Pourquoi le papier fromage doit-il être bien choisi ?</t>
  </si>
  <si>
    <t>Parce qu’il participe directement à la bonne conservation après vente.</t>
  </si>
  <si>
    <t>Comment un bon papier améliore-t-il la qualité client ?</t>
  </si>
  <si>
    <t>Il protège le produit tout en respectant sa respiration et en maintenant mieux sa texture et son expression aromatique.</t>
  </si>
  <si>
    <t>étiquetage vitrine</t>
  </si>
  <si>
    <t>Appliquer étiquetage vitrine sans approximation pour garder une production conforme et contrôlable.</t>
  </si>
  <si>
    <t>conformité du poste, du produit et des relevés; identification complète et exploitable en cas de contrôle; lecture visuelle immédiate et tenue conforme; procédure respectée du début à la fin.</t>
  </si>
  <si>
    <t>Pourquoi l’étiquetage de vitrine doit-il être rigoureux ?</t>
  </si>
  <si>
    <t>Parce qu’il informe le client et engage la conformité du point de vente.</t>
  </si>
  <si>
    <t>Nom, origine, lait utilisé, prix, mentions réglementaires et informations utiles au client doivent être fiables et lisibles.</t>
  </si>
  <si>
    <t>Utiliser présentation vitrine comme levier de marge, de lisibilité ou de fidélisation sans dégrader la qualité.</t>
  </si>
  <si>
    <t>Pourquoi la présentation en vitrine est-elle stratégique ?</t>
  </si>
  <si>
    <t>Parce qu’elle influence immédiatement l’envie d’achat et la crédibilité du rayon.</t>
  </si>
  <si>
    <t>Comment construire une vitrine fromagère vraiment performante ?</t>
  </si>
  <si>
    <t>Il faut combiner fraîcheur visuelle, lisibilité, propreté, logique de gamme et mise en valeur des produits sans surcharge décorative.</t>
  </si>
  <si>
    <t>Utiliser rotation vitrine comme levier de marge, de lisibilité ou de fidélisation sans dégrader la qualité.</t>
  </si>
  <si>
    <t>effet visible sur coût, vente ou perte; niveau de prestation préservé; rotation datée sans rupture ni surstock; lecture visuelle immédiate et tenue conforme.</t>
  </si>
  <si>
    <t>Parce qu’elle influence qualité visuelle, dessiccation et rythme de vente.</t>
  </si>
  <si>
    <t>Comment gérer la rotation vitrine de manière vraiment professionnelle ?</t>
  </si>
  <si>
    <t>Il faut suivre les sorties, limiter la fatigue des pièces exposées et ajuster les quantités selon le flux client.</t>
  </si>
  <si>
    <t>conseil dégustation</t>
  </si>
  <si>
    <t>Structurer conseil dégustation pour que le client comprenne, adhère et se sente bien accompagné.</t>
  </si>
  <si>
    <t>Pourquoi le conseil dégustation fait-il partie du métier ?</t>
  </si>
  <si>
    <t>Parce qu’il aide le client à choisir un fromage adapté à ses goûts.</t>
  </si>
  <si>
    <t>Qu’est-ce qu’un conseil dégustation vraiment utile ?</t>
  </si>
  <si>
    <t>Un conseil utile relie texture, puissance, famille, stade d’affinage et contexte de consommation sans jargon inutile.</t>
  </si>
  <si>
    <t>conseil conservation</t>
  </si>
  <si>
    <t>Traiter conseil conservation comme un levier de confiance et non comme une formalité.</t>
  </si>
  <si>
    <t>Pourquoi le conseil conservation est-il important ?</t>
  </si>
  <si>
    <t>Parce qu’un bon fromage peut être dégradé chez le client s’il est mal gardé.</t>
  </si>
  <si>
    <t>Comment conseiller la conservation de manière professionnelle ?</t>
  </si>
  <si>
    <t>Il faut expliquer emballage, température, ordre de consommation et points de vigilance selon le type de fromage.</t>
  </si>
  <si>
    <t>conseil accord vin</t>
  </si>
  <si>
    <t>Conduire conseil accord vin de manière lisible et ajustée au contexte réel du client.</t>
  </si>
  <si>
    <t>Pourquoi le conseil accord vin peut-il être utile ?</t>
  </si>
  <si>
    <t>Parce qu’il valorise le produit et enrichit l’expérience du client.</t>
  </si>
  <si>
    <t>Comment proposer un accord vin sans discours artificiel ?</t>
  </si>
  <si>
    <t>Il faut partir du profil du fromage, de son intensité et du niveau de connaissance du client.</t>
  </si>
  <si>
    <t>conseil accord pain</t>
  </si>
  <si>
    <t>Structurer conseil accord pain pour que le client comprenne, adhère et se sente bien accompagné.</t>
  </si>
  <si>
    <t>Pourquoi le conseil sur le pain peut-il être pertinent ?</t>
  </si>
  <si>
    <t>Parce qu’un bon pain met mieux en valeur certains fromages.</t>
  </si>
  <si>
    <t>Comment conseiller un accord pain de manière utile ?</t>
  </si>
  <si>
    <t>Il faut relier texture, croûte, acidité et intensité du fromage au type de pain sans complexifier inutilement.</t>
  </si>
  <si>
    <t>Mettre argumentaire produit au service d’une décision rentable et vérifiable.</t>
  </si>
  <si>
    <t>Pourquoi le fromager affineur doit-il savoir argumenter ses produits ?</t>
  </si>
  <si>
    <t>Il faut partir du produit réel, de son origine, de son affinage, de son goût et de son usage.</t>
  </si>
  <si>
    <t>Quels leviers de fidélisation relèvent directement du fromager affineur ?</t>
  </si>
  <si>
    <t>La constance de qualité, le bon conseil, la confiance, la précision de coupe et la bonne gestion des demandes construites la fidélité.</t>
  </si>
  <si>
    <t>Comment vendre davantage sans pousser artificiellement ?</t>
  </si>
  <si>
    <t>Il faut proposer avec pertinence, au bon moment, en partant de l’usage réel du client et de la cohérence des produits.</t>
  </si>
  <si>
    <t>Traiter prise de commande comme un levier de confiance et non comme une formalité.</t>
  </si>
  <si>
    <t>Parce qu’une erreur sur quantité ou type de fromage altère rapidement la confiance.</t>
  </si>
  <si>
    <t>Il faut être précis sur produit, poids, affinage souhaité, date et mode de remise sans laisser de flou.</t>
  </si>
  <si>
    <t>commandes festives</t>
  </si>
  <si>
    <t>Utiliser commandes festives comme levier de marge, de lisibilité ou de fidélisation sans dégrader la qualité.</t>
  </si>
  <si>
    <t>Pourquoi les commandes festives demandent-elles une attention particulière ?</t>
  </si>
  <si>
    <t>Parce qu’elles concentrent volume, exigence et sensibilité produit.</t>
  </si>
  <si>
    <t>Comment gérer des commandes festives de manière professionnelle ?</t>
  </si>
  <si>
    <t>Il faut anticiper volumes, réservations de lots, découpe, montage de plateaux et moment optimal de sortie de cave.</t>
  </si>
  <si>
    <t>costing fromage</t>
  </si>
  <si>
    <t>Utiliser costing fromage comme levier de marge, de lisibilité ou de fidélisation sans dégrader la qualité.</t>
  </si>
  <si>
    <t>Pourquoi le costing doit-il être maîtrisé ?</t>
  </si>
  <si>
    <t>Parce qu’il permet de connaître le coût réel et la marge de chaque produit.</t>
  </si>
  <si>
    <t>Comment un bon costing aide-t-il le fromager affineur ?</t>
  </si>
  <si>
    <t>Il permet d’arbitrer achats, pertes, prix de vente, affinage prolongé et construction de gamme avec plus de précision.</t>
  </si>
  <si>
    <t>Parce qu’il influence directement la rentabilité de l’activité.</t>
  </si>
  <si>
    <t>Il faut travailler achats, pertes, rendements, durée de cave et valorisation intelligente de chaque produit plutôt que réduire aveuglément la qualité.</t>
  </si>
  <si>
    <t>pertes d’affinage</t>
  </si>
  <si>
    <t>Rendre pertes d’affinage exploitable en chiffres et en arbitrages terrain.</t>
  </si>
  <si>
    <t>écart matière ou coût portion tenu; temps, paramètres et évolution du produit maîtrisés; décision objectivée par des données simples; effet visible sur coût, vente ou perte.</t>
  </si>
  <si>
    <t>Pourquoi les pertes d’affinage doivent-elles être surveillées ?</t>
  </si>
  <si>
    <t>Parce qu’elles pèsent sur le coût et révèlent souvent un problème de cave ou de méthode.</t>
  </si>
  <si>
    <t>Comment réduire les pertes d’affinage sans abîmer le produit ?</t>
  </si>
  <si>
    <t>Il faut mieux gérer humidité, rotation, interventions de surface et moment de vente sans affiner trop longtemps par habitude.</t>
  </si>
  <si>
    <t>Utiliser gestion stock comme levier de marge, de lisibilité ou de fidélisation sans dégrader la qualité.</t>
  </si>
  <si>
    <t>Parce qu’elle influence disponibilité, qualité et charge de cave.</t>
  </si>
  <si>
    <t>Comment une mauvaise gestion des stocks fragilise-t-elle l’activité ?</t>
  </si>
  <si>
    <t>Elle provoque ruptures, surmaturation, surstock et lecture confuse de la maturité réelle des produits.</t>
  </si>
  <si>
    <t>inventaire cave</t>
  </si>
  <si>
    <t>Mettre inventaire cave au service d’une décision rentable et vérifiable.</t>
  </si>
  <si>
    <t>Pourquoi l’inventaire de cave est-il important ?</t>
  </si>
  <si>
    <t>Parce qu’il permet de connaître les quantités réelles et l’état des lots.</t>
  </si>
  <si>
    <t>Il met en évidence sorties, pertes, déséquilibres de rotation et qualité réelle du pilotage d’affinage.</t>
  </si>
  <si>
    <t>Parce qu’elle touche à la fois coût, respect du produit et cohérence économique.</t>
  </si>
  <si>
    <t>Il faut mieux ajuster les achats, les durées de cave, les découpes et la valorisation des fromages en fin de cycle commercial.</t>
  </si>
  <si>
    <t>Parce qu’un fromager affineur travaille sur des produits vivants et réglementés.</t>
  </si>
  <si>
    <t>Hygiène, traçabilité, étiquetage, origine, traitement du lait, températures et conformité documentaire forment le socle à sécuriser.</t>
  </si>
  <si>
    <t>Stabiliser autocontrôles pour obtenir un niveau constant sur chaque lot.</t>
  </si>
  <si>
    <t>Parce qu’ils permettent de mesurer si la maîtrise des caves et des ventes est réelle.</t>
  </si>
  <si>
    <t>Quels indicateurs sont les plus utiles pour un fromager affineur ?</t>
  </si>
  <si>
    <t>Températures, humidité, non-conformités, pertes, vitesses de rotation, retours clients et régularité d’affinage doivent être suivis.</t>
  </si>
  <si>
    <t>Stabiliser audit interne pour obtenir un niveau constant sur chaque lot.</t>
  </si>
  <si>
    <t>Il doit identifier les écarts concrets sur hygiène, cave, traçabilité, organisation et discipline d’exécution.</t>
  </si>
  <si>
    <t>Organiser organisation laboratoire pour tenir volume, cadence et continuité jusqu’à la mise à disposition.</t>
  </si>
  <si>
    <t>Pourquoi l’organisation du laboratoire ou de la zone de coupe est-elle importante ?</t>
  </si>
  <si>
    <t>Parce qu’elle conditionne fluidité, sécurité et qualité de préparation.</t>
  </si>
  <si>
    <t>Comment une bonne organisation améliore-t-elle la performance ?</t>
  </si>
  <si>
    <t>Elle réduit les gestes inutiles, clarifie les postes et rend les flux plus sûrs et plus lisibles.</t>
  </si>
  <si>
    <t>Piloter mise en place avec une méthode simple, visible et tenable par l’équipe.</t>
  </si>
  <si>
    <t>Comment une bonne mise en place protège-t-elle la journée de travail ?</t>
  </si>
  <si>
    <t>Elle sécurise outils, papiers, produits, commandes et ordre des tâches avant l’affluence ou les opérations de cave.</t>
  </si>
  <si>
    <t>Pourquoi le fromager affineur doit-il savoir prioriser ?</t>
  </si>
  <si>
    <t>Comment hiérarchiser correctement les priorités du jour ?</t>
  </si>
  <si>
    <t>Il faut traiter d’abord ce qui menace sécurité, produit prêt à vendre, dérive de cave ou demande client sensible.</t>
  </si>
  <si>
    <t>Parce qu’elle influence interventions de cave, ventes et préparation commerciale.</t>
  </si>
  <si>
    <t>Comment le temps devient-il un vrai levier de métier ?</t>
  </si>
  <si>
    <t>Il conditionne le bon moment pour retourner, brosser, sortir de cave, couper et vendre avec le meilleur résultat.</t>
  </si>
  <si>
    <t>Parce que la qualité du point de vente dépend de l’exécution collective des standards.</t>
  </si>
  <si>
    <t>Comment former efficacement une équipe de fromagerie-affinage ?</t>
  </si>
  <si>
    <t>Il faut montrer, faire refaire, expliquer le sens du geste et contrôler la reproductibilité réelle.</t>
  </si>
  <si>
    <t>Piloter répartition des tâches avec des consignes courtes, vérifiées et applicables immédiatement.</t>
  </si>
  <si>
    <t>Comment optimiser la répartition des tâches en cave et en vente ?</t>
  </si>
  <si>
    <t>Il faut relier compétences, charge réelle, moments critiques et zones sensibles aux rôles de chacun.</t>
  </si>
  <si>
    <t>Parce qu’il aligne le travail sur les priorités du jour et les points sensibles.</t>
  </si>
  <si>
    <t>Produits à surveiller, sorties de cave, commandes, incidents, priorités commerciales et points HACCP doivent être clairs.</t>
  </si>
  <si>
    <t>Parce qu’une cave peut subir dérives, ruptures, pannes froid ou demandes urgentes.</t>
  </si>
  <si>
    <t>Comment absorber un imprévu sans désorganiser toute l’activité ?</t>
  </si>
  <si>
    <t>Cadencer communication interne pour que chaque membre de équipe cave sache quoi faire, quand et comment.</t>
  </si>
  <si>
    <t>Parce qu’une information floue crée des erreurs en cascade entre cave, coupe et vente.</t>
  </si>
  <si>
    <t>Quels défauts de communication coûtent le plus cher ?</t>
  </si>
  <si>
    <t>Pourquoi la constance est-elle plus difficile qu’un beau lot ponctuel ?</t>
  </si>
  <si>
    <t>Parce qu’elle exige achats réguliers, cave maîtrisée, standards tenus et correction permanente des écarts.</t>
  </si>
  <si>
    <t>Contrôler amélioration continue avant la mise à disposition afin d’éviter les écarts visibles ou gustatifs.</t>
  </si>
  <si>
    <t>Parce qu’un affineur ne progresse que s’il corrige régulièrement ses écarts.</t>
  </si>
  <si>
    <t>Comment installer une vraie amélioration continue en fromagerie-affinage ?</t>
  </si>
  <si>
    <t>En analysant incidents, retours clients, pertes, qualité réelle de cave et efficacité des process pour faire évoluer durablement les pratiques.</t>
  </si>
  <si>
    <t>Boulanger</t>
  </si>
  <si>
    <t>réception farine</t>
  </si>
  <si>
    <t>Mettre réception farine sous contrôle pour éviter rupture, dérive qualité ou mauvaise rotation.</t>
  </si>
  <si>
    <t>Pourquoi la réception de la farine doit-elle être contrôlée ?</t>
  </si>
  <si>
    <t>Parce qu’il faut vérifier conformité, qualité et bon état avant utilisation.</t>
  </si>
  <si>
    <t>Quels contrôles rendent une réception de farine réellement professionnelle ?</t>
  </si>
  <si>
    <t>Il faut vérifier type, traçabilité, intégrité des sacs, absence d’humidité, odeur, date et cohérence exacte avec la commande.</t>
  </si>
  <si>
    <t>Organiser qualité farine afin que le bon produit soit disponible au bon moment et au bon état.</t>
  </si>
  <si>
    <t>Pourquoi la qualité de la farine est-elle importante ?</t>
  </si>
  <si>
    <t>Parce qu’elle influence directement la pâte et le pain.</t>
  </si>
  <si>
    <t>Comment la qualité de la farine change-t-elle réellement le travail du boulanger ?</t>
  </si>
  <si>
    <t>Elle modifie absorption, ténacité, extensibilité, fermentation, volume, couleur et régularité du produit fini.</t>
  </si>
  <si>
    <t>résultat constant d’un lot à l’autre; défauts repérés puis corrigés avant sortie; régularité de pâte, cuisson juste et rendement au niveau attendu; identification complète et exploitable en cas de contrôle.</t>
  </si>
  <si>
    <t>Parce qu’elle permet de suivre les matières premières et de réagir en cas de problème.</t>
  </si>
  <si>
    <t>Comment la traçabilité protège-t-elle concrètement une boulangerie ?</t>
  </si>
  <si>
    <t>Elle sécurise audits, retraits, analyse des écarts et identification précise des lots utilisés dans chaque fabrication.</t>
  </si>
  <si>
    <t>stockage farine</t>
  </si>
  <si>
    <t>Mettre stockage farine sous contrôle pour éviter rupture, dérive qualité ou mauvaise rotation.</t>
  </si>
  <si>
    <t>Pourquoi le stockage de la farine doit-il être rigoureux ?</t>
  </si>
  <si>
    <t>Parce qu’une farine mal stockée peut perdre en qualité ou se dégrader.</t>
  </si>
  <si>
    <t>Comment un bon stockage de farine soutient-il la régularité ?</t>
  </si>
  <si>
    <t>Il protège de l’humidité, des nuisibles, des odeurs parasites et facilite une rotation claire des lots.</t>
  </si>
  <si>
    <t>FIFO matières</t>
  </si>
  <si>
    <t>Organiser FIFO matières afin que le bon produit soit disponible au bon moment et au bon état.</t>
  </si>
  <si>
    <t>Parce qu’elle aide à utiliser les matières premières dans le bon ordre.</t>
  </si>
  <si>
    <t>Pourquoi la FIFO reste-t-elle une discipline forte en boulangerie ?</t>
  </si>
  <si>
    <t>Elle limite les pertes, sécurise la rotation des lots et stabilise la qualité des fabrications dans le temps.</t>
  </si>
  <si>
    <t>Mettre gestion stocks sous contrôle pour éviter rupture, dérive qualité ou mauvaise rotation.</t>
  </si>
  <si>
    <t>Parce qu’elle influence continuité de production, coût et organisation.</t>
  </si>
  <si>
    <t>Comment une mauvaise gestion des stocks fragilise-t-elle une boulangerie ?</t>
  </si>
  <si>
    <t>Elle provoque ruptures, surstock, vieillissement matière et improvisations qui nuisent à la régularité.</t>
  </si>
  <si>
    <t>eau de coulage</t>
  </si>
  <si>
    <t>Maîtriser eau de coulage avec un protocole précis pour obtenir un résultat net et répétable.</t>
  </si>
  <si>
    <t>Pourquoi l’eau de coulage doit-elle être bien maîtrisée ?</t>
  </si>
  <si>
    <t>Parce qu’elle influence température de pâte et comportement du pétrissage.</t>
  </si>
  <si>
    <t>Comment l’eau de coulage devient-elle un vrai levier technique ?</t>
  </si>
  <si>
    <t>Elle permet d’ajuster la température finale de pâte et de mieux contrôler fermentation, structure et régularité.</t>
  </si>
  <si>
    <t>qualité eau</t>
  </si>
  <si>
    <t>Organiser qualité eau afin que le bon produit soit disponible au bon moment et au bon état.</t>
  </si>
  <si>
    <t>Pourquoi la qualité de l’eau doit-elle être surveillée ?</t>
  </si>
  <si>
    <t>Parce qu’elle influence pâte, fermentation et constance des résultats.</t>
  </si>
  <si>
    <t>Comment la qualité de l’eau impacte-t-elle le travail du boulanger ?</t>
  </si>
  <si>
    <t>Elle agit sur hydratation, activité fermentaire, goût et comportement général de la pâte selon sa composition.</t>
  </si>
  <si>
    <t>levure boulangère</t>
  </si>
  <si>
    <t>Technique de fermentation</t>
  </si>
  <si>
    <t>Conduire levure boulangère sans approximation pour sécuriser le résultat final. Le temps fait partie de la technique, il ne se rattrape pas.</t>
  </si>
  <si>
    <t>Pourquoi la levure doit-elle être bien dosée ?</t>
  </si>
  <si>
    <t>Parce qu’un mauvais dosage dérègle fermentation et régularité.</t>
  </si>
  <si>
    <t>Comment raisonner l’usage de la levure de manière professionnelle ?</t>
  </si>
  <si>
    <t>Il faut l’adapter à la farine, au temps de fermentation, à la température ambiante et au résultat recherché.</t>
  </si>
  <si>
    <t>levain chef</t>
  </si>
  <si>
    <t>Traiter levain chef comme une compétence opératoire stable, même sous contrainte. Le temps fait partie de la technique, il ne se rattrape pas.</t>
  </si>
  <si>
    <t>Pourquoi le levain chef doit-il être bien entretenu ?</t>
  </si>
  <si>
    <t>Parce qu’il conditionne goût, force et stabilité des pains au levain.</t>
  </si>
  <si>
    <t>Comment un boulanger maintient-il un levain chef vraiment fiable ?</t>
  </si>
  <si>
    <t>Il contrôle alimentation, température, hydratation, rythme des rafraîchis et lecture sensorielle du levain.</t>
  </si>
  <si>
    <t>rafraîchi levain</t>
  </si>
  <si>
    <t>Traiter rafraîchi levain comme une compétence opératoire stable, même sous contrainte. Le temps fait partie de la technique, il ne se rattrape pas.</t>
  </si>
  <si>
    <t>Pourquoi le rafraîchi du levain doit-il être précis ?</t>
  </si>
  <si>
    <t>Parce qu’il conditionne activité fermentaire et équilibre aromatique.</t>
  </si>
  <si>
    <t>Comment un rafraîchi mal conduit pénalise-t-il le pain ?</t>
  </si>
  <si>
    <t>Il affaiblit le levain, dérègle l’acidité, réduit la force fermentaire et fragilise la régularité du produit fini.</t>
  </si>
  <si>
    <t>maturation levain</t>
  </si>
  <si>
    <t>Transformer maturation levain en geste fiable grâce à des réglages, tests et repères clairs. Le temps fait partie de la technique, il ne se rattrape pas.</t>
  </si>
  <si>
    <t>Pourquoi la maturation du levain doit-elle être surveillée ?</t>
  </si>
  <si>
    <t>Parce qu’un levain trop jeune ou trop avancé change fortement le résultat.</t>
  </si>
  <si>
    <t>Comment lire correctement la maturité d’un levain ?</t>
  </si>
  <si>
    <t>Il faut observer volume, odeur, acidité, texture et dynamisme avant incorporation dans la pâte.</t>
  </si>
  <si>
    <t>pesée ingrédients</t>
  </si>
  <si>
    <t>Maîtriser pesée ingrédients avec un protocole précis pour obtenir un résultat net et répétable.</t>
  </si>
  <si>
    <t>Parce qu’un faible écart modifie fortement le comportement de la pâte.</t>
  </si>
  <si>
    <t>Parce qu’elle conditionne régularité, rendement, structure et capacité à reproduire une recette avec fiabilité.</t>
  </si>
  <si>
    <t>Parce qu’elles sécurisent recette, quantités, coût et régularité.</t>
  </si>
  <si>
    <t>Que doit contenir une fiche technique vraiment exploitable en boulangerie ?</t>
  </si>
  <si>
    <t>Recette, grammages, temps, températures, rendement, coût, allergènes et points critiques doivent être clairement définis.</t>
  </si>
  <si>
    <t>Organiser standardisation recettes pour tenir volume, cadence et continuité jusqu’à la mise en vente.</t>
  </si>
  <si>
    <t>Comment standardiser sans rendre la production mécanique ?</t>
  </si>
  <si>
    <t>Il faut figer les paramètres critiques tout en gardant une vraie exigence de goût, de texture et d’aspect.</t>
  </si>
  <si>
    <t>autolyse</t>
  </si>
  <si>
    <t>Conduire autolyse sans approximation pour sécuriser le résultat final.</t>
  </si>
  <si>
    <t>Pourquoi l’autolyse peut-elle être utile ?</t>
  </si>
  <si>
    <t>Parce qu’elle améliore souvent l’hydratation et la structure de la pâte.</t>
  </si>
  <si>
    <t>Comment l’autolyse devient-elle un vrai levier de qualité ?</t>
  </si>
  <si>
    <t>Elle facilite le réseau glutineux, améliore extensibilité, réduit la violence de pétrissage et peut affiner la texture finale.</t>
  </si>
  <si>
    <t>frassage</t>
  </si>
  <si>
    <t>Traiter frassage comme une compétence opératoire stable, même sous contrainte.</t>
  </si>
  <si>
    <t>Pourquoi le frasage doit-il être bien conduit ?</t>
  </si>
  <si>
    <t>Parce qu’il prépare l’homogénéité initiale de la pâte.</t>
  </si>
  <si>
    <t>Comment un bon frasage améliore-t-il la suite du travail ?</t>
  </si>
  <si>
    <t>Il assure une bonne incorporation des ingrédients et prépare un pétrissage plus cohérent et plus régulier.</t>
  </si>
  <si>
    <t>pétrissage</t>
  </si>
  <si>
    <t>Maîtriser pétrissage avec un protocole précis pour obtenir un résultat net et répétable.</t>
  </si>
  <si>
    <t>Pourquoi le pétrissage doit-il être maîtrisé ?</t>
  </si>
  <si>
    <t>Parce qu’il structure la pâte et influence tout le développement futur.</t>
  </si>
  <si>
    <t>Comment un pétrissage mal piloté pénalise-t-il le pain ?</t>
  </si>
  <si>
    <t>Il casse ou sous-développe le réseau, dérègle la fermentation et produit une mie ou un volume incohérents.</t>
  </si>
  <si>
    <t>intensité pétrissage</t>
  </si>
  <si>
    <t>Transformer intensité pétrissage en geste fiable grâce à des réglages, tests et repères clairs.</t>
  </si>
  <si>
    <t>Pourquoi l’intensité de pétrissage doit-elle être adaptée ?</t>
  </si>
  <si>
    <t>Parce qu’elle change la force et la structure de la pâte.</t>
  </si>
  <si>
    <t>Comment choisir la bonne intensité de pétrissage ?</t>
  </si>
  <si>
    <t>Il faut tenir compte du type de pain, de la farine, de l’hydratation, du temps de fermentation et du résultat recherché.</t>
  </si>
  <si>
    <t>température pâte</t>
  </si>
  <si>
    <t>Traiter température pâte comme une compétence opératoire stable, même sous contrainte.</t>
  </si>
  <si>
    <t>Pourquoi la température de pâte est-elle un indicateur clé ?</t>
  </si>
  <si>
    <t>Parce qu’elle influence directement la vitesse de fermentation.</t>
  </si>
  <si>
    <t>Comment la température de pâte devient-elle un outil de pilotage ?</t>
  </si>
  <si>
    <t>Elle permet d’ajuster eau, durée de travail et conduite fermentaire pour stabiliser les résultats.</t>
  </si>
  <si>
    <t>bassinage</t>
  </si>
  <si>
    <t>Maîtriser bassinage avec un protocole précis pour obtenir un résultat net et répétable.</t>
  </si>
  <si>
    <t>Pourquoi le bassinage doit-il être bien maîtrisé ?</t>
  </si>
  <si>
    <t>Parce qu’il modifie hydratation, texture et tenue de pâte.</t>
  </si>
  <si>
    <t>Comment un bassinage bien conduit améliore-t-il le produit final ?</t>
  </si>
  <si>
    <t>Il permet d’augmenter l’hydratation avec plus de contrôle et d’obtenir une pâte plus expressive sans l’affaiblir.</t>
  </si>
  <si>
    <t>pointage</t>
  </si>
  <si>
    <t>Traiter pointage comme une compétence opératoire stable, même sous contrainte. Le temps fait partie de la technique, il ne se rattrape pas.</t>
  </si>
  <si>
    <t>Pourquoi le pointage est-il important ?</t>
  </si>
  <si>
    <t>Parce qu’il structure la fermentation en masse et le potentiel du pain.</t>
  </si>
  <si>
    <t>Comment un pointage mal conduit pénalise-t-il la fabrication ?</t>
  </si>
  <si>
    <t>Il déséquilibre force, goût, volume et alvéolage en créant une pâte trop jeune ou trop avancée.</t>
  </si>
  <si>
    <t>rabats</t>
  </si>
  <si>
    <t>Traiter rabats comme une compétence opératoire stable, même sous contrainte. Le temps fait partie de la technique, il ne se rattrape pas.</t>
  </si>
  <si>
    <t>Pourquoi les rabats doivent-ils être bien réalisés ?</t>
  </si>
  <si>
    <t>Parce qu’ils renforcent la structure de certaines pâtes.</t>
  </si>
  <si>
    <t>Comment les rabats deviennent-ils un vrai geste de précision ?</t>
  </si>
  <si>
    <t>Ils améliorent tenue, tension, régularité de fermentation et lecture de pâte sans recours excessif au pétrissage.</t>
  </si>
  <si>
    <t>détente pâte</t>
  </si>
  <si>
    <t>Traiter détente pâte comme une compétence opératoire stable, même sous contrainte.</t>
  </si>
  <si>
    <t>Pourquoi la détente de pâte doit-elle être respectée ?</t>
  </si>
  <si>
    <t>Parce qu’elle facilite division, façonnage et régularité.</t>
  </si>
  <si>
    <t>Comment une détente mal gérée pénalise-t-elle la suite ?</t>
  </si>
  <si>
    <t>Une pâte trop tendue devient difficile à façonner, se déchire ou reprend mal en fermentation finale.</t>
  </si>
  <si>
    <t>division</t>
  </si>
  <si>
    <t>Conduire division sans approximation pour sécuriser le résultat final.</t>
  </si>
  <si>
    <t>Pourquoi la division doit-elle être précise ?</t>
  </si>
  <si>
    <t>Parce qu’elle influence poids, régularité et présentation des pains.</t>
  </si>
  <si>
    <t>Comment professionnaliser la division de pâte ?</t>
  </si>
  <si>
    <t>Il faut calibrer les masses avec constance et préserver la structure de pâte au moment du découpage.</t>
  </si>
  <si>
    <t>boulage</t>
  </si>
  <si>
    <t>Technique de façonnage</t>
  </si>
  <si>
    <t>Conduire boulage sans approximation pour sécuriser le résultat final.</t>
  </si>
  <si>
    <t>Pourquoi le boulage doit-il être soigné ?</t>
  </si>
  <si>
    <t>Parce qu’il prépare la structure et la tension de la pièce.</t>
  </si>
  <si>
    <t>Comment un bon boulage améliore-t-il le résultat final ?</t>
  </si>
  <si>
    <t>Il donne de la cohérence au façonnage, améliore la tenue et prépare une fermentation plus régulière.</t>
  </si>
  <si>
    <t>façonnage</t>
  </si>
  <si>
    <t>Traiter façonnage comme une compétence opératoire stable, même sous contrainte.</t>
  </si>
  <si>
    <t>Pourquoi le façonnage doit-il être maîtrisé ?</t>
  </si>
  <si>
    <t>Parce qu’il conditionne forme, tension et développement du pain.</t>
  </si>
  <si>
    <t>Qu’est-ce qu’un façonnage réellement professionnel ?</t>
  </si>
  <si>
    <t>Un façonnage régulier, net, adapté au type de pain et respectueux du gaz et de la structure interne.</t>
  </si>
  <si>
    <t>tension de pâte</t>
  </si>
  <si>
    <t>Traiter tension de pâte comme une compétence opératoire stable, même sous contrainte.</t>
  </si>
  <si>
    <t>Pourquoi la tension de pâte est-elle importante ?</t>
  </si>
  <si>
    <t>Parce qu’elle influence tenue, grigne et développement à la cuisson.</t>
  </si>
  <si>
    <t>Comment ajuster correctement la tension de pâte ?</t>
  </si>
  <si>
    <t>Il faut trouver un équilibre entre fermeté suffisante et respect de la structure interne sans surserrer la pièce.</t>
  </si>
  <si>
    <t>apprêt</t>
  </si>
  <si>
    <t>Traiter apprêt comme une compétence opératoire stable, même sous contrainte. Le temps fait partie de la technique, il ne se rattrape pas.</t>
  </si>
  <si>
    <t>Pourquoi l’apprêt doit-il être bien maîtrisé ?</t>
  </si>
  <si>
    <t>Parce qu’il conditionne le bon moment d’enfournement.</t>
  </si>
  <si>
    <t>Comment un apprêt mal conduit pénalise-t-il le pain ?</t>
  </si>
  <si>
    <t>Il provoque sous-développement, affaissement, mauvaise grigne ou texture interne incohérente.</t>
  </si>
  <si>
    <t>fermentation contrôlée</t>
  </si>
  <si>
    <t>Traiter fermentation contrôlée comme une compétence opératoire stable, même sous contrainte. Le temps fait partie de la technique, il ne se rattrape pas.</t>
  </si>
  <si>
    <t>Pourquoi la fermentation contrôlée est-elle utile ?</t>
  </si>
  <si>
    <t>Parce qu’elle aide à stabiliser la production et à organiser le travail.</t>
  </si>
  <si>
    <t>Comment la fermentation contrôlée devient-elle un outil professionnel ?</t>
  </si>
  <si>
    <t>Elle permet d’ajuster timing, régularité et qualité en tenant compte des contraintes horaires de fabrication.</t>
  </si>
  <si>
    <t>retardement</t>
  </si>
  <si>
    <t>Transformer retardement en geste fiable grâce à des réglages, tests et repères clairs. Le temps fait partie de la technique, il ne se rattrape pas.</t>
  </si>
  <si>
    <t>Pourquoi le retardement doit-il être bien géré ?</t>
  </si>
  <si>
    <t>Parce qu’il modifie fortement la fermentation et l’organisation.</t>
  </si>
  <si>
    <t>Comment utiliser le retardement sans dégrader le pain ?</t>
  </si>
  <si>
    <t>Il faut adapter dosage fermentaire, température, durée et lecture de pâte pour garder un bon équilibre final.</t>
  </si>
  <si>
    <t>pousse lente</t>
  </si>
  <si>
    <t>Conduire pousse lente sans approximation pour sécuriser le résultat final. Le temps fait partie de la technique, il ne se rattrape pas.</t>
  </si>
  <si>
    <t>Pourquoi la pousse lente peut-elle être intéressante ?</t>
  </si>
  <si>
    <t>Parce qu’elle favorise souvent goût, tenue et régularité.</t>
  </si>
  <si>
    <t>Comment une pousse lente bien conduite améliore-t-elle le pain ?</t>
  </si>
  <si>
    <t>Elle développe les arômes, affine la structure et permet un meilleur contrôle du rythme de production.</t>
  </si>
  <si>
    <t>grigne</t>
  </si>
  <si>
    <t>Transformer grigne en geste fiable grâce à des réglages, tests et repères clairs.</t>
  </si>
  <si>
    <t>Pourquoi la grigne doit-elle être bien réalisée ?</t>
  </si>
  <si>
    <t>Parce qu’elle conditionne développement, ouverture et aspect final du pain.</t>
  </si>
  <si>
    <t>Comment une bonne grigne révèle-t-elle le niveau du boulanger ?</t>
  </si>
  <si>
    <t>Elle montre la maîtrise de tension, de fermentation, d’incision et d’enfournement au bon moment.</t>
  </si>
  <si>
    <t>lamage</t>
  </si>
  <si>
    <t>Conduire lamage sans approximation pour sécuriser le résultat final.</t>
  </si>
  <si>
    <t>Pourquoi le lamage demande-t-il de la précision ?</t>
  </si>
  <si>
    <t>Parce qu’un mauvais geste dégrade l’ouverture et l’esthétique du pain.</t>
  </si>
  <si>
    <t>Comment un lamage professionnel se distingue-t-il ?</t>
  </si>
  <si>
    <t>Le geste est net, régulier, adapté au type de pâte et réalisé à la bonne profondeur et au bon angle.</t>
  </si>
  <si>
    <t>cuisson sole</t>
  </si>
  <si>
    <t>Transformer cuisson sole en geste fiable grâce à des réglages, tests et repères clairs.</t>
  </si>
  <si>
    <t>Pourquoi la cuisson sur sole doit-elle être maîtrisée ?</t>
  </si>
  <si>
    <t>Parce qu’elle influence croûte, développement et signature du pain.</t>
  </si>
  <si>
    <t>Comment piloter une cuisson sur sole de manière professionnelle ?</t>
  </si>
  <si>
    <t>Il faut ajuster chaleur, vapeur, durée et chargement du four selon le type de pièce et son état fermentaire.</t>
  </si>
  <si>
    <t>température four</t>
  </si>
  <si>
    <t>Transformer température four en geste fiable grâce à des réglages, tests et repères clairs.</t>
  </si>
  <si>
    <t>Pourquoi la température du four doit-elle être bien réglée ?</t>
  </si>
  <si>
    <t>Parce qu’elle conditionne développement, coloration et cuisson interne.</t>
  </si>
  <si>
    <t>Comment une mauvaise température de four pénalise-t-elle la production ?</t>
  </si>
  <si>
    <t>Elle provoque des pains pâles, trop colorés, sous-cuits ou mal développés selon le type de dérive observée.</t>
  </si>
  <si>
    <t>coup de buée</t>
  </si>
  <si>
    <t>Traiter coup de buée comme une compétence opératoire stable, même sous contrainte.</t>
  </si>
  <si>
    <t>Pourquoi le coup de buée est-il important ?</t>
  </si>
  <si>
    <t>Parce qu’il influence croûte, développement et brillance.</t>
  </si>
  <si>
    <t>Comment la vapeur devient-elle un vrai levier technique ?</t>
  </si>
  <si>
    <t>Elle retarde la prise de croûte, favorise l’expansion et améliore l’aspect du pain au bon moment de cuisson.</t>
  </si>
  <si>
    <t>coloration croûte</t>
  </si>
  <si>
    <t>Contrôler coloration croûte avant la mise en vente afin d’éviter les écarts visibles ou gustatifs.</t>
  </si>
  <si>
    <t>résultat constant d’un lot à l’autre; défauts repérés puis corrigés avant sortie; régularité de pâte, cuisson juste et rendement au niveau attendu.</t>
  </si>
  <si>
    <t>Pourquoi la coloration de la croûte doit-elle être surveillée ?</t>
  </si>
  <si>
    <t>Parce qu’elle renseigne sur cuisson, sucres disponibles et maîtrise du four.</t>
  </si>
  <si>
    <t>Comment lire une coloration de croûte de manière professionnelle ?</t>
  </si>
  <si>
    <t>Il faut la relier à fermentation, four, recette et résultat gustatif au lieu de juger seulement à l’aspect.</t>
  </si>
  <si>
    <t>cuisson intérieure</t>
  </si>
  <si>
    <t>Stabiliser cuisson intérieure pour obtenir un niveau constant sur chaque fournée.</t>
  </si>
  <si>
    <t>Pourquoi la cuisson intérieure doit-elle être vérifiée ?</t>
  </si>
  <si>
    <t>Parce qu’un pain peut être beau en surface mais insuffisant à cœur.</t>
  </si>
  <si>
    <t>Comment contrôler correctement la cuisson intérieure ?</t>
  </si>
  <si>
    <t>Il faut observer poids, son, texture de mie, température éventuelle et comportement au refroidissement.</t>
  </si>
  <si>
    <t>défournement</t>
  </si>
  <si>
    <t>Transformer défournement en geste fiable grâce à des réglages, tests et repères clairs.</t>
  </si>
  <si>
    <t>Pourquoi le défournement doit-il être bien maîtrisé ?</t>
  </si>
  <si>
    <t>Parce qu’il influence intégrité, sécurité et qualité de refroidissement.</t>
  </si>
  <si>
    <t>Comment un bon défournement soutient-il la qualité finale ?</t>
  </si>
  <si>
    <t>Il évite chocs, casse, écrasement et permet une mise en refroidissement propre et rapide.</t>
  </si>
  <si>
    <t>refroidissement pains</t>
  </si>
  <si>
    <t>Après-cuisson</t>
  </si>
  <si>
    <t>Piloter refroidissement pains avec une méthode simple, visible et tenable par l’équipe.</t>
  </si>
  <si>
    <t>Pourquoi le refroidissement des pains doit-il être respecté ?</t>
  </si>
  <si>
    <t>Parce qu’un pain chaud continue d’évoluer après cuisson.</t>
  </si>
  <si>
    <t>Comment un refroidissement mal géré pénalise-t-il le produit ?</t>
  </si>
  <si>
    <t>Il peut ramollir la croûte, piéger l’humidité, gêner le tranchage et dégrader la perception finale.</t>
  </si>
  <si>
    <t>ressuyage</t>
  </si>
  <si>
    <t>Piloter ressuyage avec une méthode simple, visible et tenable par l’équipe.</t>
  </si>
  <si>
    <t>Pourquoi le ressuyage est-il important ?</t>
  </si>
  <si>
    <t>Parce qu’il permet au pain de stabiliser sa structure après la cuisson.</t>
  </si>
  <si>
    <t>Comment un bon ressuyage améliore-t-il le produit final ?</t>
  </si>
  <si>
    <t>Il protège croûte, mie, conservation et qualité de découpe ou de vente.</t>
  </si>
  <si>
    <t>alvéolage</t>
  </si>
  <si>
    <t>Stabiliser alvéolage pour obtenir un niveau constant sur chaque fournée.</t>
  </si>
  <si>
    <t>Pourquoi l’alvéolage doit-il être compris ?</t>
  </si>
  <si>
    <t>Parce qu’il reflète une partie de la qualité du travail sur la pâte et la fermentation.</t>
  </si>
  <si>
    <t>Comment lire un alvéolage de manière professionnelle ?</t>
  </si>
  <si>
    <t>Il faut le relier au type de pain, à l’hydratation, au façonnage et à la conduite fermentaire plutôt qu’à une recherche de mode.</t>
  </si>
  <si>
    <t>texture mie</t>
  </si>
  <si>
    <t>Contrôler texture mie avant la mise en vente afin d’éviter les écarts visibles ou gustatifs.</t>
  </si>
  <si>
    <t>résultat constant d’un lot à l’autre; défauts repérés puis corrigés avant sortie; régularité de pâte, cuisson juste et rendement au niveau attendu; prise ou texture sécurisée pour le client.</t>
  </si>
  <si>
    <t>Pourquoi la texture de mie est-elle importante ?</t>
  </si>
  <si>
    <t>Parce qu’elle influence fortement la qualité perçue du pain.</t>
  </si>
  <si>
    <t>Comment la mie permet-elle d’évaluer une fabrication ?</t>
  </si>
  <si>
    <t>Elle révèle l’équilibre entre pétrissage, fermentation, hydratation, cuisson et refroidissement.</t>
  </si>
  <si>
    <t>croustillance croûte</t>
  </si>
  <si>
    <t>Contrôler croustillance croûte avant la mise en vente afin d’éviter les écarts visibles ou gustatifs.</t>
  </si>
  <si>
    <t>Pourquoi la croustillance de la croûte doit-elle être surveillée ?</t>
  </si>
  <si>
    <t>Parce qu’elle fait partie de la signature sensorielle du pain.</t>
  </si>
  <si>
    <t>Comment obtenir une croûte croustillante de manière régulière ?</t>
  </si>
  <si>
    <t>Il faut bien gérer vapeur, cuisson, défournement et refroidissement sans compromettre la conservation.</t>
  </si>
  <si>
    <t>conservation pain</t>
  </si>
  <si>
    <t>Transformer conservation pain en standard mesurable et reproductible.</t>
  </si>
  <si>
    <t>Pourquoi la conservation du pain doit-elle être comprise ?</t>
  </si>
  <si>
    <t>Parce qu’elle influence satisfaction client et organisation de vente.</t>
  </si>
  <si>
    <t>Comment un boulanger améliore-t-il la conservation sans trahir son produit ?</t>
  </si>
  <si>
    <t>Il agit sur recette, cuisson, hydratation, refroidissement et type de pain plutôt que sur des artifices inutiles.</t>
  </si>
  <si>
    <t>pain de tradition</t>
  </si>
  <si>
    <t>Gamme produit</t>
  </si>
  <si>
    <t>Conduire pain de tradition sans approximation pour sécuriser le résultat final.</t>
  </si>
  <si>
    <t>Pourquoi le pain de tradition doit-il être parfaitement maîtrisé ?</t>
  </si>
  <si>
    <t>Parce qu’il représente souvent le cœur de l’identité boulangère.</t>
  </si>
  <si>
    <t>Qu’est-ce qu’un pain de tradition réellement professionnel ?</t>
  </si>
  <si>
    <t>Un pain régulier, bien fermenté, bien cuit, avec goût net, croûte crédible et mie cohérente avec le standard attendu.</t>
  </si>
  <si>
    <t>baguette</t>
  </si>
  <si>
    <t>Maîtriser baguette avec un protocole précis pour obtenir un résultat net et répétable.</t>
  </si>
  <si>
    <t>Pourquoi la baguette reste-t-elle un produit central ?</t>
  </si>
  <si>
    <t>Parce qu’elle est très visible et fortement jugée par la clientèle.</t>
  </si>
  <si>
    <t>Comment une bonne baguette se distingue-t-elle au niveau super professionnel ?</t>
  </si>
  <si>
    <t>Par sa régularité, sa grigne, sa couleur, sa croustillance, sa mie et sa constance tout au long de la journée.</t>
  </si>
  <si>
    <t>pain campagne</t>
  </si>
  <si>
    <t>Traiter pain campagne comme une compétence opératoire stable, même sous contrainte.</t>
  </si>
  <si>
    <t>Pourquoi le pain de campagne demande-t-il une vraie maîtrise ?</t>
  </si>
  <si>
    <t>Parce qu’il repose sur un équilibre subtil entre goût, hydratation et fermentation.</t>
  </si>
  <si>
    <t>Comment construire un pain de campagne de haut niveau ?</t>
  </si>
  <si>
    <t>Il faut viser profondeur aromatique, structure propre, cuisson adaptée et vraie cohérence de style.</t>
  </si>
  <si>
    <t>pain complet</t>
  </si>
  <si>
    <t>Traiter pain complet comme une compétence opératoire stable, même sous contrainte.</t>
  </si>
  <si>
    <t>Pourquoi le pain complet demande-t-il des ajustements techniques ?</t>
  </si>
  <si>
    <t>Parce que les farines riches en son modifient fortement le comportement de la pâte.</t>
  </si>
  <si>
    <t>Comment réussir un pain complet sans lourdeur excessive ?</t>
  </si>
  <si>
    <t>Il faut adapter hydratation, pétrissage, fermentation et cuisson pour garder souplesse et goût.</t>
  </si>
  <si>
    <t>pains spéciaux</t>
  </si>
  <si>
    <t>Traiter pains spéciaux comme une compétence opératoire stable, même sous contrainte.</t>
  </si>
  <si>
    <t>Pourquoi les pains spéciaux demandent-ils de la rigueur ?</t>
  </si>
  <si>
    <t>Parce qu’ils combinent souvent recettes variées et comportements de pâte différents.</t>
  </si>
  <si>
    <t>Comment une gamme de pains spéciaux devient-elle crédible ?</t>
  </si>
  <si>
    <t>Il faut que chaque produit ait une vraie logique gustative, technique et commerciale, pas seulement un nom distinct.</t>
  </si>
  <si>
    <t>pain aux graines</t>
  </si>
  <si>
    <t>Traiter pain aux graines comme une compétence opératoire stable, même sous contrainte.</t>
  </si>
  <si>
    <t>Pourquoi les pains aux graines demandent-ils une bonne maîtrise ?</t>
  </si>
  <si>
    <t>Parce que les graines modifient hydratation, texture et conservation.</t>
  </si>
  <si>
    <t>Comment intégrer les graines sans déséquilibrer le pain ?</t>
  </si>
  <si>
    <t>Il faut choisir, préparer et doser les graines selon leur comportement et l’identité du produit visé.</t>
  </si>
  <si>
    <t>pain seigle</t>
  </si>
  <si>
    <t>Transformer pain seigle en geste fiable grâce à des réglages, tests et repères clairs.</t>
  </si>
  <si>
    <t>Pourquoi le pain de seigle demande-t-il une lecture spécifique ?</t>
  </si>
  <si>
    <t>Parce qu’il ne réagit pas comme un pain de blé classique.</t>
  </si>
  <si>
    <t>Comment travailler le seigle de manière vraiment professionnelle ?</t>
  </si>
  <si>
    <t>Il faut raisonner acidité, hydratation, structure, fermentation et cuisson avec une logique propre à cette farine.</t>
  </si>
  <si>
    <t>brioche</t>
  </si>
  <si>
    <t>Conduire brioche sans approximation pour sécuriser le résultat final.</t>
  </si>
  <si>
    <t>Pourquoi la brioche demande-t-elle une vraie technicité ?</t>
  </si>
  <si>
    <t>Parce qu’elle combine fermentation, richesse matière et structure délicate.</t>
  </si>
  <si>
    <t>Comment réussir une brioche de niveau professionnel ?</t>
  </si>
  <si>
    <t>Il faut maîtriser pétrissage, incorporation du beurre, fermentation, façonnage et cuisson sans perdre finesse ni filant.</t>
  </si>
  <si>
    <t>viennoiserie levée</t>
  </si>
  <si>
    <t>Produits associés</t>
  </si>
  <si>
    <t>Maîtriser viennoiserie levée avec un protocole précis pour obtenir un résultat net et répétable.</t>
  </si>
  <si>
    <t>Pourquoi les pâtes levées enrichies demandent-elles une bonne maîtrise ?</t>
  </si>
  <si>
    <t>Parce qu’elles reposent sur un équilibre délicat entre structure et souplesse.</t>
  </si>
  <si>
    <t>Comment tenir des produits levés réguliers au niveau professionnel ?</t>
  </si>
  <si>
    <t>Il faut contrôler pâte, fermentation, façonnage, dorure et cuisson avec constance.</t>
  </si>
  <si>
    <t>feuilletage viennois</t>
  </si>
  <si>
    <t>Transformer feuilletage viennois en geste fiable grâce à des réglages, tests et repères clairs.</t>
  </si>
  <si>
    <t>Pourquoi le feuilletage viennois demande-t-il de la précision ?</t>
  </si>
  <si>
    <t>Parce qu’il révèle immédiatement la qualité du tourage et de la cuisson.</t>
  </si>
  <si>
    <t>Comment un feuilletage viennois bien réalisé se distingue-t-il ?</t>
  </si>
  <si>
    <t>Par un développement net, une stratification régulière, une cuisson propre et une bonne lisibilité de structure.</t>
  </si>
  <si>
    <t>Maîtriser tourage avec un protocole précis pour obtenir un résultat net et répétable.</t>
  </si>
  <si>
    <t>Pourquoi le tourage doit-il être maîtrisé ?</t>
  </si>
  <si>
    <t>Parce qu’il influence directement la qualité des viennoiseries feuilletées.</t>
  </si>
  <si>
    <t>Comment un tourage mal conduit pénalise-t-il le résultat ?</t>
  </si>
  <si>
    <t>Il casse les couches, déséquilibre la pâte, fait fuir le beurre et produit un feuilletage pauvre ou irrégulier.</t>
  </si>
  <si>
    <t>dorure</t>
  </si>
  <si>
    <t>Conduire dorure sans approximation pour sécuriser le résultat final.</t>
  </si>
  <si>
    <t>Pourquoi la dorure doit-elle être bien appliquée ?</t>
  </si>
  <si>
    <t>Parce qu’elle influence couleur, aspect et régularité visuelle.</t>
  </si>
  <si>
    <t>Comment une bonne dorure améliore-t-elle la qualité perçue ?</t>
  </si>
  <si>
    <t>Elle renforce netteté, appétence et cohérence visuelle sans masquer les défauts de structure.</t>
  </si>
  <si>
    <t>pâte fermentée</t>
  </si>
  <si>
    <t>Traiter pâte fermentée comme une compétence opératoire stable, même sous contrainte.</t>
  </si>
  <si>
    <t>Pourquoi l’usage d’une pâte fermentée peut-il être utile ?</t>
  </si>
  <si>
    <t>Parce qu’elle peut enrichir goût, structure et régularité.</t>
  </si>
  <si>
    <t>Comment une pâte fermentée devient-elle un levier de qualité ?</t>
  </si>
  <si>
    <t>Elle apporte profondeur aromatique, souplesse et stabilité de comportement si elle est bien intégrée dans la recette.</t>
  </si>
  <si>
    <t>préferment</t>
  </si>
  <si>
    <t>Traiter préferment comme une compétence opératoire stable, même sous contrainte. Le temps fait partie de la technique, il ne se rattrape pas.</t>
  </si>
  <si>
    <t>Pourquoi les préferments demandent-ils une bonne compréhension ?</t>
  </si>
  <si>
    <t>Parce qu’ils modifient fortement goût, fermentation et structure.</t>
  </si>
  <si>
    <t>Comment choisir et piloter un préferment de manière professionnelle ?</t>
  </si>
  <si>
    <t>Il faut l’adapter au type de pain, au temps de travail, à la farine et au résultat recherché.</t>
  </si>
  <si>
    <t>lecture pâte</t>
  </si>
  <si>
    <t>Conduire lecture pâte sans approximation pour sécuriser le résultat final.</t>
  </si>
  <si>
    <t>Pourquoi la lecture de pâte est-elle essentielle ?</t>
  </si>
  <si>
    <t>Parce qu’une pâte ne se pilote pas uniquement à la minuterie.</t>
  </si>
  <si>
    <t>Comment un boulanger lit-il vraiment sa pâte ?</t>
  </si>
  <si>
    <t>Il observe texture, tension, température, élasticité, extensibilité et comportement fermentaire avant de décider.</t>
  </si>
  <si>
    <t>sensation pâte</t>
  </si>
  <si>
    <t>Conduire sensation pâte sans approximation pour sécuriser le résultat final.</t>
  </si>
  <si>
    <t>Pourquoi le toucher de la pâte est-il important ?</t>
  </si>
  <si>
    <t>Parce qu’il apporte des informations que l’œil seul ne donne pas.</t>
  </si>
  <si>
    <t>Comment le toucher aide-t-il un boulanger expérimenté ?</t>
  </si>
  <si>
    <t>Il renseigne sur hydratation, réseau, tension et niveau de maturité avec une lecture fine du comportement de la pâte.</t>
  </si>
  <si>
    <t>ajustement recette</t>
  </si>
  <si>
    <t>Maîtriser ajustement recette avec un protocole précis pour obtenir un résultat net et répétable.</t>
  </si>
  <si>
    <t>Pourquoi une recette doit-elle parfois être ajustée ?</t>
  </si>
  <si>
    <t>Parce que les matières, le climat ou le rythme de production changent.</t>
  </si>
  <si>
    <t>Comment ajuster une recette sans dérégler tout le système ?</t>
  </si>
  <si>
    <t>Il faut corriger avec méthode sur l’eau, le sel, la levure ou le temps, en comprenant la cause du déséquilibre observé.</t>
  </si>
  <si>
    <t>adaptation météo</t>
  </si>
  <si>
    <t>Planifier adaptation météo pour sécuriser l’amont, l’exécution et la sortie.</t>
  </si>
  <si>
    <t>Pourquoi la météo influence-t-elle le métier de boulanger ?</t>
  </si>
  <si>
    <t>Parce qu’elle agit sur température ambiante, fermentation et comportement des pâtes.</t>
  </si>
  <si>
    <t>Comment intégrer l’impact météo dans la conduite de production ?</t>
  </si>
  <si>
    <t>Il faut adapter eau, temps, levure, froid et cadence de travail selon les conditions réelles du jour.</t>
  </si>
  <si>
    <t>gestion fournée</t>
  </si>
  <si>
    <t>Planifier gestion fournée pour sécuriser l’amont, l’exécution et la sortie.</t>
  </si>
  <si>
    <t>Pourquoi la gestion des fournées doit-elle être précise ?</t>
  </si>
  <si>
    <t>Parce qu’elle conditionne régularité, fraîcheur de vente et charge du four.</t>
  </si>
  <si>
    <t>Comment organiser les fournées de manière professionnelle ?</t>
  </si>
  <si>
    <t>Il faut articuler horaires, types de pains, capacités du four et rythme de vente sans embouteiller la production.</t>
  </si>
  <si>
    <t>ordre d’enfournement</t>
  </si>
  <si>
    <t>Structurer ordre d’enfournement de façon à supprimer les retards, les oublis et les ruptures de flux.</t>
  </si>
  <si>
    <t>Pourquoi l’ordre d’enfournement est-il important ?</t>
  </si>
  <si>
    <t>Parce qu’il influence productivité, qualité et cohérence du planning.</t>
  </si>
  <si>
    <t>Comment choisir le bon ordre d’enfournement ?</t>
  </si>
  <si>
    <t>Il faut tenir compte des températures de four, des besoins de vapeur, des types de pains et des impératifs de sortie.</t>
  </si>
  <si>
    <t>gestion nuit</t>
  </si>
  <si>
    <t>Organiser gestion nuit pour tenir volume, cadence et continuité jusqu’à la mise en vente.</t>
  </si>
  <si>
    <t>Pourquoi la gestion du travail de nuit demande-t-elle une vraie rigueur ?</t>
  </si>
  <si>
    <t>Parce qu’elle cumule fatigue, répétition et exigence forte de régularité.</t>
  </si>
  <si>
    <t>Comment tenir un travail de nuit au niveau professionnel ?</t>
  </si>
  <si>
    <t>Il faut organiser cadence, pauses, sécurité, anticipation et contrôle qualité sans laisser la fatigue dégrader l’exécution.</t>
  </si>
  <si>
    <t>Parce que le métier expose à coupures, brûlures, charges lourdes et fatigue.</t>
  </si>
  <si>
    <t>Comment réduire réellement les risques en boulangerie ?</t>
  </si>
  <si>
    <t>Il faut sécuriser gestes, manutentions, fours, lames, rangement et discipline de poste sans relâche.</t>
  </si>
  <si>
    <t>manutention sacs</t>
  </si>
  <si>
    <t>Sécuriser manutention sacs à chaque étape afin de protéger le produit, l’équipe et le client.</t>
  </si>
  <si>
    <t>procédure respectée du début à la fin; aucun écart critique laissé dans le flux; conformité du poste, du produit et des relevés; geste sûr sans incident ni casse produit.</t>
  </si>
  <si>
    <t>Pourquoi la manutention des sacs doit-elle être bien réalisée ?</t>
  </si>
  <si>
    <t>Parce qu’elle peut provoquer fatigue et blessures si elle est mal faite.</t>
  </si>
  <si>
    <t>Comment une bonne manutention protège-t-elle le boulanger ?</t>
  </si>
  <si>
    <t>Elle réduit les troubles physiques, améliore l’efficacité et préserve la capacité de travail sur la durée.</t>
  </si>
  <si>
    <t>entretien four</t>
  </si>
  <si>
    <t>Organiser entretien four afin que le bon produit soit disponible au bon moment et au bon état.</t>
  </si>
  <si>
    <t>Pourquoi l’entretien du four est-il important ?</t>
  </si>
  <si>
    <t>Parce qu’un four mal entretenu dérègle qualité et sécurité.</t>
  </si>
  <si>
    <t>Comment un bon entretien du four soutient-il la régularité ?</t>
  </si>
  <si>
    <t>Il stabilise la chauffe, améliore la cuisson et réduit les arrêts ou dérives techniques.</t>
  </si>
  <si>
    <t>entretien pétrin</t>
  </si>
  <si>
    <t>Organiser entretien pétrin afin que le bon produit soit disponible au bon moment et au bon état.</t>
  </si>
  <si>
    <t>Pourquoi l’entretien du pétrin doit-il être suivi ?</t>
  </si>
  <si>
    <t>Parce qu’il influence sécurité, précision de travail et continuité de production.</t>
  </si>
  <si>
    <t>Comment un pétrin bien entretenu améliore-t-il la performance ?</t>
  </si>
  <si>
    <t>Il réduit les pannes, maintient la qualité du pétrissage et sécurise le rythme quotidien de fabrication.</t>
  </si>
  <si>
    <t>Cadencer gestion équipe pour que chaque membre de équipe fournil sache quoi faire, quand et comment.</t>
  </si>
  <si>
    <t>Parce que la qualité d’une boulangerie dépend de l’exécution collective.</t>
  </si>
  <si>
    <t>Comment tenir une équipe performante en boulangerie ?</t>
  </si>
  <si>
    <t>Il faut clarifier les rôles, stabiliser les routines, former les opérateurs et maintenir une présence de terrain crédible.</t>
  </si>
  <si>
    <t>Cadencer répartition des tâches pour que chaque membre de équipe fournil sache quoi faire, quand et comment.</t>
  </si>
  <si>
    <t>Comment optimiser la répartition des tâches au fournil ?</t>
  </si>
  <si>
    <t>Il faut relier compétences, charge réelle, moments critiques et besoins de production aux rôles de chacun.</t>
  </si>
  <si>
    <t>Parce qu’il aligne le fournil sur les priorités, volumes et points sensibles du jour.</t>
  </si>
  <si>
    <t>Volumes, produits sensibles, commandes, incidents en cours, points HACCP et priorités de production doivent être clairs.</t>
  </si>
  <si>
    <t>Comment former efficacement une équipe de boulangerie ?</t>
  </si>
  <si>
    <t>polyvalence fournil</t>
  </si>
  <si>
    <t>Piloter polyvalence fournil avec des consignes courtes, vérifiées et applicables immédiatement.</t>
  </si>
  <si>
    <t>Parce qu’elle aide à absorber absences, pics d’activité et imprévus.</t>
  </si>
  <si>
    <t>Suivre gestion imprévus comme un point de management concret, contrôlé sur le terrain.</t>
  </si>
  <si>
    <t>Parce qu’un fournil subit absences, pannes, variations matières et urgences de vente.</t>
  </si>
  <si>
    <t>Comment absorber un imprévu sans désorganiser toute la production ?</t>
  </si>
  <si>
    <t>Cadencer communication interne pour que chaque membre de équipe fournil sache quoi faire, quand et comment.</t>
  </si>
  <si>
    <t>Quels défauts de communication coûtent le plus cher au fournil ?</t>
  </si>
  <si>
    <t>Parce qu’il influence directement la rentabilité du fournil.</t>
  </si>
  <si>
    <t>Il faut travailler achats, rendement, pertes, grammages et cohérence de gamme au lieu de rogner aveuglément sur les matières.</t>
  </si>
  <si>
    <t>rendement pâte</t>
  </si>
  <si>
    <t>Utiliser rendement pâte comme levier de marge, de lisibilité ou de fidélisation sans dégrader la qualité.</t>
  </si>
  <si>
    <t>Pourquoi le rendement pâte doit-il être suivi ?</t>
  </si>
  <si>
    <t>Parce qu’il influence coût, poids final et régularité de vente.</t>
  </si>
  <si>
    <t>Comment le rendement devient-il un indicateur utile en boulangerie ?</t>
  </si>
  <si>
    <t>Il permet d’ajuster recette, pertes, divisions et lecture économique de chaque gamme.</t>
  </si>
  <si>
    <t>gaspillage pâte</t>
  </si>
  <si>
    <t>Piloter gaspillage pâte en équilibrant niveau de prestation, coût et résultat économique.</t>
  </si>
  <si>
    <t>Il faut mieux prévoir, mieux diviser, mieux cuire et corriger les dérives de fabrication ou de vente.</t>
  </si>
  <si>
    <t>inventaire matières</t>
  </si>
  <si>
    <t>Utiliser inventaire matières comme levier de marge, de lisibilité ou de fidélisation sans dégrader la qualité.</t>
  </si>
  <si>
    <t>Pourquoi l’inventaire des matières est-il important ?</t>
  </si>
  <si>
    <t>Il met en évidence pertes, erreurs de stock, qualité de rotation et discipline globale du fournil.</t>
  </si>
  <si>
    <t>Organiser achats matières afin que le bon produit soit disponible au bon moment et au bon état.</t>
  </si>
  <si>
    <t>Pourquoi les achats de matières doivent-ils être pilotés ?</t>
  </si>
  <si>
    <t>Parce qu’ils conditionnent qualité, coût et régularité.</t>
  </si>
  <si>
    <t>Comment un boulanger achète-t-il intelligemment ?</t>
  </si>
  <si>
    <t>Il croise qualité matière, prix, régularité fournisseur, rendement et cohérence avec sa gamme réelle.</t>
  </si>
  <si>
    <t>Parce qu’un bon fournil dépend de matières régulières et fiables.</t>
  </si>
  <si>
    <t>Il faut évaluer qualité, constance, traçabilité, réactivité et compatibilité avec les exigences de la boulangerie.</t>
  </si>
  <si>
    <t>Sécuriser conformité réglementaire à chaque étape afin de protéger le produit, l’équipe et le client.</t>
  </si>
  <si>
    <t>Pourquoi la conformité réglementaire doit-elle être maîtr</t>
  </si>
  <si>
    <t>Ce document est composé de : This document is composed of: Este documento se compone de:</t>
  </si>
  <si>
    <t>Fin du document cellule &gt;</t>
  </si>
  <si>
    <t>avec valeurs ou texte-with values or text-con valores o texto</t>
  </si>
  <si>
    <t>cellules vides - empty cells - celdas vacías</t>
  </si>
  <si>
    <t>lignes - rows - filas</t>
  </si>
  <si>
    <t>colonnes - columns - columnas</t>
  </si>
  <si>
    <t>FIN</t>
  </si>
  <si>
    <t>Numéro de la Question ►</t>
  </si>
  <si>
    <t>Métier ►</t>
  </si>
  <si>
    <t>Mot_clé ►</t>
  </si>
  <si>
    <t>Catégorie ►</t>
  </si>
  <si>
    <t>Question CFA  ▼</t>
  </si>
  <si>
    <t>Question PRO  ▼</t>
  </si>
  <si>
    <t>Réponse_Populaire</t>
  </si>
  <si>
    <t>Franchement, ça aide à comprendre ce que le client attend et à ne pas travailler à côté. Sur la partie accueil client, il faut penser à la personne avant tout.</t>
  </si>
  <si>
    <t>Déjà, ça aide à comprendre ce que le client attend et à ne pas travailler à côté. Sur la partie lecture client, il faut penser à la personne avant tout.</t>
  </si>
  <si>
    <t>Déjà, ça donne une ligne claire et ça évite de partir dans tous les sens. Sur la partie identité culinaire, si ce n’est pas maîtrisé, ça se ressent vite.</t>
  </si>
  <si>
    <t>Tout simplement parce qu’au final, si ce n’est pas bon ou pas équilibré, toute la technique autour ne sert pas à grand-chose. Sur la partie goût juste, il faut rester simple mais juste.</t>
  </si>
  <si>
    <t>Déjà, une étape mal faite, ça se voit jusqu’au résultat final. Pour maîtrise bases, la base doit être solide.</t>
  </si>
  <si>
    <t>C’est important parce que tout part de la matière première, donc il faut acheter juste si on veut un bon résultat derrière. Sur produit brut, beaucoup de choses se jouent avant même de produire.</t>
  </si>
  <si>
    <t>Tout simplement parce que tout part de la matière première, donc il faut acheter juste si on veut un bon résultat derrière. Sur la partie sourcing produit, il faut être exigeant dès le début.</t>
  </si>
  <si>
    <t>Tout simplement parce que tout part de la matière première, donc il faut acheter juste si on veut un bon résultat derrière. Pour saisonnalité, si le départ est mauvais, la suite ne rattrape pas tout.</t>
  </si>
  <si>
    <t>Déjà, ça permet de savoir d’où vient le produit et de réagir vite s’il y a un souci. Sur traçabilité produit, il faut être régulier du début à la fin.</t>
  </si>
  <si>
    <t>Tout simplement parce que les gens voient le produit avant de le goûter, donc le visuel compte vraiment. Sur la partie architecture plat, il faut rester simple mais juste.</t>
  </si>
  <si>
    <t>En vrai, au final, si ce n’est pas bon ou pas équilibré, toute la technique autour ne sert pas à grand-chose. Sur la partie équilibre saveurs, il faut rester simple mais juste.</t>
  </si>
  <si>
    <t>En vrai, si la température ou le froid ne sont pas tenus, on perd vite en qualité et ça peut devenir risqué. Sur contraste température, c’est là que le produit prend vraiment du sens.</t>
  </si>
  <si>
    <t>C’est important parce que la texture change direct la sensation et la qualité finale. Sur la partie contraste texture, il faut rester simple mais juste.</t>
  </si>
  <si>
    <t>Tout simplement parce que si cette étape est ratée, ça se répercute sur tout le produit après. Sur précision cuisson, si le geste n’est pas propre, ça se voit après.</t>
  </si>
  <si>
    <t>Parce que si la température ou le froid ne sont pas tenus, on perd vite en qualité et ça peut devenir risqué. Sur la partie cuisson basse température, c’est souvent là que tout se joue.</t>
  </si>
  <si>
    <t>En vrai, si on néglige ça, on le paie vite derrière. Sur thermoplongeur, ça joue plus qu’on croit sur le résultat.</t>
  </si>
  <si>
    <t>Déjà, si la température ou le froid ne sont pas tenus, on perd vite en qualité et ça peut devenir risqué. Sur la partie sonde température, c’est souvent là que tout se joue.</t>
  </si>
  <si>
    <t>En fait, faire évoluer le boulot, c’est bien, mais il faut garder la maîtrise. Pour azote liquide, le but c’est d’apporter quelque chose de concret.</t>
  </si>
  <si>
    <t>En vrai, le but, ce n’est pas de faire compliqué, c’est de faire mieux. Pour cryocuisine, le but c’est d’apporter quelque chose de concret.</t>
  </si>
  <si>
    <t>En vrai, ça permet d’avancer et d’améliorer ce qu’on fait. Pour sphérification, le but c’est d’apporter quelque chose de concret.</t>
  </si>
  <si>
    <t>En fait, faire évoluer le boulot, c’est bien, mais il faut garder la maîtrise. Pour sphérification inverse, le but c’est d’apporter quelque chose de concret.</t>
  </si>
  <si>
    <t>Tout simplement parce que ça permet d’avancer et d’améliorer ce qu’on fait. Pour gélification, le but c’est d’apporter quelque chose de concret.</t>
  </si>
  <si>
    <t>En vrai, ça permet d’avancer et d’améliorer ce qu’on fait. Pour émulsification, le but c’est d’apporter quelque chose de concret.</t>
  </si>
  <si>
    <t>C’est important parce que ça permet d’avancer et d’améliorer ce qu’on fait. Pour mousses culinaires, le but c’est d’apporter quelque chose de concret.</t>
  </si>
  <si>
    <t>Tout simplement parce que faire évoluer le boulot, c’est bien, mais il faut garder la maîtrise. Pour espumas, le but c’est d’apporter quelque chose de concret.</t>
  </si>
  <si>
    <t>En fait, ça permet d’avancer et d’améliorer ce qu’on fait. Sur airs culinaires, il faut tester utile, pas juste faire original.</t>
  </si>
  <si>
    <t>C’est important parce que le but, ce n’est pas de faire compliqué, c’est de faire mieux. Sur épaississants, il faut tester utile, pas juste faire original.</t>
  </si>
  <si>
    <t>En fait, faire évoluer le boulot, c’est bien, mais il faut garder la maîtrise. Sur hydrocolloïdes, il faut tester utile, pas juste faire original.</t>
  </si>
  <si>
    <t>Tout simplement parce que faire évoluer le boulot, c’est bien, mais il faut garder la maîtrise. Sur la partie agar agar, il faut garder de la maîtrise.</t>
  </si>
  <si>
    <t>Déjà, ça permet d’avancer et d’améliorer ce qu’on fait. Pour alginate, le but c’est d’apporter quelque chose de concret.</t>
  </si>
  <si>
    <t>En vrai, ça permet d’avancer et d’améliorer ce qu’on fait. Pour gluconolactate calcium, le but c’est d’apporter quelque chose de concret.</t>
  </si>
  <si>
    <t>Tout simplement parce que faire évoluer le boulot, c’est bien, mais il faut garder la maîtrise. Sur xanthane, il faut tester utile, pas juste faire original.</t>
  </si>
  <si>
    <t>C’est important parce que ça permet d’avancer et d’améliorer ce qu’on fait. Sur la partie lécithine, il faut garder de la maîtrise.</t>
  </si>
  <si>
    <t>Parce que faire évoluer le boulot, c’est bien, mais il faut garder la maîtrise. Sur gellan, il faut tester utile, pas juste faire original.</t>
  </si>
  <si>
    <t>Déjà, ça permet d’avancer et d’améliorer ce qu’on fait. Sur la partie carraghénanes, il faut garder de la maîtrise.</t>
  </si>
  <si>
    <t>Tout simplement parce que faire évoluer le boulot, c’est bien, mais il faut garder la maîtrise. Pour gélatine, le but c’est d’apporter quelque chose de concret.</t>
  </si>
  <si>
    <t>En fait, ça permet d’avancer et d’améliorer ce qu’on fait. Sur pectine, il faut tester utile, pas juste faire original.</t>
  </si>
  <si>
    <t>En fait, le but, ce n’est pas de faire compliqué, c’est de faire mieux. Sur fluid gel, il faut tester utile, pas juste faire original.</t>
  </si>
  <si>
    <t>En vrai, au final, si ce n’est pas bon ou pas équilibré, toute la technique autour ne sert pas à grand-chose. Pour encapsulation saveur, il faut que ça parle direct quand on goûte ou qu’on voit le produit.</t>
  </si>
  <si>
    <t>Déjà, quand la technique de base est propre, le produit réagit mieux. Pour clarification, la base doit être solide.</t>
  </si>
  <si>
    <t>Parce que une étape mal faite, ça se voit jusqu’au résultat final. Sur la partie filtration, c’est souvent là que tout se joue.</t>
  </si>
  <si>
    <t>Tout simplement parce que faire évoluer le boulot, c’est bien, mais il faut garder la maîtrise. Sur extraction aromatique, il faut tester utile, pas juste faire original.</t>
  </si>
  <si>
    <t>Parce que faire évoluer le boulot, c’est bien, mais il faut garder la maîtrise. Sur infusion contrôlée, il faut tester utile, pas juste faire original.</t>
  </si>
  <si>
    <t>En vrai, une étape mal faite, ça se voit jusqu’au résultat final. Sur distillation aromatique, si le geste n’est pas propre, ça se voit après.</t>
  </si>
  <si>
    <t>Parce que ça joue direct sur la santé et sur le fait que le client mange vraiment. Sur déshydratation, l’adaptation change vraiment la sécurité et le confort.</t>
  </si>
  <si>
    <t>En vrai, une étape mal faite, ça se voit jusqu’au résultat final. Sur lyophilisation, si le geste n’est pas propre, ça se voit après.</t>
  </si>
  <si>
    <t>Parce que si la base n’est pas bonne, tout le reste suit mal. Pour poudre aromatique, la base doit être solide.</t>
  </si>
  <si>
    <t>En vrai, la texture change direct la sensation et la qualité finale. Sur croustillant technique, c’est là que le produit prend vraiment du sens.</t>
  </si>
  <si>
    <t>Parce que faire évoluer le boulot, c’est bien, mais il faut garder la maîtrise. Sur la partie réaction Maillard, il faut garder de la maîtrise.</t>
  </si>
  <si>
    <t>C’est important parce que ça permet d’avancer et d’améliorer ce qu’on fait. Sur la partie pH produit, il faut garder de la maîtrise.</t>
  </si>
  <si>
    <t>Déjà, le but, ce n’est pas de faire compliqué, c’est de faire mieux. Sur activité eau, il faut tester utile, pas juste faire original.</t>
  </si>
  <si>
    <t>En fait, la texture change direct la sensation et la qualité finale. Sur stabilité texture, il faut être régulier du début à la fin.</t>
  </si>
  <si>
    <t>En vrai, une étape mal faite, ça se voit jusqu’au résultat final. Sur temps de tenue, si le geste n’est pas propre, ça se voit après.</t>
  </si>
  <si>
    <t>Déjà, ça fait avancer le métier, mais il faut que ce soit utile et bien maîtrisé. Sur test laboratoire, il faut tester utile, pas juste faire original.</t>
  </si>
  <si>
    <t>En vrai, ça fait avancer le métier, mais il faut que ce soit utile et bien maîtrisé. Pour protocoles test, le but c’est d’apporter quelque chose de concret.</t>
  </si>
  <si>
    <t>En vrai, ça permet de tenir le rythme sans se perdre et de garder la même qualité. Sur standardisation recette, tout doit être bien posé avant d’enchaîner.</t>
  </si>
  <si>
    <t>Déjà, ça permet de suivre ce qui a été fait, de retrouver l’info et de corriger plus vite. Sur la partie fiches techniques, si ce n’est pas calé, le reste suit mal.</t>
  </si>
  <si>
    <t>Tout simplement parce que si la base n’est pas bonne, tout le reste suit mal. Sur précision pesée, si le geste n’est pas propre, ça se voit après.</t>
  </si>
  <si>
    <t>En vrai, ça joue sur la qualité finale et sur la façon de travailler. Sur balance de précision, ça joue plus qu’on croit sur le résultat.</t>
  </si>
  <si>
    <t>En vrai, ça aide à faire le travail proprement et à garder un bon résultat. Pour calibrage matériel, il faut rester propre et constant.</t>
  </si>
  <si>
    <t>En vrai, ça permet de tenir le rythme sans se perdre et de garder la même qualité. Pour organisation poste, il faut que ce soit clair sinon on perd du temps.</t>
  </si>
  <si>
    <t>C’est important parce que ça permet de tenir le rythme sans se perdre et de garder la même qualité. Pour mise en place labo, il faut que ce soit clair sinon on perd du temps.</t>
  </si>
  <si>
    <t>C’est important parce que ça permet de tenir le rythme sans se perdre et de garder la même qualité. Sur la partie gestion du temps, chaque erreur finit par coûter quelque chose.</t>
  </si>
  <si>
    <t>Tout simplement parce que à ce niveau-là, chaque détail compte et ça se voit tout de suite. Pour tempo service, on ne peut pas faire à moitié.</t>
  </si>
  <si>
    <t>Déjà, à ce niveau-là, chaque détail compte et ça se voit tout de suite. Sur la partie service minute, c’est souvent là que tout se joue.</t>
  </si>
  <si>
    <t>C’est important parce que ça permet de tenir le rythme sans se perdre et de garder la même qualité. Pour coordination salle, il faut que ce soit clair sinon on perd du temps.</t>
  </si>
  <si>
    <t>En fait, à ce niveau-là, chaque détail compte et ça se voit tout de suite. Sur narration du plat, c’est là que le produit prend vraiment du sens.</t>
  </si>
  <si>
    <t>Déjà, la technique sert surtout à faire quelque chose de bon et cohérent. Sur expérience client, c’est là que le produit prend vraiment du sens.</t>
  </si>
  <si>
    <t>En fait, les gens voient le produit avant de le goûter, donc le visuel compte vraiment. Sur dressage de précision, c’est là que le produit prend vraiment du sens.</t>
  </si>
  <si>
    <t>En vrai, les gens voient le produit avant de le goûter, donc le visuel compte vraiment. Sur vaisselle technique, c’est là que le produit prend vraiment du sens.</t>
  </si>
  <si>
    <t>En vrai, si l’équipe n’est pas alignée, ça bloque vite sur le terrain. Sur la partie gestion brigade, la clarté fait gagner du temps.</t>
  </si>
  <si>
    <t>Parce que si l’équipe n’est pas alignée, ça bloque vite sur le terrain. Pour briefing équipe, si on vise à côté, ça se ressent direct.</t>
  </si>
  <si>
    <t>En vrai, si l’équipe n’est pas alignée, ça bloque vite sur le terrain. Pour transmission consignes, si l’équipe n’a pas le même cap, ça bloque vite.</t>
  </si>
  <si>
    <t>En fait, si l’équipe n’est pas alignée, ça bloque vite sur le terrain. Sur formation commis, il faut que tout le monde soit au clair.</t>
  </si>
  <si>
    <t>Parce que si l’équipe n’est pas alignée, ça bloque vite sur le terrain. Sur la partie gestion imprévu, la clarté fait gagner du temps.</t>
  </si>
  <si>
    <t>En vrai, ça permet de tenir le rythme sans se perdre et de garder la même qualité. Sur la partie priorisation tâches, si ce n’est pas calé, le reste suit mal.</t>
  </si>
  <si>
    <t>En vrai, ça oblige à rester carré dans le travail et à respecter les règles du métier. Pour hACCP, le moindre écart peut coûter cher.</t>
  </si>
  <si>
    <t>Parce qu’avec l’hygiène, il n’y a pas le droit à l’erreur. Sur sécurité alimentaire, on ne peut pas faire à peu près.</t>
  </si>
  <si>
    <t>Parce que ça joue direct sur la santé et sur le fait que le client mange vraiment. Pour allergènes, on ne peut pas improviser.</t>
  </si>
  <si>
    <t>C’est important parce que ça permet de savoir d’où vient le produit et de réagir vite s’il y a un souci. Pour traçabilité recette, la base doit être solide.</t>
  </si>
  <si>
    <t>Parce que si on lâche là-dessus, on se met vite en difficulté. Pour nettoyage matériel, le moindre écart peut coûter cher.</t>
  </si>
  <si>
    <t>Parce que si on lâche là-dessus, on se met vite en difficulté. Sur la partie hygiène laboratoire, il faut être carré tout le temps.</t>
  </si>
  <si>
    <t>Déjà, ça protège les gens et ça garde le produit propre. Sur sécurité cryogénique, on ne peut pas faire à peu près.</t>
  </si>
  <si>
    <t>C’est important parce que la texture change direct la sensation et la qualité finale. Pour sécurité chimique alimentaire, le moindre écart peut coûter cher.</t>
  </si>
  <si>
    <t>C’est important parce que si la température ou le froid ne sont pas tenus, on perd vite en qualité et ça peut devenir risqué. Sur la partie conservation préparations, il faut garder de la maîtrise.</t>
  </si>
  <si>
    <t>En fait, ça permet de tenir le rythme sans se perdre et de garder la même qualité. Sur la partie costing recette, chaque erreur finit par coûter quelque chose.</t>
  </si>
  <si>
    <t>En fait, ça aide à rester rentable sans baisser le niveau. Sur rentabilité plat, le but c’est d’éviter la perte et le gaspillage.</t>
  </si>
  <si>
    <t>Déjà, ça évite de jeter, de manquer et de perdre de l’argent pour rien. Sur gestion stock, le but c’est d’éviter la perte et le gaspillage.</t>
  </si>
  <si>
    <t>C’est important parce que ça évite de jeter, de manquer et de perdre de l’argent pour rien. Sur la partie gaspillage produit, chaque erreur finit par coûter quelque chose.</t>
  </si>
  <si>
    <t>En vrai, ça fait avancer le métier, mais il faut que ce soit utile et bien maîtrisé. Sur r&amp;D culinaire, il faut tester utile, pas juste faire original.</t>
  </si>
  <si>
    <t>Parce que ça fait avancer le métier, mais il faut que ce soit utile et bien maîtrisé. Sur veille scientifique, il faut tester utile, pas juste faire original.</t>
  </si>
  <si>
    <t>En fait, ça fait avancer le métier, mais il faut que ce soit utile et bien maîtrisé. Pour créativité maîtrisée, il faut que ça parle direct quand on goûte ou qu’on voit le produit.</t>
  </si>
  <si>
    <t>Déjà, ça donne une ligne claire et ça évite de partir dans tous les sens. Sur la partie cohérence menu, c’est souvent là que tout se joue.</t>
  </si>
  <si>
    <t>Tout simplement parce qu’au final, les gens retiennent surtout ce qu’ils mangent et ce qu’ils ressentent. Sur progressivité sensorielle, c’est là que le produit prend vraiment du sens.</t>
  </si>
  <si>
    <t>Tout simplement parce qu’au final, si ce n’est pas bon ou pas équilibré, toute la technique autour ne sert pas à grand-chose. Pour émotion gustative, il faut que ça parle direct quand on goûte ou qu’on voit le produit.</t>
  </si>
  <si>
    <t>Tout simplement parce que un bon résultat, ce n’est pas juste une fois, c’est tout le temps. Sur la partie constance qualité, ça se suit sérieusement.</t>
  </si>
  <si>
    <t>Déjà, il faut être régulier et corriger vite quand quelque chose ne va pas. Pour amélioration continue, on ne peut pas être propre un jour et moyen le lendemain.</t>
  </si>
  <si>
    <t>Déjà, ça aide à comprendre ce que le résident attend et à ne pas travailler à côté. Sur accueil résident, il faut rester proche du besoin réel.</t>
  </si>
  <si>
    <t>C’est important parce que ça aide à comprendre ce que le résident attend et à ne pas travailler à côté. Sur écoute résident, il faut rester proche du besoin réel.</t>
  </si>
  <si>
    <t>En vrai, ça joue sur la qualité finale et sur la façon de travailler. Sur la partie habitudes alimentaires, si ce n’est pas maîtrisé, ça se ressent vite.</t>
  </si>
  <si>
    <t>Tout simplement parce que le but, c’est de garder le même niveau tous les jours. Sur plaisir alimentaire, il faut être régulier du début à la fin.</t>
  </si>
  <si>
    <t>Parce qu’au final, les gens retiennent surtout ce qu’ils mangent et ce qu’ils ressentent. Pour appétence, il faut que ça parle direct quand on goûte ou qu’on voit le produit.</t>
  </si>
  <si>
    <t>Là, c’est important parce que ça joue direct sur la santé et sur le fait que le résident mange vraiment. Pour dénutrition, on ne peut pas improviser.</t>
  </si>
  <si>
    <t>En vrai, ça joue direct sur la santé et sur le fait que le résident mange vraiment. Pour enrichissement, on ne peut pas improviser.</t>
  </si>
  <si>
    <t>Parce que ça joue direct sur la santé et sur le fait que le résident mange vraiment. Sur hydratation, l’adaptation change vraiment la sécurité et le confort.</t>
  </si>
  <si>
    <t>Là, c’est important parce que ça joue direct sur la santé et sur le fait que le résident mange vraiment. Sur protéines, l’adaptation change vraiment la sécurité et le confort.</t>
  </si>
  <si>
    <t>En vrai, il faut que ce soit facile et sûr à manger, sinon le résident peut se mettre en difficulté. Pour texture mixée, on ne peut pas improviser.</t>
  </si>
  <si>
    <t>Parce qu’il faut que ce soit facile et sûr à manger, sinon le résident peut se mettre en difficulté. Sur texture lisse, l’adaptation change vraiment la sécurité et le confort.</t>
  </si>
  <si>
    <t>C’est la base parce que il faut que ce soit facile et sûr à manger, sinon le résident peut se mettre en difficulté. Sur texture hachée, l’adaptation change vraiment la sécurité et le confort.</t>
  </si>
  <si>
    <t>Là, c’est important parce que il faut que ce soit facile et sûr à manger, sinon le résident peut se mettre en difficulté. Sur la partie manger-main, ça se joue dans les détails.</t>
  </si>
  <si>
    <t>Parce que ça joue direct sur la santé et sur le fait que le résident mange vraiment. Sur la partie dysphagie, ça se joue dans les détails.</t>
  </si>
  <si>
    <t>Parce que ça joue direct sur la santé et sur le fait que le résident mange vraiment. Pour déglutition, on ne peut pas improviser.</t>
  </si>
  <si>
    <t>Parce que ça joue direct sur la santé et sur le fait que le résident mange vraiment. Sur la partie mastication, ça se joue dans les détails.</t>
  </si>
  <si>
    <t>Parce qu’il faut que ce soit facile et sûr à manger, sinon le résident peut se mettre en difficulté. Sur la partie IDDSI, ça se joue dans les détails.</t>
  </si>
  <si>
    <t>C’est la base parce que si ce n’est pas adapté, le résident peut avoir du mal à manger ou à avaler en sécurité. Sur sécurité bouchée, l’adaptation change vraiment la sécurité et le confort.</t>
  </si>
  <si>
    <t>Parce qu’il faut que ce soit facile et sûr à manger, sinon le résident peut se mettre en difficulté. Sur la partie taille bouchée, ça se joue dans les détails.</t>
  </si>
  <si>
    <t>En vrai, il faut que ce soit facile et sûr à manger, sinon le résident peut se mettre en difficulté. Sur préhension, l’adaptation change vraiment la sécurité et le confort.</t>
  </si>
  <si>
    <t>C’est important parce que si on néglige ça, on le paie vite derrière. Pour autonomie repas, il faut rester propre et constant.</t>
  </si>
  <si>
    <t>En fait, à ce niveau-là, chaque détail compte et ça se voit tout de suite. Sur ergonomie assiette, le détail se voit direct au service.</t>
  </si>
  <si>
    <t>Parce que à ce niveau-là, chaque détail compte et ça se voit tout de suite. Sur vaisselle adaptée, le détail se voit direct au service.</t>
  </si>
  <si>
    <t>En vrai, si la température ou le froid ne sont pas tenus, on perd vite en qualité et ça peut devenir risqué. Sur la partie température service, le niveau se voit tout de suite.</t>
  </si>
  <si>
    <t>C’est la base parce que il faut que ce soit facile et sûr à manger, sinon le résident peut se mettre en difficulté. Pour onctuosité, on ne peut pas improviser.</t>
  </si>
  <si>
    <t>En vrai, il faut que ce soit facile et sûr à manger, sinon le résident peut se mettre en difficulté. Sur homogénéité texture, l’adaptation change vraiment la sécurité et le confort.</t>
  </si>
  <si>
    <t>Là, c’est important parce que il faut que ce soit facile et sûr à manger, sinon le résident peut se mettre en difficulté. Pour tenue texture, on ne peut pas improviser.</t>
  </si>
  <si>
    <t>En vrai, les gens voient le produit avant de le goûter, donc le visuel compte vraiment. Sur la partie présentation moulée, il faut rester simple mais juste.</t>
  </si>
  <si>
    <t>Déjà, les gens voient le produit avant de le goûter, donc le visuel compte vraiment. Sur contraste couleur, c’est là que le produit prend vraiment du sens.</t>
  </si>
  <si>
    <t>En vrai, il faut que le résultat parle vraiment dans l’assiette. Pour odeur stimulante, il faut que ça parle direct quand on goûte ou qu’on voit le produit.</t>
  </si>
  <si>
    <t>C’est important parce qu’il faut que le résultat parle vraiment dans l’assiette. Pour assaisonnement juste, il faut que ça parle direct quand on goûte ou qu’on voit le produit.</t>
  </si>
  <si>
    <t>C’est important parce que ça donne une ligne claire et ça évite de partir dans tous les sens. Sur la partie variété menu, si ce n’est pas calé, le reste suit mal.</t>
  </si>
  <si>
    <t>Parce qu’au final, si ce n’est pas bon ou pas équilibré, toute la technique autour ne sert pas à grand-chose. Sur respect goûts, il faut rester proche du besoin réel.</t>
  </si>
  <si>
    <t>En fait, un bon résultat, ce n’est pas juste une fois, c’est tout le temps. Pour mémoire gustative, on ne peut pas être propre un jour et moyen le lendemain.</t>
  </si>
  <si>
    <t>En vrai, tout part de la matière première, donc il faut acheter juste si on veut un bon résultat derrière. Sur saisonnalité, tout doit être bien posé avant d’enchaîner.</t>
  </si>
  <si>
    <t>Là, c’est important parce que ça joue direct sur la santé et sur le fait que le résident mange vraiment. Sur régimes médicaux, l’adaptation change vraiment la sécurité et le confort.</t>
  </si>
  <si>
    <t>C’est la base parce que ça joue direct sur la santé et sur le fait que le résident mange vraiment. Pour allergies, on ne peut pas improviser.</t>
  </si>
  <si>
    <t>Parce qu’au final, si ce n’est pas bon ou pas équilibré, toute la technique autour ne sert pas à grand-chose. Sur la partie textures séparées, il faut rester simple mais juste.</t>
  </si>
  <si>
    <t>En fait, une bonne organisation fait gagner du temps et garde le niveau. Sur la partie liaison chaude, si ce n’est pas calé, le reste suit mal.</t>
  </si>
  <si>
    <t>Parce que si la température ou le froid ne sont pas tenus, on perd vite en qualité et ça peut devenir risqué. Sur la partie refroidissement, si ce n’est pas calé, le reste suit mal.</t>
  </si>
  <si>
    <t>En vrai, si la température ou le froid ne sont pas tenus, on perd vite en qualité et ça peut devenir risqué. Pour remise en température, il faut que ce soit clair sinon on perd du temps.</t>
  </si>
  <si>
    <t>En vrai, ça protège les gens et ça garde le produit propre. Sur la partie hygiène mains, il faut être carré tout le temps.</t>
  </si>
  <si>
    <t>Parce que si la température ou le froid ne sont pas tenus, on perd vite en qualité et ça peut devenir risqué. Sur chaîne du froid, on ne peut pas faire à peu près.</t>
  </si>
  <si>
    <t>C’est important parce que ça oblige à rester carré dans le travail et à respecter les règles du métier. Pour hACCP, le moindre écart peut coûter cher.</t>
  </si>
  <si>
    <t>Parce que ça permet de savoir d’où vient le produit et de réagir vite s’il y a un souci. Sur traçabilité, il faut être régulier du début à la fin.</t>
  </si>
  <si>
    <t>Parce que si on lâche là-dessus, on se met vite en difficulté. Sur plan de nettoyage, on ne peut pas faire à peu près.</t>
  </si>
  <si>
    <t>C’est important parce que avec l’hygiène, il n’y a pas le droit à l’erreur. Pour désinfection matériel, le moindre écart peut coûter cher.</t>
  </si>
  <si>
    <t>Tout simplement parce que quand la technique de base est propre, le produit réagit mieux. Sur mixage sécurisé, si le geste n’est pas propre, ça se voit après.</t>
  </si>
  <si>
    <t>Déjà, une étape mal faite, ça se voit jusqu’au résultat final. Sur tamisage, si le geste n’est pas propre, ça se voit après.</t>
  </si>
  <si>
    <t>Déjà, ça permet de tenir le rythme sans se perdre et de garder la même qualité. Sur la partie calibrage recette, si ce n’est pas calé, le reste suit mal.</t>
  </si>
  <si>
    <t>En fait, ça permet de tenir le rythme sans se perdre et de garder la même qualité. Pour standardisation, il faut que ce soit clair sinon on perd du temps.</t>
  </si>
  <si>
    <t>En vrai, ça permet de suivre ce qui a été fait, de retrouver l’info et de corriger plus vite. Pour fiches techniques, il faut que ce soit clair sinon on perd du temps.</t>
  </si>
  <si>
    <t>En vrai, si la base n’est pas bonne, tout le reste suit mal. Sur la partie pesée précise, c’est souvent là que tout se joue.</t>
  </si>
  <si>
    <t>Parce que ça évite de jeter, de manquer et de perdre de l’argent pour rien. Pour coût portion, il faut garder le contrôle sinon ça dérive vite.</t>
  </si>
  <si>
    <t>Parce que ça évite de jeter, de manquer et de perdre de l’argent pour rien. Sur la partie gaspillage maîtrisé, chaque erreur finit par coûter quelque chose.</t>
  </si>
  <si>
    <t>Tout simplement parce que ça évite de jeter, de manquer et de perdre de l’argent pour rien. Sur la partie gestion stock, chaque erreur finit par coûter quelque chose.</t>
  </si>
  <si>
    <t>Tout simplement parce que ça évite de jeter, de manquer et de perdre de l’argent pour rien. Pour rotation FIFO, il faut garder le contrôle sinon ça dérive vite.</t>
  </si>
  <si>
    <t>Tout simplement parce que tout part de la matière première, donc il faut acheter juste si on veut un bon résultat derrière. Pour approvisionnement, il faut garder le contrôle sinon ça dérive vite.</t>
  </si>
  <si>
    <t>En vrai, ça permet de tenir le rythme sans se perdre et de garder la même qualité. Sur liaison soignants, tout doit être bien posé avant d’enchaîner.</t>
  </si>
  <si>
    <t>En vrai, ça permet de tenir le rythme sans se perdre et de garder la même qualité. Sur transmissions équipe, il faut que tout le monde soit au clair.</t>
  </si>
  <si>
    <t>Tout simplement parce que ça permet de tenir le rythme sans se perdre et de garder la même qualité. Sur la partie coordination soignants, si ce n’est pas calé, le reste suit mal.</t>
  </si>
  <si>
    <t>Tout simplement parce que le but, c’est de garder le même niveau tous les jours. Pour observation refus, on ne peut pas être propre un jour et moyen le lendemain.</t>
  </si>
  <si>
    <t>Parce que ça joue direct sur la santé et sur le fait que le résident mange vraiment. Pour suivi prises, on ne peut pas improviser.</t>
  </si>
  <si>
    <t>C’est important parce que si on néglige ça, on le paie vite derrière. Sur adaptation individuelle, ça joue plus qu’on croit sur le résultat.</t>
  </si>
  <si>
    <t>Parce qu’il faut que ce soit facile et sûr à manger, sinon le résident peut se mettre en difficulté. Pour texture sur mesure, on ne peut pas improviser.</t>
  </si>
  <si>
    <t>Là, c’est important parce que ça joue direct sur la santé et sur le fait que le résident mange vraiment. Pour enrichissement protéique, on ne peut pas improviser.</t>
  </si>
  <si>
    <t>Parce que ça joue direct sur la santé et sur le fait que le résident mange vraiment. Pour enrichissement lipidique, on ne peut pas improviser.</t>
  </si>
  <si>
    <t>En vrai, ça joue direct sur la santé et sur le fait que le résident mange vraiment. Pour collations enrichies, on ne peut pas improviser.</t>
  </si>
  <si>
    <t>En fait, ça permet de tenir le rythme sans se perdre et de garder la même qualité. Sur petit-déjeuner adapté, tout doit être bien posé avant d’enchaîner.</t>
  </si>
  <si>
    <t>Là, c’est important parce que il faut que ce soit facile et sûr à manger, sinon le résident peut se mettre en difficulté. Sur la partie desserts modifiés, ça se joue dans les détails.</t>
  </si>
  <si>
    <t>Là, c’est important parce que il faut que ce soit facile et sûr à manger, sinon le résident peut se mettre en difficulté. Sur boissons épaissies, l’adaptation change vraiment la sécurité et le confort.</t>
  </si>
  <si>
    <t>Parce qu’il faut que ce soit facile et sûr à manger, sinon le résident peut se mettre en difficulté. Pour textures gélifiées, on ne peut pas improviser.</t>
  </si>
  <si>
    <t>C’est la base parce que il faut que ce soit facile et sûr à manger, sinon le résident peut se mettre en difficulté. Sur sauces nappantes, l’adaptation change vraiment la sécurité et le confort.</t>
  </si>
  <si>
    <t>En vrai, il faut que ce soit facile et sûr à manger, sinon le résident peut se mettre en difficulté. Sur finger food salé, l’adaptation change vraiment la sécurité et le confort.</t>
  </si>
  <si>
    <t>Là, c’est important parce que il faut que ce soit facile et sûr à manger, sinon le résident peut se mettre en difficulté. Sur la partie finger food sucré, ça se joue dans les détails.</t>
  </si>
  <si>
    <t>En vrai, ça donne une ligne claire et ça évite de partir dans tous les sens. Sur la partie menu thérapeutique, ça se joue dans les détails.</t>
  </si>
  <si>
    <t>Parce que ça protège les gens et ça garde le produit propre. Pour prévention fausse-route, le moindre écart peut coûter cher.</t>
  </si>
  <si>
    <t>Parce que ça permet de tenir le rythme sans se perdre et de garder la même qualité. Sur posture repas, tout doit être bien posé avant d’enchaîner.</t>
  </si>
  <si>
    <t>En vrai, ça permet de tenir le rythme sans se perdre et de garder la même qualité. Pour cadence service, il faut que ce soit clair sinon on perd du temps.</t>
  </si>
  <si>
    <t>Tout simplement parce que les gens voient le produit avant de le goûter, donc le visuel compte vraiment. Sur dressage protégé, c’est là que le produit prend vraiment du sens.</t>
  </si>
  <si>
    <t>Parce que ça aide à avancer proprement sans courir dans tous les sens. Sur maintien chaud, tout doit être bien posé avant d’enchaîner.</t>
  </si>
  <si>
    <t>C’est la base parce que ça joue direct sur la santé et sur le fait que le résident mange vraiment. Sur la partie suivi nutritionnel, ça se joue dans les détails.</t>
  </si>
  <si>
    <t>Déjà, si l’équipe n’est pas alignée, ça bloque vite sur le terrain. Sur la partie travail équipe, la clarté fait gagner du temps.</t>
  </si>
  <si>
    <t>Parce que si l’équipe n’est pas alignée, ça bloque vite sur le terrain. Sur la partie formation commis, la clarté fait gagner du temps.</t>
  </si>
  <si>
    <t>Parce que si l’équipe n’est pas alignée, ça bloque vite sur le terrain. Sur management production, il faut que tout le monde soit au clair.</t>
  </si>
  <si>
    <t>Déjà, ça aide à comprendre ce que le résident attend et à ne pas travailler à côté. Sur la partie satisfaction résident, il faut penser à la personne avant tout.</t>
  </si>
  <si>
    <t>Déjà, il faut être régulier et corriger vite quand quelque chose ne va pas. Sur oralité, il faut être régulier du début à la fin.</t>
  </si>
  <si>
    <t>Là, c’est important parce que ça joue direct sur la santé et sur le fait que le résident mange vraiment. Sur la partie fatigabilité, ça se joue dans les détails.</t>
  </si>
  <si>
    <t>C’est la base parce que ça joue direct sur la santé et sur le fait que le résident mange vraiment. Sur densité nutritionnelle, l’adaptation change vraiment la sécurité et le confort.</t>
  </si>
  <si>
    <t>C’est la base parce que ça joue direct sur la santé et sur le fait que le résident mange vraiment. Pour hydratation fractionnée, on ne peut pas improviser.</t>
  </si>
  <si>
    <t>En fait, ça donne une ligne claire et ça évite de partir dans tous les sens. Pour menu cyclé, il faut que ce soit clair sinon on perd du temps.</t>
  </si>
  <si>
    <t>En vrai, ça évite de jeter, de manquer et de perdre de l’argent pour rien. Sur coût matière, le but c’est d’éviter la perte et le gaspillage.</t>
  </si>
  <si>
    <t>C’est la base, parce que ça protège les gens et ça garde le produit propre. Sur la partie sécurité microbiologique, il faut être carré tout le temps.</t>
  </si>
  <si>
    <t>En vrai, à ce niveau-là, chaque détail compte et ça se voit tout de suite. Sur service individualisé, le détail se voit direct au service.</t>
  </si>
  <si>
    <t>En vrai, le but, c’est de garder le même niveau tous les jours. Sur la partie dignité repas, ça se suit sérieusement.</t>
  </si>
  <si>
    <t>En fait, un bon résultat, ce n’est pas juste une fois, c’est tout le temps. Sur la partie amélioration continue, ça se suit sérieusement.</t>
  </si>
  <si>
    <t>Déjà, ça permet de savoir d’où vient le produit et de réagir vite s’il y a un souci. Pour pilotage production, si l’équipe n’a pas le même cap, ça bloque vite.</t>
  </si>
  <si>
    <t>Tout simplement parce que ça permet de tenir le rythme sans se perdre et de garder la même qualité. Sur la partie organisation atelier, si ce n’est pas calé, le reste suit mal.</t>
  </si>
  <si>
    <t>En fait, ça permet de tenir le rythme sans se perdre et de garder la même qualité. Sur la partie planification fabrication, si ce n’est pas calé, le reste suit mal.</t>
  </si>
  <si>
    <t>Parce que ça permet de tenir le rythme sans se perdre et de garder la même qualité. Sur la partie cadence production, si ce n’est pas calé, le reste suit mal.</t>
  </si>
  <si>
    <t>Parce que ça permet de tenir le rythme sans se perdre et de garder la même qualité. Pour gestion volumes, il faut garder le contrôle sinon ça dérive vite.</t>
  </si>
  <si>
    <t>En vrai, ça permet de tenir le rythme sans se perdre et de garder la même qualité. Pour standardisation recette, il faut que ce soit clair sinon on perd du temps.</t>
  </si>
  <si>
    <t>Déjà, ça permet de suivre ce qui a été fait, de retrouver l’info et de corriger plus vite. Sur fiches techniques, tout doit être bien posé avant d’enchaîner.</t>
  </si>
  <si>
    <t>En fait, ça aide à avancer proprement sans courir dans tous les sens. Pour grammages, il faut que ce soit clair sinon on perd du temps.</t>
  </si>
  <si>
    <t>Parce qu’il faut garder le contrôle pour ne pas subir le travail. Sur rendement produit, le but c’est d’éviter la perte et le gaspillage.</t>
  </si>
  <si>
    <t>En fait, si la température ou le froid ne sont pas tenus, on perd vite en qualité et ça peut devenir risqué. Sur la partie liaison froide, si ce n’est pas calé, le reste suit mal.</t>
  </si>
  <si>
    <t>En fait, si la température ou le froid ne sont pas tenus, on perd vite en qualité et ça peut devenir risqué. Pour refroidissement rapide, il faut que ce soit clair sinon on perd du temps.</t>
  </si>
  <si>
    <t>Déjà, si la température ou le froid ne sont pas tenus, on perd vite en qualité et ça peut devenir risqué. Sur la partie cellule de refroidissement, si ce n’est pas maîtrisé, ça se ressent vite.</t>
  </si>
  <si>
    <t>En fait, si la température ou le froid ne sont pas tenus, on perd vite en qualité et ça peut devenir risqué. Sur abaissement température, tout doit être bien posé avant d’enchaîner.</t>
  </si>
  <si>
    <t>Déjà, si la température ou le froid ne sont pas tenus, on perd vite en qualité et ça peut devenir risqué. Sur chaîne du froid, on ne peut pas faire à peu près.</t>
  </si>
  <si>
    <t>C’est la base, parce que si la température ou le froid ne sont pas tenus, on perd vite en qualité et ça peut devenir risqué. Pour température à cœur, le moindre écart peut coûter cher.</t>
  </si>
  <si>
    <t>C’est la base, parce que si on lâche là-dessus, on se met vite en difficulté. Sur thermométrie, on ne peut pas faire à peu près.</t>
  </si>
  <si>
    <t>Tout simplement parce que ça permet de savoir d’où vient le produit et de réagir vite s’il y a un souci. Sur traçabilité températures, il faut être régulier du début à la fin.</t>
  </si>
  <si>
    <t>C’est important parce que si cette étape est ratée, ça se répercute sur tout le produit après. Pour cuisson initiale, il faut que ce soit clair sinon on perd du temps.</t>
  </si>
  <si>
    <t>Tout simplement parce que si la température ou le froid ne sont pas tenus, on perd vite en qualité et ça peut devenir risqué. Sur la partie remise en température, si ce n’est pas calé, le reste suit mal.</t>
  </si>
  <si>
    <t>En fait, si la température ou le froid ne sont pas tenus, on perd vite en qualité et ça peut devenir risqué. Pour tenue après remise, on ne peut pas être propre un jour et moyen le lendemain.</t>
  </si>
  <si>
    <t>En vrai, avec l’hygiène, il n’y a pas le droit à l’erreur. Pour sécurité microbiologique, le moindre écart peut coûter cher.</t>
  </si>
  <si>
    <t>C’est la base, parce que ça oblige à rester carré dans le travail et à respecter les règles du métier. Sur la partie hACCP, il faut être carré tout le temps.</t>
  </si>
  <si>
    <t>C’est important parce que avec l’hygiène, il n’y a pas le droit à l’erreur. Sur la partie pMS, il faut être carré tout le temps.</t>
  </si>
  <si>
    <t>En fait, un bon résultat, ce n’est pas juste une fois, c’est tout le temps. Sur la partie autocontrôles, ça se suit sérieusement.</t>
  </si>
  <si>
    <t>C’est important parce que le but, c’est de garder le même niveau tous les jours. Sur la partie prélèvements témoins, ça se suit sérieusement.</t>
  </si>
  <si>
    <t>Tout simplement parce que ça permet de savoir d’où vient le produit et de réagir vite s’il y a un souci. Pour traçabilité lots, on ne peut pas être propre un jour et moyen le lendemain.</t>
  </si>
  <si>
    <t>En vrai, ça joue direct sur la santé et sur le fait que le client mange vraiment. Pour allergènes, on ne peut pas improviser.</t>
  </si>
  <si>
    <t>En vrai, si on lâche là-dessus, on se met vite en difficulté. Pour contamination croisée, le moindre écart peut coûter cher.</t>
  </si>
  <si>
    <t>Parce qu’avec l’hygiène, il n’y a pas le droit à l’erreur. Pour marche en avant, le moindre écart peut coûter cher.</t>
  </si>
  <si>
    <t>Déjà, si on lâche là-dessus, on se met vite en difficulté. Sur hygiène des mains, on ne peut pas faire à peu près.</t>
  </si>
  <si>
    <t>En vrai, avec l’hygiène, il n’y a pas le droit à l’erreur. Pour nettoyage désinfection, le moindre écart peut coûter cher.</t>
  </si>
  <si>
    <t>Parce que si on lâche là-dessus, on se met vite en difficulté. Sur la partie plan de nettoyage, il faut être carré tout le temps.</t>
  </si>
  <si>
    <t>C’est la base, parce que si on lâche là-dessus, on se met vite en difficulté. Sur zonage sanitaire, on ne peut pas faire à peu près.</t>
  </si>
  <si>
    <t>Tout simplement parce que tout part de la matière première, donc il faut acheter juste si on veut un bon résultat derrière. Sur réception marchandises, beaucoup de choses se jouent avant même de produire.</t>
  </si>
  <si>
    <t>C’est important parce que si la température ou le froid ne sont pas tenus, on perd vite en qualité et ça peut devenir risqué. Pour température réception, si le départ est mauvais, la suite ne rattrape pas tout.</t>
  </si>
  <si>
    <t>Déjà, ça oblige à rester carré dans le travail et à respecter les règles du métier. Pour conformité fournisseurs, le moindre écart peut coûter cher.</t>
  </si>
  <si>
    <t>C’est important parce que tout part de la matière première, donc il faut acheter juste si on veut un bon résultat derrière. Sur la partie approvisionnement, il faut être exigeant dès le début.</t>
  </si>
  <si>
    <t>En fait, ça évite de jeter, de manquer et de perdre de l’argent pour rien. Pour gestion stock, il faut garder le contrôle sinon ça dérive vite.</t>
  </si>
  <si>
    <t>En fait, ça évite de jeter, de manquer et de perdre de l’argent pour rien. Pour FIFO, il faut garder le contrôle sinon ça dérive vite.</t>
  </si>
  <si>
    <t>C’est important parce que le but, c’est de garder le même niveau tous les jours. Sur la partie dLC, ça se suit sérieusement.</t>
  </si>
  <si>
    <t>En vrai, ça permet de tenir le rythme sans se perdre et de garder la même qualité. Pour dLUO interne, il faut que ce soit clair sinon on perd du temps.</t>
  </si>
  <si>
    <t>En vrai, si la température ou le froid ne sont pas tenus, on perd vite en qualité et ça peut devenir risqué. Sur chambre froide, le but c’est d’éviter la perte et le gaspillage.</t>
  </si>
  <si>
    <t>En vrai, si la température ou le froid ne sont pas tenus, on perd vite en qualité et ça peut devenir risqué. Sur la partie rangement chambre froide, chaque erreur finit par coûter quelque chose.</t>
  </si>
  <si>
    <t>En vrai, ça permet de tenir le rythme sans se perdre et de garder la même qualité. Sur la partie stocks tampon, chaque erreur finit par coûter quelque chose.</t>
  </si>
  <si>
    <t>En fait, ça permet de savoir d’où vient le produit et de réagir vite s’il y a un souci. Sur allotissement, tout doit être bien posé avant d’enchaîner.</t>
  </si>
  <si>
    <t>Tout simplement parce que ça aide à avancer proprement sans courir dans tous les sens. Pour portionnage, il faut que ce soit clair sinon on perd du temps.</t>
  </si>
  <si>
    <t>En vrai, quand tout est calé, on travaille mieux et on évite les oublis. Sur barquettes, tout doit être bien posé avant d’enchaîner.</t>
  </si>
  <si>
    <t>Déjà, quand tout est calé, on travaille mieux et on évite les oublis. Pour operculage, il faut que ce soit clair sinon on perd du temps.</t>
  </si>
  <si>
    <t>En vrai, une bonne organisation fait gagner du temps et garde le niveau. Sur la partie étiquetage, si ce n’est pas calé, le reste suit mal.</t>
  </si>
  <si>
    <t>Parce que ça permet de savoir d’où vient le produit et de réagir vite s’il y a un souci. Sur identification lots, tout doit être bien posé avant d’enchaîner.</t>
  </si>
  <si>
    <t>Tout simplement parce que les gens voient le produit avant de le goûter, donc le visuel compte vraiment. Pour contrôle visuel, il faut que ce soit clair sinon on perd du temps.</t>
  </si>
  <si>
    <t>C’est important parce que un bon résultat, ce n’est pas juste une fois, c’est tout le temps. Sur la partie qualité organoleptique, ça se suit sérieusement.</t>
  </si>
  <si>
    <t>En fait, la texture change direct la sensation et la qualité finale. Sur tenue texture, il faut être régulier du début à la fin.</t>
  </si>
  <si>
    <t>C’est important parce que un bon résultat, ce n’est pas juste une fois, c’est tout le temps. Pour tenue sauce, on ne peut pas être propre un jour et moyen le lendemain.</t>
  </si>
  <si>
    <t>Parce qu’au final, si ce n’est pas bon ou pas équilibré, toute la technique autour ne sert pas à grand-chose. Pour qualité gustative, il faut que ça parle direct quand on goûte ou qu’on voit le produit.</t>
  </si>
  <si>
    <t>Parce que le but, c’est de garder le même niveau tous les jours. Pour appétence, on ne peut pas être propre un jour et moyen le lendemain.</t>
  </si>
  <si>
    <t>Déjà, les gens voient le produit avant de le goûter, donc le visuel compte vraiment. Sur la partie présentation produit, il faut rester simple mais juste.</t>
  </si>
  <si>
    <t>Déjà, si la température ou le froid ne sont pas tenus, on perd vite en qualité et ça peut devenir risqué. Pour recettes compatibles, il faut que ce soit clair sinon on perd du temps.</t>
  </si>
  <si>
    <t>En vrai, si la température ou le froid ne sont pas tenus, on perd vite en qualité et ça peut devenir risqué. Pour cuisson adaptée, il faut que ce soit clair sinon on perd du temps.</t>
  </si>
  <si>
    <t>Parce que si cette étape est ratée, ça se répercute sur tout le produit après. Sur la partie légumes cuisson, si ce n’est pas calé, le reste suit mal.</t>
  </si>
  <si>
    <t>En vrai, une bonne organisation fait gagner du temps et garde le niveau. Pour viandes tendreté, il faut que ce soit clair sinon on perd du temps.</t>
  </si>
  <si>
    <t>Déjà, ça aide à avancer proprement sans courir dans tous les sens. Sur poissons fragiles, tout doit être bien posé avant d’enchaîner.</t>
  </si>
  <si>
    <t>En fait, ça fait avancer le métier, mais il faut que ce soit utile et bien maîtrisé. Pour féculents tenue, il faut que ce soit clair sinon on perd du temps.</t>
  </si>
  <si>
    <t>Parce que ça donne une ligne claire et ça évite de partir dans tous les sens. Sur la partie menus cycles, si ce n’est pas calé, le reste suit mal.</t>
  </si>
  <si>
    <t>C’est important parce qu’au final, si ce n’est pas bon ou pas équilibré, toute la technique autour ne sert pas à grand-chose. Sur la partie équilibre nutritionnel, si ce n’est pas maîtrisé, ça se ressent vite.</t>
  </si>
  <si>
    <t>Tout simplement parce que ça joue direct sur la santé et sur le fait que le client mange vraiment. Pour gEMRCN, il faut rester propre et constant.</t>
  </si>
  <si>
    <t>En vrai, ça joue direct sur la santé et sur le fait que le client mange vraiment. Pour populations servies, il faut rester propre et constant.</t>
  </si>
  <si>
    <t>Tout simplement parce que ça joue direct sur la santé et sur le fait que le client mange vraiment. Pour régimes spécifiques, il faut que ce soit clair sinon on perd du temps.</t>
  </si>
  <si>
    <t>C’est la base parce que ça donne une ligne claire et ça évite de partir dans tous les sens. Sur la partie gestion allergènes menu, ça se joue dans les détails.</t>
  </si>
  <si>
    <t>Parce que ça permet de tenir le rythme sans se perdre et de garder la même qualité. Pour coordination satellites, il faut que ce soit clair sinon on perd du temps.</t>
  </si>
  <si>
    <t>C’est important parce que ça permet de tenir le rythme sans se perdre et de garder la même qualité. Sur la partie transmissions sites, si ce n’est pas calé, le reste suit mal.</t>
  </si>
  <si>
    <t>C’est important parce que une bonne organisation fait gagner du temps et garde le niveau. Sur logistique départ, tout doit être bien posé avant d’enchaîner.</t>
  </si>
  <si>
    <t>Déjà, quand tout est calé, on travaille mieux et on évite les oublis. Sur la partie chargement véhicule, si ce n’est pas calé, le reste suit mal.</t>
  </si>
  <si>
    <t>En fait, ça aide à avancer proprement sans courir dans tous les sens. Pour transport frigorifique, il faut que ce soit clair sinon on perd du temps.</t>
  </si>
  <si>
    <t>Parce que ça fait avancer le métier, mais il faut que ce soit utile et bien maîtrisé. Pour temps de transport, il faut que ce soit clair sinon on perd du temps.</t>
  </si>
  <si>
    <t>En vrai, ça oblige à rester carré dans le travail et à respecter les règles du métier. Pour conformité livraison, le moindre écart peut coûter cher.</t>
  </si>
  <si>
    <t>Tout simplement parce que ça aide à comprendre ce que le client attend et à ne pas travailler à côté. Sur retours satellites, il faut être régulier du début à la fin.</t>
  </si>
  <si>
    <t>Déjà, ça permet de tenir le rythme sans se perdre et de garder la même qualité. Pour coordination maintenance, il faut que ce soit clair sinon on perd du temps.</t>
  </si>
  <si>
    <t>En fait, ça aide à faire le travail proprement et à garder un bon résultat. Sur maintenance préventive, ça joue plus qu’on croit sur le résultat.</t>
  </si>
  <si>
    <t>Déjà, une étape mal faite, ça se voit jusqu’au résultat final. Sur calibrage sondes, si le geste n’est pas propre, ça se voit après.</t>
  </si>
  <si>
    <t>En vrai, il faut garder le contrôle pour ne pas subir le travail. Sur gestion énergie, le but c’est d’éviter la perte et le gaspillage.</t>
  </si>
  <si>
    <t>Tout simplement parce que ça fait avancer le métier, mais il faut que ce soit utile et bien maîtrisé. Sur gestion eau, le but c’est d’éviter la perte et le gaspillage.</t>
  </si>
  <si>
    <t>Déjà, ça évite de perdre du produit, du temps et de l’argent. Pour gestion déchets, il faut garder le contrôle sinon ça dérive vite.</t>
  </si>
  <si>
    <t>En vrai, si on néglige ça, on le paie vite derrière. Pour biodéchets, il faut rester propre et constant.</t>
  </si>
  <si>
    <t>Parce que ça évite de jeter, de manquer et de perdre de l’argent pour rien. Pour gaspillage, il faut garder le contrôle sinon ça dérive vite.</t>
  </si>
  <si>
    <t>Tout simplement parce que ça évite de jeter, de manquer et de perdre de l’argent pour rien. Sur la partie coût matière, chaque erreur finit par coûter quelque chose.</t>
  </si>
  <si>
    <t>C’est important parce que ça permet de tenir le rythme sans se perdre et de garder la même qualité. Pour costing recette, il faut garder le contrôle sinon ça dérive vite.</t>
  </si>
  <si>
    <t>Parce que ça permet de savoir d’où vient le produit et de réagir vite s’il y a un souci. Pour budget production, il faut garder le contrôle sinon ça dérive vite.</t>
  </si>
  <si>
    <t>En vrai, si l’équipe n’est pas alignée, ça bloque vite sur le terrain. Sur la partie productivité équipe, la clarté fait gagner du temps.</t>
  </si>
  <si>
    <t>Tout simplement parce que si l’équipe n’est pas alignée, ça bloque vite sur le terrain. Pour gestion équipe, si l’équipe n’a pas le même cap, ça bloque vite.</t>
  </si>
  <si>
    <t>Parce que si l’équipe n’est pas alignée, ça bloque vite sur le terrain. Sur répartition postes, il faut que tout le monde soit au clair.</t>
  </si>
  <si>
    <t>En fait, si l’équipe n’est pas alignée, ça bloque vite sur le terrain. Sur la partie polyvalence équipe, la clarté fait gagner du temps.</t>
  </si>
  <si>
    <t>Franchement, si l’équipe n’est pas alignée, ça bloque vite sur le terrain. Sur la partie briefing production, il faut penser à la personne avant tout.</t>
  </si>
  <si>
    <t>C’est important parce que si l’équipe n’est pas alignée, ça bloque vite sur le terrain. Sur la partie transmission consignes, la clarté fait gagner du temps.</t>
  </si>
  <si>
    <t>En vrai, si l’équipe n’est pas alignée, ça bloque vite sur le terrain. Sur la partie formation opérateurs, la clarté fait gagner du temps.</t>
  </si>
  <si>
    <t>En vrai, si l’équipe n’est pas alignée, ça bloque vite sur le terrain. Sur gestion absences, il faut que tout le monde soit au clair.</t>
  </si>
  <si>
    <t>Tout simplement parce que si l’équipe n’est pas alignée, ça bloque vite sur le terrain. Sur gestion imprévus, il faut que tout le monde soit au clair.</t>
  </si>
  <si>
    <t>Parce que ça permet de tenir le rythme sans se perdre et de garder la même qualité. Sur la partie priorisation tâches, si ce n’est pas calé, le reste suit mal.</t>
  </si>
  <si>
    <t>C’est important parce que si l’équipe n’est pas alignée, ça bloque vite sur le terrain. Sur communication interne, il faut que tout le monde soit au clair.</t>
  </si>
  <si>
    <t>Parce que le but, c’est de garder le même niveau tous les jours. Sur indicateurs qualité, il faut être régulier du début à la fin.</t>
  </si>
  <si>
    <t>Déjà, ça oblige à rester carré dans le travail et à respecter les règles du métier. Sur non-conformité, on ne peut pas faire à peu près.</t>
  </si>
  <si>
    <t>Déjà, il faut être régulier et corriger vite quand quelque chose ne va pas. Sur actions correctives, il faut être régulier du début à la fin.</t>
  </si>
  <si>
    <t>En vrai, le but, c’est de garder le même niveau tous les jours. Sur la partie audit interne, ça se suit sérieusement.</t>
  </si>
  <si>
    <t>C’est la base, parce que ça oblige à rester carré dans le travail et à respecter les règles du métier. Sur conformité réglementaire, on ne peut pas faire à peu près.</t>
  </si>
  <si>
    <t>Parce que ça oblige à rester carré dans le travail et à respecter les règles du métier. Sur la partie inspection sanitaire, il faut être carré tout le temps.</t>
  </si>
  <si>
    <t>C’est important parce que ça permet de suivre ce qui a été fait, de retrouver l’info et de corriger plus vite. Sur documentation qualité, il faut être régulier du début à la fin.</t>
  </si>
  <si>
    <t>En vrai, ça oblige à rester carré dans le travail et à respecter les règles du métier. Sur la partie conformité produit, il faut être carré tout le temps.</t>
  </si>
  <si>
    <t>En fait, à ce niveau-là, chaque détail compte et ça se voit tout de suite. Pour qualité de service, on ne peut pas être propre un jour et moyen le lendemain.</t>
  </si>
  <si>
    <t>C’est important parce que ça aide à comprendre ce que le client attend et à ne pas travailler à côté. Sur satisfaction convives, il faut rester proche du besoin réel.</t>
  </si>
  <si>
    <t>Tout simplement parce que un bon résultat, ce n’est pas juste une fois, c’est tout le temps. Pour amélioration continue, on ne peut pas être propre un jour et moyen le lendemain.</t>
  </si>
  <si>
    <t>C’est important parce que ça permet de savoir d’où vient le produit et de réagir vite s’il y a un souci. Pour pilotage production, si l’équipe n’a pas le même cap, ça bloque vite.</t>
  </si>
  <si>
    <t>C’est important parce que ça permet de tenir le rythme sans se perdre et de garder la même qualité. Pour organisation cuisine, il faut que ce soit clair sinon on perd du temps.</t>
  </si>
  <si>
    <t>Parce que ça permet de tenir le rythme sans se perdre et de garder la même qualité. Pour planification repas, il faut que ce soit clair sinon on perd du temps.</t>
  </si>
  <si>
    <t>Parce que ça permet de tenir le rythme sans se perdre et de garder la même qualité. Sur la partie cadence service, si ce n’est pas calé, le reste suit mal.</t>
  </si>
  <si>
    <t>Parce que ça permet de tenir le rythme sans se perdre et de garder la même qualité. Pour volumes production, il faut garder le contrôle sinon ça dérive vite.</t>
  </si>
  <si>
    <t>Parce que ça permet de tenir le rythme sans se perdre et de garder la même qualité. Pour standardisation recettes, il faut que ce soit clair sinon on perd du temps.</t>
  </si>
  <si>
    <t>Parce que ça permet de suivre ce qui a été fait, de retrouver l’info et de corriger plus vite. Pour fiches techniques, il faut que ce soit clair sinon on perd du temps.</t>
  </si>
  <si>
    <t>Là, c’est important parce que ça joue direct sur la santé et sur le fait que le patient mange vraiment. Sur grammages patients, l’adaptation change vraiment la sécurité et le confort.</t>
  </si>
  <si>
    <t>Déjà, ça permet de tenir le rythme sans se perdre et de garder la même qualité. Sur la partie rendement recette, chaque erreur finit par coûter quelque chose.</t>
  </si>
  <si>
    <t>Parce que un bon résultat, ce n’est pas juste une fois, c’est tout le temps. Sur la partie qualité repas, ça se suit sérieusement.</t>
  </si>
  <si>
    <t>Tout simplement parce que un bon résultat, ce n’est pas juste une fois, c’est tout le temps. Sur appétence repas, il faut être régulier du début à la fin.</t>
  </si>
  <si>
    <t>En fait, il faut être régulier et corriger vite quand quelque chose ne va pas. Sur la partie plaisir alimentaire, ça se suit sérieusement.</t>
  </si>
  <si>
    <t>Franchement, ça aide à comprendre ce que le patient attend et à ne pas travailler à côté. Pour satisfaction patient, si on vise à côté, ça se ressent direct.</t>
  </si>
  <si>
    <t>C’est important parce que ça aide à comprendre ce que le patient attend et à ne pas travailler à côté. Sur la partie écoute patient, il faut penser à la personne avant tout.</t>
  </si>
  <si>
    <t>En fait, ça joue sur la qualité finale et sur la façon de travailler. Sur habitudes alimentaires, ça joue plus qu’on croit sur le résultat.</t>
  </si>
  <si>
    <t>Là, c’est important parce que ça joue direct sur la santé et sur le fait que le patient mange vraiment. Pour régimes thérapeutiques, on ne peut pas improviser.</t>
  </si>
  <si>
    <t>Là, c’est important parce que ça joue direct sur la santé et sur le fait que le patient mange vraiment. Pour régime sans sel, on ne peut pas improviser.</t>
  </si>
  <si>
    <t>En vrai, ça joue direct sur la santé et sur le fait que le patient mange vraiment. Pour régime diabétique, on ne peut pas improviser.</t>
  </si>
  <si>
    <t>Là, c’est important parce que ça joue direct sur la santé et sur le fait que le patient mange vraiment. Pour régime hyperprotéiné, on ne peut pas improviser.</t>
  </si>
  <si>
    <t>En vrai, ça joue direct sur la santé et sur le fait que le patient mange vraiment. Pour régime enrichi, on ne peut pas improviser.</t>
  </si>
  <si>
    <t>C’est la base parce que ça joue direct sur la santé et sur le fait que le patient mange vraiment. Pour dénutrition, on ne peut pas improviser.</t>
  </si>
  <si>
    <t>Là, c’est important parce que ça joue direct sur la santé et sur le fait que le patient mange vraiment. Pour hydratation, on ne peut pas improviser.</t>
  </si>
  <si>
    <t>Parce que ça joue direct sur la santé et sur le fait que le patient mange vraiment. Pour collations thérapeutiques, on ne peut pas improviser.</t>
  </si>
  <si>
    <t>Là, c’est important parce que ça joue direct sur la santé et sur le fait que le patient mange vraiment. Sur la partie petit déjeuner clinique, ça se joue dans les détails.</t>
  </si>
  <si>
    <t>C’est la base parce que il faut que ce soit facile et sûr à manger, sinon le patient peut se mettre en difficulté. Sur la partie textures modifiées, ça se joue dans les détails.</t>
  </si>
  <si>
    <t>Là, c’est important parce que il faut que ce soit facile et sûr à manger, sinon le patient peut se mettre en difficulté. Sur texture mixée, l’adaptation change vraiment la sécurité et le confort.</t>
  </si>
  <si>
    <t>Parce qu’il faut que ce soit facile et sûr à manger, sinon le patient peut se mettre en difficulté. Pour texture hachée, on ne peut pas improviser.</t>
  </si>
  <si>
    <t>En vrai, il faut que ce soit facile et sûr à manger, sinon le patient peut se mettre en difficulté. Pour texture lisse, on ne peut pas improviser.</t>
  </si>
  <si>
    <t>Parce que ça joue direct sur la santé et sur le fait que le patient mange vraiment. Sur la partie dysphagie, ça se joue dans les détails.</t>
  </si>
  <si>
    <t>En vrai, ça joue direct sur la santé et sur le fait que le patient mange vraiment. Pour déglutition, on ne peut pas improviser.</t>
  </si>
  <si>
    <t>Parce qu’il faut que ce soit facile et sûr à manger, sinon le patient peut se mettre en difficulté. Pour boissons épaissies, on ne peut pas improviser.</t>
  </si>
  <si>
    <t>Parce qu’il faut que ce soit facile et sûr à manger, sinon le patient peut se mettre en difficulté. Sur la partie IDDSI, ça se joue dans les détails.</t>
  </si>
  <si>
    <t>Parce que si ce n’est pas adapté, le patient peut avoir du mal à manger ou à avaler en sécurité. Sur sécurité bouchée, l’adaptation change vraiment la sécurité et le confort.</t>
  </si>
  <si>
    <t>Là, c’est important parce que ça joue direct sur la santé et sur le fait que le patient mange vraiment. Sur allergènes, l’adaptation change vraiment la sécurité et le confort.</t>
  </si>
  <si>
    <t>Déjà, ça protège les gens et ça garde le produit propre. Sur contamination croisée, on ne peut pas faire à peu près.</t>
  </si>
  <si>
    <t>C’est la base, parce que ça oblige à rester carré dans le travail et à respecter les règles du métier. Pour hACCP, le moindre écart peut coûter cher.</t>
  </si>
  <si>
    <t>Déjà, avec l’hygiène, il n’y a pas le droit à l’erreur. Pour pMS, le moindre écart peut coûter cher.</t>
  </si>
  <si>
    <t>C’est important parce qu’il faut être régulier et corriger vite quand quelque chose ne va pas. Sur la partie autocontrôles, ça se suit sérieusement.</t>
  </si>
  <si>
    <t>C’est important parce que un bon résultat, ce n’est pas juste une fois, c’est tout le temps. Sur prélèvements témoins, il faut être régulier du début à la fin.</t>
  </si>
  <si>
    <t>C’est important parce que ça permet de savoir d’où vient le produit et de réagir vite s’il y a un souci. Sur traçabilité lots, il faut être régulier du début à la fin.</t>
  </si>
  <si>
    <t>C’est important parce que avec l’hygiène, il n’y a pas le droit à l’erreur. Sur hygiène mains, on ne peut pas faire à peu près.</t>
  </si>
  <si>
    <t>C’est important parce que ça protège les gens et ça garde le produit propre. Sur la partie nettoyage désinfection, il faut être carré tout le temps.</t>
  </si>
  <si>
    <t>C’est important parce que si on lâche là-dessus, on se met vite en difficulté. Sur plan de nettoyage, on ne peut pas faire à peu près.</t>
  </si>
  <si>
    <t>En vrai, ça protège les gens et ça garde le produit propre. Sur la partie marche en avant, il faut être carré tout le temps.</t>
  </si>
  <si>
    <t>En vrai, ça protège les gens et ça garde le produit propre. Sur la partie zonage sanitaire, il faut être carré tout le temps.</t>
  </si>
  <si>
    <t>En vrai, tout part de la matière première, donc il faut acheter juste si on veut un bon résultat derrière. Sur la partie réception marchandises, il faut être exigeant dès le début.</t>
  </si>
  <si>
    <t>Parce que si la température ou le froid ne sont pas tenus, on perd vite en qualité et ça peut devenir risqué. Sur la partie température réception, il faut être exigeant dès le début.</t>
  </si>
  <si>
    <t>C’est important parce que ça oblige à rester carré dans le travail et à respecter les règles du métier. Sur conformité fournisseurs, on ne peut pas faire à peu près.</t>
  </si>
  <si>
    <t>Tout simplement parce que tout part de la matière première, donc il faut acheter juste si on veut un bon résultat derrière. Sur la partie approvisionnement, il faut être exigeant dès le début.</t>
  </si>
  <si>
    <t>En fait, ça évite de jeter, de manquer et de perdre de l’argent pour rien. Sur gestion stocks, le but c’est d’éviter la perte et le gaspillage.</t>
  </si>
  <si>
    <t>C’est important parce que ça évite de jeter, de manquer et de perdre de l’argent pour rien. Sur FIFO, le but c’est d’éviter la perte et le gaspillage.</t>
  </si>
  <si>
    <t>C’est important parce que un bon résultat, ce n’est pas juste une fois, c’est tout le temps. Sur la partie dLC, ça se suit sérieusement.</t>
  </si>
  <si>
    <t>C’est important parce que si la température ou le froid ne sont pas tenus, on perd vite en qualité et ça peut devenir risqué. Sur la partie chambre froide, chaque erreur finit par coûter quelque chose.</t>
  </si>
  <si>
    <t>C’est important parce que si la température ou le froid ne sont pas tenus, on perd vite en qualité et ça peut devenir risqué. Sur la partie rangement chambre froide, chaque erreur finit par coûter quelque chose.</t>
  </si>
  <si>
    <t>Là, c’est important parce que il faut que ce soit facile et sûr à manger, sinon le patient peut se mettre en difficulté. Pour textures sécurisées, on ne peut pas improviser.</t>
  </si>
  <si>
    <t>Déjà, si la température ou le froid ne sont pas tenus, on perd vite en qualité et ça peut devenir risqué. Sur la partie température service, ça se suit sérieusement.</t>
  </si>
  <si>
    <t>En vrai, au final, si ce n’est pas bon ou pas équilibré, toute la technique autour ne sert pas à grand-chose. Sur la partie qualité gustative, il faut rester simple mais juste.</t>
  </si>
  <si>
    <t>Déjà, les gens voient le produit avant de le goûter, donc le visuel compte vraiment. Sur qualité visuelle, il faut être régulier du début à la fin.</t>
  </si>
  <si>
    <t>En fait, ça aide à avancer proprement sans courir dans tous les sens. Sur liaison chaude, tout doit être bien posé avant d’enchaîner.</t>
  </si>
  <si>
    <t>En vrai, si la température ou le froid ne sont pas tenus, on perd vite en qualité et ça peut devenir risqué. Sur liaison froide, tout doit être bien posé avant d’enchaîner.</t>
  </si>
  <si>
    <t>Tout simplement parce que si la température ou le froid ne sont pas tenus, on perd vite en qualité et ça peut devenir risqué. Sur refroidissement rapide, tout doit être bien posé avant d’enchaîner.</t>
  </si>
  <si>
    <t>Déjà, si la température ou le froid ne sont pas tenus, on perd vite en qualité et ça peut devenir risqué. Sur remise en température, tout doit être bien posé avant d’enchaîner.</t>
  </si>
  <si>
    <t>En fait, ça aide à avancer proprement sans courir dans tous les sens. Sur la partie distribution plateaux, si ce n’est pas calé, le reste suit mal.</t>
  </si>
  <si>
    <t>Là, c’est important parce que si ce n’est pas adapté, la personne peut moins manger ou mal manger. Pour identitovigilance repas, on ne peut pas improviser.</t>
  </si>
  <si>
    <t>Tout simplement parce que une bonne organisation fait gagner du temps et garde le niveau. Pour étiquetage plateau, il faut que ce soit clair sinon on perd du temps.</t>
  </si>
  <si>
    <t>Parce que ça permet de savoir d’où vient le produit et de réagir vite s’il y a un souci. Sur la partie allotissement, si ce n’est pas calé, le reste suit mal.</t>
  </si>
  <si>
    <t>Parce que ça permet de tenir le rythme sans se perdre et de garder la même qualité. Sur la partie coordination unités, si ce n’est pas calé, le reste suit mal.</t>
  </si>
  <si>
    <t>Tout simplement parce que ça permet de tenir le rythme sans se perdre et de garder la même qualité. Sur la partie transmissions soins, si ce n’est pas calé, le reste suit mal.</t>
  </si>
  <si>
    <t>Tout simplement parce que ça permet de tenir le rythme sans se perdre et de garder la même qualité. Sur liaison diététique, tout doit être bien posé avant d’enchaîner.</t>
  </si>
  <si>
    <t>Parce que ça aide à comprendre ce que le patient attend et à ne pas travailler à côté. Sur la partie retours services, ça se suit sérieusement.</t>
  </si>
  <si>
    <t>En fait, ça aide à comprendre ce que le patient attend et à ne pas travailler à côté. Sur plateaux retournés, il faut être régulier du début à la fin.</t>
  </si>
  <si>
    <t>Déjà, si on néglige ça, on le paie vite derrière. Sur la partie régime personnalisé, si ce n’est pas maîtrisé, ça se ressent vite.</t>
  </si>
  <si>
    <t>En fait, ça donne une ligne claire et ça évite de partir dans tous les sens. Sur la partie menus patients, si ce n’est pas calé, le reste suit mal.</t>
  </si>
  <si>
    <t>En vrai, ça donne une ligne claire et ça évite de partir dans tous les sens. Sur menu rééducation, l’adaptation change vraiment la sécurité et le confort.</t>
  </si>
  <si>
    <t>Parce que ça joue direct sur la santé et sur le fait que le patient mange vraiment. Pour protéines ciblées, on ne peut pas improviser.</t>
  </si>
  <si>
    <t>Déjà, ça évite de jeter, de manquer et de perdre de l’argent pour rien. Pour coût matière, il faut garder le contrôle sinon ça dérive vite.</t>
  </si>
  <si>
    <t>Parce que ça permet de tenir le rythme sans se perdre et de garder la même qualité. Sur costing recette, le but c’est d’éviter la perte et le gaspillage.</t>
  </si>
  <si>
    <t>Tout simplement parce que ça évite de jeter, de manquer et de perdre de l’argent pour rien. Sur la partie gaspillage alimentaire, chaque erreur finit par coûter quelque chose.</t>
  </si>
  <si>
    <t>En vrai, si l’équipe n’est pas alignée, ça bloque vite sur le terrain. Pour productivité équipe, si l’équipe n’a pas le même cap, ça bloque vite.</t>
  </si>
  <si>
    <t>Déjà, si l’équipe n’est pas alignée, ça bloque vite sur le terrain. Sur gestion équipe, il faut que tout le monde soit au clair.</t>
  </si>
  <si>
    <t>En fait, si l’équipe n’est pas alignée, ça bloque vite sur le terrain. Sur la partie répartition postes, la clarté fait gagner du temps.</t>
  </si>
  <si>
    <t>Parce que si l’équipe n’est pas alignée, ça bloque vite sur le terrain. Pour polyvalence équipe, si l’équipe n’a pas le même cap, ça bloque vite.</t>
  </si>
  <si>
    <t>Tout simplement parce que si l’équipe n’est pas alignée, ça bloque vite sur le terrain. Sur la partie transmission consignes, la clarté fait gagner du temps.</t>
  </si>
  <si>
    <t>Déjà, si l’équipe n’est pas alignée, ça bloque vite sur le terrain. Sur la partie formation opérateurs, la clarté fait gagner du temps.</t>
  </si>
  <si>
    <t>Parce que si l’équipe n’est pas alignée, ça bloque vite sur le terrain. Sur la partie gestion imprévus, la clarté fait gagner du temps.</t>
  </si>
  <si>
    <t>Déjà, ça permet de tenir le rythme sans se perdre et de garder la même qualité. Sur priorisation tâches, tout doit être bien posé avant d’enchaîner.</t>
  </si>
  <si>
    <t>Parce que si l’équipe n’est pas alignée, ça bloque vite sur le terrain. Sur la partie communication interne, la clarté fait gagner du temps.</t>
  </si>
  <si>
    <t>En fait, un bon résultat, ce n’est pas juste une fois, c’est tout le temps. Sur la partie indicateurs qualité, ça se suit sérieusement.</t>
  </si>
  <si>
    <t>C’est la base, parce que ça oblige à rester carré dans le travail et à respecter les règles du métier. Sur la partie non-conformité, il faut être carré tout le temps.</t>
  </si>
  <si>
    <t>En vrai, le but, c’est de garder le même niveau tous les jours. Sur actions correctives, il faut être régulier du début à la fin.</t>
  </si>
  <si>
    <t>Déjà, le but, c’est de garder le même niveau tous les jours. Pour audit interne, on ne peut pas être propre un jour et moyen le lendemain.</t>
  </si>
  <si>
    <t>Déjà, ça oblige à rester carré dans le travail et à respecter les règles du métier. Sur la partie conformité réglementaire, il faut être carré tout le temps.</t>
  </si>
  <si>
    <t>En vrai, ça permet de suivre ce qui a été fait, de retrouver l’info et de corriger plus vite. Sur la partie documentation qualité, ça se suit sérieusement.</t>
  </si>
  <si>
    <t>Parce que ça oblige à rester carré dans le travail et à respecter les règles du métier. Sur la partie conformité produit, il faut être carré tout le temps.</t>
  </si>
  <si>
    <t>Tout simplement parce que un bon résultat, ce n’est pas juste une fois, c’est tout le temps. Sur la partie amélioration continue, ça se suit sérieusement.</t>
  </si>
  <si>
    <t>En vrai, ça aide à comprendre ce que les enfants attend et à ne pas travailler à côté. Sur la partie accueil repas, il faut penser à la personne avant tout.</t>
  </si>
  <si>
    <t>Déjà, il faut penser à la personne en face du début à la fin. Sur la partie ambiance repas, il faut penser à la personne avant tout.</t>
  </si>
  <si>
    <t>Déjà, un bon résultat, ce n’est pas juste une fois, c’est tout le temps. Sur plaisir de manger, il faut être régulier du début à la fin.</t>
  </si>
  <si>
    <t>En fait, au final, les gens retiennent surtout ce qu’ils mangent et ce qu’ils ressentent. Pour appétence enfant, il faut que ça parle direct quand on goûte ou qu’on voit le produit.</t>
  </si>
  <si>
    <t>En vrai, si ce n’est pas adapté, les enfants peut avoir du mal à manger ou à avaler en sécurité. Pour sécurité bouchée, on ne peut pas improviser.</t>
  </si>
  <si>
    <t>Là, c’est important parce que il faut que ce soit facile et sûr à manger, sinon les enfants peut se mettre en difficulté. Sur la partie taille morceaux, ça se joue dans les détails.</t>
  </si>
  <si>
    <t>En vrai, il faut que ce soit facile et sûr à manger, sinon les enfants peut se mettre en difficulté. Pour textures progressives, on ne peut pas improviser.</t>
  </si>
  <si>
    <t>Parce qu’il faut que ce soit facile et sûr à manger, sinon les enfants peut se mettre en difficulté. Pour texture lisse, on ne peut pas improviser.</t>
  </si>
  <si>
    <t>Parce qu’il faut que ce soit facile et sûr à manger, sinon les enfants peut se mettre en difficulté. Sur la partie texture écrasée, ça se joue dans les détails.</t>
  </si>
  <si>
    <t>C’est la base parce que il faut que ce soit facile et sûr à manger, sinon les enfants peut se mettre en difficulté. Pour petits morceaux mous, on ne peut pas improviser.</t>
  </si>
  <si>
    <t>Là, c’est important parce que si ce n’est pas adapté, les enfants peut avoir du mal à manger ou à avaler en sécurité. Sur la partie mastication enfant, ça se joue dans les détails.</t>
  </si>
  <si>
    <t>En vrai, si ce n’est pas adapté, les enfants peut avoir du mal à manger ou à avaler en sécurité. Pour déglutition enfant, on ne peut pas improviser.</t>
  </si>
  <si>
    <t>Parce que ça joue direct sur la santé et sur le fait que les enfants mange vraiment. Pour diversification alimentaire, on ne peut pas improviser.</t>
  </si>
  <si>
    <t>En vrai, ça aide à faire le travail proprement et à garder un bon résultat. Sur la partie découverte aliments, si ce n’est pas maîtrisé, ça se ressent vite.</t>
  </si>
  <si>
    <t>En vrai, ça joue sur la qualité finale et sur la façon de travailler. Sur néophobie alimentaire, ça joue plus qu’on croit sur le résultat.</t>
  </si>
  <si>
    <t>En vrai, au final, si ce n’est pas bon ou pas équilibré, toute la technique autour ne sert pas à grand-chose. Pour goûts enfantins, il faut que ça parle direct quand on goûte ou qu’on voit le produit.</t>
  </si>
  <si>
    <t>Tout simplement parce qu’au final, si ce n’est pas bon ou pas équilibré, toute la technique autour ne sert pas à grand-chose. Sur la partie saveurs douces, il faut rester simple mais juste.</t>
  </si>
  <si>
    <t>En vrai, au final, si ce n’est pas bon ou pas équilibré, toute la technique autour ne sert pas à grand-chose. Sur équilibre gustatif, c’est là que le produit prend vraiment du sens.</t>
  </si>
  <si>
    <t>C’est important parce que les gens voient le produit avant de le goûter, donc le visuel compte vraiment. Sur la partie couleurs assiette, il faut rester simple mais juste.</t>
  </si>
  <si>
    <t>Tout simplement parce que les gens voient le produit avant de le goûter, donc le visuel compte vraiment. Sur la partie lisibilité repas, il faut rester simple mais juste.</t>
  </si>
  <si>
    <t>Parce qu’au final, les gens retiennent surtout ce qu’ils mangent et ce qu’ils ressentent. Sur odeur appétente, c’est là que le produit prend vraiment du sens.</t>
  </si>
  <si>
    <t>Tout simplement parce que si la température ou le froid ne sont pas tenus, on perd vite en qualité et ça peut devenir risqué. Sur température service, il faut être régulier du début à la fin.</t>
  </si>
  <si>
    <t>Tout simplement parce que ça permet de tenir le rythme sans se perdre et de garder la même qualité. Sur la partie horaires repas, si ce n’est pas calé, le reste suit mal.</t>
  </si>
  <si>
    <t>Déjà, ça permet de tenir le rythme sans se perdre et de garder la même qualité. Sur la partie rythme service, si ce n’est pas calé, le reste suit mal.</t>
  </si>
  <si>
    <t>Là, c’est important parce que ça donne une ligne claire et ça évite de partir dans tous les sens. Sur menu équilibré, l’adaptation change vraiment la sécurité et le confort.</t>
  </si>
  <si>
    <t>En fait, ça donne une ligne claire et ça évite de partir dans tous les sens. Sur menu cycle, tout doit être bien posé avant d’enchaîner.</t>
  </si>
  <si>
    <t>Parce que ça permet de tenir le rythme sans se perdre et de garder la même qualité. Sur la partie variété alimentaire, si ce n’est pas calé, le reste suit mal.</t>
  </si>
  <si>
    <t>Déjà, tout part de la matière première, donc il faut acheter juste si on veut un bon résultat derrière. Sur saisonnalité, beaucoup de choses se jouent avant même de produire.</t>
  </si>
  <si>
    <t>Parce que tout part de la matière première, donc il faut acheter juste si on veut un bon résultat derrière. Sur fruits légumes, beaucoup de choses se jouent avant même de produire.</t>
  </si>
  <si>
    <t>En vrai, ça joue direct sur la santé et sur le fait que les enfants mange vraiment. Sur la partie produits laitiers, ça se joue dans les détails.</t>
  </si>
  <si>
    <t>En vrai, ça joue direct sur la santé et sur le fait que les enfants mange vraiment. Sur la partie protéines adaptées, ça se joue dans les détails.</t>
  </si>
  <si>
    <t>Là, c’est important parce que ça joue direct sur la santé et sur le fait que les enfants mange vraiment. Sur matières grasses, l’adaptation change vraiment la sécurité et le confort.</t>
  </si>
  <si>
    <t>Parce que ça joue direct sur la santé et sur le fait que les enfants mange vraiment. Sur la partie hydratation enfant, ça se joue dans les détails.</t>
  </si>
  <si>
    <t>Parce qu’au final, si ce n’est pas bon ou pas équilibré, toute la technique autour ne sert pas à grand-chose. Sur la partie goûter enfant, si ce n’est pas calé, le reste suit mal.</t>
  </si>
  <si>
    <t>Parce que ça permet de tenir le rythme sans se perdre et de garder la même qualité. Sur petit déjeuner crèche, tout doit être bien posé avant d’enchaîner.</t>
  </si>
  <si>
    <t>Parce qu’il faut que ce soit facile et sûr à manger, sinon les enfants peut se mettre en difficulté. Sur la partie textures âge, ça se joue dans les détails.</t>
  </si>
  <si>
    <t>En vrai, si ce n’est pas adapté, la personne peut moins manger ou mal manger. Sur besoins 0-3 ans, l’adaptation change vraiment la sécurité et le confort.</t>
  </si>
  <si>
    <t>Parce que le repas doit rester sûr, adapté et vraiment mangeable. Sur la partie besoins maternelle, ça se joue dans les détails.</t>
  </si>
  <si>
    <t>Parce que ça joue sur la qualité finale et sur la façon de travailler. Sur la partie autonomie alimentaire, si ce n’est pas maîtrisé, ça se ressent vite.</t>
  </si>
  <si>
    <t>Tout simplement parce que ça joue sur la qualité finale et sur la façon de travailler. Sur la partie préhension enfant, si ce n’est pas maîtrisé, ça se ressent vite.</t>
  </si>
  <si>
    <t>Parce que ça joue sur la qualité finale et sur la façon de travailler. Pour manger seul, il faut rester propre et constant.</t>
  </si>
  <si>
    <t>Parce que ça aide à faire le travail proprement et à garder un bon résultat. Sur la partie finger food enfant, si ce n’est pas maîtrisé, ça se ressent vite.</t>
  </si>
  <si>
    <t>C’est la base, parce que ça protège les gens et ça garde le produit propre. Pour pAI alimentaire, le moindre écart peut coûter cher.</t>
  </si>
  <si>
    <t>Parce que ça joue direct sur la santé et sur le fait que les enfants mange vraiment. Sur allergies enfants, l’adaptation change vraiment la sécurité et le confort.</t>
  </si>
  <si>
    <t>C’est important parce que ça protège les gens et ça garde le produit propre. Pour évictions alimentaires, le moindre écart peut coûter cher.</t>
  </si>
  <si>
    <t>En vrai, si on lâche là-dessus, on se met vite en difficulté. Sur la partie substitution repas, il faut être carré tout le temps.</t>
  </si>
  <si>
    <t>C’est important parce que ça protège les gens et ça garde le produit propre. Sur contamination croisée, on ne peut pas faire à peu près.</t>
  </si>
  <si>
    <t>Déjà, si on lâche là-dessus, on se met vite en difficulté. Pour hygiène mains, le moindre écart peut coûter cher.</t>
  </si>
  <si>
    <t>En vrai, ça oblige à rester carré dans le travail et à respecter les règles du métier. Sur hACCP, on ne peut pas faire à peu près.</t>
  </si>
  <si>
    <t>C’est la base, parce que avec l’hygiène, il n’y a pas le droit à l’erreur. Sur pMS, on ne peut pas faire à peu près.</t>
  </si>
  <si>
    <t>C’est important parce que si la température ou le froid ne sont pas tenus, on perd vite en qualité et ça peut devenir risqué. Pour chaîne du froid, le moindre écart peut coûter cher.</t>
  </si>
  <si>
    <t>C’est important parce que si la température ou le froid ne sont pas tenus, on perd vite en qualité et ça peut devenir risqué. Sur températures cuisson, on ne peut pas faire à peu près.</t>
  </si>
  <si>
    <t>C’est important parce que si la température ou le froid ne sont pas tenus, on perd vite en qualité et ça peut devenir risqué. Sur la partie refroidissement préparations, il faut être carré tout le temps.</t>
  </si>
  <si>
    <t>En vrai, ça permet de savoir d’où vient le produit et de réagir vite s’il y a un souci. Pour traçabilité lots, on ne peut pas être propre un jour et moyen le lendemain.</t>
  </si>
  <si>
    <t>Tout simplement parce que le but, c’est de garder le même niveau tous les jours. Sur la partie prélèvements témoins, ça se suit sérieusement.</t>
  </si>
  <si>
    <t>C’est important parce que si on lâche là-dessus, on se met vite en difficulté. Sur nettoyage désinfection, on ne peut pas faire à peu près.</t>
  </si>
  <si>
    <t>C’est important parce que si on lâche là-dessus, on se met vite en difficulté. Pour plan de nettoyage, le moindre écart peut coûter cher.</t>
  </si>
  <si>
    <t>C’est la base, parce que ça protège les gens et ça garde le produit propre. Sur marche en avant, on ne peut pas faire à peu près.</t>
  </si>
  <si>
    <t>En fait, tout part de la matière première, donc il faut acheter juste si on veut un bon résultat derrière. Pour réception marchandises, si le départ est mauvais, la suite ne rattrape pas tout.</t>
  </si>
  <si>
    <t>En fait, si la température ou le froid ne sont pas tenus, on perd vite en qualité et ça peut devenir risqué. Pour température réception, si le départ est mauvais, la suite ne rattrape pas tout.</t>
  </si>
  <si>
    <t>C’est important parce que tout part de la matière première, donc il faut acheter juste si on veut un bon résultat derrière. Sur approvisionnement, beaucoup de choses se jouent avant même de produire.</t>
  </si>
  <si>
    <t>C’est important parce que ça évite de jeter, de manquer et de perdre de l’argent pour rien. Pour gestion stocks, il faut garder le contrôle sinon ça dérive vite.</t>
  </si>
  <si>
    <t>Déjà, ça évite de jeter, de manquer et de perdre de l’argent pour rien. Pour FIFO, il faut garder le contrôle sinon ça dérive vite.</t>
  </si>
  <si>
    <t>Déjà, si la température ou le froid ne sont pas tenus, on perd vite en qualité et ça peut devenir risqué. Sur chambre froide, le but c’est d’éviter la perte et le gaspillage.</t>
  </si>
  <si>
    <t>En fait, ça évite de jeter, de manquer et de perdre de l’argent pour rien. Pour rangement produits, il faut garder le contrôle sinon ça dérive vite.</t>
  </si>
  <si>
    <t>En vrai, si la température ou le froid ne sont pas tenus, on perd vite en qualité et ça peut devenir risqué. Pour conservation préparations, le but c’est d’apporter quelque chose de concret.</t>
  </si>
  <si>
    <t>C’est important parce que si cette étape est ratée, ça se répercute sur tout le produit après. Pour cuisson adaptée, la base doit être solide.</t>
  </si>
  <si>
    <t>En vrai, si la base n’est pas bonne, tout le reste suit mal. Sur la partie légumes tendres, c’est souvent là que tout se joue.</t>
  </si>
  <si>
    <t>Parce que une étape mal faite, ça se voit jusqu’au résultat final. Sur viandes tendres, si le geste n’est pas propre, ça se voit après.</t>
  </si>
  <si>
    <t>En vrai, ça protège les gens et ça garde le produit propre. Sur poissons sans arêtes, on ne peut pas faire à peu près.</t>
  </si>
  <si>
    <t>Là, c’est important parce que ça joue direct sur la santé et sur le fait que les enfants mange vraiment. Pour légumineuses adaptées, on ne peut pas improviser.</t>
  </si>
  <si>
    <t>En fait, ça permet de tenir le rythme sans se perdre et de garder la même qualité. Sur la partie desserts adaptés, si ce n’est pas calé, le reste suit mal.</t>
  </si>
  <si>
    <t>Parce que si on lâche là-dessus, on se met vite en difficulté. Sur éviction produits à risque, on ne peut pas faire à peu près.</t>
  </si>
  <si>
    <t>Parce qu’avec l’hygiène, il n’y a pas le droit à l’erreur. Pour hygiène produits crus, le moindre écart peut coûter cher.</t>
  </si>
  <si>
    <t>En vrai, ça joue direct sur la santé et sur le fait que les enfants mange vraiment. Sur la partie repères nutritionnels, ça se joue dans les détails.</t>
  </si>
  <si>
    <t>Tout simplement parce que ça permet de tenir le rythme sans se perdre et de garder la même qualité. Pour costing recette, il faut garder le contrôle sinon ça dérive vite.</t>
  </si>
  <si>
    <t>C’est important parce que ça évite de jeter, de manquer et de perdre de l’argent pour rien. Sur la partie gaspillage alimentaire, chaque erreur finit par coûter quelque chose.</t>
  </si>
  <si>
    <t>Tout simplement parce que ça aide à comprendre ce que les enfants attend et à ne pas travailler à côté. Sur plateaux restes, il faut être régulier du début à la fin.</t>
  </si>
  <si>
    <t>En fait, si l’équipe n’est pas alignée, ça bloque vite sur le terrain. Sur gestion équipe, il faut que tout le monde soit au clair.</t>
  </si>
  <si>
    <t>Déjà, ça permet de tenir le rythme sans se perdre et de garder la même qualité. Pour répartition tâches, si l’équipe n’a pas le même cap, ça bloque vite.</t>
  </si>
  <si>
    <t>Franchement, si l’équipe n’est pas alignée, ça bloque vite sur le terrain. Pour briefing équipe, si on vise à côté, ça se ressent direct.</t>
  </si>
  <si>
    <t>Déjà, si l’équipe n’est pas alignée, ça bloque vite sur le terrain. Pour transmission consignes, si l’équipe n’a pas le même cap, ça bloque vite.</t>
  </si>
  <si>
    <t>Tout simplement parce que ça permet de tenir le rythme sans se perdre et de garder la même qualité. Pour travail équipe éducative, si l’équipe n’a pas le même cap, ça bloque vite.</t>
  </si>
  <si>
    <t>Déjà, ça permet de tenir le rythme sans se perdre et de garder la même qualité. Pour transmissions éducatives, si l’équipe n’a pas le même cap, ça bloque vite.</t>
  </si>
  <si>
    <t>En vrai, ça permet de tenir le rythme sans se perdre et de garder la même qualité. Pour coordination direction, il faut que ce soit clair sinon on perd du temps.</t>
  </si>
  <si>
    <t>C’est important parce que si on comprend bien les attentes, on répond mieux derrière. Sur communication parents, il faut rester proche du besoin réel.</t>
  </si>
  <si>
    <t>Franchement, ça aide à comprendre ce que les enfants attend et à ne pas travailler à côté. Sur la partie retours familles, il faut penser à la personne avant tout.</t>
  </si>
  <si>
    <t>En vrai, si l’équipe n’est pas alignée, ça bloque vite sur le terrain. Sur la partie formation continue, si ce n’est pas maîtrisé, ça se ressent vite.</t>
  </si>
  <si>
    <t>Parce que ça fait avancer le métier, mais il faut que ce soit utile et bien maîtrisé. Sur la partie veille sanitaire, il faut être carré tout le temps.</t>
  </si>
  <si>
    <t>C’est important parce que ça oblige à rester carré dans le travail et à respecter les règles du métier. Sur conformité réglementaire, on ne peut pas faire à peu près.</t>
  </si>
  <si>
    <t>En vrai, un bon résultat, ce n’est pas juste une fois, c’est tout le temps. Pour audit interne, on ne peut pas être propre un jour et moyen le lendemain.</t>
  </si>
  <si>
    <t>Parce que ça oblige à rester carré dans le travail et à respecter les règles du métier. Sur la partie non conformité, il faut être carré tout le temps.</t>
  </si>
  <si>
    <t>Parce que le but, c’est de garder le même niveau tous les jours. Sur actions correctives, il faut être régulier du début à la fin.</t>
  </si>
  <si>
    <t>Parce que un bon résultat, ce n’est pas juste une fois, c’est tout le temps. Pour indicateurs qualité, on ne peut pas être propre un jour et moyen le lendemain.</t>
  </si>
  <si>
    <t>En vrai, si l’équipe n’est pas alignée, ça bloque vite sur le terrain. Sur la partie productivité cuisine, la clarté fait gagner du temps.</t>
  </si>
  <si>
    <t>C’est important parce que si l’équipe n’est pas alignée, ça bloque vite sur le terrain. Pour gestion imprévus, si l’équipe n’a pas le même cap, ça bloque vite.</t>
  </si>
  <si>
    <t>En fait, ça permet de tenir le rythme sans se perdre et de garder la même qualité. Sur priorisation tâches, tout doit être bien posé avant d’enchaîner.</t>
  </si>
  <si>
    <t>C’est important parce que le but, c’est de garder le même niveau tous les jours. Pour amélioration continue, on ne peut pas être propre un jour et moyen le lendemain.</t>
  </si>
  <si>
    <t>C’est important parce que ça permet de savoir d’où vient le produit et de réagir vite s’il y a un souci. Pour pilotage galley, si l’équipe n’a pas le même cap, ça bloque vite.</t>
  </si>
  <si>
    <t>Parce que ça permet de tenir le rythme sans se perdre et de garder la même qualité. Sur organisation galley, tout doit être bien posé avant d’enchaîner.</t>
  </si>
  <si>
    <t>C’est important parce que ça permet de tenir le rythme sans se perdre et de garder la même qualité. Sur la partie planification production, si ce n’est pas calé, le reste suit mal.</t>
  </si>
  <si>
    <t>En fait, ça permet de tenir le rythme sans se perdre et de garder la même qualité. Pour cadence service, il faut que ce soit clair sinon on perd du temps.</t>
  </si>
  <si>
    <t>C’est important parce que ça permet de tenir le rythme sans se perdre et de garder la même qualité. Sur gestion volumes, le but c’est d’éviter la perte et le gaspillage.</t>
  </si>
  <si>
    <t>C’est important parce que ça permet de tenir le rythme sans se perdre et de garder la même qualité. Sur la partie multi outlets, chaque erreur finit par coûter quelque chose.</t>
  </si>
  <si>
    <t>En fait, si l’équipe n’est pas alignée, ça bloque vite sur le terrain. Pour buffet management, si l’équipe n’a pas le même cap, ça bloque vite.</t>
  </si>
  <si>
    <t>En fait, quand tout est calé, on travaille mieux et on évite les oublis. Sur la partie specialty dining, si ce n’est pas calé, le reste suit mal.</t>
  </si>
  <si>
    <t>En fait, ça permet de savoir d’où vient le produit et de réagir vite s’il y a un souci. Pour room service, il faut que ce soit clair sinon on perd du temps.</t>
  </si>
  <si>
    <t>Parce que quand tout est calé, on travaille mieux et on évite les oublis. Sur la partie crew mess, si ce n’est pas calé, le reste suit mal.</t>
  </si>
  <si>
    <t>Parce que ça permet de tenir le rythme sans se perdre et de garder la même qualité. Sur la partie standardisation recettes, si ce n’est pas calé, le reste suit mal.</t>
  </si>
  <si>
    <t>Tout simplement parce que ça permet de suivre ce qui a été fait, de retrouver l’info et de corriger plus vite. Sur la partie fiches techniques, si ce n’est pas calé, le reste suit mal.</t>
  </si>
  <si>
    <t>En fait, une bonne organisation fait gagner du temps et garde le niveau. Sur la partie grammages, si ce n’est pas calé, le reste suit mal.</t>
  </si>
  <si>
    <t>C’est important parce que ça permet de tenir le rythme sans se perdre et de garder la même qualité. Sur la partie rendement recette, chaque erreur finit par coûter quelque chose.</t>
  </si>
  <si>
    <t>Déjà, ça évite de perdre du produit, du temps et de l’argent. Pour food cost, il faut garder le contrôle sinon ça dérive vite.</t>
  </si>
  <si>
    <t>Déjà, ça évite de jeter, de manquer et de perdre de l’argent pour rien. Sur la partie costing plat, chaque erreur finit par coûter quelque chose.</t>
  </si>
  <si>
    <t>En vrai, tout part de la matière première, donc il faut acheter juste si on veut un bon résultat derrière. Pour approvisionnement bord, si le départ est mauvais, la suite ne rattrape pas tout.</t>
  </si>
  <si>
    <t>Tout simplement parce que tout part de la matière première, donc il faut acheter juste si on veut un bon résultat derrière. Pour provisioning, si le départ est mauvais, la suite ne rattrape pas tout.</t>
  </si>
  <si>
    <t>Parce que tout part de la matière première, donc il faut acheter juste si on veut un bon résultat derrière. Sur réception marchandises, beaucoup de choses se jouent avant même de produire.</t>
  </si>
  <si>
    <t>Parce que si la température ou le froid ne sont pas tenus, on perd vite en qualité et ça peut devenir risqué. Pour température réception, si le départ est mauvais, la suite ne rattrape pas tout.</t>
  </si>
  <si>
    <t>C’est la base, parce que ça oblige à rester carré dans le travail et à respecter les règles du métier. Pour conformité fournisseur, le moindre écart peut coûter cher.</t>
  </si>
  <si>
    <t>Déjà, ça évite de jeter, de manquer et de perdre de l’argent pour rien. Pour stock sec, il faut garder le contrôle sinon ça dérive vite.</t>
  </si>
  <si>
    <t>Déjà, si la température ou le froid ne sont pas tenus, on perd vite en qualité et ça peut devenir risqué. Sur chambres froides, le but c’est d’éviter la perte et le gaspillage.</t>
  </si>
  <si>
    <t>Parce que ça évite de jeter, de manquer et de perdre de l’argent pour rien. Sur stock tampon, le but c’est d’éviter la perte et le gaspillage.</t>
  </si>
  <si>
    <t>Tout simplement parce que ça évite de jeter, de manquer et de perdre de l’argent pour rien. Sur la partie FIFO, chaque erreur finit par coûter quelque chose.</t>
  </si>
  <si>
    <t>C’est important parce que ça évite de jeter, de manquer et de perdre de l’argent pour rien. Sur la partie rotation stock, chaque erreur finit par coûter quelque chose.</t>
  </si>
  <si>
    <t>Parce que ça évite de jeter, de manquer et de perdre de l’argent pour rien. Sur inventaire, le but c’est d’éviter la perte et le gaspillage.</t>
  </si>
  <si>
    <t>En vrai, ça évite de jeter, de manquer et de perdre de l’argent pour rien. Sur la partie stock critique, chaque erreur finit par coûter quelque chose.</t>
  </si>
  <si>
    <t>Parce que ça oblige à rester carré dans le travail et à respecter les règles du métier. Sur hACCP, on ne peut pas faire à peu près.</t>
  </si>
  <si>
    <t>C’est important parce que si on lâche là-dessus, on se met vite en difficulté. Sur food safety, on ne peut pas faire à peu près.</t>
  </si>
  <si>
    <t>C’est important parce que si on lâche là-dessus, on se met vite en difficulté. Sur sanitation galley, on ne peut pas faire à peu près.</t>
  </si>
  <si>
    <t>En vrai, si on lâche là-dessus, on se met vite en difficulté. Pour hygiène mains, le moindre écart peut coûter cher.</t>
  </si>
  <si>
    <t>Déjà, avec l’hygiène, il n’y a pas le droit à l’erreur. Sur contamination croisée, on ne peut pas faire à peu près.</t>
  </si>
  <si>
    <t>C’est la base parce que ça joue direct sur la santé et sur le fait que le client mange vraiment. Sur la partie allergènes, ça se joue dans les détails.</t>
  </si>
  <si>
    <t>Parce que ça permet de savoir d’où vient le produit et de réagir vite s’il y a un souci. Pour traçabilité lots, on ne peut pas être propre un jour et moyen le lendemain.</t>
  </si>
  <si>
    <t>En fait, un bon résultat, ce n’est pas juste une fois, c’est tout le temps. Sur prélèvements témoins, il faut être régulier du début à la fin.</t>
  </si>
  <si>
    <t>C’est la base, parce que si la température ou le froid ne sont pas tenus, on perd vite en qualité et ça peut devenir risqué. Sur la partie températures à cœur, il faut être carré tout le temps.</t>
  </si>
  <si>
    <t>Parce que si on lâche là-dessus, on se met vite en difficulté. Pour plan nettoyage, le moindre écart peut coûter cher.</t>
  </si>
  <si>
    <t>C’est important parce que avec l’hygiène, il n’y a pas le droit à l’erreur. Sur nettoyage désinfection, on ne peut pas faire à peu près.</t>
  </si>
  <si>
    <t>En vrai, ça protège les gens et ça garde le produit propre. Pour zonage sanitaire, le moindre écart peut coûter cher.</t>
  </si>
  <si>
    <t>En vrai, si on lâche là-dessus, on se met vite en difficulté. Sur la partie marche en avant, il faut être carré tout le temps.</t>
  </si>
  <si>
    <t>C’est important parce que ça oblige à rester carré dans le travail et à respecter les règles du métier. Sur la partie conformité inspection, il faut être carré tout le temps.</t>
  </si>
  <si>
    <t>Parce que un bon résultat, ce n’est pas juste une fois, c’est tout le temps. Sur la partie audit interne, ça se suit sérieusement.</t>
  </si>
  <si>
    <t>Déjà, ça oblige à rester carré dans le travail et à respecter les règles du métier. Pour non conformité, le moindre écart peut coûter cher.</t>
  </si>
  <si>
    <t>Parce qu’il faut être régulier et corriger vite quand quelque chose ne va pas. Sur actions correctives, il faut être régulier du début à la fin.</t>
  </si>
  <si>
    <t>Déjà, il faut être régulier et corriger vite quand quelque chose ne va pas. Sur la partie qualité organoleptique, ça se suit sérieusement.</t>
  </si>
  <si>
    <t>Tout simplement parce qu’il faut être régulier et corriger vite quand quelque chose ne va pas. Pour appétence produit, on ne peut pas être propre un jour et moyen le lendemain.</t>
  </si>
  <si>
    <t>En vrai, la texture change direct la sensation et la qualité finale. Sur la partie tenue texture, ça se suit sérieusement.</t>
  </si>
  <si>
    <t>En vrai, quand tout est calé, on travaille mieux et on évite les oublis. Sur la partie maintien chaud, si ce n’est pas calé, le reste suit mal.</t>
  </si>
  <si>
    <t>Déjà, si la température ou le froid ne sont pas tenus, on perd vite en qualité et ça peut devenir risqué. Sur la partie refroidissement rapide, si ce n’est pas calé, le reste suit mal.</t>
  </si>
  <si>
    <t>Parce que si cette étape est ratée, ça se répercute sur tout le produit après. Sur cuisson adaptée, tout doit être bien posé avant d’enchaîner.</t>
  </si>
  <si>
    <t>Parce que ça permet de savoir d’où vient le produit et de réagir vite s’il y a un souci. Sur qualité buffet, il faut être régulier du début à la fin.</t>
  </si>
  <si>
    <t>C’est important parce que les gens voient le produit avant de le goûter, donc le visuel compte vraiment. Sur présentation buffet, c’est là que le produit prend vraiment du sens.</t>
  </si>
  <si>
    <t>Parce que les gens voient le produit avant de le goûter, donc le visuel compte vraiment. Pour plating qualité, il faut que ça parle direct quand on goûte ou qu’on voit le produit.</t>
  </si>
  <si>
    <t>Parce que ça donne une ligne claire et ça évite de partir dans tous les sens. Sur menu engineering, ça joue plus qu’on croit sur le résultat.</t>
  </si>
  <si>
    <t>En vrai, ça donne une ligne claire et ça évite de partir dans tous les sens. Sur rotation menus, tout doit être bien posé avant d’enchaîner.</t>
  </si>
  <si>
    <t>En vrai, ça joue sur la qualité finale et sur la façon de travailler. Sur la partie thématique culinaire, si ce n’est pas maîtrisé, ça se ressent vite.</t>
  </si>
  <si>
    <t>Franchement, ça aide à comprendre ce que le client attend et à ne pas travailler à côté. Sur satisfaction passagers, il faut rester proche du besoin réel.</t>
  </si>
  <si>
    <t>Déjà, à ce niveau-là, chaque détail compte et ça se voit tout de suite. Sur la partie guest complaints, ça se suit sérieusement.</t>
  </si>
  <si>
    <t>Déjà, ça permet de tenir le rythme sans se perdre et de garder la même qualité. Sur la partie workforce planning, la clarté fait gagner du temps.</t>
  </si>
  <si>
    <t>Parce que si l’équipe n’est pas alignée, ça bloque vite sur le terrain. Sur la partie répartition postes, la clarté fait gagner du temps.</t>
  </si>
  <si>
    <t>Tout simplement parce que si l’équipe n’est pas alignée, ça bloque vite sur le terrain. Sur multinational crew, il faut que tout le monde soit au clair.</t>
  </si>
  <si>
    <t>Déjà, ça aide à faire le travail proprement et à garder un bon résultat. Sur anglais professionnel, ça joue plus qu’on croit sur le résultat.</t>
  </si>
  <si>
    <t>En vrai, si l’équipe n’est pas alignée, ça bloque vite sur le terrain. Sur la partie formation brigade, la clarté fait gagner du temps.</t>
  </si>
  <si>
    <t>En fait, si l’équipe n’est pas alignée, ça bloque vite sur le terrain. Sur la partie discipline galley, la clarté fait gagner du temps.</t>
  </si>
  <si>
    <t>Déjà, ça fait avancer le métier, mais il faut que ce soit utile et bien maîtrisé. Sur la partie gestion fatigue, la clarté fait gagner du temps.</t>
  </si>
  <si>
    <t>Tout simplement parce que si l’équipe n’est pas alignée, ça bloque vite sur le terrain. Pour gestion imprévus, si l’équipe n’a pas le même cap, ça bloque vite.</t>
  </si>
  <si>
    <t>Déjà, ça permet de tenir le rythme sans se perdre et de garder la même qualité. Sur la partie priorisation tâches, si ce n’est pas calé, le reste suit mal.</t>
  </si>
  <si>
    <t>C’est important parce que si l’équipe n’est pas alignée, ça bloque vite sur le terrain. Pour communication interne, si l’équipe n’a pas le même cap, ça bloque vite.</t>
  </si>
  <si>
    <t>En vrai, ça permet de tenir le rythme sans se perdre et de garder la même qualité. Sur coordination restaurants, tout doit être bien posé avant d’enchaîner.</t>
  </si>
  <si>
    <t>Parce que ça permet de tenir le rythme sans se perdre et de garder la même qualité. Sur la partie coordination hôtel, si ce n’est pas calé, le reste suit mal.</t>
  </si>
  <si>
    <t>En fait, ça permet de tenir le rythme sans se perdre et de garder la même qualité. Sur shore excursions impact, tout doit être bien posé avant d’enchaîner.</t>
  </si>
  <si>
    <t>En fait, ça permet de tenir le rythme sans se perdre et de garder la même qualité. Sur la partie sea day planning, si ce n’est pas calé, le reste suit mal.</t>
  </si>
  <si>
    <t>En fait, ça permet de savoir d’où vient le produit et de réagir vite s’il y a un souci. Sur port day planning, tout doit être bien posé avant d’enchaîner.</t>
  </si>
  <si>
    <t>C’est important parce que ça protège les gens et ça garde le produit propre. Pour maritime safety, le moindre écart peut coûter cher.</t>
  </si>
  <si>
    <t>C’est important parce que si l’équipe n’est pas alignée, ça bloque vite sur le terrain. Sur basic safety training, on ne peut pas faire à peu près.</t>
  </si>
  <si>
    <t>C’est important parce que si on néglige ça, on le paie vite derrière. Sur ship familiarization, ça joue plus qu’on croit sur le résultat.</t>
  </si>
  <si>
    <t>En vrai, ça aide à faire le travail proprement et à garder un bon résultat. Sur la partie emergency response, si ce n’est pas maîtrisé, ça se ressent vite.</t>
  </si>
  <si>
    <t>Tout simplement parce que si l’équipe n’est pas alignée, ça bloque vite sur le terrain. Sur la partie waste management, la clarté fait gagner du temps.</t>
  </si>
  <si>
    <t>En vrai, ça joue sur la qualité finale et sur la façon de travailler. Pour garbage segregation, il faut rester propre et constant.</t>
  </si>
  <si>
    <t>C’est important parce que ça joue sur la qualité finale et sur la façon de travailler. Sur la partie equipment reliability, si ce n’est pas maîtrisé, ça se ressent vite.</t>
  </si>
  <si>
    <t>Parce que si on néglige ça, on le paie vite derrière. Sur la partie preventive maintenance, si ce n’est pas maîtrisé, ça se ressent vite.</t>
  </si>
  <si>
    <t>Parce que si la base n’est pas bonne, tout le reste suit mal. Pour calibrage sondes, la base doit être solide.</t>
  </si>
  <si>
    <t>C’est important parce que si on néglige ça, on le paie vite derrière. Pour rough seas adaptation, il faut rester propre et constant.</t>
  </si>
  <si>
    <t>Déjà, si on lâche là-dessus, on se met vite en difficulté. Sur ergonomie sécurité, on ne peut pas faire à peu près.</t>
  </si>
  <si>
    <t>C’est important parce que le but, c’est de garder le même niveau tous les jours. Pour indicateurs qualité, on ne peut pas être propre un jour et moyen le lendemain.</t>
  </si>
  <si>
    <t>Déjà, ça oblige à rester carré dans le travail et à respecter les règles du métier. Sur conformité réglementaire, on ne peut pas faire à peu près.</t>
  </si>
  <si>
    <t>Déjà, ça permet de suivre ce qui a été fait, de retrouver l’info et de corriger plus vite. Pour documentation qualité, on ne peut pas être propre un jour et moyen le lendemain.</t>
  </si>
  <si>
    <t>C’est important parce que ça oblige à rester carré dans le travail et à respecter les règles du métier. Sur la partie conformité produit, il faut être carré tout le temps.</t>
  </si>
  <si>
    <t>En fait, un bon résultat, ce n’est pas juste une fois, c’est tout le temps. Sur amélioration continue, il faut être régulier du début à la fin.</t>
  </si>
  <si>
    <t>En fait, tout part de la matière première, donc il faut acheter juste si on veut un bon résultat derrière. Sur la partie réception matières premières, il faut être exigeant dès le début.</t>
  </si>
  <si>
    <t>En vrai, ça permet de savoir d’où vient le produit et de réagir vite s’il y a un souci. Sur la partie traçabilité ingrédients, ça se suit sérieusement.</t>
  </si>
  <si>
    <t>En fait, ça évite de jeter, de manquer et de perdre de l’argent pour rien. Sur la partie stockage sec, chaque erreur finit par coûter quelque chose.</t>
  </si>
  <si>
    <t>En vrai, ça évite de jeter, de manquer et de perdre de l’argent pour rien. Sur la partie stockage réfrigéré, chaque erreur finit par coûter quelque chose.</t>
  </si>
  <si>
    <t>En vrai, si la température ou le froid ne sont pas tenus, on perd vite en qualité et ça peut devenir risqué. Pour chaîne du froid, le moindre écart peut coûter cher.</t>
  </si>
  <si>
    <t>C’est important parce que ça protège les gens et ça garde le produit propre. Sur la partie hygiène laboratoire, il faut être carré tout le temps.</t>
  </si>
  <si>
    <t>Parce que ça protège les gens et ça garde le produit propre. Pour hygiène des mains, le moindre écart peut coûter cher.</t>
  </si>
  <si>
    <t>Parce que ça oblige à rester carré dans le travail et à respecter les règles du métier. Sur la partie hACCP, il faut être carré tout le temps.</t>
  </si>
  <si>
    <t>C’est la base, parce que si on lâche là-dessus, on se met vite en difficulté. Sur la partie plan de nettoyage, il faut être carré tout le temps.</t>
  </si>
  <si>
    <t>Parce que si on lâche là-dessus, on se met vite en difficulté. Sur contamination croisée, on ne peut pas faire à peu près.</t>
  </si>
  <si>
    <t>Parce que ça joue direct sur la santé et sur le fait que le client mange vraiment. Sur allergènes, l’adaptation change vraiment la sécurité et le confort.</t>
  </si>
  <si>
    <t>Tout simplement parce que si la température ou le froid ne sont pas tenus, on perd vite en qualité et ça peut devenir risqué. Sur la partie températures de contrôle, c’est souvent là que tout se joue.</t>
  </si>
  <si>
    <t>En vrai, si la température ou le froid ne sont pas tenus, on perd vite en qualité et ça peut devenir risqué. Pour refroidissement rapide, la base doit être solide.</t>
  </si>
  <si>
    <t>En vrai, le but, c’est de garder le même niveau tous les jours. Sur la partie dLC produits, ça se suit sérieusement.</t>
  </si>
  <si>
    <t>Tout simplement parce que ça permet de savoir d’où vient le produit et de réagir vite s’il y a un souci. Sur la partie traçabilité fabrications, c’est souvent là que tout se joue.</t>
  </si>
  <si>
    <t>Déjà, le but, c’est de garder le même niveau tous les jours. Sur prélèvements témoins, il faut être régulier du début à la fin.</t>
  </si>
  <si>
    <t>Déjà, quand la technique de base est propre, le produit réagit mieux. Pour pesée précise, la base doit être solide.</t>
  </si>
  <si>
    <t>Parce que ça joue sur la qualité finale et sur la façon de travailler. Sur la partie balance de précision, si ce n’est pas maîtrisé, ça se ressent vite.</t>
  </si>
  <si>
    <t>En fait, ça permet de suivre ce qui a été fait, de retrouver l’info et de corriger plus vite. Pour fiches techniques, il faut que ce soit clair sinon on perd du temps.</t>
  </si>
  <si>
    <t>Tout simplement parce que ça permet de tenir le rythme sans se perdre et de garder la même qualité. Pour standardisation recettes, il faut que ce soit clair sinon on perd du temps.</t>
  </si>
  <si>
    <t>Déjà, ça permet de tenir le rythme sans se perdre et de garder la même qualité. Sur la partie organisation laboratoire, si ce n’est pas calé, le reste suit mal.</t>
  </si>
  <si>
    <t>Tout simplement parce que ça permet de tenir le rythme sans se perdre et de garder la même qualité. Pour mise en place, il faut que ce soit clair sinon on perd du temps.</t>
  </si>
  <si>
    <t>Déjà, ça permet de tenir le rythme sans se perdre et de garder la même qualité. Pour gestion du temps, il faut garder le contrôle sinon ça dérive vite.</t>
  </si>
  <si>
    <t>C’est important parce que ça permet de tenir le rythme sans se perdre et de garder la même qualité. Pour priorisation tâches, il faut que ce soit clair sinon on perd du temps.</t>
  </si>
  <si>
    <t>En vrai, ça permet de tenir le rythme sans se perdre et de garder la même qualité. Sur la partie rendement recette, chaque erreur finit par coûter quelque chose.</t>
  </si>
  <si>
    <t>En fait, ça évite de jeter, de manquer et de perdre de l’argent pour rien. Sur gaspillage matière, le but c’est d’éviter la perte et le gaspillage.</t>
  </si>
  <si>
    <t>En vrai, tout part de la matière première, donc il faut acheter juste si on veut un bon résultat derrière. Sur la partie choix beurre, il faut être exigeant dès le début.</t>
  </si>
  <si>
    <t>Parce que tout part de la matière première, donc il faut acheter juste si on veut un bon résultat derrière. Pour qualité crème, si le départ est mauvais, la suite ne rattrape pas tout.</t>
  </si>
  <si>
    <t>C’est important parce que tout part de la matière première, donc il faut acheter juste si on veut un bon résultat derrière. Pour qualité lait, si le départ est mauvais, la suite ne rattrape pas tout.</t>
  </si>
  <si>
    <t>En vrai, tout part de la matière première, donc il faut acheter juste si on veut un bon résultat derrière. Sur œufs frais, beaucoup de choses se jouent avant même de produire.</t>
  </si>
  <si>
    <t>En fait, tout part de la matière première, donc il faut acheter juste si on veut un bon résultat derrière. Sur qualité farine, beaucoup de choses se jouent avant même de produire.</t>
  </si>
  <si>
    <t>En fait, tout part de la matière première, donc il faut acheter juste si on veut un bon résultat derrière. Pour chocolat de couverture, si le départ est mauvais, la suite ne rattrape pas tout.</t>
  </si>
  <si>
    <t>C’est important parce que tout part de la matière première, donc il faut acheter juste si on veut un bon résultat derrière. Pour fruits de saison, si le départ est mauvais, la suite ne rattrape pas tout.</t>
  </si>
  <si>
    <t>Parce que si la base n’est pas bonne, tout le reste suit mal. Sur pâte sucrée, si le geste n’est pas propre, ça se voit après.</t>
  </si>
  <si>
    <t>Tout simplement parce que si la base n’est pas bonne, tout le reste suit mal. Sur la partie pâte sablée, c’est souvent là que tout se joue.</t>
  </si>
  <si>
    <t>Parce que si la base n’est pas bonne, tout le reste suit mal. Sur pâte brisée, si le geste n’est pas propre, ça se voit après.</t>
  </si>
  <si>
    <t>Tout simplement parce que quand la technique de base est propre, le produit réagit mieux. Sur la partie feuilletage, c’est souvent là que tout se joue.</t>
  </si>
  <si>
    <t>Déjà, si cette étape est ratée, ça se répercute sur tout le produit après. Sur la partie tourage, c’est souvent là que tout se joue.</t>
  </si>
  <si>
    <t>En vrai, les gens voient le produit avant de le goûter, donc le visuel compte vraiment. Sur fonçage, c’est là que le produit prend vraiment du sens.</t>
  </si>
  <si>
    <t>C’est important parce que si cette étape est ratée, ça se répercute sur tout le produit après. Sur la partie cuisson à blanc, c’est souvent là que tout se joue.</t>
  </si>
  <si>
    <t>Parce que quand la technique de base est propre, le produit réagit mieux. Sur crème pâtissière, si le geste n’est pas propre, ça se voit après.</t>
  </si>
  <si>
    <t>Tout simplement parce que si la base n’est pas bonne, tout le reste suit mal. Pour crème diplomate, la base doit être solide.</t>
  </si>
  <si>
    <t>Déjà, si la base n’est pas bonne, tout le reste suit mal. Sur la partie ganache, c’est souvent là que tout se joue.</t>
  </si>
  <si>
    <t>C’est important parce que une étape mal faite, ça se voit jusqu’au résultat final. Sur émulsion chocolat, si le geste n’est pas propre, ça se voit après.</t>
  </si>
  <si>
    <t>Tout simplement parce que une étape mal faite, ça se voit jusqu’au résultat final. Sur tempérage chocolat, si le geste n’est pas propre, ça se voit après.</t>
  </si>
  <si>
    <t>Déjà, si la base n’est pas bonne, tout le reste suit mal. Sur la partie meringue, c’est souvent là que tout se joue.</t>
  </si>
  <si>
    <t>C’est important parce que quand la technique de base est propre, le produit réagit mieux. Pour pâte à choux, la base doit être solide.</t>
  </si>
  <si>
    <t>En vrai, une étape mal faite, ça se voit jusqu’au résultat final. Sur biscuit moelleux, si le geste n’est pas propre, ça se voit après.</t>
  </si>
  <si>
    <t>Tout simplement parce que une étape mal faite, ça se voit jusqu’au résultat final. Pour génoise, la base doit être solide.</t>
  </si>
  <si>
    <t>Déjà, les gens voient le produit avant de le goûter, donc le visuel compte vraiment. Sur la partie entremets montage, il faut rester simple mais juste.</t>
  </si>
  <si>
    <t>Déjà, les gens voient le produit avant de le goûter, donc le visuel compte vraiment. Sur insert, c’est là que le produit prend vraiment du sens.</t>
  </si>
  <si>
    <t>Tout simplement parce que la technique sert surtout à faire quelque chose de bon et cohérent. Pour glaçage miroir, il faut que ça parle direct quand on goûte ou qu’on voit le produit.</t>
  </si>
  <si>
    <t>En fait, il faut que le résultat parle vraiment dans l’assiette. Pour flocage, il faut que ça parle direct quand on goûte ou qu’on voit le produit.</t>
  </si>
  <si>
    <t>En vrai, il faut que le résultat parle vraiment dans l’assiette. Pour décors chocolat, il faut que ça parle direct quand on goûte ou qu’on voit le produit.</t>
  </si>
  <si>
    <t>Parce que les gens voient le produit avant de le goûter, donc le visuel compte vraiment. Sur finition visuelle, c’est là que le produit prend vraiment du sens.</t>
  </si>
  <si>
    <t>En fait, les gens voient le produit avant de le goûter, donc le visuel compte vraiment. Sur régularité pièces, c’est là que le produit prend vraiment du sens.</t>
  </si>
  <si>
    <t>C’est important parce qu’au final, si ce n’est pas bon ou pas équilibré, toute la technique autour ne sert pas à grand-chose. Sur la partie équilibre sucre, il faut rester simple mais juste.</t>
  </si>
  <si>
    <t>Parce que la texture change direct la sensation et la qualité finale. Sur texture croustillante, c’est là que le produit prend vraiment du sens.</t>
  </si>
  <si>
    <t>En vrai, ça fait avancer le métier, mais il faut que ce soit utile et bien maîtrisé. Sur humidité produit, il faut tester utile, pas juste faire original.</t>
  </si>
  <si>
    <t>Tout simplement parce qu’au final, si ce n’est pas bon ou pas équilibré, toute la technique autour ne sert pas à grand-chose. Sur équilibre acide, c’est là que le produit prend vraiment du sens.</t>
  </si>
  <si>
    <t>Déjà, au final, les gens retiennent surtout ce qu’ils mangent et ce qu’ils ressentent. Pour justesse aromatique, il faut que ça parle direct quand on goûte ou qu’on voit le produit.</t>
  </si>
  <si>
    <t>Parce que ça fait avancer le métier, mais il faut que ce soit utile et bien maîtrisé. Sur la partie créativité dessert, il faut rester simple mais juste.</t>
  </si>
  <si>
    <t>En vrai, ça donne une ligne claire et ça évite de partir dans tous les sens. Sur la partie identité de gamme, si ce n’est pas maîtrisé, ça se ressent vite.</t>
  </si>
  <si>
    <t>C’est important parce que si la température ou le froid ne sont pas tenus, on perd vite en qualité et ça peut devenir risqué. Sur conservation pâtisseries, il faut être régulier du début à la fin.</t>
  </si>
  <si>
    <t>En vrai, les gens voient le produit avant de le goûter, donc le visuel compte vraiment. Sur vente vitrine pâtisserie, le client voit vite si on maîtrise ou pas.</t>
  </si>
  <si>
    <t>C’est important parce que ça aide à bien orienter le client et à mieux vendre sans raconter n’importe quoi. Sur conseil client, le client voit vite si on maîtrise ou pas.</t>
  </si>
  <si>
    <t>C’est important parce que ça aide à bien orienter le client et à mieux vendre sans raconter n’importe quoi. Sur la partie argumentaire produit, ça joue direct sur la confiance.</t>
  </si>
  <si>
    <t>En vrai, ça aide à vendre juste et à conseiller sans embrouiller le client. Sur la partie fidélisation client, ça joue direct sur la confiance.</t>
  </si>
  <si>
    <t>C’est important parce que ça aide à bien orienter le client et à mieux vendre sans raconter n’importe quoi. Pour vente additionnelle, il faut rester clair et concret.</t>
  </si>
  <si>
    <t>Tout simplement parce que si la base n’est pas bonne, tout le reste suit mal. Pour mix à glace, la base doit être solide.</t>
  </si>
  <si>
    <t>En vrai, quand la technique de base est propre, le produit réagit mieux. Pour pasteurisation mix, la base doit être solide.</t>
  </si>
  <si>
    <t>C’est important parce que si la base n’est pas bonne, tout le reste suit mal. Pour maturage mix, la base doit être solide.</t>
  </si>
  <si>
    <t>Parce que une étape mal faite, ça se voit jusqu’au résultat final. Sur la partie turbinage, c’est souvent là que tout se joue.</t>
  </si>
  <si>
    <t>En vrai, si la base n’est pas bonne, tout le reste suit mal. Sur foisonnement, si le geste n’est pas propre, ça se voit après.</t>
  </si>
  <si>
    <t>Déjà, la texture change direct la sensation et la qualité finale. Pour texture glace, la base doit être solide.</t>
  </si>
  <si>
    <t>C’est important parce que quand la technique de base est propre, le produit réagit mieux. Pour pouvoir sucrant, la base doit être solide.</t>
  </si>
  <si>
    <t>Parce que si la base n’est pas bonne, tout le reste suit mal. Sur la partie pAC, c’est souvent là que tout se joue.</t>
  </si>
  <si>
    <t>En vrai, ça fait avancer le métier, mais il faut que ce soit utile et bien maîtrisé. Sur extrait sec, il faut tester utile, pas juste faire original.</t>
  </si>
  <si>
    <t>Tout simplement parce que une étape mal faite, ça se voit jusqu’au résultat final. Pour stabilisants glace, la base doit être solide.</t>
  </si>
  <si>
    <t>Tout simplement parce que si la base n’est pas bonne, tout le reste suit mal. Pour émulsifiants glace, la base doit être solide.</t>
  </si>
  <si>
    <t>En vrai, si la base n’est pas bonne, tout le reste suit mal. Pour cristallisation eau, la base doit être solide.</t>
  </si>
  <si>
    <t>Parce que si la base n’est pas bonne, tout le reste suit mal. Sur crème glacée, si le geste n’est pas propre, ça se voit après.</t>
  </si>
  <si>
    <t>Parce que si la base n’est pas bonne, tout le reste suit mal. Sur sorbet fruits, si le geste n’est pas propre, ça se voit après.</t>
  </si>
  <si>
    <t>Tout simplement parce que si la base n’est pas bonne, tout le reste suit mal. Sur glace artisanale, si le geste n’est pas propre, ça se voit après.</t>
  </si>
  <si>
    <t>C’est important parce que une étape mal faite, ça se voit jusqu’au résultat final. Sur parfums glacés, si le geste n’est pas propre, ça se voit après.</t>
  </si>
  <si>
    <t>C’est important parce que une étape mal faite, ça se voit jusqu’au résultat final. Pour inclusions glace, la base doit être solide.</t>
  </si>
  <si>
    <t>En vrai, si la base n’est pas bonne, tout le reste suit mal. Pour marbrage glace, la base doit être solide.</t>
  </si>
  <si>
    <t>En vrai, si la température ou le froid ne sont pas tenus, on perd vite en qualité et ça peut devenir risqué. Sur température vitrine glace, le client voit vite si on maîtrise ou pas.</t>
  </si>
  <si>
    <t>C’est important parce que les gens voient le produit avant de le goûter, donc le visuel compte vraiment. Sur vitrine glaces, le client voit vite si on maîtrise ou pas.</t>
  </si>
  <si>
    <t>Déjà, à ce niveau-là, chaque détail compte et ça se voit tout de suite. Sur boule régulière, le client voit vite si on maîtrise ou pas.</t>
  </si>
  <si>
    <t>En fait, les gens voient le produit avant de le goûter, donc le visuel compte vraiment. Sur dressage coupe glacée, le client voit vite si on maîtrise ou pas.</t>
  </si>
  <si>
    <t>Parce que si la température ou le froid ne sont pas tenus, on perd vite en qualité et ça peut devenir risqué. Pour transport isotherme, il faut que ce soit clair sinon on perd du temps.</t>
  </si>
  <si>
    <t>Parce que si la température ou le froid ne sont pas tenus, on perd vite en qualité et ça peut devenir risqué. Sur conservation glaces, le but c’est d’éviter la perte et le gaspillage.</t>
  </si>
  <si>
    <t>En fait, si l’équipe n’est pas alignée, ça bloque vite sur le terrain. Sur la partie gestion équipe, la clarté fait gagner du temps.</t>
  </si>
  <si>
    <t>Tout simplement parce que ça permet de tenir le rythme sans se perdre et de garder la même qualité. Sur répartition des tâches, il faut que tout le monde soit au clair.</t>
  </si>
  <si>
    <t>En vrai, si l’équipe n’est pas alignée, ça bloque vite sur le terrain. Pour briefing laboratoire, si on vise à côté, ça se ressent direct.</t>
  </si>
  <si>
    <t>C’est important parce que si l’équipe n’est pas alignée, ça bloque vite sur le terrain. Sur la partie formation équipe, la clarté fait gagner du temps.</t>
  </si>
  <si>
    <t>En fait, si l’équipe n’est pas alignée, ça bloque vite sur le terrain. Pour gestion imprévus, si l’équipe n’a pas le même cap, ça bloque vite.</t>
  </si>
  <si>
    <t>En vrai, si l’équipe n’est pas alignée, ça bloque vite sur le terrain. Sur communication interne, il faut que tout le monde soit au clair.</t>
  </si>
  <si>
    <t>En fait, il faut être régulier et corriger vite quand quelque chose ne va pas. Sur constance qualité, il faut être régulier du début à la fin.</t>
  </si>
  <si>
    <t>En vrai, le but, c’est de garder le même niveau tous les jours. Sur indicateurs qualité, il faut être régulier du début à la fin.</t>
  </si>
  <si>
    <t>C’est la base, parce que ça oblige à rester carré dans le travail et à respecter les règles du métier. Sur non conformité, on ne peut pas faire à peu près.</t>
  </si>
  <si>
    <t>Déjà, un bon résultat, ce n’est pas juste une fois, c’est tout le temps. Sur la partie actions correctives, ça se suit sérieusement.</t>
  </si>
  <si>
    <t>En vrai, il faut être régulier et corriger vite quand quelque chose ne va pas. Sur la partie audit interne, ça se suit sérieusement.</t>
  </si>
  <si>
    <t>Tout simplement parce qu’il faut être régulier et corriger vite quand quelque chose ne va pas. Sur la partie amélioration continue, ça se suit sérieusement.</t>
  </si>
  <si>
    <t>En vrai, ça permet de savoir d’où vient le produit et de réagir vite s’il y a un souci. Pour pilotage pâtisserie, si l’équipe n’a pas le même cap, ça bloque vite.</t>
  </si>
  <si>
    <t>Déjà, à ce niveau-là, chaque détail compte et ça se voit tout de suite. Sur la partie standards palace, ça se suit sérieusement.</t>
  </si>
  <si>
    <t>Parce que ça permet de tenir le rythme sans se perdre et de garder la même qualité. Sur multi outlets, le but c’est d’éviter la perte et le gaspillage.</t>
  </si>
  <si>
    <t>C’est important parce que ça donne une ligne claire et ça évite de partir dans tous les sens. Pour tea time, si le départ est mauvais, la suite ne rattrape pas tout.</t>
  </si>
  <si>
    <t>Tout simplement parce que ça donne une ligne claire et ça évite de partir dans tous les sens. Sur viennoiserie petit-déjeuner, beaucoup de choses se jouent avant même de produire.</t>
  </si>
  <si>
    <t>En vrai, ça donne une ligne claire et ça évite de partir dans tous les sens. Sur in-room dining, beaucoup de choses se jouent avant même de produire.</t>
  </si>
  <si>
    <t>Tout simplement parce que ça donne une ligne claire et ça évite de partir dans tous les sens. Sur banqueting sucré, tout doit être bien posé avant d’enchaîner.</t>
  </si>
  <si>
    <t>En vrai, ça donne une ligne claire et ça évite de partir dans tous les sens. Pour événements VIP, si le départ est mauvais, la suite ne rattrape pas tout.</t>
  </si>
  <si>
    <t>Tout simplement parce que une bonne organisation fait gagner du temps et garde le niveau. Sur la partie desserts à l’assiette, si ce n’est pas calé, le reste suit mal.</t>
  </si>
  <si>
    <t>En vrai, quand tout est calé, on travaille mieux et on évite les oublis. Sur la partie buffet dessert, si ce n’est pas calé, le reste suit mal.</t>
  </si>
  <si>
    <t>Tout simplement parce qu’il faut que le résultat parle vraiment dans l’assiette. Sur la partie showpieces, il faut rester simple mais juste.</t>
  </si>
  <si>
    <t>Déjà, ça donne une ligne claire et ça évite de partir dans tous les sens. Sur amenities chambres, beaucoup de choses se jouent avant même de produire.</t>
  </si>
  <si>
    <t>En fait, ça donne une ligne claire et ça évite de partir dans tous les sens. Sur la partie identité sucrée, le niveau se voit tout de suite.</t>
  </si>
  <si>
    <t>C’est important parce que ça fait avancer le métier, mais il faut que ce soit utile et bien maîtrisé. Sur créativité saisonnière, c’est là que le produit prend vraiment du sens.</t>
  </si>
  <si>
    <t>Déjà, le but, c’est de garder le même niveau tous les jours. Pour constance qualité, on ne peut pas être propre un jour et moyen le lendemain.</t>
  </si>
  <si>
    <t>En vrai, ça permet de tenir le rythme sans se perdre et de garder la même qualité. Sur mise en place, tout doit être bien posé avant d’enchaîner.</t>
  </si>
  <si>
    <t>Parce que ça permet de tenir le rythme sans se perdre et de garder la même qualité. Sur planification production, tout doit être bien posé avant d’enchaîner.</t>
  </si>
  <si>
    <t>Parce que ça permet de tenir le rythme sans se perdre et de garder la même qualité. Pour cadence service, il faut que ce soit clair sinon on perd du temps.</t>
  </si>
  <si>
    <t>C’est important parce que ça permet de tenir le rythme sans se perdre et de garder la même qualité. Pour gestion volumes, il faut garder le contrôle sinon ça dérive vite.</t>
  </si>
  <si>
    <t>Tout simplement parce que ça permet de suivre ce qui a été fait, de retrouver l’info et de corriger plus vite. Pour fiches techniques, il faut que ce soit clair sinon on perd du temps.</t>
  </si>
  <si>
    <t>Déjà, si la base n’est pas bonne, tout le reste suit mal. Pour pesée précise, la base doit être solide.</t>
  </si>
  <si>
    <t>Parce que ça permet de tenir le rythme sans se perdre et de garder la même qualité. Sur gestion du temps, le but c’est d’éviter la perte et le gaspillage.</t>
  </si>
  <si>
    <t>Parce que tout part de la matière première, donc il faut acheter juste si on veut un bon résultat derrière. Sur la partie réception matières premières, il faut être exigeant dès le début.</t>
  </si>
  <si>
    <t>En vrai, ça évite de jeter, de manquer et de perdre de l’argent pour rien. Sur la partie stockage sec, chaque erreur finit par coûter quelque chose.</t>
  </si>
  <si>
    <t>En fait, si la température ou le froid ne sont pas tenus, on perd vite en qualité et ça peut devenir risqué. Sur chambre froide, le but c’est d’éviter la perte et le gaspillage.</t>
  </si>
  <si>
    <t>En vrai, ça évite de jeter, de manquer et de perdre de l’argent pour rien. Sur FIFO, le but c’est d’éviter la perte et le gaspillage.</t>
  </si>
  <si>
    <t>Déjà, ça permet de savoir d’où vient le produit et de réagir vite s’il y a un souci. Pour traçabilité lots, on ne peut pas être propre un jour et moyen le lendemain.</t>
  </si>
  <si>
    <t>Parce que si la température ou le froid ne sont pas tenus, on perd vite en qualité et ça peut devenir risqué. Sur contrôle températures, si le geste n’est pas propre, ça se voit après.</t>
  </si>
  <si>
    <t>C’est la base, parce que ça protège les gens et ça garde le produit propre. Pour hygiène laboratoire, le moindre écart peut coûter cher.</t>
  </si>
  <si>
    <t>C’est la base, parce que ça protège les gens et ça garde le produit propre. Sur la partie hygiène des mains, il faut être carré tout le temps.</t>
  </si>
  <si>
    <t>C’est important parce que ça oblige à rester carré dans le travail et à respecter les règles du métier. Sur la partie hACCP, il faut être carré tout le temps.</t>
  </si>
  <si>
    <t>C’est la base, parce que si on lâche là-dessus, on se met vite en difficulté. Pour plan nettoyage, le moindre écart peut coûter cher.</t>
  </si>
  <si>
    <t>C’est important parce que si on lâche là-dessus, on se met vite en difficulté. Pour contamination croisée, le moindre écart peut coûter cher.</t>
  </si>
  <si>
    <t>C’est la base parce que ça joue direct sur la santé et sur le fait que le client mange vraiment. Pour allergènes, on ne peut pas improviser.</t>
  </si>
  <si>
    <t>Tout simplement parce que un bon résultat, ce n’est pas juste une fois, c’est tout le temps. Pour dLC produits, on ne peut pas être propre un jour et moyen le lendemain.</t>
  </si>
  <si>
    <t>Parce qu’il faut être régulier et corriger vite quand quelque chose ne va pas. Sur la partie autocontrôles, ça se suit sérieusement.</t>
  </si>
  <si>
    <t>En vrai, le but, c’est de garder le même niveau tous les jours. Pour audit interne, on ne peut pas être propre un jour et moyen le lendemain.</t>
  </si>
  <si>
    <t>En fait, tout part de la matière première, donc il faut acheter juste si on veut un bon résultat derrière. Sur beurre de tourage, beaucoup de choses se jouent avant même de produire.</t>
  </si>
  <si>
    <t>Parce que tout part de la matière première, donc il faut acheter juste si on veut un bon résultat derrière. Sur la partie farine technique, il faut être exigeant dès le début.</t>
  </si>
  <si>
    <t>En vrai, tout part de la matière première, donc il faut acheter juste si on veut un bon résultat derrière. Sur fruits premium, beaucoup de choses se jouent avant même de produire.</t>
  </si>
  <si>
    <t>Déjà, tout part de la matière première, donc il faut acheter juste si on veut un bon résultat derrière. Pour vanille de qualité, si le départ est mauvais, la suite ne rattrape pas tout.</t>
  </si>
  <si>
    <t>Tout simplement parce que tout part de la matière première, donc il faut acheter juste si on veut un bon résultat derrière. Sur la partie crème de qualité, il faut être exigeant dès le début.</t>
  </si>
  <si>
    <t>C’est important parce que tout part de la matière première, donc il faut acheter juste si on veut un bon résultat derrière. Sur œufs frais, beaucoup de choses se jouent avant même de produire.</t>
  </si>
  <si>
    <t>Parce que quand la technique de base est propre, le produit réagit mieux. Sur pâte feuilletée, si le geste n’est pas propre, ça se voit après.</t>
  </si>
  <si>
    <t>C’est important parce que si cette étape est ratée, ça se répercute sur tout le produit après. Sur tourage, si le geste n’est pas propre, ça se voit après.</t>
  </si>
  <si>
    <t>Tout simplement parce que quand la technique de base est propre, le produit réagit mieux. Sur la partie pâte sucrée, c’est souvent là que tout se joue.</t>
  </si>
  <si>
    <t>Tout simplement parce que si la base n’est pas bonne, tout le reste suit mal. Sur pâte à choux, si le geste n’est pas propre, ça se voit après.</t>
  </si>
  <si>
    <t>Tout simplement parce que une étape mal faite, ça se voit jusqu’au résultat final. Pour biscuit moelleux, la base doit être solide.</t>
  </si>
  <si>
    <t>Tout simplement parce que quand la technique de base est propre, le produit réagit mieux. Sur crème pâtissière, si le geste n’est pas propre, ça se voit après.</t>
  </si>
  <si>
    <t>Déjà, si la base n’est pas bonne, tout le reste suit mal. Pour crème diplomate, la base doit être solide.</t>
  </si>
  <si>
    <t>En vrai, une étape mal faite, ça se voit jusqu’au résultat final. Sur crème mousseline, si le geste n’est pas propre, ça se voit après.</t>
  </si>
  <si>
    <t>C’est important parce que si la base n’est pas bonne, tout le reste suit mal. Sur ganache, si le geste n’est pas propre, ça se voit après.</t>
  </si>
  <si>
    <t>Tout simplement parce que si la base n’est pas bonne, tout le reste suit mal. Sur la partie émulsion chocolat, c’est souvent là que tout se joue.</t>
  </si>
  <si>
    <t>Tout simplement parce que si la base n’est pas bonne, tout le reste suit mal. Pour tempérage chocolat, la base doit être solide.</t>
  </si>
  <si>
    <t>C’est important parce qu’il faut que le résultat parle vraiment dans l’assiette. Sur la partie glaçage miroir, il faut rester simple mais juste.</t>
  </si>
  <si>
    <t>En vrai, les gens voient le produit avant de le goûter, donc le visuel compte vraiment. Sur la partie entremets montage, il faut rester simple mais juste.</t>
  </si>
  <si>
    <t>Parce que les gens voient le produit avant de le goûter, donc le visuel compte vraiment. Pour inserts, il faut que ça parle direct quand on goûte ou qu’on voit le produit.</t>
  </si>
  <si>
    <t>Parce que les gens voient le produit avant de le goûter, donc le visuel compte vraiment. Sur la partie dressage minute, il faut rester simple mais juste.</t>
  </si>
  <si>
    <t>En vrai, les gens voient le produit avant de le goûter, donc le visuel compte vraiment. Sur la partie finition visuelle, il faut rester simple mais juste.</t>
  </si>
  <si>
    <t>C’est important parce que les gens voient le produit avant de le goûter, donc le visuel compte vraiment. Pour régularité pièces, il faut que ça parle direct quand on goûte ou qu’on voit le produit.</t>
  </si>
  <si>
    <t>Parce qu’au final, si ce n’est pas bon ou pas équilibré, toute la technique autour ne sert pas à grand-chose. Sur équilibre sucre, c’est là que le produit prend vraiment du sens.</t>
  </si>
  <si>
    <t>Déjà, au final, si ce n’est pas bon ou pas équilibré, toute la technique autour ne sert pas à grand-chose. Pour équilibre acide, il faut que ça parle direct quand on goûte ou qu’on voit le produit.</t>
  </si>
  <si>
    <t>En vrai, il faut que le résultat parle vraiment dans l’assiette. Sur la partie justesse aromatique, il faut rester simple mais juste.</t>
  </si>
  <si>
    <t>C’est important parce que ça donne une ligne claire et ça évite de partir dans tous les sens. Sur la partie viennoiserie de luxe, il faut être exigeant dès le début.</t>
  </si>
  <si>
    <t>En vrai, ça fait avancer le métier, mais il faut que ce soit utile et bien maîtrisé. Sur fermentation pâte levée, il faut tester utile, pas juste faire original.</t>
  </si>
  <si>
    <t>Tout simplement parce que si cette étape est ratée, ça se répercute sur tout le produit après. Sur la partie cuisson viennoiserie, c’est souvent là que tout se joue.</t>
  </si>
  <si>
    <t>Parce que une étape mal faite, ça se voit jusqu’au résultat final. Sur la partie laminage, c’est souvent là que tout se joue.</t>
  </si>
  <si>
    <t>Tout simplement parce que ça donne une ligne claire et ça évite de partir dans tous les sens. Sur la partie boulangerie fine, il faut être exigeant dès le début.</t>
  </si>
  <si>
    <t>Tout simplement parce que ça donne une ligne claire et ça évite de partir dans tous les sens. Pour buffet petit-déjeuner, si le départ est mauvais, la suite ne rattrape pas tout.</t>
  </si>
  <si>
    <t>Parce qu’il faut que le résultat parle vraiment dans l’assiette. Sur la partie desserts signature, il faut rester simple mais juste.</t>
  </si>
  <si>
    <t>En vrai, ça donne une ligne claire et ça évite de partir dans tous les sens. Sur carte dessert, ça joue plus qu’on croit sur le résultat.</t>
  </si>
  <si>
    <t>Tout simplement parce que ça donne une ligne claire et ça évite de partir dans tous les sens. Pour wedding cakes, si le départ est mauvais, la suite ne rattrape pas tout.</t>
  </si>
  <si>
    <t>Parce que à ce niveau-là, chaque détail compte et ça se voit tout de suite. Sur la partie pièces artistiques, il faut rester simple mais juste.</t>
  </si>
  <si>
    <t>Tout simplement parce qu’il faut que le résultat parle vraiment dans l’assiette. Sur la partie sucre tiré, il faut rester simple mais juste.</t>
  </si>
  <si>
    <t>C’est important parce que la technique sert surtout à faire quelque chose de bon et cohérent. Sur la partie isomalt, il faut rester simple mais juste.</t>
  </si>
  <si>
    <t>Déjà, il faut que le résultat parle vraiment dans l’assiette. Sur la partie décors chocolat, il faut rester simple mais juste.</t>
  </si>
  <si>
    <t>Déjà, il faut garder le contrôle pour ne pas subir le travail. Sur la partie food cost, chaque erreur finit par coûter quelque chose.</t>
  </si>
  <si>
    <t>Tout simplement parce que ça évite de jeter, de manquer et de perdre de l’argent pour rien. Sur costing dessert, le but c’est d’éviter la perte et le gaspillage.</t>
  </si>
  <si>
    <t>En vrai, ça permet de savoir d’où vient le produit et de réagir vite s’il y a un souci. Sur la partie achats luxe, il faut être exigeant dès le début.</t>
  </si>
  <si>
    <t>Tout simplement parce que tout part de la matière première, donc il faut acheter juste si on veut un bon résultat derrière. Sur la partie sourcing fournisseur, il faut être exigeant dès le début.</t>
  </si>
  <si>
    <t>C’est important parce que ça évite de jeter, de manquer et de perdre de l’argent pour rien. Sur la partie gestion stock, chaque erreur finit par coûter quelque chose.</t>
  </si>
  <si>
    <t>En fait, ça évite de jeter, de manquer et de perdre de l’argent pour rien. Sur la partie inventaire, chaque erreur finit par coûter quelque chose.</t>
  </si>
  <si>
    <t>En fait, ça évite de jeter, de manquer et de perdre de l’argent pour rien. Pour gaspillage, il faut garder le contrôle sinon ça dérive vite.</t>
  </si>
  <si>
    <t>Tout simplement parce que ça permet de tenir le rythme sans se perdre et de garder la même qualité. Pour rendement recette, il faut garder le contrôle sinon ça dérive vite.</t>
  </si>
  <si>
    <t>Tout simplement parce que si l’équipe n’est pas alignée, ça bloque vite sur le terrain. Sur la partie management équipe, la clarté fait gagner du temps.</t>
  </si>
  <si>
    <t>En vrai, si l’équipe n’est pas alignée, ça bloque vite sur le terrain. Pour polyvalence brigade, si l’équipe n’a pas le même cap, ça bloque vite.</t>
  </si>
  <si>
    <t>Parce que si l’équipe n’est pas alignée, ça bloque vite sur le terrain. Sur la partie briefing équipe, il faut penser à la personne avant tout.</t>
  </si>
  <si>
    <t>Tout simplement parce que si l’équipe n’est pas alignée, ça bloque vite sur le terrain. Pour formation commis, si l’équipe n’a pas le même cap, ça bloque vite.</t>
  </si>
  <si>
    <t>En fait, ça joue sur la qualité finale et sur la façon de travailler. Sur la partie anglais professionnel, si ce n’est pas maîtrisé, ça se ressent vite.</t>
  </si>
  <si>
    <t>En vrai, si l’équipe n’est pas alignée, ça bloque vite sur le terrain. Sur équipe multiculturelle, il faut que tout le monde soit au clair.</t>
  </si>
  <si>
    <t>Franchement, ça permet de tenir le rythme sans se perdre et de garder la même qualité. Sur la partie relation chef exécutif, il faut penser à la personne avant tout.</t>
  </si>
  <si>
    <t>C’est important parce que ça permet de tenir le rythme sans se perdre et de garder la même qualité. Sur coordination salle, tout doit être bien posé avant d’enchaîner.</t>
  </si>
  <si>
    <t>En fait, ça permet de tenir le rythme sans se perdre et de garder la même qualité. Pour coordination restaurants, il faut que ce soit clair sinon on perd du temps.</t>
  </si>
  <si>
    <t>Franchement, ça aide à comprendre ce que le client attend et à ne pas travailler à côté. Sur satisfaction client, il faut rester proche du besoin réel.</t>
  </si>
  <si>
    <t>C’est important parce que à ce niveau-là, chaque détail compte et ça se voit tout de suite. Pour plaintes clients, on ne peut pas être propre un jour et moyen le lendemain.</t>
  </si>
  <si>
    <t>Tout simplement parce que à ce niveau-là, chaque détail compte et ça se voit tout de suite. Pour service palace, il faut que ça parle direct quand on goûte ou qu’on voit le produit.</t>
  </si>
  <si>
    <t>Tout simplement parce que à ce niveau-là, chaque détail compte et ça se voit tout de suite. Sur la partie sens du détail, le niveau se voit tout de suite.</t>
  </si>
  <si>
    <t>C’est important parce que le but, c’est de garder le même niveau tous les jours. Sur amélioration continue, il faut être régulier du début à la fin.</t>
  </si>
  <si>
    <t>En vrai, ça permet de savoir d’où vient le produit et de réagir vite s’il y a un souci. Sur la partie pilotage banqueting, la clarté fait gagner du temps.</t>
  </si>
  <si>
    <t>C’est important parce que à ce niveau-là, chaque détail compte et ça se voit tout de suite. Sur la partie standards palace, ça se suit sérieusement.</t>
  </si>
  <si>
    <t>En vrai, ça permet de tenir le rythme sans se perdre et de garder la même qualité. Pour planification événements, il faut que ce soit clair sinon on perd du temps.</t>
  </si>
  <si>
    <t>Parce que ça permet de tenir le rythme sans se perdre et de garder la même qualité. Sur la partie lecture BEO, si ce n’est pas calé, le reste suit mal.</t>
  </si>
  <si>
    <t>Parce que ça permet de tenir le rythme sans se perdre et de garder la même qualité. Sur coordination event sales, il faut que tout le monde soit au clair.</t>
  </si>
  <si>
    <t>Déjà, ça permet de tenir le rythme sans se perdre et de garder la même qualité. Pour prévision volumes, il faut que ce soit clair sinon on perd du temps.</t>
  </si>
  <si>
    <t>En vrai, ça donne une ligne claire et ça évite de partir dans tous les sens. Sur la partie construction menu, si ce n’est pas maîtrisé, ça se ressent vite.</t>
  </si>
  <si>
    <t>Parce que un bon résultat, ce n’est pas juste une fois, c’est tout le temps. Sur validation dégustation, il faut être régulier du début à la fin.</t>
  </si>
  <si>
    <t>En fait, une bonne organisation fait gagner du temps et garde le niveau. Sur production de masse, tout doit être bien posé avant d’enchaîner.</t>
  </si>
  <si>
    <t>Déjà, ça permet de savoir d’où vient le produit et de réagir vite s’il y a un souci. Sur la partie cuisson de volume, si ce n’est pas calé, le reste suit mal.</t>
  </si>
  <si>
    <t>Tout simplement parce que ça permet de tenir le rythme sans se perdre et de garder la même qualité. Sur la partie maintien qualité masse, si ce n’est pas calé, le reste suit mal.</t>
  </si>
  <si>
    <t>Tout simplement parce que les gens voient le produit avant de le goûter, donc le visuel compte vraiment. Sur dressage en série, c’est là que le produit prend vraiment du sens.</t>
  </si>
  <si>
    <t>C’est important parce que à ce niveau-là, chaque détail compte et ça se voit tout de suite. Sur la partie envoi simultané, le niveau se voit tout de suite.</t>
  </si>
  <si>
    <t>C’est important parce que à ce niveau-là, chaque détail compte et ça se voit tout de suite. Sur la partie timing service, le niveau se voit tout de suite.</t>
  </si>
  <si>
    <t>Parce que à ce niveau-là, chaque détail compte et ça se voit tout de suite. Pour fenêtre d’envoi, on ne peut pas faire à moitié.</t>
  </si>
  <si>
    <t>C’est important parce que ça aide à avancer proprement sans courir dans tous les sens. Sur maintien chaud, tout doit être bien posé avant d’enchaîner.</t>
  </si>
  <si>
    <t>En fait, si la température ou le froid ne sont pas tenus, on perd vite en qualité et ça peut devenir risqué. Pour maintien froid, il faut que ce soit clair sinon on perd du temps.</t>
  </si>
  <si>
    <t>Déjà, ça aide à avancer proprement sans courir dans tous les sens. Sur la partie transport interne, si ce n’est pas calé, le reste suit mal.</t>
  </si>
  <si>
    <t>Parce que ça aide à avancer proprement sans courir dans tous les sens. Sur la partie liaison chaude, si ce n’est pas calé, le reste suit mal.</t>
  </si>
  <si>
    <t>C’est important parce que ça permet de savoir d’où vient le produit et de réagir vite s’il y a un souci. Sur allotissement, tout doit être bien posé avant d’enchaîner.</t>
  </si>
  <si>
    <t>Tout simplement parce que un bon résultat, ce n’est pas juste une fois, c’est tout le temps. Sur la partie portions régulières, ça se suit sérieusement.</t>
  </si>
  <si>
    <t>En vrai, ça aide à rester rentable sans baisser le niveau. Pour grammages banquet, il faut garder le contrôle sinon ça dérive vite.</t>
  </si>
  <si>
    <t>Déjà, ça permet de tenir le rythme sans se perdre et de garder la même qualité. Pour standardisation recettes, il faut que ce soit clair sinon on perd du temps.</t>
  </si>
  <si>
    <t>Tout simplement parce que ça permet de savoir d’où vient le produit et de réagir vite s’il y a un souci. Pour cadence brigade, si l’équipe n’a pas le même cap, ça bloque vite.</t>
  </si>
  <si>
    <t>En vrai, ça permet de tenir le rythme sans se perdre et de garder la même qualité. Pour priorisation tâches, il faut que ce soit clair sinon on perd du temps.</t>
  </si>
  <si>
    <t>Franchement, si l’équipe n’est pas alignée, ça bloque vite sur le terrain. Sur la partie briefing équipe, il faut penser à la personne avant tout.</t>
  </si>
  <si>
    <t>Parce que si l’équipe n’est pas alignée, ça bloque vite sur le terrain. Sur management brigade, il faut que tout le monde soit au clair.</t>
  </si>
  <si>
    <t>Tout simplement parce que si l’équipe n’est pas alignée, ça bloque vite sur le terrain. Sur la partie équipe multiculturelle, la clarté fait gagner du temps.</t>
  </si>
  <si>
    <t>C’est important parce que ça joue sur la qualité finale et sur la façon de travailler. Pour anglais opérationnel, il faut rester propre et constant.</t>
  </si>
  <si>
    <t>C’est important parce que ça permet de tenir le rythme sans se perdre et de garder la même qualité. Sur la partie coordination maître d’hôtel, si ce n’est pas calé, le reste suit mal.</t>
  </si>
  <si>
    <t>En fait, ça permet de tenir le rythme sans se perdre et de garder la même qualité. Sur coordination stewarding, tout doit être bien posé avant d’enchaîner.</t>
  </si>
  <si>
    <t>Tout simplement parce que ça permet de tenir le rythme sans se perdre et de garder la même qualité. Pour coordination set-up, si l’équipe n’a pas le même cap, ça bloque vite.</t>
  </si>
  <si>
    <t>En vrai, ça permet de tenir le rythme sans se perdre et de garder la même qualité. Pour rétroplanning événement, il faut que ce soit clair sinon on perd du temps.</t>
  </si>
  <si>
    <t>C’est important parce que ça permet de tenir le rythme sans se perdre et de garder la même qualité. Sur la partie plan de charge, si ce n’est pas calé, le reste suit mal.</t>
  </si>
  <si>
    <t>En fait, à ce niveau-là, chaque détail compte et ça se voit tout de suite. Sur sécurisation VIP, le détail se voit direct au service.</t>
  </si>
  <si>
    <t>Tout simplement parce que ça donne une ligne claire et ça évite de partir dans tous les sens. Pour personnalisation menu, il faut rester propre et constant.</t>
  </si>
  <si>
    <t>C’est important parce que ça donne une ligne claire et ça évite de partir dans tous les sens. Sur la partie menus spéciaux, il faut être exigeant dès le début.</t>
  </si>
  <si>
    <t>Là, c’est important parce que ça joue direct sur la santé et sur le fait que les invités mange vraiment. Sur la partie allergènes banquet, ça se joue dans les détails.</t>
  </si>
  <si>
    <t>Parce que ça joue direct sur la santé et sur le fait que les invités mange vraiment. Sur régimes spécifiques, l’adaptation change vraiment la sécurité et le confort.</t>
  </si>
  <si>
    <t>C’est la base, parce que ça oblige à rester carré dans le travail et à respecter les règles du métier. Pour hACCP banquet, le moindre écart peut coûter cher.</t>
  </si>
  <si>
    <t>En fait, ça permet de savoir d’où vient le produit et de réagir vite s’il y a un souci. Pour traçabilité lots, on ne peut pas être propre un jour et moyen le lendemain.</t>
  </si>
  <si>
    <t>Déjà, si la température ou le froid ne sont pas tenus, on perd vite en qualité et ça peut devenir risqué. Sur contrôle température, on ne peut pas faire à peu près.</t>
  </si>
  <si>
    <t>En vrai, avec l’hygiène, il n’y a pas le droit à l’erreur. Sur hygiène mains, on ne peut pas faire à peu près.</t>
  </si>
  <si>
    <t>C’est la base, parce que si on lâche là-dessus, on se met vite en difficulté. Sur plan nettoyage, on ne peut pas faire à peu près.</t>
  </si>
  <si>
    <t>C’est important parce que avec l’hygiène, il n’y a pas le droit à l’erreur. Pour marche en avant, le moindre écart peut coûter cher.</t>
  </si>
  <si>
    <t>En vrai, tout part de la matière première, donc il faut acheter juste si on veut un bon résultat derrière. Pour réception marchandises, si le départ est mauvais, la suite ne rattrape pas tout.</t>
  </si>
  <si>
    <t>Tout simplement parce que ça évite de jeter, de manquer et de perdre de l’argent pour rien. Sur stockage événementiel, le but c’est d’éviter la perte et le gaspillage.</t>
  </si>
  <si>
    <t>Parce que ça évite de jeter, de manquer et de perdre de l’argent pour rien. Pour FIFO, il faut garder le contrôle sinon ça dérive vite.</t>
  </si>
  <si>
    <t>Parce que ça évite de jeter, de manquer et de perdre de l’argent pour rien. Sur inventaire banquet, le but c’est d’éviter la perte et le gaspillage.</t>
  </si>
  <si>
    <t>Parce que ça évite de jeter, de manquer et de perdre de l’argent pour rien. Pour costing banquet, il faut garder le contrôle sinon ça dérive vite.</t>
  </si>
  <si>
    <t>Tout simplement parce que ça évite de perdre du produit, du temps et de l’argent. Sur la partie food cost événement, chaque erreur finit par coûter quelque chose.</t>
  </si>
  <si>
    <t>En vrai, ça évite de jeter, de manquer et de perdre de l’argent pour rien. Sur gaspillage banquet, le but c’est d’éviter la perte et le gaspillage.</t>
  </si>
  <si>
    <t>Déjà, ça permet de tenir le rythme sans se perdre et de garder la même qualité. Sur rendement recette, le but c’est d’éviter la perte et le gaspillage.</t>
  </si>
  <si>
    <t>Tout simplement parce que ça permet de savoir d’où vient le produit et de réagir vite s’il y a un souci. Sur approvisionnement premium, beaucoup de choses se jouent avant même de produire.</t>
  </si>
  <si>
    <t>En vrai, ça donne une ligne claire et ça évite de partir dans tous les sens. Pour saisonnalité menu, si le départ est mauvais, la suite ne rattrape pas tout.</t>
  </si>
  <si>
    <t>Déjà, la technique sert surtout à faire quelque chose de bon et cohérent. Sur finitions minute, c’est là que le produit prend vraiment du sens.</t>
  </si>
  <si>
    <t>Parce que les gens voient le produit avant de le goûter, donc le visuel compte vraiment. Pour qualité visuelle, il faut que ça parle direct quand on goûte ou qu’on voit le produit.</t>
  </si>
  <si>
    <t>En fait, un bon résultat, ce n’est pas juste une fois, c’est tout le temps. Sur la partie constance qualité, ça se suit sérieusement.</t>
  </si>
  <si>
    <t>Déjà, si l’équipe n’est pas alignée, ça bloque vite sur le terrain. Pour gestion imprévus, si l’équipe n’a pas le même cap, ça bloque vite.</t>
  </si>
  <si>
    <t>En fait, si l’équipe n’est pas alignée, ça bloque vite sur le terrain. Sur panne matériel, il faut que tout le monde soit au clair.</t>
  </si>
  <si>
    <t>C’est important parce que si l’équipe n’est pas alignée, ça bloque vite sur le terrain. Sur la partie retard programme, la clarté fait gagner du temps.</t>
  </si>
  <si>
    <t>Déjà, à ce niveau-là, chaque détail compte et ça se voit tout de suite. Sur service grande capacité, le détail se voit direct au service.</t>
  </si>
  <si>
    <t>En vrai, à ce niveau-là, chaque détail compte et ça se voit tout de suite. Sur service assis, le détail se voit direct au service.</t>
  </si>
  <si>
    <t>C’est important parce que ça donne une ligne claire et ça évite de partir dans tous les sens. Pour cocktail dînatoire, si le départ est mauvais, la suite ne rattrape pas tout.</t>
  </si>
  <si>
    <t>Tout simplement parce que ça donne une ligne claire et ça évite de partir dans tous les sens. Sur la partie buffet de gala, il faut être exigeant dès le début.</t>
  </si>
  <si>
    <t>Tout simplement parce que ça donne une ligne claire et ça évite de partir dans tous les sens. Pour banquet mariage, si le départ est mauvais, la suite ne rattrape pas tout.</t>
  </si>
  <si>
    <t>Parce que ça donne une ligne claire et ça évite de partir dans tous les sens. Sur gala diplomatique, beaucoup de choses se jouent avant même de produire.</t>
  </si>
  <si>
    <t>En vrai, ça donne une ligne claire et ça évite de partir dans tous les sens. Sur banquet corporate, beaucoup de choses se jouent avant même de produire.</t>
  </si>
  <si>
    <t>Tout simplement parce que à ce niveau-là, chaque détail compte et ça se voit tout de suite. Pour confidentialité VIP, on ne peut pas faire à moitié.</t>
  </si>
  <si>
    <t>En fait, à ce niveau-là, chaque détail compte et ça se voit tout de suite. Sur protocole service, le détail se voit direct au service.</t>
  </si>
  <si>
    <t>En fait, les gens voient le produit avant de le goûter, donc le visuel compte vraiment. Sur dressage palace, c’est là que le produit prend vraiment du sens.</t>
  </si>
  <si>
    <t>Déjà, si la température ou le froid ne sont pas tenus, on perd vite en qualité et ça peut devenir risqué. Pour température assiette, on ne peut pas être propre un jour et moyen le lendemain.</t>
  </si>
  <si>
    <t>Parce que si on lâche là-dessus, on se met vite en difficulté. Sur la partie sécurité alimentaire, il faut être carré tout le temps.</t>
  </si>
  <si>
    <t>C’est la base, parce que ça oblige à rester carré dans le travail et à respecter les règles du métier. Pour non conformité, le moindre écart peut coûter cher.</t>
  </si>
  <si>
    <t>En vrai, le but, c’est de garder le même niveau tous les jours. Sur la partie actions correctives, ça se suit sérieusement.</t>
  </si>
  <si>
    <t>En vrai, ça permet de suivre ce qui a été fait, de retrouver l’info et de corriger plus vite. Pour documentation événement, il faut que ce soit clair sinon on perd du temps.</t>
  </si>
  <si>
    <t>Parce que ça permet de tenir le rythme sans se perdre et de garder la même qualité. Pour gestion changements, il faut garder le contrôle sinon ça dérive vite.</t>
  </si>
  <si>
    <t>Déjà, si l’équipe n’est pas alignée, ça bloque vite sur le terrain. Sur la partie productivité équipe, la clarté fait gagner du temps.</t>
  </si>
  <si>
    <t>Parce que à ce niveau-là, chaque détail compte et ça se voit tout de suite. Sur la partie contrôle sortie, ça se suit sérieusement.</t>
  </si>
  <si>
    <t>C’est important parce que ça aide à comprendre ce que les invités attend et à ne pas travailler à côté. Sur satisfaction client, il faut rester proche du besoin réel.</t>
  </si>
  <si>
    <t>C’est important parce que ça aide à comprendre ce que les invités attend et à ne pas travailler à côté. Sur retours événement, il faut être régulier du début à la fin.</t>
  </si>
  <si>
    <t>En fait, le but, c’est de garder le même niveau tous les jours. Sur la partie amélioration continue, ça se suit sérieusement.</t>
  </si>
  <si>
    <t>Déjà, ça évite de perdre du produit, du temps et de l’argent. Pour gestion stress, il faut garder le contrôle sinon ça dérive vite.</t>
  </si>
  <si>
    <t>Déjà, ça aide à faire le travail proprement et à garder un bon résultat. Sur ergonomie poste, ça joue plus qu’on croit sur le résultat.</t>
  </si>
  <si>
    <t>En fait, une bonne organisation fait gagner du temps et garde le niveau. Sur la partie flux monte-charge, si ce n’est pas calé, le reste suit mal.</t>
  </si>
  <si>
    <t>En fait, ça permet de tenir le rythme sans se perdre et de garder la même qualité. Sur prise de poste, tout doit être bien posé avant d’enchaîner.</t>
  </si>
  <si>
    <t>Tout simplement parce que ça permet de tenir le rythme sans se perdre et de garder la même qualité. Pour passation équipe, si l’équipe n’a pas le même cap, ça bloque vite.</t>
  </si>
  <si>
    <t>C’est important parce que ça permet de tenir le rythme sans se perdre et de garder la même qualité. Sur la partie lecture planning, si ce n’est pas calé, le reste suit mal.</t>
  </si>
  <si>
    <t>C’est important parce que ça permet de tenir le rythme sans se perdre et de garder la même qualité. Sur mise en place soir, tout doit être bien posé avant d’enchaîner.</t>
  </si>
  <si>
    <t>En vrai, ça permet de tenir le rythme sans se perdre et de garder la même qualité. Sur mise en place matin, tout doit être bien posé avant d’enchaîner.</t>
  </si>
  <si>
    <t>Déjà, ça permet de tenir le rythme sans se perdre et de garder la même qualité. Sur la partie organisation shift, si ce n’est pas calé, le reste suit mal.</t>
  </si>
  <si>
    <t>En vrai, ça permet de tenir le rythme sans se perdre et de garder la même qualité. Sur la partie gestion transition nuit, chaque erreur finit par coûter quelque chose.</t>
  </si>
  <si>
    <t>Déjà, ça permet de tenir le rythme sans se perdre et de garder la même qualité. Sur la partie gestion du temps, chaque erreur finit par coûter quelque chose.</t>
  </si>
  <si>
    <t>Tout simplement parce que ça permet de tenir le rythme sans se perdre et de garder la même qualité. Sur lecture réservations, tout doit être bien posé avant d’enchaîner.</t>
  </si>
  <si>
    <t>Tout simplement parce que à ce niveau-là, chaque détail compte et ça se voit tout de suite. Pour standards palace, on ne peut pas être propre un jour et moyen le lendemain.</t>
  </si>
  <si>
    <t>C’est important parce que à ce niveau-là, chaque détail compte et ça se voit tout de suite. Pour image de service, on ne peut pas être propre un jour et moyen le lendemain.</t>
  </si>
  <si>
    <t>Déjà, les gens voient le produit avant de le goûter, donc le visuel compte vraiment. Sur la partie finition soignée, il faut rester simple mais juste.</t>
  </si>
  <si>
    <t>Déjà, avec l’hygiène, il n’y a pas le droit à l’erreur. Sur la partie propreté poste, il faut être carré tout le temps.</t>
  </si>
  <si>
    <t>C’est important parce que ça protège les gens et ça garde le produit propre. Pour hygiène mains, le moindre écart peut coûter cher.</t>
  </si>
  <si>
    <t>Déjà, ça oblige à rester carré dans le travail et à respecter les règles du métier. Sur hACCP, on ne peut pas faire à peu près.</t>
  </si>
  <si>
    <t>Déjà, si la température ou le froid ne sont pas tenus, on perd vite en qualité et ça peut devenir risqué. Pour chaîne du froid, le moindre écart peut coûter cher.</t>
  </si>
  <si>
    <t>C’est important parce que avec l’hygiène, il n’y a pas le droit à l’erreur. Pour chaîne du chaud, le moindre écart peut coûter cher.</t>
  </si>
  <si>
    <t>Parce que si la température ou le froid ne sont pas tenus, on perd vite en qualité et ça peut devenir risqué. Sur contrôle température, on ne peut pas faire à peu près.</t>
  </si>
  <si>
    <t>En fait, ça permet de savoir d’où vient le produit et de réagir vite s’il y a un souci. Sur traçabilité produits, il faut être régulier du début à la fin.</t>
  </si>
  <si>
    <t>Là, c’est important parce que ça joue direct sur la santé et sur le fait que le client mange vraiment. Sur la partie allergènes, ça se joue dans les détails.</t>
  </si>
  <si>
    <t>C’est important parce que avec l’hygiène, il n’y a pas le droit à l’erreur. Sur la partie contamination croisée, il faut être carré tout le temps.</t>
  </si>
  <si>
    <t>En vrai, avec l’hygiène, il n’y a pas le droit à l’erreur. Pour plan nettoyage, le moindre écart peut coûter cher.</t>
  </si>
  <si>
    <t>En fait, tout part de la matière première, donc il faut acheter juste si on veut un bon résultat derrière. Sur la partie réception marchandises, il faut être exigeant dès le début.</t>
  </si>
  <si>
    <t>Déjà, ça évite de jeter, de manquer et de perdre de l’argent pour rien. Pour stockage produits frais, il faut garder le contrôle sinon ça dérive vite.</t>
  </si>
  <si>
    <t>Déjà, ça permet de tenir le rythme sans se perdre et de garder la même qualité. Pour gestion stock tampon, il faut garder le contrôle sinon ça dérive vite.</t>
  </si>
  <si>
    <t>Tout simplement parce que ça permet de suivre ce qui a été fait, de retrouver l’info et de corriger plus vite. Sur lecture fiches techniques, tout doit être bien posé avant d’enchaîner.</t>
  </si>
  <si>
    <t>Tout simplement parce que ça permet de tenir le rythme sans se perdre et de garder la même qualité. Sur standardisation recettes, tout doit être bien posé avant d’enchaîner.</t>
  </si>
  <si>
    <t>Parce que la technique sert surtout à faire quelque chose de bon et cohérent. Sur assaisonnement juste, c’est là que le produit prend vraiment du sens.</t>
  </si>
  <si>
    <t>Parce qu’au final, si ce n’est pas bon ou pas équilibré, toute la technique autour ne sert pas à grand-chose. Pour goût lisible, il faut que ça parle direct quand on goûte ou qu’on voit le produit.</t>
  </si>
  <si>
    <t>En vrai, ça aide à avancer proprement sans courir dans tous les sens. Sur potage classique, tout doit être bien posé avant d’enchaîner.</t>
  </si>
  <si>
    <t>C’est important parce que quand tout est calé, on travaille mieux et on évite les oublis. Sur potage lié, tout doit être bien posé avant d’enchaîner.</t>
  </si>
  <si>
    <t>Déjà, quand tout est calé, on travaille mieux et on évite les oublis. Pour potage mouliné, il faut que ce soit clair sinon on perd du temps.</t>
  </si>
  <si>
    <t>En vrai, une bonne organisation fait gagner du temps et garde le niveau. Sur velouté, tout doit être bien posé avant d’enchaîner.</t>
  </si>
  <si>
    <t>Déjà, quand tout est calé, on travaille mieux et on évite les oublis. Sur la partie consommé, si ce n’est pas calé, le reste suit mal.</t>
  </si>
  <si>
    <t>Parce que quand la technique de base est propre, le produit réagit mieux. Sur clarté bouillon, si le geste n’est pas propre, ça se voit après.</t>
  </si>
  <si>
    <t>C’est important parce que quand la technique de base est propre, le produit réagit mieux. Pour base bouillon, la base doit être solide.</t>
  </si>
  <si>
    <t>En fait, la texture change direct la sensation et la qualité finale. Sur texture potage, il faut être régulier du début à la fin.</t>
  </si>
  <si>
    <t>En fait, le but, c’est de garder le même niveau tous les jours. Sur onctuosité, il faut être régulier du début à la fin.</t>
  </si>
  <si>
    <t>Déjà, les gens voient le produit avant de le goûter, donc le visuel compte vraiment. Pour garniture potage, il faut que ça parle direct quand on goûte ou qu’on voit le produit.</t>
  </si>
  <si>
    <t>Parce que si la température ou le froid ne sont pas tenus, on perd vite en qualité et ça peut devenir risqué. Pour température potage, on ne peut pas être propre un jour et moyen le lendemain.</t>
  </si>
  <si>
    <t>Tout simplement parce que à ce niveau-là, chaque détail compte et ça se voit tout de suite. Pour envoi potages, on ne peut pas faire à moitié.</t>
  </si>
  <si>
    <t>En vrai, la technique sert surtout à faire quelque chose de bon et cohérent. Sur variation saisonnière potages, c’est là que le produit prend vraiment du sens.</t>
  </si>
  <si>
    <t>Déjà, une bonne organisation fait gagner du temps et garde le niveau. Sur la partie qualité bouillon matin, si ce n’est pas calé, le reste suit mal.</t>
  </si>
  <si>
    <t>Tout simplement parce que quand tout est calé, on travaille mieux et on évite les oublis. Sur la partie buffet breakfast, si ce n’est pas calé, le reste suit mal.</t>
  </si>
  <si>
    <t>Parce que ça aide à avancer proprement sans courir dans tous les sens. Sur la partie réassort buffet, si ce n’est pas calé, le reste suit mal.</t>
  </si>
  <si>
    <t>En fait, les gens voient le produit avant de le goûter, donc le visuel compte vraiment. Sur la partie présentation buffet, il faut rester simple mais juste.</t>
  </si>
  <si>
    <t>Déjà, quand tout est calé, on travaille mieux et on évite les oublis. Pour qualité viennoiserie chaude, il faut que ce soit clair sinon on perd du temps.</t>
  </si>
  <si>
    <t>Tout simplement parce que quand tout est calé, on travaille mieux et on évite les oublis. Sur eggs station, tout doit être bien posé avant d’enchaîner.</t>
  </si>
  <si>
    <t>C’est important parce que si cette étape est ratée, ça se répercute sur tout le produit après. Sur la partie cuisson œufs, c’est souvent là que tout se joue.</t>
  </si>
  <si>
    <t>C’est important parce que si la base n’est pas bonne, tout le reste suit mal. Pour omelette minute, la base doit être solide.</t>
  </si>
  <si>
    <t>Déjà, si la base n’est pas bonne, tout le reste suit mal. Pour œufs brouillés, la base doit être solide.</t>
  </si>
  <si>
    <t>Tout simplement parce que une étape mal faite, ça se voit jusqu’au résultat final. Pour œufs pochés, la base doit être solide.</t>
  </si>
  <si>
    <t>C’est important parce que ça permet de savoir d’où vient le produit et de réagir vite s’il y a un souci. Sur plats chauds matin, tout doit être bien posé avant d’enchaîner.</t>
  </si>
  <si>
    <t>Parce que quand tout est calé, on travaille mieux et on évite les oublis. Pour porridge, il faut que ce soit clair sinon on perd du temps.</t>
  </si>
  <si>
    <t>Déjà, quand tout est calé, on travaille mieux et on évite les oublis. Pour compote maison, il faut que ce soit clair sinon on perd du temps.</t>
  </si>
  <si>
    <t>Déjà, quand la technique de base est propre, le produit réagit mieux. Sur la partie coupe fruits, c’est souvent là que tout se joue.</t>
  </si>
  <si>
    <t>En vrai, ça fait avancer le métier, mais il faut que ce soit utile et bien maîtrisé. Sur fraîcheur fruits, il faut tester utile, pas juste faire original.</t>
  </si>
  <si>
    <t>Parce que ça donne une ligne claire et ça évite de partir dans tous les sens. Sur la partie produits santé, il faut être exigeant dès le début.</t>
  </si>
  <si>
    <t>En fait, ça permet de savoir d’où vient le produit et de réagir vite s’il y a un souci. Pour room service matin, on ne peut pas faire à moitié.</t>
  </si>
  <si>
    <t>En fait, à ce niveau-là, chaque détail compte et ça se voit tout de suite. Sur plateau VIP matin, le détail se voit direct au service.</t>
  </si>
  <si>
    <t>En vrai, il faut penser à la personne en face du début à la fin. Pour commandes spéciales, si on vise à côté, ça se ressent direct.</t>
  </si>
  <si>
    <t>C’est important parce que si on néglige ça, on le paie vite derrière. Sur la partie régimes spéciaux, si ce n’est pas maîtrisé, ça se ressent vite.</t>
  </si>
  <si>
    <t>C’est important parce que ça permet de tenir le rythme sans se perdre et de garder la même qualité. Sur la partie coordination salle, si ce n’est pas calé, le reste suit mal.</t>
  </si>
  <si>
    <t>En vrai, ça permet de tenir le rythme sans se perdre et de garder la même qualité. Pour coordination stewarding, il faut que ce soit clair sinon on perd du temps.</t>
  </si>
  <si>
    <t>Déjà, si l’équipe n’est pas alignée, ça bloque vite sur le terrain. Pour communication chef de partie, si l’équipe n’a pas le même cap, ça bloque vite.</t>
  </si>
  <si>
    <t>Parce que ça aide à comprendre ce que le client attend et à ne pas travailler à côté. Sur lecture client internationale, il faut rester proche du besoin réel.</t>
  </si>
  <si>
    <t>C’est important parce que si on néglige ça, on le paie vite derrière. Sur anglais professionnel, ça joue plus qu’on croit sur le résultat.</t>
  </si>
  <si>
    <t>Déjà, si l’équipe n’est pas alignée, ça bloque vite sur le terrain. Pour gestion mini équipe, si l’équipe n’a pas le même cap, ça bloque vite.</t>
  </si>
  <si>
    <t>C’est important parce que si l’équipe n’est pas alignée, ça bloque vite sur le terrain. Pour briefing service, si on vise à côté, ça se ressent direct.</t>
  </si>
  <si>
    <t>Parce que si l’équipe n’est pas alignée, ça bloque vite sur le terrain. Sur rupture produit, il faut que tout le monde soit au clair.</t>
  </si>
  <si>
    <t>En vrai, le but, c’est de garder le même niveau tous les jours. Sur contrôle final sortie, il faut être régulier du début à la fin.</t>
  </si>
  <si>
    <t>Parce que ça aide à comprendre ce que le client attend et à ne pas travailler à côté. Sur la partie satisfaction client, il faut penser à la personne avant tout.</t>
  </si>
  <si>
    <t>Déjà, à ce niveau-là, chaque détail compte et ça se voit tout de suite. Pour plaintes clients, on ne peut pas être propre un jour et moyen le lendemain.</t>
  </si>
  <si>
    <t>En vrai, il faut garder le contrôle pour ne pas subir le travail. Sur la partie food cost poste, chaque erreur finit par coûter quelque chose.</t>
  </si>
  <si>
    <t>C’est important parce que ça permet de tenir le rythme sans se perdre et de garder la même qualité. Pour rendement recette, il faut garder le contrôle sinon ça dérive vite.</t>
  </si>
  <si>
    <t>Déjà, ça évite de jeter, de manquer et de perdre de l’argent pour rien. Sur la partie gaspillage produit, chaque erreur finit par coûter quelque chose.</t>
  </si>
  <si>
    <t>Déjà, ça évite de jeter, de manquer et de perdre de l’argent pour rien. Sur inventaire poste, le but c’est d’éviter la perte et le gaspillage.</t>
  </si>
  <si>
    <t>C’est important parce que tout part de la matière première, donc il faut acheter juste si on veut un bon résultat derrière. Pour achats ciblés, si le départ est mauvais, la suite ne rattrape pas tout.</t>
  </si>
  <si>
    <t>Parce que tout part de la matière première, donc il faut acheter juste si on veut un bon résultat derrière. Sur qualité matières premières, beaucoup de choses se jouent avant même de produire.</t>
  </si>
  <si>
    <t>En vrai, le but, c’est de garder le même niveau tous les jours. Sur la partie indicateurs qualité, ça se suit sérieusement.</t>
  </si>
  <si>
    <t>En vrai, ça oblige à rester carré dans le travail et à respecter les règles du métier. Sur la partie non conformité, il faut être carré tout le temps.</t>
  </si>
  <si>
    <t>Parce que un bon résultat, ce n’est pas juste une fois, c’est tout le temps. Pour actions correctives, on ne peut pas être propre un jour et moyen le lendemain.</t>
  </si>
  <si>
    <t>En fait, il faut être régulier et corriger vite quand quelque chose ne va pas. Sur la partie audit interne, ça se suit sérieusement.</t>
  </si>
  <si>
    <t>Parce que un bon résultat, ce n’est pas juste une fois, c’est tout le temps. Sur amélioration continue, il faut être régulier du début à la fin.</t>
  </si>
  <si>
    <t>En vrai, ça permet de savoir d’où vient le produit et de réagir vite s’il y a un souci. Pour pilotage global cuisine, si l’équipe n’a pas le même cap, ça bloque vite.</t>
  </si>
  <si>
    <t>Tout simplement parce que si on néglige ça, on le paie vite derrière. Sur vision culinaire, ça joue plus qu’on croit sur le résultat.</t>
  </si>
  <si>
    <t>En vrai, ça donne une ligne claire et ça évite de partir dans tous les sens. Pour identité resort, il faut rester propre et constant.</t>
  </si>
  <si>
    <t>C’est important parce que à ce niveau-là, chaque détail compte et ça se voit tout de suite. Sur la partie standards luxe, ça se suit sérieusement.</t>
  </si>
  <si>
    <t>En vrai, ça permet de tenir le rythme sans se perdre et de garder la même qualité. Sur la partie multi restaurants, chaque erreur finit par coûter quelque chose.</t>
  </si>
  <si>
    <t>En fait, une bonne organisation fait gagner du temps et garde le niveau. Sur la partie buffet premium, si ce n’est pas calé, le reste suit mal.</t>
  </si>
  <si>
    <t>En vrai, ça donne une ligne claire et ça évite de partir dans tous les sens. Sur all day dining, beaucoup de choses se jouent avant même de produire.</t>
  </si>
  <si>
    <t>En fait, ça donne une ligne claire et ça évite de partir dans tous les sens. Pour restaurant signature, si le départ est mauvais, la suite ne rattrape pas tout.</t>
  </si>
  <si>
    <t>Tout simplement parce que ça donne une ligne claire et ça évite de partir dans tous les sens. Sur la partie restaurant plage, il faut être exigeant dès le début.</t>
  </si>
  <si>
    <t>En fait, ça donne une ligne claire et ça évite de partir dans tous les sens. Sur pool bar food, beaucoup de choses se jouent avant même de produire.</t>
  </si>
  <si>
    <t>Tout simplement parce que ça donne une ligne claire et ça évite de partir dans tous les sens. Pour room service, si le départ est mauvais, la suite ne rattrape pas tout.</t>
  </si>
  <si>
    <t>En fait, ça permet de savoir d’où vient le produit et de réagir vite s’il y a un souci. Sur mini bar gourmand, beaucoup de choses se jouent avant même de produire.</t>
  </si>
  <si>
    <t>En vrai, ça donne une ligne claire et ça évite de partir dans tous les sens. Pour club enfants food, si le départ est mauvais, la suite ne rattrape pas tout.</t>
  </si>
  <si>
    <t>Déjà, ça donne une ligne claire et ça évite de partir dans tous les sens. Sur club ados food, beaucoup de choses se jouent avant même de produire.</t>
  </si>
  <si>
    <t>C’est important parce que ça donne une ligne claire et ça évite de partir dans tous les sens. Sur la partie offre healthy, il faut être exigeant dès le début.</t>
  </si>
  <si>
    <t>C’est important parce que ça donne une ligne claire et ça évite de partir dans tous les sens. Pour offre végétarienne, si le départ est mauvais, la suite ne rattrape pas tout.</t>
  </si>
  <si>
    <t>Déjà, ça donne une ligne claire et ça évite de partir dans tous les sens. Pour offre vegan, si le départ est mauvais, la suite ne rattrape pas tout.</t>
  </si>
  <si>
    <t>En fait, ça donne une ligne claire et ça évite de partir dans tous les sens. Sur menus spéciaux, ça joue plus qu’on croit sur le résultat.</t>
  </si>
  <si>
    <t>Là, c’est important parce que ça joue direct sur la santé et sur le fait que le client mange vraiment. Sur allergènes, l’adaptation change vraiment la sécurité et le confort.</t>
  </si>
  <si>
    <t>Parce que ça joue direct sur la santé et sur le fait que le client mange vraiment. Pour régimes médicaux, on ne peut pas improviser.</t>
  </si>
  <si>
    <t>En vrai, ça aide à comprendre ce que le client attend et à ne pas travailler à côté. Sur la partie satisfaction client, il faut penser à la personne avant tout.</t>
  </si>
  <si>
    <t>Tout simplement parce que ça aide à comprendre ce que le client attend et à ne pas travailler à côté. Sur la partie retours clients, ça se suit sérieusement.</t>
  </si>
  <si>
    <t>En fait, à ce niveau-là, chaque détail compte et ça se voit tout de suite. Pour réclamations food, on ne peut pas être propre un jour et moyen le lendemain.</t>
  </si>
  <si>
    <t>C’est important parce que un bon résultat, ce n’est pas juste une fois, c’est tout le temps. Pour constance qualité, on ne peut pas être propre un jour et moyen le lendemain.</t>
  </si>
  <si>
    <t>Déjà, ça permet de tenir le rythme sans se perdre et de garder la même qualité. Pour lecture réservations, il faut que ce soit clair sinon on perd du temps.</t>
  </si>
  <si>
    <t>En fait, ça permet de tenir le rythme sans se perdre et de garder la même qualité. Sur prévision volumes, tout doit être bien posé avant d’enchaîner.</t>
  </si>
  <si>
    <t>En vrai, ça permet de tenir le rythme sans se perdre et de garder la même qualité. Sur la partie planification production, si ce n’est pas calé, le reste suit mal.</t>
  </si>
  <si>
    <t>En vrai, ça permet de tenir le rythme sans se perdre et de garder la même qualité. Sur planification hebdomadaire, tout doit être bien posé avant d’enchaîner.</t>
  </si>
  <si>
    <t>Tout simplement parce que ça permet de tenir le rythme sans se perdre et de garder la même qualité. Pour rétroplanning événement, il faut que ce soit clair sinon on perd du temps.</t>
  </si>
  <si>
    <t>En vrai, ça permet de tenir le rythme sans se perdre et de garder la même qualité. Sur la partie cadence service, si ce n’est pas calé, le reste suit mal.</t>
  </si>
  <si>
    <t>Déjà, ça permet de tenir le rythme sans se perdre et de garder la même qualité. Pour priorisation tâches, il faut que ce soit clair sinon on perd du temps.</t>
  </si>
  <si>
    <t>Tout simplement parce que ça permet de savoir d’où vient le produit et de réagir vite s’il y a un souci. Sur mise en place globale, tout doit être bien posé avant d’enchaîner.</t>
  </si>
  <si>
    <t>Parce que ça permet de tenir le rythme sans se perdre et de garder la même qualité. Sur standardisation recettes, tout doit être bien posé avant d’enchaîner.</t>
  </si>
  <si>
    <t>C’est important parce que ça permet de suivre ce qui a été fait, de retrouver l’info et de corriger plus vite. Sur la partie fiches techniques, si ce n’est pas calé, le reste suit mal.</t>
  </si>
  <si>
    <t>Déjà, ça permet de tenir le rythme sans se perdre et de garder la même qualité. Sur gestion multi cuisines, le but c’est d’éviter la perte et le gaspillage.</t>
  </si>
  <si>
    <t>Parce que ça permet de tenir le rythme sans se perdre et de garder la même qualité. Sur la partie flux internes, si ce n’est pas calé, le reste suit mal.</t>
  </si>
  <si>
    <t>Déjà, quand tout est calé, on travaille mieux et on évite les oublis. Sur logistique resort, tout doit être bien posé avant d’enchaîner.</t>
  </si>
  <si>
    <t>En fait, ça permet de savoir d’où vient le produit et de réagir vite s’il y a un souci. Sur la partie approvisionnement global, il faut être exigeant dès le début.</t>
  </si>
  <si>
    <t>Tout simplement parce que tout part de la matière première, donc il faut acheter juste si on veut un bon résultat derrière. Pour sourcing premium, si le départ est mauvais, la suite ne rattrape pas tout.</t>
  </si>
  <si>
    <t>Parce que tout part de la matière première, donc il faut acheter juste si on veut un bon résultat derrière. Pour produits locaux, si le départ est mauvais, la suite ne rattrape pas tout.</t>
  </si>
  <si>
    <t>Tout simplement parce que tout part de la matière première, donc il faut acheter juste si on veut un bon résultat derrière. Sur la partie gestion saisonnalité, chaque erreur finit par coûter quelque chose.</t>
  </si>
  <si>
    <t>C’est important parce que si la température ou le froid ne sont pas tenus, on perd vite en qualité et ça peut devenir risqué. Sur contrôle température réception, beaucoup de choses se jouent avant même de produire.</t>
  </si>
  <si>
    <t>Déjà, ça évite de jeter, de manquer et de perdre de l’argent pour rien. Pour stockage sec, il faut garder le contrôle sinon ça dérive vite.</t>
  </si>
  <si>
    <t>En fait, si la température ou le froid ne sont pas tenus, on perd vite en qualité et ça peut devenir risqué. Sur la partie chambres froides, chaque erreur finit par coûter quelque chose.</t>
  </si>
  <si>
    <t>C’est important parce que ça évite de jeter, de manquer et de perdre de l’argent pour rien. Pour FIFO, il faut garder le contrôle sinon ça dérive vite.</t>
  </si>
  <si>
    <t>C’est important parce que ça évite de jeter, de manquer et de perdre de l’argent pour rien. Sur inventaire global, le but c’est d’éviter la perte et le gaspillage.</t>
  </si>
  <si>
    <t>En fait, ça évite de jeter, de manquer et de perdre de l’argent pour rien. Sur la partie stock critique, chaque erreur finit par coûter quelque chose.</t>
  </si>
  <si>
    <t>En vrai, ça oblige à rester carré dans le travail et à respecter les règles du métier. Pour hACCP resort, le moindre écart peut coûter cher.</t>
  </si>
  <si>
    <t>Parce que ça protège les gens et ça garde le produit propre. Sur la partie food safety, il faut être carré tout le temps.</t>
  </si>
  <si>
    <t>En vrai, avec l’hygiène, il n’y a pas le droit à l’erreur. Sur la partie hygiène des mains, il faut être carré tout le temps.</t>
  </si>
  <si>
    <t>Là, c’est important parce que ça joue direct sur la santé et sur le fait que le client mange vraiment. Sur la partie allergènes resort, ça se joue dans les détails.</t>
  </si>
  <si>
    <t>Déjà, si on lâche là-dessus, on se met vite en difficulté. Sur contamination croisée, on ne peut pas faire à peu près.</t>
  </si>
  <si>
    <t>Parce que ça permet de savoir d’où vient le produit et de réagir vite s’il y a un souci. Sur la partie traçabilité lots, ça se suit sérieusement.</t>
  </si>
  <si>
    <t>En fait, le but, c’est de garder le même niveau tous les jours. Pour autocontrôles, on ne peut pas être propre un jour et moyen le lendemain.</t>
  </si>
  <si>
    <t>C’est la base, parce que avec l’hygiène, il n’y a pas le droit à l’erreur. Sur la partie plan nettoyage, il faut être carré tout le temps.</t>
  </si>
  <si>
    <t>En vrai, si on lâche là-dessus, on se met vite en difficulté. Sur la partie zonage sanitaire, il faut être carré tout le temps.</t>
  </si>
  <si>
    <t>Parce que ça protège les gens et ça garde le produit propre. Pour marche en avant, le moindre écart peut coûter cher.</t>
  </si>
  <si>
    <t>C’est important parce que ça oblige à rester carré dans le travail et à respecter les règles du métier. Pour conformité réglementaire, le moindre écart peut coûter cher.</t>
  </si>
  <si>
    <t>Tout simplement parce que le but, c’est de garder le même niveau tous les jours. Sur audit interne, il faut être régulier du début à la fin.</t>
  </si>
  <si>
    <t>C’est important parce qu’il faut être régulier et corriger vite quand quelque chose ne va pas. Sur actions correctives, il faut être régulier du début à la fin.</t>
  </si>
  <si>
    <t>Déjà, ça permet de savoir d’où vient le produit et de réagir vite s’il y a un souci. Sur la partie qualité buffet, ça se suit sérieusement.</t>
  </si>
  <si>
    <t>En fait, les gens voient le produit avant de le goûter, donc le visuel compte vraiment. Sur présentation buffet, c’est là que le produit prend vraiment du sens.</t>
  </si>
  <si>
    <t>Parce que les gens voient le produit avant de le goûter, donc le visuel compte vraiment. Sur plating restaurant, c’est là que le produit prend vraiment du sens.</t>
  </si>
  <si>
    <t>En fait, ça aide à rester rentable sans baisser le niveau. Pour food cost global, il faut garder le contrôle sinon ça dérive vite.</t>
  </si>
  <si>
    <t>C’est important parce que ça permet de tenir le rythme sans se perdre et de garder la même qualité. Sur costing recettes, le but c’est d’éviter la perte et le gaspillage.</t>
  </si>
  <si>
    <t>En fait, ça permet de tenir le rythme sans se perdre et de garder la même qualité. Sur la partie rendement recettes, chaque erreur finit par coûter quelque chose.</t>
  </si>
  <si>
    <t>Parce que ça évite de jeter, de manquer et de perdre de l’argent pour rien. Sur gaspillage alimentaire, le but c’est d’éviter la perte et le gaspillage.</t>
  </si>
  <si>
    <t>Déjà, ça permet de savoir d’où vient le produit et de réagir vite s’il y a un souci. Sur budget cuisine, le but c’est d’éviter la perte et le gaspillage.</t>
  </si>
  <si>
    <t>Tout simplement parce que si l’équipe n’est pas alignée, ça bloque vite sur le terrain. Pour productivité équipes, si l’équipe n’a pas le même cap, ça bloque vite.</t>
  </si>
  <si>
    <t>Tout simplement parce que si l’équipe n’est pas alignée, ça bloque vite sur le terrain. Sur la partie répartition postes, la clarté fait gagner du temps.</t>
  </si>
  <si>
    <t>C’est important parce que si l’équipe n’est pas alignée, ça bloque vite sur le terrain. Sur la partie polyvalence équipes, la clarté fait gagner du temps.</t>
  </si>
  <si>
    <t>Parce que si l’équipe n’est pas alignée, ça bloque vite sur le terrain. Sur briefing quotidien, il faut rester proche du besoin réel.</t>
  </si>
  <si>
    <t>C’est important parce que si l’équipe n’est pas alignée, ça bloque vite sur le terrain. Pour formation équipes, si l’équipe n’a pas le même cap, ça bloque vite.</t>
  </si>
  <si>
    <t>Parce que si l’équipe n’est pas alignée, ça bloque vite sur le terrain. Sur la partie équipe multiculturelle, la clarté fait gagner du temps.</t>
  </si>
  <si>
    <t>C’est important parce que si on néglige ça, on le paie vite derrière. Sur la partie anglais professionnel, si ce n’est pas maîtrisé, ça se ressent vite.</t>
  </si>
  <si>
    <t>En vrai, ça permet de tenir le rythme sans se perdre et de garder la même qualité. Sur la partie coordination F&amp;B, si ce n’est pas calé, le reste suit mal.</t>
  </si>
  <si>
    <t>En fait, ça permet de tenir le rythme sans se perdre et de garder la même qualité. Sur coordination housekeeping, tout doit être bien posé avant d’enchaîner.</t>
  </si>
  <si>
    <t>En vrai, ça permet de tenir le rythme sans se perdre et de garder la même qualité. Sur coordination maintenance, tout doit être bien posé avant d’enchaîner.</t>
  </si>
  <si>
    <t>Parce que si l’équipe n’est pas alignée, ça bloque vite sur le terrain. Sur la partie gestion pannes, la clarté fait gagner du temps.</t>
  </si>
  <si>
    <t>En fait, si l’équipe n’est pas alignée, ça bloque vite sur le terrain. Sur la partie gestion imprévus, la clarté fait gagner du temps.</t>
  </si>
  <si>
    <t>Parce que ça permet de tenir le rythme sans se perdre et de garder la même qualité. Pour météo impact, il faut que ce soit clair sinon on perd du temps.</t>
  </si>
  <si>
    <t>Parce que si on néglige ça, on le paie vite derrière. Pour occupation resort, il faut rester propre et constant.</t>
  </si>
  <si>
    <t>Parce que ça permet de savoir d’où vient le produit et de réagir vite s’il y a un souci. Sur la partie saisons touristiques, si ce n’est pas maîtrisé, ça se ressent vite.</t>
  </si>
  <si>
    <t>Déjà, si l’équipe n’est pas alignée, ça bloque vite sur le terrain. Pour équipe saisonnière, si l’équipe n’a pas le même cap, ça bloque vite.</t>
  </si>
  <si>
    <t>Déjà, à ce niveau-là, chaque détail compte et ça se voit tout de suite. Sur sens du détail, le détail se voit direct au service.</t>
  </si>
  <si>
    <t>Déjà, il faut être régulier et corriger vite quand quelque chose ne va pas. Sur la partie amélioration continue, ça se suit sérieusement.</t>
  </si>
  <si>
    <t>En fait, tout part de la matière première, donc il faut acheter juste si on veut un bon résultat derrière. Pour réception viandes, si le départ est mauvais, la suite ne rattrape pas tout.</t>
  </si>
  <si>
    <t>En fait, ça permet de savoir d’où vient le produit et de réagir vite s’il y a un souci. Sur la partie traçabilité matières premières, ça se suit sérieusement.</t>
  </si>
  <si>
    <t>Parce que si la température ou le froid ne sont pas tenus, on perd vite en qualité et ça peut devenir risqué. Sur la partie contrôle température, il faut être carré tout le temps.</t>
  </si>
  <si>
    <t>C’est important parce que si la température ou le froid ne sont pas tenus, on perd vite en qualité et ça peut devenir risqué. Sur la partie stockage frigorifique, il faut être carré tout le temps.</t>
  </si>
  <si>
    <t>En fait, ça permet de tenir le rythme sans se perdre et de garder la même qualité. Sur la partie FIFO, chaque erreur finit par coûter quelque chose.</t>
  </si>
  <si>
    <t>Parce que si cette étape est ratée, ça se répercute sur tout le produit après. Sur la partie parage, c’est souvent là que tout se joue.</t>
  </si>
  <si>
    <t>C’est important parce que si cette étape est ratée, ça se répercute sur tout le produit après. Pour découpe technique, la base doit être solide.</t>
  </si>
  <si>
    <t>Parce que une étape mal faite, ça se voit jusqu’au résultat final. Sur la partie désossage, c’est souvent là que tout se joue.</t>
  </si>
  <si>
    <t>En vrai, tout part de la matière première, donc il faut acheter juste si on veut un bon résultat derrière. Pour sélection morceaux, si le départ est mauvais, la suite ne rattrape pas tout.</t>
  </si>
  <si>
    <t>Parce que quand la technique de base est propre, le produit réagit mieux. Pour tri gras maigre, la base doit être solide.</t>
  </si>
  <si>
    <t>Tout simplement parce que si la base n’est pas bonne, tout le reste suit mal. Sur hachage, si le geste n’est pas propre, ça se voit après.</t>
  </si>
  <si>
    <t>Déjà, quand la technique de base est propre, le produit réagit mieux. Sur granulométrie, si le geste n’est pas propre, ça se voit après.</t>
  </si>
  <si>
    <t>En fait, si la température ou le froid ne sont pas tenus, on perd vite en qualité et ça peut devenir risqué. Sur température de mêlée, il faut tester utile, pas juste faire original.</t>
  </si>
  <si>
    <t>Parce qu’au final, les gens retiennent surtout ce qu’ils mangent et ce qu’ils ressentent. Pour assaisonnement, il faut que ça parle direct quand on goûte ou qu’on voit le produit.</t>
  </si>
  <si>
    <t>Tout simplement parce que si la température ou le froid ne sont pas tenus, on perd vite en qualité et ça peut devenir risqué. Pour salage, la base doit être solide.</t>
  </si>
  <si>
    <t>C’est important parce que si la température ou le froid ne sont pas tenus, on perd vite en qualité et ça peut devenir risqué. Sur nitrite, si le geste n’est pas propre, ça se voit après.</t>
  </si>
  <si>
    <t>C’est important parce que si la température ou le froid ne sont pas tenus, on perd vite en qualité et ça peut devenir risqué. Sur la partie saumure, c’est souvent là que tout se joue.</t>
  </si>
  <si>
    <t>Déjà, quand la technique de base est propre, le produit réagit mieux. Sur malaxage, si le geste n’est pas propre, ça se voit après.</t>
  </si>
  <si>
    <t>En vrai, une étape mal faite, ça se voit jusqu’au résultat final. Pour liaison farce, la base doit être solide.</t>
  </si>
  <si>
    <t>Tout simplement parce que quand la technique de base est propre, le produit réagit mieux. Sur émulsion charcutière, si le geste n’est pas propre, ça se voit après.</t>
  </si>
  <si>
    <t>En vrai, quand la technique de base est propre, le produit réagit mieux. Sur boyaux, si le geste n’est pas propre, ça se voit après.</t>
  </si>
  <si>
    <t>C’est important parce que quand la technique de base est propre, le produit réagit mieux. Sur embossage, si le geste n’est pas propre, ça se voit après.</t>
  </si>
  <si>
    <t>C’est important parce que ça permet de tenir le rythme sans se perdre et de garder la même qualité. Pour portionnage, il faut que ce soit clair sinon on perd du temps.</t>
  </si>
  <si>
    <t>Tout simplement parce que ça permet de tenir le rythme sans se perdre et de garder la même qualité. Sur calibrage, tout doit être bien posé avant d’enchaîner.</t>
  </si>
  <si>
    <t>En vrai, si on néglige ça, on le paie vite derrière. Sur saucisserie, ça joue plus qu’on croit sur le résultat.</t>
  </si>
  <si>
    <t>Tout simplement parce que ça aide à faire le travail proprement et à garder un bon résultat. Sur saucisse fraîche, ça joue plus qu’on croit sur le résultat.</t>
  </si>
  <si>
    <t>En vrai, ça aide à faire le travail proprement et à garder un bon résultat. Sur saucisson sec, ça joue plus qu’on croit sur le résultat.</t>
  </si>
  <si>
    <t>Déjà, si la température ou le froid ne sont pas tenus, on perd vite en qualité et ça peut devenir risqué. Sur fermentation, si le geste n’est pas propre, ça se voit après.</t>
  </si>
  <si>
    <t>Déjà, si la température ou le froid ne sont pas tenus, on perd vite en qualité et ça peut devenir risqué. Pour étuvage, la base doit être solide.</t>
  </si>
  <si>
    <t>Tout simplement parce que ça permet de savoir d’où vient le produit et de réagir vite s’il y a un souci. Pour séchage, la base doit être solide.</t>
  </si>
  <si>
    <t>Tout simplement parce que si la température ou le froid ne sont pas tenus, on perd vite en qualité et ça peut devenir risqué. Sur la partie affinage, c’est souvent là que tout se joue.</t>
  </si>
  <si>
    <t>Déjà, si la température ou le froid ne sont pas tenus, on perd vite en qualité et ça peut devenir risqué. Sur la partie fumage, c’est souvent là que tout se joue.</t>
  </si>
  <si>
    <t>Parce que si cette étape est ratée, ça se répercute sur tout le produit après. Sur cuisson charcutière, si le geste n’est pas propre, ça se voit après.</t>
  </si>
  <si>
    <t>Tout simplement parce que si cette étape est ratée, ça se répercute sur tout le produit après. Sur la partie cuisson à cœur, c’est souvent là que tout se joue.</t>
  </si>
  <si>
    <t>C’est important parce que si la température ou le froid ne sont pas tenus, on perd vite en qualité et ça peut devenir risqué. Sur la partie refroidissement rapide, il faut être carré tout le temps.</t>
  </si>
  <si>
    <t>Tout simplement parce que une étape mal faite, ça se voit jusqu’au résultat final. Pour pâté, la base doit être solide.</t>
  </si>
  <si>
    <t>Tout simplement parce que ça joue sur la qualité finale et sur la façon de travailler. Pour terrine, il faut rester propre et constant.</t>
  </si>
  <si>
    <t>Parce que si on néglige ça, on le paie vite derrière. Sur pâté en croûte, ça joue plus qu’on croit sur le résultat.</t>
  </si>
  <si>
    <t>En vrai, ça aide à faire le travail proprement et à garder un bon résultat. Sur rillettes, ça joue plus qu’on croit sur le résultat.</t>
  </si>
  <si>
    <t>Tout simplement parce que ça joue sur la qualité finale et sur la façon de travailler. Sur andouillette, ça joue plus qu’on croit sur le résultat.</t>
  </si>
  <si>
    <t>En vrai, ça joue sur la qualité finale et sur la façon de travailler. Pour boudin, il faut rester propre et constant.</t>
  </si>
  <si>
    <t>En fait, si on néglige ça, on le paie vite derrière. Pour jambon cuit, il faut rester propre et constant.</t>
  </si>
  <si>
    <t>Déjà, ça aide à faire le travail proprement et à garder un bon résultat. Sur la partie jambon sec, si ce n’est pas maîtrisé, ça se ressent vite.</t>
  </si>
  <si>
    <t>Parce que si la base n’est pas bonne, tout le reste suit mal. Sur gelée, si le geste n’est pas propre, ça se voit après.</t>
  </si>
  <si>
    <t>En fait, si on néglige ça, on le paie vite derrière. Sur aspic, ça joue plus qu’on croit sur le résultat.</t>
  </si>
  <si>
    <t>En vrai, quand la technique de base est propre, le produit réagit mieux. Sur la partie liaison gélifiée, c’est souvent là que tout se joue.</t>
  </si>
  <si>
    <t>En vrai, au final, les gens retiennent surtout ce qu’ils mangent et ce qu’ils ressentent. Sur la partie assaisonnement fin, il faut rester simple mais juste.</t>
  </si>
  <si>
    <t>C’est important parce qu’au final, si ce n’est pas bon ou pas équilibré, toute la technique autour ne sert pas à grand-chose. Pour équilibre gras maigre, la base doit être solide.</t>
  </si>
  <si>
    <t>Parce que le but, ce n’est pas de faire compliqué, c’est de faire mieux. Sur émulsifiants naturels, il faut tester utile, pas juste faire original.</t>
  </si>
  <si>
    <t>Parce que une étape mal faite, ça se voit jusqu’au résultat final. Sur la partie ph produit, c’est souvent là que tout se joue.</t>
  </si>
  <si>
    <t>Tout simplement parce que si la base n’est pas bonne, tout le reste suit mal. Pour activité de l’eau, la base doit être solide.</t>
  </si>
  <si>
    <t>En vrai, si on lâche là-dessus, on se met vite en difficulté. Pour hygiène laboratoire, le moindre écart peut coûter cher.</t>
  </si>
  <si>
    <t>C’est la base, parce que si on lâche là-dessus, on se met vite en difficulté. Pour hygiène du matériel, le moindre écart peut coûter cher.</t>
  </si>
  <si>
    <t>C’est la base, parce que ça oblige à rester carré dans le travail et à respecter les règles du métier. Sur hACCP, on ne peut pas faire à peu près.</t>
  </si>
  <si>
    <t>En vrai, si on lâche là-dessus, on se met vite en difficulté. Pour pMS, le moindre écart peut coûter cher.</t>
  </si>
  <si>
    <t>Déjà, ça protège les gens et ça garde le produit propre. Sur hygiène des mains, on ne peut pas faire à peu près.</t>
  </si>
  <si>
    <t>C’est la base, parce que avec l’hygiène, il n’y a pas le droit à l’erreur. Sur plan de nettoyage, on ne peut pas faire à peu près.</t>
  </si>
  <si>
    <t>En vrai, ça protège les gens et ça garde le produit propre. Sur désinfection, on ne peut pas faire à peu près.</t>
  </si>
  <si>
    <t>En vrai, ça permet de savoir d’où vient le produit et de réagir vite s’il y a un souci. Pour traçabilité fabrications, la base doit être solide.</t>
  </si>
  <si>
    <t>En vrai, un bon résultat, ce n’est pas juste une fois, c’est tout le temps. Sur prélèvements témoins, il faut être régulier du début à la fin.</t>
  </si>
  <si>
    <t>Tout simplement parce que si la température ou le froid ne sont pas tenus, on perd vite en qualité et ça peut devenir risqué. Pour température cuisson, la base doit être solide.</t>
  </si>
  <si>
    <t>C’est important parce que si la température ou le froid ne sont pas tenus, on perd vite en qualité et ça peut devenir risqué. Pour température stockage, le moindre écart peut coûter cher.</t>
  </si>
  <si>
    <t>Déjà, il faut être régulier et corriger vite quand quelque chose ne va pas. Sur dLC, il faut être régulier du début à la fin.</t>
  </si>
  <si>
    <t>Déjà, quand tout est calé, on travaille mieux et on évite les oublis. Pour conditionnement, il faut que ce soit clair sinon on perd du temps.</t>
  </si>
  <si>
    <t>En vrai, une bonne organisation fait gagner du temps et garde le niveau. Sur la partie sous vide, si ce n’est pas calé, le reste suit mal.</t>
  </si>
  <si>
    <t>Déjà, une bonne organisation fait gagner du temps et garde le niveau. Sur la partie étiquetage, si ce n’est pas calé, le reste suit mal.</t>
  </si>
  <si>
    <t>Parce que les gens voient le produit avant de le goûter, donc le visuel compte vraiment. Sur la partie présentation vitrine, ça joue direct sur la confiance.</t>
  </si>
  <si>
    <t>En vrai, ça fait avancer le métier, mais il faut que ce soit utile et bien maîtrisé. Pour rotation vitrine, il faut rester clair et concret.</t>
  </si>
  <si>
    <t>C’est important parce que ça aide à bien orienter le client et à mieux vendre sans raconter n’importe quoi. Sur la partie découpe vente, ça joue direct sur la confiance.</t>
  </si>
  <si>
    <t>Tout simplement parce que ça aide à bien orienter le client et à mieux vendre sans raconter n’importe quoi. Sur la partie tranchage, ça joue direct sur la confiance.</t>
  </si>
  <si>
    <t>Parce que ça aide à bien orienter le client et à mieux vendre sans raconter n’importe quoi. Sur conseil client, le client voit vite si on maîtrise ou pas.</t>
  </si>
  <si>
    <t>En fait, ça aide à bien orienter le client et à mieux vendre sans raconter n’importe quoi. Sur la partie argumentaire produit, ça joue direct sur la confiance.</t>
  </si>
  <si>
    <t>Déjà, il faut donner envie tout en restant honnête sur le produit. Sur fidélisation client, le client voit vite si on maîtrise ou pas.</t>
  </si>
  <si>
    <t>En vrai, ça aide à bien orienter le client et à mieux vendre sans raconter n’importe quoi. Sur vente additionnelle, le client voit vite si on maîtrise ou pas.</t>
  </si>
  <si>
    <t>Parce que la technique seule ne suffit pas si on ne vise pas juste. Pour gestion commande client, si on vise à côté, ça se ressent direct.</t>
  </si>
  <si>
    <t>En vrai, ça permet de tenir le rythme sans se perdre et de garder la même qualité. Sur la partie mise en place, si ce n’est pas calé, le reste suit mal.</t>
  </si>
  <si>
    <t>Tout simplement parce que ça permet de tenir le rythme sans se perdre et de garder la même qualité. Sur gestion du temps, le but c’est d’éviter la perte et le gaspillage.</t>
  </si>
  <si>
    <t>C’est important parce que ça permet de tenir le rythme sans se perdre et de garder la même qualité. Sur la partie costing recette, chaque erreur finit par coûter quelque chose.</t>
  </si>
  <si>
    <t>En fait, ça évite de jeter, de manquer et de perdre de l’argent pour rien. Sur la partie coût matière, chaque erreur finit par coûter quelque chose.</t>
  </si>
  <si>
    <t>En fait, ça évite de jeter, de manquer et de perdre de l’argent pour rien. Sur la partie gestion stock, chaque erreur finit par coûter quelque chose.</t>
  </si>
  <si>
    <t>En fait, ça évite de jeter, de manquer et de perdre de l’argent pour rien. Pour inventaire, il faut garder le contrôle sinon ça dérive vite.</t>
  </si>
  <si>
    <t>En vrai, ça permet de savoir d’où vient le produit et de réagir vite s’il y a un souci. Sur la partie achats matières, il faut être exigeant dès le début.</t>
  </si>
  <si>
    <t>En vrai, tout part de la matière première, donc il faut acheter juste si on veut un bon résultat derrière. Pour choix fournisseur, si le départ est mauvais, la suite ne rattrape pas tout.</t>
  </si>
  <si>
    <t>Tout simplement parce que tout part de la matière première, donc il faut acheter juste si on veut un bon résultat derrière. Sur négociation achat, beaucoup de choses se jouent avant même de produire.</t>
  </si>
  <si>
    <t>C’est la base, parce que ça oblige à rester carré dans le travail et à respecter les règles du métier. Sur la partie réglementation alimentaire, il faut être carré tout le temps.</t>
  </si>
  <si>
    <t>C’est la base, parce que ça oblige à rester carré dans le travail et à respecter les règles du métier. Sur la partie non conformité, il faut être carré tout le temps.</t>
  </si>
  <si>
    <t>Parce qu’il faut être régulier et corriger vite quand quelque chose ne va pas. Sur la partie actions correctives, ça se suit sérieusement.</t>
  </si>
  <si>
    <t>Parce que un bon résultat, ce n’est pas juste une fois, c’est tout le temps. Sur la partie indicateurs qualité, ça se suit sérieusement.</t>
  </si>
  <si>
    <t>En fait, il faut être régulier et corriger vite quand quelque chose ne va pas. Pour audit interne, on ne peut pas être propre un jour et moyen le lendemain.</t>
  </si>
  <si>
    <t>Déjà, ça permet de tenir le rythme sans se perdre et de garder la même qualité. Sur répartition des tâches, il faut que tout le monde soit au clair.</t>
  </si>
  <si>
    <t>En vrai, si l’équipe n’est pas alignée, ça bloque vite sur le terrain. Sur la partie briefing atelier, il faut penser à la personne avant tout.</t>
  </si>
  <si>
    <t>En vrai, si l’équipe n’est pas alignée, ça bloque vite sur le terrain. Sur la partie gestion imprévus, la clarté fait gagner du temps.</t>
  </si>
  <si>
    <t>Parce que si l’équipe n’est pas alignée, ça bloque vite sur le terrain. Sur communication interne, il faut que tout le monde soit au clair.</t>
  </si>
  <si>
    <t>Tout simplement parce que un bon résultat, ce n’est pas juste une fois, c’est tout le temps. Sur amélioration continue, il faut être régulier du début à la fin.</t>
  </si>
  <si>
    <t>En vrai, ça aide à comprendre ce que le client attend et à ne pas travailler à côté. Sur la partie prise de brief, il faut penser à la personne avant tout.</t>
  </si>
  <si>
    <t>Déjà, ça aide à comprendre ce que le client attend et à ne pas travailler à côté. Sur la partie écoute client, il faut penser à la personne avant tout.</t>
  </si>
  <si>
    <t>Parce que si on comprend bien les attentes, on répond mieux derrière. Sur la partie analyse besoin, il faut penser à la personne avant tout.</t>
  </si>
  <si>
    <t>Franchement, ça aide à bien orienter le client et à mieux vendre sans raconter n’importe quoi. Sur conseil prestation, il faut rester proche du besoin réel.</t>
  </si>
  <si>
    <t>Tout simplement parce que ça aide à vendre juste et à conseiller sans embrouiller le client. Pour proposition commerciale, il faut rester clair et concret.</t>
  </si>
  <si>
    <t>C’est important parce que ça aide à vendre juste et à conseiller sans embrouiller le client. Pour devis détaillé, il faut rester clair et concret.</t>
  </si>
  <si>
    <t>En fait, ça aide à vendre juste et à conseiller sans embrouiller le client. Pour négociation client, il faut rester clair et concret.</t>
  </si>
  <si>
    <t>En vrai, un bon conseil, ça fait vendre mais ça fidélise aussi. Sur la partie validation commande, ça joue direct sur la confiance.</t>
  </si>
  <si>
    <t>C’est important parce que ça aide à rester rentable sans baisser le niveau. Sur la partie gestion acompte, chaque erreur finit par coûter quelque chose.</t>
  </si>
  <si>
    <t>Tout simplement parce qu’il faut donner envie tout en restant honnête sur le produit. Sur la partie relance client, ça joue direct sur la confiance.</t>
  </si>
  <si>
    <t>Tout simplement parce que ça aide à vendre juste et à conseiller sans embrouiller le client. Sur fidélisation client, le client voit vite si on maîtrise ou pas.</t>
  </si>
  <si>
    <t>En vrai, ça permet de tenir le rythme sans se perdre et de garder la même qualité. Sur la partie profil convives, si ce n’est pas calé, le reste suit mal.</t>
  </si>
  <si>
    <t>Parce que ça permet de tenir le rythme sans se perdre et de garder la même qualité. Sur la partie format événement, si ce n’est pas calé, le reste suit mal.</t>
  </si>
  <si>
    <t>En fait, ça donne une ligne claire et ça évite de partir dans tous les sens. Sur la partie cocktail dînatoire, il faut être exigeant dès le début.</t>
  </si>
  <si>
    <t>Parce que si la température ou le froid ne sont pas tenus, on perd vite en qualité et ça peut devenir risqué. Pour buffet froid, si le départ est mauvais, la suite ne rattrape pas tout.</t>
  </si>
  <si>
    <t>Tout simplement parce que ça donne une ligne claire et ça évite de partir dans tous les sens. Sur buffet chaud, beaucoup de choses se jouent avant même de produire.</t>
  </si>
  <si>
    <t>En fait, ça donne une ligne claire et ça évite de partir dans tous les sens. Sur la partie dîner assis, il faut être exigeant dès le début.</t>
  </si>
  <si>
    <t>Déjà, ça donne une ligne claire et ça évite de partir dans tous les sens. Pour livraison repas, si le départ est mauvais, la suite ne rattrape pas tout.</t>
  </si>
  <si>
    <t>En fait, ça donne une ligne claire et ça évite de partir dans tous les sens. Pour plateaux repas, si le départ est mauvais, la suite ne rattrape pas tout.</t>
  </si>
  <si>
    <t>En vrai, ça donne une ligne claire et ça évite de partir dans tous les sens. Sur la partie pièces cocktail, il faut être exigeant dès le début.</t>
  </si>
  <si>
    <t>En vrai, ça donne une ligne claire et ça évite de partir dans tous les sens. Pour canapés, si le départ est mauvais, la suite ne rattrape pas tout.</t>
  </si>
  <si>
    <t>En vrai, ça donne une ligne claire et ça évite de partir dans tous les sens. Pour bouchées chaudes, il faut que ce soit clair sinon on perd du temps.</t>
  </si>
  <si>
    <t>En fait, ça donne une ligne claire et ça évite de partir dans tous les sens. Sur la partie pièces sucrées, il faut être exigeant dès le début.</t>
  </si>
  <si>
    <t>C’est important parce que ça donne une ligne claire et ça évite de partir dans tous les sens. Sur la partie menu saisonnier, il faut être exigeant dès le début.</t>
  </si>
  <si>
    <t>En vrai, ça donne une ligne claire et ça évite de partir dans tous les sens. Sur carte modulable, ça joue plus qu’on croit sur le résultat.</t>
  </si>
  <si>
    <t>En fait, ça donne une ligne claire et ça évite de partir dans tous les sens. Sur la partie personnalisation menu, si ce n’est pas maîtrisé, ça se ressent vite.</t>
  </si>
  <si>
    <t>En fait, ça donne une ligne claire et ça évite de partir dans tous les sens. Pour menus thématiques, il faut rester propre et constant.</t>
  </si>
  <si>
    <t>Déjà, ça donne une ligne claire et ça évite de partir dans tous les sens. Sur équilibre menu, ça joue plus qu’on croit sur le résultat.</t>
  </si>
  <si>
    <t>Tout simplement parce que ça donne une ligne claire et ça évite de partir dans tous les sens. Sur cohérence offre, beaucoup de choses se jouent avant même de produire.</t>
  </si>
  <si>
    <t>En vrai, ça permet de suivre ce qui a été fait, de retrouver l’info et de corriger plus vite. Sur la partie fiches techniques, si ce n’est pas calé, le reste suit mal.</t>
  </si>
  <si>
    <t>Parce que ça permet de tenir le rythme sans se perdre et de garder la même qualité. Sur calcul quantités, tout doit être bien posé avant d’enchaîner.</t>
  </si>
  <si>
    <t>Tout simplement parce que ça permet de tenir le rythme sans se perdre et de garder la même qualité. Sur la partie prévision consommation, si ce n’est pas calé, le reste suit mal.</t>
  </si>
  <si>
    <t>En vrai, ça permet de tenir le rythme sans se perdre et de garder la même qualité. Pour plan de charge, il faut que ce soit clair sinon on perd du temps.</t>
  </si>
  <si>
    <t>C’est important parce que ça permet de tenir le rythme sans se perdre et de garder la même qualité. Sur la partie ordonnancement production, si ce n’est pas calé, le reste suit mal.</t>
  </si>
  <si>
    <t>En fait, ça permet de tenir le rythme sans se perdre et de garder la même qualité. Sur mise en place, tout doit être bien posé avant d’enchaîner.</t>
  </si>
  <si>
    <t>Parce que ça permet de tenir le rythme sans se perdre et de garder la même qualité. Pour gestion du temps, il faut garder le contrôle sinon ça dérive vite.</t>
  </si>
  <si>
    <t>En fait, ça permet de tenir le rythme sans se perdre et de garder la même qualité. Pour gestion délais, il faut garder le contrôle sinon ça dérive vite.</t>
  </si>
  <si>
    <t>C’est important parce que tout part de la matière première, donc il faut acheter juste si on veut un bon résultat derrière. Pour réception marchandises, si le départ est mauvais, la suite ne rattrape pas tout.</t>
  </si>
  <si>
    <t>Déjà, ça permet de savoir d’où vient le produit et de réagir vite s’il y a un souci. Pour approvisionnement, si le départ est mauvais, la suite ne rattrape pas tout.</t>
  </si>
  <si>
    <t>Déjà, tout part de la matière première, donc il faut acheter juste si on veut un bon résultat derrière. Sur la partie sourcing fournisseur, il faut être exigeant dès le début.</t>
  </si>
  <si>
    <t>C’est important parce que tout part de la matière première, donc il faut acheter juste si on veut un bon résultat derrière. Sur la partie contrôle qualité matière, il faut être exigeant dès le début.</t>
  </si>
  <si>
    <t>En vrai, si la température ou le froid ne sont pas tenus, on perd vite en qualité et ça peut devenir risqué. Sur stockage froid, le but c’est d’éviter la perte et le gaspillage.</t>
  </si>
  <si>
    <t>Tout simplement parce que ça évite de jeter, de manquer et de perdre de l’argent pour rien. Sur stockage sec, le but c’est d’éviter la perte et le gaspillage.</t>
  </si>
  <si>
    <t>Déjà, ça évite de jeter, de manquer et de perdre de l’argent pour rien. Sur la partie stock tampon, chaque erreur finit par coûter quelque chose.</t>
  </si>
  <si>
    <t>C’est important parce que avec l’hygiène, il n’y a pas le droit à l’erreur. Sur la partie chaîne du chaud, il faut être carré tout le temps.</t>
  </si>
  <si>
    <t>C’est la base, parce que si la température ou le froid ne sont pas tenus, on perd vite en qualité et ça peut devenir risqué. Pour contrôle température, le moindre écart peut coûter cher.</t>
  </si>
  <si>
    <t>En vrai, si on lâche là-dessus, on se met vite en difficulté. Sur hygiène laboratoire, on ne peut pas faire à peu près.</t>
  </si>
  <si>
    <t>Déjà, si on lâche là-dessus, on se met vite en difficulté. Sur la partie hygiène des mains, il faut être carré tout le temps.</t>
  </si>
  <si>
    <t>En vrai, ça protège les gens et ça garde le produit propre. Sur contamination croisée, on ne peut pas faire à peu près.</t>
  </si>
  <si>
    <t>Parce que ça protège les gens et ça garde le produit propre. Pour plan nettoyage, le moindre écart peut coûter cher.</t>
  </si>
  <si>
    <t>En vrai, il faut être régulier et corriger vite quand quelque chose ne va pas. Pour prélèvements témoins, on ne peut pas être propre un jour et moyen le lendemain.</t>
  </si>
  <si>
    <t>Parce que une bonne organisation fait gagner du temps et garde le niveau. Sur conditionnement, tout doit être bien posé avant d’enchaîner.</t>
  </si>
  <si>
    <t>Tout simplement parce que une bonne organisation fait gagner du temps et garde le niveau. Sur la partie emballage transport, si ce n’est pas calé, le reste suit mal.</t>
  </si>
  <si>
    <t>Tout simplement parce que ça aide à avancer proprement sans courir dans tous les sens. Sur la partie étiquetage interne, si ce n’est pas calé, le reste suit mal.</t>
  </si>
  <si>
    <t>En vrai, ça aide à avancer proprement sans courir dans tous les sens. Pour chargement véhicule, il faut que ce soit clair sinon on perd du temps.</t>
  </si>
  <si>
    <t>En fait, si la température ou le froid ne sont pas tenus, on perd vite en qualité et ça peut devenir risqué. Pour transport isotherme, il faut que ce soit clair sinon on perd du temps.</t>
  </si>
  <si>
    <t>Parce que une bonne organisation fait gagner du temps et garde le niveau. Sur logistique site, tout doit être bien posé avant d’enchaîner.</t>
  </si>
  <si>
    <t>C’est important parce que ça aide à avancer proprement sans courir dans tous les sens. Sur la partie repérage lieu, si ce n’est pas calé, le reste suit mal.</t>
  </si>
  <si>
    <t>Tout simplement parce que ça permet de tenir le rythme sans se perdre et de garder la même qualité. Sur montage office, tout doit être bien posé avant d’enchaîner.</t>
  </si>
  <si>
    <t>Parce que les gens voient le produit avant de le goûter, donc le visuel compte vraiment. Sur installation buffet, c’est là que le produit prend vraiment du sens.</t>
  </si>
  <si>
    <t>En fait, les gens voient le produit avant de le goûter, donc le visuel compte vraiment. Sur la partie dressage sur site, il faut rester simple mais juste.</t>
  </si>
  <si>
    <t>Tout simplement parce que les gens voient le produit avant de le goûter, donc le visuel compte vraiment. Pour décoration culinaire, il faut que ça parle direct quand on goûte ou qu’on voit le produit.</t>
  </si>
  <si>
    <t>C’est important parce que les gens voient le produit avant de le goûter, donc le visuel compte vraiment. Pour plating banquet, il faut que ça parle direct quand on goûte ou qu’on voit le produit.</t>
  </si>
  <si>
    <t>Parce que à ce niveau-là, chaque détail compte et ça se voit tout de suite. Sur la partie envoi simultané, le niveau se voit tout de suite.</t>
  </si>
  <si>
    <t>Parce que à ce niveau-là, chaque détail compte et ça se voit tout de suite. Pour timing service, on ne peut pas faire à moitié.</t>
  </si>
  <si>
    <t>Parce que ça permet de tenir le rythme sans se perdre et de garder la même qualité. Pour coordination salle, il faut que ce soit clair sinon on perd du temps.</t>
  </si>
  <si>
    <t>En fait, ça permet de tenir le rythme sans se perdre et de garder la même qualité. Sur la partie coordination maître d’hôtel, si ce n’est pas calé, le reste suit mal.</t>
  </si>
  <si>
    <t>Parce que ça permet de tenir le rythme sans se perdre et de garder la même qualité. Sur coordination stewarding, tout doit être bien posé avant d’enchaîner.</t>
  </si>
  <si>
    <t>Parce que ça permet de tenir le rythme sans se perdre et de garder la même qualité. Pour coordination événementielle, il faut que ce soit clair sinon on perd du temps.</t>
  </si>
  <si>
    <t>En fait, si l’équipe n’est pas alignée, ça bloque vite sur le terrain. Sur management équipe, il faut que tout le monde soit au clair.</t>
  </si>
  <si>
    <t>Déjà, si l’équipe n’est pas alignée, ça bloque vite sur le terrain. Sur répartition postes, il faut que tout le monde soit au clair.</t>
  </si>
  <si>
    <t>Déjà, si l’équipe n’est pas alignée, ça bloque vite sur le terrain. Sur la partie briefing équipe, il faut penser à la personne avant tout.</t>
  </si>
  <si>
    <t>Déjà, si l’équipe n’est pas alignée, ça bloque vite sur le terrain. Sur formation équipe, il faut que tout le monde soit au clair.</t>
  </si>
  <si>
    <t>En vrai, si l’équipe n’est pas alignée, ça bloque vite sur le terrain. Pour polyvalence équipe, si l’équipe n’a pas le même cap, ça bloque vite.</t>
  </si>
  <si>
    <t>Déjà, si l’équipe n’est pas alignée, ça bloque vite sur le terrain. Pour équipe temporaire, si l’équipe n’a pas le même cap, ça bloque vite.</t>
  </si>
  <si>
    <t>C’est important parce que si l’équipe n’est pas alignée, ça bloque vite sur le terrain. Sur retard service, il faut que tout le monde soit au clair.</t>
  </si>
  <si>
    <t>Tout simplement parce que ça permet de tenir le rythme sans se perdre et de garder la même qualité. Sur la partie météo événement, si ce n’est pas calé, le reste suit mal.</t>
  </si>
  <si>
    <t>En vrai, une bonne organisation fait gagner du temps et garde le niveau. Sur prestation extérieure, tout doit être bien posé avant d’enchaîner.</t>
  </si>
  <si>
    <t>C’est important parce que à ce niveau-là, chaque détail compte et ça se voit tout de suite. Pour vIP service, on ne peut pas faire à moitié.</t>
  </si>
  <si>
    <t>C’est important parce que les gens voient le produit avant de le goûter, donc le visuel compte vraiment. Sur la partie qualité visuelle, il faut rester simple mais juste.</t>
  </si>
  <si>
    <t>En vrai, un bon résultat, ce n’est pas juste une fois, c’est tout le temps. Pour constance prestation, on ne peut pas être propre un jour et moyen le lendemain.</t>
  </si>
  <si>
    <t>En vrai, il faut garder le contrôle pour ne pas subir le travail. Pour food cost, il faut garder le contrôle sinon ça dérive vite.</t>
  </si>
  <si>
    <t>En vrai, ça évite de jeter, de manquer et de perdre de l’argent pour rien. Sur la partie costing prestation, chaque erreur finit par coûter quelque chose.</t>
  </si>
  <si>
    <t>Tout simplement parce qu’il faut garder le contrôle pour ne pas subir le travail. Pour rentabilité événement, il faut garder le contrôle sinon ça dérive vite.</t>
  </si>
  <si>
    <t>C’est important parce que ça oblige à rester carré dans le travail et à respecter les règles du métier. Sur la partie non conformité, il faut être carré tout le temps.</t>
  </si>
  <si>
    <t>Tout simplement parce que le but, c’est de garder le même niveau tous les jours. Sur actions correctives, il faut être régulier du début à la fin.</t>
  </si>
  <si>
    <t>Parce qu’il faut être régulier et corriger vite quand quelque chose ne va pas. Sur audit interne, il faut être régulier du début à la fin.</t>
  </si>
  <si>
    <t>Parce que ça aide à comprendre ce que le client attend et à ne pas travailler à côté. Sur suivi satisfaction, il faut rester proche du besoin réel.</t>
  </si>
  <si>
    <t>En vrai, le but, c’est de garder le même niveau tous les jours. Sur amélioration continue, il faut être régulier du début à la fin.</t>
  </si>
  <si>
    <t>En vrai, tout part de la matière première, donc il faut acheter juste si on veut un bon résultat derrière. Sur la partie réception carcasses, il faut être exigeant dès le début.</t>
  </si>
  <si>
    <t>En vrai, tout part de la matière première, donc il faut acheter juste si on veut un bon résultat derrière. Sur la partie réception abats, il faut être exigeant dès le début.</t>
  </si>
  <si>
    <t>Tout simplement parce que ça permet de savoir d’où vient le produit et de réagir vite s’il y a un souci. Sur traçabilité viande, il faut être régulier du début à la fin.</t>
  </si>
  <si>
    <t>En vrai, ça oblige à rester carré dans le travail et à respecter les règles du métier. Sur estampille sanitaire, on ne peut pas faire à peu près.</t>
  </si>
  <si>
    <t>Déjà, si la température ou le froid ne sont pas tenus, on perd vite en qualité et ça peut devenir risqué. Sur la partie contrôle température, il faut être carré tout le temps.</t>
  </si>
  <si>
    <t>C’est la base, parce que si la température ou le froid ne sont pas tenus, on perd vite en qualité et ça peut devenir risqué. Sur chaîne du froid, on ne peut pas faire à peu près.</t>
  </si>
  <si>
    <t>Tout simplement parce que ça évite de jeter, de manquer et de perdre de l’argent pour rien. Sur la partie stockage carcasses, chaque erreur finit par coûter quelque chose.</t>
  </si>
  <si>
    <t>Déjà, ça évite de jeter, de manquer et de perdre de l’argent pour rien. Sur la partie stockage abats, chaque erreur finit par coûter quelque chose.</t>
  </si>
  <si>
    <t>C’est important parce que ça permet de tenir le rythme sans se perdre et de garder la même qualité. Pour FIFO, il faut garder le contrôle sinon ça dérive vite.</t>
  </si>
  <si>
    <t>En vrai, ça protège les gens et ça garde le produit propre. Sur hygiène laboratoire, on ne peut pas faire à peu près.</t>
  </si>
  <si>
    <t>Parce que si on lâche là-dessus, on se met vite en difficulté. Pour hygiène du matériel, le moindre écart peut coûter cher.</t>
  </si>
  <si>
    <t>En vrai, avec l’hygiène, il n’y a pas le droit à l’erreur. Sur hygiène des mains, on ne peut pas faire à peu près.</t>
  </si>
  <si>
    <t>C’est important parce que ça protège les gens et ça garde le produit propre. Pour plan de nettoyage, le moindre écart peut coûter cher.</t>
  </si>
  <si>
    <t>En vrai, avec l’hygiène, il n’y a pas le droit à l’erreur. Sur contamination croisée, on ne peut pas faire à peu près.</t>
  </si>
  <si>
    <t>Parce que ça joue direct sur la santé et sur le fait que le client mange vraiment. Sur la partie allergènes préparations, ça se joue dans les détails.</t>
  </si>
  <si>
    <t>C’est important parce que ça protège les gens et ça garde le produit propre. Pour tenue professionnelle, le moindre écart peut coûter cher.</t>
  </si>
  <si>
    <t>C’est important parce que ça évite de jeter, de manquer et de perdre de l’argent pour rien. Sur sécurité couteaux, on ne peut pas faire à peu près.</t>
  </si>
  <si>
    <t>En fait, ça évite de jeter, de manquer et de perdre de l’argent pour rien. Pour affûtage couteaux, il faut garder le contrôle sinon ça dérive vite.</t>
  </si>
  <si>
    <t>Déjà, ça aide à faire le travail proprement et à garder un bon résultat. Sur la partie entretien matériel, si ce n’est pas maîtrisé, ça se ressent vite.</t>
  </si>
  <si>
    <t>Parce que si cette étape est ratée, ça se répercute sur tout le produit après. Pour découpe demi-bœuf, la base doit être solide.</t>
  </si>
  <si>
    <t>Parce que si cette étape est ratée, ça se répercute sur tout le produit après. Sur découpe veau, si le geste n’est pas propre, ça se voit après.</t>
  </si>
  <si>
    <t>Parce que si cette étape est ratée, ça se répercute sur tout le produit après. Sur découpe agneau, si le geste n’est pas propre, ça se voit après.</t>
  </si>
  <si>
    <t>Parce que si cette étape est ratée, ça se répercute sur tout le produit après. Pour découpe porc, la base doit être solide.</t>
  </si>
  <si>
    <t>Déjà, si cette étape est ratée, ça se répercute sur tout le produit après. Sur séparation quartiers, si le geste n’est pas propre, ça se voit après.</t>
  </si>
  <si>
    <t>En vrai, si cette étape est ratée, ça se répercute sur tout le produit après. Sur la partie parage, c’est souvent là que tout se joue.</t>
  </si>
  <si>
    <t>C’est important parce que si cette étape est ratée, ça se répercute sur tout le produit après. Sur désossage, si le geste n’est pas propre, ça se voit après.</t>
  </si>
  <si>
    <t>Parce que si cette étape est ratée, ça se répercute sur tout le produit après. Pour dénervage, la base doit être solide.</t>
  </si>
  <si>
    <t>En fait, ça aide à bien orienter le client et à mieux vendre sans raconter n’importe quoi. Sur portionnage viande, le client voit vite si on maîtrise ou pas.</t>
  </si>
  <si>
    <t>Parce que ça aide à bien orienter le client et à mieux vendre sans raconter n’importe quoi. Sur calibrage morceaux, le client voit vite si on maîtrise ou pas.</t>
  </si>
  <si>
    <t>En vrai, ça aide à bien orienter le client et à mieux vendre sans raconter n’importe quoi. Sur la partie choix morceaux, il faut penser à la personne avant tout.</t>
  </si>
  <si>
    <t>Tout simplement parce que ça évite de perdre du produit, du temps et de l’argent. Pour valorisation carcasse, il faut garder le contrôle sinon ça dérive vite.</t>
  </si>
  <si>
    <t>En vrai, si cette étape est ratée, ça se répercute sur tout le produit après. Sur rendement découpe, le but c’est d’éviter la perte et le gaspillage.</t>
  </si>
  <si>
    <t>Parce que ça fait avancer le métier, mais il faut que ce soit utile et bien maîtrisé. Pour pertes techniques, il faut garder le contrôle sinon ça dérive vite.</t>
  </si>
  <si>
    <t>C’est important parce que si on néglige ça, on le paie vite derrière. Pour triperie rouge, il faut rester propre et constant.</t>
  </si>
  <si>
    <t>C’est important parce que si on néglige ça, on le paie vite derrière. Sur la partie triperie blanche, si ce n’est pas maîtrisé, ça se ressent vite.</t>
  </si>
  <si>
    <t>En fait, si on néglige ça, on le paie vite derrière. Sur foie, ça joue plus qu’on croit sur le résultat.</t>
  </si>
  <si>
    <t>En fait, ça joue sur la qualité finale et sur la façon de travailler. Sur la partie rognon, si ce n’est pas maîtrisé, ça se ressent vite.</t>
  </si>
  <si>
    <t>En fait, si on néglige ça, on le paie vite derrière. Sur la partie cœur, si ce n’est pas maîtrisé, ça se ressent vite.</t>
  </si>
  <si>
    <t>En fait, si on néglige ça, on le paie vite derrière. Sur la partie langue, si ce n’est pas maîtrisé, ça se ressent vite.</t>
  </si>
  <si>
    <t>En vrai, ça joue sur la qualité finale et sur la façon de travailler. Pour ris, il faut rester propre et constant.</t>
  </si>
  <si>
    <t>Tout simplement parce que si on néglige ça, on le paie vite derrière. Sur la partie pieds, si ce n’est pas maîtrisé, ça se ressent vite.</t>
  </si>
  <si>
    <t>En fait, ça joue sur la qualité finale et sur la façon de travailler. Sur queues, ça joue plus qu’on croit sur le résultat.</t>
  </si>
  <si>
    <t>Parce que ça aide à rester rentable sans baisser le niveau. Pour têtes, il faut garder le contrôle sinon ça dérive vite.</t>
  </si>
  <si>
    <t>Tout simplement parce que si on néglige ça, on le paie vite derrière. Sur gras double, ça joue plus qu’on croit sur le résultat.</t>
  </si>
  <si>
    <t>Parce que ça aide à faire le travail proprement et à garder un bon résultat. Sur la partie abats nobles, si ce n’est pas maîtrisé, ça se ressent vite.</t>
  </si>
  <si>
    <t>Tout simplement parce que ça aide à faire le travail proprement et à garder un bon résultat. Sur la partie nettoyage abats, si ce n’est pas maîtrisé, ça se ressent vite.</t>
  </si>
  <si>
    <t>C’est important parce que si cette étape est ratée, ça se répercute sur tout le produit après. Sur parage abats, si le geste n’est pas propre, ça se voit après.</t>
  </si>
  <si>
    <t>Déjà, ça joue sur la qualité finale et sur la façon de travailler. Sur dégorgement, ça joue plus qu’on croit sur le résultat.</t>
  </si>
  <si>
    <t>Tout simplement parce que ça aide à faire le travail proprement et à garder un bon résultat. Sur la partie blanchiment préalable, si ce n’est pas maîtrisé, ça se ressent vite.</t>
  </si>
  <si>
    <t>Déjà, une étape mal faite, ça se voit jusqu’au résultat final. Sur préparation tête de veau, si le geste n’est pas propre, ça se voit après.</t>
  </si>
  <si>
    <t>Tout simplement parce que les gens voient le produit avant de le goûter, donc le visuel compte vraiment. Pour présentation abats, il faut que ça parle direct quand on goûte ou qu’on voit le produit.</t>
  </si>
  <si>
    <t>Déjà, les gens voient le produit avant de le goûter, donc le visuel compte vraiment. Sur vitrine boucherie, le client voit vite si on maîtrise ou pas.</t>
  </si>
  <si>
    <t>C’est important parce que ça fait avancer le métier, mais il faut que ce soit utile et bien maîtrisé. Sur la partie rotation vitrine, ça joue direct sur la confiance.</t>
  </si>
  <si>
    <t>En vrai, ça oblige à rester carré dans le travail et à respecter les règles du métier. Sur la partie étiquetage produits, il faut être carré tout le temps.</t>
  </si>
  <si>
    <t>Parce que ça aide à bien orienter le client et à mieux vendre sans raconter n’importe quoi. Sur la partie conseil cuisson, il faut penser à la personne avant tout.</t>
  </si>
  <si>
    <t>Déjà, ça aide à bien orienter le client et à mieux vendre sans raconter n’importe quoi. Sur conseil préparation, il faut rester proche du besoin réel.</t>
  </si>
  <si>
    <t>Franchement, ça permet de tenir le rythme sans se perdre et de garder la même qualité. Sur conseil recette, il faut rester proche du besoin réel.</t>
  </si>
  <si>
    <t>En vrai, ça aide à bien orienter le client et à mieux vendre sans raconter n’importe quoi. Pour argumentaire produit, il faut rester clair et concret.</t>
  </si>
  <si>
    <t>Déjà, ça aide à bien orienter le client et à mieux vendre sans raconter n’importe quoi. Pour vente additionnelle, il faut rester clair et concret.</t>
  </si>
  <si>
    <t>C’est important parce qu’il faut donner envie tout en restant honnête sur le produit. Sur fidélisation client, le client voit vite si on maîtrise ou pas.</t>
  </si>
  <si>
    <t>En vrai, il faut penser à la personne en face du début à la fin. Pour prise de commande, si on vise à côté, ça se ressent direct.</t>
  </si>
  <si>
    <t>Franchement, la technique seule ne suffit pas si on ne vise pas juste. Pour commandes spéciales, si on vise à côté, ça se ressent direct.</t>
  </si>
  <si>
    <t>En vrai, ça aide à bien orienter le client et à mieux vendre sans raconter n’importe quoi. Sur la partie emballage vente, si ce n’est pas calé, le reste suit mal.</t>
  </si>
  <si>
    <t>Tout simplement parce que ça aide à avancer proprement sans courir dans tous les sens. Sur la partie sous vide, si ce n’est pas calé, le reste suit mal.</t>
  </si>
  <si>
    <t>Parce que ça permet de tenir le rythme sans se perdre et de garder la même qualité. Pour organisation laboratoire, il faut que ce soit clair sinon on perd du temps.</t>
  </si>
  <si>
    <t>En fait, ça permet de tenir le rythme sans se perdre et de garder la même qualité. Sur la partie gestion du temps, chaque erreur finit par coûter quelque chose.</t>
  </si>
  <si>
    <t>Tout simplement parce que ça permet de tenir le rythme sans se perdre et de garder la même qualité. Sur priorisation tâches, tout doit être bien posé avant d’enchaîner.</t>
  </si>
  <si>
    <t>Parce que ça évite de jeter, de manquer et de perdre de l’argent pour rien. Sur costing découpe, le but c’est d’éviter la perte et le gaspillage.</t>
  </si>
  <si>
    <t>Parce que ça évite de jeter, de manquer et de perdre de l’argent pour rien. Sur gestion stock, le but c’est d’éviter la perte et le gaspillage.</t>
  </si>
  <si>
    <t>En fait, ça évite de jeter, de manquer et de perdre de l’argent pour rien. Sur la partie gaspillage, chaque erreur finit par coûter quelque chose.</t>
  </si>
  <si>
    <t>En fait, ça permet de savoir d’où vient le produit et de réagir vite s’il y a un souci. Sur achats bétail carcasses, beaucoup de choses se jouent avant même de produire.</t>
  </si>
  <si>
    <t>C’est important parce que tout part de la matière première, donc il faut acheter juste si on veut un bon résultat derrière. Sur choix fournisseur, beaucoup de choses se jouent avant même de produire.</t>
  </si>
  <si>
    <t>En vrai, tout part de la matière première, donc il faut acheter juste si on veut un bon résultat derrière. Sur négociation achat, beaucoup de choses se jouent avant même de produire.</t>
  </si>
  <si>
    <t>C’est important parce que ça oblige à rester carré dans le travail et à respecter les règles du métier. Sur la partie conformité réglementaire, il faut être carré tout le temps.</t>
  </si>
  <si>
    <t>En fait, le but, c’est de garder le même niveau tous les jours. Sur la partie autocontrôles, ça se suit sérieusement.</t>
  </si>
  <si>
    <t>Parce que ça oblige à rester carré dans le travail et à respecter les règles du métier. Sur non conformité, on ne peut pas faire à peu près.</t>
  </si>
  <si>
    <t>En vrai, un bon résultat, ce n’est pas juste une fois, c’est tout le temps. Sur la partie actions correctives, ça se suit sérieusement.</t>
  </si>
  <si>
    <t>Parce que un bon résultat, ce n’est pas juste une fois, c’est tout le temps. Pour audit interne, on ne peut pas être propre un jour et moyen le lendemain.</t>
  </si>
  <si>
    <t>Tout simplement parce que si l’équipe n’est pas alignée, ça bloque vite sur le terrain. Pour formation équipe, si l’équipe n’a pas le même cap, ça bloque vite.</t>
  </si>
  <si>
    <t>Parce que ça permet de tenir le rythme sans se perdre et de garder la même qualité. Sur répartition des tâches, il faut que tout le monde soit au clair.</t>
  </si>
  <si>
    <t>En fait, si l’équipe n’est pas alignée, ça bloque vite sur le terrain. Sur communication interne, il faut que tout le monde soit au clair.</t>
  </si>
  <si>
    <t>En fait, le but, c’est de garder le même niveau tous les jours. Sur la partie constance qualité, ça se suit sérieusement.</t>
  </si>
  <si>
    <t>Déjà, tout part de la matière première, donc il faut acheter juste si on veut un bon résultat derrière. Sur réception marée, beaucoup de choses se jouent avant même de produire.</t>
  </si>
  <si>
    <t>Déjà, tout part de la matière première, donc il faut acheter juste si on veut un bon résultat derrière. Pour réception crustacés, si le départ est mauvais, la suite ne rattrape pas tout.</t>
  </si>
  <si>
    <t>En fait, tout part de la matière première, donc il faut acheter juste si on veut un bon résultat derrière. Sur la partie réception coquillages, il faut être exigeant dès le début.</t>
  </si>
  <si>
    <t>En vrai, ça permet de savoir d’où vient le produit et de réagir vite s’il y a un souci. Sur traçabilité lot, il faut être régulier du début à la fin.</t>
  </si>
  <si>
    <t>Déjà, si la température ou le froid ne sont pas tenus, on perd vite en qualité et ça peut devenir risqué. Sur la partie chaîne du froid, il faut être carré tout le temps.</t>
  </si>
  <si>
    <t>Déjà, si la température ou le froid ne sont pas tenus, on perd vite en qualité et ça peut devenir risqué. Pour chambre froide marée, il faut garder le contrôle sinon ça dérive vite.</t>
  </si>
  <si>
    <t>C’est important parce que si la température ou le froid ne sont pas tenus, on perd vite en qualité et ça peut devenir risqué. Pour stockage crustacés, il faut garder le contrôle sinon ça dérive vite.</t>
  </si>
  <si>
    <t>En vrai, ça évite de jeter, de manquer et de perdre de l’argent pour rien. Sur stockage coquillages, le but c’est d’éviter la perte et le gaspillage.</t>
  </si>
  <si>
    <t>En fait, ça permet de tenir le rythme sans se perdre et de garder la même qualité. Sur FIFO marée, le but c’est d’éviter la perte et le gaspillage.</t>
  </si>
  <si>
    <t>Parce qu’avec l’hygiène, il n’y a pas le droit à l’erreur. Pour hygiène rayon, le moindre écart peut coûter cher.</t>
  </si>
  <si>
    <t>Parce que si on lâche là-dessus, on se met vite en difficulté. Sur hygiène outils, on ne peut pas faire à peu près.</t>
  </si>
  <si>
    <t>Parce que ça protège les gens et ça garde le produit propre. Sur la partie hygiène des mains, il faut être carré tout le temps.</t>
  </si>
  <si>
    <t>Parce que ça oblige à rester carré dans le travail et à respecter les règles du métier. Sur hACCP marée, on ne peut pas faire à peu près.</t>
  </si>
  <si>
    <t>C’est important parce que avec l’hygiène, il n’y a pas le droit à l’erreur. Sur plan de nettoyage, on ne peut pas faire à peu près.</t>
  </si>
  <si>
    <t>Là, c’est important parce que ça joue direct sur la santé et sur le fait que le client mange vraiment. Sur la partie allergènes marins, ça se joue dans les détails.</t>
  </si>
  <si>
    <t>Tout simplement parce que les gens voient le produit avant de le goûter, donc le visuel compte vraiment. Sur la partie qualité glace, il faut rester simple mais juste.</t>
  </si>
  <si>
    <t>Tout simplement parce que quand la technique de base est propre, le produit réagit mieux. Sur la partie lit de glace, c’est souvent là que tout se joue.</t>
  </si>
  <si>
    <t>Parce que si la base n’est pas bonne, tout le reste suit mal. Sur réassort rayon, si le geste n’est pas propre, ça se voit après.</t>
  </si>
  <si>
    <t>En vrai, les gens voient le produit avant de le goûter, donc le visuel compte vraiment. Sur présentation rayon, le client voit vite si on maîtrise ou pas.</t>
  </si>
  <si>
    <t>En vrai, ça fait avancer le métier, mais il faut que ce soit utile et bien maîtrisé. Pour rotation rayon, il faut rester clair et concret.</t>
  </si>
  <si>
    <t>C’est important parce que ça oblige à rester carré dans le travail et à respecter les règles du métier. Sur balisage produit, on ne peut pas faire à peu près.</t>
  </si>
  <si>
    <t>C’est important parce que ça permet de savoir d’où vient le produit et de réagir vite s’il y a un souci. Pour étiquetage origine, le moindre écart peut coûter cher.</t>
  </si>
  <si>
    <t>En vrai, il faut être régulier et corriger vite quand quelque chose ne va pas. Pour fraîcheur poisson, on ne peut pas être propre un jour et moyen le lendemain.</t>
  </si>
  <si>
    <t>Parce que si l’équipe n’est pas alignée, ça bloque vite sur le terrain. Sur lecture branchies, il faut être régulier du début à la fin.</t>
  </si>
  <si>
    <t>C’est important parce que le but, c’est de garder le même niveau tous les jours. Sur la partie lecture œil poisson, ça se suit sérieusement.</t>
  </si>
  <si>
    <t>En fait, il faut être régulier et corriger vite quand quelque chose ne va pas. Sur odeur produit, il faut être régulier du début à la fin.</t>
  </si>
  <si>
    <t>En vrai, un bon résultat, ce n’est pas juste une fois, c’est tout le temps. Sur la partie fermeté chair, ça se suit sérieusement.</t>
  </si>
  <si>
    <t>En vrai, si la base n’est pas bonne, tout le reste suit mal. Pour filetage poisson, la base doit être solide.</t>
  </si>
  <si>
    <t>C’est important parce que si la base n’est pas bonne, tout le reste suit mal. Sur la partie levée filets, c’est souvent là que tout se joue.</t>
  </si>
  <si>
    <t>Parce que si cette étape est ratée, ça se répercute sur tout le produit après. Sur la partie parage poisson, c’est souvent là que tout se joue.</t>
  </si>
  <si>
    <t>Tout simplement parce que si la base n’est pas bonne, tout le reste suit mal. Sur la partie écaillage, c’est souvent là que tout se joue.</t>
  </si>
  <si>
    <t>Parce que quand la technique de base est propre, le produit réagit mieux. Sur vidage poisson, si le geste n’est pas propre, ça se voit après.</t>
  </si>
  <si>
    <t>Déjà, si cette étape est ratée, ça se répercute sur tout le produit après. Pour découpe darnes, la base doit être solide.</t>
  </si>
  <si>
    <t>Parce que quand la technique de base est propre, le produit réagit mieux. Sur portionnage filet, si le geste n’est pas propre, ça se voit après.</t>
  </si>
  <si>
    <t>Tout simplement parce que une étape mal faite, ça se voit jusqu’au résultat final. Sur ouverture coquillages, si le geste n’est pas propre, ça se voit après.</t>
  </si>
  <si>
    <t>C’est important parce que quand la technique de base est propre, le produit réagit mieux. Sur brossage coquillages, si le geste n’est pas propre, ça se voit après.</t>
  </si>
  <si>
    <t>Tout simplement parce que une étape mal faite, ça se voit jusqu’au résultat final. Sur calibrage crustacés, si le geste n’est pas propre, ça se voit après.</t>
  </si>
  <si>
    <t>Tout simplement parce que quand la technique de base est propre, le produit réagit mieux. Sur préparation poissons entiers, si le geste n’est pas propre, ça se voit après.</t>
  </si>
  <si>
    <t>Parce que une étape mal faite, ça se voit jusqu’au résultat final. Sur préparation fruits de mer, si le geste n’est pas propre, ça se voit après.</t>
  </si>
  <si>
    <t>C’est important parce que si on néglige ça, on le paie vite derrière. Pour marinades maison, il faut rester propre et constant.</t>
  </si>
  <si>
    <t>En fait, ça aide à faire le travail proprement et à garder un bon résultat. Pour brochettes poisson, il faut rester propre et constant.</t>
  </si>
  <si>
    <t>Déjà, si la base n’est pas bonne, tout le reste suit mal. Sur la partie préparations prêtes à cuire, c’est souvent là que tout se joue.</t>
  </si>
  <si>
    <t>En fait, ça joue sur la qualité finale et sur la façon de travailler. Pour plateaux fruits de mer, il faut rester propre et constant.</t>
  </si>
  <si>
    <t>Parce que ça permet de tenir le rythme sans se perdre et de garder la même qualité. Sur la partie commande festive, si ce n’est pas calé, le reste suit mal.</t>
  </si>
  <si>
    <t>En vrai, ça permet de tenir le rythme sans se perdre et de garder la même qualité. Sur périodes fêtes, tout doit être bien posé avant d’enchaîner.</t>
  </si>
  <si>
    <t>Déjà, ça permet de tenir le rythme sans se perdre et de garder la même qualité. Pour gestion pics activité, il faut garder le contrôle sinon ça dérive vite.</t>
  </si>
  <si>
    <t>Déjà, ça aide à bien orienter le client et à mieux vendre sans raconter n’importe quoi. Pour conseil cuisson, si on vise à côté, ça se ressent direct.</t>
  </si>
  <si>
    <t>Déjà, ça permet de tenir le rythme sans se perdre et de garder la même qualité. Pour conseil recette, si on vise à côté, ça se ressent direct.</t>
  </si>
  <si>
    <t>En vrai, tout part de la matière première, donc il faut acheter juste si on veut un bon résultat derrière. Sur la partie conseil saisonnalité, il faut penser à la personne avant tout.</t>
  </si>
  <si>
    <t>C’est important parce que ça aide à bien orienter le client et à mieux vendre sans raconter n’importe quoi. Pour argumentaire fraîcheur, il faut rester clair et concret.</t>
  </si>
  <si>
    <t>Déjà, ça aide à bien orienter le client et à mieux vendre sans raconter n’importe quoi. Sur vente additionnelle, le client voit vite si on maîtrise ou pas.</t>
  </si>
  <si>
    <t>Déjà, il faut donner envie tout en restant honnête sur le produit. Pour fidélisation client, il faut rester clair et concret.</t>
  </si>
  <si>
    <t>En vrai, ça aide à comprendre ce que le client attend et à ne pas travailler à côté. Sur la partie accueil client, il faut penser à la personne avant tout.</t>
  </si>
  <si>
    <t>Parce qu’il faut penser à la personne en face du début à la fin. Sur la partie prise de commande, il faut penser à la personne avant tout.</t>
  </si>
  <si>
    <t>Parce que la technique seule ne suffit pas si on ne vise pas juste. Pour commandes clients, si on vise à côté, ça se ressent direct.</t>
  </si>
  <si>
    <t>Déjà, ça aide à bien orienter le client et à mieux vendre sans raconter n’importe quoi. Sur la partie emballage vente, si ce n’est pas calé, le reste suit mal.</t>
  </si>
  <si>
    <t>Déjà, une bonne organisation fait gagner du temps et garde le niveau. Sur sous vide poisson, tout doit être bien posé avant d’enchaîner.</t>
  </si>
  <si>
    <t>En vrai, une bonne organisation fait gagner du temps et garde le niveau. Sur étiquetage emballé, tout doit être bien posé avant d’enchaîner.</t>
  </si>
  <si>
    <t>C’est important parce que les gens voient le produit avant de le goûter, donc le visuel compte vraiment. Sur la partie implantation rayon, ça joue direct sur la confiance.</t>
  </si>
  <si>
    <t>Tout simplement parce que les gens voient le produit avant de le goûter, donc le visuel compte vraiment. Sur merchandising marée, le client voit vite si on maîtrise ou pas.</t>
  </si>
  <si>
    <t>En vrai, les gens voient le produit avant de le goûter, donc le visuel compte vraiment. Sur propreté vitrine, le client voit vite si on maîtrise ou pas.</t>
  </si>
  <si>
    <t>Tout simplement parce que ça aide à bien orienter le client et à mieux vendre sans raconter n’importe quoi. Sur lecture ventes, le but c’est d’éviter la perte et le gaspillage.</t>
  </si>
  <si>
    <t>En vrai, il faut garder le contrôle pour ne pas subir le travail. Sur rendement filetage, le but c’est d’éviter la perte et le gaspillage.</t>
  </si>
  <si>
    <t>Tout simplement parce que ça fait avancer le métier, mais il faut que ce soit utile et bien maîtrisé. Pour pertes matière, il faut garder le contrôle sinon ça dérive vite.</t>
  </si>
  <si>
    <t>Tout simplement parce que ça permet de savoir d’où vient le produit et de réagir vite s’il y a un souci. Pour démarque marée, il faut garder le contrôle sinon ça dérive vite.</t>
  </si>
  <si>
    <t>C’est important parce que ça évite de jeter, de manquer et de perdre de l’argent pour rien. Pour coût matière, il faut garder le contrôle sinon ça dérive vite.</t>
  </si>
  <si>
    <t>Tout simplement parce que ça évite de jeter, de manquer et de perdre de l’argent pour rien. Sur marge rayon, le but c’est d’éviter la perte et le gaspillage.</t>
  </si>
  <si>
    <t>Déjà, ça permet de savoir d’où vient le produit et de réagir vite s’il y a un souci. Pour achats marée, si le départ est mauvais, la suite ne rattrape pas tout.</t>
  </si>
  <si>
    <t>En fait, tout part de la matière première, donc il faut acheter juste si on veut un bon résultat derrière. Sur négociation fournisseur, beaucoup de choses se jouent avant même de produire.</t>
  </si>
  <si>
    <t>C’est important parce que tout part de la matière première, donc il faut acheter juste si on veut un bon résultat derrière. Pour saisonnalité espèces, si le départ est mauvais, la suite ne rattrape pas tout.</t>
  </si>
  <si>
    <t>Parce que ça oblige à rester carré dans le travail et à respecter les règles du métier. Sur conformité réglementaire, on ne peut pas faire à peu près.</t>
  </si>
  <si>
    <t>Parce qu’il faut être régulier et corriger vite quand quelque chose ne va pas. Sur autocontrôles, il faut être régulier du début à la fin.</t>
  </si>
  <si>
    <t>Parce que un bon résultat, ce n’est pas juste une fois, c’est tout le temps. Sur actions correctives, il faut être régulier du début à la fin.</t>
  </si>
  <si>
    <t>En fait, ça permet de tenir le rythme sans se perdre et de garder la même qualité. Pour organisation rayon, il faut que ce soit clair sinon on perd du temps.</t>
  </si>
  <si>
    <t>En fait, ça permet de tenir le rythme sans se perdre et de garder la même qualité. Sur mise en place matin, tout doit être bien posé avant d’enchaîner.</t>
  </si>
  <si>
    <t>Tout simplement parce que ça permet de tenir le rythme sans se perdre et de garder la même qualité. Sur la partie gestion du temps, chaque erreur finit par coûter quelque chose.</t>
  </si>
  <si>
    <t>C’est important parce que ça permet de tenir le rythme sans se perdre et de garder la même qualité. Sur répartition tâches, il faut que tout le monde soit au clair.</t>
  </si>
  <si>
    <t>Déjà, si l’équipe n’est pas alignée, ça bloque vite sur le terrain. Sur la partie formation équipe, la clarté fait gagner du temps.</t>
  </si>
  <si>
    <t>Déjà, si l’équipe n’est pas alignée, ça bloque vite sur le terrain. Pour polyvalence rayon, si l’équipe n’a pas le même cap, ça bloque vite.</t>
  </si>
  <si>
    <t>Tout simplement parce que si l’équipe n’est pas alignée, ça bloque vite sur le terrain. Sur la partie gestion imprévus, la clarté fait gagner du temps.</t>
  </si>
  <si>
    <t>Parce que si l’équipe n’est pas alignée, ça bloque vite sur le terrain. Pour communication interne, si l’équipe n’a pas le même cap, ça bloque vite.</t>
  </si>
  <si>
    <t>Déjà, ça protège les gens et ça garde le produit propre. Sur sécurité au travail, on ne peut pas faire à peu près.</t>
  </si>
  <si>
    <t>Parce que le but, c’est de garder le même niveau tous les jours. Sur constance qualité, il faut être régulier du début à la fin.</t>
  </si>
  <si>
    <t>C’est important parce que un bon résultat, ce n’est pas juste une fois, c’est tout le temps. Pour amélioration continue, on ne peut pas être propre un jour et moyen le lendemain.</t>
  </si>
  <si>
    <t>En fait, tout part de la matière première, donc il faut acheter juste si on veut un bon résultat derrière. Sur réception fromages, beaucoup de choses se jouent avant même de produire.</t>
  </si>
  <si>
    <t>Déjà, si la température ou le froid ne sont pas tenus, on perd vite en qualité et ça peut devenir risqué. Sur contrôle température réception, beaucoup de choses se jouent avant même de produire.</t>
  </si>
  <si>
    <t>C’est important parce que tout part de la matière première, donc il faut acheter juste si on veut un bon résultat derrière. Sur la partie contrôle emballages, il faut être exigeant dès le début.</t>
  </si>
  <si>
    <t>Tout simplement parce que ça permet de savoir d’où vient le produit et de réagir vite s’il y a un souci. Sur la partie traçabilité lots, ça se suit sérieusement.</t>
  </si>
  <si>
    <t>C’est la base, parce que ça oblige à rester carré dans le travail et à respecter les règles du métier. Sur lecture étiquetage, on ne peut pas faire à peu près.</t>
  </si>
  <si>
    <t>Déjà, tout part de la matière première, donc il faut acheter juste si on veut un bon résultat derrière. Sur sélection fournisseurs, beaucoup de choses se jouent avant même de produire.</t>
  </si>
  <si>
    <t>Parce que tout part de la matière première, donc il faut acheter juste si on veut un bon résultat derrière. Sur la partie achats saisonniers, il faut être exigeant dès le début.</t>
  </si>
  <si>
    <t>Déjà, ça permet de savoir d’où vient le produit et de réagir vite s’il y a un souci. Pour gestion approvisionnement, il faut garder le contrôle sinon ça dérive vite.</t>
  </si>
  <si>
    <t>C’est important parce que si la température ou le froid ne sont pas tenus, on perd vite en qualité et ça peut devenir risqué. Pour stockage chambre froide, il faut garder le contrôle sinon ça dérive vite.</t>
  </si>
  <si>
    <t>En vrai, ça permet de tenir le rythme sans se perdre et de garder la même qualité. Sur la partie FIFO cave, chaque erreur finit par coûter quelque chose.</t>
  </si>
  <si>
    <t>Déjà, si on lâche là-dessus, on se met vite en difficulté. Pour hygiène cave, le moindre écart peut coûter cher.</t>
  </si>
  <si>
    <t>Déjà, si on lâche là-dessus, on se met vite en difficulté. Sur la partie hygiène outils, il faut être carré tout le temps.</t>
  </si>
  <si>
    <t>En vrai, ça oblige à rester carré dans le travail et à respecter les règles du métier. Sur la partie hACCP, il faut être carré tout le temps.</t>
  </si>
  <si>
    <t>C’est important parce que ça protège les gens et ça garde le produit propre. Sur plan nettoyage, on ne peut pas faire à peu près.</t>
  </si>
  <si>
    <t>Parce que si on lâche là-dessus, on se met vite en difficulté. Sur la partie contamination croisée, il faut être carré tout le temps.</t>
  </si>
  <si>
    <t>Parce que ça fait avancer le métier, mais il faut que ce soit utile et bien maîtrisé. Pour contrôle humidité, le but c’est d’apporter quelque chose de concret.</t>
  </si>
  <si>
    <t>En vrai, si la température ou le froid ne sont pas tenus, on perd vite en qualité et ça peut devenir risqué. Pour contrôle température cave, la base doit être solide.</t>
  </si>
  <si>
    <t>Déjà, si cette étape est ratée, ça se répercute sur tout le produit après. Sur la partie ventilation cave, c’est souvent là que tout se joue.</t>
  </si>
  <si>
    <t>Tout simplement parce que si cette étape est ratée, ça se répercute sur tout le produit après. Sur la partie microclimat cave, c’est souvent là que tout se joue.</t>
  </si>
  <si>
    <t>En vrai, si cette étape est ratée, ça se répercute sur tout le produit après. Sur la partie maturation lente, c’est souvent là que tout se joue.</t>
  </si>
  <si>
    <t>En vrai, si cette étape est ratée, ça se répercute sur tout le produit après. Sur rotation fromages, si le geste n’est pas propre, ça se voit après.</t>
  </si>
  <si>
    <t>Parce que ça aide à comprendre ce que le client attend et à ne pas travailler à côté. Sur retournement, si le geste n’est pas propre, ça se voit après.</t>
  </si>
  <si>
    <t>Parce que si cette étape est ratée, ça se répercute sur tout le produit après. Pour brossage croûte, la base doit être solide.</t>
  </si>
  <si>
    <t>Tout simplement parce que si cette étape est ratée, ça se répercute sur tout le produit après. Pour lavage croûte, la base doit être solide.</t>
  </si>
  <si>
    <t>Déjà, si cette étape est ratée, ça se répercute sur tout le produit après. Pour frottage affinage, la base doit être solide.</t>
  </si>
  <si>
    <t>Déjà, si cette étape est ratée, ça se répercute sur tout le produit après. Sur salage surface, si le geste n’est pas propre, ça se voit après.</t>
  </si>
  <si>
    <t>Tout simplement parce que si cette étape est ratée, ça se répercute sur tout le produit après. Sur la partie gestion flores, chaque erreur finit par coûter quelque chose.</t>
  </si>
  <si>
    <t>Parce que ça permet de savoir d’où vient le produit et de réagir vite s’il y a un souci. Sur la partie flore blanche, il faut garder de la maîtrise.</t>
  </si>
  <si>
    <t>C’est important parce que si cette étape est ratée, ça se répercute sur tout le produit après. Pour flore orangée, le but c’est d’apporter quelque chose de concret.</t>
  </si>
  <si>
    <t>En fait, si cette étape est ratée, ça se répercute sur tout le produit après. Pour moisissures utiles, le but c’est d’apporter quelque chose de concret.</t>
  </si>
  <si>
    <t>Déjà, il faut être régulier et corriger vite quand quelque chose ne va pas. Sur la partie défauts de croûte, ça se suit sérieusement.</t>
  </si>
  <si>
    <t>En fait, le but, c’est de garder le même niveau tous les jours. Pour ouverture pâte, on ne peut pas être propre un jour et moyen le lendemain.</t>
  </si>
  <si>
    <t>Déjà, la texture change direct la sensation et la qualité finale. Sur texture pâte, il faut être régulier du début à la fin.</t>
  </si>
  <si>
    <t>En fait, le but, c’est de garder le même niveau tous les jours. Sur la partie souplesse pâte, ça se suit sérieusement.</t>
  </si>
  <si>
    <t>Parce qu’il faut être régulier et corriger vite quand quelque chose ne va pas. Pour odeur cave, on ne peut pas être propre un jour et moyen le lendemain.</t>
  </si>
  <si>
    <t>En fait, les gens voient le produit avant de le goûter, donc le visuel compte vraiment. Sur la partie lecture visuelle, ça se suit sérieusement.</t>
  </si>
  <si>
    <t>Parce qu’il faut être régulier et corriger vite quand quelque chose ne va pas. Pour tact affiné, on ne peut pas être propre un jour et moyen le lendemain.</t>
  </si>
  <si>
    <t>C’est important parce qu’au final, si ce n’est pas bon ou pas équilibré, toute la technique autour ne sert pas à grand-chose. Sur la partie goût d’évolution, il faut rester simple mais juste.</t>
  </si>
  <si>
    <t>Parce que ça aide à bien orienter le client et à mieux vendre sans raconter n’importe quoi. Pour point de vente optimum, il faut rester clair et concret.</t>
  </si>
  <si>
    <t>C’est important parce que si cette étape est ratée, ça se répercute sur tout le produit après. Sur la partie affinage pâte molle, c’est souvent là que tout se joue.</t>
  </si>
  <si>
    <t>Parce que si cette étape est ratée, ça se répercute sur tout le produit après. Pour affinage pâte pressée, la base doit être solide.</t>
  </si>
  <si>
    <t>Tout simplement parce que si cette étape est ratée, ça se répercute sur tout le produit après. Pour affinage croûte fleurie, la base doit être solide.</t>
  </si>
  <si>
    <t>Parce que si cette étape est ratée, ça se répercute sur tout le produit après. Sur affinage croûte lavée, si le geste n’est pas propre, ça se voit après.</t>
  </si>
  <si>
    <t>Tout simplement parce que si cette étape est ratée, ça se répercute sur tout le produit après. Pour affinage chèvre, la base doit être solide.</t>
  </si>
  <si>
    <t>Tout simplement parce que si cette étape est ratée, ça se répercute sur tout le produit après. Sur affinage bleu, si le geste n’est pas propre, ça se voit après.</t>
  </si>
  <si>
    <t>Parce que si cette étape est ratée, ça se répercute sur tout le produit après. Sur affinage pâte cuite, si le geste n’est pas propre, ça se voit après.</t>
  </si>
  <si>
    <t>C’est important parce que si on néglige ça, on le paie vite derrière. Sur connaissance laits, ça joue plus qu’on croit sur le résultat.</t>
  </si>
  <si>
    <t>En vrai, ça joue sur la qualité finale et sur la façon de travailler. Sur lait cru, ça joue plus qu’on croit sur le résultat.</t>
  </si>
  <si>
    <t>Tout simplement parce que ça aide à faire le travail proprement et à garder un bon résultat. Sur la partie lait pasteurisé, si ce n’est pas maîtrisé, ça se ressent vite.</t>
  </si>
  <si>
    <t>Déjà, ça aide à faire le travail proprement et à garder un bon résultat. Sur la partie aOP fromages, si ce n’est pas maîtrisé, ça se ressent vite.</t>
  </si>
  <si>
    <t>Tout simplement parce que si on néglige ça, on le paie vite derrière. Sur terroirs fromagers, ça joue plus qu’on croit sur le résultat.</t>
  </si>
  <si>
    <t>En fait, tout part de la matière première, donc il faut acheter juste si on veut un bon résultat derrière. Sur saisonnalité lait, beaucoup de choses se jouent avant même de produire.</t>
  </si>
  <si>
    <t>Parce que les gens voient le produit avant de le goûter, donc le visuel compte vraiment. Sur plateau fromages, c’est là que le produit prend vraiment du sens.</t>
  </si>
  <si>
    <t>Déjà, les gens voient le produit avant de le goûter, donc le visuel compte vraiment. Pour découpe fromages, il faut que ça parle direct quand on goûte ou qu’on voit le produit.</t>
  </si>
  <si>
    <t>En fait, les gens voient le produit avant de le goûter, donc le visuel compte vraiment. Pour portionnage, il faut que ça parle direct quand on goûte ou qu’on voit le produit.</t>
  </si>
  <si>
    <t>En vrai, quand tout est calé, on travaille mieux et on évite les oublis. Pour emballage fromage, il faut que ce soit clair sinon on perd du temps.</t>
  </si>
  <si>
    <t>Tout simplement parce que ça aide à avancer proprement sans courir dans tous les sens. Pour papier fromage, il faut que ce soit clair sinon on perd du temps.</t>
  </si>
  <si>
    <t>C’est la base, parce que ça oblige à rester carré dans le travail et à respecter les règles du métier. Sur la partie étiquetage vitrine, il faut être carré tout le temps.</t>
  </si>
  <si>
    <t>En fait, les gens voient le produit avant de le goûter, donc le visuel compte vraiment. Pour présentation vitrine, il faut rester clair et concret.</t>
  </si>
  <si>
    <t>Tout simplement parce que ça fait avancer le métier, mais il faut que ce soit utile et bien maîtrisé. Sur la partie rotation vitrine, ça joue direct sur la confiance.</t>
  </si>
  <si>
    <t>Déjà, ça aide à bien orienter le client et à mieux vendre sans raconter n’importe quoi. Sur la partie conseil dégustation, il faut penser à la personne avant tout.</t>
  </si>
  <si>
    <t>C’est important parce que si la température ou le froid ne sont pas tenus, on perd vite en qualité et ça peut devenir risqué. Sur conseil conservation, il faut rester proche du besoin réel.</t>
  </si>
  <si>
    <t>Parce que ça aide à bien orienter le client et à mieux vendre sans raconter n’importe quoi. Sur la partie conseil accord vin, il faut penser à la personne avant tout.</t>
  </si>
  <si>
    <t>Déjà, ça aide à bien orienter le client et à mieux vendre sans raconter n’importe quoi. Pour conseil accord pain, si on vise à côté, ça se ressent direct.</t>
  </si>
  <si>
    <t>Tout simplement parce que ça aide à bien orienter le client et à mieux vendre sans raconter n’importe quoi. Pour argumentaire produit, il faut rester clair et concret.</t>
  </si>
  <si>
    <t>Parce que ça aide à vendre juste et à conseiller sans embrouiller le client. Pour fidélisation client, il faut rester clair et concret.</t>
  </si>
  <si>
    <t>Parce que ça aide à bien orienter le client et à mieux vendre sans raconter n’importe quoi. Pour vente additionnelle, il faut rester clair et concret.</t>
  </si>
  <si>
    <t>Déjà, la technique seule ne suffit pas si on ne vise pas juste. Sur prise de commande, il faut rester proche du besoin réel.</t>
  </si>
  <si>
    <t>En fait, ça permet de tenir le rythme sans se perdre et de garder la même qualité. Sur la partie commandes festives, si ce n’est pas calé, le reste suit mal.</t>
  </si>
  <si>
    <t>En vrai, ça évite de jeter, de manquer et de perdre de l’argent pour rien. Sur la partie costing fromage, chaque erreur finit par coûter quelque chose.</t>
  </si>
  <si>
    <t>Déjà, ça évite de jeter, de manquer et de perdre de l’argent pour rien. Sur coût matière, le but c’est d’éviter la perte et le gaspillage.</t>
  </si>
  <si>
    <t>C’est important parce que ça fait avancer le métier, mais il faut que ce soit utile et bien maîtrisé. Sur pertes d’affinage, le but c’est d’éviter la perte et le gaspillage.</t>
  </si>
  <si>
    <t>C’est important parce que ça évite de jeter, de manquer et de perdre de l’argent pour rien. Pour inventaire cave, il faut garder le contrôle sinon ça dérive vite.</t>
  </si>
  <si>
    <t>Parce que ça évite de jeter, de manquer et de perdre de l’argent pour rien. Sur la partie gaspillage matière, chaque erreur finit par coûter quelque chose.</t>
  </si>
  <si>
    <t>C’est important parce que un bon résultat, ce n’est pas juste une fois, c’est tout le temps. Sur autocontrôles, il faut être régulier du début à la fin.</t>
  </si>
  <si>
    <t>En vrai, il faut être régulier et corriger vite quand quelque chose ne va pas. Sur indicateurs qualité, il faut être régulier du début à la fin.</t>
  </si>
  <si>
    <t>En vrai, un bon résultat, ce n’est pas juste une fois, c’est tout le temps. Sur actions correctives, il faut être régulier du début à la fin.</t>
  </si>
  <si>
    <t>Tout simplement parce que un bon résultat, ce n’est pas juste une fois, c’est tout le temps. Sur audit interne, il faut être régulier du début à la fin.</t>
  </si>
  <si>
    <t>En fait, ça permet de tenir le rythme sans se perdre et de garder la même qualité. Sur la partie organisation laboratoire, si ce n’est pas calé, le reste suit mal.</t>
  </si>
  <si>
    <t>Déjà, ça permet de tenir le rythme sans se perdre et de garder la même qualité. Pour mise en place, il faut que ce soit clair sinon on perd du temps.</t>
  </si>
  <si>
    <t>Parce que ça permet de tenir le rythme sans se perdre et de garder la même qualité. Sur priorisation tâches, tout doit être bien posé avant d’enchaîner.</t>
  </si>
  <si>
    <t>En fait, si l’équipe n’est pas alignée, ça bloque vite sur le terrain. Sur la partie formation équipe, la clarté fait gagner du temps.</t>
  </si>
  <si>
    <t>En vrai, ça permet de tenir le rythme sans se perdre et de garder la même qualité. Pour répartition des tâches, si l’équipe n’a pas le même cap, ça bloque vite.</t>
  </si>
  <si>
    <t>En fait, un bon résultat, ce n’est pas juste une fois, c’est tout le temps. Sur constance qualité, il faut être régulier du début à la fin.</t>
  </si>
  <si>
    <t>Tout simplement parce que tout part de la matière première, donc il faut acheter juste si on veut un bon résultat derrière. Pour réception farine, si le départ est mauvais, la suite ne rattrape pas tout.</t>
  </si>
  <si>
    <t>En vrai, tout part de la matière première, donc il faut acheter juste si on veut un bon résultat derrière. Sur qualité farine, beaucoup de choses se jouent avant même de produire.</t>
  </si>
  <si>
    <t>En fait, ça permet de savoir d’où vient le produit et de réagir vite s’il y a un souci. Sur traçabilité lots, il faut être régulier du début à la fin.</t>
  </si>
  <si>
    <t>Déjà, ça évite de jeter, de manquer et de perdre de l’argent pour rien. Sur stockage farine, le but c’est d’éviter la perte et le gaspillage.</t>
  </si>
  <si>
    <t>Parce que ça évite de jeter, de manquer et de perdre de l’argent pour rien. Sur la partie FIFO matières, chaque erreur finit par coûter quelque chose.</t>
  </si>
  <si>
    <t>Tout simplement parce que ça évite de jeter, de manquer et de perdre de l’argent pour rien. Sur gestion stocks, le but c’est d’éviter la perte et le gaspillage.</t>
  </si>
  <si>
    <t>Parce que quand la technique de base est propre, le produit réagit mieux. Sur la partie eau de coulage, c’est souvent là que tout se joue.</t>
  </si>
  <si>
    <t>En vrai, tout part de la matière première, donc il faut acheter juste si on veut un bon résultat derrière. Sur qualité eau, beaucoup de choses se jouent avant même de produire.</t>
  </si>
  <si>
    <t>Tout simplement parce que si cette étape est ratée, ça se répercute sur tout le produit après. Sur la partie levure boulangère, c’est souvent là que tout se joue.</t>
  </si>
  <si>
    <t>C’est important parce que si cette étape est ratée, ça se répercute sur tout le produit après. Sur levain chef, si le geste n’est pas propre, ça se voit après.</t>
  </si>
  <si>
    <t>Déjà, si cette étape est ratée, ça se répercute sur tout le produit après. Sur la partie rafraîchi levain, c’est souvent là que tout se joue.</t>
  </si>
  <si>
    <t>En vrai, ça fait avancer le métier, mais il faut que ce soit utile et bien maîtrisé. Sur maturation levain, il faut tester utile, pas juste faire original.</t>
  </si>
  <si>
    <t>Déjà, si la base n’est pas bonne, tout le reste suit mal. Sur la partie pesée ingrédients, c’est souvent là que tout se joue.</t>
  </si>
  <si>
    <t>En vrai, ça permet de tenir le rythme sans se perdre et de garder la même qualité. Sur standardisation recettes, tout doit être bien posé avant d’enchaîner.</t>
  </si>
  <si>
    <t>En vrai, si cette étape est ratée, ça se répercute sur tout le produit après. Sur la partie autolyse, c’est souvent là que tout se joue.</t>
  </si>
  <si>
    <t>Déjà, si cette étape est ratée, ça se répercute sur tout le produit après. Pour frassage, la base doit être solide.</t>
  </si>
  <si>
    <t>Déjà, si cette étape est ratée, ça se répercute sur tout le produit après. Sur pétrissage, si le geste n’est pas propre, ça se voit après.</t>
  </si>
  <si>
    <t>C’est important parce que si cette étape est ratée, ça se répercute sur tout le produit après. Pour intensité pétrissage, la base doit être solide.</t>
  </si>
  <si>
    <t>Tout simplement parce que si la température ou le froid ne sont pas tenus, on perd vite en qualité et ça peut devenir risqué. Sur la partie température pâte, c’est souvent là que tout se joue.</t>
  </si>
  <si>
    <t>Parce que si la base n’est pas bonne, tout le reste suit mal. Pour bassinage, la base doit être solide.</t>
  </si>
  <si>
    <t>Parce que si cette étape est ratée, ça se répercute sur tout le produit après. Pour pointage, la base doit être solide.</t>
  </si>
  <si>
    <t>En vrai, si cette étape est ratée, ça se répercute sur tout le produit après. Sur rabats, si le geste n’est pas propre, ça se voit après.</t>
  </si>
  <si>
    <t>Parce que si cette étape est ratée, ça se répercute sur tout le produit après. Sur la partie détente pâte, c’est souvent là que tout se joue.</t>
  </si>
  <si>
    <t>C’est important parce que si la base n’est pas bonne, tout le reste suit mal. Sur la partie division, c’est souvent là que tout se joue.</t>
  </si>
  <si>
    <t>Déjà, si cette étape est ratée, ça se répercute sur tout le produit après. Pour boulage, la base doit être solide.</t>
  </si>
  <si>
    <t>C’est important parce que si cette étape est ratée, ça se répercute sur tout le produit après. Sur façonnage, si le geste n’est pas propre, ça se voit après.</t>
  </si>
  <si>
    <t>Parce que si cette étape est ratée, ça se répercute sur tout le produit après. Pour tension de pâte, la base doit être solide.</t>
  </si>
  <si>
    <t>Tout simplement parce que si cette étape est ratée, ça se répercute sur tout le produit après. Sur apprêt, si le geste n’est pas propre, ça se voit après.</t>
  </si>
  <si>
    <t>C’est important parce que si cette étape est ratée, ça se répercute sur tout le produit après. Sur la partie fermentation contrôlée, c’est souvent là que tout se joue.</t>
  </si>
  <si>
    <t>En vrai, si cette étape est ratée, ça se répercute sur tout le produit après. Sur retardement, si le geste n’est pas propre, ça se voit après.</t>
  </si>
  <si>
    <t>Déjà, si cette étape est ratée, ça se répercute sur tout le produit après. Sur pousse lente, si le geste n’est pas propre, ça se voit après.</t>
  </si>
  <si>
    <t>C’est important parce que si cette étape est ratée, ça se répercute sur tout le produit après. Sur la partie grigne, c’est souvent là que tout se joue.</t>
  </si>
  <si>
    <t>Déjà, si cette étape est ratée, ça se répercute sur tout le produit après. Pour lamage, la base doit être solide.</t>
  </si>
  <si>
    <t>En vrai, si cette étape est ratée, ça se répercute sur tout le produit après. Sur la partie cuisson sole, c’est souvent là que tout se joue.</t>
  </si>
  <si>
    <t>Déjà, si la température ou le froid ne sont pas tenus, on perd vite en qualité et ça peut devenir risqué. Sur la partie température four, c’est souvent là que tout se joue.</t>
  </si>
  <si>
    <t>En vrai, si cette étape est ratée, ça se répercute sur tout le produit après. Sur coup de buée, si le geste n’est pas propre, ça se voit après.</t>
  </si>
  <si>
    <t>En vrai, ça fait avancer le métier, mais il faut que ce soit utile et bien maîtrisé. Sur coloration croûte, il faut tester utile, pas juste faire original.</t>
  </si>
  <si>
    <t>Parce que si cette étape est ratée, ça se répercute sur tout le produit après. Sur la partie cuisson intérieure, c’est souvent là que tout se joue.</t>
  </si>
  <si>
    <t>Tout simplement parce que si cette étape est ratée, ça se répercute sur tout le produit après. Sur défournement, si le geste n’est pas propre, ça se voit après.</t>
  </si>
  <si>
    <t>Déjà, si la température ou le froid ne sont pas tenus, on perd vite en qualité et ça peut devenir risqué. Pour refroidissement pains, la base doit être solide.</t>
  </si>
  <si>
    <t>En vrai, si cette étape est ratée, ça se répercute sur tout le produit après. Pour ressuyage, la base doit être solide.</t>
  </si>
  <si>
    <t>En vrai, il faut être régulier et corriger vite quand quelque chose ne va pas. Sur alvéolage, il faut être régulier du début à la fin.</t>
  </si>
  <si>
    <t>Déjà, la texture change direct la sensation et la qualité finale. Sur la partie texture mie, ça se suit sérieusement.</t>
  </si>
  <si>
    <t>En vrai, ça fait avancer le métier, mais il faut que ce soit utile et bien maîtrisé. Pour croustillance croûte, le but c’est d’apporter quelque chose de concret.</t>
  </si>
  <si>
    <t>En fait, si la température ou le froid ne sont pas tenus, on perd vite en qualité et ça peut devenir risqué. Sur la partie conservation pain, ça se suit sérieusement.</t>
  </si>
  <si>
    <t>En fait, ça donne une ligne claire et ça évite de partir dans tous les sens. Sur la partie pain de tradition, il faut être exigeant dès le début.</t>
  </si>
  <si>
    <t>Tout simplement parce que ça donne une ligne claire et ça évite de partir dans tous les sens. Sur la partie baguette, il faut être exigeant dès le début.</t>
  </si>
  <si>
    <t>En vrai, ça donne une ligne claire et ça évite de partir dans tous les sens. Sur pain campagne, beaucoup de choses se jouent avant même de produire.</t>
  </si>
  <si>
    <t>Déjà, ça donne une ligne claire et ça évite de partir dans tous les sens. Sur pain complet, beaucoup de choses se jouent avant même de produire.</t>
  </si>
  <si>
    <t>Parce que ça donne une ligne claire et ça évite de partir dans tous les sens. Pour pains spéciaux, si le départ est mauvais, la suite ne rattrape pas tout.</t>
  </si>
  <si>
    <t>Parce que ça donne une ligne claire et ça évite de partir dans tous les sens. Pour pain aux graines, si le départ est mauvais, la suite ne rattrape pas tout.</t>
  </si>
  <si>
    <t>En fait, ça donne une ligne claire et ça évite de partir dans tous les sens. Sur pain seigle, beaucoup de choses se jouent avant même de produire.</t>
  </si>
  <si>
    <t>C’est important parce que ça donne une ligne claire et ça évite de partir dans tous les sens. Sur brioche, beaucoup de choses se jouent avant même de produire.</t>
  </si>
  <si>
    <t>C’est important parce que si on néglige ça, on le paie vite derrière. Sur la partie viennoiserie levée, si ce n’est pas maîtrisé, ça se ressent vite.</t>
  </si>
  <si>
    <t>En fait, si on néglige ça, on le paie vite derrière. Sur la partie feuilletage viennois, si ce n’est pas maîtrisé, ça se ressent vite.</t>
  </si>
  <si>
    <t>C’est important parce que si cette étape est ratée, ça se répercute sur tout le produit après. Sur la partie tourage, c’est souvent là que tout se joue.</t>
  </si>
  <si>
    <t>En fait, ça aide à faire le travail proprement et à garder un bon résultat. Sur dorure, ça joue plus qu’on croit sur le résultat.</t>
  </si>
  <si>
    <t>Déjà, quand la technique de base est propre, le produit réagit mieux. Sur pâte fermentée, si le geste n’est pas propre, ça se voit après.</t>
  </si>
  <si>
    <t>Déjà, si cette étape est ratée, ça se répercute sur tout le produit après. Sur la partie préferment, c’est souvent là que tout se joue.</t>
  </si>
  <si>
    <t>En vrai, quand la technique de base est propre, le produit réagit mieux. Sur la partie lecture pâte, c’est souvent là que tout se joue.</t>
  </si>
  <si>
    <t>En vrai, quand la technique de base est propre, le produit réagit mieux. Sur sensation pâte, si le geste n’est pas propre, ça se voit après.</t>
  </si>
  <si>
    <t>Parce que ça permet de tenir le rythme sans se perdre et de garder la même qualité. Pour ajustement recette, la base doit être solide.</t>
  </si>
  <si>
    <t>En fait, ça permet de tenir le rythme sans se perdre et de garder la même qualité. Sur la partie adaptation météo, si ce n’est pas calé, le reste suit mal.</t>
  </si>
  <si>
    <t>Déjà, ça permet de tenir le rythme sans se perdre et de garder la même qualité. Pour gestion fournée, il faut garder le contrôle sinon ça dérive vite.</t>
  </si>
  <si>
    <t>Parce que ça permet de tenir le rythme sans se perdre et de garder la même qualité. Pour ordre d’enfournement, il faut que ce soit clair sinon on perd du temps.</t>
  </si>
  <si>
    <t>C’est important parce que ça permet de tenir le rythme sans se perdre et de garder la même qualité. Pour gestion nuit, il faut garder le contrôle sinon ça dérive vite.</t>
  </si>
  <si>
    <t>Parce que si on lâche là-dessus, on se met vite en difficulté. Pour sécurité au travail, le moindre écart peut coûter cher.</t>
  </si>
  <si>
    <t>Parce que ça protège les gens et ça garde le produit propre. Pour manutention sacs, le moindre écart peut coûter cher.</t>
  </si>
  <si>
    <t>C’est important parce que ça aide à faire le travail proprement et à garder un bon résultat. Sur entretien four, ça joue plus qu’on croit sur le résultat.</t>
  </si>
  <si>
    <t>Déjà, ça aide à faire le travail proprement et à garder un bon résultat. Sur entretien pétrin, ça joue plus qu’on croit sur le résultat.</t>
  </si>
  <si>
    <t>Déjà, si l’équipe n’est pas alignée, ça bloque vite sur le terrain. Sur la partie gestion équipe, la clarté fait gagner du temps.</t>
  </si>
  <si>
    <t>Parce que ça permet de tenir le rythme sans se perdre et de garder la même qualité. Pour répartition des tâches, si l’équipe n’a pas le même cap, ça bloque vite.</t>
  </si>
  <si>
    <t>En vrai, si l’équipe n’est pas alignée, ça bloque vite sur le terrain. Sur briefing équipe, il faut rester proche du besoin réel.</t>
  </si>
  <si>
    <t>En fait, si l’équipe n’est pas alignée, ça bloque vite sur le terrain. Pour polyvalence fournil, si l’équipe n’a pas le même cap, ça bloque vite.</t>
  </si>
  <si>
    <t>Parce que si l’équipe n’est pas alignée, ça bloque vite sur le terrain. Sur gestion imprévus, il faut que tout le monde soit au clair.</t>
  </si>
  <si>
    <t>C’est important parce que ça évite de jeter, de manquer et de perdre de l’argent pour rien. Sur coût matière, le but c’est d’éviter la perte et le gaspillage.</t>
  </si>
  <si>
    <t>Tout simplement parce que ça aide à rester rentable sans baisser le niveau. Sur rendement pâte, le but c’est d’éviter la perte et le gaspillage.</t>
  </si>
  <si>
    <t>En vrai, ça évite de jeter, de manquer et de perdre de l’argent pour rien. Sur gaspillage pâte, le but c’est d’éviter la perte et le gaspillage.</t>
  </si>
  <si>
    <t>Tout simplement parce que ça évite de jeter, de manquer et de perdre de l’argent pour rien. Sur inventaire matières, le but c’est d’éviter la perte et le gaspillage.</t>
  </si>
  <si>
    <t>En fait, ça permet de savoir d’où vient le produit et de réagir vite s’il y a un souci. Sur la partie achats matières, il faut être exigeant dès le début.</t>
  </si>
  <si>
    <t>En fait, tout part de la matière première, donc il faut acheter juste si on veut un bon résultat derrière. Sur la partie choix fournisseur, il faut être exigeant dès le début.</t>
  </si>
  <si>
    <t>A chaque formateur de personnaliser d'adapter de modifier et de saisir les textes qui lui conviennent colonnes H à Q</t>
  </si>
  <si>
    <t>A1</t>
  </si>
  <si>
    <t>Mise en page Joël Leboucher</t>
  </si>
  <si>
    <t>Ce document est composé de :</t>
  </si>
  <si>
    <t>LEXIQUE DU BARMAN</t>
  </si>
  <si>
    <t>Lien &gt;</t>
  </si>
  <si>
    <t>https://www.frenchbar.com/lexique-barman-C.php</t>
  </si>
  <si>
    <t>avec valeurs ou texte</t>
  </si>
  <si>
    <t xml:space="preserve">cellules vides </t>
  </si>
  <si>
    <t>Jargon populaire de bar</t>
  </si>
  <si>
    <t>lignes</t>
  </si>
  <si>
    <t>https://rapidstock.com/blogue/trucs-et-conseils/jargon-de-bar-que-les-barmen-doivent-connaitre/</t>
  </si>
  <si>
    <t>colonnes</t>
  </si>
  <si>
    <t>R É F É R E N T I E L O F F I C I E L D E S C O C K T A I L S C L A S S I Q U E S</t>
  </si>
  <si>
    <t>A N N É E D ’ É D I T I O N 2 0 2 5</t>
  </si>
  <si>
    <t>https://www.hotellerie-restauration.ac-versailles.fr/IMG/pdf/socle_des_cocktails_de_re_ference_-_version_finale_-_12-2024.pdf</t>
  </si>
  <si>
    <t>https://www.hotellerie-restauration.ac-versailles.fr/spip.php?article4286</t>
  </si>
  <si>
    <t xml:space="preserve"> Lexique professionnel</t>
  </si>
  <si>
    <t>Actions</t>
  </si>
  <si>
    <t>A</t>
  </si>
  <si>
    <t>ALBÉDO : partie intérieure blanche de l’écorce d’un agrume, parfois appelé “ziste”.</t>
  </si>
  <si>
    <t>Accompagner de champagne servi dans un verre shot</t>
  </si>
  <si>
    <t>ajouter</t>
  </si>
  <si>
    <t>AQUAFABA : terme désignant le jus de pois chiche utilisé comme émulsifiant.</t>
  </si>
  <si>
    <t>Ajouter le black rum (sans Mélanger)</t>
  </si>
  <si>
    <t>Ajouter un agitateur</t>
  </si>
  <si>
    <t>AROMATIC BITTERS : terme anglo-saxon signifiant amer concentré aromatisé.</t>
  </si>
  <si>
    <t>Ajouter un trait de rhum agricole ambré (sans Mélanger)</t>
  </si>
  <si>
    <t>Ajouter une paille</t>
  </si>
  <si>
    <t>B</t>
  </si>
  <si>
    <t>Ajouter une paille courte</t>
  </si>
  <si>
    <t>BARTENDER : terme unisexe américain désignant à la fois le barman et la barmaid.</t>
  </si>
  <si>
    <t>assaisonner</t>
  </si>
  <si>
    <t>Assaisonner de sel au céleri, de quelques</t>
  </si>
  <si>
    <t>BLENDER : mixeur électrique.</t>
  </si>
  <si>
    <t>C</t>
  </si>
  <si>
    <t>compléter d’eau gazeuse fraîche</t>
  </si>
  <si>
    <t>BAR SPOON : terme anglo-saxon signifiant cuillère à mélange ou cuillère de bar.</t>
  </si>
  <si>
    <t>compléter de champagne frais</t>
  </si>
  <si>
    <t>compléter la timbale de glace pilée</t>
  </si>
  <si>
    <t>BAR MAT : terme anglo-saxon signifiant tapis de bar.</t>
  </si>
  <si>
    <t>compléter le verre de glace pilée</t>
  </si>
  <si>
    <t>Compléter si nécessaire</t>
  </si>
  <si>
    <t>BOWL : récipient, de grand volume, utilisé pour l’élaboration et le service des familles</t>
  </si>
  <si>
    <t>D</t>
  </si>
  <si>
    <t>de cocktail : Punch, Tiki, etc.</t>
  </si>
  <si>
    <t>Décorer ou garnir si besoin</t>
  </si>
  <si>
    <t>Déposer le sucre imbibé d’aromatic bitters dans le verre</t>
  </si>
  <si>
    <t>Diluer le sucre en mélangeant quelques secondes avec une cuillère de bar</t>
  </si>
  <si>
    <t>CUBAN ROLL : technique de réalisation d’un cocktail qui consiste à transvaser les</t>
  </si>
  <si>
    <t>E</t>
  </si>
  <si>
    <t>liquides d’une timbale à une autre, afin de les oxygéner et de les rafraîchir.</t>
  </si>
  <si>
    <t>égoutter la grande timbale du shaker</t>
  </si>
  <si>
    <t>Technique appelée autrefois “ throwing”.</t>
  </si>
  <si>
    <t>égoutter la timbale et compléter de glace si besoin</t>
  </si>
  <si>
    <t>Egoutter le verre à l’aide de la passoire</t>
  </si>
  <si>
    <t>COLLINS : famille de cocktail. Long drink, ayant la même composition qu’un Fizz, mais</t>
  </si>
  <si>
    <t>égoutter le verre et compléter de glace pilée si besoin</t>
  </si>
  <si>
    <t>réalisé directement au verre.</t>
  </si>
  <si>
    <t>égoutter le verre et compléter de glace si besoin</t>
  </si>
  <si>
    <t>F</t>
  </si>
  <si>
    <t>COMPLÉTER : (topped) signifie allonger un cocktail d’un complément de type soda,</t>
  </si>
  <si>
    <t>Frapper</t>
  </si>
  <si>
    <t>eau gazeuse, champagne, etc.</t>
  </si>
  <si>
    <t>Frapper puis passer dans le verre rafraîchi</t>
  </si>
  <si>
    <t>Frapper puis passer dans le verre rempli de glace</t>
  </si>
  <si>
    <t>Frapper puis passer dans le verre rempli de glace pilée</t>
  </si>
  <si>
    <t>DAISY : famille de cocktail. Short drink, réalisé directement au shaker, il se compose</t>
  </si>
  <si>
    <t>G</t>
  </si>
  <si>
    <t>d’eau-de-vie, de jus de citron, de curaçao et d’eau gazeuse.</t>
  </si>
  <si>
    <t>Garnir d’un demi fruit de la passion</t>
  </si>
  <si>
    <t>Garnir d’un long zeste de citron exprimé</t>
  </si>
  <si>
    <t>DÉCOCTION : résultat d’un procédé d’extraction à chaud recommandé pour les</t>
  </si>
  <si>
    <t>Garnir d’un quartier d’ananas et d’une cerise à l’eau de vie</t>
  </si>
  <si>
    <t>racines, les écorces, etc., dont les substances sont difficilement solubles.</t>
  </si>
  <si>
    <t>Garnir d’un quartier de citron vert</t>
  </si>
  <si>
    <t>Garnir d’un zeste d’orange exprimé et décorer d’une tête de menthe fraîche</t>
  </si>
  <si>
    <t>DISTILLATION : procédé de séparation et de concentration d’éléments aromatiques.</t>
  </si>
  <si>
    <t>Garnir d’un zeste de citron exprimé</t>
  </si>
  <si>
    <t>Le liquide est chauffé, les vapeurs s’en dégagent puis sont refroidies pour redevenir un</t>
  </si>
  <si>
    <t>Garnir d’un zeste de citron vert exprimé</t>
  </si>
  <si>
    <t>liquide concentré en arôme, nommé distillat.</t>
  </si>
  <si>
    <t>Garnir d’une cerise à l’eau de vie</t>
  </si>
  <si>
    <t>Garnir d’une décoration adaptée à la recette</t>
  </si>
  <si>
    <t>DOUBLE FILTRATION : (double strain) filtrer le cocktail à l’aide d’une passoire fine en</t>
  </si>
  <si>
    <t>Garnir d’une demi tranche d’orange</t>
  </si>
  <si>
    <t>plus de la passoire à cocktail.</t>
  </si>
  <si>
    <t>Garnir d’une demi tranche d’orange et d’une cerise à l’eau de vie</t>
  </si>
  <si>
    <t>Garnir d’une demitranche de citron et d’une branche de céleri (* facultatif)</t>
  </si>
  <si>
    <t>DRY SHAKE : technique de réalisation au shaker qui signifie frapper une première fois</t>
  </si>
  <si>
    <t>Garnir d’une demitranche de citron et de deux mûres</t>
  </si>
  <si>
    <t>sans glace, avec un émulsifiant (exemple : blanc d’œuf, aquafaba, etc.).</t>
  </si>
  <si>
    <t>Garnir d’une demitranche de citron vert et d’une tête de menthe fraîche</t>
  </si>
  <si>
    <t>Partie 9 - Lexique professionnel</t>
  </si>
  <si>
    <t>Garnir d’une demi tranche de pamplemousse</t>
  </si>
  <si>
    <t>Garnir d’une lamelle de gingembre</t>
  </si>
  <si>
    <t>Garnir d’une olive verte ou d’un zeste de citron exprimé</t>
  </si>
  <si>
    <t>EXPRIMER : libérer les essences d’un zeste.</t>
  </si>
  <si>
    <t>Garnir d’une tête de basilic frais</t>
  </si>
  <si>
    <t>Garnir d’une tête de menthe fraîche et Ajouter une paille courte</t>
  </si>
  <si>
    <t>EAU-DE-VIE : boisson alcoolique obtenue par distillation de produits fermentés.</t>
  </si>
  <si>
    <t>Garnir d’une tranche de citron</t>
  </si>
  <si>
    <t>Garnir d’une tranche de citron vert</t>
  </si>
  <si>
    <t>FAT WASHING : technique qui consiste à aromatiser un alcool à partir d’un corps gras.</t>
  </si>
  <si>
    <t>Garnir d’une tranche de citron vert et d’une tête de menthe fraîche</t>
  </si>
  <si>
    <t>Garnir de trois grains de café déposés sur la mousse</t>
  </si>
  <si>
    <t>FERMENTATION ALCOOLIQUE : procédé qui consiste à transformer le sucre en alcool</t>
  </si>
  <si>
    <t>L</t>
  </si>
  <si>
    <t>sous l’action des levures avec un dégagement de gaz carbonique (CO2).</t>
  </si>
  <si>
    <t>Le mirage des verres est obligatoire même si vous êtes sûrs de votre matériel.</t>
  </si>
  <si>
    <t>Lors de la verse dans les verres de service, il faut éviter les « escaliers » et servir en 2 ou 3 passages maximum.</t>
  </si>
  <si>
    <t>FLIP : short drink, composé d’un jaune d’œuf, d’une base de vin et/ou d’un spiritueux,</t>
  </si>
  <si>
    <t>M</t>
  </si>
  <si>
    <t>et saupoudré de noix de muscade râpée.</t>
  </si>
  <si>
    <t>mélanger</t>
  </si>
  <si>
    <t>Mélanger</t>
  </si>
  <si>
    <t>FLOAT : verser un filet de liquide au dessus d’un cocktail sans le mélanger.</t>
  </si>
  <si>
    <t>Mélanger à l’aide d’un swizzle stick (ou de la cuillère de bar)</t>
  </si>
  <si>
    <t>Mélanger à l’aide de la cuillère à mélange (7 à 10 secondes)</t>
  </si>
  <si>
    <t>FRAPPER : action de shaker.</t>
  </si>
  <si>
    <t>Mélanger et compléter de glace pilée</t>
  </si>
  <si>
    <t>Mélanger pour diluer le sucre</t>
  </si>
  <si>
    <t>FROZEN : cocktail réalisé au blender avec de la glace pilée pour obtenir un aspect</t>
  </si>
  <si>
    <t>Mélanger puis passer dans le verre rafraîchi</t>
  </si>
  <si>
    <t>granité (exemple : Frozen Daiquiri).</t>
  </si>
  <si>
    <t>mirer</t>
  </si>
  <si>
    <t>Mirer et givrer le verre Coupe au sel fin</t>
  </si>
  <si>
    <t>Mirer et givrer le verre Highball au sel fin</t>
  </si>
  <si>
    <t>GARNIR : action d’ajouter un élément de décor dans une boisson.</t>
  </si>
  <si>
    <t>Mirer et remplir la Flûte de glace</t>
  </si>
  <si>
    <t>Mirer et remplir la timbale Julep de glace pilée</t>
  </si>
  <si>
    <t>GIVRER : (rim) créer une décoration sur les parois d’un verre (exemple : Margarita).</t>
  </si>
  <si>
    <t>Mirer et remplir la timbale Mule de glace</t>
  </si>
  <si>
    <t>Mirer et remplir le verre à Vin de glace</t>
  </si>
  <si>
    <t>H</t>
  </si>
  <si>
    <t>Mirer et remplir le verre Coupe de glace</t>
  </si>
  <si>
    <t>HIGHBALL : long drink, composé d’eau-de-vie et allongé avec un soda.</t>
  </si>
  <si>
    <t>Mirer et remplir le verre de glace</t>
  </si>
  <si>
    <t>Mirer et remplir le verre Highball de glace pilée</t>
  </si>
  <si>
    <t>HOT DRINK : cocktail servi chaud (exemple : Irish Coffee, Grog).</t>
  </si>
  <si>
    <t>Mirer et remplir le verre Martini et le verre à mélange de glace</t>
  </si>
  <si>
    <t>Mirer et remplir le verre Nick &amp; Nora et le verre à mélange de glace</t>
  </si>
  <si>
    <t>I</t>
  </si>
  <si>
    <t>Mirer et remplir le verre Rocks de glace pilée</t>
  </si>
  <si>
    <t>INFUSION : procédé d’extraction d’arômes dans un liquide, à chaud.</t>
  </si>
  <si>
    <t>Mirer les verres</t>
  </si>
  <si>
    <t>P</t>
  </si>
  <si>
    <t>J</t>
  </si>
  <si>
    <t>Passer dans le verre</t>
  </si>
  <si>
    <t>JIGGER : terme anglo-saxon signifiant un doseur.</t>
  </si>
  <si>
    <t>Piler la menthe et le sucre en poudre</t>
  </si>
  <si>
    <t>Piler le demi citron vert coupé en morceaux et le sucre en poudre</t>
  </si>
  <si>
    <t>Piler le morceau de sucre brun imbibé d’aromatic bitters</t>
  </si>
  <si>
    <t>MACÉRATION : procédé d’extraction d’arômes dans un liquide, à froid.</t>
  </si>
  <si>
    <t>Piler légèrement les feuilles de menthe et le sucre poudre</t>
  </si>
  <si>
    <t>R</t>
  </si>
  <si>
    <t>MÉLANGER : (stir) remuer une boisson à l’aide de la cuillère de bar.</t>
  </si>
  <si>
    <t>rafraichir</t>
  </si>
  <si>
    <t>Rafraîchir à l’aide de la cuillère à mélange (facultatif)</t>
  </si>
  <si>
    <t>MESURE : terme désignant un volume de 40 ml (standard français).</t>
  </si>
  <si>
    <t>Rafraîchir la timbale avec la cuillère de bar</t>
  </si>
  <si>
    <t>Rafraîchir le verre et le verre à mélange avec la cuillère de bar</t>
  </si>
  <si>
    <t>MOCKTAIL : cocktail sans alcool issu de l’anglais “mock” signifiant imiter.</t>
  </si>
  <si>
    <t>rajouter</t>
  </si>
  <si>
    <t>Rajouter de la glace si besoin</t>
  </si>
  <si>
    <t>MUTER : action d’empêcher ou de stopper la fermentation alcoolique par l’ajout d’un</t>
  </si>
  <si>
    <t>Rajouter un stick et/ou une paille si nécessaire</t>
  </si>
  <si>
    <t>alcool afin de conserver les sucres naturels.</t>
  </si>
  <si>
    <t>remplir</t>
  </si>
  <si>
    <t>Remplir à moitié de glace le verre</t>
  </si>
  <si>
    <t>N</t>
  </si>
  <si>
    <t>Remplir le verre de glace</t>
  </si>
  <si>
    <t>NO LOW : contraction des expressions anglaises : « no alcohol » (sans alcool) et « low</t>
  </si>
  <si>
    <t>Remplir les verres de glace</t>
  </si>
  <si>
    <t>alcohol by volume » (faible degré d’alcool). Terme utilisé pour désigner les cocktails à</t>
  </si>
  <si>
    <t>Remplir les verres de glace et la grande timbale du shaker</t>
  </si>
  <si>
    <t>faible titre alcoométrique volumique (consommation responsable).</t>
  </si>
  <si>
    <t>remuer</t>
  </si>
  <si>
    <t>Remuer (selon la recette)</t>
  </si>
  <si>
    <t>Remuer et décorer ou garnir si besoin</t>
  </si>
  <si>
    <t>PASSER : action d’utiliser la passoire pour éliminer des excédents (glace, pépins, etc.).</t>
  </si>
  <si>
    <t>Remuer et sentir les jus (s’il y en a).</t>
  </si>
  <si>
    <t>retirer</t>
  </si>
  <si>
    <t>PASSOIRE : (strainer) ustensile de bar utilisé pour filtrer.</t>
  </si>
  <si>
    <t>Retirer la glace</t>
  </si>
  <si>
    <t>Retirer la glace de la timbale</t>
  </si>
  <si>
    <t>PRESSE-AGRUMES : (juicer) électrique ou (squeezer) manuel, il permet d’obtenir des</t>
  </si>
  <si>
    <t>Retirer la glace du verre</t>
  </si>
  <si>
    <t>jus frais d’agrumes (citrons, oranges ou pamplemousses).</t>
  </si>
  <si>
    <t>Retirer la glace du verre et égoutter la grande timbale du shaker</t>
  </si>
  <si>
    <t>Retirer la glace du verre et égoutter le verre à mélange</t>
  </si>
  <si>
    <t>POURER : terme anglo-saxon désignant un bec verseur.</t>
  </si>
  <si>
    <t>Retirer les glaçons des verres de service</t>
  </si>
  <si>
    <t>S</t>
  </si>
  <si>
    <t>PRÉ-BATCH : terme anglo-saxon désignant la base d’un cocktail préparée à l’avance.</t>
  </si>
  <si>
    <t>S’assurer de la mise en place (produits, matériels).</t>
  </si>
  <si>
    <t>shaker à l’exception de l’eau gazeuse</t>
  </si>
  <si>
    <t>shaker avant de compléter le verre.</t>
  </si>
  <si>
    <t>RAINBOW : terme anglo-saxon désignant un arc-en-ciel (cocktail à étage).</t>
  </si>
  <si>
    <t>Si nécessaire, rafraîchir le complément dans la grande timbale du shaker avant de compléter le verre.</t>
  </si>
  <si>
    <t>T</t>
  </si>
  <si>
    <t>REVERSE DRY SHAKE : technique de réalisation au shaker qui signifie frapper une</t>
  </si>
  <si>
    <t>Tout complément sera ensuite remué</t>
  </si>
  <si>
    <t>seconde fois sans glace, avec un émulsifiant (exemple : blanc d’œuf, aquafaba, etc.)</t>
  </si>
  <si>
    <t>V</t>
  </si>
  <si>
    <t>Verser 20 ml d’eau de vie brune</t>
  </si>
  <si>
    <t>Verser dans la petite timbale tous les ingrédients dans l’ordre de la recette</t>
  </si>
  <si>
    <t>SHAKER BOSTON : (double tin) shaker de deux timbales qui s’emboitent avec un axe</t>
  </si>
  <si>
    <t>Verser l’eau de vie</t>
  </si>
  <si>
    <t>décalé.</t>
  </si>
  <si>
    <t>Verser la crème de mûre (sans Mélanger)</t>
  </si>
  <si>
    <t>Verser la mesure de cachaça</t>
  </si>
  <si>
    <t>SHAKER CONTINENTAL : (parisian shaker) shaker de deux timbales qui s’emboitent</t>
  </si>
  <si>
    <t>Verser le jus de citron vert</t>
  </si>
  <si>
    <t>parfaitement.</t>
  </si>
  <si>
    <t>Verser le ron et l’eau gazeuse fraîche</t>
  </si>
  <si>
    <t>Verser le whisky tourbé (sans Mélanger)</t>
  </si>
  <si>
    <t>SHAKER TROIS PIÈCES : (cobbler shaker) shaker qui se différencie par sa passoire</t>
  </si>
  <si>
    <t>Verser les ingrédients</t>
  </si>
  <si>
    <t>intégrée.</t>
  </si>
  <si>
    <t>Verser les ingrédients à l’exception de la crème de mûre</t>
  </si>
  <si>
    <t>Verser les ingrédients à l’exception du black rum</t>
  </si>
  <si>
    <t>SHOOTER : boisson d’une contenance de 30 à 60 ml servie dans un verre shot.</t>
  </si>
  <si>
    <t>Verser les ingrédients à l’exception du rhum agricole ambré</t>
  </si>
  <si>
    <t>Verser les ingrédients à l’exception du sirop de grenadine</t>
  </si>
  <si>
    <t>SPARKLING : cocktail long drink complété d’une boisson effervescente.</t>
  </si>
  <si>
    <t>Verser les ingrédients dans l’ordre de la recette.</t>
  </si>
  <si>
    <t>Verser les ingrédients dans la petite timbale du</t>
  </si>
  <si>
    <t>SPIRITUEUX : boissons fortement alcoolisées.</t>
  </si>
  <si>
    <t>Verser les ingrédients dans la petite timbale du shaker</t>
  </si>
  <si>
    <t>Verser les ingrédients dans la petite timbale du shaker à l’exception du champagne</t>
  </si>
  <si>
    <t>SQUEEZE BOTTLE : flacon souple permettant une verse simple des purées et des jus.</t>
  </si>
  <si>
    <t>Verser les ingrédients dans la petite timbale du shaker à l’exception du whisky tourbé</t>
  </si>
  <si>
    <t>Verser les ingrédients dans le verre à mélange</t>
  </si>
  <si>
    <t>SIROP DE SUCRE : composé d’un volume d’eau et d’un volume de sucre semoule.</t>
  </si>
  <si>
    <t>Verser les ingrédients, puis mélanger</t>
  </si>
  <si>
    <t>Verser un trait de grenadine (sans Mélanger)</t>
  </si>
  <si>
    <t>SWIZZLE STICK : bâtonnet, connu aux Antilles sous le nom de “bois lélé”, qui permet</t>
  </si>
  <si>
    <t>de remuer certains cocktails tropicaux réalisés sur glace pilée.</t>
  </si>
  <si>
    <t>TIMBALE : (tin) correspondant à la partie inox ou en verre d’un shaker Boston.</t>
  </si>
  <si>
    <t>TRAIT : (dash) terme de mesure représentant environ 3 à 5 gouttes.</t>
  </si>
  <si>
    <t>Z</t>
  </si>
  <si>
    <t>ZESTE : partie extérieure de l’écorce d’un agrume contenant des essences.</t>
  </si>
  <si>
    <t>design &amp; Dressage</t>
  </si>
  <si>
    <t>Original, Innovant, Contemporain, Futuriste, Moderne, Classique, Abstrait, Géométrique, Symétrique, Asymétrique,</t>
  </si>
  <si>
    <t>Texture &amp; Consistance</t>
  </si>
  <si>
    <t>Centré, Décalé, Eclaté, Désordonné, Régulière, Irrégulier, Empilé, Tassé, Compacte, Plat, Déstructuré, Minimaliste, Epuré,</t>
  </si>
  <si>
    <t>Liquide, Solide, Friable, Moelleux, Mou, Dur, Cassant, Collant, Epais, Sèche, Sirupeux, Crémeux, Onctueux, Tendre,</t>
  </si>
  <si>
    <t>Japonisant, Vide, Plein, Graphique, Points, Lignes</t>
  </si>
  <si>
    <t>Mousseux, Pâteux, Elastique, Souple, Fondant, Granuleux, Gras, Léger, Gélatineux. Légère, Lourde, Croustillant, Croquant,</t>
  </si>
  <si>
    <t>Sableux, Juteux</t>
  </si>
  <si>
    <t>Couleur &amp; Contraste Teintes : Violet, Rouge, Orange, Jaune, … Contraste/Intensité : Vive, Eclatante, Terne, Mat, Brillant, Lumineux, Sombre,</t>
  </si>
  <si>
    <t>Du clair au foncé, Monochromie, Camaïeu, naturelle</t>
  </si>
  <si>
    <t>empérature &amp; Sensation</t>
  </si>
  <si>
    <t>de chaleur/fraicheur</t>
  </si>
  <si>
    <t>Parfums &amp; Arômes</t>
  </si>
  <si>
    <t>Fraiche, Bouillant, Glacée, Froide, Chaude, Brûlante, Tiède, Mentholée, Epicé, Camphré</t>
  </si>
  <si>
    <t>Acidulé, Acre, Aigre, Alcoolisé, Beurré, Caillé, Lactée, Caramélisé, Boisé, Epicé, Floraux, Parfumé, Doux, Fade, Forte, Faible,</t>
  </si>
  <si>
    <t>Fraîche, Fruité, Herbacé, Terreux, Boisé, Végétal, Torréfié, Grillé, Fumé, Marine, Iodée</t>
  </si>
  <si>
    <t>Son de dégustation &amp; bruit</t>
  </si>
  <si>
    <t>de mastication</t>
  </si>
  <si>
    <t>Gout &amp; Saveur</t>
  </si>
  <si>
    <t>Cassant, Croquant, Croustillant, Pétillant, Crissan</t>
  </si>
  <si>
    <t>Acide, Alcoolisé, Amer, Aigre, Anisé, Apre, Astringent, Brûlé, Doux, Fade, Fermenté, Fort, Corsé, Fruité, Gras, Boisé, Neutre,</t>
  </si>
  <si>
    <t>Salé, Sucré, Vert (immature), Mûr, Piquant, Pimenté, Poivré, Epicé, Délicat, Fin, Douce, Acidulé, Végétale, Torréfié, Grillé,</t>
  </si>
  <si>
    <t>Fumé</t>
  </si>
  <si>
    <t>faire court … 1 verbe = 1 action → keep it short … 1 verb = 1 action → ir al grano … 1 verbo = 1 acción</t>
  </si>
  <si>
    <t>EXEMPLE UN PEU PLUS LONG : → A SLIGHTLY LONGER EXAMPLE: → UN EJEMPLO UN POCO MÁS LARGO:</t>
  </si>
  <si>
    <t>Le vocabulaire professionnel en pâtisserie - Professional pastry vocabulary - El vocabulario profesional de pastelería</t>
  </si>
  <si>
    <t>VOCABULAIRE GENERAL PROFESSIONNEL    un verbe…une action             collez verbes et actions dans les PHASES DE PROGRESSION ⓬</t>
  </si>
  <si>
    <t xml:space="preserve"> Ces traductions ont été produites par une IA. Quelques imprécisions de vocabulaire professionnel peuvent apparaître. Merci de votre indulgence ; en cas de doute, référez-vous à la version originale.Merci</t>
  </si>
  <si>
    <t xml:space="preserve">PROFESSIONAL GENERAL VOCABULARY  one verb… one action  paste verbs and actions into the PROGRESSION PHASES ⓬     </t>
  </si>
  <si>
    <t>These translations were generated by an AI. Some inaccuracies in professional terminology may occur. Thank you for your understanding; in case of doubt, please refer to the original version. Thank you.</t>
  </si>
  <si>
    <t>Fin du document cellule &gt;End of the “cell” document &gt;Fin del documento “celda” &gt;</t>
  </si>
  <si>
    <t>Estas traducciones fueron generadas por una IA. Pueden presentarse algunas imprecisiones en la terminología profesional. Gracias por su comprensión; en caso de duda, por favor remítase a la versión original. Gracias.</t>
  </si>
  <si>
    <t>PHASES ESSENTIELLES DE PROGRESSION → ESSENTIAL PROCESS PHASES → FASES ESENCIALES DEL PROCESO</t>
  </si>
  <si>
    <t>Adresse &gt;</t>
  </si>
  <si>
    <t>juliemyrtille</t>
  </si>
  <si>
    <t>FR</t>
  </si>
  <si>
    <t>EN</t>
  </si>
  <si>
    <t>ES</t>
  </si>
  <si>
    <t>Note pro</t>
  </si>
  <si>
    <t>Exemple pour un filet de sole Duglére → Example: Dugléré sole fillet → Ejemplo: filete de lenguado Dugléré</t>
  </si>
  <si>
    <t>Exemple pour une brandade de morue Bénédictine → Example: Bénédictine-style salt cod brandade → Ejemplo: brandada de bacalao a la benedictina</t>
  </si>
  <si>
    <t>EPICERIE</t>
  </si>
  <si>
    <t>GROCERY (DRY GOODS)</t>
  </si>
  <si>
    <t>ABARROTES / DESPENSA (SECO)</t>
  </si>
  <si>
    <t>Habiller les soles</t>
  </si>
  <si>
    <t>Dress/prepare the soles</t>
  </si>
  <si>
    <t>Limpiar/preparar las sollas</t>
  </si>
  <si>
    <t>LÉGUMES APPERTISES</t>
  </si>
  <si>
    <t>CANNED VEGETABLES</t>
  </si>
  <si>
    <t>VERDURAS EN CONSERVA</t>
  </si>
  <si>
    <t>appertisé = canned = en conserva ; catégorie légumes = categoría verduras</t>
  </si>
  <si>
    <t>Les dépouiller</t>
  </si>
  <si>
    <t>Skin them</t>
  </si>
  <si>
    <t>Desollar/quitar la piel</t>
  </si>
  <si>
    <t>❶</t>
  </si>
  <si>
    <t>Mise en place du poste de travail</t>
  </si>
  <si>
    <t>Workstation setup</t>
  </si>
  <si>
    <t>Puesta a punto del puesto de trabajo</t>
  </si>
  <si>
    <t>LÉGUMES FRAIS A CUIRE</t>
  </si>
  <si>
    <t>FRESH VEGETABLES TO COOK</t>
  </si>
  <si>
    <t>VERDURAS FRESCAS PARA COCINAR</t>
  </si>
  <si>
    <t>à cuire = to cook = para cocinar ; catégorie légumes = categoría verduras</t>
  </si>
  <si>
    <r>
      <t>Abaisse</t>
    </r>
    <r>
      <rPr>
        <sz val="11"/>
        <color theme="1"/>
        <rFont val="Calibri"/>
        <family val="2"/>
        <scheme val="minor"/>
      </rPr>
      <t xml:space="preserve"> : morceau de pâte étalé au rouleau à une épaisseur voulue.</t>
    </r>
  </si>
  <si>
    <t>Rolled-out sheet of dough to a set thickness.</t>
  </si>
  <si>
    <r>
      <t>Lámina de masa estirada</t>
    </r>
    <r>
      <rPr>
        <sz val="11"/>
        <color theme="1"/>
        <rFont val="Calibri"/>
        <family val="2"/>
        <scheme val="minor"/>
      </rPr>
      <t xml:space="preserve"> a un grosor definido.</t>
    </r>
  </si>
  <si>
    <t>Abaisser</t>
  </si>
  <si>
    <t>roll out (dough)</t>
  </si>
  <si>
    <t>estirar/la masa</t>
  </si>
  <si>
    <t>Étaler une pâte au rouleau à une épaisseur donnée.</t>
  </si>
  <si>
    <t>Roll out dough with a rolling pin to a specified thickness.</t>
  </si>
  <si>
    <t>Estirar la masa con rodillo hasta un grosor especificado.</t>
  </si>
  <si>
    <t>Les mettre en filet</t>
  </si>
  <si>
    <t>Fillet them</t>
  </si>
  <si>
    <t>Filetearlas</t>
  </si>
  <si>
    <t>Set up the station</t>
  </si>
  <si>
    <t>Montar el puesto</t>
  </si>
  <si>
    <t>LÉGUMES SECS</t>
  </si>
  <si>
    <t>DRIED PULSES/LEGUMES</t>
  </si>
  <si>
    <t>LEGUMBRES SECAS</t>
  </si>
  <si>
    <t>catégorie légumes = categoría verduras</t>
  </si>
  <si>
    <r>
      <t>Abaisser</t>
    </r>
    <r>
      <rPr>
        <sz val="11"/>
        <color theme="1"/>
        <rFont val="Calibri"/>
        <family val="2"/>
        <scheme val="minor"/>
      </rPr>
      <t xml:space="preserve"> : étaler une pâte au rouleau à une épaisseur voulue.</t>
    </r>
  </si>
  <si>
    <r>
      <t>Roll out</t>
    </r>
    <r>
      <rPr>
        <sz val="11"/>
        <color theme="1"/>
        <rFont val="Calibri"/>
        <family val="2"/>
        <scheme val="minor"/>
      </rPr>
      <t xml:space="preserve"> dough to a set thickness.</t>
    </r>
  </si>
  <si>
    <r>
      <t>Estirar</t>
    </r>
    <r>
      <rPr>
        <sz val="11"/>
        <color theme="1"/>
        <rFont val="Calibri"/>
        <family val="2"/>
        <scheme val="minor"/>
      </rPr>
      <t xml:space="preserve"> la masa a un grosor deseado.</t>
    </r>
  </si>
  <si>
    <t>Abaisser la temp. à cœur</t>
  </si>
  <si>
    <t>bring down the core/internal temperature</t>
  </si>
  <si>
    <r>
      <t xml:space="preserve">bajar la temperatura en el </t>
    </r>
    <r>
      <rPr>
        <b/>
        <sz val="11"/>
        <color theme="1"/>
        <rFont val="Calibri"/>
        <family val="2"/>
        <scheme val="minor"/>
      </rPr>
      <t>centro</t>
    </r>
    <r>
      <rPr>
        <sz val="11"/>
        <color theme="1"/>
        <rFont val="Calibri"/>
        <family val="2"/>
        <scheme val="minor"/>
      </rPr>
      <t xml:space="preserve"> del producto</t>
    </r>
  </si>
  <si>
    <t>Terme HACCP ; souvent après cuisson/refroidissement rapide.</t>
  </si>
  <si>
    <t>HACCP term; often after cooking/rapid chilling.</t>
  </si>
  <si>
    <t>Término APPCC; a menudo tras cocción/enfriamiento rápido.</t>
  </si>
  <si>
    <t>Dégorger le tout 1/2 heure à l’eau fraîche</t>
  </si>
  <si>
    <t>Soak everything in cold water for 30 min</t>
  </si>
  <si>
    <t>Desangrar/poner en remojo en agua fría 30 min</t>
  </si>
  <si>
    <t>vérifier les DLC</t>
  </si>
  <si>
    <t>Check use-by dates</t>
  </si>
  <si>
    <t>Verificar fechas de caducidad</t>
  </si>
  <si>
    <t>LÉGUMES SOUS VIDE A CUIRE</t>
  </si>
  <si>
    <t>VACUUM-PACKED VEGETABLES TO COOK</t>
  </si>
  <si>
    <t>VERDURAS ENVASADAS AL VACÍO PARA COCINAR</t>
  </si>
  <si>
    <t>sous vide = vacuum-packed = envasado al vacío ; à cuire = to cook = para cocinar ; catégorie légumes = categoría verduras</t>
  </si>
  <si>
    <r>
      <t>Abricoter :</t>
    </r>
    <r>
      <rPr>
        <sz val="11"/>
        <color theme="1"/>
        <rFont val="Calibri"/>
        <family val="2"/>
        <scheme val="minor"/>
      </rPr>
      <t xml:space="preserve"> étendre une confiture d’abricot au pinceau sur un entremets, une tarte ou une préparation pour la rendre brillante et la protéger en surface (limiter dessèchement et brunissement enzymatique).</t>
    </r>
  </si>
  <si>
    <t>Apricot-glaze: brush apricot jam onto an entremets, tart, or preparation to add shine and protect the surface (limit drying and enzymatic browning).</t>
  </si>
  <si>
    <t>Abrillantar con albaricoque: pincelar mermelada de albaricoque sobre un postre, tarta o preparación para darle brillo y proteger la superficie (reducir el secado y el pardeamiento enzimático).</t>
  </si>
  <si>
    <t>Abricoter</t>
  </si>
  <si>
    <t>glaze with apricot (nappage)</t>
  </si>
  <si>
    <r>
      <t>abrillantar</t>
    </r>
    <r>
      <rPr>
        <sz val="11"/>
        <color theme="1"/>
        <rFont val="Calibri"/>
        <family val="2"/>
        <scheme val="minor"/>
      </rPr>
      <t>/napar con mermelada de albaricoque</t>
    </r>
  </si>
  <si>
    <t>En pâtisserie ; « abricotar » se voit, mais « abrillantar/napar » est plus standard.</t>
  </si>
  <si>
    <t>In pastry: “apricot glaze” is used, but “glaze/nap” is more standard.</t>
  </si>
  <si>
    <t>En pastelería: se usa “abrillantar con albaricoque”, pero “abrillantar/napar” es más estándar.</t>
  </si>
  <si>
    <t>Hacher finement oignons et échalotes</t>
  </si>
  <si>
    <t>Finely chop onions and shallots</t>
  </si>
  <si>
    <t>Picar finamente cebolla y chalota</t>
  </si>
  <si>
    <t>peser les denrées</t>
  </si>
  <si>
    <t>Weigh ingredients</t>
  </si>
  <si>
    <t>Pesar los géneros</t>
  </si>
  <si>
    <t>LÉGUMES SOUS VIDE CUITS</t>
  </si>
  <si>
    <t>VACUUM-PACKED COOKED VEGETABLES</t>
  </si>
  <si>
    <t>VERDURAS COCIDAS ENVASADAS AL VACÍO</t>
  </si>
  <si>
    <t>sous vide = vacuum-packed = envasado al vacío ; catégorie légumes = categoría verduras</t>
  </si>
  <si>
    <r>
      <t>Accoler</t>
    </r>
    <r>
      <rPr>
        <sz val="11"/>
        <color theme="1"/>
        <rFont val="Calibri"/>
        <family val="2"/>
        <scheme val="minor"/>
      </rPr>
      <t xml:space="preserve"> : réunir/assembler éléments (gâteau, pièces).</t>
    </r>
  </si>
  <si>
    <r>
      <t>Join/assemble</t>
    </r>
    <r>
      <rPr>
        <sz val="11"/>
        <color theme="1"/>
        <rFont val="Calibri"/>
        <family val="2"/>
        <scheme val="minor"/>
      </rPr>
      <t xml:space="preserve"> components (cake, pieces).</t>
    </r>
  </si>
  <si>
    <r>
      <t>Unir/ensamblar</t>
    </r>
    <r>
      <rPr>
        <sz val="11"/>
        <color theme="1"/>
        <rFont val="Calibri"/>
        <family val="2"/>
        <scheme val="minor"/>
      </rPr>
      <t xml:space="preserve"> elementos (pastel, piezas).</t>
    </r>
  </si>
  <si>
    <t>Accompagner</t>
  </si>
  <si>
    <t>serve with; garnish with</t>
  </si>
  <si>
    <t>acompañar; guarnecer con</t>
  </si>
  <si>
    <t>Pour une garniture : « serve with a side of… » / « con guarnición de… ».</t>
  </si>
  <si>
    <t>For garnish: “serve with a side of…”.</t>
  </si>
  <si>
    <t>Para guarnición: “con guarnición de…”.</t>
  </si>
  <si>
    <t>Monder, épépiner, concasser les tomates</t>
  </si>
  <si>
    <t>Blanch, seed, and chop the tomatoes</t>
  </si>
  <si>
    <t>Escaldar, quitar semillas y concasar los tomates</t>
  </si>
  <si>
    <t>sélectionner le matériel</t>
  </si>
  <si>
    <t>Select equipment</t>
  </si>
  <si>
    <t>Seleccionar el equipo</t>
  </si>
  <si>
    <t>LÉGUMES SURGELÉS A CUIRE</t>
  </si>
  <si>
    <t>FROZEN VEGETABLES TO COOK</t>
  </si>
  <si>
    <t>VERDURAS CONGELADAS PARA COCINAR</t>
  </si>
  <si>
    <r>
      <t>Appareil</t>
    </r>
    <r>
      <rPr>
        <sz val="11"/>
        <color theme="1"/>
        <rFont val="Calibri"/>
        <family val="2"/>
        <scheme val="minor"/>
      </rPr>
      <t xml:space="preserve"> : mélange de base pour une préparation.</t>
    </r>
  </si>
  <si>
    <r>
      <t>Batter/mixture</t>
    </r>
    <r>
      <rPr>
        <sz val="11"/>
        <color theme="1"/>
        <rFont val="Calibri"/>
        <family val="2"/>
        <scheme val="minor"/>
      </rPr>
      <t xml:space="preserve"> (base mix for a preparation).</t>
    </r>
  </si>
  <si>
    <r>
      <t>Aparato/mezcla base</t>
    </r>
    <r>
      <rPr>
        <sz val="11"/>
        <color theme="1"/>
        <rFont val="Calibri"/>
        <family val="2"/>
        <scheme val="minor"/>
      </rPr>
      <t xml:space="preserve"> para una preparación.</t>
    </r>
  </si>
  <si>
    <t>acheminement vers operculage</t>
  </si>
  <si>
    <t>transfer to the sealing station</t>
  </si>
  <si>
    <r>
      <t xml:space="preserve">traslado hacia el </t>
    </r>
    <r>
      <rPr>
        <b/>
        <sz val="11"/>
        <color theme="1"/>
        <rFont val="Calibri"/>
        <family val="2"/>
        <scheme val="minor"/>
      </rPr>
      <t>termosellado</t>
    </r>
  </si>
  <si>
    <t>Flux de production ; « operculage » = scellage par film.</t>
  </si>
  <si>
    <t>Production flow; “lidding/sealing” = heat-sealing with film.</t>
  </si>
  <si>
    <t>Flujo de producción; “termosellado” = sellado con film.</t>
  </si>
  <si>
    <t>Concasser le persil</t>
  </si>
  <si>
    <t>Chop the parsley</t>
  </si>
  <si>
    <t>Picar el perejil</t>
  </si>
  <si>
    <t>désinfecter le matériel et le poste de travail suivant la procédure</t>
  </si>
  <si>
    <t>Disinfect equipment and workstation per SOP</t>
  </si>
  <si>
    <t>Desinfectar equipo y puesto según POE</t>
  </si>
  <si>
    <t>LÉGUMES SURGELÉS CUITS</t>
  </si>
  <si>
    <t>FROZEN COOKED VEGETABLES</t>
  </si>
  <si>
    <t>VERDURAS CONGELADAS COCIDAS</t>
  </si>
  <si>
    <r>
      <t>Apprêt</t>
    </r>
    <r>
      <rPr>
        <sz val="11"/>
        <color theme="1"/>
        <rFont val="Calibri"/>
        <family val="2"/>
        <scheme val="minor"/>
      </rPr>
      <t xml:space="preserve"> : pousse finale d’une pâte levée avant cuisson.</t>
    </r>
  </si>
  <si>
    <r>
      <t>Final proof</t>
    </r>
    <r>
      <rPr>
        <sz val="11"/>
        <color theme="1"/>
        <rFont val="Calibri"/>
        <family val="2"/>
        <scheme val="minor"/>
      </rPr>
      <t xml:space="preserve"> of yeasted dough before baking.</t>
    </r>
  </si>
  <si>
    <r>
      <t>Leudado final</t>
    </r>
    <r>
      <rPr>
        <sz val="11"/>
        <color theme="1"/>
        <rFont val="Calibri"/>
        <family val="2"/>
        <scheme val="minor"/>
      </rPr>
      <t xml:space="preserve"> de la masa antes del horneado.</t>
    </r>
  </si>
  <si>
    <t>Acheminer</t>
  </si>
  <si>
    <t>route; dispatch; transfer</t>
  </si>
  <si>
    <t>encaminar; trasladar</t>
  </si>
  <si>
    <t>Mouvement produit/logistique interne.</t>
  </si>
  <si>
    <t>Product movement/internal logistics.</t>
  </si>
  <si>
    <t>Movimiento de producto/logística interna.</t>
  </si>
  <si>
    <t>Pocher les filets pliés à très court mouillement, sur toute cette garniture, avec un peu de vin blanc</t>
  </si>
  <si>
    <t>Poach the folded fillets with a very small amount of liquid over the garnish, with a splash of white wine</t>
  </si>
  <si>
    <t>Pochar los filetes doblados con muy poco líquido sobre la guarnición, con un poco de vino blanco</t>
  </si>
  <si>
    <t>PRODUITS LAITIERS</t>
  </si>
  <si>
    <t>DAIRY PRODUCTS</t>
  </si>
  <si>
    <t>PRODUCTOS LÁCTEOS</t>
  </si>
  <si>
    <t>catégorie produits laitiers = categoría productos lácteos</t>
  </si>
  <si>
    <r>
      <t>Aromatiser</t>
    </r>
    <r>
      <rPr>
        <sz val="11"/>
        <color theme="1"/>
        <rFont val="Calibri"/>
        <family val="2"/>
        <scheme val="minor"/>
      </rPr>
      <t xml:space="preserve"> : ajouter arôme/aromates.</t>
    </r>
  </si>
  <si>
    <r>
      <t>Flavor/aromatize</t>
    </r>
    <r>
      <rPr>
        <sz val="11"/>
        <color theme="1"/>
        <rFont val="Calibri"/>
        <family val="2"/>
        <scheme val="minor"/>
      </rPr>
      <t xml:space="preserve"> a preparation.</t>
    </r>
  </si>
  <si>
    <r>
      <t>Aromatizar</t>
    </r>
    <r>
      <rPr>
        <sz val="11"/>
        <color theme="1"/>
        <rFont val="Calibri"/>
        <family val="2"/>
        <scheme val="minor"/>
      </rPr>
      <t xml:space="preserve"> una preparación.</t>
    </r>
  </si>
  <si>
    <t>Additionner</t>
  </si>
  <si>
    <t>add up; sum</t>
  </si>
  <si>
    <t>sumar</t>
  </si>
  <si>
    <t>Plutôt pour chiffres/quantités, pas culinaire « ajouter ».</t>
  </si>
  <si>
    <t>Use for numbers/quantities, not the culinary “add”.</t>
  </si>
  <si>
    <t>Usar para números/cantidades, no para “añadir” culinario.</t>
  </si>
  <si>
    <t>Cuire 4 à 6 min</t>
  </si>
  <si>
    <t>Cook 4–6 min</t>
  </si>
  <si>
    <t>Cocinar 4–6 min</t>
  </si>
  <si>
    <t>❷</t>
  </si>
  <si>
    <t>Préparations préliminaires</t>
  </si>
  <si>
    <t>Preliminary preparations</t>
  </si>
  <si>
    <t>Preparaciones preliminares</t>
  </si>
  <si>
    <t>VIANDE FRAÎCHE CUITE SOUS VIDE</t>
  </si>
  <si>
    <t>FRESH MEAT, COOKED, VACUUM-PACKED</t>
  </si>
  <si>
    <t>CARNE FRESCA COCIDA AL VACÍO</t>
  </si>
  <si>
    <t>sous vide = vacuum-packed = envasado al vacío ; cuit(e) = cooked = cocido/a ; catégorie viandes = categoría carnes</t>
  </si>
  <si>
    <t>Adjoindre</t>
  </si>
  <si>
    <t>add; attach; append; join</t>
  </si>
  <si>
    <t>adjuntar; incorporar</t>
  </si>
  <si>
    <t>Selon contexte : document, ingrédient, pièce.</t>
  </si>
  <si>
    <t>Depending on context: document, ingredient, part.</t>
  </si>
  <si>
    <t>Según el contexto: documento, ingrediente, pieza.</t>
  </si>
  <si>
    <t>Débarrasser les filets sur plat beurré</t>
  </si>
  <si>
    <t>Transfer fillets to a buttered platter</t>
  </si>
  <si>
    <t>Retirar los filetes a una fuente enmantequillada</t>
  </si>
  <si>
    <t>La veille, décongeler les filets de morue suivant la procédure</t>
  </si>
  <si>
    <t>Thaw cod fillets per SOP (day before)</t>
  </si>
  <si>
    <t>Descongelar filetes de bacalao según POE (víspera)</t>
  </si>
  <si>
    <t>VIANDE FRAÎCHE SOUS VIDE CRUE A COUPER</t>
  </si>
  <si>
    <t>FRESH MEAT, VACUUM-PACKED, RAW — TO CUT</t>
  </si>
  <si>
    <t>CARNE FRESCA ENVASADA AL VACÍO, CRUDA — PARA CORTAR</t>
  </si>
  <si>
    <t>sous vide = vacuum-packed = envasado al vacío ; cru(e) = raw = crudo/a ; à couper = to cut = para cortar ; catégorie viandes = categoría carnes</t>
  </si>
  <si>
    <r>
      <t>Beurrer</t>
    </r>
    <r>
      <rPr>
        <sz val="11"/>
        <color theme="1"/>
        <rFont val="Calibri"/>
        <family val="2"/>
        <scheme val="minor"/>
      </rPr>
      <t xml:space="preserve"> : 1) ajouter du beurre à une sauce;</t>
    </r>
  </si>
  <si>
    <r>
      <t>Butter</t>
    </r>
    <r>
      <rPr>
        <sz val="11"/>
        <color theme="1"/>
        <rFont val="Calibri"/>
        <family val="2"/>
        <scheme val="minor"/>
      </rPr>
      <t xml:space="preserve">: 1) enrich with butter; </t>
    </r>
  </si>
  <si>
    <r>
      <t>Mantequillar</t>
    </r>
    <r>
      <rPr>
        <sz val="11"/>
        <color theme="1"/>
        <rFont val="Calibri"/>
        <family val="2"/>
        <scheme val="minor"/>
      </rPr>
      <t xml:space="preserve">: 1) enriquecer con mantequilla; </t>
    </r>
  </si>
  <si>
    <t>Adjoindre (crème)</t>
  </si>
  <si>
    <t>Add (cream)</t>
  </si>
  <si>
    <t>Añadir (nata)</t>
  </si>
  <si>
    <t>Ajouter la crème hors du feu pour éviter de trancher.</t>
  </si>
  <si>
    <t>Add cream off heat to prevent splitting.</t>
  </si>
  <si>
    <t>Añadir la nata fuera del fuego para evitar corte.</t>
  </si>
  <si>
    <t>Les tenir au chaud</t>
  </si>
  <si>
    <t>Keep them warm</t>
  </si>
  <si>
    <t>Mantenerlos calientes</t>
  </si>
  <si>
    <t>Éventuellement, dessaler par trempage dans un grand volume d’eau</t>
  </si>
  <si>
    <t>If needed, desalinate by soaking in plenty of water</t>
  </si>
  <si>
    <t>Si procede, desalar en remojo con abundante agua</t>
  </si>
  <si>
    <t>VIANDE FRAÎCHE SOUS VIDE CRUE A CUIRE A COUPER+APPERTISÉ</t>
  </si>
  <si>
    <t>FRESH MEAT, VACUUM-PACKED, RAW — TO COOK, TO CUT + CANNED</t>
  </si>
  <si>
    <t>CARNE FRESCA ENVASADA AL VACÍO, CRUDA — PARA COCINAR, PARA CORTAR + EN CONSERVA</t>
  </si>
  <si>
    <t>sous vide = vacuum-packed = envasado al vacío ; appertisé = canned = en conserva ; cru(e) = raw = crudo/a ; à cuire = to cook = para cocinar ; à couper = to cut = para cortar ; catégorie viandes = categoría carnes</t>
  </si>
  <si>
    <t xml:space="preserve"> 2) graisser un moule;</t>
  </si>
  <si>
    <t xml:space="preserve">2) grease a mold; </t>
  </si>
  <si>
    <t xml:space="preserve">2) engrasar un molde; </t>
  </si>
  <si>
    <t>affiner</t>
  </si>
  <si>
    <t>refine; fine-tune</t>
  </si>
  <si>
    <r>
      <t>afinar</t>
    </r>
    <r>
      <rPr>
        <sz val="11"/>
        <color theme="1"/>
        <rFont val="Calibri"/>
        <family val="2"/>
        <scheme val="minor"/>
      </rPr>
      <t>; perfeccionar</t>
    </r>
  </si>
  <si>
    <t>Ajuster un réglage/recette/procédé.</t>
  </si>
  <si>
    <t>Adjust a setting/recipe/process.</t>
  </si>
  <si>
    <t>Ajustar un parámetro/receta/proceso.</t>
  </si>
  <si>
    <t>Réduire la garniture presque à sec</t>
  </si>
  <si>
    <t>Reduce the garnish almost dry</t>
  </si>
  <si>
    <t>Reducir la guarnición casi a seco</t>
  </si>
  <si>
    <t>Plaquer les filets sur 5 bacs GN 1/1 H 25 perforés</t>
  </si>
  <si>
    <t>Lay fillets on 5 GN 1/1 H25 perforated pans</t>
  </si>
  <si>
    <t>Disponer filetes en 5 cubetas GN 1/1 H25 perforadas</t>
  </si>
  <si>
    <t xml:space="preserve"> 3) incorporer le beurre pour le tourage.</t>
  </si>
  <si>
    <t>3) laminate by adding butter for turns.</t>
  </si>
  <si>
    <t>3) laminar añadiendo mantequilla para los pliegues.</t>
  </si>
  <si>
    <t>Agir rapidement</t>
  </si>
  <si>
    <t>work quickly</t>
  </si>
  <si>
    <t>trabajar con rapidez</t>
  </si>
  <si>
    <t>Sens service/production : « move fast ».</t>
  </si>
  <si>
    <t>In service/production: “move fast.”</t>
  </si>
  <si>
    <t>En servicio/producción: “moverse rápido”.</t>
  </si>
  <si>
    <t>Monter au beurre</t>
  </si>
  <si>
    <t>Finish/mount with butter</t>
  </si>
  <si>
    <t>Montar/terminar con mantequilla</t>
  </si>
  <si>
    <t>Mettre les bacs sur l’échelle de four et réserver au froid en attente de cuisson</t>
  </si>
  <si>
    <t>Rack pans on the oven trolley and hold chilled until cooking</t>
  </si>
  <si>
    <t>Colocar cubetas en el carro de horno y reservar en frío en espera de cocción</t>
  </si>
  <si>
    <t>VIANDE FRAÎCHE SOUS VIDE CUITE A COUPER</t>
  </si>
  <si>
    <t>FRESH MEAT, VACUUM-PACKED, COOKED — TO SLICE/CUT</t>
  </si>
  <si>
    <t>CARNE FRESCA ENVASADA AL VACÍO, COCIDA — PARA CORTAR</t>
  </si>
  <si>
    <t>sous vide = vacuum-packed = envasado al vacío ; cuit(e) = cooked = cocido/a ; à couper = to cut = para cortar ; catégorie viandes = categoría carnes</t>
  </si>
  <si>
    <r>
      <t>Bain-marie</t>
    </r>
    <r>
      <rPr>
        <sz val="11"/>
        <color theme="1"/>
        <rFont val="Calibri"/>
        <family val="2"/>
        <scheme val="minor"/>
      </rPr>
      <t xml:space="preserve"> : cuisson/maintien au chaud dans eau.</t>
    </r>
  </si>
  <si>
    <r>
      <t>Bain-marie / water bath</t>
    </r>
    <r>
      <rPr>
        <sz val="11"/>
        <color theme="1"/>
        <rFont val="Calibri"/>
        <family val="2"/>
        <scheme val="minor"/>
      </rPr>
      <t xml:space="preserve"> for gentle cooking/holding.</t>
    </r>
  </si>
  <si>
    <r>
      <t>Baño María</t>
    </r>
    <r>
      <rPr>
        <sz val="11"/>
        <color theme="1"/>
        <rFont val="Calibri"/>
        <family val="2"/>
        <scheme val="minor"/>
      </rPr>
      <t xml:space="preserve"> para cocción/mantenimiento suave.</t>
    </r>
  </si>
  <si>
    <t>Ajouter</t>
  </si>
  <si>
    <t>add</t>
  </si>
  <si>
    <t>añadir; agregar</t>
  </si>
  <si>
    <t>Action culinaire générique.Respecter l’ordre d’incorporation de la fiche.</t>
  </si>
  <si>
    <t>Generic culinary action.Add in the specified order.</t>
  </si>
  <si>
    <t>Acción culinaria genérica.Añadir en el orden indicado.</t>
  </si>
  <si>
    <t>Napper les filets</t>
  </si>
  <si>
    <t>Nap/coat the fillets with the sauce</t>
  </si>
  <si>
    <t>Napar/cubrir los filetes con la salsa</t>
  </si>
  <si>
    <t>Au cutter, hacher finement l’ail. Réserver</t>
  </si>
  <si>
    <t>Chop garlic in cutter. Reserve</t>
  </si>
  <si>
    <t>Picar ajo en cutter. Reservar</t>
  </si>
  <si>
    <r>
      <t>Battre</t>
    </r>
    <r>
      <rPr>
        <sz val="11"/>
        <color theme="1"/>
        <rFont val="Calibri"/>
        <family val="2"/>
        <scheme val="minor"/>
      </rPr>
      <t xml:space="preserve"> : fouetter énergiquement pour homogénéiser/foisonner.</t>
    </r>
  </si>
  <si>
    <r>
      <t>Beat/whisk</t>
    </r>
    <r>
      <rPr>
        <sz val="11"/>
        <color theme="1"/>
        <rFont val="Calibri"/>
        <family val="2"/>
        <scheme val="minor"/>
      </rPr>
      <t xml:space="preserve"> to combine or aerate.</t>
    </r>
  </si>
  <si>
    <r>
      <t>Batir</t>
    </r>
    <r>
      <rPr>
        <sz val="11"/>
        <color theme="1"/>
        <rFont val="Calibri"/>
        <family val="2"/>
        <scheme val="minor"/>
      </rPr>
      <t xml:space="preserve"> para homogeneizar o airear.</t>
    </r>
  </si>
  <si>
    <t>améliorer</t>
  </si>
  <si>
    <t>improve; enhance</t>
  </si>
  <si>
    <r>
      <t>mejorar</t>
    </r>
    <r>
      <rPr>
        <sz val="11"/>
        <color theme="1"/>
        <rFont val="Calibri"/>
        <family val="2"/>
        <scheme val="minor"/>
      </rPr>
      <t>; optimizar</t>
    </r>
  </si>
  <si>
    <t>Gains qualité, sécurité, productivité.</t>
  </si>
  <si>
    <t>Improve quality, safety, productivity.</t>
  </si>
  <si>
    <t>Mejoras de calidad, seguridad, productividad.</t>
  </si>
  <si>
    <t>Servir sans attendre</t>
  </si>
  <si>
    <t>Serve immediately</t>
  </si>
  <si>
    <t>Servir de inmediato</t>
  </si>
  <si>
    <t>Chauffer le lait et le maintenir au chaud</t>
  </si>
  <si>
    <t>Heat the milk and hold hot</t>
  </si>
  <si>
    <t>Calentar la leche y mantener caliente</t>
  </si>
  <si>
    <t>VIANDES FRAÎCHES A PIÉCER AVANT CUISSON COURTE</t>
  </si>
  <si>
    <t>FRESH MEATS TO PORTION BEFORE SHORT COOK</t>
  </si>
  <si>
    <t>CARNES FRESCAS PARA PORCIONAR ANTES DE COCCIÓN CORTA</t>
  </si>
  <si>
    <t>cuisson courte = short cook = cocción corta ; catégorie viandes = categoría carnes</t>
  </si>
  <si>
    <r>
      <t>Beurre clarifié</t>
    </r>
    <r>
      <rPr>
        <sz val="11"/>
        <color theme="1"/>
        <rFont val="Calibri"/>
        <family val="2"/>
        <scheme val="minor"/>
      </rPr>
      <t xml:space="preserve"> : beurre fondu décanté (sans caséine/petit-lait).</t>
    </r>
  </si>
  <si>
    <r>
      <t>Clarified butter</t>
    </r>
    <r>
      <rPr>
        <sz val="11"/>
        <color theme="1"/>
        <rFont val="Calibri"/>
        <family val="2"/>
        <scheme val="minor"/>
      </rPr>
      <t xml:space="preserve"> (milk solids removed).</t>
    </r>
  </si>
  <si>
    <r>
      <t>Mantequilla clarificada</t>
    </r>
    <r>
      <rPr>
        <sz val="11"/>
        <color theme="1"/>
        <rFont val="Calibri"/>
        <family val="2"/>
        <scheme val="minor"/>
      </rPr>
      <t>.</t>
    </r>
  </si>
  <si>
    <t>Aplatir</t>
  </si>
  <si>
    <t>flatten; pound</t>
  </si>
  <si>
    <r>
      <t xml:space="preserve">aplanar; </t>
    </r>
    <r>
      <rPr>
        <b/>
        <sz val="11"/>
        <color theme="1"/>
        <rFont val="Calibri"/>
        <family val="2"/>
        <scheme val="minor"/>
      </rPr>
      <t>majar</t>
    </r>
  </si>
  <si>
    <t>Viande/poisson : « pound thin » / « majar la carne ».</t>
  </si>
  <si>
    <t>Meat/fish: “pound thin.”</t>
  </si>
  <si>
    <t>Carne/pescado: “majar/golpear para afinar.”</t>
  </si>
  <si>
    <t>Porter à ébullition la crème et la maintenir au chaud et la maintenir au chaud en attente d’utilisation</t>
  </si>
  <si>
    <t>Bring cream to a boil and keep it hot until use</t>
  </si>
  <si>
    <t>Llevar la nata a ebullición y mantenerla caliente en espera de uso</t>
  </si>
  <si>
    <t>VIANDES FRAÎCHES A PIÉCER AVANT CUISSON LONGUE</t>
  </si>
  <si>
    <t>FRESH MEATS TO PORTION BEFORE LONG COOK</t>
  </si>
  <si>
    <t>CARNES FRESCAS PARA PORCIONAR ANTES DE COCCIÓN LARGA</t>
  </si>
  <si>
    <t>cuisson longue = long cook = cocción larga ; catégorie viandes = categoría carnes</t>
  </si>
  <si>
    <r>
      <t>Beurre en pommade</t>
    </r>
    <r>
      <rPr>
        <sz val="11"/>
        <color theme="1"/>
        <rFont val="Calibri"/>
        <family val="2"/>
        <scheme val="minor"/>
      </rPr>
      <t xml:space="preserve"> : beurre ramolli, texture pommade.</t>
    </r>
  </si>
  <si>
    <r>
      <t>Softened/butter at pomade stage</t>
    </r>
    <r>
      <rPr>
        <sz val="11"/>
        <color theme="1"/>
        <rFont val="Calibri"/>
        <family val="2"/>
        <scheme val="minor"/>
      </rPr>
      <t>.</t>
    </r>
  </si>
  <si>
    <r>
      <t>Mantequilla en pomada</t>
    </r>
    <r>
      <rPr>
        <sz val="11"/>
        <color theme="1"/>
        <rFont val="Calibri"/>
        <family val="2"/>
        <scheme val="minor"/>
      </rPr>
      <t>.</t>
    </r>
  </si>
  <si>
    <t>Aromatiser</t>
  </si>
  <si>
    <t>flavor; infuse</t>
  </si>
  <si>
    <t>aromatizar; infusionar</t>
  </si>
  <si>
    <t>« Infuse » si par macération/infusion.</t>
  </si>
  <si>
    <t>Use “infuse” if by steeping/maceration.</t>
  </si>
  <si>
    <t>Usar “infusionar” si es por maceración/infusión.</t>
  </si>
  <si>
    <t>Au pinceau, badigeonner de beurre 8 bacs GN 1/1 H65</t>
  </si>
  <si>
    <t>Brush 8 GN 1/1 H65 pans with butter</t>
  </si>
  <si>
    <t>Pincelar con mantequilla 8 cubetas GN 1/1 H65</t>
  </si>
  <si>
    <t>VIANDES FRAÎCHES DÉCOUPÉE A CUISSON LONGUE</t>
  </si>
  <si>
    <t>FRESH MEATS, CUT — FOR LONG COOK</t>
  </si>
  <si>
    <t>CARNES FRESCAS, CORTADAS — PARA COCCIÓN LARGA</t>
  </si>
  <si>
    <t>cuisson longue = long cook = cocción larga ; découpée = cut = cortada ; catégorie viandes = categoría carnes</t>
  </si>
  <si>
    <r>
      <t>Blanchiment</t>
    </r>
    <r>
      <rPr>
        <sz val="11"/>
        <color theme="1"/>
        <rFont val="Calibri"/>
        <family val="2"/>
        <scheme val="minor"/>
      </rPr>
      <t xml:space="preserve"> (chocolat) : déstabilisation avec voile blanchâtre due à la migration de cristaux de sucre (stockage humide et/ou températures inadaptées).</t>
    </r>
  </si>
  <si>
    <t>Sugar bloom (chocolate): destabilization with whitish film caused by sugar crystals migrating (humid storage and/or improper temperatures).</t>
  </si>
  <si>
    <t>Floración azucarada (chocolate): desestabilización con velo blanquecino por migración de cristales de azúcar (almacenaje húmedo y/o temperaturas inadecuadas).</t>
  </si>
  <si>
    <t>Arroser</t>
  </si>
  <si>
    <t>Baste/Drizzle</t>
  </si>
  <si>
    <t>Rociar</t>
  </si>
  <si>
    <t>Pendant la cuisson, pour brillance et moelleux.</t>
  </si>
  <si>
    <t>Baste during cooking for shine/moisture.</t>
  </si>
  <si>
    <t>Rociar durante la cocción para brillo/jugosidad.</t>
  </si>
  <si>
    <t>faire court …1 verbe = 1 action</t>
  </si>
  <si>
    <t>VIANDES FRAÎCHES PIÉCÉES A CUISSON COURTE</t>
  </si>
  <si>
    <t>FRESH MEATS, PORTIONED — FOR SHORT COOK</t>
  </si>
  <si>
    <t>CARNES FRESCAS, PORCIONADAS — PARA COCCIÓN CORTA</t>
  </si>
  <si>
    <r>
      <t>Blanchir (pâtisserie)</t>
    </r>
    <r>
      <rPr>
        <sz val="11"/>
        <color theme="1"/>
        <rFont val="Calibri"/>
        <family val="2"/>
        <scheme val="minor"/>
      </rPr>
      <t xml:space="preserve"> : fouetter jaunes + sucre jusqu’à mousseux.</t>
    </r>
  </si>
  <si>
    <r>
      <t>Blanch</t>
    </r>
    <r>
      <rPr>
        <sz val="11"/>
        <color theme="1"/>
        <rFont val="Calibri"/>
        <family val="2"/>
        <scheme val="minor"/>
      </rPr>
      <t xml:space="preserve"> egg yolks with sugar (whip pale/foamy).</t>
    </r>
  </si>
  <si>
    <r>
      <t>Blanquear</t>
    </r>
    <r>
      <rPr>
        <sz val="11"/>
        <color theme="1"/>
        <rFont val="Calibri"/>
        <family val="2"/>
        <scheme val="minor"/>
      </rPr>
      <t xml:space="preserve"> yemas con azúcar (batir hasta espumar).</t>
    </r>
  </si>
  <si>
    <t>seasoning</t>
  </si>
  <si>
    <r>
      <t>sazonado</t>
    </r>
    <r>
      <rPr>
        <sz val="11"/>
        <color theme="1"/>
        <rFont val="Calibri"/>
        <family val="2"/>
        <scheme val="minor"/>
      </rPr>
      <t>; aliño/condimentación</t>
    </r>
  </si>
  <si>
    <t>« Aliño » plutôt pour salades/sauces ; « sazonado » pour cuisson.</t>
  </si>
  <si>
    <t>“Dressing” for salads/sauces; “seasoning” for cooking.</t>
  </si>
  <si>
    <t>“Aliño” para ensaladas/salsas; “sazonado” para la cocción.</t>
  </si>
  <si>
    <t>PHASES ESSENTIELLES  DE PROGRESSION</t>
  </si>
  <si>
    <t>❸</t>
  </si>
  <si>
    <t>Préparer la purée</t>
  </si>
  <si>
    <t>Prepare the mash/purée</t>
  </si>
  <si>
    <t>Preparar el puré</t>
  </si>
  <si>
    <t>VIANDES FRAÎCHES PIÉCÉES A CUISSON LONGUE</t>
  </si>
  <si>
    <t>FRESH MEATS, PORTIONED — FOR LONG COOK</t>
  </si>
  <si>
    <t>CARNES FRESCAS, PORCIONADAS — PARA COCCIÓN LARGA</t>
  </si>
  <si>
    <r>
      <t>Bouler</t>
    </r>
    <r>
      <rPr>
        <sz val="11"/>
        <color theme="1"/>
        <rFont val="Calibri"/>
        <family val="2"/>
        <scheme val="minor"/>
      </rPr>
      <t xml:space="preserve"> : façonner une boule de pâte.</t>
    </r>
  </si>
  <si>
    <r>
      <t>Round/ball up</t>
    </r>
    <r>
      <rPr>
        <sz val="11"/>
        <color theme="1"/>
        <rFont val="Calibri"/>
        <family val="2"/>
        <scheme val="minor"/>
      </rPr>
      <t xml:space="preserve"> dough.</t>
    </r>
  </si>
  <si>
    <r>
      <t>Bolear</t>
    </r>
    <r>
      <rPr>
        <sz val="11"/>
        <color theme="1"/>
        <rFont val="Calibri"/>
        <family val="2"/>
        <scheme val="minor"/>
      </rPr>
      <t xml:space="preserve"> la masa.</t>
    </r>
  </si>
  <si>
    <t>Assaisonner</t>
  </si>
  <si>
    <t>season</t>
  </si>
  <si>
    <t>sazonar; aliñar</t>
  </si>
  <si>
    <t>« Season to taste » / « sazonar al gusto ».</t>
  </si>
  <si>
    <t>“Season to taste.”</t>
  </si>
  <si>
    <t>“Sazonar al gusto.”</t>
  </si>
  <si>
    <t>Préparer la purée déshydratée en suivant les indications du fabricant</t>
  </si>
  <si>
    <t>Prepare the instant mash following the manufacturer’s directions</t>
  </si>
  <si>
    <t>Preparar el puré deshidratado según las indicaciones del fabricante</t>
  </si>
  <si>
    <t>VIANDES SURGELEES A CUISSON COURTE</t>
  </si>
  <si>
    <t>FROZEN MEATS — FOR SHORT COOK</t>
  </si>
  <si>
    <t>CARNES CONGELADAS — PARA COCCIÓN CORTA</t>
  </si>
  <si>
    <r>
      <t>Brunissement enzymatique</t>
    </r>
    <r>
      <rPr>
        <sz val="11"/>
        <color theme="1"/>
        <rFont val="Calibri"/>
        <family val="2"/>
        <scheme val="minor"/>
      </rPr>
      <t xml:space="preserve"> : brunissement à l’air après coupe/épluchage.</t>
    </r>
  </si>
  <si>
    <r>
      <t>Enzymatic browning</t>
    </r>
    <r>
      <rPr>
        <sz val="11"/>
        <color theme="1"/>
        <rFont val="Calibri"/>
        <family val="2"/>
        <scheme val="minor"/>
      </rPr>
      <t xml:space="preserve"> after cutting/peeling.</t>
    </r>
  </si>
  <si>
    <r>
      <t>Pardeamiento enzimático</t>
    </r>
    <r>
      <rPr>
        <sz val="11"/>
        <color theme="1"/>
        <rFont val="Calibri"/>
        <family val="2"/>
        <scheme val="minor"/>
      </rPr>
      <t>.</t>
    </r>
  </si>
  <si>
    <t>assemblage</t>
  </si>
  <si>
    <t>assembly</t>
  </si>
  <si>
    <t>montaje</t>
  </si>
  <si>
    <t>Étape générique avant service/expédition.</t>
  </si>
  <si>
    <t>Generic step before service/shipping.</t>
  </si>
  <si>
    <t>Etapa genérica antes del servicio/expedición.</t>
  </si>
  <si>
    <t>Mettre au point l’assaisonnement. Muscader légèrement. Réserver au chaud</t>
  </si>
  <si>
    <t>Adjust seasoning. Nutmeg lightly. Hold hot</t>
  </si>
  <si>
    <t>Ajustar sazonado. Nuez moscada ligera. Mantener caliente</t>
  </si>
  <si>
    <t>VIANDES SURGELEES CRUES A TRANCHER AVANT CUISSON</t>
  </si>
  <si>
    <t>FROZEN MEATS, RAW — TO SLICE BEFORE COOKING</t>
  </si>
  <si>
    <t>CARNES CONGELADAS, CRUDAS — PARA REBANAR ANTES DE LA COCCIÓN</t>
  </si>
  <si>
    <t>cru(e) = raw = crudo/a ; à trancher = to slice = para rebanar ; catégorie viandes = categoría carnes</t>
  </si>
  <si>
    <t>assemblage assiette</t>
  </si>
  <si>
    <r>
      <t xml:space="preserve">plate assembly; </t>
    </r>
    <r>
      <rPr>
        <b/>
        <sz val="11"/>
        <color theme="1"/>
        <rFont val="Calibri"/>
        <family val="2"/>
        <scheme val="minor"/>
      </rPr>
      <t>plating</t>
    </r>
  </si>
  <si>
    <t>emplatado</t>
  </si>
  <si>
    <t>Mise en assiette individuelle.</t>
  </si>
  <si>
    <t>Plating individual portions.</t>
  </si>
  <si>
    <t>Emplatado de porciones individuales.</t>
  </si>
  <si>
    <t>Quelques expressions</t>
  </si>
  <si>
    <t>Some expressions</t>
  </si>
  <si>
    <t>Algunas expresiones</t>
  </si>
  <si>
    <t>Ou marquer la cuisson des pommes de terre pour la réalisation de la purée fraîche</t>
  </si>
  <si>
    <t>Or start cooking the potatoes for fresh mash</t>
  </si>
  <si>
    <t>O marcar la cocción de las patatas para elaborar puré fresco</t>
  </si>
  <si>
    <t>VIANDES SURGELEES CUITES</t>
  </si>
  <si>
    <t>FROZEN COOKED MEATS</t>
  </si>
  <si>
    <t>CARNES COCIDAS CONGELADAS</t>
  </si>
  <si>
    <t>cuit(e) = cooked = cocido/a ; catégorie viandes = categoría carnes</t>
  </si>
  <si>
    <r>
      <t>Candir :</t>
    </r>
    <r>
      <rPr>
        <sz val="11"/>
        <color theme="1"/>
        <rFont val="Calibri"/>
        <family val="2"/>
        <scheme val="minor"/>
      </rPr>
      <t xml:space="preserve"> immerger confiseries/décors dans un sirop pour cristalliser le sucre en surface.</t>
    </r>
  </si>
  <si>
    <t>Candy (to sugar-coat): immerse confections/decors in syrup to form a surface sugar crystallization.</t>
  </si>
  <si>
    <t>Candar/azucarar: sumergir confites/decoraciones en un almíbar para cristalizar azúcar en la superficie.</t>
  </si>
  <si>
    <t>assemblage collectif</t>
  </si>
  <si>
    <t>batch/line plating; bulk assembly</t>
  </si>
  <si>
    <t>emplatado colectivo / en cadena</t>
  </si>
  <si>
    <t>Self, catering, grandes séries.</t>
  </si>
  <si>
    <t>Self-service, catering, large-batch.</t>
  </si>
  <si>
    <t>Autoservicio, catering, grandes series.</t>
  </si>
  <si>
    <t>Hygiène &amp; organisation</t>
  </si>
  <si>
    <t>Food safety &amp; organization</t>
  </si>
  <si>
    <t>Seguridad alimentaria y organización</t>
  </si>
  <si>
    <t>VIANDES SURGELEES CUITES A TRANCHER</t>
  </si>
  <si>
    <t>FROZEN COOKED MEATS — TO SLICE</t>
  </si>
  <si>
    <t>CARNES COCIDAS CONGELADAS — PARA REBANAR</t>
  </si>
  <si>
    <t>cuit(e) = cooked = cocido/a ; à trancher = to slice = para rebanar ; catégorie viandes = categoría carnes</t>
  </si>
  <si>
    <r>
      <t>Canneler</t>
    </r>
    <r>
      <rPr>
        <sz val="11"/>
        <color theme="1"/>
        <rFont val="Calibri"/>
        <family val="2"/>
        <scheme val="minor"/>
      </rPr>
      <t xml:space="preserve"> : faire des cannelures décoratives sur fruits/légumes.</t>
    </r>
  </si>
  <si>
    <r>
      <t>Channel/zest in strips</t>
    </r>
    <r>
      <rPr>
        <sz val="11"/>
        <color theme="1"/>
        <rFont val="Calibri"/>
        <family val="2"/>
        <scheme val="minor"/>
      </rPr>
      <t xml:space="preserve"> (make decorative grooves).</t>
    </r>
  </si>
  <si>
    <r>
      <t>Hacer canaladuras</t>
    </r>
    <r>
      <rPr>
        <sz val="11"/>
        <color theme="1"/>
        <rFont val="Calibri"/>
        <family val="2"/>
        <scheme val="minor"/>
      </rPr>
      <t xml:space="preserve"> / </t>
    </r>
    <r>
      <rPr>
        <b/>
        <sz val="11"/>
        <color theme="1"/>
        <rFont val="Calibri"/>
        <family val="2"/>
        <scheme val="minor"/>
      </rPr>
      <t>sacar tiras decorativas</t>
    </r>
    <r>
      <rPr>
        <sz val="11"/>
        <color theme="1"/>
        <rFont val="Calibri"/>
        <family val="2"/>
        <scheme val="minor"/>
      </rPr>
      <t>.</t>
    </r>
  </si>
  <si>
    <t>assemblage ind. (individuel)</t>
  </si>
  <si>
    <t>individual assembly</t>
  </si>
  <si>
    <t>montaje individual</t>
  </si>
  <si>
    <t>Unité portion/assiette.</t>
  </si>
  <si>
    <t>Single portion/plate unit.</t>
  </si>
  <si>
    <t>Unidad de ración/platillo.</t>
  </si>
  <si>
    <t>débarrasser dans un récipient</t>
  </si>
  <si>
    <t>transfer to a container</t>
  </si>
  <si>
    <t>trasvasar a un recipiente</t>
  </si>
  <si>
    <t>❹</t>
  </si>
  <si>
    <t>Confectionner la brandade de morue</t>
  </si>
  <si>
    <t>Make the salt cod brandade</t>
  </si>
  <si>
    <t>Elaborar la brandada de bacalao</t>
  </si>
  <si>
    <t>VIANDES SURGELEES CUITES TRANCHÉES</t>
  </si>
  <si>
    <t>FROZEN COOKED MEATS — SLICED</t>
  </si>
  <si>
    <t>CARNES COCIDAS CONGELADAS — REBANADAS</t>
  </si>
  <si>
    <t>cuit(e) = cooked = cocido/a ; tranchées = sliced = rebanadas ; catégorie viandes = categoría carnes</t>
  </si>
  <si>
    <r>
      <t>Caramélisation</t>
    </r>
    <r>
      <rPr>
        <sz val="11"/>
        <color theme="1"/>
        <rFont val="Calibri"/>
        <family val="2"/>
        <scheme val="minor"/>
      </rPr>
      <t xml:space="preserve"> : brunissement non enzymatique du sucre par chaleur.</t>
    </r>
  </si>
  <si>
    <t>Caramelization: non-enzymatic browning of sugar by heat.</t>
  </si>
  <si>
    <t>Caramelización: pardeamiento no enzimático del azúcar por calor.</t>
  </si>
  <si>
    <t>assemblage plateaux</t>
  </si>
  <si>
    <t>tray assembly</t>
  </si>
  <si>
    <t>montaje de bandejas</t>
  </si>
  <si>
    <t>Plateaux repas.</t>
  </si>
  <si>
    <t>Meal trays.</t>
  </si>
  <si>
    <t>Bandejas de comida.</t>
  </si>
  <si>
    <t>désinfecter le matériel</t>
  </si>
  <si>
    <t>disinfect the equipment</t>
  </si>
  <si>
    <t>desinfectar el equipo/material</t>
  </si>
  <si>
    <t>Préchauffer le four en vapeur</t>
  </si>
  <si>
    <t>Preheat oven to steam</t>
  </si>
  <si>
    <t>Precalentar horno en vapor</t>
  </si>
  <si>
    <t>VIANDES SOUS VIDE A PIÉCER AVANT CUISSON COURTE</t>
  </si>
  <si>
    <t>VACUUM-PACKED MEATS — TO PORTION BEFORE SHORT COOK</t>
  </si>
  <si>
    <t>CARNES AL VACÍO — PARA PORCIONAR ANTES DE COCCIÓN CORTA</t>
  </si>
  <si>
    <t>sous vide = vacuum-packed = envasado al vacío ; cuisson courte = short cook = cocción corta ; catégorie viandes = categoría carnes</t>
  </si>
  <si>
    <t>Caraméliser : enduire un moule ou une pâtisserie de sucre cuit au caramel.</t>
  </si>
  <si>
    <t>Caramelize: coat a mold or pastry with cooked caramel.</t>
  </si>
  <si>
    <t>Caramelizar: recubrir un molde o una pastelería con caramelo cocido.</t>
  </si>
  <si>
    <t>assemblage plateaux midi</t>
  </si>
  <si>
    <t>lunch tray assembly</t>
  </si>
  <si>
    <r>
      <t xml:space="preserve">montaje de bandejas (servicio </t>
    </r>
    <r>
      <rPr>
        <b/>
        <sz val="11"/>
        <color theme="1"/>
        <rFont val="Calibri"/>
        <family val="2"/>
        <scheme val="minor"/>
      </rPr>
      <t>mediodía</t>
    </r>
    <r>
      <rPr>
        <sz val="11"/>
        <color theme="1"/>
        <rFont val="Calibri"/>
        <family val="2"/>
        <scheme val="minor"/>
      </rPr>
      <t>)</t>
    </r>
  </si>
  <si>
    <t>Préciser service.</t>
  </si>
  <si>
    <t>Specify the service (lunch/dinner/etc.).</t>
  </si>
  <si>
    <t>Especificar el servicio (mediodía/noche/etc.).</t>
  </si>
  <si>
    <t>désinfecter le poste de travail</t>
  </si>
  <si>
    <t>disinfect the workstation</t>
  </si>
  <si>
    <t>desinfectar el puesto de trabajo</t>
  </si>
  <si>
    <t>Cuire les filets à la vapeur 7 minutes environ</t>
  </si>
  <si>
    <t>Steam fillets ~7 min</t>
  </si>
  <si>
    <t>Cocer al vapor los filetes ~7 min</t>
  </si>
  <si>
    <t>VIANDES SOUS VIDE A PIÉCER AVANT CUISSON LONGUE</t>
  </si>
  <si>
    <t>VACUUM-PACKED MEATS — TO PORTION BEFORE LONG COOK</t>
  </si>
  <si>
    <t>CARNES AL VACÍO — PARA PORCIONAR ANTES DE COCCIÓN LARGA</t>
  </si>
  <si>
    <t>sous vide = vacuum-packed = envasado al vacío ; cuisson longue = long cook = cocción larga ; catégorie viandes = categoría carnes</t>
  </si>
  <si>
    <r>
      <t>Chablonner :</t>
    </r>
    <r>
      <rPr>
        <sz val="11"/>
        <color theme="1"/>
        <rFont val="Calibri"/>
        <family val="2"/>
        <scheme val="minor"/>
      </rPr>
      <t xml:space="preserve"> appliquer une fine couche de couverture/pâte à glacer sous les entremets, petits gâteaux ou ganaches pour faciliter la manipulation avant montage/découpe.</t>
    </r>
  </si>
  <si>
    <t>Chablon (to chablonner): apply a thin coat of couverture/glaze to the bottom of entremets, petits gâteaux or ganaches to ease handling before assembling/cutting.</t>
  </si>
  <si>
    <t>Chablonar: aplicar una capa fina de cobertura/glaseado en la base de entremeses, pastelitos o ganaches para facilitar la manipulación antes del montaje/corte.</t>
  </si>
  <si>
    <t>assemblage plateaux soir</t>
  </si>
  <si>
    <t>dinner tray assembly</t>
  </si>
  <si>
    <r>
      <t xml:space="preserve">montaje de bandejas (servicio </t>
    </r>
    <r>
      <rPr>
        <b/>
        <sz val="11"/>
        <color theme="1"/>
        <rFont val="Calibri"/>
        <family val="2"/>
        <scheme val="minor"/>
      </rPr>
      <t>noche</t>
    </r>
    <r>
      <rPr>
        <sz val="11"/>
        <color theme="1"/>
        <rFont val="Calibri"/>
        <family val="2"/>
        <scheme val="minor"/>
      </rPr>
      <t>)</t>
    </r>
  </si>
  <si>
    <t>Idem.</t>
  </si>
  <si>
    <t>Same.</t>
  </si>
  <si>
    <t>Ídem.</t>
  </si>
  <si>
    <t>étager les bacs sur l’échelle de cuisson</t>
  </si>
  <si>
    <t>rack the trays on the cooking trolley</t>
  </si>
  <si>
    <t>colocar las cubetas en el carro de cocción</t>
  </si>
  <si>
    <t>Ne pas trop cuire au risque de retirer les propriétés gluantes de la morue  (conserver le liant)</t>
  </si>
  <si>
    <t>Do not overcook or you’ll lose cod’s binding/gelatinous properties  (preserve binding)</t>
  </si>
  <si>
    <t>No sobrecocer para no perder las propiedades ligantes/gelatinosas del bacalao  (conservar ligazón)</t>
  </si>
  <si>
    <t>VIANDES SOUS VIDE A TRANCHER SANS CUISSON</t>
  </si>
  <si>
    <t>VACUUM-PACKED MEATS — TO SLICE, NO COOK</t>
  </si>
  <si>
    <t>CARNES AL VACÍO — PARA REBANAR, SIN COCCIÓN</t>
  </si>
  <si>
    <t>sous vide = vacuum-packed = envasado al vacío ; à trancher = to slice = para rebanar ; catégorie viandes = categoría carnes</t>
  </si>
  <si>
    <r>
      <t xml:space="preserve">Chemiser : </t>
    </r>
    <r>
      <rPr>
        <sz val="11"/>
        <color theme="1"/>
        <rFont val="Calibri"/>
        <family val="2"/>
        <scheme val="minor"/>
      </rPr>
      <t>appliquer, contre la paroi intérieure d’un moule/caissette, une couche (pâte, biscuit, gelée, chocolat, glace, farine, etc.).</t>
    </r>
  </si>
  <si>
    <t>Line the inside of a mold/cup with a layer (pastry, sponge, jelly, chocolate, ice cream, flour, etc.).</t>
  </si>
  <si>
    <t>Forrar el interior de un molde/capsulín con una capa (masa, bizcocho, gelatina, chocolate, helado, harina, etc.).</t>
  </si>
  <si>
    <t>assembler</t>
  </si>
  <si>
    <t>assemble; put together</t>
  </si>
  <si>
    <r>
      <t>ensamblar</t>
    </r>
    <r>
      <rPr>
        <sz val="11"/>
        <color theme="1"/>
        <rFont val="Calibri"/>
        <family val="2"/>
        <scheme val="minor"/>
      </rPr>
      <t>; montar</t>
    </r>
  </si>
  <si>
    <t>Monter un produit/assiette/lot.</t>
  </si>
  <si>
    <t>Assemble a product/plate/batch.</t>
  </si>
  <si>
    <t>Ensamblar un producto/emplatar/un lote.</t>
  </si>
  <si>
    <t>étager/empiler les bacs GN sur l’échelle de four</t>
  </si>
  <si>
    <t>stack GN pans on the oven trolley</t>
  </si>
  <si>
    <t>apilar cubetas GN en el carro del horno</t>
  </si>
  <si>
    <t>VIANDES SOUS VIDE DÉCOUPÉE A CUISSON LONGUE</t>
  </si>
  <si>
    <t>VACUUM-PACKED MEATS, CUT — FOR LONG COOK</t>
  </si>
  <si>
    <t>CARNES AL VACÍO, CORTADAS — PARA COCCIÓN LARGA</t>
  </si>
  <si>
    <t>sous vide = vacuum-packed = envasado al vacío ; cuisson longue = long cook = cocción larga ; découpée = cut = cortada ; catégorie viandes = categoría carnes</t>
  </si>
  <si>
    <r>
      <t>Chiqueter</t>
    </r>
    <r>
      <rPr>
        <sz val="11"/>
        <color theme="1"/>
        <rFont val="Calibri"/>
        <family val="2"/>
        <scheme val="minor"/>
      </rPr>
      <t xml:space="preserve"> : entailler le bord d’un feuilletage (décor).</t>
    </r>
  </si>
  <si>
    <r>
      <t>Crimp/scallop</t>
    </r>
    <r>
      <rPr>
        <sz val="11"/>
        <color theme="1"/>
        <rFont val="Calibri"/>
        <family val="2"/>
        <scheme val="minor"/>
      </rPr>
      <t xml:space="preserve"> puff edges (decorative notches).</t>
    </r>
  </si>
  <si>
    <r>
      <t>Festonear</t>
    </r>
    <r>
      <rPr>
        <sz val="11"/>
        <color theme="1"/>
        <rFont val="Calibri"/>
        <family val="2"/>
        <scheme val="minor"/>
      </rPr>
      <t xml:space="preserve"> los bordes de hojaldre.</t>
    </r>
  </si>
  <si>
    <t>attendre</t>
  </si>
  <si>
    <t>wait; hold; let rest</t>
  </si>
  <si>
    <t>esperar; dejar reposar</t>
  </si>
  <si>
    <t>Pain/viande : « let it rest ».</t>
  </si>
  <si>
    <t>Bread/meat: “let it rest.”</t>
  </si>
  <si>
    <t>Pan/carne: “dejar reposar”.</t>
  </si>
  <si>
    <t>réserver dans des bacs</t>
  </si>
  <si>
    <t>store in trays/pans</t>
  </si>
  <si>
    <t>reservar en cubetas</t>
  </si>
  <si>
    <t>Effeuiller les filets cuits</t>
  </si>
  <si>
    <t>Flake the cooked fillets</t>
  </si>
  <si>
    <t>Desmigar los filetes cocidos</t>
  </si>
  <si>
    <t>VIANDES SOUS VIDE PIÉCÉES A CUISSON COURTE</t>
  </si>
  <si>
    <t>VACUUM-PACKED MEATS, PORTIONED — FOR SHORT COOK</t>
  </si>
  <si>
    <t>CARNES AL VACÍO, PORCIONADAS — PARA COCCIÓN CORTA</t>
  </si>
  <si>
    <r>
      <t>Confire (fruits)</t>
    </r>
    <r>
      <rPr>
        <sz val="11"/>
        <color theme="1"/>
        <rFont val="Calibri"/>
        <family val="2"/>
        <scheme val="minor"/>
      </rPr>
      <t xml:space="preserve"> : remplacer eau de végétation par sirops successifs.</t>
    </r>
  </si>
  <si>
    <r>
      <t>Candy/Confit</t>
    </r>
    <r>
      <rPr>
        <sz val="11"/>
        <color theme="1"/>
        <rFont val="Calibri"/>
        <family val="2"/>
        <scheme val="minor"/>
      </rPr>
      <t xml:space="preserve"> fruit in progressively stronger syrups.</t>
    </r>
  </si>
  <si>
    <r>
      <t>Confitar</t>
    </r>
    <r>
      <rPr>
        <sz val="11"/>
        <color theme="1"/>
        <rFont val="Calibri"/>
        <family val="2"/>
        <scheme val="minor"/>
      </rPr>
      <t xml:space="preserve"> fruta en jarabes crecientes.</t>
    </r>
  </si>
  <si>
    <t>attente</t>
  </si>
  <si>
    <t>holding; waiting</t>
  </si>
  <si>
    <r>
      <t>espera</t>
    </r>
    <r>
      <rPr>
        <sz val="11"/>
        <color theme="1"/>
        <rFont val="Calibri"/>
        <family val="2"/>
        <scheme val="minor"/>
      </rPr>
      <t xml:space="preserve">; </t>
    </r>
    <r>
      <rPr>
        <b/>
        <sz val="11"/>
        <color theme="1"/>
        <rFont val="Calibri"/>
        <family val="2"/>
        <scheme val="minor"/>
      </rPr>
      <t>holding</t>
    </r>
  </si>
  <si>
    <t>« En attente » : produits tenus/parkés avant étape suivante.</t>
  </si>
  <si>
    <t>“On hold”: items parked before the next step.</t>
  </si>
  <si>
    <t>“En espera”: productos retenidos antes de la siguiente etapa.</t>
  </si>
  <si>
    <t>select the equipment</t>
  </si>
  <si>
    <t>seleccionar el material</t>
  </si>
  <si>
    <t>Chauffer l’huile d’olive dans une sauteuse</t>
  </si>
  <si>
    <t>Heat olive oil in a sauté pan</t>
  </si>
  <si>
    <t>Calentar aceite de oliva en salteadora</t>
  </si>
  <si>
    <t>VIANDES SOUS VIDE PIÉCÉES A CUISSON LONGUE</t>
  </si>
  <si>
    <t>VACUUM-PACKED MEATS, PORTIONED — FOR LONG COOK</t>
  </si>
  <si>
    <t>CARNES AL VACÍO, PORCIONADAS — PARA COCCIÓN LARGA</t>
  </si>
  <si>
    <r>
      <t>Corner</t>
    </r>
    <r>
      <rPr>
        <sz val="11"/>
        <color theme="1"/>
        <rFont val="Calibri"/>
        <family val="2"/>
        <scheme val="minor"/>
      </rPr>
      <t xml:space="preserve"> : racler à la corne pour récupérer l’appareil.</t>
    </r>
  </si>
  <si>
    <r>
      <t>Scrape</t>
    </r>
    <r>
      <rPr>
        <sz val="11"/>
        <color theme="1"/>
        <rFont val="Calibri"/>
        <family val="2"/>
        <scheme val="minor"/>
      </rPr>
      <t xml:space="preserve"> bowl with a scraper to recover batter.</t>
    </r>
  </si>
  <si>
    <r>
      <t>Raspar</t>
    </r>
    <r>
      <rPr>
        <sz val="11"/>
        <color theme="1"/>
        <rFont val="Calibri"/>
        <family val="2"/>
        <scheme val="minor"/>
      </rPr>
      <t xml:space="preserve"> con rasqueta para recuperar mezcla.</t>
    </r>
  </si>
  <si>
    <t>automatiser</t>
  </si>
  <si>
    <t>automate</t>
  </si>
  <si>
    <t>automatizar</t>
  </si>
  <si>
    <t>Remplacer tâches manuelles par un flux outillé.</t>
  </si>
  <si>
    <t>Automate: replace manual tasks with tooling.</t>
  </si>
  <si>
    <t>Automatizar: sustituir tareas manuales por flujo con herramientas.</t>
  </si>
  <si>
    <t>suivre les protocoles</t>
  </si>
  <si>
    <t>follow the protocols</t>
  </si>
  <si>
    <t>seguir los protocolos</t>
  </si>
  <si>
    <t>Ajouter la morue effeuillée et l’ail</t>
  </si>
  <si>
    <t>Add flaked cod and garlic</t>
  </si>
  <si>
    <t>Añadir bacalao desmigado y ajo</t>
  </si>
  <si>
    <r>
      <t>Corps (pâte)</t>
    </r>
    <r>
      <rPr>
        <sz val="11"/>
        <color theme="1"/>
        <rFont val="Calibri"/>
        <family val="2"/>
        <scheme val="minor"/>
      </rPr>
      <t xml:space="preserve"> : élasticité/résistance liée au gluten.</t>
    </r>
  </si>
  <si>
    <r>
      <t>Body</t>
    </r>
    <r>
      <rPr>
        <sz val="11"/>
        <color theme="1"/>
        <rFont val="Calibri"/>
        <family val="2"/>
        <scheme val="minor"/>
      </rPr>
      <t xml:space="preserve"> of dough (gluten strength/elasticity).</t>
    </r>
  </si>
  <si>
    <r>
      <t>Cuerpo</t>
    </r>
    <r>
      <rPr>
        <sz val="11"/>
        <color theme="1"/>
        <rFont val="Calibri"/>
        <family val="2"/>
        <scheme val="minor"/>
      </rPr>
      <t xml:space="preserve"> de la masa (fuerza del gluten).</t>
    </r>
  </si>
  <si>
    <t>check use-by dates</t>
  </si>
  <si>
    <t>verificar las fechas de caducidad</t>
  </si>
  <si>
    <t>Travailler à la spatule</t>
  </si>
  <si>
    <t>Work with spatula</t>
  </si>
  <si>
    <t>Trabajar con espátula</t>
  </si>
  <si>
    <t>épicerie</t>
  </si>
  <si>
    <t>grocery (dry goods)</t>
  </si>
  <si>
    <t>abarrotes / despensa (seco)</t>
  </si>
  <si>
    <r>
      <t>Corser (pâte)</t>
    </r>
    <r>
      <rPr>
        <sz val="11"/>
        <color theme="1"/>
        <rFont val="Calibri"/>
        <family val="2"/>
        <scheme val="minor"/>
      </rPr>
      <t xml:space="preserve"> : renforcer l’élasticité par pétrissage.</t>
    </r>
  </si>
  <si>
    <r>
      <t>Develop</t>
    </r>
    <r>
      <rPr>
        <sz val="11"/>
        <color theme="1"/>
        <rFont val="Calibri"/>
        <family val="2"/>
        <scheme val="minor"/>
      </rPr>
      <t xml:space="preserve"> dough (strengthen gluten by kneading).</t>
    </r>
  </si>
  <si>
    <r>
      <t>Desarrollar</t>
    </r>
    <r>
      <rPr>
        <sz val="11"/>
        <color theme="1"/>
        <rFont val="Calibri"/>
        <family val="2"/>
        <scheme val="minor"/>
      </rPr>
      <t xml:space="preserve"> la masa (fortalecer gluten).</t>
    </r>
  </si>
  <si>
    <t>bâcher</t>
  </si>
  <si>
    <t>tarp; cover with a tarp</t>
  </si>
  <si>
    <r>
      <t>toldar</t>
    </r>
    <r>
      <rPr>
        <sz val="11"/>
        <color theme="1"/>
        <rFont val="Calibri"/>
        <family val="2"/>
        <scheme val="minor"/>
      </rPr>
      <t>; cubrir con lona</t>
    </r>
  </si>
  <si>
    <t>Protéger palettes/charges en extérieur.</t>
  </si>
  <si>
    <t>Tarp/cover pallets/loads outdoors.</t>
  </si>
  <si>
    <t>Cubrir con lona palets/cargas en exterior.</t>
  </si>
  <si>
    <t>(ou travailler directement la morue effeuillée dans la cuve du batteur)</t>
  </si>
  <si>
    <t>(or work the flaked cod directly in the mixer bowl)</t>
  </si>
  <si>
    <t>(o trabajar directamente el bacalao desmigado en la cuba del batidor)</t>
  </si>
  <si>
    <t>légumes appertisés</t>
  </si>
  <si>
    <t>canned vegetables</t>
  </si>
  <si>
    <t>verduras en conserva</t>
  </si>
  <si>
    <r>
      <t>Coucher (dresser)</t>
    </r>
    <r>
      <rPr>
        <sz val="11"/>
        <color theme="1"/>
        <rFont val="Calibri"/>
        <family val="2"/>
        <scheme val="minor"/>
      </rPr>
      <t xml:space="preserve"> : pocher à la douille sur plaque/tapis.</t>
    </r>
  </si>
  <si>
    <r>
      <t>Pipe/lay out</t>
    </r>
    <r>
      <rPr>
        <sz val="11"/>
        <color theme="1"/>
        <rFont val="Calibri"/>
        <family val="2"/>
        <scheme val="minor"/>
      </rPr>
      <t xml:space="preserve"> with a pastry bag on tray/mat.</t>
    </r>
  </si>
  <si>
    <r>
      <t>Escudillar</t>
    </r>
    <r>
      <rPr>
        <sz val="11"/>
        <color theme="1"/>
        <rFont val="Calibri"/>
        <family val="2"/>
        <scheme val="minor"/>
      </rPr>
      <t xml:space="preserve"> con manga sobre bandeja/tapete.</t>
    </r>
  </si>
  <si>
    <t>baisser</t>
  </si>
  <si>
    <t>lower; reduce</t>
  </si>
  <si>
    <r>
      <t>bajar</t>
    </r>
    <r>
      <rPr>
        <sz val="11"/>
        <color theme="1"/>
        <rFont val="Calibri"/>
        <family val="2"/>
        <scheme val="minor"/>
      </rPr>
      <t>; reducir</t>
    </r>
  </si>
  <si>
    <t>Température, volume sonore, cadence, prix, flamme.</t>
  </si>
  <si>
    <t>Lower temperature, noise level, rate, price, flame.</t>
  </si>
  <si>
    <t>Bajar temperatura, nivel de ruido, cadencia, precio, llama.</t>
  </si>
  <si>
    <t>Mettre la morue dans la grande cuve du batteur</t>
  </si>
  <si>
    <t>Transfer cod to large mixer bowl</t>
  </si>
  <si>
    <t>Pasar bacalao a la cuba grande</t>
  </si>
  <si>
    <t>légumes frais à cuire</t>
  </si>
  <si>
    <t>fresh vegetables to cook</t>
  </si>
  <si>
    <t>verduras frescas para cocinar</t>
  </si>
  <si>
    <r>
      <t>Crémer</t>
    </r>
    <r>
      <rPr>
        <sz val="11"/>
        <color theme="1"/>
        <rFont val="Calibri"/>
        <family val="2"/>
        <scheme val="minor"/>
      </rPr>
      <t xml:space="preserve"> : travailler matière grasse (seule/avec sucre) jusqu’à crémage.</t>
    </r>
  </si>
  <si>
    <r>
      <t>Cream</t>
    </r>
    <r>
      <rPr>
        <sz val="11"/>
        <color theme="1"/>
        <rFont val="Calibri"/>
        <family val="2"/>
        <scheme val="minor"/>
      </rPr>
      <t xml:space="preserve"> butter (alone/with sugar) until fluffy.</t>
    </r>
  </si>
  <si>
    <r>
      <t>Acremar</t>
    </r>
    <r>
      <rPr>
        <sz val="11"/>
        <color theme="1"/>
        <rFont val="Calibri"/>
        <family val="2"/>
        <scheme val="minor"/>
      </rPr>
      <t xml:space="preserve"> mantequilla (sola/con azúcar).</t>
    </r>
  </si>
  <si>
    <t>Barder</t>
  </si>
  <si>
    <t>bard (wrap with bacon/lard)</t>
  </si>
  <si>
    <r>
      <t>lardar</t>
    </r>
    <r>
      <rPr>
        <sz val="11"/>
        <color theme="1"/>
        <rFont val="Calibri"/>
        <family val="2"/>
        <scheme val="minor"/>
      </rPr>
      <t>; envolver con tocino/panceta</t>
    </r>
  </si>
  <si>
    <t>Entourer une pièce (volaille, gibier) de lard pour protéger à la cuisson.</t>
  </si>
  <si>
    <t>Wrap the cut (poultry/game) with bacon/lard to protect during cooking (bard).</t>
  </si>
  <si>
    <t>Envolver la pieza (ave/caza) con panceta/tocino para protegerla en la cocción.</t>
  </si>
  <si>
    <t>blanchir–rafraîchir–couper</t>
  </si>
  <si>
    <t>blanch – refresh – cut</t>
  </si>
  <si>
    <t>blanquear – refrescar – cortar</t>
  </si>
  <si>
    <t>À la feuille, 1re vitesse, incorporer lait et crème progressivement</t>
  </si>
  <si>
    <t>With paddle, speed 1, fold in milk and cream gradually</t>
  </si>
  <si>
    <t>Con pala, vel. 1, incorporar leche y nata poco a poco</t>
  </si>
  <si>
    <t>légumes secs</t>
  </si>
  <si>
    <t>dried pulses/legumes</t>
  </si>
  <si>
    <t>legumbres secas</t>
  </si>
  <si>
    <r>
      <t>Croûter</t>
    </r>
    <r>
      <rPr>
        <sz val="11"/>
        <color theme="1"/>
        <rFont val="Calibri"/>
        <family val="2"/>
        <scheme val="minor"/>
      </rPr>
      <t xml:space="preserve"> : sécher en surface (air/étuve) avant suite (ex. macarons).</t>
    </r>
  </si>
  <si>
    <r>
      <t>Crust/skin over</t>
    </r>
    <r>
      <rPr>
        <sz val="11"/>
        <color theme="1"/>
        <rFont val="Calibri"/>
        <family val="2"/>
        <scheme val="minor"/>
      </rPr>
      <t xml:space="preserve"> (air/proofer), e.g., macarons.</t>
    </r>
  </si>
  <si>
    <r>
      <t>Acortezar/formar piel</t>
    </r>
    <r>
      <rPr>
        <sz val="11"/>
        <color theme="1"/>
        <rFont val="Calibri"/>
        <family val="2"/>
        <scheme val="minor"/>
      </rPr>
      <t xml:space="preserve"> (aire/cámara).</t>
    </r>
  </si>
  <si>
    <t>Battre</t>
  </si>
  <si>
    <r>
      <t xml:space="preserve">beat; whisk; </t>
    </r>
    <r>
      <rPr>
        <b/>
        <sz val="11"/>
        <color theme="1"/>
        <rFont val="Calibri"/>
        <family val="2"/>
        <scheme val="minor"/>
      </rPr>
      <t>pound</t>
    </r>
    <r>
      <rPr>
        <sz val="11"/>
        <color theme="1"/>
        <rFont val="Calibri"/>
        <family val="2"/>
        <scheme val="minor"/>
      </rPr>
      <t xml:space="preserve"> (meat)</t>
    </r>
  </si>
  <si>
    <r>
      <t>batir</t>
    </r>
    <r>
      <rPr>
        <sz val="11"/>
        <color theme="1"/>
        <rFont val="Calibri"/>
        <family val="2"/>
        <scheme val="minor"/>
      </rPr>
      <t xml:space="preserve">; </t>
    </r>
    <r>
      <rPr>
        <b/>
        <sz val="11"/>
        <color theme="1"/>
        <rFont val="Calibri"/>
        <family val="2"/>
        <scheme val="minor"/>
      </rPr>
      <t>majar/golpear</t>
    </r>
    <r>
      <rPr>
        <sz val="11"/>
        <color theme="1"/>
        <rFont val="Calibri"/>
        <family val="2"/>
        <scheme val="minor"/>
      </rPr>
      <t xml:space="preserve"> (carne)</t>
    </r>
  </si>
  <si>
    <t>Batteurs/foets: « whisk » ; pour attendrir/étaler une viande : « pound/majar ».</t>
  </si>
  <si>
    <r>
      <t xml:space="preserve">With mixer/whisk: </t>
    </r>
    <r>
      <rPr>
        <b/>
        <sz val="11"/>
        <color theme="1"/>
        <rFont val="Calibri"/>
        <family val="2"/>
        <scheme val="minor"/>
      </rPr>
      <t>whisk</t>
    </r>
    <r>
      <rPr>
        <sz val="11"/>
        <color theme="1"/>
        <rFont val="Calibri"/>
        <family val="2"/>
        <scheme val="minor"/>
      </rPr>
      <t xml:space="preserve">; to tenderize/flatten meat: </t>
    </r>
    <r>
      <rPr>
        <b/>
        <sz val="11"/>
        <color theme="1"/>
        <rFont val="Calibri"/>
        <family val="2"/>
        <scheme val="minor"/>
      </rPr>
      <t>pound</t>
    </r>
    <r>
      <rPr>
        <sz val="11"/>
        <color theme="1"/>
        <rFont val="Calibri"/>
        <family val="2"/>
        <scheme val="minor"/>
      </rPr>
      <t>.</t>
    </r>
  </si>
  <si>
    <r>
      <t xml:space="preserve">Con batidora/varillas: </t>
    </r>
    <r>
      <rPr>
        <b/>
        <sz val="11"/>
        <color theme="1"/>
        <rFont val="Calibri"/>
        <family val="2"/>
        <scheme val="minor"/>
      </rPr>
      <t>batir</t>
    </r>
    <r>
      <rPr>
        <sz val="11"/>
        <color theme="1"/>
        <rFont val="Calibri"/>
        <family val="2"/>
        <scheme val="minor"/>
      </rPr>
      <t xml:space="preserve">; para ablandar/afinar carne: </t>
    </r>
    <r>
      <rPr>
        <b/>
        <sz val="11"/>
        <color theme="1"/>
        <rFont val="Calibri"/>
        <family val="2"/>
        <scheme val="minor"/>
      </rPr>
      <t>majar/golpear</t>
    </r>
    <r>
      <rPr>
        <sz val="11"/>
        <color theme="1"/>
        <rFont val="Calibri"/>
        <family val="2"/>
        <scheme val="minor"/>
      </rPr>
      <t>.</t>
    </r>
  </si>
  <si>
    <t>égoutter et débarrasser</t>
  </si>
  <si>
    <t>drain and transfer</t>
  </si>
  <si>
    <t>escurrir y trasvasar</t>
  </si>
  <si>
    <t>Éventuellement, mettre au point la consistance en ajoutant du lait, de l’huile d’olive ou de la crème</t>
  </si>
  <si>
    <t>If needed, adjust the consistency by adding milk, olive oil, or cream</t>
  </si>
  <si>
    <t>Si es necesario, ajustar la consistencia añadiendo leche, aceite de oliva o nata</t>
  </si>
  <si>
    <t>légumes sous vide à cuire</t>
  </si>
  <si>
    <t>vacuum-packed vegetables to cook</t>
  </si>
  <si>
    <t>verduras envasadas al vacío para cocinar</t>
  </si>
  <si>
    <t>Beurrer</t>
  </si>
  <si>
    <t>butter; grease with butter</t>
  </si>
  <si>
    <r>
      <t>enmantequillar</t>
    </r>
    <r>
      <rPr>
        <sz val="11"/>
        <color theme="1"/>
        <rFont val="Calibri"/>
        <family val="2"/>
        <scheme val="minor"/>
      </rPr>
      <t>; untar/engrasar con mantequilla</t>
    </r>
  </si>
  <si>
    <t>Graisser généreusement moules/plats pour anti-adhérence.</t>
  </si>
  <si>
    <t>Generously butter molds/pans to prevent sticking.</t>
  </si>
  <si>
    <t>Enmantequillar moldes/bandejas para antiadherencia.</t>
  </si>
  <si>
    <t>éplucher–laver–désinfecter</t>
  </si>
  <si>
    <t>peel – wash – sanitize</t>
  </si>
  <si>
    <t>pelar – lavar – desinfectar</t>
  </si>
  <si>
    <t>légumes sous vide cuits</t>
  </si>
  <si>
    <t>vacuum-packed cooked vegetables</t>
  </si>
  <si>
    <t>verduras cocidas envasadas al vacío</t>
  </si>
  <si>
    <r>
      <t>Décercler</t>
    </r>
    <r>
      <rPr>
        <sz val="11"/>
        <color theme="1"/>
        <rFont val="Calibri"/>
        <family val="2"/>
        <scheme val="minor"/>
      </rPr>
      <t xml:space="preserve"> : retirer le cercle d’un fond/entremets.</t>
    </r>
  </si>
  <si>
    <r>
      <t>Unring</t>
    </r>
    <r>
      <rPr>
        <sz val="11"/>
        <color theme="1"/>
        <rFont val="Calibri"/>
        <family val="2"/>
        <scheme val="minor"/>
      </rPr>
      <t xml:space="preserve"> (remove tart/cake ring).</t>
    </r>
  </si>
  <si>
    <r>
      <t>Desmoldar (quitar aro)</t>
    </r>
    <r>
      <rPr>
        <sz val="11"/>
        <color theme="1"/>
        <rFont val="Calibri"/>
        <family val="2"/>
        <scheme val="minor"/>
      </rPr>
      <t>.</t>
    </r>
  </si>
  <si>
    <t>Blanchir</t>
  </si>
  <si>
    <t>blanch (veg); whisk until pale (eggs+sugar)</t>
  </si>
  <si>
    <r>
      <t>escaldar</t>
    </r>
    <r>
      <rPr>
        <sz val="11"/>
        <color theme="1"/>
        <rFont val="Calibri"/>
        <family val="2"/>
        <scheme val="minor"/>
      </rPr>
      <t xml:space="preserve"> (verduras); </t>
    </r>
    <r>
      <rPr>
        <b/>
        <sz val="11"/>
        <color theme="1"/>
        <rFont val="Calibri"/>
        <family val="2"/>
        <scheme val="minor"/>
      </rPr>
      <t>blanquear</t>
    </r>
    <r>
      <rPr>
        <sz val="11"/>
        <color theme="1"/>
        <rFont val="Calibri"/>
        <family val="2"/>
        <scheme val="minor"/>
      </rPr>
      <t xml:space="preserve"> huevos con azúcar</t>
    </r>
  </si>
  <si>
    <t>Cuisine : mise à l’eau bouillante brève ; pâtisserie : œufs + sucre fouettés pâles.</t>
  </si>
  <si>
    <t>Cooking: brief boil/blanch; pastry: eggs + sugar whisked until pale.</t>
  </si>
  <si>
    <t>Cocina: escaldado breve; pastelería: huevos con azúcar batidos hasta blanquear.</t>
  </si>
  <si>
    <t>faire tremper</t>
  </si>
  <si>
    <t>soak</t>
  </si>
  <si>
    <t>poner en remojo</t>
  </si>
  <si>
    <t>Obtenir une pâte homogène et compacte</t>
  </si>
  <si>
    <t>Reach a homogeneous, compact paste</t>
  </si>
  <si>
    <t>Lograr pasta homogénea y compacta</t>
  </si>
  <si>
    <t>légumes surgelés à cuire</t>
  </si>
  <si>
    <t>frozen vegetables to cook</t>
  </si>
  <si>
    <t>verduras congeladas para cocinar</t>
  </si>
  <si>
    <r>
      <t>Décoction</t>
    </r>
    <r>
      <rPr>
        <sz val="11"/>
        <color theme="1"/>
        <rFont val="Calibri"/>
        <family val="2"/>
        <scheme val="minor"/>
      </rPr>
      <t xml:space="preserve"> : extraction par ébullition prolongée.</t>
    </r>
  </si>
  <si>
    <r>
      <t>Decoction</t>
    </r>
    <r>
      <rPr>
        <sz val="11"/>
        <color theme="1"/>
        <rFont val="Calibri"/>
        <family val="2"/>
        <scheme val="minor"/>
      </rPr>
      <t xml:space="preserve"> (prolonged boiling extraction).</t>
    </r>
  </si>
  <si>
    <r>
      <t>Decocción</t>
    </r>
    <r>
      <rPr>
        <sz val="11"/>
        <color theme="1"/>
        <rFont val="Calibri"/>
        <family val="2"/>
        <scheme val="minor"/>
      </rPr>
      <t>.</t>
    </r>
  </si>
  <si>
    <t>Blondir</t>
  </si>
  <si>
    <t>brown lightly; cook until golden/blond</t>
  </si>
  <si>
    <r>
      <t>dorar ligeramente</t>
    </r>
    <r>
      <rPr>
        <sz val="11"/>
        <color theme="1"/>
        <rFont val="Calibri"/>
        <family val="2"/>
        <scheme val="minor"/>
      </rPr>
      <t>; rehogar hasta dorar</t>
    </r>
  </si>
  <si>
    <t>Oignons/mirepoix : coloration blonde, pas brun foncé.</t>
  </si>
  <si>
    <t>Onions/mirepoix: light blond color, not dark brown.</t>
  </si>
  <si>
    <t>Cebolla/mirepoix: dorado claro (rubio), no marrón oscuro.</t>
  </si>
  <si>
    <t>habiller les soles</t>
  </si>
  <si>
    <t>dress/prepare the soles (fish)</t>
  </si>
  <si>
    <t>limpiar y preparar los lenguados</t>
  </si>
  <si>
    <t>Poivrer et muscader</t>
  </si>
  <si>
    <t>Pepper and add nutmeg</t>
  </si>
  <si>
    <t>Pimentar y añadir nuez moscada</t>
  </si>
  <si>
    <t>légumes surgelés cuits</t>
  </si>
  <si>
    <t>frozen cooked vegetables</t>
  </si>
  <si>
    <t>verduras congeladas cocidas</t>
  </si>
  <si>
    <r>
      <t>Dessécher</t>
    </r>
    <r>
      <rPr>
        <sz val="11"/>
        <color theme="1"/>
        <rFont val="Calibri"/>
        <family val="2"/>
        <scheme val="minor"/>
      </rPr>
      <t xml:space="preserve"> : évaporer l’excès d’eau sur feu doux/étuve/four (pâte à choux).</t>
    </r>
  </si>
  <si>
    <r>
      <t>Dry out</t>
    </r>
    <r>
      <rPr>
        <sz val="11"/>
        <color theme="1"/>
        <rFont val="Calibri"/>
        <family val="2"/>
        <scheme val="minor"/>
      </rPr>
      <t xml:space="preserve"> moisture gently (e.g., choux panade).</t>
    </r>
  </si>
  <si>
    <r>
      <t>Desecar</t>
    </r>
    <r>
      <rPr>
        <sz val="11"/>
        <color theme="1"/>
        <rFont val="Calibri"/>
        <family val="2"/>
        <scheme val="minor"/>
      </rPr>
      <t xml:space="preserve"> (p. ej., masa choux).</t>
    </r>
  </si>
  <si>
    <t>bloquer</t>
  </si>
  <si>
    <t>block; lock; freeze</t>
  </si>
  <si>
    <r>
      <t>bloquear</t>
    </r>
    <r>
      <rPr>
        <sz val="11"/>
        <color theme="1"/>
        <rFont val="Calibri"/>
        <family val="2"/>
        <scheme val="minor"/>
      </rPr>
      <t>; inmovilizar</t>
    </r>
  </si>
  <si>
    <t>Bloquer stock/OF, verrouiller une consigne.</t>
  </si>
  <si>
    <t>Block stock/work order; lock a setting/instruction.</t>
  </si>
  <si>
    <t>Bloquear stock/OF; bloquear una consigna/ajuste.</t>
  </si>
  <si>
    <t>laver à grande eau</t>
  </si>
  <si>
    <t>rinse under plenty of water</t>
  </si>
  <si>
    <t>lavar con abundante agua</t>
  </si>
  <si>
    <t>Finir de lier en ajoutant la purée</t>
  </si>
  <si>
    <t>Finish binding with the mash</t>
  </si>
  <si>
    <t>Terminar de ligar añadiendo el puré</t>
  </si>
  <si>
    <t>dairy products</t>
  </si>
  <si>
    <t>productos lácteos</t>
  </si>
  <si>
    <r>
      <t>Détailler</t>
    </r>
    <r>
      <rPr>
        <sz val="11"/>
        <color theme="1"/>
        <rFont val="Calibri"/>
        <family val="2"/>
        <scheme val="minor"/>
      </rPr>
      <t xml:space="preserve"> : découper formes nettes dans une abaisse.</t>
    </r>
  </si>
  <si>
    <r>
      <t>Cut out</t>
    </r>
    <r>
      <rPr>
        <sz val="11"/>
        <color theme="1"/>
        <rFont val="Calibri"/>
        <family val="2"/>
        <scheme val="minor"/>
      </rPr>
      <t xml:space="preserve"> shapes from rolled dough.</t>
    </r>
  </si>
  <si>
    <r>
      <t>Cortar</t>
    </r>
    <r>
      <rPr>
        <sz val="11"/>
        <color theme="1"/>
        <rFont val="Calibri"/>
        <family val="2"/>
        <scheme val="minor"/>
      </rPr>
      <t xml:space="preserve"> piezas de una lámina de masa.</t>
    </r>
  </si>
  <si>
    <t>boucher</t>
  </si>
  <si>
    <t>plug; stop up</t>
  </si>
  <si>
    <r>
      <t>taponar</t>
    </r>
    <r>
      <rPr>
        <sz val="11"/>
        <color theme="1"/>
        <rFont val="Calibri"/>
        <family val="2"/>
        <scheme val="minor"/>
      </rPr>
      <t>; obturar</t>
    </r>
  </si>
  <si>
    <t>Obstruer une fuite; « boucher un trou » planning.</t>
  </si>
  <si>
    <t>Plug/stop a leak; fill a gap in the schedule.</t>
  </si>
  <si>
    <t>Taponar una fuga; “tapar un hueco” en el planning.</t>
  </si>
  <si>
    <t>laver à grande eau / rincer abondamment</t>
  </si>
  <si>
    <t>wash / rinse thoroughly</t>
  </si>
  <si>
    <t>lavar / enjuagar abundantemente</t>
  </si>
  <si>
    <t>Travailler.</t>
  </si>
  <si>
    <t xml:space="preserve">Work. </t>
  </si>
  <si>
    <t xml:space="preserve">Trabajar. </t>
  </si>
  <si>
    <t>viande fraîche cuite sous vide</t>
  </si>
  <si>
    <t>fresh meat, cooked, vacuum-packed</t>
  </si>
  <si>
    <t>carne fresca cocida al vacío</t>
  </si>
  <si>
    <r>
      <t>Détrempe</t>
    </r>
    <r>
      <rPr>
        <sz val="11"/>
        <color theme="1"/>
        <rFont val="Calibri"/>
        <family val="2"/>
        <scheme val="minor"/>
      </rPr>
      <t xml:space="preserve"> : base farine+eau+sel pour feuilletée/levée feuilletée.</t>
    </r>
  </si>
  <si>
    <r>
      <t>Détrempe</t>
    </r>
    <r>
      <rPr>
        <sz val="11"/>
        <color theme="1"/>
        <rFont val="Calibri"/>
        <family val="2"/>
        <scheme val="minor"/>
      </rPr>
      <t>: base dough (flour+water+salt) for puff/laminated.</t>
    </r>
  </si>
  <si>
    <r>
      <t>Detrempe</t>
    </r>
    <r>
      <rPr>
        <sz val="11"/>
        <color theme="1"/>
        <rFont val="Calibri"/>
        <family val="2"/>
        <scheme val="minor"/>
      </rPr>
      <t>: base para hojaldre/levado hojaldrado.</t>
    </r>
  </si>
  <si>
    <t>boucler</t>
  </si>
  <si>
    <t>close; finalize; loop</t>
  </si>
  <si>
    <r>
      <t>cerrar</t>
    </r>
    <r>
      <rPr>
        <sz val="11"/>
        <color theme="1"/>
        <rFont val="Calibri"/>
        <family val="2"/>
        <scheme val="minor"/>
      </rPr>
      <t>; finalizar</t>
    </r>
  </si>
  <si>
    <t>Boucler un dossier/lot/boucle de rétroaction.</t>
  </si>
  <si>
    <t>Close out a file/batch/feedback loop.</t>
  </si>
  <si>
    <t>Cerrar un expediente/lote/bucle de retroalimentación.</t>
  </si>
  <si>
    <t>peser les denrées/ingrédients</t>
  </si>
  <si>
    <t>weigh the food/ingredients</t>
  </si>
  <si>
    <t>pesar los alimentos/ingredientes</t>
  </si>
  <si>
    <t xml:space="preserve"> Rectifier la consistance</t>
  </si>
  <si>
    <t>Adjust consistency</t>
  </si>
  <si>
    <t>Rectificar consistencia</t>
  </si>
  <si>
    <t>viande fraîche sous vide crue — à couper</t>
  </si>
  <si>
    <t>fresh meat, vacuum-packed, raw — to cut</t>
  </si>
  <si>
    <t>carne fresca envasada al vacío, cruda — para cortar</t>
  </si>
  <si>
    <t>Bouillir</t>
  </si>
  <si>
    <t>Boil</t>
  </si>
  <si>
    <t>Hervir</t>
  </si>
  <si>
    <t>Gros bouillons, surveiller évaporation et débordement.</t>
  </si>
  <si>
    <t>Full boil; watch evaporation/boil-over.</t>
  </si>
  <si>
    <t>Hervor fuerte; vigilar evaporación/derrame.</t>
  </si>
  <si>
    <t>trier et tremper</t>
  </si>
  <si>
    <t>sort and soak</t>
  </si>
  <si>
    <t>clasificar y poner en remojo</t>
  </si>
  <si>
    <t>viande fraîche sous vide crue — à cuire, à couper + appertisée</t>
  </si>
  <si>
    <t>fresh meat, vacuum-packed, raw — to cook, to cut + canned</t>
  </si>
  <si>
    <t>carne fresca envasada al vacío, cruda — para cocinar, para cortar + en conserva</t>
  </si>
  <si>
    <r>
      <t>Écumer :</t>
    </r>
    <r>
      <rPr>
        <sz val="11"/>
        <color theme="1"/>
        <rFont val="Calibri"/>
        <family val="2"/>
        <scheme val="minor"/>
      </rPr>
      <t xml:space="preserve"> retirer impuretés/écume en surface (confitures, gelées, sucre).</t>
    </r>
  </si>
  <si>
    <t>Skim off scum/impurities (jams, jellies, sugar).</t>
  </si>
  <si>
    <t>Desespumar impurezas/espuma en la superficie (mermeladas, gelatinas, azúcar).</t>
  </si>
  <si>
    <t>Bouler</t>
  </si>
  <si>
    <t>round (dough); preshape into a boule</t>
  </si>
  <si>
    <r>
      <t>bolear</t>
    </r>
    <r>
      <rPr>
        <sz val="11"/>
        <color theme="1"/>
        <rFont val="Calibri"/>
        <family val="2"/>
        <scheme val="minor"/>
      </rPr>
      <t xml:space="preserve"> (masa)</t>
    </r>
  </si>
  <si>
    <t>BVP : former une boule bien tendue avant apprêt.</t>
  </si>
  <si>
    <t>Bakery: shape a tight ball before proofing.</t>
  </si>
  <si>
    <r>
      <t xml:space="preserve">Panadería: </t>
    </r>
    <r>
      <rPr>
        <b/>
        <sz val="11"/>
        <color theme="1"/>
        <rFont val="Calibri"/>
        <family val="2"/>
        <scheme val="minor"/>
      </rPr>
      <t>bolear</t>
    </r>
    <r>
      <rPr>
        <sz val="11"/>
        <color theme="1"/>
        <rFont val="Calibri"/>
        <family val="2"/>
        <scheme val="minor"/>
      </rPr>
      <t xml:space="preserve"> una pieza tensa antes del levado.</t>
    </r>
  </si>
  <si>
    <t>❺</t>
  </si>
  <si>
    <t>Décanter la préparation</t>
  </si>
  <si>
    <t>Decant/transfer the mixture</t>
  </si>
  <si>
    <t>Decantar/traspasar la preparación</t>
  </si>
  <si>
    <r>
      <t xml:space="preserve">Émonder : </t>
    </r>
    <r>
      <rPr>
        <sz val="11"/>
        <color theme="1"/>
        <rFont val="Calibri"/>
        <family val="2"/>
        <scheme val="minor"/>
      </rPr>
      <t>retirer pellicule/peau (tomates, amandes…).</t>
    </r>
  </si>
  <si>
    <t>Skin/peel (after blanching) tomatoes, almonds, etc.</t>
  </si>
  <si>
    <t>Mondar (tras escaldar) tomates, almendras, etc.</t>
  </si>
  <si>
    <t>Braiser</t>
  </si>
  <si>
    <t>braise</t>
  </si>
  <si>
    <r>
      <t>estofar</t>
    </r>
    <r>
      <rPr>
        <sz val="11"/>
        <color theme="1"/>
        <rFont val="Calibri"/>
        <family val="2"/>
        <scheme val="minor"/>
      </rPr>
      <t>; brasear</t>
    </r>
  </si>
  <si>
    <t>Saisir puis cuire couvert, avec peu de liquide, à feu doux/au four.</t>
  </si>
  <si>
    <t>Sear, then cook covered with little liquid over low heat/in the oven (braise).</t>
  </si>
  <si>
    <t>Sellar y luego cocer tapado con poco líquido, a fuego bajo o al horno (brasear/estofar).</t>
  </si>
  <si>
    <t>Techniques de coupe</t>
  </si>
  <si>
    <t>Répartir la brandade dans 8 bacs GN 1/1 beurrés</t>
  </si>
  <si>
    <t>Portion brandade into 8 buttered GN 1/1 pans</t>
  </si>
  <si>
    <t>Repartir brandada en 8 cubetas GN 1/1 enmantequilladas</t>
  </si>
  <si>
    <t>viande fraîche sous vide cuite — à couper</t>
  </si>
  <si>
    <t>fresh meat, vacuum-packed, cooked — to slice/cut</t>
  </si>
  <si>
    <t>carne fresca envasada al vacío, cocida — para cortar</t>
  </si>
  <si>
    <r>
      <t>Émulsionner :</t>
    </r>
    <r>
      <rPr>
        <sz val="11"/>
        <color theme="1"/>
        <rFont val="Calibri"/>
        <family val="2"/>
        <scheme val="minor"/>
      </rPr>
      <t xml:space="preserve"> disperser un liquide dans un autre non miscible (ex. ganache)</t>
    </r>
  </si>
  <si>
    <t>Emulsify: disperse one immiscible liquid into another (e.g., ganache).</t>
  </si>
  <si>
    <t>Emulsionar: dispersar un líquido en otro no miscible (p. ej., ganache).</t>
  </si>
  <si>
    <t>brasser</t>
  </si>
  <si>
    <t>mix; brew</t>
  </si>
  <si>
    <r>
      <t>mezclar</t>
    </r>
    <r>
      <rPr>
        <sz val="11"/>
        <color theme="1"/>
        <rFont val="Calibri"/>
        <family val="2"/>
        <scheme val="minor"/>
      </rPr>
      <t xml:space="preserve">; </t>
    </r>
    <r>
      <rPr>
        <b/>
        <sz val="11"/>
        <color theme="1"/>
        <rFont val="Calibri"/>
        <family val="2"/>
        <scheme val="minor"/>
      </rPr>
      <t>fabricar cerveza</t>
    </r>
    <r>
      <rPr>
        <sz val="11"/>
        <color theme="1"/>
        <rFont val="Calibri"/>
        <family val="2"/>
        <scheme val="minor"/>
      </rPr>
      <t xml:space="preserve"> (si bière)</t>
    </r>
  </si>
  <si>
    <t>Mélanger lots/liquides ; brasserie : brasser.</t>
  </si>
  <si>
    <t>Mix batches/liquids; brewery: brew.</t>
  </si>
  <si>
    <t>Mezclar lotes/líquidos; cervecería: elaborar cerveza.</t>
  </si>
  <si>
    <t>ciseler finement</t>
  </si>
  <si>
    <t>finely chop</t>
  </si>
  <si>
    <t>picar finamente</t>
  </si>
  <si>
    <t>Égaliser la surface</t>
  </si>
  <si>
    <t>Level the surface</t>
  </si>
  <si>
    <t>Igualar la superficie</t>
  </si>
  <si>
    <t>(doublon) viande fraîche sous vide cuite — à couper</t>
  </si>
  <si>
    <r>
      <t>Évider :</t>
    </r>
    <r>
      <rPr>
        <sz val="11"/>
        <color theme="1"/>
        <rFont val="Calibri"/>
        <family val="2"/>
        <scheme val="minor"/>
      </rPr>
      <t xml:space="preserve"> creuser/ôter l’intérieur (agrumes, fruits).</t>
    </r>
  </si>
  <si>
    <t>Hollow out / core (citrus, fruits).</t>
  </si>
  <si>
    <t>Ahuecar / vaciar (cítricos, frutas).</t>
  </si>
  <si>
    <t>Brider</t>
  </si>
  <si>
    <t>truss (poultry)</t>
  </si>
  <si>
    <t>bridar (atar)</t>
  </si>
  <si>
    <t>Ficeler une volaille/pièce pour tenue et cuisson régulière.</t>
  </si>
  <si>
    <t>Tie/truss poultry or a cut for shape and even cooking.</t>
  </si>
  <si>
    <t>Atar/bridar un ave o una pieza para mantener la forma y una cocción uniforme.</t>
  </si>
  <si>
    <t>couper en deux</t>
  </si>
  <si>
    <t>cut in half</t>
  </si>
  <si>
    <t>cortar por la mitad</t>
  </si>
  <si>
    <t>Saupoudrer d’emmental râpé</t>
  </si>
  <si>
    <t>Sprinkle grated Emmental</t>
  </si>
  <si>
    <t>Espolvorear emmental rallado</t>
  </si>
  <si>
    <t>viandes fraîches à piécer avant cuisson courte</t>
  </si>
  <si>
    <t>fresh meats — portion before short cook</t>
  </si>
  <si>
    <t>carnes frescas — porcionar antes de cocción corta</t>
  </si>
  <si>
    <t>Broyer</t>
  </si>
  <si>
    <t>grind; crush; mill</t>
  </si>
  <si>
    <r>
      <t>moler</t>
    </r>
    <r>
      <rPr>
        <sz val="11"/>
        <color theme="1"/>
        <rFont val="Calibri"/>
        <family val="2"/>
        <scheme val="minor"/>
      </rPr>
      <t>; triturar</t>
    </r>
  </si>
  <si>
    <t>Grains, fruits secs, praliné, épices : réduction de taille/texture.</t>
  </si>
  <si>
    <t>Grind/crush to reduce particle size/texture (nuts, praliné, spices).</t>
  </si>
  <si>
    <t>Moler/triturar para reducir el tamaño de partícula/ textura (frutos secos, praliné, especias).</t>
  </si>
  <si>
    <t>hacher finement</t>
  </si>
  <si>
    <t>finely mince</t>
  </si>
  <si>
    <t>Parsemer de parcelles de beurre</t>
  </si>
  <si>
    <t>Dot with butter</t>
  </si>
  <si>
    <t>Repartir trocitos de mantequilla</t>
  </si>
  <si>
    <t>viandes fraîches à piécer avant cuisson longue</t>
  </si>
  <si>
    <t>fresh meats — portion before long cook</t>
  </si>
  <si>
    <t>carnes frescas — porcionar antes de cocción larga</t>
  </si>
  <si>
    <r>
      <t>Façonner</t>
    </r>
    <r>
      <rPr>
        <sz val="11"/>
        <color theme="1"/>
        <rFont val="Calibri"/>
        <family val="2"/>
        <scheme val="minor"/>
      </rPr>
      <t xml:space="preserve"> : donner une forme avant cuisson.</t>
    </r>
  </si>
  <si>
    <r>
      <t>Shape/Form</t>
    </r>
    <r>
      <rPr>
        <sz val="11"/>
        <color theme="1"/>
        <rFont val="Calibri"/>
        <family val="2"/>
        <scheme val="minor"/>
      </rPr>
      <t xml:space="preserve"> before baking.</t>
    </r>
  </si>
  <si>
    <r>
      <t>Formar/Dar forma</t>
    </r>
    <r>
      <rPr>
        <sz val="11"/>
        <color theme="1"/>
        <rFont val="Calibri"/>
        <family val="2"/>
        <scheme val="minor"/>
      </rPr>
      <t>.</t>
    </r>
  </si>
  <si>
    <t>Brûler</t>
  </si>
  <si>
    <t>burn; scorch; caramelize (top)</t>
  </si>
  <si>
    <r>
      <t>quemar</t>
    </r>
    <r>
      <rPr>
        <sz val="11"/>
        <color theme="1"/>
        <rFont val="Calibri"/>
        <family val="2"/>
        <scheme val="minor"/>
      </rPr>
      <t>; caramelizar (superficie)</t>
    </r>
  </si>
  <si>
    <t>Attention défaut de cuisson (« brûlé ») ; en crème brûlée : caraméliser au chalumeau.brûler du duvet volaille, flambage raté.</t>
  </si>
  <si>
    <t>Beware overcooking/burning; for crème brûlée: torch to caramelize the top. singe poultry down; failed flambé.</t>
  </si>
  <si>
    <r>
      <t xml:space="preserve">Cuidado con el </t>
    </r>
    <r>
      <rPr>
        <b/>
        <sz val="11"/>
        <color theme="1"/>
        <rFont val="Calibri"/>
        <family val="2"/>
        <scheme val="minor"/>
      </rPr>
      <t>quemado</t>
    </r>
    <r>
      <rPr>
        <sz val="11"/>
        <color theme="1"/>
        <rFont val="Calibri"/>
        <family val="2"/>
        <scheme val="minor"/>
      </rPr>
      <t>; en crème brûlée: caramelizar la superficie con soplete.chamuscar plumón de ave; flambé fallido.</t>
    </r>
  </si>
  <si>
    <t>Étager les bacs sur l’échelle de cuisson</t>
  </si>
  <si>
    <t>Stack pans on the baking trolley</t>
  </si>
  <si>
    <t>Escalonar cubetas en el carro de cocción</t>
  </si>
  <si>
    <t>viandes fraîches découpées — cuisson longue</t>
  </si>
  <si>
    <t>fresh meats, cut — for long cook</t>
  </si>
  <si>
    <t>carnes frescas, cortadas — para cocción larga</t>
  </si>
  <si>
    <r>
      <t>Festonner</t>
    </r>
    <r>
      <rPr>
        <sz val="11"/>
        <color theme="1"/>
        <rFont val="Calibri"/>
        <family val="2"/>
        <scheme val="minor"/>
      </rPr>
      <t xml:space="preserve"> : bordures décoratives arrondies (pithiviers…).</t>
    </r>
  </si>
  <si>
    <r>
      <t>Scallop</t>
    </r>
    <r>
      <rPr>
        <sz val="11"/>
        <color theme="1"/>
        <rFont val="Calibri"/>
        <family val="2"/>
        <scheme val="minor"/>
      </rPr>
      <t xml:space="preserve"> decorative edges.</t>
    </r>
  </si>
  <si>
    <r>
      <t>Festonear</t>
    </r>
    <r>
      <rPr>
        <sz val="11"/>
        <color theme="1"/>
        <rFont val="Calibri"/>
        <family val="2"/>
        <scheme val="minor"/>
      </rPr>
      <t xml:space="preserve"> bordes decorativos.</t>
    </r>
  </si>
  <si>
    <t>Modes &amp; paramètres</t>
  </si>
  <si>
    <t>Modes &amp; parameters</t>
  </si>
  <si>
    <t>Modos y parámetros</t>
  </si>
  <si>
    <t>viandes fraîches piécées — cuisson courte</t>
  </si>
  <si>
    <t>fresh meats, portioned — for short cook</t>
  </si>
  <si>
    <t>carnes frescas, porcionadas — para cocción corta</t>
  </si>
  <si>
    <r>
      <t>Fleurer</t>
    </r>
    <r>
      <rPr>
        <sz val="11"/>
        <color theme="1"/>
        <rFont val="Calibri"/>
        <family val="2"/>
        <scheme val="minor"/>
      </rPr>
      <t xml:space="preserve"> : fariner légèrement tour/plaque/moule.</t>
    </r>
  </si>
  <si>
    <r>
      <t>Dust</t>
    </r>
    <r>
      <rPr>
        <sz val="11"/>
        <color theme="1"/>
        <rFont val="Calibri"/>
        <family val="2"/>
        <scheme val="minor"/>
      </rPr>
      <t xml:space="preserve"> lightly with flour.</t>
    </r>
  </si>
  <si>
    <r>
      <t>Espolvorear</t>
    </r>
    <r>
      <rPr>
        <sz val="11"/>
        <color theme="1"/>
        <rFont val="Calibri"/>
        <family val="2"/>
        <scheme val="minor"/>
      </rPr>
      <t xml:space="preserve"> con harina.</t>
    </r>
  </si>
  <si>
    <t>Candir</t>
  </si>
  <si>
    <t>candy (in sugar)</t>
  </si>
  <si>
    <t>confitar en azúcar</t>
  </si>
  <si>
    <t>Fruits confits, écorces : cuisson sirop jusqu’à saturation.</t>
  </si>
  <si>
    <t>Candied fruits/peels: cook in syrup until saturated.</t>
  </si>
  <si>
    <t>Frutas/cáscaras confitadas: cocer en almíbar hasta saturar.</t>
  </si>
  <si>
    <t>cuire à couvert</t>
  </si>
  <si>
    <t>cook covered</t>
  </si>
  <si>
    <t>cocinar tapado</t>
  </si>
  <si>
    <t>❻</t>
  </si>
  <si>
    <t>Gratiner</t>
  </si>
  <si>
    <t>Gratinate / brown</t>
  </si>
  <si>
    <t>Gratinar</t>
  </si>
  <si>
    <t>viandes fraîches piécées — cuisson longue</t>
  </si>
  <si>
    <t>fresh meats, portioned — for long cook</t>
  </si>
  <si>
    <t>carnes frescas, porcionadas — para cocción larga</t>
  </si>
  <si>
    <r>
      <t>Foncer</t>
    </r>
    <r>
      <rPr>
        <sz val="11"/>
        <color theme="1"/>
        <rFont val="Calibri"/>
        <family val="2"/>
        <scheme val="minor"/>
      </rPr>
      <t xml:space="preserve"> : tapisser un moule/cercle avec pâte.</t>
    </r>
  </si>
  <si>
    <r>
      <t>Line</t>
    </r>
    <r>
      <rPr>
        <sz val="11"/>
        <color theme="1"/>
        <rFont val="Calibri"/>
        <family val="2"/>
        <scheme val="minor"/>
      </rPr>
      <t xml:space="preserve"> a tin/ring with pastry.</t>
    </r>
  </si>
  <si>
    <r>
      <t>Forrar</t>
    </r>
    <r>
      <rPr>
        <sz val="11"/>
        <color theme="1"/>
        <rFont val="Calibri"/>
        <family val="2"/>
        <scheme val="minor"/>
      </rPr>
      <t xml:space="preserve"> un molde/aro con masa.</t>
    </r>
  </si>
  <si>
    <t>Canneler</t>
  </si>
  <si>
    <t>flute / make grooves; channel</t>
  </si>
  <si>
    <t>hacer canaladuras; estriar</t>
  </si>
  <si>
    <t>Zestes/agrume avec canneleur pour décors/longs filaments.</t>
  </si>
  <si>
    <t>Use a channel knife on citrus to make decorative long strips.</t>
  </si>
  <si>
    <t>Usar caneleur en cítricos para hacer tiras decorativas largas.</t>
  </si>
  <si>
    <t>cuire à feu doux</t>
  </si>
  <si>
    <t>cook over low heat</t>
  </si>
  <si>
    <t>cocinar a fuego lento</t>
  </si>
  <si>
    <t>Four chaleur sèche à 170 °C</t>
  </si>
  <si>
    <t>Dry heat oven at 170 °C</t>
  </si>
  <si>
    <t>Horno de calor seco a 170 °C</t>
  </si>
  <si>
    <t>viandes surgelées — cuisson courte</t>
  </si>
  <si>
    <t>frozen meats — for short cook</t>
  </si>
  <si>
    <t>carnes congeladas — para cocción corta</t>
  </si>
  <si>
    <r>
      <t>Fond (base)</t>
    </r>
    <r>
      <rPr>
        <sz val="11"/>
        <color theme="1"/>
        <rFont val="Calibri"/>
        <family val="2"/>
        <scheme val="minor"/>
      </rPr>
      <t xml:space="preserve"> : élément de base d’un gâteau.</t>
    </r>
  </si>
  <si>
    <r>
      <t>Base/shell</t>
    </r>
    <r>
      <rPr>
        <sz val="11"/>
        <color theme="1"/>
        <rFont val="Calibri"/>
        <family val="2"/>
        <scheme val="minor"/>
      </rPr>
      <t xml:space="preserve"> (foundation layer).</t>
    </r>
  </si>
  <si>
    <r>
      <t>Base/fondo</t>
    </r>
    <r>
      <rPr>
        <sz val="11"/>
        <color theme="1"/>
        <rFont val="Calibri"/>
        <family val="2"/>
        <scheme val="minor"/>
      </rPr>
      <t xml:space="preserve"> de un pastel.</t>
    </r>
  </si>
  <si>
    <t>Caraméliser</t>
  </si>
  <si>
    <t>caramelize</t>
  </si>
  <si>
    <t>caramelizar</t>
  </si>
  <si>
    <t>Sucre, surface de crème brûlée, légumes légèrement sucrés.</t>
  </si>
  <si>
    <t>Caramelize sugar, crème brûlée tops, or lightly sweet vegetables.</t>
  </si>
  <si>
    <t>Caramelizar azúcar, la superficie de la crème brûlée o verduras ligeramente dulces.</t>
  </si>
  <si>
    <t>cuire à feu vif</t>
  </si>
  <si>
    <t>cook over high heat</t>
  </si>
  <si>
    <t>cocinar a fuego fuerte</t>
  </si>
  <si>
    <t>Gratiner légèrement la surface</t>
  </si>
  <si>
    <t>Lightly gratinate the top</t>
  </si>
  <si>
    <t>Gratinar ligeramente la superficie</t>
  </si>
  <si>
    <t>viandes surgelées crues — à trancher avant cuisson</t>
  </si>
  <si>
    <t>frozen meats, raw — slice before cooking</t>
  </si>
  <si>
    <t>carnes congeladas, crudas — rebanar antes de la cocción</t>
  </si>
  <si>
    <r>
      <t>Foisonnement</t>
    </r>
    <r>
      <rPr>
        <sz val="11"/>
        <color theme="1"/>
        <rFont val="Calibri"/>
        <family val="2"/>
        <scheme val="minor"/>
      </rPr>
      <t xml:space="preserve"> : augmentation de volume par air/gaz.</t>
    </r>
  </si>
  <si>
    <r>
      <t>Overrun/foaming</t>
    </r>
    <r>
      <rPr>
        <sz val="11"/>
        <color theme="1"/>
        <rFont val="Calibri"/>
        <family val="2"/>
        <scheme val="minor"/>
      </rPr>
      <t xml:space="preserve"> (volume increase by air).</t>
    </r>
  </si>
  <si>
    <r>
      <t>Aumento de volumen/aireación</t>
    </r>
    <r>
      <rPr>
        <sz val="11"/>
        <color theme="1"/>
        <rFont val="Calibri"/>
        <family val="2"/>
        <scheme val="minor"/>
      </rPr>
      <t>.</t>
    </r>
  </si>
  <si>
    <t>Cerner</t>
  </si>
  <si>
    <t>score (make a shallow cut around)</t>
  </si>
  <si>
    <t>marcar/incidir con corte superficial</t>
  </si>
  <si>
    <t>Marrons/tomates : incision circulaire pour éviter l’éclatement.</t>
  </si>
  <si>
    <t>Score around chestnuts/tomatoes to prevent bursting.</t>
  </si>
  <si>
    <t>Hacer una incisión circular en castañas/tomates para evitar que revienten.</t>
  </si>
  <si>
    <t>cuire à four moyen</t>
  </si>
  <si>
    <t>bake in a moderate oven</t>
  </si>
  <si>
    <t>hornear a horno medio</t>
  </si>
  <si>
    <t>Respecter la procédure de fin de cuisson</t>
  </si>
  <si>
    <t>Follow end-of-cook SOP</t>
  </si>
  <si>
    <t>Respetar POE de fin de cocción</t>
  </si>
  <si>
    <t>viandes surgelées cuites</t>
  </si>
  <si>
    <t>frozen cooked meats</t>
  </si>
  <si>
    <t>carnes cocidas congeladas</t>
  </si>
  <si>
    <r>
      <t>Fraser</t>
    </r>
    <r>
      <rPr>
        <sz val="11"/>
        <color theme="1"/>
        <rFont val="Calibri"/>
        <family val="2"/>
        <scheme val="minor"/>
      </rPr>
      <t xml:space="preserve"> : écraser la pâte pour lier/homogénéiser (sur marbre/au batteur).</t>
    </r>
  </si>
  <si>
    <r>
      <t>Fraisage</t>
    </r>
    <r>
      <rPr>
        <sz val="11"/>
        <color theme="1"/>
        <rFont val="Calibri"/>
        <family val="2"/>
        <scheme val="minor"/>
      </rPr>
      <t>: smear dough to bind/homogenize.</t>
    </r>
  </si>
  <si>
    <r>
      <t>Fresado</t>
    </r>
    <r>
      <rPr>
        <sz val="11"/>
        <color theme="1"/>
        <rFont val="Calibri"/>
        <family val="2"/>
        <scheme val="minor"/>
      </rPr>
      <t>: empujar/untar la masa para ligar.</t>
    </r>
  </si>
  <si>
    <t>Chablonner</t>
  </si>
  <si>
    <t>seal with a thin coat of chocolate/cocoa butter</t>
  </si>
  <si>
    <t>impermeabilizar con chocolate (chablón)</t>
  </si>
  <si>
    <t>Protéger biscuit/fond de tarte de l’humidité.</t>
  </si>
  <si>
    <t>Seal biscuit/tart base to protect from moisture.</t>
  </si>
  <si>
    <t>Impermeabilizar un bizcocho/fondo de tarta contra la humedad.</t>
  </si>
  <si>
    <t>cuire à l’eau salée</t>
  </si>
  <si>
    <t>cook in salted water</t>
  </si>
  <si>
    <t>cocer en agua salada</t>
  </si>
  <si>
    <t>Stocker en armoire chaude et maintenir à ≥ 63 °C en attente de consommation</t>
  </si>
  <si>
    <t>Hold in hot cabinet at ≥ 63 °C until service</t>
  </si>
  <si>
    <t>Mantener en armario caliente a ≥ 63 °C hasta el servicio</t>
  </si>
  <si>
    <t>viandes surgelées cuites — à trancher</t>
  </si>
  <si>
    <t>frozen cooked meats — to slice</t>
  </si>
  <si>
    <t>carnes cocidas congeladas — para rebanar</t>
  </si>
  <si>
    <t>changement chariots isothermes</t>
  </si>
  <si>
    <t>insulated trolley changeover</t>
  </si>
  <si>
    <t>cambio de carros isotermos</t>
  </si>
  <si>
    <t>Logistique froid/chaud en catering.</t>
  </si>
  <si>
    <t>Hot/cold logistics in catering with insulated trolleys.</t>
  </si>
  <si>
    <t>Logística caliente/fría en catering con carros isotermos.</t>
  </si>
  <si>
    <t>cuire à la vapeur</t>
  </si>
  <si>
    <t>steam</t>
  </si>
  <si>
    <t>cocinar al vapor</t>
  </si>
  <si>
    <t>viandes surgelées cuites — tranchées</t>
  </si>
  <si>
    <t>frozen cooked meats — sliced</t>
  </si>
  <si>
    <t>carnes cocidas congeladas — rebanadas</t>
  </si>
  <si>
    <r>
      <t>Garnir</t>
    </r>
    <r>
      <rPr>
        <sz val="11"/>
        <color theme="1"/>
        <rFont val="Calibri"/>
        <family val="2"/>
        <scheme val="minor"/>
      </rPr>
      <t xml:space="preserve"> : remplir (fond, moule, poche).</t>
    </r>
  </si>
  <si>
    <r>
      <t>Fill</t>
    </r>
    <r>
      <rPr>
        <sz val="11"/>
        <color theme="1"/>
        <rFont val="Calibri"/>
        <family val="2"/>
        <scheme val="minor"/>
      </rPr>
      <t xml:space="preserve"> (shell, mold, piping bag).</t>
    </r>
  </si>
  <si>
    <r>
      <t>Rellenar</t>
    </r>
    <r>
      <rPr>
        <sz val="11"/>
        <color theme="1"/>
        <rFont val="Calibri"/>
        <family val="2"/>
        <scheme val="minor"/>
      </rPr>
      <t xml:space="preserve"> (base, molde, manga).</t>
    </r>
  </si>
  <si>
    <t>changement d’échelle</t>
  </si>
  <si>
    <t>scale up/down (recipe/batch)</t>
  </si>
  <si>
    <t>cambio de escala; ajustar gramajes</t>
  </si>
  <si>
    <t>Adapter quantités/temps/courbes à la taille de lot.</t>
  </si>
  <si>
    <t>Adjust quantities/times/temperature curves to batch size.</t>
  </si>
  <si>
    <t>Ajustar cantidades/tiempos/curvas de temperatura al tamaño de lote.</t>
  </si>
  <si>
    <t>cuire au four moyen</t>
  </si>
  <si>
    <t>❼</t>
  </si>
  <si>
    <t>Dresser et servir</t>
  </si>
  <si>
    <t>Plate and serve</t>
  </si>
  <si>
    <t>Emplatar y servir</t>
  </si>
  <si>
    <t>viandes / sous vide — à piécer avant cuisson courte</t>
  </si>
  <si>
    <t>vacuum-packed meats — portion before short cook</t>
  </si>
  <si>
    <t>carnes al vacío — porcionar antes de cocción corta</t>
  </si>
  <si>
    <r>
      <t>Glacer</t>
    </r>
    <r>
      <rPr>
        <sz val="11"/>
        <color theme="1"/>
        <rFont val="Calibri"/>
        <family val="2"/>
        <scheme val="minor"/>
      </rPr>
      <t xml:space="preserve"> : 1) recouvrir de glaçage; 2) faire briller (sirop/sucre glace au four).</t>
    </r>
  </si>
  <si>
    <r>
      <t>Glaze</t>
    </r>
    <r>
      <rPr>
        <sz val="11"/>
        <color theme="1"/>
        <rFont val="Calibri"/>
        <family val="2"/>
        <scheme val="minor"/>
      </rPr>
      <t>: 1) coat with icing; 2) make shiny (syrup/icing sugar).</t>
    </r>
  </si>
  <si>
    <r>
      <t>Glasear</t>
    </r>
    <r>
      <rPr>
        <sz val="11"/>
        <color theme="1"/>
        <rFont val="Calibri"/>
        <family val="2"/>
        <scheme val="minor"/>
      </rPr>
      <t xml:space="preserve"> / </t>
    </r>
    <r>
      <rPr>
        <b/>
        <sz val="11"/>
        <color theme="1"/>
        <rFont val="Calibri"/>
        <family val="2"/>
        <scheme val="minor"/>
      </rPr>
      <t>abrillantar</t>
    </r>
    <r>
      <rPr>
        <sz val="11"/>
        <color theme="1"/>
        <rFont val="Calibri"/>
        <family val="2"/>
        <scheme val="minor"/>
      </rPr>
      <t>.</t>
    </r>
  </si>
  <si>
    <t>changement de chariot</t>
  </si>
  <si>
    <t>trolley changeover</t>
  </si>
  <si>
    <t>cambio de carro</t>
  </si>
  <si>
    <t>Changement de support de cuisson/transport.</t>
  </si>
  <si>
    <t>Change the cooking/transport rack or support.</t>
  </si>
  <si>
    <t>Cambiar el soporte de cocción/transporte.</t>
  </si>
  <si>
    <t>cuire légèrement croquant / al dente</t>
  </si>
  <si>
    <t>cook until crisp-tender / al dente</t>
  </si>
  <si>
    <t>cocer al dente</t>
  </si>
  <si>
    <t>Détailler chaque bac GN en 12 portions</t>
  </si>
  <si>
    <t>Cut each GN pan into 12 portions</t>
  </si>
  <si>
    <t>Cortar cada cubeta GN en 12 raciones</t>
  </si>
  <si>
    <t>viandes / sous vide — à piécer avant cuisson longue</t>
  </si>
  <si>
    <t>vacuum-packed meats — portion before long cook</t>
  </si>
  <si>
    <t>carnes al vacío — porcionar antes de cocción larga</t>
  </si>
  <si>
    <r>
      <t>Grainage</t>
    </r>
    <r>
      <rPr>
        <sz val="11"/>
        <color theme="1"/>
        <rFont val="Calibri"/>
        <family val="2"/>
        <scheme val="minor"/>
      </rPr>
      <t xml:space="preserve"> : mousse/émulsion qui tranche (sur-battu).</t>
    </r>
  </si>
  <si>
    <r>
      <t>Graining/splitting</t>
    </r>
    <r>
      <rPr>
        <sz val="11"/>
        <color theme="1"/>
        <rFont val="Calibri"/>
        <family val="2"/>
        <scheme val="minor"/>
      </rPr>
      <t xml:space="preserve"> (overbeaten foam/emulsion).</t>
    </r>
  </si>
  <si>
    <r>
      <t>Granulado/corte</t>
    </r>
    <r>
      <rPr>
        <sz val="11"/>
        <color theme="1"/>
        <rFont val="Calibri"/>
        <family val="2"/>
        <scheme val="minor"/>
      </rPr>
      <t xml:space="preserve"> de mousse/emulsión.</t>
    </r>
  </si>
  <si>
    <t>Changer</t>
  </si>
  <si>
    <t>change; replace; switch</t>
  </si>
  <si>
    <t>cambiar; sustituir</t>
  </si>
  <si>
    <t>Matériel, pièces, bacs, plans.</t>
  </si>
  <si>
    <t>Equipment, parts, bins, set-ups.</t>
  </si>
  <si>
    <t>Equipos, piezas, cubetas, configuraciones.</t>
  </si>
  <si>
    <t>cuire sans coloration</t>
  </si>
  <si>
    <t>cook without browning</t>
  </si>
  <si>
    <t>cocinar sin dorar</t>
  </si>
  <si>
    <t>viandes / sous vide — à trancher sans cuisson</t>
  </si>
  <si>
    <t>vacuum-packed meats — to slice, no cook</t>
  </si>
  <si>
    <t>carnes al vacío — para rebanar, sin cocción</t>
  </si>
  <si>
    <r>
      <t>Graisser</t>
    </r>
    <r>
      <rPr>
        <sz val="11"/>
        <color theme="1"/>
        <rFont val="Calibri"/>
        <family val="2"/>
        <scheme val="minor"/>
      </rPr>
      <t xml:space="preserve"> : enduire de matière grasse (moule/plaque).</t>
    </r>
  </si>
  <si>
    <r>
      <t>Grease</t>
    </r>
    <r>
      <rPr>
        <sz val="11"/>
        <color theme="1"/>
        <rFont val="Calibri"/>
        <family val="2"/>
        <scheme val="minor"/>
      </rPr>
      <t xml:space="preserve"> mold/tray.</t>
    </r>
  </si>
  <si>
    <r>
      <t>Engrasar</t>
    </r>
    <r>
      <rPr>
        <sz val="11"/>
        <color theme="1"/>
        <rFont val="Calibri"/>
        <family val="2"/>
        <scheme val="minor"/>
      </rPr>
      <t xml:space="preserve"> molde/bandeja.</t>
    </r>
  </si>
  <si>
    <t>chargement chariots isothermes</t>
  </si>
  <si>
    <t>load insulated trolleys</t>
  </si>
  <si>
    <t>carga de carros isotermos</t>
  </si>
  <si>
    <t>Mise en bacs/plateaux puis en chariots.</t>
  </si>
  <si>
    <t>Place in trays/bins, then load onto trolleys.</t>
  </si>
  <si>
    <t>Poner en bandejas/cubetas y cargar en carros.</t>
  </si>
  <si>
    <t>maintenir à température +63 °C</t>
  </si>
  <si>
    <t>hold at +63 °C</t>
  </si>
  <si>
    <t>mantener a +63 °C</t>
  </si>
  <si>
    <t xml:space="preserve">❽ </t>
  </si>
  <si>
    <t>Commentaires</t>
  </si>
  <si>
    <t>Comments</t>
  </si>
  <si>
    <t>Comentarios</t>
  </si>
  <si>
    <t>viandes / sous vide découpées — cuisson longue</t>
  </si>
  <si>
    <t>vacuum-packed meats, cut — for long cook</t>
  </si>
  <si>
    <t>carnes al vacío, cortadas — para cocción larga</t>
  </si>
  <si>
    <r>
      <t>Imbiber :</t>
    </r>
    <r>
      <rPr>
        <sz val="11"/>
        <color theme="1"/>
        <rFont val="Calibri"/>
        <family val="2"/>
        <scheme val="minor"/>
      </rPr>
      <t xml:space="preserve"> faire pénétrer un sirop/alcool dans une préparation pour l’humecter ou la parfumer.</t>
    </r>
  </si>
  <si>
    <t>Soak/soak with syrup to moisten or flavor a preparation.</t>
  </si>
  <si>
    <t>Calar/emborrachar con almíbar/licor para humedecer o perfumar una preparación.</t>
  </si>
  <si>
    <t>chargement du camion</t>
  </si>
  <si>
    <t>load the truck</t>
  </si>
  <si>
    <t>carga del camión</t>
  </si>
  <si>
    <t>Expédition/distribution.</t>
  </si>
  <si>
    <t>Shipping/distribution.</t>
  </si>
  <si>
    <t>Expedición/distribución.</t>
  </si>
  <si>
    <t>maintenir au bain-marie à ≥ 65 °C</t>
  </si>
  <si>
    <t>hold in a bain-marie at ≥ 65 °C</t>
  </si>
  <si>
    <t>mantener al baño maría a ≥ 65 °C</t>
  </si>
  <si>
    <t>Ⓐ</t>
  </si>
  <si>
    <t>La brandade de morue n’est constituée que de poisson</t>
  </si>
  <si>
    <t>Brandade is fish-only</t>
  </si>
  <si>
    <t>La brandada auténtica es solo pescado</t>
  </si>
  <si>
    <t>viandes / sous vide piécées — cuisson courte</t>
  </si>
  <si>
    <t>vacuum-packed meats, portioned — for short cook</t>
  </si>
  <si>
    <t>carnes al vacío, porcionadas — para cocción corta</t>
  </si>
  <si>
    <r>
      <t>Infuser :</t>
    </r>
    <r>
      <rPr>
        <sz val="11"/>
        <color theme="1"/>
        <rFont val="Calibri"/>
        <family val="2"/>
        <scheme val="minor"/>
      </rPr>
      <t xml:space="preserve"> placer une substance aromatique dans un liquide chaud, à couvert et pendant un temps déterminé, pour en extraire l’arôme.</t>
    </r>
  </si>
  <si>
    <t>Infuse: steep an aromatic in preheated liquid, covered, for a set time to extract flavor.</t>
  </si>
  <si>
    <t>Infusionar: dejar en reposo un aromático en líquido caliente, tapado, durante un tiempo definido para extraer el aroma.</t>
  </si>
  <si>
    <t>chargement du four</t>
  </si>
  <si>
    <t>load the oven</t>
  </si>
  <si>
    <t>carga del horno</t>
  </si>
  <si>
    <t>Enfournement.</t>
  </si>
  <si>
    <t>Load into the oven.</t>
  </si>
  <si>
    <t>Meter al horno.</t>
  </si>
  <si>
    <t>maintenir au chaud à ≥ 63 °C</t>
  </si>
  <si>
    <t>hold hot at ≥ 63 °C</t>
  </si>
  <si>
    <t>mantener en caliente a ≥ 63 °C</t>
  </si>
  <si>
    <t>Ⓑ</t>
  </si>
  <si>
    <t>L’ajout de purée de pomme de terre n’est pas une brandade au sens strict</t>
  </si>
  <si>
    <t>Adding potato purée = not strict brandade</t>
  </si>
  <si>
    <t>Con puré de patata no es brandada estricta</t>
  </si>
  <si>
    <t>viandes / sous vide piécées — cuisson longue</t>
  </si>
  <si>
    <t>vacuum-packed meats, portioned — for long cook</t>
  </si>
  <si>
    <t>carnes al vacío, porcionadas — para cocción larga</t>
  </si>
  <si>
    <t>chargt. chariots collec.</t>
  </si>
  <si>
    <t>load collective-service trolleys</t>
  </si>
  <si>
    <t>carga de carros colectivos</t>
  </si>
  <si>
    <t>Pour self/catering en série.</t>
  </si>
  <si>
    <t>For self-service/large-batch catering.</t>
  </si>
  <si>
    <t>Para autoservicio/catering en serie.</t>
  </si>
  <si>
    <t>maintenir au froid</t>
  </si>
  <si>
    <t>keep refrigerated</t>
  </si>
  <si>
    <t>mantener en frío</t>
  </si>
  <si>
    <t>Ⓒ</t>
  </si>
  <si>
    <t>Accompagnements possibles : pommes anglaises / en robe des champs / purée à l’huile d’olive / croûtons frits</t>
  </si>
  <si>
    <t>Sides: English potatoes / jacket potatoes / olive-oil mash / fried croutons</t>
  </si>
  <si>
    <t>Guarniciones: patatas a la inglesa / asadas con piel / puré con aceite de oliva / picatostes fritos</t>
  </si>
  <si>
    <r>
      <t>Lisser</t>
    </r>
    <r>
      <rPr>
        <sz val="11"/>
        <color theme="1"/>
        <rFont val="Calibri"/>
        <family val="2"/>
        <scheme val="minor"/>
      </rPr>
      <t xml:space="preserve"> : homogénéiser, rendre lisse.</t>
    </r>
  </si>
  <si>
    <r>
      <t>Smooth out</t>
    </r>
    <r>
      <rPr>
        <sz val="11"/>
        <color theme="1"/>
        <rFont val="Calibri"/>
        <family val="2"/>
        <scheme val="minor"/>
      </rPr>
      <t xml:space="preserve"> / </t>
    </r>
    <r>
      <rPr>
        <b/>
        <sz val="11"/>
        <color theme="1"/>
        <rFont val="Calibri"/>
        <family val="2"/>
        <scheme val="minor"/>
      </rPr>
      <t>make homogeneous</t>
    </r>
    <r>
      <rPr>
        <sz val="11"/>
        <color theme="1"/>
        <rFont val="Calibri"/>
        <family val="2"/>
        <scheme val="minor"/>
      </rPr>
      <t>.</t>
    </r>
  </si>
  <si>
    <r>
      <t>Alisar</t>
    </r>
    <r>
      <rPr>
        <sz val="11"/>
        <color theme="1"/>
        <rFont val="Calibri"/>
        <family val="2"/>
        <scheme val="minor"/>
      </rPr>
      <t xml:space="preserve"> / </t>
    </r>
    <r>
      <rPr>
        <b/>
        <sz val="11"/>
        <color theme="1"/>
        <rFont val="Calibri"/>
        <family val="2"/>
        <scheme val="minor"/>
      </rPr>
      <t>homogeneizar</t>
    </r>
    <r>
      <rPr>
        <sz val="11"/>
        <color theme="1"/>
        <rFont val="Calibri"/>
        <family val="2"/>
        <scheme val="minor"/>
      </rPr>
      <t>.</t>
    </r>
  </si>
  <si>
    <t>chargt. chariots ind.</t>
  </si>
  <si>
    <t>load individual-service trolleys</t>
  </si>
  <si>
    <t>carga de carros individuales</t>
  </si>
  <si>
    <t>Plateaux/portions individuelles.</t>
  </si>
  <si>
    <t>Trays/individual portions.</t>
  </si>
  <si>
    <t>Bandejas/porciones individuales.</t>
  </si>
  <si>
    <t>maintenir au froid à ≤ +3 °C</t>
  </si>
  <si>
    <t>keep cold at ≤ +3 °C</t>
  </si>
  <si>
    <t>mantener en frío a ≤ +3 °C</t>
  </si>
  <si>
    <r>
      <t>Lustrer</t>
    </r>
    <r>
      <rPr>
        <sz val="11"/>
        <color theme="1"/>
        <rFont val="Calibri"/>
        <family val="2"/>
        <scheme val="minor"/>
      </rPr>
      <t xml:space="preserve"> : napper de gelée/beurre fondu pour brillance.</t>
    </r>
  </si>
  <si>
    <r>
      <t>Lacquer/brush</t>
    </r>
    <r>
      <rPr>
        <sz val="11"/>
        <color theme="1"/>
        <rFont val="Calibri"/>
        <family val="2"/>
        <scheme val="minor"/>
      </rPr>
      <t xml:space="preserve"> with jelly/clarified butter.</t>
    </r>
  </si>
  <si>
    <r>
      <t>Abrillantar</t>
    </r>
    <r>
      <rPr>
        <sz val="11"/>
        <color theme="1"/>
        <rFont val="Calibri"/>
        <family val="2"/>
        <scheme val="minor"/>
      </rPr>
      <t xml:space="preserve"> con gelatina/mantequilla.</t>
    </r>
  </si>
  <si>
    <t>Châtrer</t>
  </si>
  <si>
    <t>devein (crayfish/shrimp); remove garlic germ</t>
  </si>
  <si>
    <t>desvenar (camarón); quitar germen del ajo</t>
  </si>
  <si>
    <t>Écrevisses/crevettes, ou « dégermer » l’ail.</t>
  </si>
  <si>
    <t>Devein crayfish/shrimp, or remove the germ from garlic.</t>
  </si>
  <si>
    <t>Desvenar cangrejos/camarones, o quitar el germen del ajo.</t>
  </si>
  <si>
    <t>passer au four très chaud</t>
  </si>
  <si>
    <t>flash in a very hot oven</t>
  </si>
  <si>
    <t>dar un golpe de horno muy caliente</t>
  </si>
  <si>
    <t>Méthode citée à titre d’exemple</t>
  </si>
  <si>
    <t>Method given as an example</t>
  </si>
  <si>
    <t>Método a modo de ejemplo</t>
  </si>
  <si>
    <t>Chauffer</t>
  </si>
  <si>
    <t>heat; warm</t>
  </si>
  <si>
    <t>calentar</t>
  </si>
  <si>
    <t>Monter en T° un appareil, sauce, assiette.</t>
  </si>
  <si>
    <t>Heat up a mixture, sauce, or plate.</t>
  </si>
  <si>
    <t>Calentar una preparación, salsa o plato.</t>
  </si>
  <si>
    <t>piquer la sonde à cœur</t>
  </si>
  <si>
    <t>insert the probe to the core</t>
  </si>
  <si>
    <t>introducir la sonda al corazón</t>
  </si>
  <si>
    <r>
      <t xml:space="preserve">Réf. conseillée : Grossmann &amp; Le Franc, </t>
    </r>
    <r>
      <rPr>
        <b/>
        <i/>
        <sz val="12"/>
        <color theme="9" tint="-0.499984740745262"/>
        <rFont val="Calibri"/>
        <family val="2"/>
        <scheme val="minor"/>
      </rPr>
      <t>La cuisine de collectivité</t>
    </r>
    <r>
      <rPr>
        <b/>
        <sz val="12"/>
        <color theme="9" tint="-0.499984740745262"/>
        <rFont val="Calibri"/>
        <family val="2"/>
        <scheme val="minor"/>
      </rPr>
      <t>, BPI, 2006</t>
    </r>
  </si>
  <si>
    <r>
      <t xml:space="preserve">Suggested ref.: Grossmann &amp; Le Franc, </t>
    </r>
    <r>
      <rPr>
        <i/>
        <sz val="11"/>
        <color theme="9" tint="-0.499984740745262"/>
        <rFont val="Calibri"/>
        <family val="2"/>
        <scheme val="minor"/>
      </rPr>
      <t>La cuisine de collectivité</t>
    </r>
    <r>
      <rPr>
        <sz val="11"/>
        <color theme="9" tint="-0.499984740745262"/>
        <rFont val="Calibri"/>
        <family val="2"/>
        <scheme val="minor"/>
      </rPr>
      <t>, BPI, 2006</t>
    </r>
  </si>
  <si>
    <r>
      <t xml:space="preserve">Referencia sugerida: Grossmann &amp; Le Franc, </t>
    </r>
    <r>
      <rPr>
        <i/>
        <sz val="11"/>
        <color theme="9" tint="-0.499984740745262"/>
        <rFont val="Calibri"/>
        <family val="2"/>
        <scheme val="minor"/>
      </rPr>
      <t>La cuisine de colectividades</t>
    </r>
    <r>
      <rPr>
        <sz val="11"/>
        <color theme="9" tint="-0.499984740745262"/>
        <rFont val="Calibri"/>
        <family val="2"/>
        <scheme val="minor"/>
      </rPr>
      <t>, BPI, 2006</t>
    </r>
  </si>
  <si>
    <r>
      <t>Macérer :</t>
    </r>
    <r>
      <rPr>
        <sz val="11"/>
        <color theme="1"/>
        <rFont val="Calibri"/>
        <family val="2"/>
        <scheme val="minor"/>
      </rPr>
      <t xml:space="preserve"> tremper à froid pour extraire/parfumer/conserver.</t>
    </r>
  </si>
  <si>
    <t>Macerate: cold-soak to extract/flavor/preserve.</t>
  </si>
  <si>
    <t>Macerar: macerar en frío para extraer/aromatizar/conservar.</t>
  </si>
  <si>
    <t>Chaufroiter</t>
  </si>
  <si>
    <t>coat with chaud-froid sauce</t>
  </si>
  <si>
    <t>napar con salsa chaud-froid</t>
  </si>
  <si>
    <t>Finition froide brillante sur viandes/poissons.</t>
  </si>
  <si>
    <t>Glossy cold finish on meats/fish (chaud-froid style).</t>
  </si>
  <si>
    <t>Acabado frío y brillante en carnes/pescados (estilo chaud-froid).</t>
  </si>
  <si>
    <t>préchauffer le four</t>
  </si>
  <si>
    <t>preheat the oven</t>
  </si>
  <si>
    <t>precalentar el horno</t>
  </si>
  <si>
    <r>
      <t>Marbrer :</t>
    </r>
    <r>
      <rPr>
        <sz val="11"/>
        <color theme="1"/>
        <rFont val="Calibri"/>
        <family val="2"/>
        <scheme val="minor"/>
      </rPr>
      <t xml:space="preserve"> réaliser des motifs marbrés sur des gâteaux glacés (fondant, nappage) pour améliorer la présentation.</t>
    </r>
  </si>
  <si>
    <t>Marble: draw marbled patterns on iced cakes (fondant, glaze) to enhance presentation.</t>
  </si>
  <si>
    <t>Marmolear: trazar vetas/motivos marmolados en pasteles glaseados (fondant, napado) para mejorar la presentación.</t>
  </si>
  <si>
    <t>Chemiser</t>
  </si>
  <si>
    <t>line (a mold/tin)</t>
  </si>
  <si>
    <t>forrar (un molde)</t>
  </si>
  <si>
    <t>Avec beurre, papier, biscuit, gelée, etc.</t>
  </si>
  <si>
    <t>Line/coat a mold with butter, paper, biscuit, jelly, etc.</t>
  </si>
  <si>
    <t>Forrar/recubrir un molde con mantequilla, papel, bizcocho, gelatina, etc.</t>
  </si>
  <si>
    <t>sonder/sonde à cœur</t>
  </si>
  <si>
    <t>check core temperature with a probe</t>
  </si>
  <si>
    <t>medir la temperatura al corazón con sonda</t>
  </si>
  <si>
    <t>Lien Auteur @</t>
  </si>
  <si>
    <t>Comprendre les termes culinaires employés dans les recettes de Mercotte</t>
  </si>
  <si>
    <r>
      <t>Masquer</t>
    </r>
    <r>
      <rPr>
        <sz val="11"/>
        <color theme="1"/>
        <rFont val="Calibri"/>
        <family val="2"/>
        <scheme val="minor"/>
      </rPr>
      <t xml:space="preserve"> : recouvrir d’une fine couche (crème/sauce/gelée).</t>
    </r>
  </si>
  <si>
    <t>Mask/coat with a thin layer (cream/sauce/jelly).</t>
  </si>
  <si>
    <t>Enmascarar/napar con una capa fina (crema/salsa/gelatina).</t>
  </si>
  <si>
    <t>Chevaucher</t>
  </si>
  <si>
    <t>overlap (slices)</t>
  </si>
  <si>
    <t>solapar/superponer (lonchas)</t>
  </si>
  <si>
    <t>Dressage : tranches partiellement superposées.</t>
  </si>
  <si>
    <t>Plating: overlap slices partially.</t>
  </si>
  <si>
    <t>Emplatado: solapar las lonchas parcialmente.</t>
  </si>
  <si>
    <r>
      <t>Monter</t>
    </r>
    <r>
      <rPr>
        <sz val="11"/>
        <color theme="1"/>
        <rFont val="Calibri"/>
        <family val="2"/>
        <scheme val="minor"/>
      </rPr>
      <t xml:space="preserve"> : a) </t>
    </r>
    <r>
      <rPr>
        <b/>
        <sz val="11"/>
        <color theme="1"/>
        <rFont val="Calibri"/>
        <family val="2"/>
        <scheme val="minor"/>
      </rPr>
      <t>au fouet</t>
    </r>
    <r>
      <rPr>
        <sz val="11"/>
        <color theme="1"/>
        <rFont val="Calibri"/>
        <family val="2"/>
        <scheme val="minor"/>
      </rPr>
      <t xml:space="preserve"> : augmenter le volume (blancs, crème) ; b) </t>
    </r>
    <r>
      <rPr>
        <b/>
        <sz val="11"/>
        <color theme="1"/>
        <rFont val="Calibri"/>
        <family val="2"/>
        <scheme val="minor"/>
      </rPr>
      <t>assembler</t>
    </r>
    <r>
      <rPr>
        <sz val="11"/>
        <color theme="1"/>
        <rFont val="Calibri"/>
        <family val="2"/>
        <scheme val="minor"/>
      </rPr>
      <t xml:space="preserve"> un entremets/pièce.</t>
    </r>
  </si>
  <si>
    <r>
      <t>Whip</t>
    </r>
    <r>
      <rPr>
        <sz val="11"/>
        <color theme="1"/>
        <rFont val="Calibri"/>
        <family val="2"/>
        <scheme val="minor"/>
      </rPr>
      <t xml:space="preserve"> to volume; </t>
    </r>
    <r>
      <rPr>
        <b/>
        <sz val="11"/>
        <color theme="1"/>
        <rFont val="Calibri"/>
        <family val="2"/>
        <scheme val="minor"/>
      </rPr>
      <t>assemble</t>
    </r>
    <r>
      <rPr>
        <sz val="11"/>
        <color theme="1"/>
        <rFont val="Calibri"/>
        <family val="2"/>
        <scheme val="minor"/>
      </rPr>
      <t xml:space="preserve"> a cake/entremets.</t>
    </r>
  </si>
  <si>
    <r>
      <t>Montar</t>
    </r>
    <r>
      <rPr>
        <sz val="11"/>
        <color theme="1"/>
        <rFont val="Calibri"/>
        <family val="2"/>
        <scheme val="minor"/>
      </rPr>
      <t xml:space="preserve"> (batir a volumen); </t>
    </r>
    <r>
      <rPr>
        <b/>
        <sz val="11"/>
        <color theme="1"/>
        <rFont val="Calibri"/>
        <family val="2"/>
        <scheme val="minor"/>
      </rPr>
      <t>montar</t>
    </r>
    <r>
      <rPr>
        <sz val="11"/>
        <color theme="1"/>
        <rFont val="Calibri"/>
        <family val="2"/>
        <scheme val="minor"/>
      </rPr>
      <t xml:space="preserve"> un postre/pieza.</t>
    </r>
  </si>
  <si>
    <t>Chiqueter</t>
  </si>
  <si>
    <t>crimp/scallop (edge)</t>
  </si>
  <si>
    <t>festonear/puntear el borde</t>
  </si>
  <si>
    <t>Bord de tourte/tarte marqué au couteau.</t>
  </si>
  <si>
    <t>Crimp/scallop the tart/pie edge with a knife.</t>
  </si>
  <si>
    <t>Festonear el borde de la tarta/empanada con cuchillo.</t>
  </si>
  <si>
    <t>Techniques de sauce &amp; de cuisson</t>
  </si>
  <si>
    <r>
      <t>Mouler</t>
    </r>
    <r>
      <rPr>
        <sz val="11"/>
        <color theme="1"/>
        <rFont val="Calibri"/>
        <family val="2"/>
        <scheme val="minor"/>
      </rPr>
      <t xml:space="preserve"> : verser en moule pour prendre la forme.</t>
    </r>
  </si>
  <si>
    <r>
      <t>Mold</t>
    </r>
    <r>
      <rPr>
        <sz val="11"/>
        <color theme="1"/>
        <rFont val="Calibri"/>
        <family val="2"/>
        <scheme val="minor"/>
      </rPr>
      <t xml:space="preserve"> (pour into a mold).</t>
    </r>
  </si>
  <si>
    <r>
      <t>Moldelar/Verter en molde</t>
    </r>
    <r>
      <rPr>
        <sz val="11"/>
        <color theme="1"/>
        <rFont val="Calibri"/>
        <family val="2"/>
        <scheme val="minor"/>
      </rPr>
      <t>.</t>
    </r>
  </si>
  <si>
    <t>Ciseler</t>
  </si>
  <si>
    <t>finely chop; score (skin)</t>
  </si>
  <si>
    <t>picar fino/ciselar; hacer incisiones</t>
  </si>
  <si>
    <t>Échalote « ciselée » / inciser peau de poisson.</t>
  </si>
  <si>
    <t>Finely slice shallots / score fish skin.</t>
  </si>
  <si>
    <t>Picar fino la chalota / hacer incisiones en la piel del pescado.</t>
  </si>
  <si>
    <t>adjoindre/ajouter de la crème</t>
  </si>
  <si>
    <t>add cream</t>
  </si>
  <si>
    <t>añadir nata</t>
  </si>
  <si>
    <t>Citronner</t>
  </si>
  <si>
    <t>acidulate with lemon</t>
  </si>
  <si>
    <t>acidular con limón</t>
  </si>
  <si>
    <t>Éviter l’oxydation (fruits, avocats, artichauts).</t>
  </si>
  <si>
    <t>Prevent oxidation (fruits, avocados, artichokes).</t>
  </si>
  <si>
    <t>Evitar la oxidación (frutas, aguacates, alcachofas).</t>
  </si>
  <si>
    <t>ajouter dans l’ordre les autres éléments</t>
  </si>
  <si>
    <t>add the remaining ingredients in order</t>
  </si>
  <si>
    <t>añadir el resto de elementos en orden</t>
  </si>
  <si>
    <r>
      <t>Napper</t>
    </r>
    <r>
      <rPr>
        <sz val="11"/>
        <color theme="1"/>
        <rFont val="Calibri"/>
        <family val="2"/>
        <scheme val="minor"/>
      </rPr>
      <t xml:space="preserve"> : recouvrir de sauce/gelée/crème.</t>
    </r>
  </si>
  <si>
    <r>
      <t>Nappe/coat</t>
    </r>
    <r>
      <rPr>
        <sz val="11"/>
        <color theme="1"/>
        <rFont val="Calibri"/>
        <family val="2"/>
        <scheme val="minor"/>
      </rPr>
      <t xml:space="preserve"> with sauce/jelly/cream.</t>
    </r>
  </si>
  <si>
    <r>
      <t>Napar</t>
    </r>
    <r>
      <rPr>
        <sz val="11"/>
        <color theme="1"/>
        <rFont val="Calibri"/>
        <family val="2"/>
        <scheme val="minor"/>
      </rPr>
      <t xml:space="preserve"> / </t>
    </r>
    <r>
      <rPr>
        <b/>
        <sz val="11"/>
        <color theme="1"/>
        <rFont val="Calibri"/>
        <family val="2"/>
        <scheme val="minor"/>
      </rPr>
      <t>cubrir</t>
    </r>
    <r>
      <rPr>
        <sz val="11"/>
        <color theme="1"/>
        <rFont val="Calibri"/>
        <family val="2"/>
        <scheme val="minor"/>
      </rPr>
      <t xml:space="preserve"> con salsa/gelatina/crema.</t>
    </r>
  </si>
  <si>
    <t>Clarifier</t>
  </si>
  <si>
    <t>clarify (stock/butter/eggs)</t>
  </si>
  <si>
    <t>clarificar</t>
  </si>
  <si>
    <t>Beurre clarifié ; consommé ; blancs séparés (« clarifier des œufs »).</t>
  </si>
  <si>
    <t>Clarified butter; clarified stock; separate eggs (whites/yolks).</t>
  </si>
  <si>
    <t>Mantequilla clarificada; caldo clarificado; separar huevos (claras/yemas).</t>
  </si>
  <si>
    <t>crémer puis réduire</t>
  </si>
  <si>
    <t>add cream then reduce</t>
  </si>
  <si>
    <t>añadir nata y luego reducir</t>
  </si>
  <si>
    <t>Clouter</t>
  </si>
  <si>
    <t>stud (e.g., onion with cloves)</t>
  </si>
  <si>
    <t>clavar/mechar con clavos (de olor)</t>
  </si>
  <si>
    <t>« Oignon clouté »; aussi piquer viandes d’aromates.</t>
  </si>
  <si>
    <t>Stud an onion with cloves; also stud meats with aromatics.</t>
  </si>
  <si>
    <t>Cebolla claveteada con clavos; también mechar carnes con aromáticos.</t>
  </si>
  <si>
    <t>déglacer au vin blanc</t>
  </si>
  <si>
    <t>deglaze with white wine</t>
  </si>
  <si>
    <t>desglasar con vino blanco</t>
  </si>
  <si>
    <r>
      <t>Pasteuriser</t>
    </r>
    <r>
      <rPr>
        <sz val="11"/>
        <color theme="1"/>
        <rFont val="Calibri"/>
        <family val="2"/>
        <scheme val="minor"/>
      </rPr>
      <t xml:space="preserve"> : traiter &lt; 100 °C temps défini pour détruire pathogènes.</t>
    </r>
  </si>
  <si>
    <t>Pasteurize: heat to &lt; 100 °C for a set time to destroy pathogens.</t>
  </si>
  <si>
    <t>Pasteurizar: tratar a &lt; 100 °C durante un tiempo definido para eliminar patógenos.</t>
  </si>
  <si>
    <t>Coller</t>
  </si>
  <si>
    <t>set/gel with gelatin; glue</t>
  </si>
  <si>
    <t>gelificar con gelatina; pegar</t>
  </si>
  <si>
    <t>« Coller à la gélatine » / assembler éléments.</t>
  </si>
  <si>
    <t>Set with gelatin / glue elements together.</t>
  </si>
  <si>
    <t>Gelificar con gelatina / unir elementos.</t>
  </si>
  <si>
    <t>dégraisser en partie</t>
  </si>
  <si>
    <t>partially skim off the fat</t>
  </si>
  <si>
    <t>desgrasar parcialmente</t>
  </si>
  <si>
    <r>
      <t>Passer</t>
    </r>
    <r>
      <rPr>
        <sz val="11"/>
        <color theme="1"/>
        <rFont val="Calibri"/>
        <family val="2"/>
        <scheme val="minor"/>
      </rPr>
      <t xml:space="preserve"> : filtrer/égoutter au chinois/passoire/tamis.</t>
    </r>
  </si>
  <si>
    <t>Strain/drain through a chinois, colander or sieve.</t>
  </si>
  <si>
    <t>Colar/escurrir con chino, colador o tamiz.</t>
  </si>
  <si>
    <t>Compoter</t>
  </si>
  <si>
    <t>cook down to a compote</t>
  </si>
  <si>
    <t>hacer compota; reducir hasta compota</t>
  </si>
  <si>
    <t>Cuisson douce jusqu’à texture compotée.</t>
  </si>
  <si>
    <t>Cook gently until a compote-like texture.</t>
  </si>
  <si>
    <t>Cocer suavemente hasta textura de compota.</t>
  </si>
  <si>
    <t>dégraisser en partie (écumer la graisse)</t>
  </si>
  <si>
    <t>partially skim off the fat (skim)</t>
  </si>
  <si>
    <t>desgrasar parcialmente (espumar la grasa)</t>
  </si>
  <si>
    <r>
      <t>Pâton</t>
    </r>
    <r>
      <rPr>
        <sz val="11"/>
        <color theme="1"/>
        <rFont val="Calibri"/>
        <family val="2"/>
        <scheme val="minor"/>
      </rPr>
      <t xml:space="preserve"> : pièce de pâte pesée prête à façonner.</t>
    </r>
  </si>
  <si>
    <r>
      <t>Dough piece / dough ball</t>
    </r>
    <r>
      <rPr>
        <sz val="11"/>
        <color theme="1"/>
        <rFont val="Calibri"/>
        <family val="2"/>
        <scheme val="minor"/>
      </rPr>
      <t>.</t>
    </r>
  </si>
  <si>
    <r>
      <t>Porción de masa / bollo</t>
    </r>
    <r>
      <rPr>
        <sz val="11"/>
        <color theme="1"/>
        <rFont val="Calibri"/>
        <family val="2"/>
        <scheme val="minor"/>
      </rPr>
      <t>.</t>
    </r>
  </si>
  <si>
    <t>Concasser</t>
  </si>
  <si>
    <t>Chop crush</t>
  </si>
  <si>
    <t>Concasar/picar</t>
  </si>
  <si>
    <t>Couper grossier, taille régulière (tomates, fruits secs).</t>
  </si>
  <si>
    <t>Rough chop, even size (tomatoes, nuts).</t>
  </si>
  <si>
    <t>Picar grueso, tamaño parejo (tomate, frutos).</t>
  </si>
  <si>
    <t>disperser au fouet</t>
  </si>
  <si>
    <t>disperse/whisk to combine</t>
  </si>
  <si>
    <t>dispersar con el batidor</t>
  </si>
  <si>
    <r>
      <t>Piquer</t>
    </r>
    <r>
      <rPr>
        <sz val="11"/>
        <color theme="1"/>
        <rFont val="Calibri"/>
        <family val="2"/>
        <scheme val="minor"/>
      </rPr>
      <t xml:space="preserve"> : percer la pâte pour éviter boursouflures.</t>
    </r>
  </si>
  <si>
    <t>Dock pastry (prick to prevent puffing).</t>
  </si>
  <si>
    <t>Pinchar la masa (para evitar abombamientos).</t>
  </si>
  <si>
    <t>Confire</t>
  </si>
  <si>
    <t>confit; candy; preserve in fat/sugar</t>
  </si>
  <si>
    <t>confitar</t>
  </si>
  <si>
    <t>Graisse (canard), sucre (fruits), vinaigre (pickles).</t>
  </si>
  <si>
    <t>Confit in fat (duck), candy in sugar (fruits), or pickle in vinegar.</t>
  </si>
  <si>
    <t>Confitado en grasa (pato), en azúcar (frutas) o encurtido en vinagre.</t>
  </si>
  <si>
    <t>enfourner et cuire</t>
  </si>
  <si>
    <t>put in the oven and bake</t>
  </si>
  <si>
    <t>meter al horno y hornear</t>
  </si>
  <si>
    <r>
      <t>Pincer</t>
    </r>
    <r>
      <rPr>
        <sz val="11"/>
        <color theme="1"/>
        <rFont val="Calibri"/>
        <family val="2"/>
        <scheme val="minor"/>
      </rPr>
      <t xml:space="preserve"> : faire un décor au pourtour (pince spéciale).</t>
    </r>
  </si>
  <si>
    <r>
      <t>Crimp</t>
    </r>
    <r>
      <rPr>
        <sz val="11"/>
        <color theme="1"/>
        <rFont val="Calibri"/>
        <family val="2"/>
        <scheme val="minor"/>
      </rPr>
      <t xml:space="preserve"> decorative edge.</t>
    </r>
  </si>
  <si>
    <r>
      <t>Pellizcar/festonear</t>
    </r>
    <r>
      <rPr>
        <sz val="11"/>
        <color theme="1"/>
        <rFont val="Calibri"/>
        <family val="2"/>
        <scheme val="minor"/>
      </rPr>
      <t xml:space="preserve"> el borde.</t>
    </r>
  </si>
  <si>
    <t>Conserver</t>
  </si>
  <si>
    <t>store; preserve</t>
  </si>
  <si>
    <t>conservar</t>
  </si>
  <si>
    <t>Chaîne du froid, DLC/DMF, contenants adaptés.</t>
  </si>
  <si>
    <t>Cold chain, use-by/best-before dates, appropriate containers.</t>
  </si>
  <si>
    <t>Cadena de frío, fechas de caducidad/consumo, envases adecuados.</t>
  </si>
  <si>
    <t>étuver au beurre</t>
  </si>
  <si>
    <t>sweat/steam in butter</t>
  </si>
  <si>
    <t>rehogar/estofar en mantequilla</t>
  </si>
  <si>
    <r>
      <t>Pocher</t>
    </r>
    <r>
      <rPr>
        <sz val="11"/>
        <color theme="1"/>
        <rFont val="Calibri"/>
        <family val="2"/>
        <scheme val="minor"/>
      </rPr>
      <t xml:space="preserve"> : cuire dans un liquide à ~70–85 °C.</t>
    </r>
  </si>
  <si>
    <r>
      <t>Poach</t>
    </r>
    <r>
      <rPr>
        <sz val="11"/>
        <color theme="1"/>
        <rFont val="Calibri"/>
        <family val="2"/>
        <scheme val="minor"/>
      </rPr>
      <t xml:space="preserve"> (70–85 °C).</t>
    </r>
  </si>
  <si>
    <r>
      <t>Escalfar/pochar</t>
    </r>
    <r>
      <rPr>
        <sz val="11"/>
        <color theme="1"/>
        <rFont val="Calibri"/>
        <family val="2"/>
        <scheme val="minor"/>
      </rPr>
      <t xml:space="preserve"> (70–85 °C).</t>
    </r>
  </si>
  <si>
    <t>Contiser</t>
  </si>
  <si>
    <t>insert truffle slices under the skin</t>
  </si>
  <si>
    <t>hacer incisiones e insertar láminas de trufa bajo la piel</t>
  </si>
  <si>
    <t>« Poularde demi-deuil ». Terme rare en EN/ES → description.</t>
  </si>
  <si>
    <t>“Demi-deuil” chicken: truffle slices under the skin (describe rather than translate).</t>
  </si>
  <si>
    <t>“Poularda demi-deuil”: láminas de trufa bajo la piel (mejor describir).</t>
  </si>
  <si>
    <t>faire sauter vivement</t>
  </si>
  <si>
    <t>sauté quickly</t>
  </si>
  <si>
    <t>saltear rápidamente</t>
  </si>
  <si>
    <r>
      <t>Pointage</t>
    </r>
    <r>
      <rPr>
        <sz val="11"/>
        <color theme="1"/>
        <rFont val="Calibri"/>
        <family val="2"/>
        <scheme val="minor"/>
      </rPr>
      <t xml:space="preserve"> : première fermentation après pétrissage.</t>
    </r>
  </si>
  <si>
    <r>
      <t>Bulk fermentation (first rise)</t>
    </r>
    <r>
      <rPr>
        <sz val="11"/>
        <color theme="1"/>
        <rFont val="Calibri"/>
        <family val="2"/>
        <scheme val="minor"/>
      </rPr>
      <t>.</t>
    </r>
  </si>
  <si>
    <r>
      <t>Fermentación en bloque (primer levado)</t>
    </r>
    <r>
      <rPr>
        <sz val="11"/>
        <color theme="1"/>
        <rFont val="Calibri"/>
        <family val="2"/>
        <scheme val="minor"/>
      </rPr>
      <t>.</t>
    </r>
  </si>
  <si>
    <t>Contrôler</t>
  </si>
  <si>
    <t>check; inspect</t>
  </si>
  <si>
    <t>controlar; verificar</t>
  </si>
  <si>
    <t>Qualité, T°C à cœur, poids, conformité.</t>
  </si>
  <si>
    <t>Quality, core temperature, weight, compliance.</t>
  </si>
  <si>
    <t>Calidad, temperatura en el centro, peso, conformidad.</t>
  </si>
  <si>
    <t>faire suer (sans coloration)</t>
  </si>
  <si>
    <t>sweat (without coloring)</t>
  </si>
  <si>
    <t>rehogar/sudar (sin dorar)</t>
  </si>
  <si>
    <r>
      <t>Punch</t>
    </r>
    <r>
      <rPr>
        <sz val="11"/>
        <color theme="1"/>
        <rFont val="Calibri"/>
        <family val="2"/>
        <scheme val="minor"/>
      </rPr>
      <t xml:space="preserve"> : sirop + alcool/café/jus/vanille…</t>
    </r>
  </si>
  <si>
    <r>
      <t>Punch syrup</t>
    </r>
    <r>
      <rPr>
        <sz val="11"/>
        <color theme="1"/>
        <rFont val="Calibri"/>
        <family val="2"/>
        <scheme val="minor"/>
      </rPr>
      <t xml:space="preserve"> (sugar syrup + flavor/booze).</t>
    </r>
  </si>
  <si>
    <r>
      <t>Almíbar punch</t>
    </r>
    <r>
      <rPr>
        <sz val="11"/>
        <color theme="1"/>
        <rFont val="Calibri"/>
        <family val="2"/>
        <scheme val="minor"/>
      </rPr>
      <t xml:space="preserve"> (almíbar + licor/sabor).</t>
    </r>
  </si>
  <si>
    <t>Corner</t>
  </si>
  <si>
    <t>scrape down (with spatula)</t>
  </si>
  <si>
    <t>raspar/recoger con lengua (espátula)</t>
  </si>
  <si>
    <t>Récupérer/ramener une préparation dans le bol.</t>
  </si>
  <si>
    <t>Scrape down the bowl to gather the mixture.</t>
  </si>
  <si>
    <t>Recoger la mezcla en el bol con espátula.</t>
  </si>
  <si>
    <t>finir de cuire</t>
  </si>
  <si>
    <t>finish cooking</t>
  </si>
  <si>
    <t>terminar de cocer</t>
  </si>
  <si>
    <r>
      <t xml:space="preserve">Puncher </t>
    </r>
    <r>
      <rPr>
        <sz val="11"/>
        <color theme="1"/>
        <rFont val="Calibri"/>
        <family val="2"/>
        <scheme val="minor"/>
      </rPr>
      <t>(synonyme d’imbiber) : rayer avec la pointe d’un couteau la surface dorée de certains gâteaux (lignes parallèles) pour parfaire la présentation</t>
    </r>
  </si>
  <si>
    <t>Score/mark (a.k.a. punch): lightly score parallel lines on the egg-washed surface of certain cakes to finish the look.</t>
  </si>
  <si>
    <t>Marcar/rajar (también “punch”): trazar líneas paralelas con la punta del cuchillo sobre la superficie barnizada para mejorar el acabado.</t>
  </si>
  <si>
    <t>Corser</t>
  </si>
  <si>
    <t>intensify; concentrate (flavour)</t>
  </si>
  <si>
    <t>reforzar; concentrar sabor</t>
  </si>
  <si>
    <t>Réduire, ajuster assaisonnement, torréfier légèrement.</t>
  </si>
  <si>
    <t>Reduce; adjust seasoning; lightly toast to intensify.</t>
  </si>
  <si>
    <t>Reducir; rectificar sazonado; tostar ligeramente para intensificar.</t>
  </si>
  <si>
    <t>griller et finir au four</t>
  </si>
  <si>
    <t>sear/grill then finish in the oven</t>
  </si>
  <si>
    <t>marcar a la plancha y terminar al horno</t>
  </si>
  <si>
    <t>Coucher</t>
  </si>
  <si>
    <t>pipe (choux, meringue); lay out</t>
  </si>
  <si>
    <t>escudillar</t>
  </si>
  <si>
    <t>Poche à douille : « coucher » des éclairs/macaronnage.</t>
  </si>
  <si>
    <t>Pipe with a pastry bag (éclairs/macarons).</t>
  </si>
  <si>
    <t>Escudillar con manga pastelera (eclairs/macarons).</t>
  </si>
  <si>
    <t>incorporer dans la sauce</t>
  </si>
  <si>
    <t>incorporate into the sauce</t>
  </si>
  <si>
    <t>incorporar a la salsa</t>
  </si>
  <si>
    <r>
      <t>Retomber</t>
    </r>
    <r>
      <rPr>
        <sz val="11"/>
        <color theme="1"/>
        <rFont val="Calibri"/>
        <family val="2"/>
        <scheme val="minor"/>
      </rPr>
      <t xml:space="preserve"> : volume qui diminue (pâte, appareil).</t>
    </r>
  </si>
  <si>
    <t>Deflate/collapse (mixture losing volume).</t>
  </si>
  <si>
    <t>Bajarse/colapsar (mezcla que pierde volumen).</t>
  </si>
  <si>
    <t>couper</t>
  </si>
  <si>
    <t>cut; slice</t>
  </si>
  <si>
    <r>
      <t>cortar</t>
    </r>
    <r>
      <rPr>
        <sz val="11"/>
        <color theme="1"/>
        <rFont val="Calibri"/>
        <family val="2"/>
        <scheme val="minor"/>
      </rPr>
      <t>; rebanar</t>
    </r>
  </si>
  <si>
    <t>Taillages précis selon fiche.</t>
  </si>
  <si>
    <t>Precise cuts per spec sheet.</t>
  </si>
  <si>
    <t>Cortes precisos según ficha técnica.</t>
  </si>
  <si>
    <t>laisser cuire</t>
  </si>
  <si>
    <t>let cook</t>
  </si>
  <si>
    <t>dejar cocer</t>
  </si>
  <si>
    <r>
      <t>Rognures</t>
    </r>
    <r>
      <rPr>
        <sz val="11"/>
        <color theme="1"/>
        <rFont val="Calibri"/>
        <family val="2"/>
        <scheme val="minor"/>
      </rPr>
      <t xml:space="preserve"> : chutes de découpe (pâtes, entremets).</t>
    </r>
  </si>
  <si>
    <t>Trimmings (cut-off scraps from doughs, entremets).</t>
  </si>
  <si>
    <t>Recortes (sobras de corte de masas, postres).</t>
  </si>
  <si>
    <t>Craquer</t>
  </si>
  <si>
    <t>crack; split</t>
  </si>
  <si>
    <t>agrietarse; rajarse</t>
  </si>
  <si>
    <t>Pain/viennoiserie/couennes qui se fendent.</t>
  </si>
  <si>
    <t>Cracking/splitting of breads/pastries/rinds.</t>
  </si>
  <si>
    <t>Grietas/rajaduras en panes/bollerías/cortezas.</t>
  </si>
  <si>
    <t>lier la cuisson</t>
  </si>
  <si>
    <t>thicken the cooking juices</t>
  </si>
  <si>
    <t>ligar el jugo de cocción</t>
  </si>
  <si>
    <r>
      <t>Rompre</t>
    </r>
    <r>
      <rPr>
        <sz val="11"/>
        <color theme="1"/>
        <rFont val="Calibri"/>
        <family val="2"/>
        <scheme val="minor"/>
      </rPr>
      <t xml:space="preserve"> : rabattre/dégazer après pointage.</t>
    </r>
  </si>
  <si>
    <t>Knock back / degas after bulk fermentation.</t>
  </si>
  <si>
    <t>Desgasificar / abatir tras el primer levado.</t>
  </si>
  <si>
    <t>Crémer</t>
  </si>
  <si>
    <t>cream (butter &amp; sugar)</t>
  </si>
  <si>
    <t>cremar; batir mantequilla y azúcar</t>
  </si>
  <si>
    <t>Pâtisserie : obtenir mélange pâle et mousseux.</t>
  </si>
  <si>
    <t>Pastry: beat until pale and fluffy.</t>
  </si>
  <si>
    <t>Pastelería: batir hasta mezcla pálida y esponjosa.</t>
  </si>
  <si>
    <t>lier le fond/la sauce</t>
  </si>
  <si>
    <t>thicken the stock/sauce</t>
  </si>
  <si>
    <t>ligar el fondo/la salsa</t>
  </si>
  <si>
    <r>
      <t>Ruban</t>
    </r>
    <r>
      <rPr>
        <sz val="11"/>
        <color theme="1"/>
        <rFont val="Calibri"/>
        <family val="2"/>
        <scheme val="minor"/>
      </rPr>
      <t xml:space="preserve"> : texture qui coule en ruban (génoise).</t>
    </r>
  </si>
  <si>
    <t>Ribbon stage: batter falls in a continuous ribbon (genoise).</t>
  </si>
  <si>
    <t>Punto de cinta: la mezcla cae en forma de cinta (genoise).</t>
  </si>
  <si>
    <t>creuser</t>
  </si>
  <si>
    <t>hollow out; dig; deepen</t>
  </si>
  <si>
    <r>
      <t>ahuecar</t>
    </r>
    <r>
      <rPr>
        <sz val="11"/>
        <color theme="1"/>
        <rFont val="Calibri"/>
        <family val="2"/>
        <scheme val="minor"/>
      </rPr>
      <t>; cavar; profundizar</t>
    </r>
  </si>
  <si>
    <t>Évider légumes/pains ; approfondir un sujet.</t>
  </si>
  <si>
    <t>Hollow out vegetables/breads; dig deeper into a topic.</t>
  </si>
  <si>
    <t>Ahuecar verduras/panes; profundizar en un tema.</t>
  </si>
  <si>
    <t>mélanger et porter à ébullition</t>
  </si>
  <si>
    <t>mix and bring to a boil</t>
  </si>
  <si>
    <t>mezclar y llevar a ebullición</t>
  </si>
  <si>
    <t>Crever</t>
  </si>
  <si>
    <t>parboil so grains burst (rice); burst</t>
  </si>
  <si>
    <t>escaldar para que reviente (arroz); reventar</t>
  </si>
  <si>
    <t>« Crever le riz » avant cuisson au lait.</t>
  </si>
  <si>
    <t>Parboil rice so some grains burst before cooking in milk.</t>
  </si>
  <si>
    <t>Escaldar el arroz para que algunos granos revienten antes de cocer en leche.</t>
  </si>
  <si>
    <t>mouiller au vin blanc</t>
  </si>
  <si>
    <t>moisten with white wine</t>
  </si>
  <si>
    <t>mojar con vino blanco</t>
  </si>
  <si>
    <t>Sabler : brasser farine et matière grasse jusqu’à une texture sableuse.</t>
  </si>
  <si>
    <t>Rub in flour and fat to a sandy texture.</t>
  </si>
  <si>
    <t>Arenar: mezclar harina y grasa hasta textura de arena.</t>
  </si>
  <si>
    <t>Croûter</t>
  </si>
  <si>
    <t>form a skin/crust (resting)</t>
  </si>
  <si>
    <t>acortezarse; orearse hasta costra</t>
  </si>
  <si>
    <t>Macarons/terrines : laisser « croûter » avant cuisson.</t>
  </si>
  <si>
    <t>Let macarons/terrines dry until a skin forms before baking.</t>
  </si>
  <si>
    <t>Dejar secar macarons/terrinas hasta que se forme una piel antes de hornear.</t>
  </si>
  <si>
    <t>passer la sauce</t>
  </si>
  <si>
    <t>strain the sauce</t>
  </si>
  <si>
    <t>colar/pasar la salsa</t>
  </si>
  <si>
    <t>Cuire</t>
  </si>
  <si>
    <t>cook; bake; roast</t>
  </si>
  <si>
    <t>cocer; hornear; asar</t>
  </si>
  <si>
    <t>Verbes au sens large selon mode.Suivre mode/temps/T° indiqués; sonder si besoin.</t>
  </si>
  <si>
    <t>Generic “to cook”: specify the method.Follow mode/time/temp; probe if needed.</t>
  </si>
  <si>
    <t>Verbo genérico “cocer/cocinar”: especificar el método.Seguir modo/tiempo/T°; sondear si procede.</t>
  </si>
  <si>
    <t>porter à ébullition</t>
  </si>
  <si>
    <t>bring to a boil</t>
  </si>
  <si>
    <t>llevar a ebullición</t>
  </si>
  <si>
    <t>Tabler (chocolat) : pré-cristalliser sur marbre.</t>
  </si>
  <si>
    <t>Table/temper chocolate on marble.</t>
  </si>
  <si>
    <t>Atemperar chocolate en mármol.</t>
  </si>
  <si>
    <t>cuisson</t>
  </si>
  <si>
    <t>cooking/doneness</t>
  </si>
  <si>
    <t>cocción; punto de cocción</t>
  </si>
  <si>
    <t>De « saignant » à « bien cuit » ; suivi T°.</t>
  </si>
  <si>
    <t>Doneness from rare to well-done; monitor temperature.</t>
  </si>
  <si>
    <t>Puntos de cocción de poco hecho a bien cocido; controlar la temperatura.</t>
  </si>
  <si>
    <t>réduire le vin</t>
  </si>
  <si>
    <t>reduce the wine</t>
  </si>
  <si>
    <t>reducir el vino</t>
  </si>
  <si>
    <r>
      <t>Tourer</t>
    </r>
    <r>
      <rPr>
        <sz val="11"/>
        <color theme="1"/>
        <rFont val="Calibri"/>
        <family val="2"/>
        <scheme val="minor"/>
      </rPr>
      <t xml:space="preserve"> : plier en 3/4 un pâton feuilleté (tours).</t>
    </r>
  </si>
  <si>
    <t>Laminate/turn puff dough with single/double turns.</t>
  </si>
  <si>
    <t>Dar vueltas/laminar una masa de hojaldre con pliegues simples/dobles.</t>
  </si>
  <si>
    <t>cuisson finale</t>
  </si>
  <si>
    <t>final cook/finishing bake</t>
  </si>
  <si>
    <t>cocción final; acabado</t>
  </si>
  <si>
    <t>Dernière phase avant service/expédition.</t>
  </si>
  <si>
    <t>Final cook/finishing step before service/shipping.</t>
  </si>
  <si>
    <t>Cocción/acabado final antes del servicio/expedición.</t>
  </si>
  <si>
    <t>sauter au beurre et à l’huile</t>
  </si>
  <si>
    <t>sauté in butter and oil</t>
  </si>
  <si>
    <t>saltear con mantequilla y aceite</t>
  </si>
  <si>
    <r>
      <t>Tremper</t>
    </r>
    <r>
      <rPr>
        <sz val="11"/>
        <color theme="1"/>
        <rFont val="Calibri"/>
        <family val="2"/>
        <scheme val="minor"/>
      </rPr>
      <t xml:space="preserve"> : a) imbiber au sirop ; b) enrober au chocolat/fondant.</t>
    </r>
  </si>
  <si>
    <r>
      <t>Soak</t>
    </r>
    <r>
      <rPr>
        <sz val="11"/>
        <color theme="1"/>
        <rFont val="Calibri"/>
        <family val="2"/>
        <scheme val="minor"/>
      </rPr>
      <t xml:space="preserve"> in syrup; </t>
    </r>
    <r>
      <rPr>
        <b/>
        <sz val="11"/>
        <color theme="1"/>
        <rFont val="Calibri"/>
        <family val="2"/>
        <scheme val="minor"/>
      </rPr>
      <t>enrobe/dip</t>
    </r>
    <r>
      <rPr>
        <sz val="11"/>
        <color theme="1"/>
        <rFont val="Calibri"/>
        <family val="2"/>
        <scheme val="minor"/>
      </rPr>
      <t xml:space="preserve"> in chocolate/fondant.</t>
    </r>
  </si>
  <si>
    <r>
      <t>Calar</t>
    </r>
    <r>
      <rPr>
        <sz val="11"/>
        <color theme="1"/>
        <rFont val="Calibri"/>
        <family val="2"/>
        <scheme val="minor"/>
      </rPr>
      <t xml:space="preserve"> en almíbar; </t>
    </r>
    <r>
      <rPr>
        <b/>
        <sz val="11"/>
        <color theme="1"/>
        <rFont val="Calibri"/>
        <family val="2"/>
        <scheme val="minor"/>
      </rPr>
      <t>bañar</t>
    </r>
    <r>
      <rPr>
        <sz val="11"/>
        <color theme="1"/>
        <rFont val="Calibri"/>
        <family val="2"/>
        <scheme val="minor"/>
      </rPr>
      <t xml:space="preserve"> en chocolate/fondant.</t>
    </r>
  </si>
  <si>
    <t>Culotter</t>
  </si>
  <si>
    <t>season (a pan); build patina</t>
  </si>
  <si>
    <t>curar una sartén/olla</t>
  </si>
  <si>
    <t>Fonte/acier : créer couche anti-adhésive naturelle.</t>
  </si>
  <si>
    <t>Season cast iron/steel to build a natural nonstick patina.</t>
  </si>
  <si>
    <t>Curar hierro fundido/acero para crear una pátina antiadherente natural.</t>
  </si>
  <si>
    <t>Assaisonner &amp; finir</t>
  </si>
  <si>
    <r>
      <t>Vanner</t>
    </r>
    <r>
      <rPr>
        <sz val="11"/>
        <color theme="1"/>
        <rFont val="Calibri"/>
        <family val="2"/>
        <scheme val="minor"/>
      </rPr>
      <t xml:space="preserve"> : remuer en refroidissant pour lisser/éviter la peau.</t>
    </r>
  </si>
  <si>
    <r>
      <t>Stir while cooling</t>
    </r>
    <r>
      <rPr>
        <sz val="11"/>
        <color theme="1"/>
        <rFont val="Calibri"/>
        <family val="2"/>
        <scheme val="minor"/>
      </rPr>
      <t xml:space="preserve"> to smooth/prevent skin.</t>
    </r>
  </si>
  <si>
    <r>
      <t>Batir/remover al enfriar</t>
    </r>
    <r>
      <rPr>
        <sz val="11"/>
        <color theme="1"/>
        <rFont val="Calibri"/>
        <family val="2"/>
        <scheme val="minor"/>
      </rPr>
      <t xml:space="preserve"> para alisar/evitar película.</t>
    </r>
  </si>
  <si>
    <t>arroser de beurre noisette</t>
  </si>
  <si>
    <t>baste with brown butter</t>
  </si>
  <si>
    <t>rociar con mantequilla dorada (noisette)</t>
  </si>
  <si>
    <t>Dauber</t>
  </si>
  <si>
    <t>stew “daube”-style</t>
  </si>
  <si>
    <r>
      <t xml:space="preserve">guisar en </t>
    </r>
    <r>
      <rPr>
        <b/>
        <sz val="11"/>
        <color theme="1"/>
        <rFont val="Calibri"/>
        <family val="2"/>
        <scheme val="minor"/>
      </rPr>
      <t>daube</t>
    </r>
  </si>
  <si>
    <t>Cuisson lente en marinade vin/aromates (daube provençale).</t>
  </si>
  <si>
    <t>Slow braise in a wine-based marinade with aromatics (daube-style).</t>
  </si>
  <si>
    <r>
      <t xml:space="preserve">Cocción lenta en marinada de vino con aromáticos (estilo </t>
    </r>
    <r>
      <rPr>
        <i/>
        <sz val="11"/>
        <color theme="1"/>
        <rFont val="Calibri"/>
        <family val="2"/>
        <scheme val="minor"/>
      </rPr>
      <t>daube</t>
    </r>
    <r>
      <rPr>
        <sz val="11"/>
        <color theme="1"/>
        <rFont val="Calibri"/>
        <family val="2"/>
        <scheme val="minor"/>
      </rPr>
      <t>).</t>
    </r>
  </si>
  <si>
    <t>arroser/napper d’une liqueur</t>
  </si>
  <si>
    <t>drizzle/coat with a liqueur</t>
  </si>
  <si>
    <t>rociar/napar con un licor</t>
  </si>
  <si>
    <r>
      <t>Zeste</t>
    </r>
    <r>
      <rPr>
        <sz val="11"/>
        <color theme="1"/>
        <rFont val="Calibri"/>
        <family val="2"/>
        <scheme val="minor"/>
      </rPr>
      <t xml:space="preserve"> : partie colorée de l’écorce d’agrume.</t>
    </r>
  </si>
  <si>
    <t>Zest: the colored outer peel of a citrus fruit.</t>
  </si>
  <si>
    <t>Ralladura/zeste: parte coloreada de la piel del cítrico.</t>
  </si>
  <si>
    <t>Débarrasser</t>
  </si>
  <si>
    <t>Transfer</t>
  </si>
  <si>
    <t>Traspasar</t>
  </si>
  <si>
    <t>Transférer proprement en récipient identifié.</t>
  </si>
  <si>
    <t>Transfer neatly to a labeled container.</t>
  </si>
  <si>
    <t>Pasar limpiamente a recipiente etiquetado.</t>
  </si>
  <si>
    <t>beurrer grassement</t>
  </si>
  <si>
    <t>butter generously</t>
  </si>
  <si>
    <t>untar generosamente con mantequilla</t>
  </si>
  <si>
    <r>
      <t>Zester :</t>
    </r>
    <r>
      <rPr>
        <sz val="11"/>
        <color theme="1"/>
        <rFont val="Calibri"/>
        <family val="2"/>
        <scheme val="minor"/>
      </rPr>
      <t xml:space="preserve"> retirer la partie extérieure de l’écorce d’agrumes à l’aide d’un zesteur ou d’une râpe.</t>
    </r>
  </si>
  <si>
    <t>Zest: remove the outer citrus peel with a zester or grater.</t>
  </si>
  <si>
    <t>Rallar la piel (zeste): retirar la parte exterior del cítrico con un zester o rallador.</t>
  </si>
  <si>
    <t>deboitage / Déboîtage</t>
  </si>
  <si>
    <t>destacking; unstacking</t>
  </si>
  <si>
    <t>desapilado</t>
  </si>
  <si>
    <t>Défaire piles de bacs/assiettes/pots sur ligne.</t>
  </si>
  <si>
    <t>Unstack nested bins/plates/containers on the line.</t>
  </si>
  <si>
    <t>Desapilar cubetas/platos/envases en la línea.</t>
  </si>
  <si>
    <t>lustrer à l’huile</t>
  </si>
  <si>
    <t>gloss with oil</t>
  </si>
  <si>
    <t>lustrar con aceite</t>
  </si>
  <si>
    <t>Déboiter (volaille/articulation)</t>
  </si>
  <si>
    <t>disjoint; separate at the joint</t>
  </si>
  <si>
    <t>desarticular</t>
  </si>
  <si>
    <t>Découpe bouchère/volaille.</t>
  </si>
  <si>
    <t>Butchery/poultry cutting.</t>
  </si>
  <si>
    <t>Corte de carnicería/aves.</t>
  </si>
  <si>
    <t>lustrer/pinceler à l’huile</t>
  </si>
  <si>
    <t>brush/glaze with oil</t>
  </si>
  <si>
    <t>pincelar/lustrar con aceite</t>
  </si>
  <si>
    <t>http://devenir.patissier.free.fr/cours-CAP-vocabulaire-professionnel-eleve.pdf</t>
  </si>
  <si>
    <t>Décanter</t>
  </si>
  <si>
    <t>decant; let stand; clarify</t>
  </si>
  <si>
    <t>decantar; clarificar</t>
  </si>
  <si>
    <t>Fonds/sauces/vins : séparation dépôt/gras.</t>
  </si>
  <si>
    <t>Stocks/sauces/wines: separate sediment/fat (decant).</t>
  </si>
  <si>
    <t>Caldos/salsas/vinos: separar sedimentos/grasa (decantar).</t>
  </si>
  <si>
    <t>monter au beurre</t>
  </si>
  <si>
    <t>mount with butter</t>
  </si>
  <si>
    <t>montar con mantequilla</t>
  </si>
  <si>
    <t>https://devenirpatissier.fr/vocabulaire-professionnel/</t>
  </si>
  <si>
    <t>Décartonner</t>
  </si>
  <si>
    <t>remove from carton</t>
  </si>
  <si>
    <r>
      <t>desencajonar</t>
    </r>
    <r>
      <rPr>
        <sz val="11"/>
        <color theme="1"/>
        <rFont val="Calibri"/>
        <family val="2"/>
        <scheme val="minor"/>
      </rPr>
      <t xml:space="preserve"> / sacar del cartón</t>
    </r>
  </si>
  <si>
    <t>Étape de déballage avant production.</t>
  </si>
  <si>
    <t>Unpacking step before production.</t>
  </si>
  <si>
    <t>Etapa de desembalaje previa a la producción.</t>
  </si>
  <si>
    <t>monter/terminer au beurre</t>
  </si>
  <si>
    <t>finish/mount with butter</t>
  </si>
  <si>
    <t>terminar/montar con mantequilla</t>
  </si>
  <si>
    <t>https://www.encoreungateau.com/pourquoi-un-blog-de-patisserie/vocabulaire-du-patissier/</t>
  </si>
  <si>
    <t>Décercler</t>
  </si>
  <si>
    <t>remove ring; unmould from ring</t>
  </si>
  <si>
    <r>
      <t>desmoldar</t>
    </r>
    <r>
      <rPr>
        <sz val="11"/>
        <color theme="1"/>
        <rFont val="Calibri"/>
        <family val="2"/>
        <scheme val="minor"/>
      </rPr>
      <t xml:space="preserve"> (quitar aro)</t>
    </r>
  </si>
  <si>
    <t>Entremets/tartes cerclées.</t>
  </si>
  <si>
    <t>Ring-molded entremets/tarts.</t>
  </si>
  <si>
    <t>Tartas/entremets en aro.</t>
  </si>
  <si>
    <t>rectifier l’assaisonnement</t>
  </si>
  <si>
    <t>adjust the seasoning</t>
  </si>
  <si>
    <t>rectificar el sazonamiento</t>
  </si>
  <si>
    <t>dechargement du four</t>
  </si>
  <si>
    <t>unload the oven</t>
  </si>
  <si>
    <t>descarga del horno</t>
  </si>
  <si>
    <t>Défournement.</t>
  </si>
  <si>
    <t>Unload the oven (remove trays/items).</t>
  </si>
  <si>
    <t>Descarga del horno (sacar bandejas/piezas).</t>
  </si>
  <si>
    <t>rendre l’appareil onctueux</t>
  </si>
  <si>
    <t>make the mixture smooth/creamy</t>
  </si>
  <si>
    <t>hacer la mezcla más untuosa</t>
  </si>
  <si>
    <t>Décharger</t>
  </si>
  <si>
    <t>unload; offload</t>
  </si>
  <si>
    <t>descargar</t>
  </si>
  <si>
    <t>Camion, four, chariot.</t>
  </si>
  <si>
    <t>Truck, oven, trolley (to unload).</t>
  </si>
  <si>
    <t>Camión, horno, carro (para descargar).</t>
  </si>
  <si>
    <t>réviser l’assaisonnement</t>
  </si>
  <si>
    <t>recheck the seasoning</t>
  </si>
  <si>
    <t>revisar el sazonamiento</t>
  </si>
  <si>
    <t>Déconditionner</t>
  </si>
  <si>
    <t>depackage; remove from primary pack</t>
  </si>
  <si>
    <t>desenvasar</t>
  </si>
  <si>
    <t>Ouvrir barquettes/sous-vide avant usage.</t>
  </si>
  <si>
    <t>De-package trays/vacuum bags before use.</t>
  </si>
  <si>
    <t>Abrir barquetas/bolsas de vacío antes de usar.</t>
  </si>
  <si>
    <t>saler en cours de cuisson</t>
  </si>
  <si>
    <t>salt during cooking</t>
  </si>
  <si>
    <t>salar durante la cocción</t>
  </si>
  <si>
    <t>Décorer</t>
  </si>
  <si>
    <t>decorate; garnish</t>
  </si>
  <si>
    <r>
      <t xml:space="preserve">decorar; </t>
    </r>
    <r>
      <rPr>
        <b/>
        <sz val="11"/>
        <color theme="1"/>
        <rFont val="Calibri"/>
        <family val="2"/>
        <scheme val="minor"/>
      </rPr>
      <t>decorar/engalanar</t>
    </r>
  </si>
  <si>
    <t>Dressage, pâtisserie.</t>
  </si>
  <si>
    <t>Plating/pastry (decoration task).</t>
  </si>
  <si>
    <t>Emplatado/pastelería (tarea de decoración).</t>
  </si>
  <si>
    <t>saupoudrer légèrement</t>
  </si>
  <si>
    <t>lightly sprinkle</t>
  </si>
  <si>
    <t>espolvorear ligeramente</t>
  </si>
  <si>
    <t>Décortiquer</t>
  </si>
  <si>
    <t>shell; husk; peel</t>
  </si>
  <si>
    <r>
      <t>descascarillar</t>
    </r>
    <r>
      <rPr>
        <sz val="11"/>
        <color theme="1"/>
        <rFont val="Calibri"/>
        <family val="2"/>
        <scheme val="minor"/>
      </rPr>
      <t>; pelar</t>
    </r>
  </si>
  <si>
    <t>Fruits secs, crustacés, céréales.</t>
  </si>
  <si>
    <t>Shell/husk nuts, shellfish, grains.</t>
  </si>
  <si>
    <t>Descascarillar frutos secos, mariscos y cereales.</t>
  </si>
  <si>
    <t>decoupe / Découpe</t>
  </si>
  <si>
    <t>cutting; butchery/cutting stage</t>
  </si>
  <si>
    <r>
      <t>corte</t>
    </r>
    <r>
      <rPr>
        <sz val="11"/>
        <color theme="1"/>
        <rFont val="Calibri"/>
        <family val="2"/>
        <scheme val="minor"/>
      </rPr>
      <t>; despiece</t>
    </r>
  </si>
  <si>
    <t>Nom d’étape/atelier.</t>
  </si>
  <si>
    <t>Name of step/workstation.</t>
  </si>
  <si>
    <t>Nombre de etapa/taller.</t>
  </si>
  <si>
    <t>Dressage &amp; textures</t>
  </si>
  <si>
    <t>Plating &amp; textures</t>
  </si>
  <si>
    <t>Emplatado y texturas</t>
  </si>
  <si>
    <t>Découper</t>
  </si>
  <si>
    <t>cut; carve; slice</t>
  </si>
  <si>
    <t>cortar; trinchar/laminar</t>
  </si>
  <si>
    <t>Trancher/portionner/parer.</t>
  </si>
  <si>
    <t>Slice/portion/trim.</t>
  </si>
  <si>
    <t>Rebanar/porcionar/parear.</t>
  </si>
  <si>
    <t>dresser à la poche</t>
  </si>
  <si>
    <t>pipe with a pastry bag</t>
  </si>
  <si>
    <t>escudillar con manga pastelera</t>
  </si>
  <si>
    <t>Décuire (sucre/caramel)</t>
  </si>
  <si>
    <t>reduce stage by adding liquid</t>
  </si>
  <si>
    <r>
      <t>rebajar</t>
    </r>
    <r>
      <rPr>
        <sz val="11"/>
        <color theme="1"/>
        <rFont val="Calibri"/>
        <family val="2"/>
        <scheme val="minor"/>
      </rPr>
      <t xml:space="preserve"> (caramelo) con líquido</t>
    </r>
  </si>
  <si>
    <t>Ajouter eau/crème pour baisser la T° du sucre.</t>
  </si>
  <si>
    <t>Add water/cream to lower the sugar/caramel stage.</t>
  </si>
  <si>
    <t>Añadir agua/nata para bajar el punto del azúcar/caramelo.</t>
  </si>
  <si>
    <t>dresser sur assiette</t>
  </si>
  <si>
    <t>plate on the dish</t>
  </si>
  <si>
    <t>emplatar en el plato</t>
  </si>
  <si>
    <t>Déffilandrer (défilander)</t>
  </si>
  <si>
    <t>remove sinews/filaments</t>
  </si>
  <si>
    <r>
      <t>quitar fibras/nervios</t>
    </r>
    <r>
      <rPr>
        <sz val="11"/>
        <color theme="1"/>
        <rFont val="Calibri"/>
        <family val="2"/>
        <scheme val="minor"/>
      </rPr>
      <t>; deshilar</t>
    </r>
  </si>
  <si>
    <t>Viandes/poissons. Orthographe usuelle : défilander.</t>
  </si>
  <si>
    <t>Meats/fish: remove fibers/sinews; common spelling: “défilander.”</t>
  </si>
  <si>
    <t>Carnes/pescados: quitar fibras/nervios; ortografía habitual: «défilander».</t>
  </si>
  <si>
    <t>mixer et passer au chinois</t>
  </si>
  <si>
    <t>blend and strain through a chinois</t>
  </si>
  <si>
    <t>triturar y pasar por un chino</t>
  </si>
  <si>
    <t>Déglacer</t>
  </si>
  <si>
    <t>Deglaze</t>
  </si>
  <si>
    <t>Desglasar</t>
  </si>
  <si>
    <t>Dissoudre sucs avec vin/fond; réduire avant lier.</t>
  </si>
  <si>
    <t>Deglaze with wine/stock; reduce before thickening.</t>
  </si>
  <si>
    <t>Desglasar con vino/fondo; reducir antes de ligar.</t>
  </si>
  <si>
    <t>napper de sauce</t>
  </si>
  <si>
    <t>coat with sauce</t>
  </si>
  <si>
    <t>napar con salsa</t>
  </si>
  <si>
    <t>Dégorger</t>
  </si>
  <si>
    <t>purge (in salt water); drain</t>
  </si>
  <si>
    <r>
      <t>desangrar/purgar</t>
    </r>
    <r>
      <rPr>
        <sz val="11"/>
        <color theme="1"/>
        <rFont val="Calibri"/>
        <family val="2"/>
        <scheme val="minor"/>
      </rPr>
      <t>; escurrir</t>
    </r>
  </si>
  <si>
    <t>Concombres/salage; abats/poissons à l’eau salée.Eau froide salée ou lait; changer l’eau si besoin.</t>
  </si>
  <si>
    <t>Purge with salt/purge in salted water (to degorge).Soak in cold salted water or milk; refresh as needed.</t>
  </si>
  <si>
    <t>Desangrar/purgar con sal o en agua salada.Desangrar en agua salada fría o leche; renovar.</t>
  </si>
  <si>
    <t>répartir le fond de cuisson</t>
  </si>
  <si>
    <t>distribute the cooking juices</t>
  </si>
  <si>
    <t>repartir el jugo de cocción</t>
  </si>
  <si>
    <t>Dégourdir</t>
  </si>
  <si>
    <t>take the chill off; temper slightly</t>
  </si>
  <si>
    <r>
      <t>atemperar</t>
    </r>
    <r>
      <rPr>
        <sz val="11"/>
        <color theme="1"/>
        <rFont val="Calibri"/>
        <family val="2"/>
        <scheme val="minor"/>
      </rPr>
      <t>; quitar el frío</t>
    </r>
  </si>
  <si>
    <t>Ramener proche T° ambiante avant travail.</t>
  </si>
  <si>
    <t>Bring close to room temperature before working (take the chill off).</t>
  </si>
  <si>
    <t>Atemperar/quitar el frío antes de trabajar.</t>
  </si>
  <si>
    <t>vérifier la consistance</t>
  </si>
  <si>
    <t>check the consistency</t>
  </si>
  <si>
    <t>comprobar la consistencia</t>
  </si>
  <si>
    <t>Dégraisser</t>
  </si>
  <si>
    <t>Degrease/Skim</t>
  </si>
  <si>
    <t>Desgrasar</t>
  </si>
  <si>
    <t>Écumer gras en surface pour sauce plus nette.</t>
  </si>
  <si>
    <t>Skim surface fat for cleaner sauce.</t>
  </si>
  <si>
    <t>Desgrasar la superficie para salsa limpia.</t>
  </si>
  <si>
    <t>Déhousser</t>
  </si>
  <si>
    <t>remove cover/casing</t>
  </si>
  <si>
    <r>
      <t>desenfundar</t>
    </r>
    <r>
      <rPr>
        <sz val="11"/>
        <color theme="1"/>
        <rFont val="Calibri"/>
        <family val="2"/>
        <scheme val="minor"/>
      </rPr>
      <t>; quitar funda</t>
    </r>
  </si>
  <si>
    <t>Jambons/produits enrobés de toile/housse.</t>
  </si>
  <si>
    <t>Remove the cloth/casing from hams/products.</t>
  </si>
  <si>
    <t>Desenfundar/quitar la funda de jamones/productos.</t>
  </si>
  <si>
    <t>Refroidissement</t>
  </si>
  <si>
    <t xml:space="preserve">Cooling </t>
  </si>
  <si>
    <t xml:space="preserve">Enfriado </t>
  </si>
  <si>
    <t>Délayer</t>
  </si>
  <si>
    <t>dilute; thin out</t>
  </si>
  <si>
    <r>
      <t>diluir</t>
    </r>
    <r>
      <rPr>
        <sz val="11"/>
        <color theme="1"/>
        <rFont val="Calibri"/>
        <family val="2"/>
        <scheme val="minor"/>
      </rPr>
      <t>; desleír</t>
    </r>
  </si>
  <si>
    <t>Pâte/maïzena/levure dans liquide.</t>
  </si>
  <si>
    <t>Dilute flour/starch/yeast into liquid (make a slurry).</t>
  </si>
  <si>
    <t>Disolver harina/maicena/levadura en un líquido (hacer una papilla).</t>
  </si>
  <si>
    <t>filmer et stocker en chambre froide</t>
  </si>
  <si>
    <t>wrap and store in the cold room</t>
  </si>
  <si>
    <t>filmar y guardar en cámara frigorífica</t>
  </si>
  <si>
    <t>Démouler</t>
  </si>
  <si>
    <t>unmould</t>
  </si>
  <si>
    <t>desmoldar</t>
  </si>
  <si>
    <t>Sortir d’un moule/terrine.</t>
  </si>
  <si>
    <t>Unmold from a tin/terrine.</t>
  </si>
  <si>
    <t>Desmoldar de un molde/terrina.</t>
  </si>
  <si>
    <t>rafraîchir en eau glacée et égoutter</t>
  </si>
  <si>
    <t>chill in ice water and drain</t>
  </si>
  <si>
    <t>refrescar en agua helada y escurrir</t>
  </si>
  <si>
    <t>Dénerver</t>
  </si>
  <si>
    <t>remove sinews/silverskin</t>
  </si>
  <si>
    <r>
      <t>desnervar</t>
    </r>
    <r>
      <rPr>
        <sz val="11"/>
        <color theme="1"/>
        <rFont val="Calibri"/>
        <family val="2"/>
        <scheme val="minor"/>
      </rPr>
      <t>; quitar telilla</t>
    </r>
  </si>
  <si>
    <t>Viandes/foie gras.</t>
  </si>
  <si>
    <t>Remove sinews from meat; devein foie gras.</t>
  </si>
  <si>
    <r>
      <t xml:space="preserve">Desnervar carne; desvenar </t>
    </r>
    <r>
      <rPr>
        <i/>
        <sz val="11"/>
        <color theme="1"/>
        <rFont val="Calibri"/>
        <family val="2"/>
        <scheme val="minor"/>
      </rPr>
      <t>foie gras</t>
    </r>
    <r>
      <rPr>
        <sz val="11"/>
        <color theme="1"/>
        <rFont val="Calibri"/>
        <family val="2"/>
        <scheme val="minor"/>
      </rPr>
      <t>.</t>
    </r>
  </si>
  <si>
    <t>rafraîchir et égoutter</t>
  </si>
  <si>
    <t>refresh/chill and drain</t>
  </si>
  <si>
    <t>refrescar y escurrir</t>
  </si>
  <si>
    <t>Dénoyauter</t>
  </si>
  <si>
    <t>stone; pit</t>
  </si>
  <si>
    <r>
      <t>deshuesar</t>
    </r>
    <r>
      <rPr>
        <sz val="11"/>
        <color theme="1"/>
        <rFont val="Calibri"/>
        <family val="2"/>
        <scheme val="minor"/>
      </rPr>
      <t xml:space="preserve"> (fruta) / quitar hueso</t>
    </r>
  </si>
  <si>
    <t>Cerises, abricots, olives.</t>
  </si>
  <si>
    <t>Pit/stone cherries, apricots, olives.</t>
  </si>
  <si>
    <t>Deshuesar cerezas, albaricoques y aceitunas.</t>
  </si>
  <si>
    <t>refroidir en cellule</t>
  </si>
  <si>
    <t>blast-chill</t>
  </si>
  <si>
    <t>abatir en abatidor</t>
  </si>
  <si>
    <t>Denteler</t>
  </si>
  <si>
    <t>crimp/scallop the edge</t>
  </si>
  <si>
    <r>
      <t>festonear</t>
    </r>
    <r>
      <rPr>
        <sz val="11"/>
        <color theme="1"/>
        <rFont val="Calibri"/>
        <family val="2"/>
        <scheme val="minor"/>
      </rPr>
      <t xml:space="preserve"> el borde</t>
    </r>
  </si>
  <si>
    <t>Bord de pâte avec pince/couteau.</t>
  </si>
  <si>
    <t>Crimp/scallop the pastry edge with pincers/knife.</t>
  </si>
  <si>
    <t>Festonear el borde de la masa con pinza/cuchillo.</t>
  </si>
  <si>
    <t>réserver au frais</t>
  </si>
  <si>
    <t>reservar en frío</t>
  </si>
  <si>
    <t>Dépouiller</t>
  </si>
  <si>
    <t>Skin</t>
  </si>
  <si>
    <t>Desollar</t>
  </si>
  <si>
    <t>Retirer peau/peaux (poisson/sauce) pour fini net.</t>
  </si>
  <si>
    <t>Remove skin/scum for clean finish.</t>
  </si>
  <si>
    <t>Desollar/retirar natas para acabado limpio.</t>
  </si>
  <si>
    <t>réserver au froid</t>
  </si>
  <si>
    <t>keep chilled</t>
  </si>
  <si>
    <t>Dépouiller (sauce)</t>
  </si>
  <si>
    <t>skim while reducing</t>
  </si>
  <si>
    <r>
      <t>desespumar</t>
    </r>
    <r>
      <rPr>
        <sz val="11"/>
        <color theme="1"/>
        <rFont val="Calibri"/>
        <family val="2"/>
        <scheme val="minor"/>
      </rPr>
      <t xml:space="preserve"> / espumar</t>
    </r>
  </si>
  <si>
    <t>Retirer écume/impuretés en réduction.</t>
  </si>
  <si>
    <t>Skim off scum/impurities while reducing.</t>
  </si>
  <si>
    <t>Desespumar/retirar impurezas durante la reducción.</t>
  </si>
  <si>
    <t>stocker en chambre froide</t>
  </si>
  <si>
    <t>store in the cold room</t>
  </si>
  <si>
    <t>almacenar en cámara frigorífica</t>
  </si>
  <si>
    <t>Dérober (tomates/haricots)</t>
  </si>
  <si>
    <t>peel after blanching</t>
  </si>
  <si>
    <t>pelar tras escaldar</t>
  </si>
  <si>
    <t>Inciser, blanchir, rafraîchir, peler.</t>
  </si>
  <si>
    <t>Score, blanch, refresh, peel.</t>
  </si>
  <si>
    <t>Hacer incisiones, escaldar, refrescar, pelar.</t>
  </si>
  <si>
    <t>desemballage</t>
  </si>
  <si>
    <t>unpacking</t>
  </si>
  <si>
    <t>desembalaje</t>
  </si>
  <si>
    <t>Noun.</t>
  </si>
  <si>
    <t>Noun (part of speech).</t>
  </si>
  <si>
    <t>Sustantivo.</t>
  </si>
  <si>
    <t>service</t>
  </si>
  <si>
    <t>servicio</t>
  </si>
  <si>
    <t>Désemballer</t>
  </si>
  <si>
    <t>unpack</t>
  </si>
  <si>
    <t>desembalar</t>
  </si>
  <si>
    <t>Verbe.</t>
  </si>
  <si>
    <t>Verb (part of speech).</t>
  </si>
  <si>
    <t>Verbo.</t>
  </si>
  <si>
    <t>servir tiède</t>
  </si>
  <si>
    <t>serve lukewarm</t>
  </si>
  <si>
    <t>servir templado</t>
  </si>
  <si>
    <t>Désinfecter</t>
  </si>
  <si>
    <t>disinfect; sanitize</t>
  </si>
  <si>
    <r>
      <t>desinfectar</t>
    </r>
    <r>
      <rPr>
        <sz val="11"/>
        <color theme="1"/>
        <rFont val="Calibri"/>
        <family val="2"/>
        <scheme val="minor"/>
      </rPr>
      <t>; sanitizar</t>
    </r>
  </si>
  <si>
    <t>Surfaces/matériel HACCP.</t>
  </si>
  <si>
    <t>Surfaces/equipment per HACCP protocol.</t>
  </si>
  <si>
    <t>Superficies/equipos según protocolo APPCC.</t>
  </si>
  <si>
    <t>desinfection</t>
  </si>
  <si>
    <t>disinfection (sanitation)</t>
  </si>
  <si>
    <t>desinfección</t>
  </si>
  <si>
    <t>Nom d’étape/procédure.</t>
  </si>
  <si>
    <t>Name of step/procedure.</t>
  </si>
  <si>
    <t>Nombre de etapa/procedimiento.</t>
  </si>
  <si>
    <t>Préparation &amp; mélange</t>
  </si>
  <si>
    <t>Preparation &amp; mixing</t>
  </si>
  <si>
    <t>Preparación y mezcla</t>
  </si>
  <si>
    <t>Désosser</t>
  </si>
  <si>
    <t>bone; debone</t>
  </si>
  <si>
    <t>deshuesar</t>
  </si>
  <si>
    <t>Boucherie/volaille/poisson (“désarêter” = fish).</t>
  </si>
  <si>
    <t>Butchery/poultry/fish: remove bones; fish: debone/“debone fish.”</t>
  </si>
  <si>
    <t>Carnicería/aves/pescado: deshuesar; pescado: desespinar.</t>
  </si>
  <si>
    <t>Dessécher</t>
  </si>
  <si>
    <t>dry out; cook to dry</t>
  </si>
  <si>
    <r>
      <t>secar</t>
    </r>
    <r>
      <rPr>
        <sz val="11"/>
        <color theme="1"/>
        <rFont val="Calibri"/>
        <family val="2"/>
        <scheme val="minor"/>
      </rPr>
      <t xml:space="preserve"> / desecar</t>
    </r>
  </si>
  <si>
    <t>Pâte à choux en casserole, purées.</t>
  </si>
  <si>
    <t>Dry out choux paste in the pan; purées (cook off moisture).</t>
  </si>
  <si>
    <t>Desecar pasta choux en cazo; purés (evaporar humedad).</t>
  </si>
  <si>
    <r>
      <t xml:space="preserve">faire une pesée → </t>
    </r>
    <r>
      <rPr>
        <b/>
        <sz val="12"/>
        <color theme="1"/>
        <rFont val="Calibri"/>
        <family val="2"/>
        <scheme val="minor"/>
      </rPr>
      <t>peser</t>
    </r>
    <r>
      <rPr>
        <sz val="12"/>
        <color theme="1"/>
        <rFont val="Calibri"/>
        <family val="2"/>
        <scheme val="minor"/>
      </rPr>
      <t xml:space="preserve"> → weigh → </t>
    </r>
    <r>
      <rPr>
        <b/>
        <sz val="12"/>
        <color theme="1"/>
        <rFont val="Calibri"/>
        <family val="2"/>
        <scheme val="minor"/>
      </rPr>
      <t>pesar</t>
    </r>
  </si>
  <si>
    <t>dessiner</t>
  </si>
  <si>
    <t>draw; sketch; design</t>
  </si>
  <si>
    <r>
      <t>dibujar</t>
    </r>
    <r>
      <rPr>
        <sz val="11"/>
        <color theme="1"/>
        <rFont val="Calibri"/>
        <family val="2"/>
        <scheme val="minor"/>
      </rPr>
      <t xml:space="preserve">; </t>
    </r>
    <r>
      <rPr>
        <b/>
        <sz val="11"/>
        <color theme="1"/>
        <rFont val="Calibri"/>
        <family val="2"/>
        <scheme val="minor"/>
      </rPr>
      <t>diseñar</t>
    </r>
  </si>
  <si>
    <t>Croquis de poste/layout, schéma de pièce, design d’étiquette/pack.</t>
  </si>
  <si>
    <t>Sketch a station/layout, part diagram, label/pack design.</t>
  </si>
  <si>
    <t>Bocetar un puesto/layout, esquema de pieza, diseño de etiqueta/envase.</t>
  </si>
  <si>
    <r>
      <t xml:space="preserve">faire un mélange → </t>
    </r>
    <r>
      <rPr>
        <b/>
        <sz val="12"/>
        <color theme="1"/>
        <rFont val="Calibri"/>
        <family val="2"/>
        <scheme val="minor"/>
      </rPr>
      <t xml:space="preserve">mélanger / incorporer / </t>
    </r>
    <r>
      <rPr>
        <b/>
        <i/>
        <sz val="12"/>
        <color theme="1"/>
        <rFont val="Calibri"/>
        <family val="2"/>
        <scheme val="minor"/>
      </rPr>
      <t>envelopper</t>
    </r>
    <r>
      <rPr>
        <sz val="12"/>
        <color theme="1"/>
        <rFont val="Calibri"/>
        <family val="2"/>
        <scheme val="minor"/>
      </rPr>
      <t xml:space="preserve"> → mix / fold in → </t>
    </r>
    <r>
      <rPr>
        <b/>
        <sz val="12"/>
        <color theme="1"/>
        <rFont val="Calibri"/>
        <family val="2"/>
        <scheme val="minor"/>
      </rPr>
      <t>mezclar / envolver</t>
    </r>
  </si>
  <si>
    <t>dessouvidage</t>
  </si>
  <si>
    <t>removal from vacuum pack</t>
  </si>
  <si>
    <t>salida de sous-vide</t>
  </si>
  <si>
    <t>Nom d’étape.</t>
  </si>
  <si>
    <t>Step name.</t>
  </si>
  <si>
    <t>Nombre de etapa.</t>
  </si>
  <si>
    <r>
      <t xml:space="preserve">faire une pâte → </t>
    </r>
    <r>
      <rPr>
        <b/>
        <sz val="12"/>
        <color theme="1"/>
        <rFont val="Calibri"/>
        <family val="2"/>
        <scheme val="minor"/>
      </rPr>
      <t>pétrir / préparer la pâte</t>
    </r>
    <r>
      <rPr>
        <sz val="12"/>
        <color theme="1"/>
        <rFont val="Calibri"/>
        <family val="2"/>
        <scheme val="minor"/>
      </rPr>
      <t xml:space="preserve"> → knead / make the dough → </t>
    </r>
    <r>
      <rPr>
        <b/>
        <sz val="12"/>
        <color theme="1"/>
        <rFont val="Calibri"/>
        <family val="2"/>
        <scheme val="minor"/>
      </rPr>
      <t>amasar / preparar la masa</t>
    </r>
  </si>
  <si>
    <t>Dessouvider</t>
  </si>
  <si>
    <t>remove from vacuum bag</t>
  </si>
  <si>
    <t>sacar del vacío</t>
  </si>
  <si>
    <t>Ouvrir et extraire le produit.</t>
  </si>
  <si>
    <t>Open and remove the product (from its pack).</t>
  </si>
  <si>
    <t>Abrir y extraer el producto (del envase).</t>
  </si>
  <si>
    <r>
      <t xml:space="preserve">faire une farce → </t>
    </r>
    <r>
      <rPr>
        <b/>
        <sz val="12"/>
        <color theme="1"/>
        <rFont val="Calibri"/>
        <family val="2"/>
        <scheme val="minor"/>
      </rPr>
      <t>farcir / préparer la farce</t>
    </r>
    <r>
      <rPr>
        <sz val="12"/>
        <color theme="1"/>
        <rFont val="Calibri"/>
        <family val="2"/>
        <scheme val="minor"/>
      </rPr>
      <t xml:space="preserve"> → make filling / stuff → </t>
    </r>
    <r>
      <rPr>
        <b/>
        <sz val="12"/>
        <color theme="1"/>
        <rFont val="Calibri"/>
        <family val="2"/>
        <scheme val="minor"/>
      </rPr>
      <t>preparar el relleno / rellenar</t>
    </r>
  </si>
  <si>
    <t>destockage</t>
  </si>
  <si>
    <t>destocking; stock drawdown</t>
  </si>
  <si>
    <t>desestocaje</t>
  </si>
  <si>
    <t>Gestion de stocks.</t>
  </si>
  <si>
    <t>Inventory/stock management.</t>
  </si>
  <si>
    <t>Gestión de existencias/stock.</t>
  </si>
  <si>
    <r>
      <t xml:space="preserve">faire une marinade → </t>
    </r>
    <r>
      <rPr>
        <b/>
        <sz val="12"/>
        <color theme="1"/>
        <rFont val="Calibri"/>
        <family val="2"/>
        <scheme val="minor"/>
      </rPr>
      <t>mariner / préparer la marinade</t>
    </r>
    <r>
      <rPr>
        <sz val="12"/>
        <color theme="1"/>
        <rFont val="Calibri"/>
        <family val="2"/>
        <scheme val="minor"/>
      </rPr>
      <t xml:space="preserve"> → marinate / make a marinade → </t>
    </r>
    <r>
      <rPr>
        <b/>
        <sz val="12"/>
        <color theme="1"/>
        <rFont val="Calibri"/>
        <family val="2"/>
        <scheme val="minor"/>
      </rPr>
      <t>marinar / preparar la marinada</t>
    </r>
  </si>
  <si>
    <t>Destocker</t>
  </si>
  <si>
    <t>destock; run down stock</t>
  </si>
  <si>
    <t>desestocar</t>
  </si>
  <si>
    <t>Action.</t>
  </si>
  <si>
    <t>Action (verb).</t>
  </si>
  <si>
    <t>Acción (verbo).</t>
  </si>
  <si>
    <r>
      <t xml:space="preserve">faire une émulsion → </t>
    </r>
    <r>
      <rPr>
        <b/>
        <sz val="12"/>
        <color theme="1"/>
        <rFont val="Calibri"/>
        <family val="2"/>
        <scheme val="minor"/>
      </rPr>
      <t>émulsionner</t>
    </r>
    <r>
      <rPr>
        <sz val="12"/>
        <color theme="1"/>
        <rFont val="Calibri"/>
        <family val="2"/>
        <scheme val="minor"/>
      </rPr>
      <t xml:space="preserve"> → emulsify → </t>
    </r>
    <r>
      <rPr>
        <b/>
        <sz val="12"/>
        <color theme="1"/>
        <rFont val="Calibri"/>
        <family val="2"/>
        <scheme val="minor"/>
      </rPr>
      <t>emulsionar</t>
    </r>
  </si>
  <si>
    <t>Détailler</t>
  </si>
  <si>
    <t>cut into (dice/slices); portion</t>
  </si>
  <si>
    <r>
      <t>detallar</t>
    </r>
    <r>
      <rPr>
        <sz val="11"/>
        <color theme="1"/>
        <rFont val="Calibri"/>
        <family val="2"/>
        <scheme val="minor"/>
      </rPr>
      <t>; cortar en…</t>
    </r>
  </si>
  <si>
    <t>« Détailler en brunoise, en bâtons… ».</t>
  </si>
  <si>
    <t>“Cut into brunoise, into batons, etc.”</t>
  </si>
  <si>
    <t>«Cortar en brunoise, en bastones…».</t>
  </si>
  <si>
    <r>
      <t xml:space="preserve">faire une meringue → </t>
    </r>
    <r>
      <rPr>
        <b/>
        <sz val="12"/>
        <color theme="1"/>
        <rFont val="Calibri"/>
        <family val="2"/>
        <scheme val="minor"/>
      </rPr>
      <t>meringuer / monter les blancs</t>
    </r>
    <r>
      <rPr>
        <sz val="12"/>
        <color theme="1"/>
        <rFont val="Calibri"/>
        <family val="2"/>
        <scheme val="minor"/>
      </rPr>
      <t xml:space="preserve"> → make meringue / whip whites → </t>
    </r>
    <r>
      <rPr>
        <b/>
        <sz val="12"/>
        <color theme="1"/>
        <rFont val="Calibri"/>
        <family val="2"/>
        <scheme val="minor"/>
      </rPr>
      <t>merengar / montar claras</t>
    </r>
  </si>
  <si>
    <t>Détendre</t>
  </si>
  <si>
    <t>loosen; thin; relax</t>
  </si>
  <si>
    <r>
      <t>aflojar</t>
    </r>
    <r>
      <rPr>
        <sz val="11"/>
        <color theme="1"/>
        <rFont val="Calibri"/>
        <family val="2"/>
        <scheme val="minor"/>
      </rPr>
      <t>; aligerar</t>
    </r>
  </si>
  <si>
    <t>Assouplir pâte/sauce (ajout liquide / repos).</t>
  </si>
  <si>
    <t>Loosen/relax a dough/sauce (add liquid/rest).</t>
  </si>
  <si>
    <t>Aflojar/relajar una masa/salsa (añadir líquido/reposo).</t>
  </si>
  <si>
    <t>Détremper</t>
  </si>
  <si>
    <t>moisten; make the détrempe</t>
  </si>
  <si>
    <r>
      <t>amasar la “détrempe”</t>
    </r>
    <r>
      <rPr>
        <sz val="11"/>
        <color theme="1"/>
        <rFont val="Calibri"/>
        <family val="2"/>
        <scheme val="minor"/>
      </rPr>
      <t>; humedecer</t>
    </r>
  </si>
  <si>
    <t>Pâte feuilletée : détrempe.</t>
  </si>
  <si>
    <r>
      <t xml:space="preserve">Puff pastry: make the </t>
    </r>
    <r>
      <rPr>
        <i/>
        <sz val="11"/>
        <color theme="1"/>
        <rFont val="Calibri"/>
        <family val="2"/>
        <scheme val="minor"/>
      </rPr>
      <t>détrempe</t>
    </r>
    <r>
      <rPr>
        <sz val="11"/>
        <color theme="1"/>
        <rFont val="Calibri"/>
        <family val="2"/>
        <scheme val="minor"/>
      </rPr>
      <t xml:space="preserve"> (moistened base dough).</t>
    </r>
  </si>
  <si>
    <r>
      <t xml:space="preserve">Hojaldre: preparar la </t>
    </r>
    <r>
      <rPr>
        <i/>
        <sz val="11"/>
        <color theme="1"/>
        <rFont val="Calibri"/>
        <family val="2"/>
        <scheme val="minor"/>
      </rPr>
      <t>détrempe</t>
    </r>
    <r>
      <rPr>
        <sz val="11"/>
        <color theme="1"/>
        <rFont val="Calibri"/>
        <family val="2"/>
        <scheme val="minor"/>
      </rPr>
      <t xml:space="preserve"> (masa base hidratada).</t>
    </r>
  </si>
  <si>
    <t>Cuisson &amp; texture</t>
  </si>
  <si>
    <t>Cooking &amp; texture</t>
  </si>
  <si>
    <t>Cocción y textura</t>
  </si>
  <si>
    <t>Disperser</t>
  </si>
  <si>
    <t>disperse (powders)</t>
  </si>
  <si>
    <t>dispersar</t>
  </si>
  <si>
    <t>Poudres dans liquide sous agitation.</t>
  </si>
  <si>
    <t>Disperse powders into a liquid under agitation.</t>
  </si>
  <si>
    <t>Dispersar polvos en un líquido con agitación.</t>
  </si>
  <si>
    <t>Disperser (fouet)</t>
  </si>
  <si>
    <t>Disperse (whisk)</t>
  </si>
  <si>
    <t>Dispersar</t>
  </si>
  <si>
    <t>Mélanger poudres/liquide sans grumeaux.</t>
  </si>
  <si>
    <t>Disperse powders in liquid lump-free.</t>
  </si>
  <si>
    <t>Dispersar polvos en líquido sin grumos.</t>
  </si>
  <si>
    <r>
      <t xml:space="preserve">faire bouillir → </t>
    </r>
    <r>
      <rPr>
        <b/>
        <sz val="12"/>
        <color theme="1"/>
        <rFont val="Calibri"/>
        <family val="2"/>
        <scheme val="minor"/>
      </rPr>
      <t>porter à ébullition / bouillir</t>
    </r>
    <r>
      <rPr>
        <sz val="12"/>
        <color theme="1"/>
        <rFont val="Calibri"/>
        <family val="2"/>
        <scheme val="minor"/>
      </rPr>
      <t xml:space="preserve"> → bring to a boil / boil → </t>
    </r>
    <r>
      <rPr>
        <b/>
        <sz val="12"/>
        <color theme="1"/>
        <rFont val="Calibri"/>
        <family val="2"/>
        <scheme val="minor"/>
      </rPr>
      <t>llevar a ebullición / hervir</t>
    </r>
  </si>
  <si>
    <t>Disposer</t>
  </si>
  <si>
    <t>arrange; set; lay out</t>
  </si>
  <si>
    <r>
      <t>disponer</t>
    </r>
    <r>
      <rPr>
        <sz val="11"/>
        <color theme="1"/>
        <rFont val="Calibri"/>
        <family val="2"/>
        <scheme val="minor"/>
      </rPr>
      <t>; colocar</t>
    </r>
  </si>
  <si>
    <t>Dressage/implantation sur plaque.</t>
  </si>
  <si>
    <t>Arrange/lay out on a tray/sheet.</t>
  </si>
  <si>
    <t>Disponer/colocar en bandeja/placa.</t>
  </si>
  <si>
    <r>
      <t xml:space="preserve">faire mijoter → </t>
    </r>
    <r>
      <rPr>
        <b/>
        <sz val="12"/>
        <color theme="1"/>
        <rFont val="Calibri"/>
        <family val="2"/>
        <scheme val="minor"/>
      </rPr>
      <t>mijoter</t>
    </r>
    <r>
      <rPr>
        <sz val="12"/>
        <color theme="1"/>
        <rFont val="Calibri"/>
        <family val="2"/>
        <scheme val="minor"/>
      </rPr>
      <t xml:space="preserve"> → simmer slowly → </t>
    </r>
    <r>
      <rPr>
        <b/>
        <sz val="12"/>
        <color theme="1"/>
        <rFont val="Calibri"/>
        <family val="2"/>
        <scheme val="minor"/>
      </rPr>
      <t>cocinar a fuego lento</t>
    </r>
  </si>
  <si>
    <t>Dorer</t>
  </si>
  <si>
    <t>egg-wash; glaze with egg</t>
  </si>
  <si>
    <t>pintar con huevo</t>
  </si>
  <si>
    <t>« Dorer à l’œuf » pour brillance/couleur.</t>
  </si>
  <si>
    <t>Egg-wash for shine/color.</t>
  </si>
  <si>
    <t>Pintar con huevo para dar brillo/color.</t>
  </si>
  <si>
    <r>
      <t xml:space="preserve">faire revenir → </t>
    </r>
    <r>
      <rPr>
        <b/>
        <sz val="12"/>
        <color theme="1"/>
        <rFont val="Calibri"/>
        <family val="2"/>
        <scheme val="minor"/>
      </rPr>
      <t>sauter / faire revenir</t>
    </r>
    <r>
      <rPr>
        <sz val="12"/>
        <color theme="1"/>
        <rFont val="Calibri"/>
        <family val="2"/>
        <scheme val="minor"/>
      </rPr>
      <t xml:space="preserve"> → sauté → </t>
    </r>
    <r>
      <rPr>
        <b/>
        <sz val="12"/>
        <color theme="1"/>
        <rFont val="Calibri"/>
        <family val="2"/>
        <scheme val="minor"/>
      </rPr>
      <t>saltear / rehogar</t>
    </r>
  </si>
  <si>
    <t>Doubler</t>
  </si>
  <si>
    <t>line/double; make a second layer</t>
  </si>
  <si>
    <r>
      <t>forrar</t>
    </r>
    <r>
      <rPr>
        <sz val="11"/>
        <color theme="1"/>
        <rFont val="Calibri"/>
        <family val="2"/>
        <scheme val="minor"/>
      </rPr>
      <t>; doblar capa</t>
    </r>
  </si>
  <si>
    <t>Moule, chemisage, superposition.</t>
  </si>
  <si>
    <t>Line a mold; layer components.</t>
  </si>
  <si>
    <t>Forrar un molde; superponer capas.</t>
  </si>
  <si>
    <r>
      <t xml:space="preserve">faire rissoler → </t>
    </r>
    <r>
      <rPr>
        <b/>
        <sz val="12"/>
        <color theme="1"/>
        <rFont val="Calibri"/>
        <family val="2"/>
        <scheme val="minor"/>
      </rPr>
      <t>rissoler / dorer</t>
    </r>
    <r>
      <rPr>
        <sz val="12"/>
        <color theme="1"/>
        <rFont val="Calibri"/>
        <family val="2"/>
        <scheme val="minor"/>
      </rPr>
      <t xml:space="preserve"> → brown until crisp → </t>
    </r>
    <r>
      <rPr>
        <b/>
        <sz val="12"/>
        <color theme="1"/>
        <rFont val="Calibri"/>
        <family val="2"/>
        <scheme val="minor"/>
      </rPr>
      <t>dorar hasta crujiente</t>
    </r>
  </si>
  <si>
    <t>Dresser</t>
  </si>
  <si>
    <t>plate; set up; pipe (pastry)</t>
  </si>
  <si>
    <r>
      <t>emplatar</t>
    </r>
    <r>
      <rPr>
        <sz val="11"/>
        <color theme="1"/>
        <rFont val="Calibri"/>
        <family val="2"/>
        <scheme val="minor"/>
      </rPr>
      <t>; montar/escudillar</t>
    </r>
  </si>
  <si>
    <t>Mise en assiette, dressage en poche.</t>
  </si>
  <si>
    <t>Plate the dish; pipe with a pastry bag.</t>
  </si>
  <si>
    <t>Emplatar; escudillar con manga pastelera.</t>
  </si>
  <si>
    <r>
      <t xml:space="preserve">faire frire → </t>
    </r>
    <r>
      <rPr>
        <b/>
        <sz val="12"/>
        <color theme="1"/>
        <rFont val="Calibri"/>
        <family val="2"/>
        <scheme val="minor"/>
      </rPr>
      <t>frire</t>
    </r>
    <r>
      <rPr>
        <sz val="12"/>
        <color theme="1"/>
        <rFont val="Calibri"/>
        <family val="2"/>
        <scheme val="minor"/>
      </rPr>
      <t xml:space="preserve"> → fry / deep-fry → </t>
    </r>
    <r>
      <rPr>
        <b/>
        <sz val="12"/>
        <color theme="1"/>
        <rFont val="Calibri"/>
        <family val="2"/>
        <scheme val="minor"/>
      </rPr>
      <t>freír</t>
    </r>
  </si>
  <si>
    <t>Dresser (poche)</t>
  </si>
  <si>
    <t>Pipe/Plate</t>
  </si>
  <si>
    <t>Escudillar/Emplatar</t>
  </si>
  <si>
    <t>Pocher régulier; même poids/espacement.</t>
  </si>
  <si>
    <t>Pipe evenly; consistent weight/spacing.</t>
  </si>
  <si>
    <t>Escudillar parejo; peso/espaciado constantes.</t>
  </si>
  <si>
    <r>
      <t xml:space="preserve">faire fondre → </t>
    </r>
    <r>
      <rPr>
        <b/>
        <sz val="12"/>
        <color theme="1"/>
        <rFont val="Calibri"/>
        <family val="2"/>
        <scheme val="minor"/>
      </rPr>
      <t>fondre</t>
    </r>
    <r>
      <rPr>
        <sz val="12"/>
        <color theme="1"/>
        <rFont val="Calibri"/>
        <family val="2"/>
        <scheme val="minor"/>
      </rPr>
      <t xml:space="preserve"> → melt → </t>
    </r>
    <r>
      <rPr>
        <b/>
        <sz val="12"/>
        <color theme="1"/>
        <rFont val="Calibri"/>
        <family val="2"/>
        <scheme val="minor"/>
      </rPr>
      <t>fundir / derretir</t>
    </r>
  </si>
  <si>
    <r>
      <t xml:space="preserve">faire réduire → </t>
    </r>
    <r>
      <rPr>
        <b/>
        <sz val="12"/>
        <color theme="1"/>
        <rFont val="Calibri"/>
        <family val="2"/>
        <scheme val="minor"/>
      </rPr>
      <t>réduire</t>
    </r>
    <r>
      <rPr>
        <sz val="12"/>
        <color theme="1"/>
        <rFont val="Calibri"/>
        <family val="2"/>
        <scheme val="minor"/>
      </rPr>
      <t xml:space="preserve"> → reduce → </t>
    </r>
    <r>
      <rPr>
        <b/>
        <sz val="12"/>
        <color theme="1"/>
        <rFont val="Calibri"/>
        <family val="2"/>
        <scheme val="minor"/>
      </rPr>
      <t>reducir</t>
    </r>
  </si>
  <si>
    <t>Ébarber</t>
  </si>
  <si>
    <t>trim; pare (edges)</t>
  </si>
  <si>
    <t>recortar; perfilar</t>
  </si>
  <si>
    <t>Retirer bavures/bords (pâtisseries, poissons, ravioles).</t>
  </si>
  <si>
    <t>Trim off excess/rough edges (pastries, fish, ravioli).</t>
  </si>
  <si>
    <t>Recortar rebabas/bordes (pasteles, pescados, raviolis).</t>
  </si>
  <si>
    <r>
      <t xml:space="preserve">faire gratiner → </t>
    </r>
    <r>
      <rPr>
        <b/>
        <sz val="12"/>
        <color theme="1"/>
        <rFont val="Calibri"/>
        <family val="2"/>
        <scheme val="minor"/>
      </rPr>
      <t>gratiner</t>
    </r>
    <r>
      <rPr>
        <sz val="12"/>
        <color theme="1"/>
        <rFont val="Calibri"/>
        <family val="2"/>
        <scheme val="minor"/>
      </rPr>
      <t xml:space="preserve"> → gratinate / brown → </t>
    </r>
    <r>
      <rPr>
        <b/>
        <sz val="12"/>
        <color theme="1"/>
        <rFont val="Calibri"/>
        <family val="2"/>
        <scheme val="minor"/>
      </rPr>
      <t>gratinar</t>
    </r>
  </si>
  <si>
    <t>Ébaucher</t>
  </si>
  <si>
    <t>rough-shape; preform</t>
  </si>
  <si>
    <t>preformar; dar forma previa</t>
  </si>
  <si>
    <t>Mise en forme initiale avant finition.</t>
  </si>
  <si>
    <t>Initial rough shaping before finishing.</t>
  </si>
  <si>
    <t>Forma preliminar antes del acabado.</t>
  </si>
  <si>
    <r>
      <t xml:space="preserve">faire pocher → </t>
    </r>
    <r>
      <rPr>
        <b/>
        <sz val="12"/>
        <color theme="1"/>
        <rFont val="Calibri"/>
        <family val="2"/>
        <scheme val="minor"/>
      </rPr>
      <t>pocher</t>
    </r>
    <r>
      <rPr>
        <sz val="12"/>
        <color theme="1"/>
        <rFont val="Calibri"/>
        <family val="2"/>
        <scheme val="minor"/>
      </rPr>
      <t xml:space="preserve"> → poach → </t>
    </r>
    <r>
      <rPr>
        <b/>
        <sz val="12"/>
        <color theme="1"/>
        <rFont val="Calibri"/>
        <family val="2"/>
        <scheme val="minor"/>
      </rPr>
      <t>escalfar/pochar</t>
    </r>
  </si>
  <si>
    <t>Écailler</t>
  </si>
  <si>
    <t>scale (a fish)</t>
  </si>
  <si>
    <t>desescamar (un pescado)</t>
  </si>
  <si>
    <t>Retirer les écailles.</t>
  </si>
  <si>
    <t>Remove fish scales.</t>
  </si>
  <si>
    <t>Quitar las escamas del pescado.</t>
  </si>
  <si>
    <r>
      <t xml:space="preserve">faire une pré-cuisson → </t>
    </r>
    <r>
      <rPr>
        <b/>
        <sz val="12"/>
        <color theme="1"/>
        <rFont val="Calibri"/>
        <family val="2"/>
        <scheme val="minor"/>
      </rPr>
      <t>précuire</t>
    </r>
    <r>
      <rPr>
        <sz val="12"/>
        <color theme="1"/>
        <rFont val="Calibri"/>
        <family val="2"/>
        <scheme val="minor"/>
      </rPr>
      <t xml:space="preserve"> → par-cook → </t>
    </r>
    <r>
      <rPr>
        <b/>
        <sz val="12"/>
        <color theme="1"/>
        <rFont val="Calibri"/>
        <family val="2"/>
        <scheme val="minor"/>
      </rPr>
      <t>precocer</t>
    </r>
  </si>
  <si>
    <t>Écaler</t>
  </si>
  <si>
    <t>shell (boiled eggs); husk</t>
  </si>
  <si>
    <t>pelar huevos; descascarillar</t>
  </si>
  <si>
    <t>Œufs durs, fruits secs.</t>
  </si>
  <si>
    <t>Shell hard-boiled eggs; shell nuts.</t>
  </si>
  <si>
    <t>Pelar huevos cocidos; descascarillar frutos secos.</t>
  </si>
  <si>
    <r>
      <t xml:space="preserve">faire refroidir → </t>
    </r>
    <r>
      <rPr>
        <b/>
        <sz val="12"/>
        <color theme="1"/>
        <rFont val="Calibri"/>
        <family val="2"/>
        <scheme val="minor"/>
      </rPr>
      <t>refroidir / abattre</t>
    </r>
    <r>
      <rPr>
        <sz val="12"/>
        <color theme="1"/>
        <rFont val="Calibri"/>
        <family val="2"/>
        <scheme val="minor"/>
      </rPr>
      <t xml:space="preserve"> → cool / blast-chill → </t>
    </r>
    <r>
      <rPr>
        <b/>
        <sz val="12"/>
        <color theme="1"/>
        <rFont val="Calibri"/>
        <family val="2"/>
        <scheme val="minor"/>
      </rPr>
      <t>enfriar / abatir</t>
    </r>
  </si>
  <si>
    <t>Échauder</t>
  </si>
  <si>
    <t>scald; blanch briefly</t>
  </si>
  <si>
    <t>escaldar</t>
  </si>
  <si>
    <t>Eau très chaude avant peler/traiter.</t>
  </si>
  <si>
    <t>Scald in very hot water before peeling/processing.</t>
  </si>
  <si>
    <t>Escaldar en agua muy caliente antes de pelar/procesar.</t>
  </si>
  <si>
    <r>
      <t xml:space="preserve">faire réchauffer → </t>
    </r>
    <r>
      <rPr>
        <b/>
        <sz val="12"/>
        <color theme="1"/>
        <rFont val="Calibri"/>
        <family val="2"/>
        <scheme val="minor"/>
      </rPr>
      <t>réchauffer / régénérer</t>
    </r>
    <r>
      <rPr>
        <sz val="12"/>
        <color theme="1"/>
        <rFont val="Calibri"/>
        <family val="2"/>
        <scheme val="minor"/>
      </rPr>
      <t xml:space="preserve"> → reheat / retherm → </t>
    </r>
    <r>
      <rPr>
        <b/>
        <sz val="12"/>
        <color theme="1"/>
        <rFont val="Calibri"/>
        <family val="2"/>
        <scheme val="minor"/>
      </rPr>
      <t>recalentar / regenerar</t>
    </r>
  </si>
  <si>
    <t>Écorcher</t>
  </si>
  <si>
    <t>skin (animal/fish)</t>
  </si>
  <si>
    <r>
      <t xml:space="preserve">desollar; </t>
    </r>
    <r>
      <rPr>
        <b/>
        <sz val="11"/>
        <color theme="1"/>
        <rFont val="Calibri"/>
        <family val="2"/>
        <scheme val="minor"/>
      </rPr>
      <t>quitar la piel</t>
    </r>
  </si>
  <si>
    <t>Dépouiller peau (gibier/poisson).</t>
  </si>
  <si>
    <t>Skin (game/fish); remove hide/skin.</t>
  </si>
  <si>
    <t>Desollar/quitar la piel (caza/pescado).</t>
  </si>
  <si>
    <t>Écosser</t>
  </si>
  <si>
    <t>shell (peas/beans)</t>
  </si>
  <si>
    <r>
      <t xml:space="preserve">desgranar; </t>
    </r>
    <r>
      <rPr>
        <b/>
        <sz val="11"/>
        <color theme="1"/>
        <rFont val="Calibri"/>
        <family val="2"/>
        <scheme val="minor"/>
      </rPr>
      <t>desenvainar</t>
    </r>
  </si>
  <si>
    <t>Sortir des gousses.</t>
  </si>
  <si>
    <t>Shell from pods.</t>
  </si>
  <si>
    <t>Desgranar/sacar de las vainas.</t>
  </si>
  <si>
    <t>Pâtisserie &amp; chocolat</t>
  </si>
  <si>
    <t>Pastry &amp; chocolate</t>
  </si>
  <si>
    <t>Pastelería y chocolate</t>
  </si>
  <si>
    <t>Écumer</t>
  </si>
  <si>
    <t>skim (foam/scum)</t>
  </si>
  <si>
    <t>desespumar</t>
  </si>
  <si>
    <t>En ébullition/réduction.</t>
  </si>
  <si>
    <t>Skim while boiling/reducing.</t>
  </si>
  <si>
    <t>Desespumar durante ebullición/reducción.</t>
  </si>
  <si>
    <t>Effilandrer</t>
  </si>
  <si>
    <t>remove sinews / shred into fine strips</t>
  </si>
  <si>
    <t>quitar fibras; deshilachar fino</t>
  </si>
  <si>
    <t>Viandes/abats/volaille (syn. « défilander »).</t>
  </si>
  <si>
    <t>Remove fibers/sinews; cut into fine shreds (meats/offal/poultry).</t>
  </si>
  <si>
    <t>Quitar fibras/nervios; deshilachar fino (carnes/menudencias/aves).</t>
  </si>
  <si>
    <r>
      <t xml:space="preserve">faire un glaçage → </t>
    </r>
    <r>
      <rPr>
        <b/>
        <sz val="12"/>
        <color theme="1"/>
        <rFont val="Calibri"/>
        <family val="2"/>
        <scheme val="minor"/>
      </rPr>
      <t>glacer / préparer un glaçage</t>
    </r>
    <r>
      <rPr>
        <sz val="12"/>
        <color theme="1"/>
        <rFont val="Calibri"/>
        <family val="2"/>
        <scheme val="minor"/>
      </rPr>
      <t xml:space="preserve"> → glaze / make a glaze → </t>
    </r>
    <r>
      <rPr>
        <b/>
        <sz val="12"/>
        <color theme="1"/>
        <rFont val="Calibri"/>
        <family val="2"/>
        <scheme val="minor"/>
      </rPr>
      <t>glasear / preparar un glaseado</t>
    </r>
  </si>
  <si>
    <t>Effiler</t>
  </si>
  <si>
    <t>slice thin; flake; sliver</t>
  </si>
  <si>
    <t>laminar fino; filetear</t>
  </si>
  <si>
    <t>Amandes effilées, oignons en fines lamelles.</t>
  </si>
  <si>
    <t>Slice into slivers (almonds); slice very thin (onions).</t>
  </si>
  <si>
    <t>Laminar en láminas finas (almendras); cortar muy fino (cebollas).</t>
  </si>
  <si>
    <r>
      <t xml:space="preserve">faire un praliné → </t>
    </r>
    <r>
      <rPr>
        <b/>
        <sz val="12"/>
        <color theme="1"/>
        <rFont val="Calibri"/>
        <family val="2"/>
        <scheme val="minor"/>
      </rPr>
      <t>praliner / préparer du praliné</t>
    </r>
    <r>
      <rPr>
        <sz val="12"/>
        <color theme="1"/>
        <rFont val="Calibri"/>
        <family val="2"/>
        <scheme val="minor"/>
      </rPr>
      <t xml:space="preserve"> → make praliné → </t>
    </r>
    <r>
      <rPr>
        <b/>
        <sz val="12"/>
        <color theme="1"/>
        <rFont val="Calibri"/>
        <family val="2"/>
        <scheme val="minor"/>
      </rPr>
      <t>hacer praliné</t>
    </r>
  </si>
  <si>
    <t>Égermer (dégermage)</t>
  </si>
  <si>
    <t>de-germ (garlic); remove sprouts</t>
  </si>
  <si>
    <r>
      <t>desgerminar</t>
    </r>
    <r>
      <rPr>
        <sz val="11"/>
        <color theme="1"/>
        <rFont val="Calibri"/>
        <family val="2"/>
        <scheme val="minor"/>
      </rPr>
      <t>; quitar brotes</t>
    </r>
  </si>
  <si>
    <t>Ail (germen), pommes de terre germées.</t>
  </si>
  <si>
    <t>Remove the germ from garlic; sprouts from potatoes.</t>
  </si>
  <si>
    <t>Desgerminar el ajo; quitar brotes de patatas.</t>
  </si>
  <si>
    <r>
      <t xml:space="preserve">faire une ganache → </t>
    </r>
    <r>
      <rPr>
        <b/>
        <sz val="12"/>
        <color theme="1"/>
        <rFont val="Calibri"/>
        <family val="2"/>
        <scheme val="minor"/>
      </rPr>
      <t>préparer une ganache</t>
    </r>
    <r>
      <rPr>
        <sz val="12"/>
        <color theme="1"/>
        <rFont val="Calibri"/>
        <family val="2"/>
        <scheme val="minor"/>
      </rPr>
      <t xml:space="preserve"> → make ganache → </t>
    </r>
    <r>
      <rPr>
        <b/>
        <sz val="12"/>
        <color theme="1"/>
        <rFont val="Calibri"/>
        <family val="2"/>
        <scheme val="minor"/>
      </rPr>
      <t>preparar una ganache</t>
    </r>
  </si>
  <si>
    <t>Égouttage</t>
  </si>
  <si>
    <t>draining (step)</t>
  </si>
  <si>
    <t>escurrido</t>
  </si>
  <si>
    <t>Nom d’étape (fromages, fritures, légumes).</t>
  </si>
  <si>
    <t>Draining step (cheese, fried items, vegetables).</t>
  </si>
  <si>
    <t>Etapa de escurrido (quesos, fritos, verduras).</t>
  </si>
  <si>
    <r>
      <t xml:space="preserve">faire une crème montée → </t>
    </r>
    <r>
      <rPr>
        <b/>
        <sz val="12"/>
        <color theme="1"/>
        <rFont val="Calibri"/>
        <family val="2"/>
        <scheme val="minor"/>
      </rPr>
      <t>monter la crème</t>
    </r>
    <r>
      <rPr>
        <sz val="12"/>
        <color theme="1"/>
        <rFont val="Calibri"/>
        <family val="2"/>
        <scheme val="minor"/>
      </rPr>
      <t xml:space="preserve"> → whip the cream → </t>
    </r>
    <r>
      <rPr>
        <b/>
        <sz val="12"/>
        <color theme="1"/>
        <rFont val="Calibri"/>
        <family val="2"/>
        <scheme val="minor"/>
      </rPr>
      <t>montar la nata</t>
    </r>
  </si>
  <si>
    <t>Égoutter</t>
  </si>
  <si>
    <t>Drain</t>
  </si>
  <si>
    <t>Escurrir</t>
  </si>
  <si>
    <t>Laisser s’écouler sans presser pour garder texture.</t>
  </si>
  <si>
    <t>Drain without pressing to keep texture.</t>
  </si>
  <si>
    <t>Escurrir sin presionar para conservar textura.</t>
  </si>
  <si>
    <r>
      <t xml:space="preserve">faire prendre au froid → </t>
    </r>
    <r>
      <rPr>
        <b/>
        <sz val="12"/>
        <color theme="1"/>
        <rFont val="Calibri"/>
        <family val="2"/>
        <scheme val="minor"/>
      </rPr>
      <t>faire gélifier / laisser prendre</t>
    </r>
    <r>
      <rPr>
        <sz val="12"/>
        <color theme="1"/>
        <rFont val="Calibri"/>
        <family val="2"/>
        <scheme val="minor"/>
      </rPr>
      <t xml:space="preserve"> → set / gel → </t>
    </r>
    <r>
      <rPr>
        <b/>
        <sz val="12"/>
        <color theme="1"/>
        <rFont val="Calibri"/>
        <family val="2"/>
        <scheme val="minor"/>
      </rPr>
      <t>cuajar / gelificar</t>
    </r>
  </si>
  <si>
    <t>Égrapper</t>
  </si>
  <si>
    <t>destem (grapes)</t>
  </si>
  <si>
    <t>despalillar</t>
  </si>
  <si>
    <t>Œnologie/raisins de table.</t>
  </si>
  <si>
    <t>Destemming in oenology/table grapes.</t>
  </si>
  <si>
    <t>Despalillado en enología/uvas de mesa.</t>
  </si>
  <si>
    <r>
      <t xml:space="preserve">faire le tempérage → </t>
    </r>
    <r>
      <rPr>
        <b/>
        <sz val="12"/>
        <color theme="1"/>
        <rFont val="Calibri"/>
        <family val="2"/>
        <scheme val="minor"/>
      </rPr>
      <t>tempérer (le chocolat)</t>
    </r>
    <r>
      <rPr>
        <sz val="12"/>
        <color theme="1"/>
        <rFont val="Calibri"/>
        <family val="2"/>
        <scheme val="minor"/>
      </rPr>
      <t xml:space="preserve"> → temper chocolate → </t>
    </r>
    <r>
      <rPr>
        <b/>
        <sz val="12"/>
        <color theme="1"/>
        <rFont val="Calibri"/>
        <family val="2"/>
        <scheme val="minor"/>
      </rPr>
      <t>atemperar el chocolate</t>
    </r>
  </si>
  <si>
    <t>Égrener</t>
  </si>
  <si>
    <t>seed; shell kernels (corn)</t>
  </si>
  <si>
    <t>desgranear; desgranar</t>
  </si>
  <si>
    <t>Maïs, grenade, petits pois.</t>
  </si>
  <si>
    <t>Remove kernels/seeds (corn, pomegranate, peas).</t>
  </si>
  <si>
    <t>Desgranar/retirar granos/semillas (maíz, granada, guisantes).</t>
  </si>
  <si>
    <t>Émincer</t>
  </si>
  <si>
    <t>slice thin</t>
  </si>
  <si>
    <r>
      <t>laminar fino</t>
    </r>
    <r>
      <rPr>
        <sz val="11"/>
        <color theme="1"/>
        <rFont val="Calibri"/>
        <family val="2"/>
        <scheme val="minor"/>
      </rPr>
      <t>; cortar en plumas</t>
    </r>
  </si>
  <si>
    <t>Échalote/oignon/viande.</t>
  </si>
  <si>
    <t>Slice very thin (shallot/onion/meat).</t>
  </si>
  <si>
    <t>Cortar muy fino (chalota/cebolla/carne).</t>
  </si>
  <si>
    <t>Assaisonnement &amp; finition</t>
  </si>
  <si>
    <t>Seasoning &amp; finishing</t>
  </si>
  <si>
    <t>Sazonado y terminación</t>
  </si>
  <si>
    <t>Émonder</t>
  </si>
  <si>
    <t>blanch and peel; skin</t>
  </si>
  <si>
    <r>
      <t>escaldar y pelar</t>
    </r>
    <r>
      <rPr>
        <sz val="11"/>
        <color theme="1"/>
        <rFont val="Calibri"/>
        <family val="2"/>
        <scheme val="minor"/>
      </rPr>
      <t>; mondar</t>
    </r>
  </si>
  <si>
    <t>Tomates, amandes.</t>
  </si>
  <si>
    <t>Blanch then peel (tomatoes/almonds).</t>
  </si>
  <si>
    <t>Escaldar y luego pelar (tomates/almendras).</t>
  </si>
  <si>
    <t>emplir</t>
  </si>
  <si>
    <t>fill</t>
  </si>
  <si>
    <t>llenar</t>
  </si>
  <si>
    <t>Remplir contenants (barquettes, bacs, moules).</t>
  </si>
  <si>
    <t>Fill containers (trays, bins, molds).</t>
  </si>
  <si>
    <t>Llenar recipientes (barquetas, cubetas, moldes).</t>
  </si>
  <si>
    <r>
      <t xml:space="preserve">faire l’assaisonnement → </t>
    </r>
    <r>
      <rPr>
        <b/>
        <sz val="12"/>
        <color theme="1"/>
        <rFont val="Calibri"/>
        <family val="2"/>
        <scheme val="minor"/>
      </rPr>
      <t>assaisonner / rectifier</t>
    </r>
    <r>
      <rPr>
        <sz val="12"/>
        <color theme="1"/>
        <rFont val="Calibri"/>
        <family val="2"/>
        <scheme val="minor"/>
      </rPr>
      <t xml:space="preserve"> → season / adjust → </t>
    </r>
    <r>
      <rPr>
        <b/>
        <sz val="12"/>
        <color theme="1"/>
        <rFont val="Calibri"/>
        <family val="2"/>
        <scheme val="minor"/>
      </rPr>
      <t>sazonar / rectificar</t>
    </r>
  </si>
  <si>
    <t>Émulsionner</t>
  </si>
  <si>
    <t>emulsify</t>
  </si>
  <si>
    <t>emulsionar</t>
  </si>
  <si>
    <t>Stabiliser eau+gras (vinaigrette, mayo).</t>
  </si>
  <si>
    <t>Emulsify water + fat (vinaigrette, mayonnaise).</t>
  </si>
  <si>
    <t>Emulsionar agua + grasa (vinagreta, mayonesa).</t>
  </si>
  <si>
    <r>
      <t xml:space="preserve">faire un nappage → </t>
    </r>
    <r>
      <rPr>
        <b/>
        <sz val="12"/>
        <color theme="1"/>
        <rFont val="Calibri"/>
        <family val="2"/>
        <scheme val="minor"/>
      </rPr>
      <t>napper</t>
    </r>
    <r>
      <rPr>
        <sz val="12"/>
        <color theme="1"/>
        <rFont val="Calibri"/>
        <family val="2"/>
        <scheme val="minor"/>
      </rPr>
      <t xml:space="preserve"> → coat / nap → </t>
    </r>
    <r>
      <rPr>
        <b/>
        <sz val="12"/>
        <color theme="1"/>
        <rFont val="Calibri"/>
        <family val="2"/>
        <scheme val="minor"/>
      </rPr>
      <t>napar / cubrir</t>
    </r>
  </si>
  <si>
    <t>Enfourner</t>
  </si>
  <si>
    <t>Bake (put in oven)</t>
  </si>
  <si>
    <t>Hornear</t>
  </si>
  <si>
    <t>Four préchauffé; charger vite pour stabilité T°.</t>
  </si>
  <si>
    <t>Preheated oven; load quickly to keep temp.</t>
  </si>
  <si>
    <t>Horno precalentado; cargar rápido para mantener T°.</t>
  </si>
  <si>
    <r>
      <t xml:space="preserve">faire briller → </t>
    </r>
    <r>
      <rPr>
        <b/>
        <sz val="12"/>
        <color theme="1"/>
        <rFont val="Calibri"/>
        <family val="2"/>
        <scheme val="minor"/>
      </rPr>
      <t>lustrer / abrillanter</t>
    </r>
    <r>
      <rPr>
        <sz val="12"/>
        <color theme="1"/>
        <rFont val="Calibri"/>
        <family val="2"/>
        <scheme val="minor"/>
      </rPr>
      <t xml:space="preserve"> → glaze for shine → </t>
    </r>
    <r>
      <rPr>
        <b/>
        <sz val="12"/>
        <color theme="1"/>
        <rFont val="Calibri"/>
        <family val="2"/>
        <scheme val="minor"/>
      </rPr>
      <t>abrillantar</t>
    </r>
  </si>
  <si>
    <t>Enrober</t>
  </si>
  <si>
    <t>coat; enrobe</t>
  </si>
  <si>
    <r>
      <t>bañar</t>
    </r>
    <r>
      <rPr>
        <sz val="11"/>
        <color theme="1"/>
        <rFont val="Calibri"/>
        <family val="2"/>
        <scheme val="minor"/>
      </rPr>
      <t>; recubrir</t>
    </r>
  </si>
  <si>
    <t>Chocolat, panure, nappage.</t>
  </si>
  <si>
    <t>Coat in chocolate/breading/glaze.</t>
  </si>
  <si>
    <t>Recubrir en chocolate/empanado/nappage.</t>
  </si>
  <si>
    <r>
      <t xml:space="preserve">faire un décor → </t>
    </r>
    <r>
      <rPr>
        <b/>
        <sz val="12"/>
        <color theme="1"/>
        <rFont val="Calibri"/>
        <family val="2"/>
        <scheme val="minor"/>
      </rPr>
      <t>décorer / chiqueter / rayer / quadriller</t>
    </r>
    <r>
      <rPr>
        <sz val="12"/>
        <color theme="1"/>
        <rFont val="Calibri"/>
        <family val="2"/>
        <scheme val="minor"/>
      </rPr>
      <t xml:space="preserve"> → decorate / crimp / score → </t>
    </r>
    <r>
      <rPr>
        <b/>
        <sz val="12"/>
        <color theme="1"/>
        <rFont val="Calibri"/>
        <family val="2"/>
        <scheme val="minor"/>
      </rPr>
      <t>decorar / festonear / rayar</t>
    </r>
  </si>
  <si>
    <t>Épluchage</t>
  </si>
  <si>
    <t>peeling (process)</t>
  </si>
  <si>
    <t>pelado</t>
  </si>
  <si>
    <t>Nom d’atelier/opération.</t>
  </si>
  <si>
    <t>Name of workshop/operation (stage).</t>
  </si>
  <si>
    <t>Nombre de taller/operación (etapa).</t>
  </si>
  <si>
    <t>Éplucher</t>
  </si>
  <si>
    <t>peel; trim</t>
  </si>
  <si>
    <t>pelar; mondar</t>
  </si>
  <si>
    <t>Légumes/fruits ; « parer » pour viandes/poissons.</t>
  </si>
  <si>
    <t>Peel/trim vegetables or fruit; use “trim/pare” for meats/fish.</t>
  </si>
  <si>
    <r>
      <t xml:space="preserve">Pelar/limpiar verduras o fruta; para carnes/pescados, </t>
    </r>
    <r>
      <rPr>
        <b/>
        <sz val="11"/>
        <color theme="1"/>
        <rFont val="Calibri"/>
        <family val="2"/>
        <scheme val="minor"/>
      </rPr>
      <t>parear/recortar</t>
    </r>
    <r>
      <rPr>
        <sz val="11"/>
        <color theme="1"/>
        <rFont val="Calibri"/>
        <family val="2"/>
        <scheme val="minor"/>
      </rPr>
      <t>.</t>
    </r>
  </si>
  <si>
    <t>Hygiène, HACCP &amp; qualité</t>
  </si>
  <si>
    <t>Hygiene, HACCP &amp; quality</t>
  </si>
  <si>
    <t>Higiene, APPCC (HACCP) y calidad</t>
  </si>
  <si>
    <t>Équeuter</t>
  </si>
  <si>
    <t>destem; hull (strawberries)</t>
  </si>
  <si>
    <r>
      <t>desrabiar</t>
    </r>
    <r>
      <rPr>
        <sz val="11"/>
        <color theme="1"/>
        <rFont val="Calibri"/>
        <family val="2"/>
        <scheme val="minor"/>
      </rPr>
      <t>/</t>
    </r>
    <r>
      <rPr>
        <b/>
        <sz val="11"/>
        <color theme="1"/>
        <rFont val="Calibri"/>
        <family val="2"/>
        <scheme val="minor"/>
      </rPr>
      <t>quitar el rabo</t>
    </r>
    <r>
      <rPr>
        <sz val="11"/>
        <color theme="1"/>
        <rFont val="Calibri"/>
        <family val="2"/>
        <scheme val="minor"/>
      </rPr>
      <t xml:space="preserve">; </t>
    </r>
    <r>
      <rPr>
        <b/>
        <sz val="11"/>
        <color theme="1"/>
        <rFont val="Calibri"/>
        <family val="2"/>
        <scheme val="minor"/>
      </rPr>
      <t>deshojar</t>
    </r>
    <r>
      <rPr>
        <sz val="11"/>
        <color theme="1"/>
        <rFont val="Calibri"/>
        <family val="2"/>
        <scheme val="minor"/>
      </rPr>
      <t xml:space="preserve"> (fresa)</t>
    </r>
  </si>
  <si>
    <t>Haricots/fraises.</t>
  </si>
  <si>
    <t>Destem green beans; hull/de-stem strawberries.</t>
  </si>
  <si>
    <r>
      <t xml:space="preserve">Quitar el rabo a las judías; </t>
    </r>
    <r>
      <rPr>
        <b/>
        <sz val="11"/>
        <color theme="1"/>
        <rFont val="Calibri"/>
        <family val="2"/>
        <scheme val="minor"/>
      </rPr>
      <t>deshojar/ quitar el pedúnculo</t>
    </r>
    <r>
      <rPr>
        <sz val="11"/>
        <color theme="1"/>
        <rFont val="Calibri"/>
        <family val="2"/>
        <scheme val="minor"/>
      </rPr>
      <t xml:space="preserve"> a las fresas.</t>
    </r>
  </si>
  <si>
    <t>Escaloper</t>
  </si>
  <si>
    <t>cut into thin scallops; slice on the bias</t>
  </si>
  <si>
    <t>filetear fino; cortar en escalopes</t>
  </si>
  <si>
    <t>Volaille/veau/poisson en « escalopes ».</t>
  </si>
  <si>
    <t>Cut poultry/veal/fish into thin scallops/escalopes (on the bias).</t>
  </si>
  <si>
    <t>Cortar ave/ternera/pescado en escalopes finos (al sesgo).</t>
  </si>
  <si>
    <t>faire le ménage → nettoyer → clean → limpiar — ES(ES/MX/AR): limpiar</t>
  </si>
  <si>
    <t>Étaler</t>
  </si>
  <si>
    <t>spread; roll out (dough)</t>
  </si>
  <si>
    <r>
      <t>extender</t>
    </r>
    <r>
      <rPr>
        <sz val="11"/>
        <color theme="1"/>
        <rFont val="Calibri"/>
        <family val="2"/>
        <scheme val="minor"/>
      </rPr>
      <t>; estirar (masa)</t>
    </r>
  </si>
  <si>
    <t>Pâtes, crèmes, appareils.</t>
  </si>
  <si>
    <t>Spread/roll out doughs; spread creams/batters.</t>
  </si>
  <si>
    <t>Estirar/extend­er masas; extender cremas/aparatos.</t>
  </si>
  <si>
    <t>faire la désinfection → désinfecter / assainir → disinfect / sanitize → desinfectar / sanear — ES(ES): desinfectar / sanear · ES(MX): desinfectar / sanitizar · ES(AR): desinfectar / sanitizar</t>
  </si>
  <si>
    <t>étiquetage collec.</t>
  </si>
  <si>
    <t>collective/batch labeling</t>
  </si>
  <si>
    <t>etiquetado colectivo</t>
  </si>
  <si>
    <t>Pour plateaux/batchs.</t>
  </si>
  <si>
    <t>For trays/batches (collective labeling).</t>
  </si>
  <si>
    <t>Para bandejas/lotes (etiquetado colectivo).</t>
  </si>
  <si>
    <t>faire un contrôle → contrôler / vérifier → check / inspect → controlar / verificar — ES(ES): controlar / comprobar · ES(MX): controlar / verificar · ES(AR): controlar / verificar (chequear)</t>
  </si>
  <si>
    <t>étiquetage ind.</t>
  </si>
  <si>
    <t>individual labeling</t>
  </si>
  <si>
    <t>etiquetado individual</t>
  </si>
  <si>
    <t>Portion unitaire.</t>
  </si>
  <si>
    <t>Individual/unit portion labeling.</t>
  </si>
  <si>
    <t>Etiquetado unitario/por ración.</t>
  </si>
  <si>
    <t>faire une prise de température → sonder / relever la température → probe / take temperature → sondear / medir la temperatura — ES(ES): sondear / medir la temperatura · ES(MX): medir la temperatura (con sonda) · ES(AR): medir la temperatura (con sonda)</t>
  </si>
  <si>
    <t>Étiqueter</t>
  </si>
  <si>
    <t>label</t>
  </si>
  <si>
    <t>etiquetar</t>
  </si>
  <si>
    <t>Apposer étiquette (DLC/lot/traçabilité).</t>
  </si>
  <si>
    <t>Apply label (use-by/lot/traceability).</t>
  </si>
  <si>
    <t>Colocar etiqueta (caducidad/lote/trazabilidad).</t>
  </si>
  <si>
    <t>faire l’enregistrement → enregistrer / consigner → record / log → registrar / consignar — ES(ES): registrar / anotar · ES(MX): registrar / asentar (en bitácora) · ES(AR): registrar / asentar</t>
  </si>
  <si>
    <t>Étoffer</t>
  </si>
  <si>
    <t>thicken/enrich; bulk up</t>
  </si>
  <si>
    <t>espesar/robustecer</t>
  </si>
  <si>
    <t>Garnitures, farces, fiches techniques.</t>
  </si>
  <si>
    <t>Enrich/thicken a prep; also flesh out garnishes, fillings, spec sheets.</t>
  </si>
  <si>
    <r>
      <t xml:space="preserve">Espesar/enriquecer una preparación; también </t>
    </r>
    <r>
      <rPr>
        <b/>
        <sz val="11"/>
        <color theme="1"/>
        <rFont val="Calibri"/>
        <family val="2"/>
        <scheme val="minor"/>
      </rPr>
      <t>desarrollar</t>
    </r>
    <r>
      <rPr>
        <sz val="11"/>
        <color theme="1"/>
        <rFont val="Calibri"/>
        <family val="2"/>
        <scheme val="minor"/>
      </rPr>
      <t xml:space="preserve"> guarniciones, farsas y fichas técnicas.</t>
    </r>
  </si>
  <si>
    <t>faire un audit → auditer → audit → auditar — ES(ES/MX/AR): auditar</t>
  </si>
  <si>
    <t>Étouffer (cuire à l’étouffée)</t>
  </si>
  <si>
    <t>smother-cook; cook covered</t>
  </si>
  <si>
    <t>cocer al estofado tapado</t>
  </si>
  <si>
    <t>Peu de liquide, couvercle.</t>
  </si>
  <si>
    <t>Cook covered with little liquid (smother-cook).</t>
  </si>
  <si>
    <t>Cocer tapado con poco líquido.</t>
  </si>
  <si>
    <t>Étuver</t>
  </si>
  <si>
    <t>sweat/steam gently; proof (dough)</t>
  </si>
  <si>
    <r>
      <t>rehogar suave/estufar</t>
    </r>
    <r>
      <rPr>
        <sz val="11"/>
        <color theme="1"/>
        <rFont val="Calibri"/>
        <family val="2"/>
        <scheme val="minor"/>
      </rPr>
      <t xml:space="preserve">; </t>
    </r>
    <r>
      <rPr>
        <b/>
        <sz val="11"/>
        <color theme="1"/>
        <rFont val="Calibri"/>
        <family val="2"/>
        <scheme val="minor"/>
      </rPr>
      <t>fermentar</t>
    </r>
    <r>
      <rPr>
        <sz val="11"/>
        <color theme="1"/>
        <rFont val="Calibri"/>
        <family val="2"/>
        <scheme val="minor"/>
      </rPr>
      <t xml:space="preserve"> (masa)</t>
    </r>
  </si>
  <si>
    <t>Cuisson douce, couvercle; sans coloration.</t>
  </si>
  <si>
    <t>Gentle, covered; no browning.</t>
  </si>
  <si>
    <t>Cocción suave, tapado; sin dorar.</t>
  </si>
  <si>
    <t>Logistique, conditionnement, étiquetage</t>
  </si>
  <si>
    <t>Logistics, packaging, labeling</t>
  </si>
  <si>
    <t>Logística, envasado, etiquetado</t>
  </si>
  <si>
    <t>Évider</t>
  </si>
  <si>
    <t>hollow out; core</t>
  </si>
  <si>
    <t>vaciar; descorazonar</t>
  </si>
  <si>
    <t>Courgettes, pommes, pains.</t>
  </si>
  <si>
    <t>Hollow out zucchinis, apples, breads.</t>
  </si>
  <si>
    <t>Ahuecar calabacines, manzanas, panes.</t>
  </si>
  <si>
    <t>Exprimer</t>
  </si>
  <si>
    <t>express; press out (juice)</t>
  </si>
  <si>
    <t>exprimir</t>
  </si>
  <si>
    <t>Exprimer un citron, le beurre noisette, etc.</t>
  </si>
  <si>
    <t>Squeeze/press a lemon; press out clarified brown butter, etc.</t>
  </si>
  <si>
    <t>Exprimir un limón; extraer mantequilla avellana clarificada, etc.</t>
  </si>
  <si>
    <r>
      <t xml:space="preserve">faire l’étiquetage → étiqueter → label → etiquetar — </t>
    </r>
    <r>
      <rPr>
        <b/>
        <sz val="12"/>
        <color theme="1"/>
        <rFont val="Calibri"/>
        <family val="2"/>
        <scheme val="minor"/>
      </rPr>
      <t>ES(ES):</t>
    </r>
    <r>
      <rPr>
        <sz val="12"/>
        <color theme="1"/>
        <rFont val="Calibri"/>
        <family val="2"/>
        <scheme val="minor"/>
      </rPr>
      <t xml:space="preserve"> etiquetar / </t>
    </r>
    <r>
      <rPr>
        <b/>
        <sz val="12"/>
        <color theme="1"/>
        <rFont val="Calibri"/>
        <family val="2"/>
        <scheme val="minor"/>
      </rPr>
      <t>rotular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etiquetar · </t>
    </r>
    <r>
      <rPr>
        <b/>
        <sz val="12"/>
        <color theme="1"/>
        <rFont val="Calibri"/>
        <family val="2"/>
        <scheme val="minor"/>
      </rPr>
      <t>ES(AR):</t>
    </r>
    <r>
      <rPr>
        <sz val="12"/>
        <color theme="1"/>
        <rFont val="Calibri"/>
        <family val="2"/>
        <scheme val="minor"/>
      </rPr>
      <t xml:space="preserve"> etiquetar</t>
    </r>
  </si>
  <si>
    <t>extraire</t>
  </si>
  <si>
    <t>extract; pull out</t>
  </si>
  <si>
    <r>
      <t>extraer</t>
    </r>
    <r>
      <rPr>
        <sz val="11"/>
        <color theme="1"/>
        <rFont val="Calibri"/>
        <family val="2"/>
        <scheme val="minor"/>
      </rPr>
      <t>; sacar</t>
    </r>
  </si>
  <si>
    <t>Extraire données/jus/échantillon d’un lot.</t>
  </si>
  <si>
    <t>Extract data/juice/a sample from a batch.</t>
  </si>
  <si>
    <t>Extraer datos/jugo/una muestra de un lote.</t>
  </si>
  <si>
    <r>
      <t xml:space="preserve">faire l’operculage → operculer / sceller → seal / lid → termosellar / sellar — </t>
    </r>
    <r>
      <rPr>
        <b/>
        <sz val="12"/>
        <color theme="1"/>
        <rFont val="Calibri"/>
        <family val="2"/>
        <scheme val="minor"/>
      </rPr>
      <t>ES(ES):</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tapa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termosellar</t>
    </r>
    <r>
      <rPr>
        <sz val="12"/>
        <color theme="1"/>
        <rFont val="Calibri"/>
        <family val="2"/>
        <scheme val="minor"/>
      </rPr>
      <t xml:space="preserve"> / sellar con </t>
    </r>
    <r>
      <rPr>
        <b/>
        <sz val="12"/>
        <color theme="1"/>
        <rFont val="Calibri"/>
        <family val="2"/>
        <scheme val="minor"/>
      </rPr>
      <t>opérculo</t>
    </r>
  </si>
  <si>
    <r>
      <t xml:space="preserve">faire le filmage → filmer → wrap → envolver con film — </t>
    </r>
    <r>
      <rPr>
        <b/>
        <sz val="12"/>
        <color theme="1"/>
        <rFont val="Calibri"/>
        <family val="2"/>
        <scheme val="minor"/>
      </rPr>
      <t>ES(ES):</t>
    </r>
    <r>
      <rPr>
        <sz val="12"/>
        <color theme="1"/>
        <rFont val="Calibri"/>
        <family val="2"/>
        <scheme val="minor"/>
      </rPr>
      <t xml:space="preserve"> envolver con film (</t>
    </r>
    <r>
      <rPr>
        <b/>
        <sz val="12"/>
        <color theme="1"/>
        <rFont val="Calibri"/>
        <family val="2"/>
        <scheme val="minor"/>
      </rPr>
      <t>film transparente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envolver con </t>
    </r>
    <r>
      <rPr>
        <b/>
        <sz val="12"/>
        <color theme="1"/>
        <rFont val="Calibri"/>
        <family val="2"/>
        <scheme val="minor"/>
      </rPr>
      <t>plástico adherente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envolver con </t>
    </r>
    <r>
      <rPr>
        <b/>
        <sz val="12"/>
        <color theme="1"/>
        <rFont val="Calibri"/>
        <family val="2"/>
        <scheme val="minor"/>
      </rPr>
      <t>film</t>
    </r>
  </si>
  <si>
    <r>
      <t xml:space="preserve">faire le conditionnement → conditionner / emballer → package → envasar / empaquetar — </t>
    </r>
    <r>
      <rPr>
        <b/>
        <sz val="12"/>
        <color theme="1"/>
        <rFont val="Calibri"/>
        <family val="2"/>
        <scheme val="minor"/>
      </rPr>
      <t>ES(ES):</t>
    </r>
    <r>
      <rPr>
        <sz val="12"/>
        <color theme="1"/>
        <rFont val="Calibri"/>
        <family val="2"/>
        <scheme val="minor"/>
      </rPr>
      <t xml:space="preserve"> </t>
    </r>
    <r>
      <rPr>
        <b/>
        <sz val="12"/>
        <color theme="1"/>
        <rFont val="Calibri"/>
        <family val="2"/>
        <scheme val="minor"/>
      </rPr>
      <t>envasar / acondicionar / empaquetar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envasar / empacar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envasar / embalar</t>
    </r>
  </si>
  <si>
    <t>Façonner</t>
  </si>
  <si>
    <t>shape; form</t>
  </si>
  <si>
    <r>
      <t>formar</t>
    </r>
    <r>
      <rPr>
        <sz val="11"/>
        <color theme="1"/>
        <rFont val="Calibri"/>
        <family val="2"/>
        <scheme val="minor"/>
      </rPr>
      <t>; dar forma</t>
    </r>
  </si>
  <si>
    <t>Pains, pâtons, quenelles, pièces de viande.</t>
  </si>
  <si>
    <t>Breads, dough pieces, quenelles, cuts of meat.</t>
  </si>
  <si>
    <r>
      <t xml:space="preserve">Panes, porciones de masa, </t>
    </r>
    <r>
      <rPr>
        <i/>
        <sz val="11"/>
        <color theme="1"/>
        <rFont val="Calibri"/>
        <family val="2"/>
        <scheme val="minor"/>
      </rPr>
      <t>quenelles</t>
    </r>
    <r>
      <rPr>
        <sz val="11"/>
        <color theme="1"/>
        <rFont val="Calibri"/>
        <family val="2"/>
        <scheme val="minor"/>
      </rPr>
      <t>, piezas de carne.</t>
    </r>
  </si>
  <si>
    <r>
      <t xml:space="preserve">faire le chargement → charger → load → 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cargar</t>
    </r>
  </si>
  <si>
    <t>faire + infinitif (causatif)</t>
  </si>
  <si>
    <t>have/get [sth] done; make [sb] do</t>
  </si>
  <si>
    <r>
      <t>hacer que</t>
    </r>
    <r>
      <rPr>
        <sz val="11"/>
        <color theme="1"/>
        <rFont val="Calibri"/>
        <family val="2"/>
        <scheme val="minor"/>
      </rPr>
      <t xml:space="preserve"> + subj.; </t>
    </r>
    <r>
      <rPr>
        <b/>
        <sz val="11"/>
        <color theme="1"/>
        <rFont val="Calibri"/>
        <family val="2"/>
        <scheme val="minor"/>
      </rPr>
      <t>mandar</t>
    </r>
    <r>
      <rPr>
        <sz val="11"/>
        <color theme="1"/>
        <rFont val="Calibri"/>
        <family val="2"/>
        <scheme val="minor"/>
      </rPr>
      <t xml:space="preserve"> + inf.</t>
    </r>
  </si>
  <si>
    <t>« Faire vérifier la T° » → have the temperature checked / hacer que se verifique la temperatura.</t>
  </si>
  <si>
    <r>
      <t xml:space="preserve">“Faire vérifier la T°” → </t>
    </r>
    <r>
      <rPr>
        <b/>
        <sz val="11"/>
        <color theme="1"/>
        <rFont val="Calibri"/>
        <family val="2"/>
        <scheme val="minor"/>
      </rPr>
      <t>have the temperature checked</t>
    </r>
    <r>
      <rPr>
        <sz val="11"/>
        <color theme="1"/>
        <rFont val="Calibri"/>
        <family val="2"/>
        <scheme val="minor"/>
      </rPr>
      <t>.</t>
    </r>
  </si>
  <si>
    <r>
      <t xml:space="preserve">«Hacer verificar la T°» → </t>
    </r>
    <r>
      <rPr>
        <b/>
        <sz val="11"/>
        <color theme="1"/>
        <rFont val="Calibri"/>
        <family val="2"/>
        <scheme val="minor"/>
      </rPr>
      <t>hacer que se verifique la temperatura</t>
    </r>
    <r>
      <rPr>
        <sz val="11"/>
        <color theme="1"/>
        <rFont val="Calibri"/>
        <family val="2"/>
        <scheme val="minor"/>
      </rPr>
      <t>.</t>
    </r>
  </si>
  <si>
    <r>
      <t xml:space="preserve">faire le déchargement → décharger → unload → descargar — </t>
    </r>
    <r>
      <rPr>
        <b/>
        <sz val="12"/>
        <color theme="1"/>
        <rFont val="Calibri"/>
        <family val="2"/>
        <scheme val="minor"/>
      </rPr>
      <t>ES(ES/MX/AR):</t>
    </r>
    <r>
      <rPr>
        <sz val="12"/>
        <color theme="1"/>
        <rFont val="Calibri"/>
        <family val="2"/>
        <scheme val="minor"/>
      </rPr>
      <t xml:space="preserve"> </t>
    </r>
    <r>
      <rPr>
        <b/>
        <sz val="12"/>
        <color theme="1"/>
        <rFont val="Calibri"/>
        <family val="2"/>
        <scheme val="minor"/>
      </rPr>
      <t>descargar</t>
    </r>
  </si>
  <si>
    <t>faire + nom (ex. faire un rapport)</t>
  </si>
  <si>
    <t>make / write / prepare (a report)</t>
  </si>
  <si>
    <r>
      <t>hacer / redactar / preparar</t>
    </r>
    <r>
      <rPr>
        <sz val="11"/>
        <color theme="1"/>
        <rFont val="Calibri"/>
        <family val="2"/>
        <scheme val="minor"/>
      </rPr>
      <t xml:space="preserve"> (un informe)</t>
    </r>
  </si>
  <si>
    <t>Choisir le verbe le plus exact selon l’objet : make dough / write a report / prepare a tray.</t>
  </si>
  <si>
    <r>
      <t xml:space="preserve">Choose the most exact verb for the object: </t>
    </r>
    <r>
      <rPr>
        <b/>
        <sz val="11"/>
        <color theme="1"/>
        <rFont val="Calibri"/>
        <family val="2"/>
        <scheme val="minor"/>
      </rPr>
      <t>make dough / write a report / prepare a tray</t>
    </r>
    <r>
      <rPr>
        <sz val="11"/>
        <color theme="1"/>
        <rFont val="Calibri"/>
        <family val="2"/>
        <scheme val="minor"/>
      </rPr>
      <t>.</t>
    </r>
  </si>
  <si>
    <r>
      <t xml:space="preserve">Elegir el verbo más exacto según el objeto: </t>
    </r>
    <r>
      <rPr>
        <b/>
        <sz val="11"/>
        <color theme="1"/>
        <rFont val="Calibri"/>
        <family val="2"/>
        <scheme val="minor"/>
      </rPr>
      <t>hacer la masa / redactar un informe / preparar una bandeja</t>
    </r>
    <r>
      <rPr>
        <sz val="11"/>
        <color theme="1"/>
        <rFont val="Calibri"/>
        <family val="2"/>
        <scheme val="minor"/>
      </rPr>
      <t>.</t>
    </r>
  </si>
  <si>
    <t>Faire bouillir</t>
  </si>
  <si>
    <t>bring to a boil; boil</t>
  </si>
  <si>
    <r>
      <t>llevar a ebullición</t>
    </r>
    <r>
      <rPr>
        <sz val="11"/>
        <color theme="1"/>
        <rFont val="Calibri"/>
        <family val="2"/>
        <scheme val="minor"/>
      </rPr>
      <t>; hervir</t>
    </r>
  </si>
  <si>
    <t>Monter jusqu’à gros bouillons.</t>
  </si>
  <si>
    <t>Bring to a rolling boil.</t>
  </si>
  <si>
    <t>Llevar a ebullición con borbotones.</t>
  </si>
  <si>
    <t>Documentation, gestion &amp; outils</t>
  </si>
  <si>
    <t>Documentation, management &amp; tools</t>
  </si>
  <si>
    <t>Documentación, gestión y herramientas</t>
  </si>
  <si>
    <t>faire cuire / faire bouillir</t>
  </si>
  <si>
    <t>cook / bring to a boil</t>
  </si>
  <si>
    <t>cocer / llevar a ebullición</t>
  </si>
  <si>
    <t>Préférer directement cuire / bouillir dans les fiches.</t>
  </si>
  <si>
    <r>
      <t xml:space="preserve">Prefer </t>
    </r>
    <r>
      <rPr>
        <b/>
        <sz val="11"/>
        <color theme="1"/>
        <rFont val="Calibri"/>
        <family val="2"/>
        <scheme val="minor"/>
      </rPr>
      <t>cook / boil</t>
    </r>
    <r>
      <rPr>
        <sz val="11"/>
        <color theme="1"/>
        <rFont val="Calibri"/>
        <family val="2"/>
        <scheme val="minor"/>
      </rPr>
      <t xml:space="preserve"> directly in the sheets.</t>
    </r>
  </si>
  <si>
    <r>
      <t xml:space="preserve">Preferir </t>
    </r>
    <r>
      <rPr>
        <b/>
        <sz val="11"/>
        <color theme="1"/>
        <rFont val="Calibri"/>
        <family val="2"/>
        <scheme val="minor"/>
      </rPr>
      <t>cocer / hervir</t>
    </r>
    <r>
      <rPr>
        <sz val="11"/>
        <color theme="1"/>
        <rFont val="Calibri"/>
        <family val="2"/>
        <scheme val="minor"/>
      </rPr>
      <t xml:space="preserve"> directamente en las fichas.</t>
    </r>
  </si>
  <si>
    <t>faire fondre</t>
  </si>
  <si>
    <t>melt</t>
  </si>
  <si>
    <t>fundir / derretir</t>
  </si>
  <si>
    <t>Idem : verbe précis recommandé.</t>
  </si>
  <si>
    <t>Same: a precise verb is recommended.</t>
  </si>
  <si>
    <t>Ídem: se recomienda un verbo preciso.</t>
  </si>
  <si>
    <r>
      <t xml:space="preserve">faire un rapport → rédiger un rapport → write a report → redactar un informe — </t>
    </r>
    <r>
      <rPr>
        <b/>
        <sz val="12"/>
        <color theme="1"/>
        <rFont val="Calibri"/>
        <family val="2"/>
        <scheme val="minor"/>
      </rPr>
      <t>ES(ES):</t>
    </r>
    <r>
      <rPr>
        <sz val="12"/>
        <color theme="1"/>
        <rFont val="Calibri"/>
        <family val="2"/>
        <scheme val="minor"/>
      </rPr>
      <t xml:space="preserve"> redactar/elaborar un informe · </t>
    </r>
    <r>
      <rPr>
        <b/>
        <sz val="12"/>
        <color theme="1"/>
        <rFont val="Calibri"/>
        <family val="2"/>
        <scheme val="minor"/>
      </rPr>
      <t>ES(MX):</t>
    </r>
    <r>
      <rPr>
        <sz val="12"/>
        <color theme="1"/>
        <rFont val="Calibri"/>
        <family val="2"/>
        <scheme val="minor"/>
      </rPr>
      <t xml:space="preserve"> elaborar/redactar un informe · </t>
    </r>
    <r>
      <rPr>
        <b/>
        <sz val="12"/>
        <color theme="1"/>
        <rFont val="Calibri"/>
        <family val="2"/>
        <scheme val="minor"/>
      </rPr>
      <t>ES(AR):</t>
    </r>
    <r>
      <rPr>
        <sz val="12"/>
        <color theme="1"/>
        <rFont val="Calibri"/>
        <family val="2"/>
        <scheme val="minor"/>
      </rPr>
      <t xml:space="preserve"> redactar/hacer un informe</t>
    </r>
  </si>
  <si>
    <t>faire monter (une sauce, une mayo)</t>
  </si>
  <si>
    <t>whip up / mount (with butter)</t>
  </si>
  <si>
    <t>montar / emulsionar</t>
  </si>
  <si>
    <t>Monter au beurre = mount with butter / emulsionar con mantequilla.</t>
  </si>
  <si>
    <r>
      <t>Monter au beurre</t>
    </r>
    <r>
      <rPr>
        <sz val="11"/>
        <color theme="1"/>
        <rFont val="Calibri"/>
        <family val="2"/>
        <scheme val="minor"/>
      </rPr>
      <t xml:space="preserve"> = </t>
    </r>
    <r>
      <rPr>
        <b/>
        <sz val="11"/>
        <color theme="1"/>
        <rFont val="Calibri"/>
        <family val="2"/>
        <scheme val="minor"/>
      </rPr>
      <t>mount with butter</t>
    </r>
    <r>
      <rPr>
        <sz val="11"/>
        <color theme="1"/>
        <rFont val="Calibri"/>
        <family val="2"/>
        <scheme val="minor"/>
      </rPr>
      <t>.</t>
    </r>
  </si>
  <si>
    <r>
      <t>Montar al mantequilla</t>
    </r>
    <r>
      <rPr>
        <sz val="11"/>
        <color theme="1"/>
        <rFont val="Calibri"/>
        <family val="2"/>
        <scheme val="minor"/>
      </rPr>
      <t>/</t>
    </r>
    <r>
      <rPr>
        <b/>
        <sz val="11"/>
        <color theme="1"/>
        <rFont val="Calibri"/>
        <family val="2"/>
        <scheme val="minor"/>
      </rPr>
      <t>emulsionar con mantequilla</t>
    </r>
    <r>
      <rPr>
        <sz val="11"/>
        <color theme="1"/>
        <rFont val="Calibri"/>
        <family val="2"/>
        <scheme val="minor"/>
      </rPr>
      <t>.</t>
    </r>
  </si>
  <si>
    <r>
      <t xml:space="preserve">faire une commande → commander → place an order → hacer un pedido — </t>
    </r>
    <r>
      <rPr>
        <b/>
        <sz val="12"/>
        <color theme="1"/>
        <rFont val="Calibri"/>
        <family val="2"/>
        <scheme val="minor"/>
      </rPr>
      <t>ES(ES):</t>
    </r>
    <r>
      <rPr>
        <sz val="12"/>
        <color theme="1"/>
        <rFont val="Calibri"/>
        <family val="2"/>
        <scheme val="minor"/>
      </rPr>
      <t xml:space="preserve"> hacer/realizar un pedido · </t>
    </r>
    <r>
      <rPr>
        <b/>
        <sz val="12"/>
        <color theme="1"/>
        <rFont val="Calibri"/>
        <family val="2"/>
        <scheme val="minor"/>
      </rPr>
      <t>ES(MX):</t>
    </r>
    <r>
      <rPr>
        <sz val="12"/>
        <color theme="1"/>
        <rFont val="Calibri"/>
        <family val="2"/>
        <scheme val="minor"/>
      </rPr>
      <t xml:space="preserve"> realizar/hacer un pedido · </t>
    </r>
    <r>
      <rPr>
        <b/>
        <sz val="12"/>
        <color theme="1"/>
        <rFont val="Calibri"/>
        <family val="2"/>
        <scheme val="minor"/>
      </rPr>
      <t>ES(AR):</t>
    </r>
    <r>
      <rPr>
        <sz val="12"/>
        <color theme="1"/>
        <rFont val="Calibri"/>
        <family val="2"/>
        <scheme val="minor"/>
      </rPr>
      <t xml:space="preserve"> hacer/realizar un pedido</t>
    </r>
  </si>
  <si>
    <t>faire refroidir / faire réchauffer</t>
  </si>
  <si>
    <t>cool / reheat</t>
  </si>
  <si>
    <t>enfriar / recalentar</t>
  </si>
  <si>
    <t>Utiliser refroidir / réchauffer directement si possible.</t>
  </si>
  <si>
    <r>
      <t xml:space="preserve">Use </t>
    </r>
    <r>
      <rPr>
        <b/>
        <sz val="11"/>
        <color theme="1"/>
        <rFont val="Calibri"/>
        <family val="2"/>
        <scheme val="minor"/>
      </rPr>
      <t>cool / reheat</t>
    </r>
    <r>
      <rPr>
        <sz val="11"/>
        <color theme="1"/>
        <rFont val="Calibri"/>
        <family val="2"/>
        <scheme val="minor"/>
      </rPr>
      <t xml:space="preserve"> directly when possible.</t>
    </r>
  </si>
  <si>
    <r>
      <t xml:space="preserve">Usar </t>
    </r>
    <r>
      <rPr>
        <b/>
        <sz val="11"/>
        <color theme="1"/>
        <rFont val="Calibri"/>
        <family val="2"/>
        <scheme val="minor"/>
      </rPr>
      <t>enfriar / recalentar</t>
    </r>
    <r>
      <rPr>
        <sz val="11"/>
        <color theme="1"/>
        <rFont val="Calibri"/>
        <family val="2"/>
        <scheme val="minor"/>
      </rPr>
      <t xml:space="preserve"> directamente si es posible.</t>
    </r>
  </si>
  <si>
    <r>
      <t xml:space="preserve">faire un planning → planifier / établir un planning → plan / schedule → planificar / elaborar un planning — </t>
    </r>
    <r>
      <rPr>
        <b/>
        <sz val="12"/>
        <color theme="1"/>
        <rFont val="Calibri"/>
        <family val="2"/>
        <scheme val="minor"/>
      </rPr>
      <t>ES(ES):</t>
    </r>
    <r>
      <rPr>
        <sz val="12"/>
        <color theme="1"/>
        <rFont val="Calibri"/>
        <family val="2"/>
        <scheme val="minor"/>
      </rPr>
      <t xml:space="preserve"> planificar / elaborar un plan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programar / planear un </t>
    </r>
    <r>
      <rPr>
        <b/>
        <sz val="12"/>
        <color theme="1"/>
        <rFont val="Calibri"/>
        <family val="2"/>
        <scheme val="minor"/>
      </rPr>
      <t>calendario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planificar / armar un </t>
    </r>
    <r>
      <rPr>
        <b/>
        <sz val="12"/>
        <color theme="1"/>
        <rFont val="Calibri"/>
        <family val="2"/>
        <scheme val="minor"/>
      </rPr>
      <t>cronograma</t>
    </r>
  </si>
  <si>
    <t>faire revenir / faire rissoler</t>
  </si>
  <si>
    <t>sauté / brown</t>
  </si>
  <si>
    <t>rehogar / dorar</t>
  </si>
  <si>
    <t>Employer le verbe technique plutôt que « faire ».</t>
  </si>
  <si>
    <r>
      <t xml:space="preserve">Use the </t>
    </r>
    <r>
      <rPr>
        <b/>
        <sz val="11"/>
        <color theme="1"/>
        <rFont val="Calibri"/>
        <family val="2"/>
        <scheme val="minor"/>
      </rPr>
      <t>technical verb</t>
    </r>
    <r>
      <rPr>
        <sz val="11"/>
        <color theme="1"/>
        <rFont val="Calibri"/>
        <family val="2"/>
        <scheme val="minor"/>
      </rPr>
      <t xml:space="preserve"> instead of “do/make.”</t>
    </r>
  </si>
  <si>
    <r>
      <t xml:space="preserve">Usar el </t>
    </r>
    <r>
      <rPr>
        <b/>
        <sz val="11"/>
        <color theme="1"/>
        <rFont val="Calibri"/>
        <family val="2"/>
        <scheme val="minor"/>
      </rPr>
      <t>verbo técnico</t>
    </r>
    <r>
      <rPr>
        <sz val="11"/>
        <color theme="1"/>
        <rFont val="Calibri"/>
        <family val="2"/>
        <scheme val="minor"/>
      </rPr>
      <t xml:space="preserve"> en lugar de «hacer».</t>
    </r>
  </si>
  <si>
    <r>
      <t xml:space="preserve">faire une analyse → analyser → analyze → analizar — </t>
    </r>
    <r>
      <rPr>
        <b/>
        <sz val="12"/>
        <color theme="1"/>
        <rFont val="Calibri"/>
        <family val="2"/>
        <scheme val="minor"/>
      </rPr>
      <t>ES(ES/MX/AR):</t>
    </r>
    <r>
      <rPr>
        <sz val="12"/>
        <color theme="1"/>
        <rFont val="Calibri"/>
        <family val="2"/>
        <scheme val="minor"/>
      </rPr>
      <t xml:space="preserve"> analizar</t>
    </r>
  </si>
  <si>
    <t>Farcir</t>
  </si>
  <si>
    <t>stuff; fill</t>
  </si>
  <si>
    <t>rellenar</t>
  </si>
  <si>
    <t>Volaille, légumes, charcuterie.</t>
  </si>
  <si>
    <t>Poultry, vegetables, charcuterie.</t>
  </si>
  <si>
    <t>Aves, verduras, charcutería.</t>
  </si>
  <si>
    <r>
      <t xml:space="preserve">faire une archive → archiver → archive → archivar — </t>
    </r>
    <r>
      <rPr>
        <b/>
        <sz val="12"/>
        <color theme="1"/>
        <rFont val="Calibri"/>
        <family val="2"/>
        <scheme val="minor"/>
      </rPr>
      <t>ES(ES/MX/AR):</t>
    </r>
    <r>
      <rPr>
        <sz val="12"/>
        <color theme="1"/>
        <rFont val="Calibri"/>
        <family val="2"/>
        <scheme val="minor"/>
      </rPr>
      <t xml:space="preserve"> archivar</t>
    </r>
  </si>
  <si>
    <t>Farder</t>
  </si>
  <si>
    <t>mask/coat (thin layer for presentation)</t>
  </si>
  <si>
    <r>
      <t>enmascarar</t>
    </r>
    <r>
      <rPr>
        <sz val="11"/>
        <color theme="1"/>
        <rFont val="Calibri"/>
        <family val="2"/>
        <scheme val="minor"/>
      </rPr>
      <t>; cubrir finamente</t>
    </r>
  </si>
  <si>
    <t>Charcuterie/pâtisserie : couche fine de gelée, farce, crème.</t>
  </si>
  <si>
    <t>Thin layer of jelly/filling/cream to mask/finish.</t>
  </si>
  <si>
    <t>Capa fina de gelatina/relleno/crema para enmascarar/acabar.</t>
  </si>
  <si>
    <r>
      <t xml:space="preserve">faire une mise à jour → mettre à jour → update → actualizar — </t>
    </r>
    <r>
      <rPr>
        <b/>
        <sz val="12"/>
        <color theme="1"/>
        <rFont val="Calibri"/>
        <family val="2"/>
        <scheme val="minor"/>
      </rPr>
      <t>ES(ES/MX/AR):</t>
    </r>
    <r>
      <rPr>
        <sz val="12"/>
        <color theme="1"/>
        <rFont val="Calibri"/>
        <family val="2"/>
        <scheme val="minor"/>
      </rPr>
      <t xml:space="preserve"> actualizar</t>
    </r>
  </si>
  <si>
    <t>Fariner</t>
  </si>
  <si>
    <t>flour; dredge in flour</t>
  </si>
  <si>
    <t>enharinar</t>
  </si>
  <si>
    <t>Légèrement fariner plan de travail, produit, moule.</t>
  </si>
  <si>
    <t>Lightly flour the bench, item, or mold.</t>
  </si>
  <si>
    <t>Espolvorear ligeramente de harina la mesa, el producto o el molde.</t>
  </si>
  <si>
    <r>
      <t xml:space="preserve">faire un paramétrage → paramétrer / configurer → set up / configure → configurar — </t>
    </r>
    <r>
      <rPr>
        <b/>
        <sz val="12"/>
        <color theme="1"/>
        <rFont val="Calibri"/>
        <family val="2"/>
        <scheme val="minor"/>
      </rPr>
      <t>ES(ES):</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configurar/</t>
    </r>
    <r>
      <rPr>
        <b/>
        <sz val="12"/>
        <color theme="1"/>
        <rFont val="Calibri"/>
        <family val="2"/>
        <scheme val="minor"/>
      </rPr>
      <t>parametrizar</t>
    </r>
    <r>
      <rPr>
        <sz val="12"/>
        <color theme="1"/>
        <rFont val="Calibri"/>
        <family val="2"/>
        <scheme val="minor"/>
      </rPr>
      <t xml:space="preserve"> (ajustes) · </t>
    </r>
    <r>
      <rPr>
        <b/>
        <sz val="12"/>
        <color theme="1"/>
        <rFont val="Calibri"/>
        <family val="2"/>
        <scheme val="minor"/>
      </rPr>
      <t>ES(AR):</t>
    </r>
    <r>
      <rPr>
        <sz val="12"/>
        <color theme="1"/>
        <rFont val="Calibri"/>
        <family val="2"/>
        <scheme val="minor"/>
      </rPr>
      <t xml:space="preserve"> configurar/</t>
    </r>
    <r>
      <rPr>
        <b/>
        <sz val="12"/>
        <color theme="1"/>
        <rFont val="Calibri"/>
        <family val="2"/>
        <scheme val="minor"/>
      </rPr>
      <t>parametrizar</t>
    </r>
  </si>
  <si>
    <t>Festonner</t>
  </si>
  <si>
    <t>scallop/crimp the edge</t>
  </si>
  <si>
    <t>Décor sur bord de pâte/tourte.</t>
  </si>
  <si>
    <t>Decorative crimp/scallop on pastry/pie edge.</t>
  </si>
  <si>
    <t>Adorno festoneado en el borde de la masa/empanada.</t>
  </si>
  <si>
    <t>Fileter</t>
  </si>
  <si>
    <t>fillet (a fish)</t>
  </si>
  <si>
    <r>
      <t>filetear</t>
    </r>
    <r>
      <rPr>
        <sz val="11"/>
        <color theme="1"/>
        <rFont val="Calibri"/>
        <family val="2"/>
        <scheme val="minor"/>
      </rPr>
      <t>; sacar lomos</t>
    </r>
  </si>
  <si>
    <t>Lever des filets, retirer arêtes.</t>
  </si>
  <si>
    <t>Fillet and remove bones.</t>
  </si>
  <si>
    <t>Filetear y quitar espinas/huesos.</t>
  </si>
  <si>
    <t>Maintenance &amp; sécurité</t>
  </si>
  <si>
    <t>Maintenance &amp; safety</t>
  </si>
  <si>
    <t>Mantenimiento y seguridad</t>
  </si>
  <si>
    <t>filmage (étape)</t>
  </si>
  <si>
    <t>wrapping with film</t>
  </si>
  <si>
    <r>
      <t>enfilmado</t>
    </r>
    <r>
      <rPr>
        <sz val="11"/>
        <color theme="1"/>
        <rFont val="Calibri"/>
        <family val="2"/>
        <scheme val="minor"/>
      </rPr>
      <t xml:space="preserve"> (envoltura con film)</t>
    </r>
  </si>
  <si>
    <t>Étape conditionnement/stockage.</t>
  </si>
  <si>
    <t>Packaging/storage step.</t>
  </si>
  <si>
    <t>Etapa de envasado/almacenamiento.</t>
  </si>
  <si>
    <t>Filmer</t>
  </si>
  <si>
    <t>wrap/cover with plastic wrap</t>
  </si>
  <si>
    <r>
      <t>envolver con film</t>
    </r>
    <r>
      <rPr>
        <sz val="11"/>
        <color theme="1"/>
        <rFont val="Calibri"/>
        <family val="2"/>
        <scheme val="minor"/>
      </rPr>
      <t>; filmar</t>
    </r>
  </si>
  <si>
    <t>Contact direct ou fermeture d’un bac.</t>
  </si>
  <si>
    <t>Wrap in contact or close the container.</t>
  </si>
  <si>
    <t>Envolver “al contacto” o cerrar la cubeta/recipiente.</t>
  </si>
  <si>
    <r>
      <t xml:space="preserve">faire la maintenance → maintenir / assurer la maintenance → maintain / service → mantener / realizar el mantenimiento — </t>
    </r>
    <r>
      <rPr>
        <b/>
        <sz val="12"/>
        <color theme="1"/>
        <rFont val="Calibri"/>
        <family val="2"/>
        <scheme val="minor"/>
      </rPr>
      <t>ES(ES):</t>
    </r>
    <r>
      <rPr>
        <sz val="12"/>
        <color theme="1"/>
        <rFont val="Calibri"/>
        <family val="2"/>
        <scheme val="minor"/>
      </rPr>
      <t xml:space="preserve"> mantener / </t>
    </r>
    <r>
      <rPr>
        <b/>
        <sz val="12"/>
        <color theme="1"/>
        <rFont val="Calibri"/>
        <family val="2"/>
        <scheme val="minor"/>
      </rPr>
      <t>realizar</t>
    </r>
    <r>
      <rPr>
        <sz val="12"/>
        <color theme="1"/>
        <rFont val="Calibri"/>
        <family val="2"/>
        <scheme val="minor"/>
      </rPr>
      <t>/</t>
    </r>
    <r>
      <rPr>
        <b/>
        <sz val="12"/>
        <color theme="1"/>
        <rFont val="Calibri"/>
        <family val="2"/>
        <scheme val="minor"/>
      </rPr>
      <t>efectuar</t>
    </r>
    <r>
      <rPr>
        <sz val="12"/>
        <color theme="1"/>
        <rFont val="Calibri"/>
        <family val="2"/>
        <scheme val="minor"/>
      </rPr>
      <t xml:space="preserve"> el mantenimiento · </t>
    </r>
    <r>
      <rPr>
        <b/>
        <sz val="12"/>
        <color theme="1"/>
        <rFont val="Calibri"/>
        <family val="2"/>
        <scheme val="minor"/>
      </rPr>
      <t>ES(MX):</t>
    </r>
    <r>
      <rPr>
        <sz val="12"/>
        <color theme="1"/>
        <rFont val="Calibri"/>
        <family val="2"/>
        <scheme val="minor"/>
      </rPr>
      <t xml:space="preserve"> mantener / </t>
    </r>
    <r>
      <rPr>
        <b/>
        <sz val="12"/>
        <color theme="1"/>
        <rFont val="Calibri"/>
        <family val="2"/>
        <scheme val="minor"/>
      </rPr>
      <t>dar mantenimiento</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mantener / </t>
    </r>
    <r>
      <rPr>
        <b/>
        <sz val="12"/>
        <color theme="1"/>
        <rFont val="Calibri"/>
        <family val="2"/>
        <scheme val="minor"/>
      </rPr>
      <t>hacer mantenimiento</t>
    </r>
  </si>
  <si>
    <t>Fixer</t>
  </si>
  <si>
    <t>set/stabilize (gel/color)</t>
  </si>
  <si>
    <r>
      <t>fijar</t>
    </r>
    <r>
      <rPr>
        <sz val="11"/>
        <color theme="1"/>
        <rFont val="Calibri"/>
        <family val="2"/>
        <scheme val="minor"/>
      </rPr>
      <t xml:space="preserve">; </t>
    </r>
    <r>
      <rPr>
        <b/>
        <sz val="11"/>
        <color theme="1"/>
        <rFont val="Calibri"/>
        <family val="2"/>
        <scheme val="minor"/>
      </rPr>
      <t>cuajar</t>
    </r>
    <r>
      <rPr>
        <sz val="11"/>
        <color theme="1"/>
        <rFont val="Calibri"/>
        <family val="2"/>
        <scheme val="minor"/>
      </rPr>
      <t xml:space="preserve"> (gelatina)</t>
    </r>
  </si>
  <si>
    <t>Fixer couleur (chlorophylle) / prise à la gélatine.</t>
  </si>
  <si>
    <t>Fix color (chlorophyll) / set with gelatin.</t>
  </si>
  <si>
    <t>Fijar el color (clorofila) / cuajar con gelatina.</t>
  </si>
  <si>
    <r>
      <t xml:space="preserve">faire une réparation → réparer → repair → reparar — </t>
    </r>
    <r>
      <rPr>
        <b/>
        <sz val="12"/>
        <color theme="1"/>
        <rFont val="Calibri"/>
        <family val="2"/>
        <scheme val="minor"/>
      </rPr>
      <t>ES(ES):</t>
    </r>
    <r>
      <rPr>
        <sz val="12"/>
        <color theme="1"/>
        <rFont val="Calibri"/>
        <family val="2"/>
        <scheme val="minor"/>
      </rPr>
      <t xml:space="preserve"> reparar / hacer una reparación · </t>
    </r>
    <r>
      <rPr>
        <b/>
        <sz val="12"/>
        <color theme="1"/>
        <rFont val="Calibri"/>
        <family val="2"/>
        <scheme val="minor"/>
      </rPr>
      <t>ES(MX):</t>
    </r>
    <r>
      <rPr>
        <sz val="12"/>
        <color theme="1"/>
        <rFont val="Calibri"/>
        <family val="2"/>
        <scheme val="minor"/>
      </rPr>
      <t xml:space="preserve"> reparar · </t>
    </r>
    <r>
      <rPr>
        <b/>
        <sz val="12"/>
        <color theme="1"/>
        <rFont val="Calibri"/>
        <family val="2"/>
        <scheme val="minor"/>
      </rPr>
      <t>ES(AR):</t>
    </r>
    <r>
      <rPr>
        <sz val="12"/>
        <color theme="1"/>
        <rFont val="Calibri"/>
        <family val="2"/>
        <scheme val="minor"/>
      </rPr>
      <t xml:space="preserve"> reparar</t>
    </r>
  </si>
  <si>
    <t>Flamber</t>
  </si>
  <si>
    <t>flambé</t>
  </si>
  <si>
    <t>flambear</t>
  </si>
  <si>
    <t>Enflammer avec alcool ; aussi « brûler » plumes volaille.</t>
  </si>
  <si>
    <t>Flambé with alcohol; also singe bird plumage.</t>
  </si>
  <si>
    <t>Flambear con alcohol; también chamuscar el plumón del ave.</t>
  </si>
  <si>
    <r>
      <t xml:space="preserve">faire un arrêt d’urgence → arrêter d’urgence → emergency stop → </t>
    </r>
    <r>
      <rPr>
        <b/>
        <sz val="12"/>
        <color theme="1"/>
        <rFont val="Calibri"/>
        <family val="2"/>
        <scheme val="minor"/>
      </rPr>
      <t>activar la parada de emergencia</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activar </t>
    </r>
    <r>
      <rPr>
        <b/>
        <sz val="12"/>
        <color theme="1"/>
        <rFont val="Calibri"/>
        <family val="2"/>
        <scheme val="minor"/>
      </rPr>
      <t>la parada de emergencia</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activar </t>
    </r>
    <r>
      <rPr>
        <b/>
        <sz val="12"/>
        <color theme="1"/>
        <rFont val="Calibri"/>
        <family val="2"/>
        <scheme val="minor"/>
      </rPr>
      <t>el paro de emergencia</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activar </t>
    </r>
    <r>
      <rPr>
        <b/>
        <sz val="12"/>
        <color theme="1"/>
        <rFont val="Calibri"/>
        <family val="2"/>
        <scheme val="minor"/>
      </rPr>
      <t>la parada de emergencia</t>
    </r>
  </si>
  <si>
    <t>Flanquer (de)</t>
  </si>
  <si>
    <t>flank (with garnish)</t>
  </si>
  <si>
    <r>
      <t>flanquear</t>
    </r>
    <r>
      <rPr>
        <sz val="11"/>
        <color theme="1"/>
        <rFont val="Calibri"/>
        <family val="2"/>
        <scheme val="minor"/>
      </rPr>
      <t xml:space="preserve"> (con guarnición)</t>
    </r>
  </si>
  <si>
    <t>Présentation : pièce flanquée de garnitures.</t>
  </si>
  <si>
    <t>Plating: flank the main item with garnishes.</t>
  </si>
  <si>
    <t>Presentación: pieza flanqueada por guarniciones.</t>
  </si>
  <si>
    <r>
      <t xml:space="preserve">faire une mise sous tension → mettre sous tension / allumer → power on → </t>
    </r>
    <r>
      <rPr>
        <b/>
        <sz val="12"/>
        <color theme="1"/>
        <rFont val="Calibri"/>
        <family val="2"/>
        <scheme val="minor"/>
      </rPr>
      <t>energizar / encender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energizar / poner en tensión / encender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energizar / encender / prender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energizar / encender</t>
    </r>
  </si>
  <si>
    <t>Fleurer</t>
  </si>
  <si>
    <t>dust with flour</t>
  </si>
  <si>
    <t>espolvorear con harina</t>
  </si>
  <si>
    <t>Légère farine sur plan/pâte pour éviter d’adhérer.</t>
  </si>
  <si>
    <t>Light dusting of flour on bench/dough to prevent sticking.</t>
  </si>
  <si>
    <t>Ligero espolvoreado de harina en mesa/masa para que no se pegue.</t>
  </si>
  <si>
    <r>
      <t xml:space="preserve">faire un essai → tester / essayer → test / try → </t>
    </r>
    <r>
      <rPr>
        <b/>
        <sz val="12"/>
        <color theme="1"/>
        <rFont val="Calibri"/>
        <family val="2"/>
        <scheme val="minor"/>
      </rPr>
      <t>probar / ensayar</t>
    </r>
    <r>
      <rPr>
        <sz val="12"/>
        <color theme="1"/>
        <rFont val="Calibri"/>
        <family val="2"/>
        <scheme val="minor"/>
      </rPr>
      <t xml:space="preserve">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t>
    </r>
    <r>
      <rPr>
        <b/>
        <sz val="12"/>
        <color theme="1"/>
        <rFont val="Calibri"/>
        <family val="2"/>
        <scheme val="minor"/>
      </rPr>
      <t>hacer una prueba / probar / ensayar</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t>
    </r>
    <r>
      <rPr>
        <b/>
        <sz val="12"/>
        <color theme="1"/>
        <rFont val="Calibri"/>
        <family val="2"/>
        <scheme val="minor"/>
      </rPr>
      <t>hacer una prueba / probar / ensayar</t>
    </r>
  </si>
  <si>
    <t>Foisonner</t>
  </si>
  <si>
    <r>
      <t xml:space="preserve">aerate; increase in volume; </t>
    </r>
    <r>
      <rPr>
        <b/>
        <sz val="11"/>
        <color theme="1"/>
        <rFont val="Calibri"/>
        <family val="2"/>
        <scheme val="minor"/>
      </rPr>
      <t>overrun</t>
    </r>
    <r>
      <rPr>
        <sz val="11"/>
        <color theme="1"/>
        <rFont val="Calibri"/>
        <family val="2"/>
        <scheme val="minor"/>
      </rPr>
      <t xml:space="preserve"> (ice cream)</t>
    </r>
  </si>
  <si>
    <r>
      <t>airear</t>
    </r>
    <r>
      <rPr>
        <sz val="11"/>
        <color theme="1"/>
        <rFont val="Calibri"/>
        <family val="2"/>
        <scheme val="minor"/>
      </rPr>
      <t xml:space="preserve">; </t>
    </r>
    <r>
      <rPr>
        <b/>
        <sz val="11"/>
        <color theme="1"/>
        <rFont val="Calibri"/>
        <family val="2"/>
        <scheme val="minor"/>
      </rPr>
      <t>mantecar</t>
    </r>
    <r>
      <rPr>
        <sz val="11"/>
        <color theme="1"/>
        <rFont val="Calibri"/>
        <family val="2"/>
        <scheme val="minor"/>
      </rPr>
      <t xml:space="preserve"> (helado)</t>
    </r>
  </si>
  <si>
    <t>Crèmes/chantilly/glaces : incorporer de l’air.</t>
  </si>
  <si>
    <t>Incorporate air (whipping/churning) into creams/ice cream.</t>
  </si>
  <si>
    <t>Incorporar aire (batido/mantecación) en cremas/helados.</t>
  </si>
  <si>
    <t>Foncer (un moule)</t>
  </si>
  <si>
    <t>line (a tin/shell)</t>
  </si>
  <si>
    <r>
      <t>forrar</t>
    </r>
    <r>
      <rPr>
        <sz val="11"/>
        <color theme="1"/>
        <rFont val="Calibri"/>
        <family val="2"/>
        <scheme val="minor"/>
      </rPr>
      <t xml:space="preserve"> (un molde)</t>
    </r>
  </si>
  <si>
    <t>Tarte/tourte : abaisser dans le moule.</t>
  </si>
  <si>
    <t>Line the tart/pie tin with rolled-out dough.</t>
  </si>
  <si>
    <t>Forrar el molde de tarta/empanada con la masa estirada.</t>
  </si>
  <si>
    <t>Service &amp; présentation</t>
  </si>
  <si>
    <t>Service &amp; presentation</t>
  </si>
  <si>
    <t>Servicio y presentación</t>
  </si>
  <si>
    <t>Fondre</t>
  </si>
  <si>
    <t>Beurre, chocolat, fromage.</t>
  </si>
  <si>
    <t>Gently melt butter, chocolate, or cheese.</t>
  </si>
  <si>
    <t>Fundir suavemente mantequilla, chocolate o queso.</t>
  </si>
  <si>
    <t>Fouetter</t>
  </si>
  <si>
    <t>whisk; whip</t>
  </si>
  <si>
    <t>batir (con varillas)</t>
  </si>
  <si>
    <t>Monter crème, œufs, sauces émulsionnées.</t>
  </si>
  <si>
    <t>Whip creams/eggs; emulsify sauces.</t>
  </si>
  <si>
    <t>Batir natas/huevos; emulsionar salsas.</t>
  </si>
  <si>
    <r>
      <t xml:space="preserve">faire une assiette → dresser / garnir → plate / garnish → emplatar / guarnecer — </t>
    </r>
    <r>
      <rPr>
        <b/>
        <sz val="12"/>
        <color theme="1"/>
        <rFont val="Calibri"/>
        <family val="2"/>
        <scheme val="minor"/>
      </rPr>
      <t>ES(ES):</t>
    </r>
    <r>
      <rPr>
        <sz val="12"/>
        <color theme="1"/>
        <rFont val="Calibri"/>
        <family val="2"/>
        <scheme val="minor"/>
      </rPr>
      <t xml:space="preserve"> emplatar / guarnecer · </t>
    </r>
    <r>
      <rPr>
        <b/>
        <sz val="12"/>
        <color theme="1"/>
        <rFont val="Calibri"/>
        <family val="2"/>
        <scheme val="minor"/>
      </rPr>
      <t>ES(MX):</t>
    </r>
    <r>
      <rPr>
        <sz val="12"/>
        <color theme="1"/>
        <rFont val="Calibri"/>
        <family val="2"/>
        <scheme val="minor"/>
      </rPr>
      <t xml:space="preserve"> emplatar / </t>
    </r>
    <r>
      <rPr>
        <b/>
        <sz val="12"/>
        <color theme="1"/>
        <rFont val="Calibri"/>
        <family val="2"/>
        <scheme val="minor"/>
      </rPr>
      <t>montar el plato</t>
    </r>
    <r>
      <rPr>
        <sz val="12"/>
        <color theme="1"/>
        <rFont val="Calibri"/>
        <family val="2"/>
        <scheme val="minor"/>
      </rPr>
      <t xml:space="preserve"> / guarnecer · </t>
    </r>
    <r>
      <rPr>
        <b/>
        <sz val="12"/>
        <color theme="1"/>
        <rFont val="Calibri"/>
        <family val="2"/>
        <scheme val="minor"/>
      </rPr>
      <t>ES(AR):</t>
    </r>
    <r>
      <rPr>
        <sz val="12"/>
        <color theme="1"/>
        <rFont val="Calibri"/>
        <family val="2"/>
        <scheme val="minor"/>
      </rPr>
      <t xml:space="preserve"> emplatar / guarnecer</t>
    </r>
  </si>
  <si>
    <t>Fouler</t>
  </si>
  <si>
    <t>press/strain through a chinois</t>
  </si>
  <si>
    <t>pasar presionando por un chino</t>
  </si>
  <si>
    <t>Obtenir texture lisse/extraire jus.</t>
  </si>
  <si>
    <t>Press/strain through a chinois to smooth/extract juices.</t>
  </si>
  <si>
    <t>Pasar presionando por un chino para alisar/extraer jugos.</t>
  </si>
  <si>
    <r>
      <t xml:space="preserve">faire un envoi → envoyer / passer → send to pass → enviar a pase — </t>
    </r>
    <r>
      <rPr>
        <b/>
        <sz val="12"/>
        <color theme="1"/>
        <rFont val="Calibri"/>
        <family val="2"/>
        <scheme val="minor"/>
      </rPr>
      <t>ES(ES):</t>
    </r>
    <r>
      <rPr>
        <sz val="12"/>
        <color theme="1"/>
        <rFont val="Calibri"/>
        <family val="2"/>
        <scheme val="minor"/>
      </rPr>
      <t xml:space="preserve"> enviar </t>
    </r>
    <r>
      <rPr>
        <b/>
        <sz val="12"/>
        <color theme="1"/>
        <rFont val="Calibri"/>
        <family val="2"/>
        <scheme val="minor"/>
      </rPr>
      <t>al pase</t>
    </r>
    <r>
      <rPr>
        <sz val="12"/>
        <color theme="1"/>
        <rFont val="Calibri"/>
        <family val="2"/>
        <scheme val="minor"/>
      </rPr>
      <t xml:space="preserve"> · </t>
    </r>
    <r>
      <rPr>
        <b/>
        <sz val="12"/>
        <color theme="1"/>
        <rFont val="Calibri"/>
        <family val="2"/>
        <scheme val="minor"/>
      </rPr>
      <t>ES(MX):</t>
    </r>
    <r>
      <rPr>
        <sz val="12"/>
        <color theme="1"/>
        <rFont val="Calibri"/>
        <family val="2"/>
        <scheme val="minor"/>
      </rPr>
      <t xml:space="preserve"> enviar </t>
    </r>
    <r>
      <rPr>
        <b/>
        <sz val="12"/>
        <color theme="1"/>
        <rFont val="Calibri"/>
        <family val="2"/>
        <scheme val="minor"/>
      </rPr>
      <t>a la barra de pase / al pase</t>
    </r>
    <r>
      <rPr>
        <sz val="12"/>
        <color theme="1"/>
        <rFont val="Calibri"/>
        <family val="2"/>
        <scheme val="minor"/>
      </rPr>
      <t xml:space="preserve"> · </t>
    </r>
    <r>
      <rPr>
        <b/>
        <sz val="12"/>
        <color theme="1"/>
        <rFont val="Calibri"/>
        <family val="2"/>
        <scheme val="minor"/>
      </rPr>
      <t>ES(AR):</t>
    </r>
    <r>
      <rPr>
        <sz val="12"/>
        <color theme="1"/>
        <rFont val="Calibri"/>
        <family val="2"/>
        <scheme val="minor"/>
      </rPr>
      <t xml:space="preserve"> enviar </t>
    </r>
    <r>
      <rPr>
        <b/>
        <sz val="12"/>
        <color theme="1"/>
        <rFont val="Calibri"/>
        <family val="2"/>
        <scheme val="minor"/>
      </rPr>
      <t>al pase</t>
    </r>
  </si>
  <si>
    <t>Fourrer</t>
  </si>
  <si>
    <t>fill (chocolates/pastry)</t>
  </si>
  <si>
    <t>Bonbons, croissants, choux.</t>
  </si>
  <si>
    <t>Fill chocolates/croissants/choux.</t>
  </si>
  <si>
    <t>Rellenar bombones/cruasanes/lionesas.</t>
  </si>
  <si>
    <r>
      <t xml:space="preserve">faire un assortiment → panacher / assortir → mix / assort → mezclar / combinar surtidos — </t>
    </r>
    <r>
      <rPr>
        <b/>
        <sz val="12"/>
        <color theme="1"/>
        <rFont val="Calibri"/>
        <family val="2"/>
        <scheme val="minor"/>
      </rPr>
      <t>ES(ES):</t>
    </r>
    <r>
      <rPr>
        <sz val="12"/>
        <color theme="1"/>
        <rFont val="Calibri"/>
        <family val="2"/>
        <scheme val="minor"/>
      </rPr>
      <t xml:space="preserve"> </t>
    </r>
    <r>
      <rPr>
        <b/>
        <sz val="12"/>
        <color theme="1"/>
        <rFont val="Calibri"/>
        <family val="2"/>
        <scheme val="minor"/>
      </rPr>
      <t>hacer un surtido</t>
    </r>
    <r>
      <rPr>
        <sz val="12"/>
        <color theme="1"/>
        <rFont val="Calibri"/>
        <family val="2"/>
        <scheme val="minor"/>
      </rPr>
      <t xml:space="preserve"> / combinar surtidos · </t>
    </r>
    <r>
      <rPr>
        <b/>
        <sz val="12"/>
        <color theme="1"/>
        <rFont val="Calibri"/>
        <family val="2"/>
        <scheme val="minor"/>
      </rPr>
      <t>ES(MX):</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 · </t>
    </r>
    <r>
      <rPr>
        <b/>
        <sz val="12"/>
        <color theme="1"/>
        <rFont val="Calibri"/>
        <family val="2"/>
        <scheme val="minor"/>
      </rPr>
      <t>ES(AR):</t>
    </r>
    <r>
      <rPr>
        <sz val="12"/>
        <color theme="1"/>
        <rFont val="Calibri"/>
        <family val="2"/>
        <scheme val="minor"/>
      </rPr>
      <t xml:space="preserve"> </t>
    </r>
    <r>
      <rPr>
        <b/>
        <sz val="12"/>
        <color theme="1"/>
        <rFont val="Calibri"/>
        <family val="2"/>
        <scheme val="minor"/>
      </rPr>
      <t>armar un surtido</t>
    </r>
    <r>
      <rPr>
        <sz val="12"/>
        <color theme="1"/>
        <rFont val="Calibri"/>
        <family val="2"/>
        <scheme val="minor"/>
      </rPr>
      <t xml:space="preserve"> / combinar</t>
    </r>
  </si>
  <si>
    <r>
      <t xml:space="preserve">Fraiser </t>
    </r>
    <r>
      <rPr>
        <i/>
        <sz val="11"/>
        <color theme="1"/>
        <rFont val="Calibri"/>
        <family val="2"/>
        <scheme val="minor"/>
      </rPr>
      <t>(→ fraser)</t>
    </r>
  </si>
  <si>
    <t>smear to combine (dough)</t>
  </si>
  <si>
    <t>(véase “Fraser”)</t>
  </si>
  <si>
    <r>
      <t xml:space="preserve">Orthographe fréquente mais on vise </t>
    </r>
    <r>
      <rPr>
        <b/>
        <sz val="11"/>
        <color theme="1"/>
        <rFont val="Calibri"/>
        <family val="2"/>
        <scheme val="minor"/>
      </rPr>
      <t>fraser</t>
    </r>
    <r>
      <rPr>
        <sz val="11"/>
        <color theme="1"/>
        <rFont val="Calibri"/>
        <family val="2"/>
        <scheme val="minor"/>
      </rPr>
      <t>.</t>
    </r>
  </si>
  <si>
    <r>
      <t xml:space="preserve">Common misspelling; correct action is </t>
    </r>
    <r>
      <rPr>
        <b/>
        <sz val="11"/>
        <color theme="1"/>
        <rFont val="Calibri"/>
        <family val="2"/>
        <scheme val="minor"/>
      </rPr>
      <t>fraser</t>
    </r>
    <r>
      <rPr>
        <sz val="11"/>
        <color theme="1"/>
        <rFont val="Calibri"/>
        <family val="2"/>
        <scheme val="minor"/>
      </rPr>
      <t xml:space="preserve"> (smear dough to homogenize).</t>
    </r>
  </si>
  <si>
    <r>
      <t xml:space="preserve">Error frecuente; la acción correcta es </t>
    </r>
    <r>
      <rPr>
        <b/>
        <sz val="11"/>
        <color theme="1"/>
        <rFont val="Calibri"/>
        <family val="2"/>
        <scheme val="minor"/>
      </rPr>
      <t>fraser</t>
    </r>
    <r>
      <rPr>
        <sz val="11"/>
        <color theme="1"/>
        <rFont val="Calibri"/>
        <family val="2"/>
        <scheme val="minor"/>
      </rPr>
      <t xml:space="preserve"> (empujar la masa para homogeneizar).</t>
    </r>
  </si>
  <si>
    <t>chill/ice down; frappe (drink)</t>
  </si>
  <si>
    <r>
      <t>enfriar rápidamente</t>
    </r>
    <r>
      <rPr>
        <sz val="11"/>
        <color theme="1"/>
        <rFont val="Calibri"/>
        <family val="2"/>
        <scheme val="minor"/>
      </rPr>
      <t xml:space="preserve"> (baño de hielo)</t>
    </r>
  </si>
  <si>
    <t>Refroidir une cuve, un sirop, un shaker.</t>
  </si>
  <si>
    <t>Chill a tank/syrup/shaker quickly.</t>
  </si>
  <si>
    <t>Enfriar rápidamente una cuba/un jarabe/una coctelera.</t>
  </si>
  <si>
    <t>Astuce express</t>
  </si>
  <si>
    <t>Quick tip</t>
  </si>
  <si>
    <t>Truco exprés</t>
  </si>
  <si>
    <t>Fraser (pâtisserie)</t>
  </si>
  <si>
    <t>smear dough to homogeneize</t>
  </si>
  <si>
    <t>trabajar la masa con la palma para homogeneizar</t>
  </si>
  <si>
    <t>Sur marbre : pousser la pâte pour lier sans corser.</t>
  </si>
  <si>
    <t>On marble: smear the dough to bind without overworking gluten.</t>
  </si>
  <si>
    <t>En mármol: empujar la masa para ligar sin sobretrabajar el gluten.</t>
  </si>
  <si>
    <t>Frémir</t>
  </si>
  <si>
    <t>simmer gently (below boil)</t>
  </si>
  <si>
    <r>
      <t>hervir suavemente</t>
    </r>
    <r>
      <rPr>
        <sz val="11"/>
        <color theme="1"/>
        <rFont val="Calibri"/>
        <family val="2"/>
        <scheme val="minor"/>
      </rPr>
      <t xml:space="preserve"> (sin borbotear)</t>
    </r>
  </si>
  <si>
    <t>Petits frémissements ~95–98 °C.</t>
  </si>
  <si>
    <t>Gentle simmer ~95–98 °C.</t>
  </si>
  <si>
    <t>Hervor suave ~95–98 °C.</t>
  </si>
  <si>
    <r>
      <t xml:space="preserve">Quand tu hésites, remplace “faire” par le </t>
    </r>
    <r>
      <rPr>
        <b/>
        <sz val="12"/>
        <color theme="1"/>
        <rFont val="Calibri"/>
        <family val="2"/>
        <scheme val="minor"/>
      </rPr>
      <t>verbe technique</t>
    </r>
    <r>
      <rPr>
        <sz val="12"/>
        <color theme="1"/>
        <rFont val="Calibri"/>
        <family val="2"/>
        <scheme val="minor"/>
      </rPr>
      <t xml:space="preserve"> de l’action réelle :</t>
    </r>
  </si>
  <si>
    <t>Frire</t>
  </si>
  <si>
    <t>fry; deep-fry</t>
  </si>
  <si>
    <t>freír</t>
  </si>
  <si>
    <t>À l’huile/gras, contrôler T° et croustillance.</t>
  </si>
  <si>
    <t>Fry in oil/fat; control temperature and crispness.</t>
  </si>
  <si>
    <t>Freír en aceite/grasa; controlar la temperatura y la textura crujiente.</t>
  </si>
  <si>
    <r>
      <t>faire une pesée</t>
    </r>
    <r>
      <rPr>
        <sz val="12"/>
        <color theme="1"/>
        <rFont val="Calibri"/>
        <family val="2"/>
        <scheme val="minor"/>
      </rPr>
      <t xml:space="preserve"> → </t>
    </r>
    <r>
      <rPr>
        <b/>
        <sz val="12"/>
        <color theme="1"/>
        <rFont val="Calibri"/>
        <family val="2"/>
        <scheme val="minor"/>
      </rPr>
      <t>peser</t>
    </r>
    <r>
      <rPr>
        <sz val="12"/>
        <color theme="1"/>
        <rFont val="Calibri"/>
        <family val="2"/>
        <scheme val="minor"/>
      </rPr>
      <t xml:space="preserve">, </t>
    </r>
    <r>
      <rPr>
        <i/>
        <sz val="12"/>
        <color theme="1"/>
        <rFont val="Calibri"/>
        <family val="2"/>
        <scheme val="minor"/>
      </rPr>
      <t>faire un refroidissement</t>
    </r>
    <r>
      <rPr>
        <sz val="12"/>
        <color theme="1"/>
        <rFont val="Calibri"/>
        <family val="2"/>
        <scheme val="minor"/>
      </rPr>
      <t xml:space="preserve"> → </t>
    </r>
    <r>
      <rPr>
        <b/>
        <sz val="12"/>
        <color theme="1"/>
        <rFont val="Calibri"/>
        <family val="2"/>
        <scheme val="minor"/>
      </rPr>
      <t>refroidir</t>
    </r>
    <r>
      <rPr>
        <sz val="12"/>
        <color theme="1"/>
        <rFont val="Calibri"/>
        <family val="2"/>
        <scheme val="minor"/>
      </rPr>
      <t xml:space="preserve">, </t>
    </r>
    <r>
      <rPr>
        <i/>
        <sz val="12"/>
        <color theme="1"/>
        <rFont val="Calibri"/>
        <family val="2"/>
        <scheme val="minor"/>
      </rPr>
      <t>faire un contrôle</t>
    </r>
    <r>
      <rPr>
        <sz val="12"/>
        <color theme="1"/>
        <rFont val="Calibri"/>
        <family val="2"/>
        <scheme val="minor"/>
      </rPr>
      <t xml:space="preserve"> → </t>
    </r>
    <r>
      <rPr>
        <b/>
        <sz val="12"/>
        <color theme="1"/>
        <rFont val="Calibri"/>
        <family val="2"/>
        <scheme val="minor"/>
      </rPr>
      <t>contrôler</t>
    </r>
    <r>
      <rPr>
        <sz val="12"/>
        <color theme="1"/>
        <rFont val="Calibri"/>
        <family val="2"/>
        <scheme val="minor"/>
      </rPr>
      <t xml:space="preserve">, </t>
    </r>
    <r>
      <rPr>
        <i/>
        <sz val="12"/>
        <color theme="1"/>
        <rFont val="Calibri"/>
        <family val="2"/>
        <scheme val="minor"/>
      </rPr>
      <t>faire une mise en bac</t>
    </r>
    <r>
      <rPr>
        <sz val="12"/>
        <color theme="1"/>
        <rFont val="Calibri"/>
        <family val="2"/>
        <scheme val="minor"/>
      </rPr>
      <t xml:space="preserve"> → </t>
    </r>
    <r>
      <rPr>
        <b/>
        <sz val="12"/>
        <color theme="1"/>
        <rFont val="Calibri"/>
        <family val="2"/>
        <scheme val="minor"/>
      </rPr>
      <t>mettre en bac</t>
    </r>
    <r>
      <rPr>
        <sz val="12"/>
        <color theme="1"/>
        <rFont val="Calibri"/>
        <family val="2"/>
        <scheme val="minor"/>
      </rPr>
      <t>, etc.</t>
    </r>
  </si>
  <si>
    <t>Garnir</t>
  </si>
  <si>
    <t>garnish; fill</t>
  </si>
  <si>
    <r>
      <t>guarnecer</t>
    </r>
    <r>
      <rPr>
        <sz val="11"/>
        <color theme="1"/>
        <rFont val="Calibri"/>
        <family val="2"/>
        <scheme val="minor"/>
      </rPr>
      <t xml:space="preserve">; </t>
    </r>
    <r>
      <rPr>
        <b/>
        <sz val="11"/>
        <color theme="1"/>
        <rFont val="Calibri"/>
        <family val="2"/>
        <scheme val="minor"/>
      </rPr>
      <t>rellenar</t>
    </r>
  </si>
  <si>
    <t>Garniture d’assiette ou farce/crème dans une pâte.</t>
  </si>
  <si>
    <t>Plate garnish, or fill pastry/dough with cream/filling.</t>
  </si>
  <si>
    <t>Guarnición de plato, o rellenar una masa/pastel con crema/relleno.</t>
  </si>
  <si>
    <t>When you’re unsure, replace “faire” with the technical verb for the actual action:</t>
  </si>
  <si>
    <t>gerbage</t>
  </si>
  <si>
    <t>stacking (pallets/crates)</t>
  </si>
  <si>
    <r>
      <t>apilado</t>
    </r>
    <r>
      <rPr>
        <sz val="11"/>
        <color theme="1"/>
        <rFont val="Calibri"/>
        <family val="2"/>
        <scheme val="minor"/>
      </rPr>
      <t xml:space="preserve"> (palets/cajas)</t>
    </r>
  </si>
  <si>
    <t>Logistique : empilement sur palettes/chariots.</t>
  </si>
  <si>
    <t>Logistics: stacking on pallets/trolleys.</t>
  </si>
  <si>
    <t>Logística: apilado en palets/carros.</t>
  </si>
  <si>
    <r>
      <t xml:space="preserve">do a weighing → </t>
    </r>
    <r>
      <rPr>
        <b/>
        <sz val="12"/>
        <color theme="1"/>
        <rFont val="Calibri"/>
        <family val="2"/>
        <scheme val="minor"/>
      </rPr>
      <t>weigh</t>
    </r>
    <r>
      <rPr>
        <sz val="12"/>
        <color theme="1"/>
        <rFont val="Calibri"/>
        <family val="2"/>
        <scheme val="minor"/>
      </rPr>
      <t xml:space="preserve">, do a chilling → </t>
    </r>
    <r>
      <rPr>
        <b/>
        <sz val="12"/>
        <color theme="1"/>
        <rFont val="Calibri"/>
        <family val="2"/>
        <scheme val="minor"/>
      </rPr>
      <t>chill</t>
    </r>
    <r>
      <rPr>
        <sz val="12"/>
        <color theme="1"/>
        <rFont val="Calibri"/>
        <family val="2"/>
        <scheme val="minor"/>
      </rPr>
      <t xml:space="preserve">, do a check → </t>
    </r>
    <r>
      <rPr>
        <b/>
        <sz val="12"/>
        <color theme="1"/>
        <rFont val="Calibri"/>
        <family val="2"/>
        <scheme val="minor"/>
      </rPr>
      <t>check</t>
    </r>
    <r>
      <rPr>
        <sz val="12"/>
        <color theme="1"/>
        <rFont val="Calibri"/>
        <family val="2"/>
        <scheme val="minor"/>
      </rPr>
      <t xml:space="preserve">, do a “mise en bac” → </t>
    </r>
    <r>
      <rPr>
        <b/>
        <sz val="12"/>
        <color theme="1"/>
        <rFont val="Calibri"/>
        <family val="2"/>
        <scheme val="minor"/>
      </rPr>
      <t>put into a tray/pan</t>
    </r>
    <r>
      <rPr>
        <sz val="12"/>
        <color theme="1"/>
        <rFont val="Calibri"/>
        <family val="2"/>
        <scheme val="minor"/>
      </rPr>
      <t>, etc.</t>
    </r>
  </si>
  <si>
    <t>Gerber</t>
  </si>
  <si>
    <t>stack; palletize</t>
  </si>
  <si>
    <r>
      <t>apilar</t>
    </r>
    <r>
      <rPr>
        <sz val="11"/>
        <color theme="1"/>
        <rFont val="Calibri"/>
        <family val="2"/>
        <scheme val="minor"/>
      </rPr>
      <t>; paletizar</t>
    </r>
  </si>
  <si>
    <t>Action d’empiler bacs/plateaux/palettes.</t>
  </si>
  <si>
    <t>Action of stacking bins/trays/pallets.</t>
  </si>
  <si>
    <t>Acción de apilar cubetas/bandejas/palets.</t>
  </si>
  <si>
    <t>Glacer</t>
  </si>
  <si>
    <t>glaze; ice/frost</t>
  </si>
  <si>
    <r>
      <t>glasear</t>
    </r>
    <r>
      <rPr>
        <sz val="11"/>
        <color theme="1"/>
        <rFont val="Calibri"/>
        <family val="2"/>
        <scheme val="minor"/>
      </rPr>
      <t xml:space="preserve">; </t>
    </r>
    <r>
      <rPr>
        <b/>
        <sz val="11"/>
        <color theme="1"/>
        <rFont val="Calibri"/>
        <family val="2"/>
        <scheme val="minor"/>
      </rPr>
      <t>bañar/glasar</t>
    </r>
  </si>
  <si>
    <t>Pâtisserie (glaçage), légumes « glacés » au beurre/sucre, viandes nappées brillantes.</t>
  </si>
  <si>
    <t>Pastry glazing; vegetables glazed with butter/sugar; meats coated to a glossy finish.</t>
  </si>
  <si>
    <t>Glaseado en pastelería; verduras glaseadas con mantequilla/azúcar; carnes napadas con brillo.</t>
  </si>
  <si>
    <t>Cuando dudes, sustituye «faire» por el verbo técnico de la acción real:</t>
  </si>
  <si>
    <t>Gommer</t>
  </si>
  <si>
    <t>brush with gum arabic; seal with gum</t>
  </si>
  <si>
    <t>barnizar con goma arábiga</t>
  </si>
  <si>
    <t>Pâtisserie/boulangerie : solution de gomme pour brillance/étanchéité.</t>
  </si>
  <si>
    <t>Pastry/bakery: gum arabic solution for shine/sealing.</t>
  </si>
  <si>
    <t>Pastelería/panadería: solución de goma arábiga para brillo/impermeabilizar.</t>
  </si>
  <si>
    <r>
      <t xml:space="preserve">hacer una pesada → </t>
    </r>
    <r>
      <rPr>
        <b/>
        <sz val="11"/>
        <color theme="1"/>
        <rFont val="Calibri"/>
        <family val="2"/>
        <scheme val="minor"/>
      </rPr>
      <t>pesar</t>
    </r>
    <r>
      <rPr>
        <sz val="11"/>
        <color theme="1"/>
        <rFont val="Calibri"/>
        <family val="2"/>
        <scheme val="minor"/>
      </rPr>
      <t xml:space="preserve">, hacer un enfriamiento → </t>
    </r>
    <r>
      <rPr>
        <b/>
        <sz val="11"/>
        <color theme="1"/>
        <rFont val="Calibri"/>
        <family val="2"/>
        <scheme val="minor"/>
      </rPr>
      <t>enfriar</t>
    </r>
    <r>
      <rPr>
        <sz val="11"/>
        <color theme="1"/>
        <rFont val="Calibri"/>
        <family val="2"/>
        <scheme val="minor"/>
      </rPr>
      <t xml:space="preserve">, hacer un control → </t>
    </r>
    <r>
      <rPr>
        <b/>
        <sz val="11"/>
        <color theme="1"/>
        <rFont val="Calibri"/>
        <family val="2"/>
        <scheme val="minor"/>
      </rPr>
      <t>controlar</t>
    </r>
    <r>
      <rPr>
        <sz val="11"/>
        <color theme="1"/>
        <rFont val="Calibri"/>
        <family val="2"/>
        <scheme val="minor"/>
      </rPr>
      <t xml:space="preserve">, hacer una “mise en bac” → </t>
    </r>
    <r>
      <rPr>
        <b/>
        <sz val="11"/>
        <color theme="1"/>
        <rFont val="Calibri"/>
        <family val="2"/>
        <scheme val="minor"/>
      </rPr>
      <t>poner en cubeta/bandeja</t>
    </r>
    <r>
      <rPr>
        <sz val="11"/>
        <color theme="1"/>
        <rFont val="Calibri"/>
        <family val="2"/>
        <scheme val="minor"/>
      </rPr>
      <t>, etc.</t>
    </r>
  </si>
  <si>
    <t>goûtage</t>
  </si>
  <si>
    <t>tasting; sampling</t>
  </si>
  <si>
    <r>
      <t>cata</t>
    </r>
    <r>
      <rPr>
        <sz val="11"/>
        <color theme="1"/>
        <rFont val="Calibri"/>
        <family val="2"/>
        <scheme val="minor"/>
      </rPr>
      <t>; degustación</t>
    </r>
  </si>
  <si>
    <t>Contrôle organoleptique/QA.</t>
  </si>
  <si>
    <t>Sensory check / QA.</t>
  </si>
  <si>
    <t>Control organoléptico / calidad.</t>
  </si>
  <si>
    <t>Grainer</t>
  </si>
  <si>
    <t>crystallize / turn grainy; seize (chocolate)</t>
  </si>
  <si>
    <r>
      <t>cristalizar</t>
    </r>
    <r>
      <rPr>
        <sz val="11"/>
        <color theme="1"/>
        <rFont val="Calibri"/>
        <family val="2"/>
        <scheme val="minor"/>
      </rPr>
      <t xml:space="preserve">; </t>
    </r>
    <r>
      <rPr>
        <b/>
        <sz val="11"/>
        <color theme="1"/>
        <rFont val="Calibri"/>
        <family val="2"/>
        <scheme val="minor"/>
      </rPr>
      <t>cortarse/granear</t>
    </r>
  </si>
  <si>
    <t>Sucre qui « graine », ganache/émulsion qui tranche.</t>
  </si>
  <si>
    <t>Sugar recrystallizing; ganache/emulsion splitting.</t>
  </si>
  <si>
    <t>Azúcar que recristaliza; ganache/emulsión que se corta.</t>
  </si>
  <si>
    <t>Graisser</t>
  </si>
  <si>
    <t>grease; oil</t>
  </si>
  <si>
    <r>
      <t>engrasar</t>
    </r>
    <r>
      <rPr>
        <sz val="11"/>
        <color theme="1"/>
        <rFont val="Calibri"/>
        <family val="2"/>
        <scheme val="minor"/>
      </rPr>
      <t>; aceitar</t>
    </r>
  </si>
  <si>
    <t>Plaques, moules, charnières de machines.</t>
  </si>
  <si>
    <t>Trays, molds, machine hinges.</t>
  </si>
  <si>
    <t>Bandejas, moldes, bisagras de máquinas.</t>
  </si>
  <si>
    <t>gratinate; brown under the grill</t>
  </si>
  <si>
    <r>
      <t>gratin ar</t>
    </r>
    <r>
      <rPr>
        <sz val="11"/>
        <color theme="1"/>
        <rFont val="Calibri"/>
        <family val="2"/>
        <scheme val="minor"/>
      </rPr>
      <t>/</t>
    </r>
    <r>
      <rPr>
        <b/>
        <sz val="11"/>
        <color theme="1"/>
        <rFont val="Calibri"/>
        <family val="2"/>
        <scheme val="minor"/>
      </rPr>
      <t>gratinar</t>
    </r>
  </si>
  <si>
    <t>Croûte dorée (fromage/chapelure) au four/salamandre.</t>
  </si>
  <si>
    <t>Golden crust (cheese/crumbs) under oven/salamander.</t>
  </si>
  <si>
    <t>Costra dorada (queso/pan rallado) al horno/salamandra.</t>
  </si>
  <si>
    <t>Griller</t>
  </si>
  <si>
    <t>grill; toast; sear</t>
  </si>
  <si>
    <r>
      <t>asar a la parrilla</t>
    </r>
    <r>
      <rPr>
        <sz val="11"/>
        <color theme="1"/>
        <rFont val="Calibri"/>
        <family val="2"/>
        <scheme val="minor"/>
      </rPr>
      <t>; tostar</t>
    </r>
  </si>
  <si>
    <t>Viandes/poissons au gril ; pain/noix « toaster ».</t>
  </si>
  <si>
    <t>Meats/fish on the grill; toast bread/nuts.</t>
  </si>
  <si>
    <t>Carnes/pescados a la parrilla; tostar pan/frutos secos.</t>
  </si>
  <si>
    <t>Habiller</t>
  </si>
  <si>
    <t>dress/clean (fish, game, poultry)</t>
  </si>
  <si>
    <r>
      <t>limpiar y preparar</t>
    </r>
    <r>
      <rPr>
        <sz val="11"/>
        <color theme="1"/>
        <rFont val="Calibri"/>
        <family val="2"/>
        <scheme val="minor"/>
      </rPr>
      <t>; eviscerar (pescado/ave)</t>
    </r>
  </si>
  <si>
    <t>Préparer avant cuisson : écailler/vider (poisson), déplumer/vider (volaille), parer (gibier).</t>
  </si>
  <si>
    <t>Prep before cooking: scale/gut fish, pluck/gut poultry, trim/pare game.</t>
  </si>
  <si>
    <t>Preparar antes de la cocción: desescamar/eviscerar pescado, desplumar/eviscerar aves, parear/recortar caza.</t>
  </si>
  <si>
    <t>Hacher</t>
  </si>
  <si>
    <t>chop; mince/grind</t>
  </si>
  <si>
    <r>
      <t>picar</t>
    </r>
    <r>
      <rPr>
        <sz val="11"/>
        <color theme="1"/>
        <rFont val="Calibri"/>
        <family val="2"/>
        <scheme val="minor"/>
      </rPr>
      <t xml:space="preserve">; </t>
    </r>
    <r>
      <rPr>
        <b/>
        <sz val="11"/>
        <color theme="1"/>
        <rFont val="Calibri"/>
        <family val="2"/>
        <scheme val="minor"/>
      </rPr>
      <t>moler/triturar</t>
    </r>
    <r>
      <rPr>
        <sz val="11"/>
        <color theme="1"/>
        <rFont val="Calibri"/>
        <family val="2"/>
        <scheme val="minor"/>
      </rPr>
      <t xml:space="preserve"> (carne)</t>
    </r>
  </si>
  <si>
    <t>Couteau : « chop/picar » ; hachoir/moulin : « mince/grind/moler ».</t>
  </si>
  <si>
    <r>
      <t xml:space="preserve">By knife: </t>
    </r>
    <r>
      <rPr>
        <b/>
        <sz val="11"/>
        <color theme="1"/>
        <rFont val="Calibri"/>
        <family val="2"/>
        <scheme val="minor"/>
      </rPr>
      <t>chop</t>
    </r>
    <r>
      <rPr>
        <sz val="11"/>
        <color theme="1"/>
        <rFont val="Calibri"/>
        <family val="2"/>
        <scheme val="minor"/>
      </rPr>
      <t xml:space="preserve">; with grinder/mill: </t>
    </r>
    <r>
      <rPr>
        <b/>
        <sz val="11"/>
        <color theme="1"/>
        <rFont val="Calibri"/>
        <family val="2"/>
        <scheme val="minor"/>
      </rPr>
      <t>mince/grind</t>
    </r>
    <r>
      <rPr>
        <sz val="11"/>
        <color theme="1"/>
        <rFont val="Calibri"/>
        <family val="2"/>
        <scheme val="minor"/>
      </rPr>
      <t>.</t>
    </r>
  </si>
  <si>
    <r>
      <t xml:space="preserve">Con cuchillo: </t>
    </r>
    <r>
      <rPr>
        <b/>
        <sz val="11"/>
        <color theme="1"/>
        <rFont val="Calibri"/>
        <family val="2"/>
        <scheme val="minor"/>
      </rPr>
      <t>picar</t>
    </r>
    <r>
      <rPr>
        <sz val="11"/>
        <color theme="1"/>
        <rFont val="Calibri"/>
        <family val="2"/>
        <scheme val="minor"/>
      </rPr>
      <t xml:space="preserve">; con picadora/molino: </t>
    </r>
    <r>
      <rPr>
        <b/>
        <sz val="11"/>
        <color theme="1"/>
        <rFont val="Calibri"/>
        <family val="2"/>
        <scheme val="minor"/>
      </rPr>
      <t>moler/triturar</t>
    </r>
    <r>
      <rPr>
        <sz val="11"/>
        <color theme="1"/>
        <rFont val="Calibri"/>
        <family val="2"/>
        <scheme val="minor"/>
      </rPr>
      <t>.</t>
    </r>
  </si>
  <si>
    <t>Historier</t>
  </si>
  <si>
    <t>ornament; embellish (with motifs)</t>
  </si>
  <si>
    <r>
      <t>ornamentar</t>
    </r>
    <r>
      <rPr>
        <sz val="11"/>
        <color theme="1"/>
        <rFont val="Calibri"/>
        <family val="2"/>
        <scheme val="minor"/>
      </rPr>
      <t xml:space="preserve">; </t>
    </r>
    <r>
      <rPr>
        <b/>
        <sz val="11"/>
        <color theme="1"/>
        <rFont val="Calibri"/>
        <family val="2"/>
        <scheme val="minor"/>
      </rPr>
      <t>decorar con motivos</t>
    </r>
  </si>
  <si>
    <t>Terme rare/littéraire : décors figuratifs en pâtisserie/présentation.</t>
  </si>
  <si>
    <t>Rare/literary term: figurative/ornamental decorations in pastry/plating.</t>
  </si>
  <si>
    <t>Término raro/literario: decoraciones figurativas/ornamentales en pastelería/emplatado.</t>
  </si>
  <si>
    <t>Huiler</t>
  </si>
  <si>
    <t>oil; grease with oil</t>
  </si>
  <si>
    <r>
      <t>aceitar</t>
    </r>
    <r>
      <rPr>
        <sz val="11"/>
        <color theme="1"/>
        <rFont val="Calibri"/>
        <family val="2"/>
        <scheme val="minor"/>
      </rPr>
      <t>; engrasar con aceite</t>
    </r>
  </si>
  <si>
    <t>Huiler plaque, moule, plancha ou assaisonner en filet/pinceau.</t>
  </si>
  <si>
    <t>Oil a tray/mold/griddle or drizzle/brush as seasoning.</t>
  </si>
  <si>
    <t>Aceitar una bandeja/molde/plancha o aderezar en hilo/pincelar.</t>
  </si>
  <si>
    <t>imbiber</t>
  </si>
  <si>
    <r>
      <t xml:space="preserve">soak; </t>
    </r>
    <r>
      <rPr>
        <b/>
        <sz val="11"/>
        <color theme="1"/>
        <rFont val="Calibri"/>
        <family val="2"/>
        <scheme val="minor"/>
      </rPr>
      <t>soak with syrup</t>
    </r>
  </si>
  <si>
    <r>
      <t>calar / emborrachar</t>
    </r>
    <r>
      <rPr>
        <sz val="11"/>
        <color theme="1"/>
        <rFont val="Calibri"/>
        <family val="2"/>
        <scheme val="minor"/>
      </rPr>
      <t xml:space="preserve"> (bizcocho); impregnar</t>
    </r>
  </si>
  <si>
    <t>Pâtisserie : sirop sur biscuit = to soak/calar/emborrachar.</t>
  </si>
  <si>
    <r>
      <t>Pastry: soak a sponge with syrup (</t>
    </r>
    <r>
      <rPr>
        <i/>
        <sz val="11"/>
        <color theme="1"/>
        <rFont val="Calibri"/>
        <family val="2"/>
        <scheme val="minor"/>
      </rPr>
      <t>to soak</t>
    </r>
    <r>
      <rPr>
        <sz val="11"/>
        <color theme="1"/>
        <rFont val="Calibri"/>
        <family val="2"/>
        <scheme val="minor"/>
      </rPr>
      <t>).</t>
    </r>
  </si>
  <si>
    <r>
      <t xml:space="preserve">Pastelería: </t>
    </r>
    <r>
      <rPr>
        <b/>
        <sz val="11"/>
        <color theme="1"/>
        <rFont val="Calibri"/>
        <family val="2"/>
        <scheme val="minor"/>
      </rPr>
      <t>calar/emborrachar</t>
    </r>
    <r>
      <rPr>
        <sz val="11"/>
        <color theme="1"/>
        <rFont val="Calibri"/>
        <family val="2"/>
        <scheme val="minor"/>
      </rPr>
      <t xml:space="preserve"> un bizcocho con almíbar.</t>
    </r>
  </si>
  <si>
    <t>Inciser</t>
  </si>
  <si>
    <t>score; make shallow cuts</t>
  </si>
  <si>
    <r>
      <t>hacer incisiones</t>
    </r>
    <r>
      <rPr>
        <sz val="11"/>
        <color theme="1"/>
        <rFont val="Calibri"/>
        <family val="2"/>
        <scheme val="minor"/>
      </rPr>
      <t xml:space="preserve">; </t>
    </r>
    <r>
      <rPr>
        <i/>
        <sz val="11"/>
        <color theme="1"/>
        <rFont val="Calibri"/>
        <family val="2"/>
        <scheme val="minor"/>
      </rPr>
      <t>(panificación)</t>
    </r>
    <r>
      <rPr>
        <sz val="11"/>
        <color theme="1"/>
        <rFont val="Calibri"/>
        <family val="2"/>
        <scheme val="minor"/>
      </rPr>
      <t xml:space="preserve"> </t>
    </r>
    <r>
      <rPr>
        <b/>
        <sz val="11"/>
        <color theme="1"/>
        <rFont val="Calibri"/>
        <family val="2"/>
        <scheme val="minor"/>
      </rPr>
      <t>greñar</t>
    </r>
  </si>
  <si>
    <t>Peau de poisson/viande : score ; pain : greñar.</t>
  </si>
  <si>
    <t>Score fish/meat skin; for bread: score/slash (create grignes).</t>
  </si>
  <si>
    <r>
      <t xml:space="preserve">Practicar cortes en la piel de pescado/carne; en pan: </t>
    </r>
    <r>
      <rPr>
        <b/>
        <sz val="11"/>
        <color theme="1"/>
        <rFont val="Calibri"/>
        <family val="2"/>
        <scheme val="minor"/>
      </rPr>
      <t>greñar</t>
    </r>
    <r>
      <rPr>
        <sz val="11"/>
        <color theme="1"/>
        <rFont val="Calibri"/>
        <family val="2"/>
        <scheme val="minor"/>
      </rPr>
      <t xml:space="preserve"> (hacer cortes).</t>
    </r>
  </si>
  <si>
    <t>Incorporer</t>
  </si>
  <si>
    <t>Fold/Incorporate</t>
  </si>
  <si>
    <t>Incorporar</t>
  </si>
  <si>
    <t>Ajouter progressivement sans faire retomber.</t>
  </si>
  <si>
    <t>Add gradually without deflating.</t>
  </si>
  <si>
    <t>Incorporar poco a poco sin bajar la mezcla.</t>
  </si>
  <si>
    <t>Indications packaging</t>
  </si>
  <si>
    <r>
      <t>packaging instructions</t>
    </r>
    <r>
      <rPr>
        <sz val="11"/>
        <color theme="1"/>
        <rFont val="Calibri"/>
        <family val="2"/>
        <scheme val="minor"/>
      </rPr>
      <t>; pack/labelling notes</t>
    </r>
  </si>
  <si>
    <r>
      <t>instrucciones de envasado</t>
    </r>
    <r>
      <rPr>
        <sz val="11"/>
        <color theme="1"/>
        <rFont val="Calibri"/>
        <family val="2"/>
        <scheme val="minor"/>
      </rPr>
      <t>; indicaciones de etiquetado</t>
    </r>
  </si>
  <si>
    <t>Fiches prod : grammage, barquette, film, DLC, lot, étiquettes, ATM, etc.</t>
  </si>
  <si>
    <t>Packaging sheet: weights, tray/film type, use-by date, lot, labels, MAP, etc.</t>
  </si>
  <si>
    <r>
      <t xml:space="preserve">Ficha de envasado: gramajes, tipo de barqueta/film, fecha de caducidad, lote, etiquetas, </t>
    </r>
    <r>
      <rPr>
        <b/>
        <sz val="11"/>
        <color theme="1"/>
        <rFont val="Calibri"/>
        <family val="2"/>
        <scheme val="minor"/>
      </rPr>
      <t>ATM</t>
    </r>
    <r>
      <rPr>
        <sz val="11"/>
        <color theme="1"/>
        <rFont val="Calibri"/>
        <family val="2"/>
        <scheme val="minor"/>
      </rPr>
      <t xml:space="preserve"> (atmósfera modificada), etc.</t>
    </r>
  </si>
  <si>
    <t>Infuser</t>
  </si>
  <si>
    <t>infuse; steep</t>
  </si>
  <si>
    <r>
      <t>infusionar</t>
    </r>
    <r>
      <rPr>
        <sz val="11"/>
        <color theme="1"/>
        <rFont val="Calibri"/>
        <family val="2"/>
        <scheme val="minor"/>
      </rPr>
      <t>; macerar</t>
    </r>
  </si>
  <si>
    <t>Liquides/arômes (thé, vanille, herbes) ; à chaud ou à froid.</t>
  </si>
  <si>
    <t>Infuse liquids/flavors (tea, vanilla, herbs), hot or cold.</t>
  </si>
  <si>
    <t>Infusionar líquidos/aromas (té, vainilla, hierbas), en caliente o en frío.</t>
  </si>
  <si>
    <t>inspecter</t>
  </si>
  <si>
    <t>inspect; examine</t>
  </si>
  <si>
    <r>
      <t>inspeccionar</t>
    </r>
    <r>
      <rPr>
        <sz val="11"/>
        <color theme="1"/>
        <rFont val="Calibri"/>
        <family val="2"/>
        <scheme val="minor"/>
      </rPr>
      <t>; examinar</t>
    </r>
  </si>
  <si>
    <t>Contrôle visuel/HACCP, audit poste/équipement.</t>
  </si>
  <si>
    <t>Visual/HACCP inspection; station/equipment audit.</t>
  </si>
  <si>
    <t>Inspección visual/APPCC; auditoría de puesto/equipo.</t>
  </si>
  <si>
    <t>interstockage</t>
  </si>
  <si>
    <t>intermediate/buffer storage</t>
  </si>
  <si>
    <t>almacenamiento intermedio / buffer</t>
  </si>
  <si>
    <t>Zone/période tampon entre deux étapes (refroidissement, attente de conditionnement).</t>
  </si>
  <si>
    <t>Buffer area/time between steps (cooling, waiting for packaging).</t>
  </si>
  <si>
    <r>
      <t xml:space="preserve">Zona/periodo </t>
    </r>
    <r>
      <rPr>
        <b/>
        <sz val="11"/>
        <color theme="1"/>
        <rFont val="Calibri"/>
        <family val="2"/>
        <scheme val="minor"/>
      </rPr>
      <t>buffer</t>
    </r>
    <r>
      <rPr>
        <sz val="11"/>
        <color theme="1"/>
        <rFont val="Calibri"/>
        <family val="2"/>
        <scheme val="minor"/>
      </rPr>
      <t xml:space="preserve"> entre etapas (enfriado, espera para envasado).</t>
    </r>
  </si>
  <si>
    <t>Jeter</t>
  </si>
  <si>
    <r>
      <t xml:space="preserve">throw away; discard; </t>
    </r>
    <r>
      <rPr>
        <b/>
        <sz val="11"/>
        <color theme="1"/>
        <rFont val="Calibri"/>
        <family val="2"/>
        <scheme val="minor"/>
      </rPr>
      <t>add/drop into</t>
    </r>
    <r>
      <rPr>
        <sz val="11"/>
        <color theme="1"/>
        <rFont val="Calibri"/>
        <family val="2"/>
        <scheme val="minor"/>
      </rPr>
      <t xml:space="preserve"> (boiling water/oil)</t>
    </r>
  </si>
  <si>
    <r>
      <t>tirar</t>
    </r>
    <r>
      <rPr>
        <sz val="11"/>
        <color theme="1"/>
        <rFont val="Calibri"/>
        <family val="2"/>
        <scheme val="minor"/>
      </rPr>
      <t xml:space="preserve">; desechar; </t>
    </r>
    <r>
      <rPr>
        <b/>
        <sz val="11"/>
        <color theme="1"/>
        <rFont val="Calibri"/>
        <family val="2"/>
        <scheme val="minor"/>
      </rPr>
      <t>echar</t>
    </r>
    <r>
      <rPr>
        <sz val="11"/>
        <color theme="1"/>
        <rFont val="Calibri"/>
        <family val="2"/>
        <scheme val="minor"/>
      </rPr>
      <t xml:space="preserve"> (a agua/aceite hirviendo)</t>
    </r>
  </si>
  <si>
    <t>1) Rebut : « jeter une préparation » = discard.</t>
  </si>
  <si>
    <r>
      <t xml:space="preserve">1) Waste: </t>
    </r>
    <r>
      <rPr>
        <b/>
        <sz val="11"/>
        <color theme="1"/>
        <rFont val="Calibri"/>
        <family val="2"/>
        <scheme val="minor"/>
      </rPr>
      <t>discard</t>
    </r>
    <r>
      <rPr>
        <sz val="11"/>
        <color theme="1"/>
        <rFont val="Calibri"/>
        <family val="2"/>
        <scheme val="minor"/>
      </rPr>
      <t xml:space="preserve"> a preparation.</t>
    </r>
  </si>
  <si>
    <r>
      <t xml:space="preserve">1) Merma: </t>
    </r>
    <r>
      <rPr>
        <b/>
        <sz val="11"/>
        <color theme="1"/>
        <rFont val="Calibri"/>
        <family val="2"/>
        <scheme val="minor"/>
      </rPr>
      <t>desechar</t>
    </r>
    <r>
      <rPr>
        <sz val="11"/>
        <color theme="1"/>
        <rFont val="Calibri"/>
        <family val="2"/>
        <scheme val="minor"/>
      </rPr>
      <t xml:space="preserve"> una preparación.</t>
    </r>
  </si>
  <si>
    <t>2) Mise en cuisson : « jeter les pâtes » = add/drop pasta into boiling water.</t>
  </si>
  <si>
    <r>
      <t xml:space="preserve">2) Cooking: </t>
    </r>
    <r>
      <rPr>
        <b/>
        <sz val="11"/>
        <color theme="1"/>
        <rFont val="Calibri"/>
        <family val="2"/>
        <scheme val="minor"/>
      </rPr>
      <t>add/drop the pasta into boiling water</t>
    </r>
    <r>
      <rPr>
        <sz val="11"/>
        <color theme="1"/>
        <rFont val="Calibri"/>
        <family val="2"/>
        <scheme val="minor"/>
      </rPr>
      <t>.</t>
    </r>
  </si>
  <si>
    <r>
      <t xml:space="preserve">2) Cocción: </t>
    </r>
    <r>
      <rPr>
        <b/>
        <sz val="11"/>
        <color theme="1"/>
        <rFont val="Calibri"/>
        <family val="2"/>
        <scheme val="minor"/>
      </rPr>
      <t>echar la pasta al agua hirviendo</t>
    </r>
    <r>
      <rPr>
        <sz val="11"/>
        <color theme="1"/>
        <rFont val="Calibri"/>
        <family val="2"/>
        <scheme val="minor"/>
      </rPr>
      <t>.</t>
    </r>
  </si>
  <si>
    <t>3) « Jeter en pluie » (semoule, polenta) = sprinkle in pour éviter les grumeaux.</t>
  </si>
  <si>
    <r>
      <t xml:space="preserve">3) </t>
    </r>
    <r>
      <rPr>
        <b/>
        <sz val="11"/>
        <color theme="1"/>
        <rFont val="Calibri"/>
        <family val="2"/>
        <scheme val="minor"/>
      </rPr>
      <t>Sprinkle in</t>
    </r>
    <r>
      <rPr>
        <sz val="11"/>
        <color theme="1"/>
        <rFont val="Calibri"/>
        <family val="2"/>
        <scheme val="minor"/>
      </rPr>
      <t xml:space="preserve"> (semolina, polenta) to avoid lumps.</t>
    </r>
  </si>
  <si>
    <r>
      <t xml:space="preserve">3) </t>
    </r>
    <r>
      <rPr>
        <b/>
        <sz val="11"/>
        <color theme="1"/>
        <rFont val="Calibri"/>
        <family val="2"/>
        <scheme val="minor"/>
      </rPr>
      <t>Echar en lluvia</t>
    </r>
    <r>
      <rPr>
        <sz val="11"/>
        <color theme="1"/>
        <rFont val="Calibri"/>
        <family val="2"/>
        <scheme val="minor"/>
      </rPr>
      <t xml:space="preserve"> (sémola, polenta) para evitar grumos.</t>
    </r>
  </si>
  <si>
    <t>Larder</t>
  </si>
  <si>
    <t>lard (insert strips of fat/bacon)</t>
  </si>
  <si>
    <r>
      <t>mechar</t>
    </r>
    <r>
      <rPr>
        <sz val="11"/>
        <color theme="1"/>
        <rFont val="Calibri"/>
        <family val="2"/>
        <scheme val="minor"/>
      </rPr>
      <t xml:space="preserve"> (con tocino)</t>
    </r>
  </si>
  <si>
    <t>Piquer de lardons pour protéger/arroser la pièce à la cuisson.</t>
  </si>
  <si>
    <t>Insert lardoons to baste/protect the meat during cooking (lard).</t>
  </si>
  <si>
    <t>Mechar con tiras de tocino para proteger/regarse durante la cocción.</t>
  </si>
  <si>
    <t>lavage</t>
  </si>
  <si>
    <t>washing (step)</t>
  </si>
  <si>
    <t>lavado</t>
  </si>
  <si>
    <t>Étape d’hygiène produit/ustensiles/bacs.</t>
  </si>
  <si>
    <t>Washing/cleaning stage for product, utensils, and bins.</t>
  </si>
  <si>
    <t>Etapa de lavado/limpieza de producto, utensilios y cubetas.</t>
  </si>
  <si>
    <t>Laver</t>
  </si>
  <si>
    <t>wash; rinse</t>
  </si>
  <si>
    <r>
      <t>lavar</t>
    </r>
    <r>
      <rPr>
        <sz val="11"/>
        <color theme="1"/>
        <rFont val="Calibri"/>
        <family val="2"/>
        <scheme val="minor"/>
      </rPr>
      <t>; enjuagar</t>
    </r>
  </si>
  <si>
    <t>Sous eau potable, en respectant les flux propres/sales.</t>
  </si>
  <si>
    <t>Wash under potable water, respecting clean/dirty flows.</t>
  </si>
  <si>
    <t>Lavar con agua potable respetando flujos limpio/sucio.</t>
  </si>
  <si>
    <t>Lever</t>
  </si>
  <si>
    <r>
      <t xml:space="preserve">1) </t>
    </r>
    <r>
      <rPr>
        <b/>
        <sz val="11"/>
        <color theme="1"/>
        <rFont val="Calibri"/>
        <family val="2"/>
        <scheme val="minor"/>
      </rPr>
      <t>fillet</t>
    </r>
    <r>
      <rPr>
        <sz val="11"/>
        <color theme="1"/>
        <rFont val="Calibri"/>
        <family val="2"/>
        <scheme val="minor"/>
      </rPr>
      <t xml:space="preserve"> (a fish) 2) </t>
    </r>
    <r>
      <rPr>
        <b/>
        <sz val="11"/>
        <color theme="1"/>
        <rFont val="Calibri"/>
        <family val="2"/>
        <scheme val="minor"/>
      </rPr>
      <t>let dough rise / proof</t>
    </r>
  </si>
  <si>
    <r>
      <t xml:space="preserve">1) </t>
    </r>
    <r>
      <rPr>
        <b/>
        <sz val="11"/>
        <color theme="1"/>
        <rFont val="Calibri"/>
        <family val="2"/>
        <scheme val="minor"/>
      </rPr>
      <t>filetear/sacar lomos</t>
    </r>
    <r>
      <rPr>
        <sz val="11"/>
        <color theme="1"/>
        <rFont val="Calibri"/>
        <family val="2"/>
        <scheme val="minor"/>
      </rPr>
      <t xml:space="preserve"> 2) </t>
    </r>
    <r>
      <rPr>
        <b/>
        <sz val="11"/>
        <color theme="1"/>
        <rFont val="Calibri"/>
        <family val="2"/>
        <scheme val="minor"/>
      </rPr>
      <t>dejar levar/fermentar</t>
    </r>
  </si>
  <si>
    <t>« Lever des filets » (poisson) ; « laisser lever » une pâte (BVP).</t>
  </si>
  <si>
    <r>
      <t xml:space="preserve">Fish: </t>
    </r>
    <r>
      <rPr>
        <b/>
        <sz val="11"/>
        <color theme="1"/>
        <rFont val="Calibri"/>
        <family val="2"/>
        <scheme val="minor"/>
      </rPr>
      <t>fillet</t>
    </r>
    <r>
      <rPr>
        <sz val="11"/>
        <color theme="1"/>
        <rFont val="Calibri"/>
        <family val="2"/>
        <scheme val="minor"/>
      </rPr>
      <t xml:space="preserve"> (lift the fillets); bakery: </t>
    </r>
    <r>
      <rPr>
        <b/>
        <sz val="11"/>
        <color theme="1"/>
        <rFont val="Calibri"/>
        <family val="2"/>
        <scheme val="minor"/>
      </rPr>
      <t>let the dough rise/proof</t>
    </r>
    <r>
      <rPr>
        <sz val="11"/>
        <color theme="1"/>
        <rFont val="Calibri"/>
        <family val="2"/>
        <scheme val="minor"/>
      </rPr>
      <t>.</t>
    </r>
  </si>
  <si>
    <r>
      <t xml:space="preserve">Pescado: </t>
    </r>
    <r>
      <rPr>
        <b/>
        <sz val="11"/>
        <color theme="1"/>
        <rFont val="Calibri"/>
        <family val="2"/>
        <scheme val="minor"/>
      </rPr>
      <t>filetear</t>
    </r>
    <r>
      <rPr>
        <sz val="11"/>
        <color theme="1"/>
        <rFont val="Calibri"/>
        <family val="2"/>
        <scheme val="minor"/>
      </rPr>
      <t xml:space="preserve"> (sacar los lomos); panadería: </t>
    </r>
    <r>
      <rPr>
        <b/>
        <sz val="11"/>
        <color theme="1"/>
        <rFont val="Calibri"/>
        <family val="2"/>
        <scheme val="minor"/>
      </rPr>
      <t>dejar levar/fermentar</t>
    </r>
    <r>
      <rPr>
        <sz val="11"/>
        <color theme="1"/>
        <rFont val="Calibri"/>
        <family val="2"/>
        <scheme val="minor"/>
      </rPr>
      <t>.</t>
    </r>
  </si>
  <si>
    <t>Lier</t>
  </si>
  <si>
    <t>Bind/Thicken</t>
  </si>
  <si>
    <t>Ligar</t>
  </si>
  <si>
    <t>Liaison (jaune+crème), roux, fécule, beurre manié, gélatine.</t>
  </si>
  <si>
    <t>Thicken with liaison (egg yolk+cream), roux, starch, beurre manié, gelatin.</t>
  </si>
  <si>
    <r>
      <t xml:space="preserve">Espesar con ligazón (yema+nata), roux, almidón, </t>
    </r>
    <r>
      <rPr>
        <i/>
        <sz val="11"/>
        <color theme="1"/>
        <rFont val="Calibri"/>
        <family val="2"/>
        <scheme val="minor"/>
      </rPr>
      <t>beurre manié</t>
    </r>
    <r>
      <rPr>
        <sz val="11"/>
        <color theme="1"/>
        <rFont val="Calibri"/>
        <family val="2"/>
        <scheme val="minor"/>
      </rPr>
      <t>, gelatina.</t>
    </r>
  </si>
  <si>
    <t>Limoner</t>
  </si>
  <si>
    <t>clean off slime/blood (under running water)</t>
  </si>
  <si>
    <r>
      <t>limpiar</t>
    </r>
    <r>
      <rPr>
        <sz val="11"/>
        <color theme="1"/>
        <rFont val="Calibri"/>
        <family val="2"/>
        <scheme val="minor"/>
      </rPr>
      <t xml:space="preserve"> (quitar mucosidad/sangre bajo el grifo)</t>
    </r>
  </si>
  <si>
    <t>Poisson/abats : rinçage pour ôter limon/impuretés. Terme fr. spécifique.</t>
  </si>
  <si>
    <r>
      <t xml:space="preserve">Rinse fish/offal to remove slime/mud and impurities (FR-specific term </t>
    </r>
    <r>
      <rPr>
        <i/>
        <sz val="11"/>
        <color theme="1"/>
        <rFont val="Calibri"/>
        <family val="2"/>
        <scheme val="minor"/>
      </rPr>
      <t>limoner</t>
    </r>
    <r>
      <rPr>
        <sz val="11"/>
        <color theme="1"/>
        <rFont val="Calibri"/>
        <family val="2"/>
        <scheme val="minor"/>
      </rPr>
      <t>).</t>
    </r>
  </si>
  <si>
    <r>
      <t xml:space="preserve">Enjuagar pescado/menudencias para quitar limo/impurezas (término francés específico </t>
    </r>
    <r>
      <rPr>
        <i/>
        <sz val="11"/>
        <color theme="1"/>
        <rFont val="Calibri"/>
        <family val="2"/>
        <scheme val="minor"/>
      </rPr>
      <t>limoner</t>
    </r>
    <r>
      <rPr>
        <sz val="11"/>
        <color theme="1"/>
        <rFont val="Calibri"/>
        <family val="2"/>
        <scheme val="minor"/>
      </rPr>
      <t>).</t>
    </r>
  </si>
  <si>
    <t>Lisser</t>
  </si>
  <si>
    <t>smooth; smooth out</t>
  </si>
  <si>
    <t>alisar</t>
  </si>
  <si>
    <t>Crèmes/ganaches/purées : rendre la surface/texture régulière.</t>
  </si>
  <si>
    <t>Smooth the surface/texture (creams, ganaches, purées).</t>
  </si>
  <si>
    <t>Alisar la superficie/textura (cremas, ganaches, purés).</t>
  </si>
  <si>
    <t>Lustrer</t>
  </si>
  <si>
    <t>glaze to make shiny</t>
  </si>
  <si>
    <r>
      <t>abrillantar</t>
    </r>
    <r>
      <rPr>
        <sz val="11"/>
        <color theme="1"/>
        <rFont val="Calibri"/>
        <family val="2"/>
        <scheme val="minor"/>
      </rPr>
      <t>; napar para dar brillo</t>
    </r>
  </si>
  <si>
    <t>Nappage/gelée/sirop (pâtisserie) ou beurre clarifié/jus réduit.</t>
  </si>
  <si>
    <t>Glaze with nappage/jelly/syrup (pastry) or brush with clarified butter/reduced jus.</t>
  </si>
  <si>
    <r>
      <t xml:space="preserve">Abrillantar con </t>
    </r>
    <r>
      <rPr>
        <i/>
        <sz val="11"/>
        <color theme="1"/>
        <rFont val="Calibri"/>
        <family val="2"/>
        <scheme val="minor"/>
      </rPr>
      <t>nappage</t>
    </r>
    <r>
      <rPr>
        <sz val="11"/>
        <color theme="1"/>
        <rFont val="Calibri"/>
        <family val="2"/>
        <scheme val="minor"/>
      </rPr>
      <t>/gelatina/almíbar (pastelería) o pincelar con mantequilla clarificada/jugo reducido.</t>
    </r>
  </si>
  <si>
    <t>Luter</t>
  </si>
  <si>
    <r>
      <t xml:space="preserve">seal a pot with a strip of dough; </t>
    </r>
    <r>
      <rPr>
        <b/>
        <sz val="11"/>
        <color theme="1"/>
        <rFont val="Calibri"/>
        <family val="2"/>
        <scheme val="minor"/>
      </rPr>
      <t>to lute</t>
    </r>
  </si>
  <si>
    <t>sellar con una pasta (harina+agua)</t>
  </si>
  <si>
    <t>« Cocotte lutée » : couvercle scellé à la pâte pour cuisson étanche.</t>
  </si>
  <si>
    <t>“Luted” pot: seal the lid with a strip of dough for airtight cooking.</t>
  </si>
  <si>
    <t>Olla “luteada”: sellar la tapa con una tira de masa para cocción hermética.</t>
  </si>
  <si>
    <t>Lyophiliser</t>
  </si>
  <si>
    <t>lyophilize; freeze-dry</t>
  </si>
  <si>
    <t>liofilizar</t>
  </si>
  <si>
    <t>Déshydratation sous vide par le froid (poudres, fruits, herbes).</t>
  </si>
  <si>
    <t>Freeze-drying under vacuum (powders, fruits, herbs).</t>
  </si>
  <si>
    <t>Macérer</t>
  </si>
  <si>
    <t>macerate; soak</t>
  </si>
  <si>
    <r>
      <t>macerar</t>
    </r>
    <r>
      <rPr>
        <sz val="11"/>
        <color theme="1"/>
        <rFont val="Calibri"/>
        <family val="2"/>
        <scheme val="minor"/>
      </rPr>
      <t>; poner en remojo</t>
    </r>
  </si>
  <si>
    <t>À froid, alcool/sucre/sirop pour parfumer/attendrir.</t>
  </si>
  <si>
    <t>Macerate cold in alcohol/sugar/syrup to flavor/tenderize.</t>
  </si>
  <si>
    <t>Macerar en frío en alcohol/azúcar/almíbar para aromatizar/ablandar.</t>
  </si>
  <si>
    <t>Maintenir en temp. sup à 63°</t>
  </si>
  <si>
    <t>hold hot above 63 °C</t>
  </si>
  <si>
    <t>mantener caliente por encima de 63 °C</t>
  </si>
  <si>
    <t>Tenir une T° (ex. &gt;63 °C), un réglage, une cadence; plan de maintenance = maintenance plan.</t>
  </si>
  <si>
    <r>
      <t xml:space="preserve">Maintain a temperature (e.g., &gt;63 °C), a setting, a pace; maintenance plan = </t>
    </r>
    <r>
      <rPr>
        <b/>
        <sz val="11"/>
        <color theme="1"/>
        <rFont val="Calibri"/>
        <family val="2"/>
        <scheme val="minor"/>
      </rPr>
      <t>maintenance plan</t>
    </r>
    <r>
      <rPr>
        <sz val="11"/>
        <color theme="1"/>
        <rFont val="Calibri"/>
        <family val="2"/>
        <scheme val="minor"/>
      </rPr>
      <t>.</t>
    </r>
  </si>
  <si>
    <r>
      <t xml:space="preserve">Mantener una temperatura (p. ej., &gt;63 °C), un ajuste, un ritmo; </t>
    </r>
    <r>
      <rPr>
        <b/>
        <sz val="11"/>
        <color theme="1"/>
        <rFont val="Calibri"/>
        <family val="2"/>
        <scheme val="minor"/>
      </rPr>
      <t>maintenance plan</t>
    </r>
    <r>
      <rPr>
        <sz val="11"/>
        <color theme="1"/>
        <rFont val="Calibri"/>
        <family val="2"/>
        <scheme val="minor"/>
      </rPr>
      <t xml:space="preserve"> = </t>
    </r>
    <r>
      <rPr>
        <b/>
        <sz val="11"/>
        <color theme="1"/>
        <rFont val="Calibri"/>
        <family val="2"/>
        <scheme val="minor"/>
      </rPr>
      <t>plan de mantenimiento</t>
    </r>
    <r>
      <rPr>
        <sz val="11"/>
        <color theme="1"/>
        <rFont val="Calibri"/>
        <family val="2"/>
        <scheme val="minor"/>
      </rPr>
      <t>.</t>
    </r>
  </si>
  <si>
    <t>Manchonner</t>
  </si>
  <si>
    <t>french (bones)</t>
  </si>
  <si>
    <r>
      <t>frenchar</t>
    </r>
    <r>
      <rPr>
        <sz val="11"/>
        <color theme="1"/>
        <rFont val="Calibri"/>
        <family val="2"/>
        <scheme val="minor"/>
      </rPr>
      <t xml:space="preserve"> / </t>
    </r>
    <r>
      <rPr>
        <b/>
        <sz val="11"/>
        <color theme="1"/>
        <rFont val="Calibri"/>
        <family val="2"/>
        <scheme val="minor"/>
      </rPr>
      <t>deshuesar a la francesa</t>
    </r>
  </si>
  <si>
    <t>Dégager l’os (carré d’agneau, volaille).</t>
  </si>
  <si>
    <t>French the bones (rack of lamb, poultry).</t>
  </si>
  <si>
    <t>“Frenchar”/deshuesar a la francesa (costillar de cordero, aves).</t>
  </si>
  <si>
    <t>Manié</t>
  </si>
  <si>
    <t>rub in; work by hand</t>
  </si>
  <si>
    <r>
      <t>arenar/frotar</t>
    </r>
    <r>
      <rPr>
        <sz val="11"/>
        <color theme="1"/>
        <rFont val="Calibri"/>
        <family val="2"/>
        <scheme val="minor"/>
      </rPr>
      <t>; trabajar con las manos</t>
    </r>
  </si>
  <si>
    <t>« Beurre manié » : farine+beurre frottés.</t>
  </si>
  <si>
    <t>Beurre manié: rub flour and butter together.</t>
  </si>
  <si>
    <r>
      <t>Beurre manié</t>
    </r>
    <r>
      <rPr>
        <sz val="11"/>
        <color theme="1"/>
        <rFont val="Calibri"/>
        <family val="2"/>
        <scheme val="minor"/>
      </rPr>
      <t>: frotar harina con mantequilla.</t>
    </r>
  </si>
  <si>
    <t>manier</t>
  </si>
  <si>
    <t>handle; manipulate; work by hand</t>
  </si>
  <si>
    <r>
      <t>manejar</t>
    </r>
    <r>
      <rPr>
        <sz val="11"/>
        <color theme="1"/>
        <rFont val="Calibri"/>
        <family val="2"/>
        <scheme val="minor"/>
      </rPr>
      <t>; manipular</t>
    </r>
  </si>
  <si>
    <t>Manipulation produit/outil : hygiène (EPI), gestes sûrs; en pâtisserie, travailler à la main.</t>
  </si>
  <si>
    <t>Product/tool handling: hygiene (PPE), safe movements; in pastry, work by hand.</t>
  </si>
  <si>
    <t>Manipulación de producto/herramienta: higiene (EPP), gestos seguros; en pastelería, trabajar a mano.</t>
  </si>
  <si>
    <t>Manipuler</t>
  </si>
  <si>
    <t>handle</t>
  </si>
  <si>
    <t>manipular</t>
  </si>
  <si>
    <t>Gestes/flux propres → gants, pinces, hygiène.</t>
  </si>
  <si>
    <t>Handle with proper hygiene: gloves, tongs, clean flows.</t>
  </si>
  <si>
    <t>Manipular con higiene: guantes, pinzas, flujo limpio.</t>
  </si>
  <si>
    <t>Marbrer</t>
  </si>
  <si>
    <t>marble (a batter/coating)</t>
  </si>
  <si>
    <t>marmolear</t>
  </si>
  <si>
    <t>Effet marbré dans cake, glaçage, chocolat.</t>
  </si>
  <si>
    <t>Create a marbled effect in batter, glaze, or chocolate.</t>
  </si>
  <si>
    <t>Crear efecto marmolado en masas, glaseados o chocolate.</t>
  </si>
  <si>
    <t>Mariner</t>
  </si>
  <si>
    <t>marinate</t>
  </si>
  <si>
    <r>
      <t>marinar</t>
    </r>
    <r>
      <rPr>
        <sz val="11"/>
        <color theme="1"/>
        <rFont val="Calibri"/>
        <family val="2"/>
        <scheme val="minor"/>
      </rPr>
      <t xml:space="preserve"> / adobar</t>
    </r>
  </si>
  <si>
    <t>Liquide aromatique (acidulé/salé/gras) selon produit.</t>
  </si>
  <si>
    <t>Marinate in an aromatic liquid (acid/salt/fat profile).</t>
  </si>
  <si>
    <t>Marinar en un líquido aromático (perfil ácido/salado/graso).</t>
  </si>
  <si>
    <t>marquage</t>
  </si>
  <si>
    <t>marking; stamping; grill marks</t>
  </si>
  <si>
    <r>
      <t>marcado</t>
    </r>
    <r>
      <rPr>
        <sz val="11"/>
        <color theme="1"/>
        <rFont val="Calibri"/>
        <family val="2"/>
        <scheme val="minor"/>
      </rPr>
      <t>; sellado/etiquetado (según contexto)</t>
    </r>
  </si>
  <si>
    <t>Soit étiquetage/traçabilité, soit stries de gril.</t>
  </si>
  <si>
    <t>Either labeling/traceability, or grill marks (depends on context).</t>
  </si>
  <si>
    <t>Puede ser etiquetado/trazabilidad o marcas de parrilla (según contexto).</t>
  </si>
  <si>
    <t>Marquer</t>
  </si>
  <si>
    <t>start/sear; mark (on grill)</t>
  </si>
  <si>
    <r>
      <t>marcar</t>
    </r>
    <r>
      <rPr>
        <sz val="11"/>
        <color theme="1"/>
        <rFont val="Calibri"/>
        <family val="2"/>
        <scheme val="minor"/>
      </rPr>
      <t>; sellar</t>
    </r>
  </si>
  <si>
    <t>« Marquer en cuisson » (saisir/démarrer), strier au gril.</t>
  </si>
  <si>
    <t>Start/sear cooking; mark with grill ridges.</t>
  </si>
  <si>
    <t>Iniciar/ sellar la cocción; marcar en la parrilla.</t>
  </si>
  <si>
    <t>Masquer</t>
  </si>
  <si>
    <t>mask/coat (surface)</t>
  </si>
  <si>
    <r>
      <t>enmascarar</t>
    </r>
    <r>
      <rPr>
        <sz val="11"/>
        <color theme="1"/>
        <rFont val="Calibri"/>
        <family val="2"/>
        <scheme val="minor"/>
      </rPr>
      <t>; cubrir</t>
    </r>
  </si>
  <si>
    <t>Recouvrir d’une couche (crème, gelée, sauce).</t>
  </si>
  <si>
    <t>Mask/coat with a thin layer (cream/jelly/sauce).</t>
  </si>
  <si>
    <t>Enmascarar/cubrir con una capa fina (crema/gelatina/salsa).</t>
  </si>
  <si>
    <t>Masser</t>
  </si>
  <si>
    <t>seize (sugar); knead/massage</t>
  </si>
  <si>
    <r>
      <t>azucararse</t>
    </r>
    <r>
      <rPr>
        <sz val="11"/>
        <color theme="1"/>
        <rFont val="Calibri"/>
        <family val="2"/>
        <scheme val="minor"/>
      </rPr>
      <t xml:space="preserve"> (jarabe); </t>
    </r>
    <r>
      <rPr>
        <b/>
        <sz val="11"/>
        <color theme="1"/>
        <rFont val="Calibri"/>
        <family val="2"/>
        <scheme val="minor"/>
      </rPr>
      <t>amasar</t>
    </r>
  </si>
  <si>
    <t>Sucre qui « masse » ↔ re-cristallise ; aussi frictions.</t>
  </si>
  <si>
    <t>Sugar “grains” (recrystallizes); also kneading/rubbing action.</t>
  </si>
  <si>
    <t>Azúcar que “gran ea” (recristaliza); también acción de amasar/frotar.</t>
  </si>
  <si>
    <t>mélange</t>
  </si>
  <si>
    <t>mixture; mix</t>
  </si>
  <si>
    <t>mezcla</t>
  </si>
  <si>
    <t>Nom générique d’appareil/compound.</t>
  </si>
  <si>
    <t>Generic term for a mixture/preparation.</t>
  </si>
  <si>
    <t>Término genérico para una mezcla/preparación.</t>
  </si>
  <si>
    <t>Mix</t>
  </si>
  <si>
    <t>Mezclar</t>
  </si>
  <si>
    <t>racler les parois si nécessaire.</t>
  </si>
  <si>
    <t xml:space="preserve"> scrape sides as needed.</t>
  </si>
  <si>
    <t>raspar paredes si hace falta.</t>
  </si>
  <si>
    <t>Meringuer</t>
  </si>
  <si>
    <t>top with meringue; whip to meringue</t>
  </si>
  <si>
    <t>merengar</t>
  </si>
  <si>
    <t>Napper d’une meringue / monter blancs+sucres.</t>
  </si>
  <si>
    <t>Top with meringue / whip whites with sugar into meringue.</t>
  </si>
  <si>
    <t>Cubrir con merengue / montar claras con azúcar a merengue.</t>
  </si>
  <si>
    <t>mesurer</t>
  </si>
  <si>
    <t>measure; take a measurement</t>
  </si>
  <si>
    <r>
      <t>medir</t>
    </r>
    <r>
      <rPr>
        <sz val="11"/>
        <color theme="1"/>
        <rFont val="Calibri"/>
        <family val="2"/>
        <scheme val="minor"/>
      </rPr>
      <t>; tomar medidas</t>
    </r>
  </si>
  <si>
    <t>Poids, volume, T°, pH, dimensions; instruments étalonnés (balance, sonde, pH-mètre).</t>
  </si>
  <si>
    <r>
      <t xml:space="preserve">Weight, volume, temp, pH, dimensions; </t>
    </r>
    <r>
      <rPr>
        <b/>
        <sz val="11"/>
        <color theme="1"/>
        <rFont val="Calibri"/>
        <family val="2"/>
        <scheme val="minor"/>
      </rPr>
      <t>calibrated instruments</t>
    </r>
    <r>
      <rPr>
        <sz val="11"/>
        <color theme="1"/>
        <rFont val="Calibri"/>
        <family val="2"/>
        <scheme val="minor"/>
      </rPr>
      <t xml:space="preserve"> (scale, probe, pH meter).</t>
    </r>
  </si>
  <si>
    <r>
      <t xml:space="preserve">Peso, volumen, T°, pH, dimensiones; </t>
    </r>
    <r>
      <rPr>
        <b/>
        <sz val="11"/>
        <color theme="1"/>
        <rFont val="Calibri"/>
        <family val="2"/>
        <scheme val="minor"/>
      </rPr>
      <t>instrumentos calibrados</t>
    </r>
    <r>
      <rPr>
        <sz val="11"/>
        <color theme="1"/>
        <rFont val="Calibri"/>
        <family val="2"/>
        <scheme val="minor"/>
      </rPr>
      <t xml:space="preserve"> (balanza, sonda, pH-metro).</t>
    </r>
  </si>
  <si>
    <t>Mettre au point (chocolat)</t>
  </si>
  <si>
    <t>temper (chocolate)</t>
  </si>
  <si>
    <r>
      <t>atemperar</t>
    </r>
    <r>
      <rPr>
        <sz val="11"/>
        <color theme="1"/>
        <rFont val="Calibri"/>
        <family val="2"/>
        <scheme val="minor"/>
      </rPr>
      <t xml:space="preserve"> (chocolate)</t>
    </r>
  </si>
  <si>
    <t>Courbe T° (fonte → descente → remonte).</t>
  </si>
  <si>
    <t>Tempering curve (melt → cool → reheat).</t>
  </si>
  <si>
    <t>Curva de atemperado (fundir → enfriar → recalentar).</t>
  </si>
  <si>
    <t>Mettre en bac</t>
  </si>
  <si>
    <t>tray up / pan up</t>
  </si>
  <si>
    <t>poner en cubeta/bandeja</t>
  </si>
  <si>
    <t>Transvaser en bac gastro pour repos/stock.</t>
  </si>
  <si>
    <t>Transfer to GN pans for resting/storage.</t>
  </si>
  <si>
    <t>Trasvasar a cubetas GN para reposo/almacenaje.</t>
  </si>
  <si>
    <t>Mettre en chariot</t>
  </si>
  <si>
    <t>load onto trolley</t>
  </si>
  <si>
    <t>poner en carro</t>
  </si>
  <si>
    <t>Charger plaques/bacs sur chariot.</t>
  </si>
  <si>
    <t>Load trays/bins onto a trolley.</t>
  </si>
  <si>
    <t>Cargar bandejas/cubetas en un carro.</t>
  </si>
  <si>
    <t>Mettre en cuisson</t>
  </si>
  <si>
    <t>start cooking; put in to cook</t>
  </si>
  <si>
    <r>
      <t>poner a cocer</t>
    </r>
    <r>
      <rPr>
        <sz val="11"/>
        <color theme="1"/>
        <rFont val="Calibri"/>
        <family val="2"/>
        <scheme val="minor"/>
      </rPr>
      <t xml:space="preserve"> / iniciar cocción</t>
    </r>
  </si>
  <si>
    <t>Lancer la cuisson (four, sauteuse, vapeur…).</t>
  </si>
  <si>
    <t>Start cooking (oven, braiser, steamer, etc.).</t>
  </si>
  <si>
    <t>Iniciar la cocción (horno, brasera, vapor, etc.).</t>
  </si>
  <si>
    <t>Mijoter</t>
  </si>
  <si>
    <t>simmer slowly</t>
  </si>
  <si>
    <t>Sous ébullition douce, couvert, longuement.</t>
  </si>
  <si>
    <t>Simmer gently for a long time, covered.</t>
  </si>
  <si>
    <t>Cocinar a fuego lento y tapado durante tiempo.</t>
  </si>
  <si>
    <t>mise en bac ou grille pour cuisson</t>
  </si>
  <si>
    <t>place in tray/rack for baking</t>
  </si>
  <si>
    <t>poner en bandeja/rejilla para cocción</t>
  </si>
  <si>
    <t>Prépa avant enfournement.</t>
  </si>
  <si>
    <t>Prepare on tray/rack before baking.</t>
  </si>
  <si>
    <t>Preparación en bandeja/rejilla antes del horneado.</t>
  </si>
  <si>
    <t>mise en bac pour conditionnement</t>
  </si>
  <si>
    <t>tray up for packing</t>
  </si>
  <si>
    <t>poner en cubeta para envasado</t>
  </si>
  <si>
    <t>Avant filmage/operculage.</t>
  </si>
  <si>
    <t>Tray up for packaging before wrapping/sealing.</t>
  </si>
  <si>
    <t>Poner en cubeta para envasado antes de filmar/termosellar.</t>
  </si>
  <si>
    <t>mise en chariot</t>
  </si>
  <si>
    <t>trolley loading</t>
  </si>
  <si>
    <t>carga en carro</t>
  </si>
  <si>
    <t>Étape logistique interne.</t>
  </si>
  <si>
    <t>Internal logistics step (move via trolley/zone).</t>
  </si>
  <si>
    <t>Etapa logística interna (traslado por carro/zona).</t>
  </si>
  <si>
    <t>Mixer</t>
  </si>
  <si>
    <t>blend; process</t>
  </si>
  <si>
    <r>
      <t>triturar</t>
    </r>
    <r>
      <rPr>
        <sz val="11"/>
        <color theme="1"/>
        <rFont val="Calibri"/>
        <family val="2"/>
        <scheme val="minor"/>
      </rPr>
      <t>; licuar</t>
    </r>
  </si>
  <si>
    <t>Robot/blender pour lisser une préparation.</t>
  </si>
  <si>
    <t>Blend/process to a smooth texture.</t>
  </si>
  <si>
    <t>Triturar/licuar hasta textura lisa.</t>
  </si>
  <si>
    <t>Modeler</t>
  </si>
  <si>
    <t>model; shape</t>
  </si>
  <si>
    <r>
      <t>modelar</t>
    </r>
    <r>
      <rPr>
        <sz val="11"/>
        <color theme="1"/>
        <rFont val="Calibri"/>
        <family val="2"/>
        <scheme val="minor"/>
      </rPr>
      <t>; dar forma</t>
    </r>
  </si>
  <si>
    <t>Pâtes, farces, chocolat, confiserie.</t>
  </si>
  <si>
    <t>Model/shape doughs, fillings, chocolate, confectionery.</t>
  </si>
  <si>
    <t>Modelar/dar forma a masas, farsas, chocolate, confitería.</t>
  </si>
  <si>
    <t>Moiner</t>
  </si>
  <si>
    <t>torte (split cake into layers)</t>
  </si>
  <si>
    <t>tornear/cortar en capas</t>
  </si>
  <si>
    <t>Couper un biscuit en disques horizontaux réguliers.</t>
  </si>
  <si>
    <t>Torte a sponge into even horizontal layers.</t>
  </si>
  <si>
    <t>Cortar un bizcocho en capas horizontales regulares.</t>
  </si>
  <si>
    <t>Monder</t>
  </si>
  <si>
    <t>blanch &amp; peel; skin</t>
  </si>
  <si>
    <t>Tomates/amandes (syn. « émonder »).</t>
  </si>
  <si>
    <t>Monter</t>
  </si>
  <si>
    <t>whip up; mount (with butter); assemble</t>
  </si>
  <si>
    <r>
      <t>montar</t>
    </r>
    <r>
      <rPr>
        <sz val="11"/>
        <color theme="1"/>
        <rFont val="Calibri"/>
        <family val="2"/>
        <scheme val="minor"/>
      </rPr>
      <t xml:space="preserve">; emulsionar con mantequilla; </t>
    </r>
    <r>
      <rPr>
        <b/>
        <sz val="11"/>
        <color theme="1"/>
        <rFont val="Calibri"/>
        <family val="2"/>
        <scheme val="minor"/>
      </rPr>
      <t>montar (emplatar)</t>
    </r>
  </si>
  <si>
    <t>Crème/œufs (volume), monter au beurre une sauce, « monter » un entremets.</t>
  </si>
  <si>
    <t>Whip cream/eggs (volume); mount a sauce with butter; assemble a layered dessert.</t>
  </si>
  <si>
    <t>Montar nata/huevos (volumen); emulsionar una salsa con mantequilla; montar un postre por capas.</t>
  </si>
  <si>
    <t>Monter (au beurre)</t>
  </si>
  <si>
    <t>Mount (with butter)</t>
  </si>
  <si>
    <t>Montar (con mantequilla)</t>
  </si>
  <si>
    <t>Hors du feu, beurre froid en dés; ne pas bouillir.</t>
  </si>
  <si>
    <t>Off heat, cold diced butter; do not boil.</t>
  </si>
  <si>
    <t>Fuera del fuego, mantequilla fría en dados; no hervir.</t>
  </si>
  <si>
    <t>Mortifier</t>
  </si>
  <si>
    <t>hang/age (game/meat)</t>
  </si>
  <si>
    <r>
      <t>madurar/orear</t>
    </r>
    <r>
      <rPr>
        <sz val="11"/>
        <color theme="1"/>
        <rFont val="Calibri"/>
        <family val="2"/>
        <scheme val="minor"/>
      </rPr>
      <t xml:space="preserve"> (carne/caza)</t>
    </r>
  </si>
  <si>
    <t>Faire rassir pour attendrir et développer les arômes.</t>
  </si>
  <si>
    <t>Age/hang (meat/game) to tenderize and develop flavor.</t>
  </si>
  <si>
    <t>Madurar/orear (carne/caza) para ablandar y potenciar sabor.</t>
  </si>
  <si>
    <t>Mouiller (vin/eau)</t>
  </si>
  <si>
    <t>add liquid to (cover/deglaze)</t>
  </si>
  <si>
    <r>
      <t>mojar</t>
    </r>
    <r>
      <rPr>
        <sz val="11"/>
        <color theme="1"/>
        <rFont val="Calibri"/>
        <family val="2"/>
        <scheme val="minor"/>
      </rPr>
      <t>; añadir líquido</t>
    </r>
  </si>
  <si>
    <t>Ajouter fond/eau/vin jusqu’au niveau voulu.</t>
  </si>
  <si>
    <t>Add stock/water/wine to the required level.</t>
  </si>
  <si>
    <t>Añadir fondo/agua/vino hasta el nivel deseado.</t>
  </si>
  <si>
    <t>Mouler</t>
  </si>
  <si>
    <t>mould; cast</t>
  </si>
  <si>
    <r>
      <t>moldar</t>
    </r>
    <r>
      <rPr>
        <sz val="11"/>
        <color theme="1"/>
        <rFont val="Calibri"/>
        <family val="2"/>
        <scheme val="minor"/>
      </rPr>
      <t xml:space="preserve">; </t>
    </r>
    <r>
      <rPr>
        <b/>
        <sz val="11"/>
        <color theme="1"/>
        <rFont val="Calibri"/>
        <family val="2"/>
        <scheme val="minor"/>
      </rPr>
      <t>desmoldar</t>
    </r>
    <r>
      <rPr>
        <sz val="11"/>
        <color theme="1"/>
        <rFont val="Calibri"/>
        <family val="2"/>
        <scheme val="minor"/>
      </rPr>
      <t xml:space="preserve"> (→ sortir)</t>
    </r>
  </si>
  <si>
    <t>Verser dans un moule / donner la forme.</t>
  </si>
  <si>
    <t>Pour into a mold / shape in a mold.</t>
  </si>
  <si>
    <t>Verter en un molde / dar la forma en molde.</t>
  </si>
  <si>
    <t>Mousser</t>
  </si>
  <si>
    <t>foam; make foamy</t>
  </si>
  <si>
    <r>
      <t>espumar</t>
    </r>
    <r>
      <rPr>
        <sz val="11"/>
        <color theme="1"/>
        <rFont val="Calibri"/>
        <family val="2"/>
        <scheme val="minor"/>
      </rPr>
      <t>; hacer espuma</t>
    </r>
  </si>
  <si>
    <t>Obtenir mousse (mixeur, siphon, fouet).</t>
  </si>
  <si>
    <t>Create a foam (blender, siphon, whisk).</t>
  </si>
  <si>
    <t>Hacer espuma (batidora, sifón, varillas).</t>
  </si>
  <si>
    <t>Nacrer (riz/échalotes)</t>
  </si>
  <si>
    <t>pearl (until translucent); sweat until pearly</t>
  </si>
  <si>
    <r>
      <t>nacarar</t>
    </r>
    <r>
      <rPr>
        <sz val="11"/>
        <color theme="1"/>
        <rFont val="Calibri"/>
        <family val="2"/>
        <scheme val="minor"/>
      </rPr>
      <t>; rehogar hasta que quede nacarado</t>
    </r>
  </si>
  <si>
    <t>Étape risotto/pilaf : grains enrobés de matière grasse, translucides sans colorer.</t>
  </si>
  <si>
    <t>Risotto/pilaf step: coat grains in fat until translucent without browning.</t>
  </si>
  <si>
    <t>Paso de risotto/pilaf: envolver los granos en grasa hasta translúcidos sin dorar.</t>
  </si>
  <si>
    <t>Napper</t>
  </si>
  <si>
    <t>coat/nap; to spoon sauce over</t>
  </si>
  <si>
    <r>
      <t>napar</t>
    </r>
    <r>
      <rPr>
        <sz val="11"/>
        <color theme="1"/>
        <rFont val="Calibri"/>
        <family val="2"/>
        <scheme val="minor"/>
      </rPr>
      <t>; cubrir con salsa</t>
    </r>
  </si>
  <si>
    <t>Obtenir une couche régulière (consistance « nappe » sur la spatule/cuillère).</t>
  </si>
  <si>
    <t>Aim for a uniform coating (nappe consistency on the spatula/spoon).</t>
  </si>
  <si>
    <r>
      <t xml:space="preserve">Lograr una capa uniforme (consistencia </t>
    </r>
    <r>
      <rPr>
        <b/>
        <sz val="11"/>
        <color theme="1"/>
        <rFont val="Calibri"/>
        <family val="2"/>
        <scheme val="minor"/>
      </rPr>
      <t>nappe</t>
    </r>
    <r>
      <rPr>
        <sz val="11"/>
        <color theme="1"/>
        <rFont val="Calibri"/>
        <family val="2"/>
        <scheme val="minor"/>
      </rPr>
      <t xml:space="preserve"> en la espátula/cuchara).</t>
    </r>
  </si>
  <si>
    <t>nettoyer</t>
  </si>
  <si>
    <t>clean; clean down; sanitize (light)</t>
  </si>
  <si>
    <r>
      <t>limpiar</t>
    </r>
    <r>
      <rPr>
        <sz val="11"/>
        <color theme="1"/>
        <rFont val="Calibri"/>
        <family val="2"/>
        <scheme val="minor"/>
      </rPr>
      <t>; limpiar/sanear</t>
    </r>
  </si>
  <si>
    <r>
      <t xml:space="preserve">Nettoyage de poste/ustensiles/sols. Pour désinfection stricte, préférer </t>
    </r>
    <r>
      <rPr>
        <b/>
        <sz val="11"/>
        <color theme="1"/>
        <rFont val="Calibri"/>
        <family val="2"/>
        <scheme val="minor"/>
      </rPr>
      <t>sanitize/disinfect</t>
    </r>
    <r>
      <rPr>
        <sz val="11"/>
        <color theme="1"/>
        <rFont val="Calibri"/>
        <family val="2"/>
        <scheme val="minor"/>
      </rPr>
      <t>. Préciser méthode (CIP, foam, rinse) et fréquences HACCP.</t>
    </r>
  </si>
  <si>
    <r>
      <t xml:space="preserve">Clean station/utensils/floors. For strict disinfection, use </t>
    </r>
    <r>
      <rPr>
        <b/>
        <sz val="11"/>
        <color theme="1"/>
        <rFont val="Calibri"/>
        <family val="2"/>
        <scheme val="minor"/>
      </rPr>
      <t>sanitize/disinfect</t>
    </r>
    <r>
      <rPr>
        <sz val="11"/>
        <color theme="1"/>
        <rFont val="Calibri"/>
        <family val="2"/>
        <scheme val="minor"/>
      </rPr>
      <t>. Specify method (CIP, foam, rinse) and HACCP frequencies.</t>
    </r>
  </si>
  <si>
    <r>
      <t xml:space="preserve">Limpieza de puesto/utensilios/suelos. Para desinfección estricta, usar </t>
    </r>
    <r>
      <rPr>
        <b/>
        <sz val="11"/>
        <color theme="1"/>
        <rFont val="Calibri"/>
        <family val="2"/>
        <scheme val="minor"/>
      </rPr>
      <t>desinfectar/sanitizar</t>
    </r>
    <r>
      <rPr>
        <sz val="11"/>
        <color theme="1"/>
        <rFont val="Calibri"/>
        <family val="2"/>
        <scheme val="minor"/>
      </rPr>
      <t>. Especificar método (CIP, espuma, enjuague) y frecuencias APPCC.</t>
    </r>
  </si>
  <si>
    <t>O</t>
  </si>
  <si>
    <t>ouverture boîte</t>
  </si>
  <si>
    <r>
      <t>can opening</t>
    </r>
    <r>
      <rPr>
        <sz val="11"/>
        <color theme="1"/>
        <rFont val="Calibri"/>
        <family val="2"/>
        <scheme val="minor"/>
      </rPr>
      <t xml:space="preserve"> / open the can; </t>
    </r>
    <r>
      <rPr>
        <b/>
        <sz val="11"/>
        <color theme="1"/>
        <rFont val="Calibri"/>
        <family val="2"/>
        <scheme val="minor"/>
      </rPr>
      <t>case/box opening</t>
    </r>
  </si>
  <si>
    <r>
      <t>apertura de lata / abrir la lata</t>
    </r>
    <r>
      <rPr>
        <sz val="11"/>
        <color theme="1"/>
        <rFont val="Calibri"/>
        <family val="2"/>
        <scheme val="minor"/>
      </rPr>
      <t xml:space="preserve">; </t>
    </r>
    <r>
      <rPr>
        <b/>
        <sz val="11"/>
        <color theme="1"/>
        <rFont val="Calibri"/>
        <family val="2"/>
        <scheme val="minor"/>
      </rPr>
      <t>apertura de caja / abrir la caja</t>
    </r>
  </si>
  <si>
    <t>En production alimentaire, « boîte » = le plus souvent boîte de conserve (can). Si c’est un carton logistique, utiliser box/case (ES: caja). Indiquer l’outil : ouvre-boîte/abre-latas; cutter pour carton.</t>
  </si>
  <si>
    <r>
      <t xml:space="preserve">In food production, “boîte” usually means a </t>
    </r>
    <r>
      <rPr>
        <b/>
        <sz val="11"/>
        <color theme="1"/>
        <rFont val="Calibri"/>
        <family val="2"/>
        <scheme val="minor"/>
      </rPr>
      <t>can</t>
    </r>
    <r>
      <rPr>
        <sz val="11"/>
        <color theme="1"/>
        <rFont val="Calibri"/>
        <family val="2"/>
        <scheme val="minor"/>
      </rPr>
      <t xml:space="preserve">. If it’s a logistics carton, use </t>
    </r>
    <r>
      <rPr>
        <b/>
        <sz val="11"/>
        <color theme="1"/>
        <rFont val="Calibri"/>
        <family val="2"/>
        <scheme val="minor"/>
      </rPr>
      <t>box/case</t>
    </r>
    <r>
      <rPr>
        <sz val="11"/>
        <color theme="1"/>
        <rFont val="Calibri"/>
        <family val="2"/>
        <scheme val="minor"/>
      </rPr>
      <t xml:space="preserve">. Specify the tool: </t>
    </r>
    <r>
      <rPr>
        <b/>
        <sz val="11"/>
        <color theme="1"/>
        <rFont val="Calibri"/>
        <family val="2"/>
        <scheme val="minor"/>
      </rPr>
      <t>can opener</t>
    </r>
    <r>
      <rPr>
        <sz val="11"/>
        <color theme="1"/>
        <rFont val="Calibri"/>
        <family val="2"/>
        <scheme val="minor"/>
      </rPr>
      <t xml:space="preserve">; </t>
    </r>
    <r>
      <rPr>
        <b/>
        <sz val="11"/>
        <color theme="1"/>
        <rFont val="Calibri"/>
        <family val="2"/>
        <scheme val="minor"/>
      </rPr>
      <t>box cutter/utility knife</t>
    </r>
    <r>
      <rPr>
        <sz val="11"/>
        <color theme="1"/>
        <rFont val="Calibri"/>
        <family val="2"/>
        <scheme val="minor"/>
      </rPr>
      <t xml:space="preserve"> for cartons.</t>
    </r>
  </si>
  <si>
    <r>
      <t xml:space="preserve">En producción alimentaria, «boîte» suele referirse a una </t>
    </r>
    <r>
      <rPr>
        <b/>
        <sz val="11"/>
        <color theme="1"/>
        <rFont val="Calibri"/>
        <family val="2"/>
        <scheme val="minor"/>
      </rPr>
      <t>lata</t>
    </r>
    <r>
      <rPr>
        <sz val="11"/>
        <color theme="1"/>
        <rFont val="Calibri"/>
        <family val="2"/>
        <scheme val="minor"/>
      </rPr>
      <t xml:space="preserve">. Si es un cartón logístico, usa </t>
    </r>
    <r>
      <rPr>
        <b/>
        <sz val="11"/>
        <color theme="1"/>
        <rFont val="Calibri"/>
        <family val="2"/>
        <scheme val="minor"/>
      </rPr>
      <t>caja</t>
    </r>
    <r>
      <rPr>
        <sz val="11"/>
        <color theme="1"/>
        <rFont val="Calibri"/>
        <family val="2"/>
        <scheme val="minor"/>
      </rPr>
      <t>/</t>
    </r>
    <r>
      <rPr>
        <b/>
        <sz val="11"/>
        <color theme="1"/>
        <rFont val="Calibri"/>
        <family val="2"/>
        <scheme val="minor"/>
      </rPr>
      <t>case</t>
    </r>
    <r>
      <rPr>
        <sz val="11"/>
        <color theme="1"/>
        <rFont val="Calibri"/>
        <family val="2"/>
        <scheme val="minor"/>
      </rPr>
      <t xml:space="preserve">. Indicar la herramienta: </t>
    </r>
    <r>
      <rPr>
        <b/>
        <sz val="11"/>
        <color theme="1"/>
        <rFont val="Calibri"/>
        <family val="2"/>
        <scheme val="minor"/>
      </rPr>
      <t>abre-latas</t>
    </r>
    <r>
      <rPr>
        <sz val="11"/>
        <color theme="1"/>
        <rFont val="Calibri"/>
        <family val="2"/>
        <scheme val="minor"/>
      </rPr>
      <t xml:space="preserve">; </t>
    </r>
    <r>
      <rPr>
        <b/>
        <sz val="11"/>
        <color theme="1"/>
        <rFont val="Calibri"/>
        <family val="2"/>
        <scheme val="minor"/>
      </rPr>
      <t>cúter/cortacajas</t>
    </r>
    <r>
      <rPr>
        <sz val="11"/>
        <color theme="1"/>
        <rFont val="Calibri"/>
        <family val="2"/>
        <scheme val="minor"/>
      </rPr>
      <t xml:space="preserve"> para cartones.</t>
    </r>
  </si>
  <si>
    <t>Panacher</t>
  </si>
  <si>
    <t>mix/assort (varieties/colors)</t>
  </si>
  <si>
    <t>mezclar/combinar surtidos</t>
  </si>
  <si>
    <t>Ex. assortiments de viennoiseries, salades mêlées.</t>
  </si>
  <si>
    <t>Assorted selections (pastries, mixed salads).</t>
  </si>
  <si>
    <t>Surtidos (bollería, ensaladas mixtas).</t>
  </si>
  <si>
    <t>Paner</t>
  </si>
  <si>
    <t>bread; bread-crumb coat</t>
  </si>
  <si>
    <r>
      <t>empanar</t>
    </r>
    <r>
      <rPr>
        <sz val="11"/>
        <color theme="1"/>
        <rFont val="Calibri"/>
        <family val="2"/>
        <scheme val="minor"/>
      </rPr>
      <t>; rebozar</t>
    </r>
  </si>
  <si>
    <t>Fariner → œuf → chapelure (ou panure anglaise).</t>
  </si>
  <si>
    <t>Standard breading: flour → egg → breadcrumbs (English breading).</t>
  </si>
  <si>
    <t>Empanado estándar: harina → huevo → pan rallado (empanado inglés).</t>
  </si>
  <si>
    <t>Papilloter</t>
  </si>
  <si>
    <r>
      <t xml:space="preserve">wrap/cook </t>
    </r>
    <r>
      <rPr>
        <i/>
        <sz val="11"/>
        <color theme="1"/>
        <rFont val="Calibri"/>
        <family val="2"/>
        <scheme val="minor"/>
      </rPr>
      <t>en papillote</t>
    </r>
  </si>
  <si>
    <t>cocinar en papillote</t>
  </si>
  <si>
    <t>Papier/film cuisson fermé (poisson, légumes).</t>
  </si>
  <si>
    <r>
      <t xml:space="preserve">Cook </t>
    </r>
    <r>
      <rPr>
        <b/>
        <sz val="11"/>
        <color theme="1"/>
        <rFont val="Calibri"/>
        <family val="2"/>
        <scheme val="minor"/>
      </rPr>
      <t>en papillote</t>
    </r>
    <r>
      <rPr>
        <sz val="11"/>
        <color theme="1"/>
        <rFont val="Calibri"/>
        <family val="2"/>
        <scheme val="minor"/>
      </rPr>
      <t xml:space="preserve"> (parchment/foil packet) for fish/veg.</t>
    </r>
  </si>
  <si>
    <r>
      <t xml:space="preserve">Cocción </t>
    </r>
    <r>
      <rPr>
        <b/>
        <sz val="11"/>
        <color theme="1"/>
        <rFont val="Calibri"/>
        <family val="2"/>
        <scheme val="minor"/>
      </rPr>
      <t>en papillote</t>
    </r>
    <r>
      <rPr>
        <sz val="11"/>
        <color theme="1"/>
        <rFont val="Calibri"/>
        <family val="2"/>
        <scheme val="minor"/>
      </rPr>
      <t xml:space="preserve"> (paquete de papel/aluminio) para pescado/verduras.</t>
    </r>
  </si>
  <si>
    <t>trimming (step)</t>
  </si>
  <si>
    <t>recorte/parado</t>
  </si>
  <si>
    <t>Étape de parage viandes/poissons/légumes.</t>
  </si>
  <si>
    <t>Trimming step for meats/fish/vegetables.</t>
  </si>
  <si>
    <r>
      <t xml:space="preserve">Etapa de </t>
    </r>
    <r>
      <rPr>
        <b/>
        <sz val="11"/>
        <color theme="1"/>
        <rFont val="Calibri"/>
        <family val="2"/>
        <scheme val="minor"/>
      </rPr>
      <t>parado/recorte</t>
    </r>
    <r>
      <rPr>
        <sz val="11"/>
        <color theme="1"/>
        <rFont val="Calibri"/>
        <family val="2"/>
        <scheme val="minor"/>
      </rPr>
      <t xml:space="preserve"> de carnes/pescados/verduras.</t>
    </r>
  </si>
  <si>
    <t>Parer</t>
  </si>
  <si>
    <t>trim/pare</t>
  </si>
  <si>
    <t>parar/recortar</t>
  </si>
  <si>
    <t>Ôter parties grasses/nerveuses/abîmées.</t>
  </si>
  <si>
    <t>Remove fat/sinew/damaged parts.</t>
  </si>
  <si>
    <t>Retirar partes grasas/nervios/zonas dañadas.</t>
  </si>
  <si>
    <t>Parfumer</t>
  </si>
  <si>
    <t>flavor; scent</t>
  </si>
  <si>
    <r>
      <t>aromatizar</t>
    </r>
    <r>
      <rPr>
        <sz val="11"/>
        <color theme="1"/>
        <rFont val="Calibri"/>
        <family val="2"/>
        <scheme val="minor"/>
      </rPr>
      <t>; perfumar</t>
    </r>
  </si>
  <si>
    <t>Ajout d’arômes (zestes, alcool, vanille…).</t>
  </si>
  <si>
    <t>Add flavorings (zest, spirits, vanilla, etc.).</t>
  </si>
  <si>
    <t>Añadir aromatizantes (ralladura, alcohol, vainilla, etc.).</t>
  </si>
  <si>
    <t>Parsemer</t>
  </si>
  <si>
    <t>sprinkle; scatter</t>
  </si>
  <si>
    <r>
      <t>espolvorear</t>
    </r>
    <r>
      <rPr>
        <sz val="11"/>
        <color theme="1"/>
        <rFont val="Calibri"/>
        <family val="2"/>
        <scheme val="minor"/>
      </rPr>
      <t>; esparcir</t>
    </r>
  </si>
  <si>
    <t>Fines herbes, fromage, sucre glace, etc.</t>
  </si>
  <si>
    <t>Sprinkle with fine herbs/cheese/icing sugar, etc.</t>
  </si>
  <si>
    <t>Espolvorear con finas hierbas/queso/azúcar glas, etc.</t>
  </si>
  <si>
    <t>passage en cellule</t>
  </si>
  <si>
    <t>blast-chill/freezing pass</t>
  </si>
  <si>
    <t>paso por abatidor</t>
  </si>
  <si>
    <t>Cellule de refroidissement/surgélation.</t>
  </si>
  <si>
    <t>Blast chiller/freezer.</t>
  </si>
  <si>
    <t>Abatidor de temperatura/congelación rápida.</t>
  </si>
  <si>
    <t>passage rapide en cellule</t>
  </si>
  <si>
    <t>quick blast pass</t>
  </si>
  <si>
    <t>paso rápido por abatidor</t>
  </si>
  <si>
    <t>Abaissement T° en courte durée.</t>
  </si>
  <si>
    <t>Rapid temperature drop.</t>
  </si>
  <si>
    <t>Descenso rápido de temperatura.</t>
  </si>
  <si>
    <t>Passer</t>
  </si>
  <si>
    <t>strain/sieve; pass through</t>
  </si>
  <si>
    <t>colar/pasar por tamiz</t>
  </si>
  <si>
    <t>Aussi « passer dans la farine/panure ».</t>
  </si>
  <si>
    <t>Also: dredge in flour/breading.</t>
  </si>
  <si>
    <t>También: pasar por harina/empanado.</t>
  </si>
  <si>
    <t>Passer (sauce)</t>
  </si>
  <si>
    <t>Strain</t>
  </si>
  <si>
    <t>Colar</t>
  </si>
  <si>
    <t>Chinois/tamis; presser sans forcer les fibres.</t>
  </si>
  <si>
    <t>Strain through chinois/sieve; press gently.</t>
  </si>
  <si>
    <t>Colar por chino/tamiz; presionar suavemente.</t>
  </si>
  <si>
    <t>Pasteuriser</t>
  </si>
  <si>
    <t>pasteurize</t>
  </si>
  <si>
    <t>pasteurizar</t>
  </si>
  <si>
    <t>Traitement thermique de sécurité.</t>
  </si>
  <si>
    <t>Heat treatment for safety (e.g., pasteurize/sterilize).</t>
  </si>
  <si>
    <t>Tratamiento térmico de seguridad (p. ej., pasteurizar/esterilizar).</t>
  </si>
  <si>
    <t>Peler</t>
  </si>
  <si>
    <t>peel</t>
  </si>
  <si>
    <r>
      <t>pelar</t>
    </r>
    <r>
      <rPr>
        <sz val="11"/>
        <color theme="1"/>
        <rFont val="Calibri"/>
        <family val="2"/>
        <scheme val="minor"/>
      </rPr>
      <t>; mondar</t>
    </r>
  </si>
  <si>
    <t>Couteau/économe ou après échaudage.</t>
  </si>
  <si>
    <t>Peel with knife/peeler or after blanching.</t>
  </si>
  <si>
    <t>Pelar con cuchillo/pelador o tras escaldar.</t>
  </si>
  <si>
    <t>Persiller</t>
  </si>
  <si>
    <t>sprinkle with parsley; (meat) be marbled</t>
  </si>
  <si>
    <r>
      <t>espolvorear con perejil</t>
    </r>
    <r>
      <rPr>
        <sz val="11"/>
        <color theme="1"/>
        <rFont val="Calibri"/>
        <family val="2"/>
        <scheme val="minor"/>
      </rPr>
      <t xml:space="preserve">; </t>
    </r>
    <r>
      <rPr>
        <b/>
        <sz val="11"/>
        <color theme="1"/>
        <rFont val="Calibri"/>
        <family val="2"/>
        <scheme val="minor"/>
      </rPr>
      <t>veteado</t>
    </r>
    <r>
      <rPr>
        <sz val="11"/>
        <color theme="1"/>
        <rFont val="Calibri"/>
        <family val="2"/>
        <scheme val="minor"/>
      </rPr>
      <t xml:space="preserve"> (carne)</t>
    </r>
  </si>
  <si>
    <t>Deux sens selon contexte.</t>
  </si>
  <si>
    <t>Two meanings depending on context.</t>
  </si>
  <si>
    <t>Dos sentidos según el contexto.</t>
  </si>
  <si>
    <t>pesée</t>
  </si>
  <si>
    <t>weighing (step)</t>
  </si>
  <si>
    <t>pesada</t>
  </si>
  <si>
    <t>Étape de pesée d’ingrédients/portions.</t>
  </si>
  <si>
    <t>Weighing step for ingredients/portions.</t>
  </si>
  <si>
    <t>Etapa de pesado de ingredientes/porciones.</t>
  </si>
  <si>
    <t>Peser</t>
  </si>
  <si>
    <t>Weigh</t>
  </si>
  <si>
    <t>Pesar</t>
  </si>
  <si>
    <t>Balance étalonnée; tare avant pesée.</t>
  </si>
  <si>
    <t>Calibrated scale; tare before weighing.</t>
  </si>
  <si>
    <t>Balanza calibrada; tara antes de pesar.</t>
  </si>
  <si>
    <t>Pétrir</t>
  </si>
  <si>
    <t>knead</t>
  </si>
  <si>
    <t>amasar</t>
  </si>
  <si>
    <t>Pâtes panifiées/pâtissières.</t>
  </si>
  <si>
    <t>Leavened doughs and pastry doughs.</t>
  </si>
  <si>
    <t>Masas panificadas y masas pasteleras.</t>
  </si>
  <si>
    <t>Piler</t>
  </si>
  <si>
    <t>crush; pound</t>
  </si>
  <si>
    <r>
      <t>majar</t>
    </r>
    <r>
      <rPr>
        <sz val="11"/>
        <color theme="1"/>
        <rFont val="Calibri"/>
        <family val="2"/>
        <scheme val="minor"/>
      </rPr>
      <t>; triturar</t>
    </r>
  </si>
  <si>
    <t>Mortier/pilon, glace pilée.</t>
  </si>
  <si>
    <t>Mortar &amp; pestle; crushed ice.</t>
  </si>
  <si>
    <t>Mortero y mano; hielo picado.</t>
  </si>
  <si>
    <t>Pincer</t>
  </si>
  <si>
    <t>pinch (edge); brown sucs</t>
  </si>
  <si>
    <r>
      <t>pellizcar el borde</t>
    </r>
    <r>
      <rPr>
        <sz val="11"/>
        <color theme="1"/>
        <rFont val="Calibri"/>
        <family val="2"/>
        <scheme val="minor"/>
      </rPr>
      <t xml:space="preserve">; </t>
    </r>
    <r>
      <rPr>
        <b/>
        <sz val="11"/>
        <color theme="1"/>
        <rFont val="Calibri"/>
        <family val="2"/>
        <scheme val="minor"/>
      </rPr>
      <t>pincelar/fijar fondos</t>
    </r>
  </si>
  <si>
    <t>1) Festonner bord d’une pâte. 2) « Pincer les sucs » = saisir pour fond.</t>
  </si>
  <si>
    <t>1) Crimp/scallop pastry edge. 2) Sear to develop fond (“pinch the juices”).</t>
  </si>
  <si>
    <r>
      <t xml:space="preserve">1) Festonear el borde de la masa. 2) Sellar para formar </t>
    </r>
    <r>
      <rPr>
        <i/>
        <sz val="11"/>
        <color theme="1"/>
        <rFont val="Calibri"/>
        <family val="2"/>
        <scheme val="minor"/>
      </rPr>
      <t>fond</t>
    </r>
    <r>
      <rPr>
        <sz val="11"/>
        <color theme="1"/>
        <rFont val="Calibri"/>
        <family val="2"/>
        <scheme val="minor"/>
      </rPr>
      <t>.</t>
    </r>
  </si>
  <si>
    <t>Piquer</t>
  </si>
  <si>
    <t>dock/prick (pastry); prick (meat/sausage)</t>
  </si>
  <si>
    <r>
      <t>pinchar</t>
    </r>
    <r>
      <rPr>
        <sz val="11"/>
        <color theme="1"/>
        <rFont val="Calibri"/>
        <family val="2"/>
        <scheme val="minor"/>
      </rPr>
      <t xml:space="preserve">; </t>
    </r>
    <r>
      <rPr>
        <b/>
        <sz val="11"/>
        <color theme="1"/>
        <rFont val="Calibri"/>
        <family val="2"/>
        <scheme val="minor"/>
      </rPr>
      <t>picar</t>
    </r>
    <r>
      <rPr>
        <sz val="11"/>
        <color theme="1"/>
        <rFont val="Calibri"/>
        <family val="2"/>
        <scheme val="minor"/>
      </rPr>
      <t xml:space="preserve"> (masa)</t>
    </r>
  </si>
  <si>
    <t>Éviter boursouflures (pâte) ; piquer saucisses.</t>
  </si>
  <si>
    <t>Dock dough to prevent bubbles; prick sausages.</t>
  </si>
  <si>
    <t>Pinchar la masa para evitar ampollas; pinchar salchichas.</t>
  </si>
  <si>
    <t>Plaquer</t>
  </si>
  <si>
    <t>place on a tray/sheet</t>
  </si>
  <si>
    <t>colocar en bandeja</t>
  </si>
  <si>
    <t>Étaler sur plaque pour refroidir, congeler, sécher.</t>
  </si>
  <si>
    <t>Spread on a tray to cool/freeze/dry.</t>
  </si>
  <si>
    <t>Extender en bandeja para enfriar/congelar/secar.</t>
  </si>
  <si>
    <t>Pocher</t>
  </si>
  <si>
    <t>Poach</t>
  </si>
  <si>
    <t>Pochar/escalfar</t>
  </si>
  <si>
    <t>70–85 °C; liquide aromatisé; sans ébullition.</t>
  </si>
  <si>
    <t>70–85 °C; flavored liquid; no boil.</t>
  </si>
  <si>
    <t>70–85 °C; líquido aromatizado; sin hervir.</t>
  </si>
  <si>
    <t>Poêler</t>
  </si>
  <si>
    <t>pan-roast/pan-fry (covered classic)</t>
  </si>
  <si>
    <t>saltear/poelar</t>
  </si>
  <si>
    <t>Classique : beurre, couverte; moderne ≈ sauter/poêler.</t>
  </si>
  <si>
    <r>
      <t xml:space="preserve">Classic </t>
    </r>
    <r>
      <rPr>
        <b/>
        <sz val="11"/>
        <color theme="1"/>
        <rFont val="Calibri"/>
        <family val="2"/>
        <scheme val="minor"/>
      </rPr>
      <t>poêler</t>
    </r>
    <r>
      <rPr>
        <sz val="11"/>
        <color theme="1"/>
        <rFont val="Calibri"/>
        <family val="2"/>
        <scheme val="minor"/>
      </rPr>
      <t xml:space="preserve"> method: butter, covered; modern ≈ sauté/pan-roast.</t>
    </r>
  </si>
  <si>
    <r>
      <t xml:space="preserve">Método clásico </t>
    </r>
    <r>
      <rPr>
        <b/>
        <sz val="11"/>
        <color theme="1"/>
        <rFont val="Calibri"/>
        <family val="2"/>
        <scheme val="minor"/>
      </rPr>
      <t>poêler</t>
    </r>
    <r>
      <rPr>
        <sz val="11"/>
        <color theme="1"/>
        <rFont val="Calibri"/>
        <family val="2"/>
        <scheme val="minor"/>
      </rPr>
      <t>: mantequilla, cubierto; moderno ≈ saltear/sellar en sartén.</t>
    </r>
  </si>
  <si>
    <t>Porter à ébullition</t>
  </si>
  <si>
    <t>Monter jusqu’aux gros bouillons.</t>
  </si>
  <si>
    <t>portionnement</t>
  </si>
  <si>
    <t>portioning (step)</t>
  </si>
  <si>
    <t>porcionado</t>
  </si>
  <si>
    <t>Étape de division en portions.</t>
  </si>
  <si>
    <t>Portioning step.</t>
  </si>
  <si>
    <t>Etapa de porcionado.</t>
  </si>
  <si>
    <t>Portionner</t>
  </si>
  <si>
    <t>portion; divide</t>
  </si>
  <si>
    <t>porcionar</t>
  </si>
  <si>
    <t>Au poids/au volume, à l’écopage ou à la coupe.</t>
  </si>
  <si>
    <t>By weight/volume; ladled or cut portions.</t>
  </si>
  <si>
    <t>Por peso/volumen; por cazo o por corte.</t>
  </si>
  <si>
    <t>Poudrer</t>
  </si>
  <si>
    <t>dust (sugar/flour/cocoa)</t>
  </si>
  <si>
    <t>espolvorear</t>
  </si>
  <si>
    <t>Sucre glace, cacao, farine.</t>
  </si>
  <si>
    <t>Dust with icing sugar/cocoa/flour.</t>
  </si>
  <si>
    <t>Espolvorear con azúcar glas/cacao/harina.</t>
  </si>
  <si>
    <t>Pousser</t>
  </si>
  <si>
    <t>proof (dough)</t>
  </si>
  <si>
    <t>leudar/fermentar</t>
  </si>
  <si>
    <t>Passage en étuve / levée contrôlée.</t>
  </si>
  <si>
    <t>Proof in a proofer / controlled rise.</t>
  </si>
  <si>
    <t>Paso por cámara de fermentación / levado controlado.</t>
  </si>
  <si>
    <t>Praliner</t>
  </si>
  <si>
    <t>coat with caramelized nuts; make praliné</t>
  </si>
  <si>
    <r>
      <t>garrapiñar</t>
    </r>
    <r>
      <rPr>
        <sz val="11"/>
        <color theme="1"/>
        <rFont val="Calibri"/>
        <family val="2"/>
        <scheme val="minor"/>
      </rPr>
      <t>; hacer praliné</t>
    </r>
  </si>
  <si>
    <t>Noisettes/amandes caramélisées puis mixées = praliné.</t>
  </si>
  <si>
    <r>
      <t xml:space="preserve">Caramelize hazelnuts/almonds then grind = </t>
    </r>
    <r>
      <rPr>
        <b/>
        <sz val="11"/>
        <color theme="1"/>
        <rFont val="Calibri"/>
        <family val="2"/>
        <scheme val="minor"/>
      </rPr>
      <t>praliné</t>
    </r>
    <r>
      <rPr>
        <sz val="11"/>
        <color theme="1"/>
        <rFont val="Calibri"/>
        <family val="2"/>
        <scheme val="minor"/>
      </rPr>
      <t>.</t>
    </r>
  </si>
  <si>
    <r>
      <t xml:space="preserve">Avellanas/almendras caramelizadas y luego trituradas = </t>
    </r>
    <r>
      <rPr>
        <b/>
        <sz val="11"/>
        <color theme="1"/>
        <rFont val="Calibri"/>
        <family val="2"/>
        <scheme val="minor"/>
      </rPr>
      <t>praliné</t>
    </r>
    <r>
      <rPr>
        <sz val="11"/>
        <color theme="1"/>
        <rFont val="Calibri"/>
        <family val="2"/>
        <scheme val="minor"/>
      </rPr>
      <t>.</t>
    </r>
  </si>
  <si>
    <t>Préchauffer</t>
  </si>
  <si>
    <t>Preheat</t>
  </si>
  <si>
    <t>Precalentar</t>
  </si>
  <si>
    <t>Atteindre T° cible avant d’enfourner.</t>
  </si>
  <si>
    <t>Reach target temp before loading.</t>
  </si>
  <si>
    <t>Alcanzar T° objetivo antes de hornear.</t>
  </si>
  <si>
    <t>Précuire</t>
  </si>
  <si>
    <t>par-cook; par-bake</t>
  </si>
  <si>
    <r>
      <t>precocer</t>
    </r>
    <r>
      <rPr>
        <sz val="11"/>
        <color theme="1"/>
        <rFont val="Calibri"/>
        <family val="2"/>
        <scheme val="minor"/>
      </rPr>
      <t>; prehornear</t>
    </r>
  </si>
  <si>
    <t>Ex. fond de tarte à blanc.</t>
  </si>
  <si>
    <t>Example: blind-bake a tart shell.</t>
  </si>
  <si>
    <t>Ej.: cocer en blanco una base de tarta.</t>
  </si>
  <si>
    <t>precuisson</t>
  </si>
  <si>
    <t>par-cooking (stage)</t>
  </si>
  <si>
    <t>precocción</t>
  </si>
  <si>
    <t>Prélever</t>
  </si>
  <si>
    <t>take (a piece/sample)</t>
  </si>
  <si>
    <r>
      <t>prelevar/tomar</t>
    </r>
    <r>
      <rPr>
        <sz val="11"/>
        <color theme="1"/>
        <rFont val="Calibri"/>
        <family val="2"/>
        <scheme val="minor"/>
      </rPr>
      <t>; muestrear</t>
    </r>
  </si>
  <si>
    <t>Portion, pièce, ou échantillon QC.</t>
  </si>
  <si>
    <t>Portion/unit, or QC sample.</t>
  </si>
  <si>
    <t>Ración/pieza o muestra de control de calidad.</t>
  </si>
  <si>
    <t>Préparer</t>
  </si>
  <si>
    <t>prepare; prep</t>
  </si>
  <si>
    <t>preparar</t>
  </si>
  <si>
    <t>Mise en place, anticipations, assaisonnement.</t>
  </si>
  <si>
    <t>Mise en place, prep ahead, seasoning.</t>
  </si>
  <si>
    <r>
      <t>Mise en place</t>
    </r>
    <r>
      <rPr>
        <sz val="11"/>
        <color theme="1"/>
        <rFont val="Calibri"/>
        <family val="2"/>
        <scheme val="minor"/>
      </rPr>
      <t>, preparaciones previas, sazonado.</t>
    </r>
  </si>
  <si>
    <t>Protéger</t>
  </si>
  <si>
    <t>protect (cover/wrap/shield)</t>
  </si>
  <si>
    <r>
      <t>proteger</t>
    </r>
    <r>
      <rPr>
        <sz val="11"/>
        <color theme="1"/>
        <rFont val="Calibri"/>
        <family val="2"/>
        <scheme val="minor"/>
      </rPr>
      <t>; cubrir</t>
    </r>
  </si>
  <si>
    <t>Film, couvercle, papier huilé, chablonnage.</t>
  </si>
  <si>
    <r>
      <t xml:space="preserve">Cover: cling film, lid, oiled paper; </t>
    </r>
    <r>
      <rPr>
        <b/>
        <sz val="11"/>
        <color theme="1"/>
        <rFont val="Calibri"/>
        <family val="2"/>
        <scheme val="minor"/>
      </rPr>
      <t>chablonnage</t>
    </r>
    <r>
      <rPr>
        <sz val="11"/>
        <color theme="1"/>
        <rFont val="Calibri"/>
        <family val="2"/>
        <scheme val="minor"/>
      </rPr>
      <t xml:space="preserve"> (thin chocolate seal).</t>
    </r>
  </si>
  <si>
    <r>
      <t xml:space="preserve">Cubrir: film, tapa, papel aceitado; </t>
    </r>
    <r>
      <rPr>
        <b/>
        <sz val="11"/>
        <color theme="1"/>
        <rFont val="Calibri"/>
        <family val="2"/>
        <scheme val="minor"/>
      </rPr>
      <t>chablonnage</t>
    </r>
    <r>
      <rPr>
        <sz val="11"/>
        <color theme="1"/>
        <rFont val="Calibri"/>
        <family val="2"/>
        <scheme val="minor"/>
      </rPr>
      <t xml:space="preserve"> (sellado fino de chocolate).</t>
    </r>
  </si>
  <si>
    <t>Puncher</t>
  </si>
  <si>
    <t>soak with syrup (sponge)</t>
  </si>
  <si>
    <r>
      <t>calar / emborrachar</t>
    </r>
    <r>
      <rPr>
        <sz val="11"/>
        <color theme="1"/>
        <rFont val="Calibri"/>
        <family val="2"/>
        <scheme val="minor"/>
      </rPr>
      <t xml:space="preserve"> (bizcocho)</t>
    </r>
  </si>
  <si>
    <t>Pâtisserie : imbiber un biscuit avec sirop/alcool.</t>
  </si>
  <si>
    <t>Pastry: soak a sponge with syrup/spirits.</t>
  </si>
  <si>
    <t>Pastelería: calar/emborrachar un bizcocho con almíbar/alcohol.</t>
  </si>
  <si>
    <t>Q</t>
  </si>
  <si>
    <t>Quadriller</t>
  </si>
  <si>
    <t>crosshatch; mark with grill/diamond marks</t>
  </si>
  <si>
    <r>
      <t xml:space="preserve">marcar en rombos / enrejado; </t>
    </r>
    <r>
      <rPr>
        <b/>
        <sz val="11"/>
        <color theme="1"/>
        <rFont val="Calibri"/>
        <family val="2"/>
        <scheme val="minor"/>
      </rPr>
      <t>rayar en cruz</t>
    </r>
  </si>
  <si>
    <t>1) Au gril/plancha : pivoter la pièce pour obtenir des losanges.</t>
  </si>
  <si>
    <t>On the grill/plancha: rotate the item to create diamond grill marks.</t>
  </si>
  <si>
    <t>En la parrilla/plancha: girar la pieza para formar rombos (marcas de parrilla).</t>
  </si>
  <si>
    <t>2) Inciser la peau (ex. magret) en croisillons avant cuisson.</t>
  </si>
  <si>
    <t>Score the skin (e.g., duck breast) in a crosshatch before cooking.</t>
  </si>
  <si>
    <t>Practicar cortes en la piel (p. ej., magret) en enrejado antes de cocer.</t>
  </si>
  <si>
    <t>3) Décor sur pâte/feuilletage : tracer un quadrillage léger sans couper.</t>
  </si>
  <si>
    <t>For pastry/puff: score a light lattice pattern without cutting through.</t>
  </si>
  <si>
    <t>En masa/hojaldre: marcar un enrejado ligero sin cortar la masa.</t>
  </si>
  <si>
    <t>Rabattre</t>
  </si>
  <si>
    <r>
      <t xml:space="preserve">fold (batter); </t>
    </r>
    <r>
      <rPr>
        <b/>
        <sz val="11"/>
        <color theme="1"/>
        <rFont val="Calibri"/>
        <family val="2"/>
        <scheme val="minor"/>
      </rPr>
      <t>knock back</t>
    </r>
    <r>
      <rPr>
        <sz val="11"/>
        <color theme="1"/>
        <rFont val="Calibri"/>
        <family val="2"/>
        <scheme val="minor"/>
      </rPr>
      <t xml:space="preserve"> (dough)</t>
    </r>
  </si>
  <si>
    <r>
      <t>plegar</t>
    </r>
    <r>
      <rPr>
        <sz val="11"/>
        <color theme="1"/>
        <rFont val="Calibri"/>
        <family val="2"/>
        <scheme val="minor"/>
      </rPr>
      <t xml:space="preserve">; </t>
    </r>
    <r>
      <rPr>
        <b/>
        <sz val="11"/>
        <color theme="1"/>
        <rFont val="Calibri"/>
        <family val="2"/>
        <scheme val="minor"/>
      </rPr>
      <t>desgasificar</t>
    </r>
    <r>
      <rPr>
        <sz val="11"/>
        <color theme="1"/>
        <rFont val="Calibri"/>
        <family val="2"/>
        <scheme val="minor"/>
      </rPr>
      <t xml:space="preserve"> (masa)</t>
    </r>
  </si>
  <si>
    <t>Pâtisserie : rabattre une pâte/meringue ; BVP : chasser le gaz après 1re pousse.</t>
  </si>
  <si>
    <r>
      <t xml:space="preserve">Pastry: </t>
    </r>
    <r>
      <rPr>
        <b/>
        <sz val="11"/>
        <color theme="1"/>
        <rFont val="Calibri"/>
        <family val="2"/>
        <scheme val="minor"/>
      </rPr>
      <t>fold down</t>
    </r>
    <r>
      <rPr>
        <sz val="11"/>
        <color theme="1"/>
        <rFont val="Calibri"/>
        <family val="2"/>
        <scheme val="minor"/>
      </rPr>
      <t xml:space="preserve"> batter/meringue; Bakery: </t>
    </r>
    <r>
      <rPr>
        <b/>
        <sz val="11"/>
        <color theme="1"/>
        <rFont val="Calibri"/>
        <family val="2"/>
        <scheme val="minor"/>
      </rPr>
      <t>knock back</t>
    </r>
    <r>
      <rPr>
        <sz val="11"/>
        <color theme="1"/>
        <rFont val="Calibri"/>
        <family val="2"/>
        <scheme val="minor"/>
      </rPr>
      <t xml:space="preserve"> dough after first rise.</t>
    </r>
  </si>
  <si>
    <r>
      <t xml:space="preserve">Pastelería: </t>
    </r>
    <r>
      <rPr>
        <b/>
        <sz val="11"/>
        <color theme="1"/>
        <rFont val="Calibri"/>
        <family val="2"/>
        <scheme val="minor"/>
      </rPr>
      <t>abater/plegar</t>
    </r>
    <r>
      <rPr>
        <sz val="11"/>
        <color theme="1"/>
        <rFont val="Calibri"/>
        <family val="2"/>
        <scheme val="minor"/>
      </rPr>
      <t xml:space="preserve"> la mezcla/merengue; Panadería: </t>
    </r>
    <r>
      <rPr>
        <b/>
        <sz val="11"/>
        <color theme="1"/>
        <rFont val="Calibri"/>
        <family val="2"/>
        <scheme val="minor"/>
      </rPr>
      <t>desgasificar</t>
    </r>
    <r>
      <rPr>
        <sz val="11"/>
        <color theme="1"/>
        <rFont val="Calibri"/>
        <family val="2"/>
        <scheme val="minor"/>
      </rPr>
      <t xml:space="preserve"> la masa tras el primer levado.</t>
    </r>
  </si>
  <si>
    <t>Raccourcir</t>
  </si>
  <si>
    <t>shorten (a dough/gluten); cut shorter</t>
  </si>
  <si>
    <r>
      <t>acortar</t>
    </r>
    <r>
      <rPr>
        <sz val="11"/>
        <color theme="1"/>
        <rFont val="Calibri"/>
        <family val="2"/>
        <scheme val="minor"/>
      </rPr>
      <t xml:space="preserve"> (una masa)</t>
    </r>
  </si>
  <si>
    <t>Limiter le réseau glutineux par ajout de gras ; sens générique « réduire la longueur ».</t>
  </si>
  <si>
    <r>
      <t>Shorten</t>
    </r>
    <r>
      <rPr>
        <sz val="11"/>
        <color theme="1"/>
        <rFont val="Calibri"/>
        <family val="2"/>
        <scheme val="minor"/>
      </rPr>
      <t xml:space="preserve"> gluten network by adding fat; generic: </t>
    </r>
    <r>
      <rPr>
        <b/>
        <sz val="11"/>
        <color theme="1"/>
        <rFont val="Calibri"/>
        <family val="2"/>
        <scheme val="minor"/>
      </rPr>
      <t>shorten</t>
    </r>
    <r>
      <rPr>
        <sz val="11"/>
        <color theme="1"/>
        <rFont val="Calibri"/>
        <family val="2"/>
        <scheme val="minor"/>
      </rPr>
      <t>.</t>
    </r>
  </si>
  <si>
    <r>
      <t>Acortar</t>
    </r>
    <r>
      <rPr>
        <sz val="11"/>
        <color theme="1"/>
        <rFont val="Calibri"/>
        <family val="2"/>
        <scheme val="minor"/>
      </rPr>
      <t xml:space="preserve"> la red de gluten añadiendo grasa; genérico: </t>
    </r>
    <r>
      <rPr>
        <b/>
        <sz val="11"/>
        <color theme="1"/>
        <rFont val="Calibri"/>
        <family val="2"/>
        <scheme val="minor"/>
      </rPr>
      <t>acortar</t>
    </r>
    <r>
      <rPr>
        <sz val="11"/>
        <color theme="1"/>
        <rFont val="Calibri"/>
        <family val="2"/>
        <scheme val="minor"/>
      </rPr>
      <t>.</t>
    </r>
  </si>
  <si>
    <t>Rafraîchir</t>
  </si>
  <si>
    <t>chill/refresh; refresh starter</t>
  </si>
  <si>
    <r>
      <t>enfriar rápidamente</t>
    </r>
    <r>
      <rPr>
        <sz val="11"/>
        <color theme="1"/>
        <rFont val="Calibri"/>
        <family val="2"/>
        <scheme val="minor"/>
      </rPr>
      <t xml:space="preserve">; </t>
    </r>
    <r>
      <rPr>
        <b/>
        <sz val="11"/>
        <color theme="1"/>
        <rFont val="Calibri"/>
        <family val="2"/>
        <scheme val="minor"/>
      </rPr>
      <t>refrescar</t>
    </r>
    <r>
      <rPr>
        <sz val="11"/>
        <color theme="1"/>
        <rFont val="Calibri"/>
        <family val="2"/>
        <scheme val="minor"/>
      </rPr>
      <t xml:space="preserve"> (masa madre)</t>
    </r>
  </si>
  <si>
    <t>Refroidir en cellule/eau glacée ; rafraîchir une pâte mère.</t>
  </si>
  <si>
    <r>
      <t>Blast-chill/ice-bath</t>
    </r>
    <r>
      <rPr>
        <sz val="11"/>
        <color theme="1"/>
        <rFont val="Calibri"/>
        <family val="2"/>
        <scheme val="minor"/>
      </rPr>
      <t xml:space="preserve">; </t>
    </r>
    <r>
      <rPr>
        <b/>
        <sz val="11"/>
        <color theme="1"/>
        <rFont val="Calibri"/>
        <family val="2"/>
        <scheme val="minor"/>
      </rPr>
      <t>refresh/feed</t>
    </r>
    <r>
      <rPr>
        <sz val="11"/>
        <color theme="1"/>
        <rFont val="Calibri"/>
        <family val="2"/>
        <scheme val="minor"/>
      </rPr>
      <t xml:space="preserve"> a starter.</t>
    </r>
  </si>
  <si>
    <r>
      <t>Abatir/enfriar en baño de hielo</t>
    </r>
    <r>
      <rPr>
        <sz val="11"/>
        <color theme="1"/>
        <rFont val="Calibri"/>
        <family val="2"/>
        <scheme val="minor"/>
      </rPr>
      <t xml:space="preserve">; </t>
    </r>
    <r>
      <rPr>
        <b/>
        <sz val="11"/>
        <color theme="1"/>
        <rFont val="Calibri"/>
        <family val="2"/>
        <scheme val="minor"/>
      </rPr>
      <t>refrescar/alimentar</t>
    </r>
    <r>
      <rPr>
        <sz val="11"/>
        <color theme="1"/>
        <rFont val="Calibri"/>
        <family val="2"/>
        <scheme val="minor"/>
      </rPr>
      <t xml:space="preserve"> una masa madre.</t>
    </r>
  </si>
  <si>
    <t>Raidir</t>
  </si>
  <si>
    <t>stiffen/seize in fat (lightly)</t>
  </si>
  <si>
    <r>
      <t>retar / endurecer</t>
    </r>
    <r>
      <rPr>
        <sz val="11"/>
        <color theme="1"/>
        <rFont val="Calibri"/>
        <family val="2"/>
        <scheme val="minor"/>
      </rPr>
      <t xml:space="preserve"> en grasa (sellar)</t>
    </r>
  </si>
  <si>
    <t>Saisir une viande sans (ou à peine) coloration avant braisage.</t>
  </si>
  <si>
    <r>
      <t>Sear lightly without browning</t>
    </r>
    <r>
      <rPr>
        <sz val="11"/>
        <color theme="1"/>
        <rFont val="Calibri"/>
        <family val="2"/>
        <scheme val="minor"/>
      </rPr>
      <t xml:space="preserve"> before braising.</t>
    </r>
  </si>
  <si>
    <r>
      <t>Sellar sin (apenas) dorar</t>
    </r>
    <r>
      <rPr>
        <sz val="11"/>
        <color theme="1"/>
        <rFont val="Calibri"/>
        <family val="2"/>
        <scheme val="minor"/>
      </rPr>
      <t xml:space="preserve"> antes de estofar.</t>
    </r>
  </si>
  <si>
    <t>rangement</t>
  </si>
  <si>
    <t>storage/put-away (step)</t>
  </si>
  <si>
    <t>almacenado / guardado</t>
  </si>
  <si>
    <t>Opération de rangement de poste/bacs/ustensiles.</t>
  </si>
  <si>
    <r>
      <t>Tidy/clear down</t>
    </r>
    <r>
      <rPr>
        <sz val="11"/>
        <color theme="1"/>
        <rFont val="Calibri"/>
        <family val="2"/>
        <scheme val="minor"/>
      </rPr>
      <t xml:space="preserve"> the station: put away bins/utensils.</t>
    </r>
  </si>
  <si>
    <r>
      <t>Recoger/ordenar</t>
    </r>
    <r>
      <rPr>
        <sz val="11"/>
        <color theme="1"/>
        <rFont val="Calibri"/>
        <family val="2"/>
        <scheme val="minor"/>
      </rPr>
      <t xml:space="preserve"> el puesto: guardar cubetas/utensilios.</t>
    </r>
  </si>
  <si>
    <t>Ranger</t>
  </si>
  <si>
    <t>store; put away; tidy</t>
  </si>
  <si>
    <t>guardar / ordenar</t>
  </si>
  <si>
    <t>Fin de service / hygiène.</t>
  </si>
  <si>
    <r>
      <t xml:space="preserve">End-of-service </t>
    </r>
    <r>
      <rPr>
        <b/>
        <sz val="11"/>
        <color theme="1"/>
        <rFont val="Calibri"/>
        <family val="2"/>
        <scheme val="minor"/>
      </rPr>
      <t>clean-down/sanitation</t>
    </r>
    <r>
      <rPr>
        <sz val="11"/>
        <color theme="1"/>
        <rFont val="Calibri"/>
        <family val="2"/>
        <scheme val="minor"/>
      </rPr>
      <t>.</t>
    </r>
  </si>
  <si>
    <r>
      <t>Limpieza</t>
    </r>
    <r>
      <rPr>
        <sz val="11"/>
        <color theme="1"/>
        <rFont val="Calibri"/>
        <family val="2"/>
        <scheme val="minor"/>
      </rPr>
      <t xml:space="preserve"> fin de servicio / </t>
    </r>
    <r>
      <rPr>
        <b/>
        <sz val="11"/>
        <color theme="1"/>
        <rFont val="Calibri"/>
        <family val="2"/>
        <scheme val="minor"/>
      </rPr>
      <t>sanitización</t>
    </r>
    <r>
      <rPr>
        <sz val="11"/>
        <color theme="1"/>
        <rFont val="Calibri"/>
        <family val="2"/>
        <scheme val="minor"/>
      </rPr>
      <t>.</t>
    </r>
  </si>
  <si>
    <t>Rassir</t>
  </si>
  <si>
    <t>go stale</t>
  </si>
  <si>
    <t>envejecer / quedarse duro</t>
  </si>
  <si>
    <t>Pain/viennoiseries qui sèchent.</t>
  </si>
  <si>
    <r>
      <t xml:space="preserve">Bread/pastries </t>
    </r>
    <r>
      <rPr>
        <b/>
        <sz val="11"/>
        <color theme="1"/>
        <rFont val="Calibri"/>
        <family val="2"/>
        <scheme val="minor"/>
      </rPr>
      <t>going stale</t>
    </r>
    <r>
      <rPr>
        <sz val="11"/>
        <color theme="1"/>
        <rFont val="Calibri"/>
        <family val="2"/>
        <scheme val="minor"/>
      </rPr>
      <t>.</t>
    </r>
  </si>
  <si>
    <r>
      <t xml:space="preserve">Pan/bollerías </t>
    </r>
    <r>
      <rPr>
        <b/>
        <sz val="11"/>
        <color theme="1"/>
        <rFont val="Calibri"/>
        <family val="2"/>
        <scheme val="minor"/>
      </rPr>
      <t>que se endurecen</t>
    </r>
    <r>
      <rPr>
        <sz val="11"/>
        <color theme="1"/>
        <rFont val="Calibri"/>
        <family val="2"/>
        <scheme val="minor"/>
      </rPr>
      <t xml:space="preserve"> (se ponen </t>
    </r>
    <r>
      <rPr>
        <b/>
        <sz val="11"/>
        <color theme="1"/>
        <rFont val="Calibri"/>
        <family val="2"/>
        <scheme val="minor"/>
      </rPr>
      <t>duros</t>
    </r>
    <r>
      <rPr>
        <sz val="11"/>
        <color theme="1"/>
        <rFont val="Calibri"/>
        <family val="2"/>
        <scheme val="minor"/>
      </rPr>
      <t>).</t>
    </r>
  </si>
  <si>
    <t>Rayer</t>
  </si>
  <si>
    <t>score/make lines (decor)</t>
  </si>
  <si>
    <r>
      <t>rayar</t>
    </r>
    <r>
      <rPr>
        <sz val="11"/>
        <color theme="1"/>
        <rFont val="Calibri"/>
        <family val="2"/>
        <scheme val="minor"/>
      </rPr>
      <t xml:space="preserve"> / marcar líneas</t>
    </r>
  </si>
  <si>
    <t>Quadrillage léger sur pâte, entremets, chocolat.</t>
  </si>
  <si>
    <r>
      <t xml:space="preserve">Light </t>
    </r>
    <r>
      <rPr>
        <b/>
        <sz val="11"/>
        <color theme="1"/>
        <rFont val="Calibri"/>
        <family val="2"/>
        <scheme val="minor"/>
      </rPr>
      <t>crosshatch/lattice</t>
    </r>
    <r>
      <rPr>
        <sz val="11"/>
        <color theme="1"/>
        <rFont val="Calibri"/>
        <family val="2"/>
        <scheme val="minor"/>
      </rPr>
      <t xml:space="preserve"> scoring on pastry, entremets, chocolate.</t>
    </r>
  </si>
  <si>
    <r>
      <t>Enrejado</t>
    </r>
    <r>
      <rPr>
        <sz val="11"/>
        <color theme="1"/>
        <rFont val="Calibri"/>
        <family val="2"/>
        <scheme val="minor"/>
      </rPr>
      <t xml:space="preserve"> ligero en masa, entremets, chocolate.</t>
    </r>
  </si>
  <si>
    <t>Réaliser</t>
  </si>
  <si>
    <t>make; prepare</t>
  </si>
  <si>
    <t>realizar / elaborar</t>
  </si>
  <si>
    <t>Formulation/réalisation d’une recette.</t>
  </si>
  <si>
    <r>
      <t>Develop and execute</t>
    </r>
    <r>
      <rPr>
        <sz val="11"/>
        <color theme="1"/>
        <rFont val="Calibri"/>
        <family val="2"/>
        <scheme val="minor"/>
      </rPr>
      <t xml:space="preserve"> a recipe.</t>
    </r>
  </si>
  <si>
    <r>
      <t>Desarrollar y ejecutar</t>
    </r>
    <r>
      <rPr>
        <sz val="11"/>
        <color theme="1"/>
        <rFont val="Calibri"/>
        <family val="2"/>
        <scheme val="minor"/>
      </rPr>
      <t xml:space="preserve"> una receta.</t>
    </r>
  </si>
  <si>
    <t>réception / contrôles</t>
  </si>
  <si>
    <t>receive; take delivery</t>
  </si>
  <si>
    <r>
      <t>recepcionar</t>
    </r>
    <r>
      <rPr>
        <sz val="11"/>
        <color theme="1"/>
        <rFont val="Calibri"/>
        <family val="2"/>
        <scheme val="minor"/>
      </rPr>
      <t xml:space="preserve">; </t>
    </r>
    <r>
      <rPr>
        <b/>
        <sz val="11"/>
        <color theme="1"/>
        <rFont val="Calibri"/>
        <family val="2"/>
        <scheme val="minor"/>
      </rPr>
      <t>recibir</t>
    </r>
  </si>
  <si>
    <t>Entrée marchandises : quantité, intégrité, T°, DLC/lot (traçabilité).</t>
  </si>
  <si>
    <t>Goods-in: quantity, integrity, temperature, use-by/lot (traceability).</t>
  </si>
  <si>
    <t>Recepción: cantidad, integridad, T°, caducidad/lote (trazabilidad).</t>
  </si>
  <si>
    <t>Réceptionner / Contrôler</t>
  </si>
  <si>
    <t>receive &amp; inspect</t>
  </si>
  <si>
    <t>recepcionar y controlar</t>
  </si>
  <si>
    <t>Étape d’entrée marchandises (HACCP).</t>
  </si>
  <si>
    <r>
      <t>Goods-in receiving</t>
    </r>
    <r>
      <rPr>
        <sz val="11"/>
        <color theme="1"/>
        <rFont val="Calibri"/>
        <family val="2"/>
        <scheme val="minor"/>
      </rPr>
      <t xml:space="preserve"> (HACCP).</t>
    </r>
  </si>
  <si>
    <r>
      <t>Recepción</t>
    </r>
    <r>
      <rPr>
        <sz val="11"/>
        <color theme="1"/>
        <rFont val="Calibri"/>
        <family val="2"/>
        <scheme val="minor"/>
      </rPr>
      <t xml:space="preserve"> de mercancías (APPCC).</t>
    </r>
  </si>
  <si>
    <t>Réchauffer en moins d’1 H</t>
  </si>
  <si>
    <t>reheat in under 1 hour</t>
  </si>
  <si>
    <t>recalentar en menos de 1 h</t>
  </si>
  <si>
    <t>Instruction de cadence/service ; vérifier T° cœur cible.</t>
  </si>
  <si>
    <r>
      <t>Pacing/service instruction</t>
    </r>
    <r>
      <rPr>
        <sz val="11"/>
        <color theme="1"/>
        <rFont val="Calibri"/>
        <family val="2"/>
        <scheme val="minor"/>
      </rPr>
      <t xml:space="preserve">; verify </t>
    </r>
    <r>
      <rPr>
        <b/>
        <sz val="11"/>
        <color theme="1"/>
        <rFont val="Calibri"/>
        <family val="2"/>
        <scheme val="minor"/>
      </rPr>
      <t>target core temp</t>
    </r>
    <r>
      <rPr>
        <sz val="11"/>
        <color theme="1"/>
        <rFont val="Calibri"/>
        <family val="2"/>
        <scheme val="minor"/>
      </rPr>
      <t>.</t>
    </r>
  </si>
  <si>
    <r>
      <t>Instrucción de cadencia/servicio</t>
    </r>
    <r>
      <rPr>
        <sz val="11"/>
        <color theme="1"/>
        <rFont val="Calibri"/>
        <family val="2"/>
        <scheme val="minor"/>
      </rPr>
      <t xml:space="preserve">; verificar </t>
    </r>
    <r>
      <rPr>
        <b/>
        <sz val="11"/>
        <color theme="1"/>
        <rFont val="Calibri"/>
        <family val="2"/>
        <scheme val="minor"/>
      </rPr>
      <t>T° en el centro objetivo</t>
    </r>
    <r>
      <rPr>
        <sz val="11"/>
        <color theme="1"/>
        <rFont val="Calibri"/>
        <family val="2"/>
        <scheme val="minor"/>
      </rPr>
      <t>.</t>
    </r>
  </si>
  <si>
    <t>Reconditionner</t>
  </si>
  <si>
    <t>repackage</t>
  </si>
  <si>
    <t>re-envasar / reacondicionar</t>
  </si>
  <si>
    <t>Changer de contenant/format/état d’emballage.</t>
  </si>
  <si>
    <r>
      <t>Repackage/recontainerize</t>
    </r>
    <r>
      <rPr>
        <sz val="11"/>
        <color theme="1"/>
        <rFont val="Calibri"/>
        <family val="2"/>
        <scheme val="minor"/>
      </rPr>
      <t>; change pack format/state.</t>
    </r>
  </si>
  <si>
    <r>
      <t>Reenvasar/cambiar de envase</t>
    </r>
    <r>
      <rPr>
        <sz val="11"/>
        <color theme="1"/>
        <rFont val="Calibri"/>
        <family val="2"/>
        <scheme val="minor"/>
      </rPr>
      <t>; cambiar formato/estado.</t>
    </r>
  </si>
  <si>
    <t>Recouvrir</t>
  </si>
  <si>
    <t>cover; coat</t>
  </si>
  <si>
    <t>cubrir / recubrir</t>
  </si>
  <si>
    <t>Film, couvercle, nappage, chocolat.</t>
  </si>
  <si>
    <r>
      <t>Cover</t>
    </r>
    <r>
      <rPr>
        <sz val="11"/>
        <color theme="1"/>
        <rFont val="Calibri"/>
        <family val="2"/>
        <scheme val="minor"/>
      </rPr>
      <t xml:space="preserve">: film/lid; </t>
    </r>
    <r>
      <rPr>
        <b/>
        <sz val="11"/>
        <color theme="1"/>
        <rFont val="Calibri"/>
        <family val="2"/>
        <scheme val="minor"/>
      </rPr>
      <t>glaze/coat</t>
    </r>
    <r>
      <rPr>
        <sz val="11"/>
        <color theme="1"/>
        <rFont val="Calibri"/>
        <family val="2"/>
        <scheme val="minor"/>
      </rPr>
      <t xml:space="preserve"> with jelly/chocolate.</t>
    </r>
  </si>
  <si>
    <r>
      <t>Cubrir</t>
    </r>
    <r>
      <rPr>
        <sz val="11"/>
        <color theme="1"/>
        <rFont val="Calibri"/>
        <family val="2"/>
        <scheme val="minor"/>
      </rPr>
      <t xml:space="preserve">: film/tapa; </t>
    </r>
    <r>
      <rPr>
        <b/>
        <sz val="11"/>
        <color theme="1"/>
        <rFont val="Calibri"/>
        <family val="2"/>
        <scheme val="minor"/>
      </rPr>
      <t>napar/bañar</t>
    </r>
    <r>
      <rPr>
        <sz val="11"/>
        <color theme="1"/>
        <rFont val="Calibri"/>
        <family val="2"/>
        <scheme val="minor"/>
      </rPr>
      <t xml:space="preserve"> con gelatina/chocolate.</t>
    </r>
  </si>
  <si>
    <t>Rectifier (l’assais.)</t>
  </si>
  <si>
    <t>adjust/ correct (seasoning)</t>
  </si>
  <si>
    <r>
      <t>rectificar</t>
    </r>
    <r>
      <rPr>
        <sz val="11"/>
        <color theme="1"/>
        <rFont val="Calibri"/>
        <family val="2"/>
        <scheme val="minor"/>
      </rPr>
      <t xml:space="preserve"> (de sal/sazonado)</t>
    </r>
  </si>
  <si>
    <t>« Rectifier l’assaisonnement ».</t>
  </si>
  <si>
    <r>
      <t>Adjust seasoning</t>
    </r>
    <r>
      <rPr>
        <sz val="11"/>
        <color theme="1"/>
        <rFont val="Calibri"/>
        <family val="2"/>
        <scheme val="minor"/>
      </rPr>
      <t>.</t>
    </r>
  </si>
  <si>
    <r>
      <t>Rectificar el sazonado</t>
    </r>
    <r>
      <rPr>
        <sz val="11"/>
        <color theme="1"/>
        <rFont val="Calibri"/>
        <family val="2"/>
        <scheme val="minor"/>
      </rPr>
      <t>.</t>
    </r>
  </si>
  <si>
    <t>réduire</t>
  </si>
  <si>
    <t>reduce; boil down</t>
  </si>
  <si>
    <r>
      <t>reducir</t>
    </r>
    <r>
      <rPr>
        <sz val="11"/>
        <color theme="1"/>
        <rFont val="Calibri"/>
        <family val="2"/>
        <scheme val="minor"/>
      </rPr>
      <t>; concentrar</t>
    </r>
  </si>
  <si>
    <t>Cuisine : concentrer une sauce ; gestion : réduire coûts/délais.</t>
  </si>
  <si>
    <t>Kitchen: reduce a sauce; management: reduce costs/lead times.</t>
  </si>
  <si>
    <t>Cocina: reducir una salsa; gestión: reducir costes/plazos.</t>
  </si>
  <si>
    <t>Refroidir</t>
  </si>
  <si>
    <t>cool/chill</t>
  </si>
  <si>
    <t>enfriar / abatir</t>
  </si>
  <si>
    <t>Cellule, eau glacée, ventilation.</t>
  </si>
  <si>
    <r>
      <t>Blast chiller, ice bath, ventilation</t>
    </r>
    <r>
      <rPr>
        <sz val="11"/>
        <color theme="1"/>
        <rFont val="Calibri"/>
        <family val="2"/>
        <scheme val="minor"/>
      </rPr>
      <t>.</t>
    </r>
  </si>
  <si>
    <r>
      <t>Abatidor, baño de hielo, ventilación</t>
    </r>
    <r>
      <rPr>
        <sz val="11"/>
        <color theme="1"/>
        <rFont val="Calibri"/>
        <family val="2"/>
        <scheme val="minor"/>
      </rPr>
      <t>.</t>
    </r>
  </si>
  <si>
    <t>Refroidir (cellule)</t>
  </si>
  <si>
    <t>Blast-chill</t>
  </si>
  <si>
    <t>Abatir</t>
  </si>
  <si>
    <t>Cellule; barquette peu profonde; étiqueter.</t>
  </si>
  <si>
    <t>Blast-chill; shallow pan; label.</t>
  </si>
  <si>
    <t>Abatidor; cubeta baja; etiquetar.</t>
  </si>
  <si>
    <t>refroidissement =&lt; 9°</t>
  </si>
  <si>
    <t>cool to ≤ 9 °C</t>
  </si>
  <si>
    <t>enfriar a ≤ 9 °C</t>
  </si>
  <si>
    <t>Consigne interne/HACCP : atteindre ≤ 9 °C au cœur dans le délai prévu.</t>
  </si>
  <si>
    <r>
      <t xml:space="preserve">Instruction: cool to </t>
    </r>
    <r>
      <rPr>
        <b/>
        <sz val="11"/>
        <color theme="1"/>
        <rFont val="Calibri"/>
        <family val="2"/>
        <scheme val="minor"/>
      </rPr>
      <t>≤ 9 °C core</t>
    </r>
    <r>
      <rPr>
        <sz val="11"/>
        <color theme="1"/>
        <rFont val="Calibri"/>
        <family val="2"/>
        <scheme val="minor"/>
      </rPr>
      <t xml:space="preserve"> within required time.</t>
    </r>
  </si>
  <si>
    <r>
      <t xml:space="preserve">Consigna: enfriar a </t>
    </r>
    <r>
      <rPr>
        <b/>
        <sz val="11"/>
        <color theme="1"/>
        <rFont val="Calibri"/>
        <family val="2"/>
        <scheme val="minor"/>
      </rPr>
      <t>≤ 9 °C al centro</t>
    </r>
    <r>
      <rPr>
        <sz val="11"/>
        <color theme="1"/>
        <rFont val="Calibri"/>
        <family val="2"/>
        <scheme val="minor"/>
      </rPr>
      <t xml:space="preserve"> en el tiempo requerido.</t>
    </r>
  </si>
  <si>
    <t>Régénérer</t>
  </si>
  <si>
    <r>
      <t xml:space="preserve">regenerate / </t>
    </r>
    <r>
      <rPr>
        <b/>
        <sz val="11"/>
        <color theme="1"/>
        <rFont val="Calibri"/>
        <family val="2"/>
        <scheme val="minor"/>
      </rPr>
      <t>retherm</t>
    </r>
  </si>
  <si>
    <t>regenerar</t>
  </si>
  <si>
    <t>Réchauffage contrôlé des plats « cook-chill ».</t>
  </si>
  <si>
    <r>
      <t>Controlled reheat</t>
    </r>
    <r>
      <rPr>
        <sz val="11"/>
        <color theme="1"/>
        <rFont val="Calibri"/>
        <family val="2"/>
        <scheme val="minor"/>
      </rPr>
      <t xml:space="preserve"> of cook-chill dishes.</t>
    </r>
  </si>
  <si>
    <r>
      <t>Regeneración controlada</t>
    </r>
    <r>
      <rPr>
        <sz val="11"/>
        <color theme="1"/>
        <rFont val="Calibri"/>
        <family val="2"/>
        <scheme val="minor"/>
      </rPr>
      <t xml:space="preserve"> de platos </t>
    </r>
    <r>
      <rPr>
        <i/>
        <sz val="11"/>
        <color theme="1"/>
        <rFont val="Calibri"/>
        <family val="2"/>
        <scheme val="minor"/>
      </rPr>
      <t>cook-chill</t>
    </r>
    <r>
      <rPr>
        <sz val="11"/>
        <color theme="1"/>
        <rFont val="Calibri"/>
        <family val="2"/>
        <scheme val="minor"/>
      </rPr>
      <t>.</t>
    </r>
  </si>
  <si>
    <t>régler</t>
  </si>
  <si>
    <t>set; adjust; tune</t>
  </si>
  <si>
    <r>
      <t>ajustar</t>
    </r>
    <r>
      <rPr>
        <sz val="11"/>
        <color theme="1"/>
        <rFont val="Calibri"/>
        <family val="2"/>
        <scheme val="minor"/>
      </rPr>
      <t xml:space="preserve">; </t>
    </r>
    <r>
      <rPr>
        <b/>
        <sz val="11"/>
        <color theme="1"/>
        <rFont val="Calibri"/>
        <family val="2"/>
        <scheme val="minor"/>
      </rPr>
      <t>regular</t>
    </r>
  </si>
  <si>
    <t>Régler paramètres machine (T°, vitesse), calibrer un process.</t>
  </si>
  <si>
    <t>Set machine parameters (temp, speed), calibrate a process.</t>
  </si>
  <si>
    <t>Ajustar parámetros de máquina (T°, velocidad), calibrar un proceso.</t>
  </si>
  <si>
    <t>réguler</t>
  </si>
  <si>
    <t>regulate; control</t>
  </si>
  <si>
    <r>
      <t>regular</t>
    </r>
    <r>
      <rPr>
        <sz val="11"/>
        <color theme="1"/>
        <rFont val="Calibri"/>
        <family val="2"/>
        <scheme val="minor"/>
      </rPr>
      <t>; controlar</t>
    </r>
  </si>
  <si>
    <t>Stabiliser des variations (débit, T°, pression, flux).</t>
  </si>
  <si>
    <t>Regulate/stabilize variations (flow, temp, pressure, throughput).</t>
  </si>
  <si>
    <t>Regular/estabilizar variaciones (caudal, T°, presión, flujo).</t>
  </si>
  <si>
    <t>Réhydrater</t>
  </si>
  <si>
    <t>rehydrate</t>
  </si>
  <si>
    <t>rehidratar</t>
  </si>
  <si>
    <t>Légumineuses, gélatine, poudres.</t>
  </si>
  <si>
    <r>
      <t>Soak/disperse</t>
    </r>
    <r>
      <rPr>
        <sz val="11"/>
        <color theme="1"/>
        <rFont val="Calibri"/>
        <family val="2"/>
        <scheme val="minor"/>
      </rPr>
      <t xml:space="preserve"> legumes; </t>
    </r>
    <r>
      <rPr>
        <b/>
        <sz val="11"/>
        <color theme="1"/>
        <rFont val="Calibri"/>
        <family val="2"/>
        <scheme val="minor"/>
      </rPr>
      <t>bloom</t>
    </r>
    <r>
      <rPr>
        <sz val="11"/>
        <color theme="1"/>
        <rFont val="Calibri"/>
        <family val="2"/>
        <scheme val="minor"/>
      </rPr>
      <t xml:space="preserve"> gelatin; </t>
    </r>
    <r>
      <rPr>
        <b/>
        <sz val="11"/>
        <color theme="1"/>
        <rFont val="Calibri"/>
        <family val="2"/>
        <scheme val="minor"/>
      </rPr>
      <t>disperse</t>
    </r>
    <r>
      <rPr>
        <sz val="11"/>
        <color theme="1"/>
        <rFont val="Calibri"/>
        <family val="2"/>
        <scheme val="minor"/>
      </rPr>
      <t xml:space="preserve"> powders.</t>
    </r>
  </si>
  <si>
    <r>
      <t>Remojar/dispersar</t>
    </r>
    <r>
      <rPr>
        <sz val="11"/>
        <color theme="1"/>
        <rFont val="Calibri"/>
        <family val="2"/>
        <scheme val="minor"/>
      </rPr>
      <t xml:space="preserve"> legumbres; </t>
    </r>
    <r>
      <rPr>
        <b/>
        <sz val="11"/>
        <color theme="1"/>
        <rFont val="Calibri"/>
        <family val="2"/>
        <scheme val="minor"/>
      </rPr>
      <t>hidratar</t>
    </r>
    <r>
      <rPr>
        <sz val="11"/>
        <color theme="1"/>
        <rFont val="Calibri"/>
        <family val="2"/>
        <scheme val="minor"/>
      </rPr>
      <t xml:space="preserve"> gelatina; </t>
    </r>
    <r>
      <rPr>
        <b/>
        <sz val="11"/>
        <color theme="1"/>
        <rFont val="Calibri"/>
        <family val="2"/>
        <scheme val="minor"/>
      </rPr>
      <t>dispersar</t>
    </r>
    <r>
      <rPr>
        <sz val="11"/>
        <color theme="1"/>
        <rFont val="Calibri"/>
        <family val="2"/>
        <scheme val="minor"/>
      </rPr>
      <t xml:space="preserve"> polvos.</t>
    </r>
  </si>
  <si>
    <t>rejet</t>
  </si>
  <si>
    <t>reject / waste (item)</t>
  </si>
  <si>
    <t>rechazo / merma</t>
  </si>
  <si>
    <t>Pièces non conformes → déchets/retour.</t>
  </si>
  <si>
    <r>
      <t>Non-conforming items → scrap/return</t>
    </r>
    <r>
      <rPr>
        <sz val="11"/>
        <color theme="1"/>
        <rFont val="Calibri"/>
        <family val="2"/>
        <scheme val="minor"/>
      </rPr>
      <t>.</t>
    </r>
  </si>
  <si>
    <r>
      <t>Piezas no conformes → merma/devolución</t>
    </r>
    <r>
      <rPr>
        <sz val="11"/>
        <color theme="1"/>
        <rFont val="Calibri"/>
        <family val="2"/>
        <scheme val="minor"/>
      </rPr>
      <t>.</t>
    </r>
  </si>
  <si>
    <t>Rejeter</t>
  </si>
  <si>
    <t>reject; discard</t>
  </si>
  <si>
    <t>rechazar / desechar</t>
  </si>
  <si>
    <t>Action (step).</t>
  </si>
  <si>
    <t>Acción (etapa).</t>
  </si>
  <si>
    <t>Relâcher</t>
  </si>
  <si>
    <t>slacken/loosen (texture)</t>
  </si>
  <si>
    <t>aflojar / licuar</t>
  </si>
  <si>
    <t>Sauce/pâte qui se détend (ajout liquide/chaleur).</t>
  </si>
  <si>
    <r>
      <t xml:space="preserve">Sauce/dough </t>
    </r>
    <r>
      <rPr>
        <b/>
        <sz val="11"/>
        <color theme="1"/>
        <rFont val="Calibri"/>
        <family val="2"/>
        <scheme val="minor"/>
      </rPr>
      <t>loosens/relaxes</t>
    </r>
    <r>
      <rPr>
        <sz val="11"/>
        <color theme="1"/>
        <rFont val="Calibri"/>
        <family val="2"/>
        <scheme val="minor"/>
      </rPr>
      <t xml:space="preserve"> (with liquid/heat).</t>
    </r>
  </si>
  <si>
    <r>
      <t xml:space="preserve">Salsa/masa </t>
    </r>
    <r>
      <rPr>
        <b/>
        <sz val="11"/>
        <color theme="1"/>
        <rFont val="Calibri"/>
        <family val="2"/>
        <scheme val="minor"/>
      </rPr>
      <t>se afloja</t>
    </r>
    <r>
      <rPr>
        <sz val="11"/>
        <color theme="1"/>
        <rFont val="Calibri"/>
        <family val="2"/>
        <scheme val="minor"/>
      </rPr>
      <t xml:space="preserve"> (con líquido/calor).</t>
    </r>
  </si>
  <si>
    <t>Relever (goût)</t>
  </si>
  <si>
    <r>
      <t xml:space="preserve">brighten; perk up; </t>
    </r>
    <r>
      <rPr>
        <b/>
        <sz val="11"/>
        <color theme="1"/>
        <rFont val="Calibri"/>
        <family val="2"/>
        <scheme val="minor"/>
      </rPr>
      <t>spice up</t>
    </r>
  </si>
  <si>
    <r>
      <t>realzar</t>
    </r>
    <r>
      <rPr>
        <sz val="11"/>
        <color theme="1"/>
        <rFont val="Calibri"/>
        <family val="2"/>
        <scheme val="minor"/>
      </rPr>
      <t>; avivar</t>
    </r>
  </si>
  <si>
    <t>Renforcer acidité/épices/sel.</t>
  </si>
  <si>
    <r>
      <t>Boost</t>
    </r>
    <r>
      <rPr>
        <sz val="11"/>
        <color theme="1"/>
        <rFont val="Calibri"/>
        <family val="2"/>
        <scheme val="minor"/>
      </rPr>
      <t xml:space="preserve"> acidity/spice/salt.</t>
    </r>
  </si>
  <si>
    <r>
      <t>Potenciar</t>
    </r>
    <r>
      <rPr>
        <sz val="11"/>
        <color theme="1"/>
        <rFont val="Calibri"/>
        <family val="2"/>
        <scheme val="minor"/>
      </rPr>
      <t xml:space="preserve"> acidez/especias/sal.</t>
    </r>
  </si>
  <si>
    <t>Remettre en T°</t>
  </si>
  <si>
    <t>bring back to temp</t>
  </si>
  <si>
    <t>volver a temperatura</t>
  </si>
  <si>
    <t>Revenir à T° service/ambiante selon consigne.</t>
  </si>
  <si>
    <r>
      <t>Bring back</t>
    </r>
    <r>
      <rPr>
        <sz val="11"/>
        <color theme="1"/>
        <rFont val="Calibri"/>
        <family val="2"/>
        <scheme val="minor"/>
      </rPr>
      <t xml:space="preserve"> to service/room temp as instructed.</t>
    </r>
  </si>
  <si>
    <r>
      <t>Llevar</t>
    </r>
    <r>
      <rPr>
        <sz val="11"/>
        <color theme="1"/>
        <rFont val="Calibri"/>
        <family val="2"/>
        <scheme val="minor"/>
      </rPr>
      <t xml:space="preserve"> a T° de servicio/ambiente según consigna.</t>
    </r>
  </si>
  <si>
    <t>remise en t° (étape)</t>
  </si>
  <si>
    <t>temperature recovery (step)</t>
  </si>
  <si>
    <t>puesta a temperatura</t>
  </si>
  <si>
    <t>Nom d’étape process.</t>
  </si>
  <si>
    <t>Process step name.</t>
  </si>
  <si>
    <t>Nombre de etapa del proceso.</t>
  </si>
  <si>
    <t>Remonter</t>
  </si>
  <si>
    <t>bring back up; whip back (emulsion)</t>
  </si>
  <si>
    <r>
      <t>subir / recuperar</t>
    </r>
    <r>
      <rPr>
        <sz val="11"/>
        <color theme="1"/>
        <rFont val="Calibri"/>
        <family val="2"/>
        <scheme val="minor"/>
      </rPr>
      <t xml:space="preserve">; </t>
    </r>
    <r>
      <rPr>
        <b/>
        <sz val="11"/>
        <color theme="1"/>
        <rFont val="Calibri"/>
        <family val="2"/>
        <scheme val="minor"/>
      </rPr>
      <t>remontar</t>
    </r>
    <r>
      <rPr>
        <sz val="11"/>
        <color theme="1"/>
        <rFont val="Calibri"/>
        <family val="2"/>
        <scheme val="minor"/>
      </rPr>
      <t xml:space="preserve"> (emulsión)</t>
    </r>
  </si>
  <si>
    <t>« Remonter une mayo tranchée ».</t>
  </si>
  <si>
    <r>
      <t>Rescue</t>
    </r>
    <r>
      <rPr>
        <sz val="11"/>
        <color theme="1"/>
        <rFont val="Calibri"/>
        <family val="2"/>
        <scheme val="minor"/>
      </rPr>
      <t xml:space="preserve"> a split mayo (re-emulsify).</t>
    </r>
  </si>
  <si>
    <r>
      <t>Recuperar</t>
    </r>
    <r>
      <rPr>
        <sz val="11"/>
        <color theme="1"/>
        <rFont val="Calibri"/>
        <family val="2"/>
        <scheme val="minor"/>
      </rPr>
      <t xml:space="preserve"> una mayonesa cortada (reemulsionar).</t>
    </r>
  </si>
  <si>
    <t>Remonter en température</t>
  </si>
  <si>
    <t>bring temperature back up</t>
  </si>
  <si>
    <t>elevar de nuevo la temperatura</t>
  </si>
  <si>
    <t>À cœur selon barème (ex. ≥ 63 °C).</t>
  </si>
  <si>
    <r>
      <t>To core</t>
    </r>
    <r>
      <rPr>
        <sz val="11"/>
        <color theme="1"/>
        <rFont val="Calibri"/>
        <family val="2"/>
        <scheme val="minor"/>
      </rPr>
      <t xml:space="preserve"> per standard (e.g., </t>
    </r>
    <r>
      <rPr>
        <b/>
        <sz val="11"/>
        <color theme="1"/>
        <rFont val="Calibri"/>
        <family val="2"/>
        <scheme val="minor"/>
      </rPr>
      <t>≥ 63 °C</t>
    </r>
    <r>
      <rPr>
        <sz val="11"/>
        <color theme="1"/>
        <rFont val="Calibri"/>
        <family val="2"/>
        <scheme val="minor"/>
      </rPr>
      <t>).</t>
    </r>
  </si>
  <si>
    <r>
      <t>A corazón</t>
    </r>
    <r>
      <rPr>
        <sz val="11"/>
        <color theme="1"/>
        <rFont val="Calibri"/>
        <family val="2"/>
        <scheme val="minor"/>
      </rPr>
      <t xml:space="preserve"> según baremo (p. ej., </t>
    </r>
    <r>
      <rPr>
        <b/>
        <sz val="11"/>
        <color theme="1"/>
        <rFont val="Calibri"/>
        <family val="2"/>
        <scheme val="minor"/>
      </rPr>
      <t>≥ 63 °C</t>
    </r>
    <r>
      <rPr>
        <sz val="11"/>
        <color theme="1"/>
        <rFont val="Calibri"/>
        <family val="2"/>
        <scheme val="minor"/>
      </rPr>
      <t>).</t>
    </r>
  </si>
  <si>
    <t>Remplacer</t>
  </si>
  <si>
    <t>replace; swap</t>
  </si>
  <si>
    <t>reemplazar</t>
  </si>
  <si>
    <t>Ingrédient/pièce/matériel.</t>
  </si>
  <si>
    <t>Ingredient/item/equipment.</t>
  </si>
  <si>
    <t>Ingrediente/pieza/equipo.</t>
  </si>
  <si>
    <t>Remplir Barq</t>
  </si>
  <si>
    <t>fill trays (barquettes)</t>
  </si>
  <si>
    <t>llenar barquetas</t>
  </si>
  <si>
    <t>Abréviation « Barq » = barquettes.</t>
  </si>
  <si>
    <r>
      <t xml:space="preserve">Abbrev. </t>
    </r>
    <r>
      <rPr>
        <b/>
        <sz val="11"/>
        <color theme="1"/>
        <rFont val="Calibri"/>
        <family val="2"/>
        <scheme val="minor"/>
      </rPr>
      <t>“Barq” = trays</t>
    </r>
    <r>
      <rPr>
        <sz val="11"/>
        <color theme="1"/>
        <rFont val="Calibri"/>
        <family val="2"/>
        <scheme val="minor"/>
      </rPr>
      <t>.</t>
    </r>
  </si>
  <si>
    <r>
      <t xml:space="preserve">Abrev. </t>
    </r>
    <r>
      <rPr>
        <b/>
        <sz val="11"/>
        <color theme="1"/>
        <rFont val="Calibri"/>
        <family val="2"/>
        <scheme val="minor"/>
      </rPr>
      <t>«Barq» = barquetas</t>
    </r>
    <r>
      <rPr>
        <sz val="11"/>
        <color theme="1"/>
        <rFont val="Calibri"/>
        <family val="2"/>
        <scheme val="minor"/>
      </rPr>
      <t>.</t>
    </r>
  </si>
  <si>
    <t>Remplir Des Chariots Isothermes</t>
  </si>
  <si>
    <t>llenar carros isotermos</t>
  </si>
  <si>
    <t>Logistique chaud/froid.</t>
  </si>
  <si>
    <r>
      <t>Hot/cold logistics</t>
    </r>
    <r>
      <rPr>
        <sz val="11"/>
        <color theme="1"/>
        <rFont val="Calibri"/>
        <family val="2"/>
        <scheme val="minor"/>
      </rPr>
      <t>.</t>
    </r>
  </si>
  <si>
    <r>
      <t>Logística caliente/fría</t>
    </r>
    <r>
      <rPr>
        <sz val="11"/>
        <color theme="1"/>
        <rFont val="Calibri"/>
        <family val="2"/>
        <scheme val="minor"/>
      </rPr>
      <t>.</t>
    </r>
  </si>
  <si>
    <t>remplissage barq.</t>
  </si>
  <si>
    <t>tray filling (stage)</t>
  </si>
  <si>
    <t>llenado de barquetas</t>
  </si>
  <si>
    <t>remplissage des chariots isothermes</t>
  </si>
  <si>
    <t>insulated trolley loading</t>
  </si>
  <si>
    <t>llenado de carros isotermos</t>
  </si>
  <si>
    <t>Remuer</t>
  </si>
  <si>
    <t>stir; mix</t>
  </si>
  <si>
    <r>
      <t>remover</t>
    </r>
    <r>
      <rPr>
        <sz val="11"/>
        <color theme="1"/>
        <rFont val="Calibri"/>
        <family val="2"/>
        <scheme val="minor"/>
      </rPr>
      <t>; mezclar</t>
    </r>
  </si>
  <si>
    <t>À la spatule/cuillère, fond sans accrocher.</t>
  </si>
  <si>
    <r>
      <t>Stir/scrape</t>
    </r>
    <r>
      <rPr>
        <sz val="11"/>
        <color theme="1"/>
        <rFont val="Calibri"/>
        <family val="2"/>
        <scheme val="minor"/>
      </rPr>
      <t xml:space="preserve"> to keep from sticking to the bottom.</t>
    </r>
  </si>
  <si>
    <r>
      <t>Remover/raspar</t>
    </r>
    <r>
      <rPr>
        <sz val="11"/>
        <color theme="1"/>
        <rFont val="Calibri"/>
        <family val="2"/>
        <scheme val="minor"/>
      </rPr>
      <t xml:space="preserve"> para que no se pegue al fondo.</t>
    </r>
  </si>
  <si>
    <t>Répartir</t>
  </si>
  <si>
    <t>distribute; divide out</t>
  </si>
  <si>
    <t>repartir / distribuir</t>
  </si>
  <si>
    <t>Sur plaques, en moules, par portions.</t>
  </si>
  <si>
    <r>
      <t xml:space="preserve">On </t>
    </r>
    <r>
      <rPr>
        <b/>
        <sz val="11"/>
        <color theme="1"/>
        <rFont val="Calibri"/>
        <family val="2"/>
        <scheme val="minor"/>
      </rPr>
      <t>sheet trays</t>
    </r>
    <r>
      <rPr>
        <sz val="11"/>
        <color theme="1"/>
        <rFont val="Calibri"/>
        <family val="2"/>
        <scheme val="minor"/>
      </rPr>
      <t xml:space="preserve">, in </t>
    </r>
    <r>
      <rPr>
        <b/>
        <sz val="11"/>
        <color theme="1"/>
        <rFont val="Calibri"/>
        <family val="2"/>
        <scheme val="minor"/>
      </rPr>
      <t>molds</t>
    </r>
    <r>
      <rPr>
        <sz val="11"/>
        <color theme="1"/>
        <rFont val="Calibri"/>
        <family val="2"/>
        <scheme val="minor"/>
      </rPr>
      <t xml:space="preserve">, by </t>
    </r>
    <r>
      <rPr>
        <b/>
        <sz val="11"/>
        <color theme="1"/>
        <rFont val="Calibri"/>
        <family val="2"/>
        <scheme val="minor"/>
      </rPr>
      <t>portions</t>
    </r>
    <r>
      <rPr>
        <sz val="11"/>
        <color theme="1"/>
        <rFont val="Calibri"/>
        <family val="2"/>
        <scheme val="minor"/>
      </rPr>
      <t>.</t>
    </r>
  </si>
  <si>
    <r>
      <t xml:space="preserve">En </t>
    </r>
    <r>
      <rPr>
        <b/>
        <sz val="11"/>
        <color theme="1"/>
        <rFont val="Calibri"/>
        <family val="2"/>
        <scheme val="minor"/>
      </rPr>
      <t>bandejas</t>
    </r>
    <r>
      <rPr>
        <sz val="11"/>
        <color theme="1"/>
        <rFont val="Calibri"/>
        <family val="2"/>
        <scheme val="minor"/>
      </rPr>
      <t xml:space="preserve">, en </t>
    </r>
    <r>
      <rPr>
        <b/>
        <sz val="11"/>
        <color theme="1"/>
        <rFont val="Calibri"/>
        <family val="2"/>
        <scheme val="minor"/>
      </rPr>
      <t>moldes</t>
    </r>
    <r>
      <rPr>
        <sz val="11"/>
        <color theme="1"/>
        <rFont val="Calibri"/>
        <family val="2"/>
        <scheme val="minor"/>
      </rPr>
      <t xml:space="preserve">, por </t>
    </r>
    <r>
      <rPr>
        <b/>
        <sz val="11"/>
        <color theme="1"/>
        <rFont val="Calibri"/>
        <family val="2"/>
        <scheme val="minor"/>
      </rPr>
      <t>porciones</t>
    </r>
    <r>
      <rPr>
        <sz val="11"/>
        <color theme="1"/>
        <rFont val="Calibri"/>
        <family val="2"/>
        <scheme val="minor"/>
      </rPr>
      <t>.</t>
    </r>
  </si>
  <si>
    <t>repartition</t>
  </si>
  <si>
    <t>distribution (layout)</t>
  </si>
  <si>
    <t>reparto / distribución</t>
  </si>
  <si>
    <t>Plan de répartition en bacs/assiettes.</t>
  </si>
  <si>
    <r>
      <t>Allocation/plating plan</t>
    </r>
    <r>
      <rPr>
        <sz val="11"/>
        <color theme="1"/>
        <rFont val="Calibri"/>
        <family val="2"/>
        <scheme val="minor"/>
      </rPr>
      <t xml:space="preserve"> by bins/plates.</t>
    </r>
  </si>
  <si>
    <r>
      <t>Plan de reparto/emplatado</t>
    </r>
    <r>
      <rPr>
        <sz val="11"/>
        <color theme="1"/>
        <rFont val="Calibri"/>
        <family val="2"/>
        <scheme val="minor"/>
      </rPr>
      <t xml:space="preserve"> por cubetas/platos.</t>
    </r>
  </si>
  <si>
    <t>Repasser</t>
  </si>
  <si>
    <r>
      <t xml:space="preserve">pass again; </t>
    </r>
    <r>
      <rPr>
        <b/>
        <sz val="11"/>
        <color theme="1"/>
        <rFont val="Calibri"/>
        <family val="2"/>
        <scheme val="minor"/>
      </rPr>
      <t>return to oven/pan</t>
    </r>
  </si>
  <si>
    <t>pasar de nuevo / repasar</t>
  </si>
  <si>
    <t>« Repasser à la salamandre / au four ».</t>
  </si>
  <si>
    <r>
      <t>Flash</t>
    </r>
    <r>
      <rPr>
        <sz val="11"/>
        <color theme="1"/>
        <rFont val="Calibri"/>
        <family val="2"/>
        <scheme val="minor"/>
      </rPr>
      <t xml:space="preserve"> under the salamander / in the oven.</t>
    </r>
  </si>
  <si>
    <r>
      <t>Dar un golpe</t>
    </r>
    <r>
      <rPr>
        <sz val="11"/>
        <color theme="1"/>
        <rFont val="Calibri"/>
        <family val="2"/>
        <scheme val="minor"/>
      </rPr>
      <t xml:space="preserve"> de salamandra / de horno.</t>
    </r>
  </si>
  <si>
    <t>Réserver</t>
  </si>
  <si>
    <t>Hold/warm</t>
  </si>
  <si>
    <t>Reservar</t>
  </si>
  <si>
    <t>Mettre en attente (chaud/froid) selon protocole.</t>
  </si>
  <si>
    <t>Hold (hot/cold) per SOP.</t>
  </si>
  <si>
    <t>Reservar (caliente/frío) según POE.</t>
  </si>
  <si>
    <t>Respecter le délai de 2 H</t>
  </si>
  <si>
    <t>respect the 2-hour limit</t>
  </si>
  <si>
    <t>respetar el plazo de 2 h</t>
  </si>
  <si>
    <t>Fenêtre sécurité (refroid./remise en T°/service).</t>
  </si>
  <si>
    <r>
      <t>Safety window</t>
    </r>
    <r>
      <rPr>
        <sz val="11"/>
        <color theme="1"/>
        <rFont val="Calibri"/>
        <family val="2"/>
        <scheme val="minor"/>
      </rPr>
      <t xml:space="preserve"> (cooling/reheat/service timing).</t>
    </r>
  </si>
  <si>
    <r>
      <t>Ventana de seguridad</t>
    </r>
    <r>
      <rPr>
        <sz val="11"/>
        <color theme="1"/>
        <rFont val="Calibri"/>
        <family val="2"/>
        <scheme val="minor"/>
      </rPr>
      <t xml:space="preserve"> (enfriado/recalentado/servicio).</t>
    </r>
  </si>
  <si>
    <t>Retirer</t>
  </si>
  <si>
    <t>remove; take off heat</t>
  </si>
  <si>
    <r>
      <t>retirar</t>
    </r>
    <r>
      <rPr>
        <sz val="11"/>
        <color theme="1"/>
        <rFont val="Calibri"/>
        <family val="2"/>
        <scheme val="minor"/>
      </rPr>
      <t>; apartar del fuego</t>
    </r>
  </si>
  <si>
    <t>Fin de cuisson, décuver, décercler.</t>
  </si>
  <si>
    <r>
      <t xml:space="preserve">End of cooking; </t>
    </r>
    <r>
      <rPr>
        <b/>
        <sz val="11"/>
        <color theme="1"/>
        <rFont val="Calibri"/>
        <family val="2"/>
        <scheme val="minor"/>
      </rPr>
      <t>drain/empty the vat</t>
    </r>
    <r>
      <rPr>
        <sz val="11"/>
        <color theme="1"/>
        <rFont val="Calibri"/>
        <family val="2"/>
        <scheme val="minor"/>
      </rPr>
      <t xml:space="preserve">; </t>
    </r>
    <r>
      <rPr>
        <b/>
        <sz val="11"/>
        <color theme="1"/>
        <rFont val="Calibri"/>
        <family val="2"/>
        <scheme val="minor"/>
      </rPr>
      <t>de-ring/unmold</t>
    </r>
    <r>
      <rPr>
        <sz val="11"/>
        <color theme="1"/>
        <rFont val="Calibri"/>
        <family val="2"/>
        <scheme val="minor"/>
      </rPr>
      <t>.</t>
    </r>
  </si>
  <si>
    <r>
      <t xml:space="preserve">Fin de cocción; </t>
    </r>
    <r>
      <rPr>
        <b/>
        <sz val="11"/>
        <color theme="1"/>
        <rFont val="Calibri"/>
        <family val="2"/>
        <scheme val="minor"/>
      </rPr>
      <t>descu bar/vaciar cuba</t>
    </r>
    <r>
      <rPr>
        <sz val="11"/>
        <color theme="1"/>
        <rFont val="Calibri"/>
        <family val="2"/>
        <scheme val="minor"/>
      </rPr>
      <t xml:space="preserve">; </t>
    </r>
    <r>
      <rPr>
        <b/>
        <sz val="11"/>
        <color theme="1"/>
        <rFont val="Calibri"/>
        <family val="2"/>
        <scheme val="minor"/>
      </rPr>
      <t>desmoldar/quitar aro</t>
    </r>
    <r>
      <rPr>
        <sz val="11"/>
        <color theme="1"/>
        <rFont val="Calibri"/>
        <family val="2"/>
        <scheme val="minor"/>
      </rPr>
      <t>.</t>
    </r>
  </si>
  <si>
    <t>Retomber</t>
  </si>
  <si>
    <t>collapse/deflate</t>
  </si>
  <si>
    <r>
      <t>bajarse</t>
    </r>
    <r>
      <rPr>
        <sz val="11"/>
        <color theme="1"/>
        <rFont val="Calibri"/>
        <family val="2"/>
        <scheme val="minor"/>
      </rPr>
      <t>; colapsar</t>
    </r>
  </si>
  <si>
    <t>Mousse/soufflé/chantilly qui « retombe ».</t>
  </si>
  <si>
    <r>
      <t xml:space="preserve">Foam/soufflé/whipped cream </t>
    </r>
    <r>
      <rPr>
        <b/>
        <sz val="11"/>
        <color theme="1"/>
        <rFont val="Calibri"/>
        <family val="2"/>
        <scheme val="minor"/>
      </rPr>
      <t>collapses/deflates</t>
    </r>
    <r>
      <rPr>
        <sz val="11"/>
        <color theme="1"/>
        <rFont val="Calibri"/>
        <family val="2"/>
        <scheme val="minor"/>
      </rPr>
      <t>.</t>
    </r>
  </si>
  <si>
    <r>
      <t xml:space="preserve">Espuma/soufflé/nata montada </t>
    </r>
    <r>
      <rPr>
        <b/>
        <sz val="11"/>
        <color theme="1"/>
        <rFont val="Calibri"/>
        <family val="2"/>
        <scheme val="minor"/>
      </rPr>
      <t>se baja/colapsa</t>
    </r>
    <r>
      <rPr>
        <sz val="11"/>
        <color theme="1"/>
        <rFont val="Calibri"/>
        <family val="2"/>
        <scheme val="minor"/>
      </rPr>
      <t>.</t>
    </r>
  </si>
  <si>
    <t>retour vers conditionnement</t>
  </si>
  <si>
    <t>return to packaging</t>
  </si>
  <si>
    <t>vuelta a envasado</t>
  </si>
  <si>
    <t>Flux process après étape intermédiaire.</t>
  </si>
  <si>
    <r>
      <t>Process flow</t>
    </r>
    <r>
      <rPr>
        <sz val="11"/>
        <color theme="1"/>
        <rFont val="Calibri"/>
        <family val="2"/>
        <scheme val="minor"/>
      </rPr>
      <t xml:space="preserve"> after an intermediate step.</t>
    </r>
  </si>
  <si>
    <r>
      <t>Flujo de proceso</t>
    </r>
    <r>
      <rPr>
        <sz val="11"/>
        <color theme="1"/>
        <rFont val="Calibri"/>
        <family val="2"/>
        <scheme val="minor"/>
      </rPr>
      <t xml:space="preserve"> tras etapa intermedia.</t>
    </r>
  </si>
  <si>
    <t>Retourner</t>
  </si>
  <si>
    <t>flip; turn over</t>
  </si>
  <si>
    <t>dar la vuelta</t>
  </si>
  <si>
    <t>En cuisson/égouttage/dressage.</t>
  </si>
  <si>
    <r>
      <t xml:space="preserve">During </t>
    </r>
    <r>
      <rPr>
        <b/>
        <sz val="11"/>
        <color theme="1"/>
        <rFont val="Calibri"/>
        <family val="2"/>
        <scheme val="minor"/>
      </rPr>
      <t>cooking/draining/plating</t>
    </r>
    <r>
      <rPr>
        <sz val="11"/>
        <color theme="1"/>
        <rFont val="Calibri"/>
        <family val="2"/>
        <scheme val="minor"/>
      </rPr>
      <t>.</t>
    </r>
  </si>
  <si>
    <r>
      <t xml:space="preserve">En </t>
    </r>
    <r>
      <rPr>
        <b/>
        <sz val="11"/>
        <color theme="1"/>
        <rFont val="Calibri"/>
        <family val="2"/>
        <scheme val="minor"/>
      </rPr>
      <t>cocción/escurrido/emplatado</t>
    </r>
    <r>
      <rPr>
        <sz val="11"/>
        <color theme="1"/>
        <rFont val="Calibri"/>
        <family val="2"/>
        <scheme val="minor"/>
      </rPr>
      <t>.</t>
    </r>
  </si>
  <si>
    <t>Revenir</t>
  </si>
  <si>
    <t>sauté (lightly brown)</t>
  </si>
  <si>
    <t>rehogar / saltear</t>
  </si>
  <si>
    <t>« Faire revenir les oignons » : fondre/dorer léger.</t>
  </si>
  <si>
    <r>
      <t>Sweat/soften</t>
    </r>
    <r>
      <rPr>
        <sz val="11"/>
        <color theme="1"/>
        <rFont val="Calibri"/>
        <family val="2"/>
        <scheme val="minor"/>
      </rPr>
      <t xml:space="preserve"> onions; </t>
    </r>
    <r>
      <rPr>
        <b/>
        <sz val="11"/>
        <color theme="1"/>
        <rFont val="Calibri"/>
        <family val="2"/>
        <scheme val="minor"/>
      </rPr>
      <t>lightly brown</t>
    </r>
    <r>
      <rPr>
        <sz val="11"/>
        <color theme="1"/>
        <rFont val="Calibri"/>
        <family val="2"/>
        <scheme val="minor"/>
      </rPr>
      <t>.</t>
    </r>
  </si>
  <si>
    <r>
      <t>Pochar</t>
    </r>
    <r>
      <rPr>
        <sz val="11"/>
        <color theme="1"/>
        <rFont val="Calibri"/>
        <family val="2"/>
        <scheme val="minor"/>
      </rPr>
      <t xml:space="preserve"> cebollas; </t>
    </r>
    <r>
      <rPr>
        <b/>
        <sz val="11"/>
        <color theme="1"/>
        <rFont val="Calibri"/>
        <family val="2"/>
        <scheme val="minor"/>
      </rPr>
      <t>dorar ligeramente</t>
    </r>
    <r>
      <rPr>
        <sz val="11"/>
        <color theme="1"/>
        <rFont val="Calibri"/>
        <family val="2"/>
        <scheme val="minor"/>
      </rPr>
      <t>.</t>
    </r>
  </si>
  <si>
    <t>Rincer</t>
  </si>
  <si>
    <t>rinse</t>
  </si>
  <si>
    <t>enjuagar</t>
  </si>
  <si>
    <t>À l’eau claire/potable.</t>
  </si>
  <si>
    <r>
      <t xml:space="preserve">In </t>
    </r>
    <r>
      <rPr>
        <b/>
        <sz val="11"/>
        <color theme="1"/>
        <rFont val="Calibri"/>
        <family val="2"/>
        <scheme val="minor"/>
      </rPr>
      <t>clean/potable water</t>
    </r>
    <r>
      <rPr>
        <sz val="11"/>
        <color theme="1"/>
        <rFont val="Calibri"/>
        <family val="2"/>
        <scheme val="minor"/>
      </rPr>
      <t>.</t>
    </r>
  </si>
  <si>
    <r>
      <t xml:space="preserve">En </t>
    </r>
    <r>
      <rPr>
        <b/>
        <sz val="11"/>
        <color theme="1"/>
        <rFont val="Calibri"/>
        <family val="2"/>
        <scheme val="minor"/>
      </rPr>
      <t>agua limpia/potable</t>
    </r>
    <r>
      <rPr>
        <sz val="11"/>
        <color theme="1"/>
        <rFont val="Calibri"/>
        <family val="2"/>
        <scheme val="minor"/>
      </rPr>
      <t>.</t>
    </r>
  </si>
  <si>
    <t>Rioler</t>
  </si>
  <si>
    <t>lattice with strips (pâte)</t>
  </si>
  <si>
    <r>
      <t>enrejillar</t>
    </r>
    <r>
      <rPr>
        <sz val="11"/>
        <color theme="1"/>
        <rFont val="Calibri"/>
        <family val="2"/>
        <scheme val="minor"/>
      </rPr>
      <t xml:space="preserve"> (con tiras)</t>
    </r>
  </si>
  <si>
    <t>Décor de tourte/pâté en croûte.</t>
  </si>
  <si>
    <r>
      <t xml:space="preserve">Decorative </t>
    </r>
    <r>
      <rPr>
        <b/>
        <sz val="11"/>
        <color theme="1"/>
        <rFont val="Calibri"/>
        <family val="2"/>
        <scheme val="minor"/>
      </rPr>
      <t>scoring/pattern</t>
    </r>
    <r>
      <rPr>
        <sz val="11"/>
        <color theme="1"/>
        <rFont val="Calibri"/>
        <family val="2"/>
        <scheme val="minor"/>
      </rPr>
      <t xml:space="preserve"> on pie/pâté en croûte.</t>
    </r>
  </si>
  <si>
    <r>
      <t>Decorado/calveado</t>
    </r>
    <r>
      <rPr>
        <sz val="11"/>
        <color theme="1"/>
        <rFont val="Calibri"/>
        <family val="2"/>
        <scheme val="minor"/>
      </rPr>
      <t xml:space="preserve"> en tarta/paté en croûte.</t>
    </r>
  </si>
  <si>
    <t>Rissoler</t>
  </si>
  <si>
    <t>brown until crisp; pan-fry</t>
  </si>
  <si>
    <t>dorar / sofreír hasta dorado</t>
  </si>
  <si>
    <t>Pommes rissolées, viandes en surface croustillante.</t>
  </si>
  <si>
    <r>
      <t>Pan-fried</t>
    </r>
    <r>
      <rPr>
        <sz val="11"/>
        <color theme="1"/>
        <rFont val="Calibri"/>
        <family val="2"/>
        <scheme val="minor"/>
      </rPr>
      <t xml:space="preserve"> potatoes; meats </t>
    </r>
    <r>
      <rPr>
        <b/>
        <sz val="11"/>
        <color theme="1"/>
        <rFont val="Calibri"/>
        <family val="2"/>
        <scheme val="minor"/>
      </rPr>
      <t>browned crisp</t>
    </r>
    <r>
      <rPr>
        <sz val="11"/>
        <color theme="1"/>
        <rFont val="Calibri"/>
        <family val="2"/>
        <scheme val="minor"/>
      </rPr>
      <t>.</t>
    </r>
  </si>
  <si>
    <r>
      <t xml:space="preserve">Patatas </t>
    </r>
    <r>
      <rPr>
        <b/>
        <sz val="11"/>
        <color theme="1"/>
        <rFont val="Calibri"/>
        <family val="2"/>
        <scheme val="minor"/>
      </rPr>
      <t>salteadas/doradas</t>
    </r>
    <r>
      <rPr>
        <sz val="11"/>
        <color theme="1"/>
        <rFont val="Calibri"/>
        <family val="2"/>
        <scheme val="minor"/>
      </rPr>
      <t xml:space="preserve">; carnes </t>
    </r>
    <r>
      <rPr>
        <b/>
        <sz val="11"/>
        <color theme="1"/>
        <rFont val="Calibri"/>
        <family val="2"/>
        <scheme val="minor"/>
      </rPr>
      <t>crujientes por fuera</t>
    </r>
    <r>
      <rPr>
        <sz val="11"/>
        <color theme="1"/>
        <rFont val="Calibri"/>
        <family val="2"/>
        <scheme val="minor"/>
      </rPr>
      <t>.</t>
    </r>
  </si>
  <si>
    <t>Rompre</t>
  </si>
  <si>
    <t>knock back (dough); break</t>
  </si>
  <si>
    <r>
      <t>desgasificar</t>
    </r>
    <r>
      <rPr>
        <sz val="11"/>
        <color theme="1"/>
        <rFont val="Calibri"/>
        <family val="2"/>
        <scheme val="minor"/>
      </rPr>
      <t>; romper</t>
    </r>
  </si>
  <si>
    <t>Dégazer une pâte après pointage.</t>
  </si>
  <si>
    <r>
      <t>Punch down/degass</t>
    </r>
    <r>
      <rPr>
        <sz val="11"/>
        <color theme="1"/>
        <rFont val="Calibri"/>
        <family val="2"/>
        <scheme val="minor"/>
      </rPr>
      <t xml:space="preserve"> dough after bulk proof.</t>
    </r>
  </si>
  <si>
    <r>
      <t>Desgasificar</t>
    </r>
    <r>
      <rPr>
        <sz val="11"/>
        <color theme="1"/>
        <rFont val="Calibri"/>
        <family val="2"/>
        <scheme val="minor"/>
      </rPr>
      <t xml:space="preserve"> la masa tras el primer levado.</t>
    </r>
  </si>
  <si>
    <t>Rôtir</t>
  </si>
  <si>
    <t>roast</t>
  </si>
  <si>
    <t>asar / asar al horno</t>
  </si>
  <si>
    <t>Rôtissoire/four sec, arrosage régulier.</t>
  </si>
  <si>
    <r>
      <t>Dry oven/rotisserie</t>
    </r>
    <r>
      <rPr>
        <sz val="11"/>
        <color theme="1"/>
        <rFont val="Calibri"/>
        <family val="2"/>
        <scheme val="minor"/>
      </rPr>
      <t xml:space="preserve"> with regular </t>
    </r>
    <r>
      <rPr>
        <b/>
        <sz val="11"/>
        <color theme="1"/>
        <rFont val="Calibri"/>
        <family val="2"/>
        <scheme val="minor"/>
      </rPr>
      <t>basting</t>
    </r>
    <r>
      <rPr>
        <sz val="11"/>
        <color theme="1"/>
        <rFont val="Calibri"/>
        <family val="2"/>
        <scheme val="minor"/>
      </rPr>
      <t>.</t>
    </r>
  </si>
  <si>
    <r>
      <t>Horno seco/rotisser</t>
    </r>
    <r>
      <rPr>
        <sz val="11"/>
        <color theme="1"/>
        <rFont val="Calibri"/>
        <family val="2"/>
        <scheme val="minor"/>
      </rPr>
      <t xml:space="preserve"> con </t>
    </r>
    <r>
      <rPr>
        <b/>
        <sz val="11"/>
        <color theme="1"/>
        <rFont val="Calibri"/>
        <family val="2"/>
        <scheme val="minor"/>
      </rPr>
      <t>regado</t>
    </r>
    <r>
      <rPr>
        <sz val="11"/>
        <color theme="1"/>
        <rFont val="Calibri"/>
        <family val="2"/>
        <scheme val="minor"/>
      </rPr>
      <t xml:space="preserve"> regular.</t>
    </r>
  </si>
  <si>
    <t>Rouler</t>
  </si>
  <si>
    <t>roll; roll up</t>
  </si>
  <si>
    <t>rodar / enrollar</t>
  </si>
  <si>
    <t>Abaisser une pâte; rouler un biscuit, un boudin.</t>
  </si>
  <si>
    <r>
      <t>Roll out</t>
    </r>
    <r>
      <rPr>
        <sz val="11"/>
        <color theme="1"/>
        <rFont val="Calibri"/>
        <family val="2"/>
        <scheme val="minor"/>
      </rPr>
      <t xml:space="preserve"> dough; </t>
    </r>
    <r>
      <rPr>
        <b/>
        <sz val="11"/>
        <color theme="1"/>
        <rFont val="Calibri"/>
        <family val="2"/>
        <scheme val="minor"/>
      </rPr>
      <t>roll</t>
    </r>
    <r>
      <rPr>
        <sz val="11"/>
        <color theme="1"/>
        <rFont val="Calibri"/>
        <family val="2"/>
        <scheme val="minor"/>
      </rPr>
      <t xml:space="preserve"> a sponge/roulade/log.</t>
    </r>
  </si>
  <si>
    <r>
      <t>Estirar</t>
    </r>
    <r>
      <rPr>
        <sz val="11"/>
        <color theme="1"/>
        <rFont val="Calibri"/>
        <family val="2"/>
        <scheme val="minor"/>
      </rPr>
      <t xml:space="preserve"> la masa; </t>
    </r>
    <r>
      <rPr>
        <b/>
        <sz val="11"/>
        <color theme="1"/>
        <rFont val="Calibri"/>
        <family val="2"/>
        <scheme val="minor"/>
      </rPr>
      <t>enrollar</t>
    </r>
    <r>
      <rPr>
        <sz val="11"/>
        <color theme="1"/>
        <rFont val="Calibri"/>
        <family val="2"/>
        <scheme val="minor"/>
      </rPr>
      <t xml:space="preserve"> un bizcocho/arrollado/rulo.</t>
    </r>
  </si>
  <si>
    <t>Roussir</t>
  </si>
  <si>
    <t>brown; scorch slightly</t>
  </si>
  <si>
    <t>tostar / dorar</t>
  </si>
  <si>
    <t>Beurre noisette, oignons « roussis ».</t>
  </si>
  <si>
    <r>
      <t>Brown butter</t>
    </r>
    <r>
      <rPr>
        <sz val="11"/>
        <color theme="1"/>
        <rFont val="Calibri"/>
        <family val="2"/>
        <scheme val="minor"/>
      </rPr>
      <t xml:space="preserve">; </t>
    </r>
    <r>
      <rPr>
        <b/>
        <sz val="11"/>
        <color theme="1"/>
        <rFont val="Calibri"/>
        <family val="2"/>
        <scheme val="minor"/>
      </rPr>
      <t>browned</t>
    </r>
    <r>
      <rPr>
        <sz val="11"/>
        <color theme="1"/>
        <rFont val="Calibri"/>
        <family val="2"/>
        <scheme val="minor"/>
      </rPr>
      <t xml:space="preserve"> onions.</t>
    </r>
  </si>
  <si>
    <r>
      <t>Mantequilla avellana</t>
    </r>
    <r>
      <rPr>
        <sz val="11"/>
        <color theme="1"/>
        <rFont val="Calibri"/>
        <family val="2"/>
        <scheme val="minor"/>
      </rPr>
      <t xml:space="preserve">; cebollas </t>
    </r>
    <r>
      <rPr>
        <b/>
        <sz val="11"/>
        <color theme="1"/>
        <rFont val="Calibri"/>
        <family val="2"/>
        <scheme val="minor"/>
      </rPr>
      <t>doradas</t>
    </r>
    <r>
      <rPr>
        <sz val="11"/>
        <color theme="1"/>
        <rFont val="Calibri"/>
        <family val="2"/>
        <scheme val="minor"/>
      </rPr>
      <t>.</t>
    </r>
  </si>
  <si>
    <t>Sabler</t>
  </si>
  <si>
    <t>rub in (to sandy texture); cut in (US)</t>
  </si>
  <si>
    <r>
      <t>arenar</t>
    </r>
    <r>
      <rPr>
        <sz val="11"/>
        <color theme="1"/>
        <rFont val="Calibri"/>
        <family val="2"/>
        <scheme val="minor"/>
      </rPr>
      <t xml:space="preserve"> (mezclar mantequilla+harina hasta “arena”)</t>
    </r>
  </si>
  <si>
    <t>Méthode des pâtes sablées.</t>
  </si>
  <si>
    <t>Shortcrust/sablé method.</t>
  </si>
  <si>
    <t>Método de masa sablé/masa quebrada.</t>
  </si>
  <si>
    <t>Saigner</t>
  </si>
  <si>
    <r>
      <t xml:space="preserve">bleed (animal/fish); serve </t>
    </r>
    <r>
      <rPr>
        <b/>
        <sz val="11"/>
        <color theme="1"/>
        <rFont val="Calibri"/>
        <family val="2"/>
        <scheme val="minor"/>
      </rPr>
      <t>rare</t>
    </r>
    <r>
      <rPr>
        <sz val="11"/>
        <color theme="1"/>
        <rFont val="Calibri"/>
        <family val="2"/>
        <scheme val="minor"/>
      </rPr>
      <t xml:space="preserve"> (doneness)</t>
    </r>
  </si>
  <si>
    <r>
      <t>desangrar</t>
    </r>
    <r>
      <rPr>
        <sz val="11"/>
        <color theme="1"/>
        <rFont val="Calibri"/>
        <family val="2"/>
        <scheme val="minor"/>
      </rPr>
      <t xml:space="preserve">; </t>
    </r>
    <r>
      <rPr>
        <b/>
        <sz val="11"/>
        <color theme="1"/>
        <rFont val="Calibri"/>
        <family val="2"/>
        <scheme val="minor"/>
      </rPr>
      <t>poco hecho</t>
    </r>
    <r>
      <rPr>
        <sz val="11"/>
        <color theme="1"/>
        <rFont val="Calibri"/>
        <family val="2"/>
        <scheme val="minor"/>
      </rPr>
      <t xml:space="preserve"> (punto “sangrante”)</t>
    </r>
  </si>
  <si>
    <t>Abattage/poisson ; cuisson viande « saignant ».</t>
  </si>
  <si>
    <t>Slaughter/processing of fish; meat cooked rare.</t>
  </si>
  <si>
    <r>
      <t xml:space="preserve">Sacrificio/procesado de pescado; carne al punto </t>
    </r>
    <r>
      <rPr>
        <b/>
        <sz val="11"/>
        <color theme="1"/>
        <rFont val="Calibri"/>
        <family val="2"/>
        <scheme val="minor"/>
      </rPr>
      <t>poco hecha</t>
    </r>
    <r>
      <rPr>
        <sz val="11"/>
        <color theme="1"/>
        <rFont val="Calibri"/>
        <family val="2"/>
        <scheme val="minor"/>
      </rPr>
      <t>.</t>
    </r>
  </si>
  <si>
    <t>Saisir</t>
  </si>
  <si>
    <t>sear (hot &amp; quick)</t>
  </si>
  <si>
    <r>
      <t>sellar / marcar</t>
    </r>
    <r>
      <rPr>
        <sz val="11"/>
        <color theme="1"/>
        <rFont val="Calibri"/>
        <family val="2"/>
        <scheme val="minor"/>
      </rPr>
      <t xml:space="preserve"> a fuego fuerte</t>
    </r>
  </si>
  <si>
    <t>Colorer surface sans cuire à cœur.</t>
  </si>
  <si>
    <t>Brown the surface without cooking through.</t>
  </si>
  <si>
    <t>Dorar la superficie sin cocinar al centro.</t>
  </si>
  <si>
    <t>Saler</t>
  </si>
  <si>
    <t>Salt</t>
  </si>
  <si>
    <t>Salar</t>
  </si>
  <si>
    <t>Salage progressif; tenir compte des réductions.</t>
  </si>
  <si>
    <t>Season with salt progressively; consider reductions.</t>
  </si>
  <si>
    <t>Salar gradualmente; considerar reducciones.</t>
  </si>
  <si>
    <t>Sangler</t>
  </si>
  <si>
    <t>churn/freeze (ice cream); pack in ice-salt</t>
  </si>
  <si>
    <r>
      <t>mantecar / helar</t>
    </r>
    <r>
      <rPr>
        <sz val="11"/>
        <color theme="1"/>
        <rFont val="Calibri"/>
        <family val="2"/>
        <scheme val="minor"/>
      </rPr>
      <t>; enterrar en sal-hielo</t>
    </r>
  </si>
  <si>
    <t>Glacerie : prise en turbine/à l’ancienne.</t>
  </si>
  <si>
    <t>Ice cream: churn in a batch freezer / by hand (traditional).</t>
  </si>
  <si>
    <t>Heladería: mantecar en turbina / a la antigua (manual).</t>
  </si>
  <si>
    <t>Saumurer</t>
  </si>
  <si>
    <t>brine</t>
  </si>
  <si>
    <t>salmuera / poner en salmuera</t>
  </si>
  <si>
    <t>Solution salée pour assaisonner/attendrir.</t>
  </si>
  <si>
    <t>Saline brine to season/tenderize.</t>
  </si>
  <si>
    <t>Salmuera para sazonar/ablandar.</t>
  </si>
  <si>
    <t>Saupoudrer</t>
  </si>
  <si>
    <t>Dust/Sprinkle</t>
  </si>
  <si>
    <t>Espolvorear</t>
  </si>
  <si>
    <t>Couches fines et régulières; tamis si poudre fine.</t>
  </si>
  <si>
    <t>Light, even dusting; sieve for fine powders.</t>
  </si>
  <si>
    <t>Espolvoreo fino y uniforme; tamiz si es polvo fino.</t>
  </si>
  <si>
    <t>Sauter</t>
  </si>
  <si>
    <t>Sauté</t>
  </si>
  <si>
    <t>Saltear</t>
  </si>
  <si>
    <t>Feu vif; petite quantité; mouvement constant.</t>
  </si>
  <si>
    <t>High heat; small quantity; constant movement.</t>
  </si>
  <si>
    <t>Fuego fuerte; poca carga; mover continuo.</t>
  </si>
  <si>
    <t>Sélectionner</t>
  </si>
  <si>
    <t>Select</t>
  </si>
  <si>
    <t>Seleccionar</t>
  </si>
  <si>
    <t>Choisir l’outil adapté (taille/matière/usage).</t>
  </si>
  <si>
    <t>Choose the right tool (size/material/use).</t>
  </si>
  <si>
    <t>Elegir la herramienta adecuada (tamaño/material/uso).</t>
  </si>
  <si>
    <t>Serrer</t>
  </si>
  <si>
    <t>tighten; whip to stiff peaks; pack tightly</t>
  </si>
  <si>
    <t>apretar / montar a punto firme</t>
  </si>
  <si>
    <t>« Blancs serrés » (sucre) ; tasser en moule/bac.</t>
  </si>
  <si>
    <t>“Tight” egg whites (stabilized with sugar); pack/press into mold or tray.</t>
  </si>
  <si>
    <t>Claras “firmes” (estabilizadas con azúcar); compactar/prensar en molde o cubeta.</t>
  </si>
  <si>
    <t>Servir</t>
  </si>
  <si>
    <t>Serve</t>
  </si>
  <si>
    <t>Température et dressage conformes; envoi rapide.</t>
  </si>
  <si>
    <t>Correct temp &amp; plating; send promptly.</t>
  </si>
  <si>
    <t>Temperatura y emplatado correctos; salida rápida.</t>
  </si>
  <si>
    <t>Singer</t>
  </si>
  <si>
    <t>dust with flour (to thicken)</t>
  </si>
  <si>
    <r>
      <t>espolvorear con harina</t>
    </r>
    <r>
      <rPr>
        <sz val="11"/>
        <color theme="1"/>
        <rFont val="Calibri"/>
        <family val="2"/>
        <scheme val="minor"/>
      </rPr>
      <t xml:space="preserve"> (para ligar)</t>
    </r>
  </si>
  <si>
    <t>Fariner matières grasses avant mouiller.</t>
  </si>
  <si>
    <t>Make a roux: cook fat with flour before adding liquid.</t>
  </si>
  <si>
    <t>Hacer un roux: cocer grasa con harina antes de añadir líquido.</t>
  </si>
  <si>
    <t>Siroter</t>
  </si>
  <si>
    <t>sip slowly</t>
  </si>
  <si>
    <t>sorber / tomar a sorbos</t>
  </si>
  <si>
    <t>Boissons/cocktails.</t>
  </si>
  <si>
    <t>Beverages/cocktails.</t>
  </si>
  <si>
    <t>Bebidas/cócteles.</t>
  </si>
  <si>
    <t>Snacker</t>
  </si>
  <si>
    <t>quick-sear on a griddle/plancha</t>
  </si>
  <si>
    <t>marcar a la plancha (rápido)</t>
  </si>
  <si>
    <t>Aller-retour vif, sans surcuire.</t>
  </si>
  <si>
    <t>Quick sear on both sides without overcooking.</t>
  </si>
  <si>
    <t>Vuelta y vuelta fuerte, sin sobrecocer.</t>
  </si>
  <si>
    <t>sondage de température</t>
  </si>
  <si>
    <t>temperature probing (step)</t>
  </si>
  <si>
    <t>sondeo / toma de temperatura</t>
  </si>
  <si>
    <t>Étape HACCP avec thermomètre sonde.</t>
  </si>
  <si>
    <t>HACCP step with probe thermometer.</t>
  </si>
  <si>
    <t>Etapa APPCC con termómetro sonda.</t>
  </si>
  <si>
    <t>Sonder (à cœur)</t>
  </si>
  <si>
    <t>Probe (core)</t>
  </si>
  <si>
    <t>Sondear (al corazón)</t>
  </si>
  <si>
    <t>Pointe au centre; nettoyer/ désinfecter la sonde.</t>
  </si>
  <si>
    <t>Probe at core; clean/sanitize probe.</t>
  </si>
  <si>
    <t>Sonda al corazón; limpiar/desinfectar la sonda.</t>
  </si>
  <si>
    <t>Sonder Cuisson</t>
  </si>
  <si>
    <t>probe for doneness</t>
  </si>
  <si>
    <t>sondear la cocción</t>
  </si>
  <si>
    <t>Vérifier cuisson à cœur.</t>
  </si>
  <si>
    <t>Check core doneness/temperature.</t>
  </si>
  <si>
    <t>Verificar cocción/temperatura al centro.</t>
  </si>
  <si>
    <t>Sonder Température</t>
  </si>
  <si>
    <t>take/measure temperature</t>
  </si>
  <si>
    <t>medir la temperatura</t>
  </si>
  <si>
    <t>Relevé de T° (entrée/sortie/holding).</t>
  </si>
  <si>
    <t>Temperature log (in/out/holding).</t>
  </si>
  <si>
    <t>Registro de T° (entrada/salida/mantenimiento).</t>
  </si>
  <si>
    <t>sortie</t>
  </si>
  <si>
    <t>output/dispatch; removal (from oven/line)</t>
  </si>
  <si>
    <t>salida / expedición; salida del horno</t>
  </si>
  <si>
    <t>Étape générique : défournement, sortie de ligne, expédition.</t>
  </si>
  <si>
    <t>Generic step: out of oven, off the line, shipping.</t>
  </si>
  <si>
    <t>Etapa genérica: deshornado, salida de línea, expedición.</t>
  </si>
  <si>
    <t>Sortir</t>
  </si>
  <si>
    <t>take out; remove</t>
  </si>
  <si>
    <t>sacar / retirar</t>
  </si>
  <si>
    <t>D’un four, d’un moule, d’une cellule.</t>
  </si>
  <si>
    <t>From an oven, a mold, a blast chiller.</t>
  </si>
  <si>
    <t>De un horno, un molde, una célula de abatimiento.</t>
  </si>
  <si>
    <t>Stériliser</t>
  </si>
  <si>
    <t>sterilize</t>
  </si>
  <si>
    <t>esterilizar</t>
  </si>
  <si>
    <t>Traitement thermique ≥ 100 °C / autoclave ; ou matériel.</t>
  </si>
  <si>
    <t>Heat treatment ≥ 100 °C / retort; or the sterilizer unit itself.</t>
  </si>
  <si>
    <t>Tratamiento térmico ≥ 100 °C / autoclave; o el equipo esterilizador.</t>
  </si>
  <si>
    <t>stockage</t>
  </si>
  <si>
    <t>storage (stage)</t>
  </si>
  <si>
    <t>almacenamiento</t>
  </si>
  <si>
    <t>Nom d’étape/zone.</t>
  </si>
  <si>
    <t>Step/area name.</t>
  </si>
  <si>
    <t>Nombre de etapa/zona.</t>
  </si>
  <si>
    <t>Stocker (chambre froide)</t>
  </si>
  <si>
    <t>Store (cold room)</t>
  </si>
  <si>
    <t>Almacenar</t>
  </si>
  <si>
    <t>Zone dédiée, FIFO/FEFO, couvercle/film.</t>
  </si>
  <si>
    <t>Dedicated zone, FIFO/FEFO, covered.</t>
  </si>
  <si>
    <t>Zona dedicada, FIFO/FEFO, tapado.</t>
  </si>
  <si>
    <t>Suer</t>
  </si>
  <si>
    <t>sweat (without browning)</t>
  </si>
  <si>
    <r>
      <t>rehogar/sudar</t>
    </r>
    <r>
      <rPr>
        <sz val="11"/>
        <color theme="1"/>
        <rFont val="Calibri"/>
        <family val="2"/>
        <scheme val="minor"/>
      </rPr>
      <t xml:space="preserve"> (sin dorar)</t>
    </r>
  </si>
  <si>
    <t>Légumes à feu doux avec matière grasse.</t>
  </si>
  <si>
    <t>Sweat vegetables gently in fat.</t>
  </si>
  <si>
    <t>Pochar/sudar verduras a fuego suave con grasa.</t>
  </si>
  <si>
    <t>Surgeler</t>
  </si>
  <si>
    <t>blast-freeze / deep-freeze</t>
  </si>
  <si>
    <t>ultracongelar / abatir a congelación</t>
  </si>
  <si>
    <t>Passage en cellule de surgélation (≤ −18 °C au cœur).</t>
  </si>
  <si>
    <t>Blast-freeze to ≤ −18 °C at the core.</t>
  </si>
  <si>
    <t>Pasar por abatidor de congelación (≤ −18 °C en el centro).</t>
  </si>
  <si>
    <t>Tabler (chocolat)</t>
  </si>
  <si>
    <t>table/temper on marble</t>
  </si>
  <si>
    <t>atemperar sobre mármol</t>
  </si>
  <si>
    <t>Méthode de tempérage : étaler/refroidir puis réunir.</t>
  </si>
  <si>
    <t>Tempering method: spread/cool, then recombine.</t>
  </si>
  <si>
    <t>Método de atemperado: extender/enfriar y luego reunir.</t>
  </si>
  <si>
    <t>taillage</t>
  </si>
  <si>
    <t>cutting style/cut size</t>
  </si>
  <si>
    <t>corte/tamaño de corte</t>
  </si>
  <si>
    <t>Ex. brunoise, julienne, bâtonnets, mirepoix.</t>
  </si>
  <si>
    <t>E.g., brunoise, julienne, batons, mirepoix.</t>
  </si>
  <si>
    <t>P. ej., brunoise, juliana, bastones, mirepoix.</t>
  </si>
  <si>
    <t>Tailler</t>
  </si>
  <si>
    <t>cut; trim; cut to size</t>
  </si>
  <si>
    <t>cortar; recortar</t>
  </si>
  <si>
    <t>Préciser le taillage (en dés, en sifflets, etc.).</t>
  </si>
  <si>
    <t>Specify the cut (diced, oblique cuts, etc.).</t>
  </si>
  <si>
    <t>Precisar el corte (en dados, en sifletes, etc.).</t>
  </si>
  <si>
    <t>Tamiser</t>
  </si>
  <si>
    <t>sift</t>
  </si>
  <si>
    <t>tamizar</t>
  </si>
  <si>
    <t>Farine, sucre glace, poudre d’amande/cacao.</t>
  </si>
  <si>
    <t>Dust with flour, icing sugar, almond/cocoa powder.</t>
  </si>
  <si>
    <t>Espolvorear con harina, azúcar glas, polvo de almendra/cacao.</t>
  </si>
  <si>
    <t>Tamponner</t>
  </si>
  <si>
    <t>blot; pat dry</t>
  </si>
  <si>
    <t>secar con papel; tamponar</t>
  </si>
  <si>
    <t>Éponger avec papier absorbant (viandes, fritures).</t>
  </si>
  <si>
    <t>Blot/drain on paper towels (meats, fried items).</t>
  </si>
  <si>
    <t>Escurrir/secar con papel absorbente (carnes, fritos).</t>
  </si>
  <si>
    <t>Tapisser</t>
  </si>
  <si>
    <t>line/cover (a mold/wall)</t>
  </si>
  <si>
    <t>forrar; tapizar</t>
  </si>
  <si>
    <t>Biscuit, film, lard, gelée, feuilles de salade…</t>
  </si>
  <si>
    <t>Line/cover with sponge, film, bacon, jelly, lettuce leaves, etc.</t>
  </si>
  <si>
    <t>Forrar/cubrir con bizcocho, film, tocino, gelatina, hojas de lechuga…</t>
  </si>
  <si>
    <t>Terminer</t>
  </si>
  <si>
    <t>finish; complete</t>
  </si>
  <si>
    <t>terminar; acabar</t>
  </si>
  <si>
    <t>Finition d’un plat, d’un poste.</t>
  </si>
  <si>
    <t>Finishing step for a dish/station.</t>
  </si>
  <si>
    <t>Acabado de un plato/puesto.</t>
  </si>
  <si>
    <t>tester</t>
  </si>
  <si>
    <t>test; try out; validate</t>
  </si>
  <si>
    <r>
      <t>probar</t>
    </r>
    <r>
      <rPr>
        <sz val="11"/>
        <color theme="1"/>
        <rFont val="Calibri"/>
        <family val="2"/>
        <scheme val="minor"/>
      </rPr>
      <t xml:space="preserve">; </t>
    </r>
    <r>
      <rPr>
        <b/>
        <sz val="11"/>
        <color theme="1"/>
        <rFont val="Calibri"/>
        <family val="2"/>
        <scheme val="minor"/>
      </rPr>
      <t>ensayar</t>
    </r>
    <r>
      <rPr>
        <sz val="11"/>
        <color theme="1"/>
        <rFont val="Calibri"/>
        <family val="2"/>
        <scheme val="minor"/>
      </rPr>
      <t>; validar</t>
    </r>
  </si>
  <si>
    <t>Essais recette/process/machine; définir protocole (critères, échantillonnage, T°, temps) et consigner les résultats.</t>
  </si>
  <si>
    <t>Recipe/process/machine tests; define a protocol (criteria, sampling, temp, time) and log the results.</t>
  </si>
  <si>
    <t>Pruebas de receta/proceso/máquina; definir un protocolo (criterios, muestreo, T°, tiempo) y registrar los resultados.</t>
  </si>
  <si>
    <t>Tomber (les légumes)</t>
  </si>
  <si>
    <t>cook down/wilt (in fat)</t>
  </si>
  <si>
    <t>rehogar hasta ablandar</t>
  </si>
  <si>
    <t>Faire “tomber” épinards/oignons sans coloration.</t>
  </si>
  <si>
    <t>Sweat down spinach/onions without browning.</t>
  </si>
  <si>
    <t>Pochar/bajar espinacas/cebollas sin dorar.</t>
  </si>
  <si>
    <t>Torréfier</t>
  </si>
  <si>
    <t>toast/roast to develop aroma</t>
  </si>
  <si>
    <t>torrar; tostar</t>
  </si>
  <si>
    <t>Fruits secs, épices, farines, beurre noisette.</t>
  </si>
  <si>
    <t>Toast nuts, spices, flours; brown butter.</t>
  </si>
  <si>
    <t>Tostar frutos secos, especias, harinas; hacer mantequilla avellana.</t>
  </si>
  <si>
    <t>Tourer (feuilletage)</t>
  </si>
  <si>
    <t>laminate (give turns)</t>
  </si>
  <si>
    <t>laminar/da r vueltas</t>
  </si>
  <si>
    <t>Pâte + beurre : tours simples/doubles, repos.</t>
  </si>
  <si>
    <t>Dough + butter: single/double turns, resting.</t>
  </si>
  <si>
    <t>Masa + mantequilla: vueltas simples/dobles, reposo.</t>
  </si>
  <si>
    <t>Tourner (en cuisson)</t>
  </si>
  <si>
    <t>turn over/flip</t>
  </si>
  <si>
    <t>Retourner une pièce à la poêle/plancha.</t>
  </si>
  <si>
    <t>Turn/flip the item in the pan/plancha.</t>
  </si>
  <si>
    <t>Dar la vuelta a la pieza en sartén/plancha.</t>
  </si>
  <si>
    <t>Tourner (légumes)</t>
  </si>
  <si>
    <t>turn (shape into barrels)</t>
  </si>
  <si>
    <r>
      <t>tornear</t>
    </r>
    <r>
      <rPr>
        <sz val="11"/>
        <color theme="1"/>
        <rFont val="Calibri"/>
        <family val="2"/>
        <scheme val="minor"/>
      </rPr>
      <t xml:space="preserve"> (verduras)</t>
    </r>
  </si>
  <si>
    <t>Carottes/pommes de terre « tournées ».</t>
  </si>
  <si>
    <t>Turned carrots/potatoes (tourner).</t>
  </si>
  <si>
    <t>Verduras « torneadas » (zanahorias/patatas).</t>
  </si>
  <si>
    <t>slicing (stage)</t>
  </si>
  <si>
    <t>rebanado/corte en lonchas</t>
  </si>
  <si>
    <t>Étape machine/manuel (charcut., pain, fromages).</t>
  </si>
  <si>
    <t>Machine/manual step (charcuterie, bread, cheeses).</t>
  </si>
  <si>
    <t>Etapa a máquina/manual (charcutería, pan, quesos).</t>
  </si>
  <si>
    <t>Trancher</t>
  </si>
  <si>
    <t>slice; carve</t>
  </si>
  <si>
    <t>rebanar; trinchar</t>
  </si>
  <si>
    <t>Viandes rôties, charcuterie, pains.</t>
  </si>
  <si>
    <t>Roasted meats, charcuterie, breads.</t>
  </si>
  <si>
    <t>Carnes asadas, charcutería, panes.</t>
  </si>
  <si>
    <t>transport</t>
  </si>
  <si>
    <t>transport / shipping</t>
  </si>
  <si>
    <t>transporte</t>
  </si>
  <si>
    <t>Flux interne/externe.</t>
  </si>
  <si>
    <t>Internal/external flow.</t>
  </si>
  <si>
    <t>Flujo interno/externo.</t>
  </si>
  <si>
    <t>transport en bacs inox</t>
  </si>
  <si>
    <t>transport in stainless GN pans</t>
  </si>
  <si>
    <t>transporte en cubetas inox</t>
  </si>
  <si>
    <t>Logistique interne en bacs gastro inox.</t>
  </si>
  <si>
    <t>Internal logistics in stainless GN pans.</t>
  </si>
  <si>
    <t>Logística interna en cubetas GN de acero inoxidable.</t>
  </si>
  <si>
    <t>Transporter</t>
  </si>
  <si>
    <t>transport; carry</t>
  </si>
  <si>
    <t>transportar; llevar</t>
  </si>
  <si>
    <t>Entre postes, vers cellule, vers expédition.</t>
  </si>
  <si>
    <t>Between stations, to the blast chiller, to shipping.</t>
  </si>
  <si>
    <t>Entre puestos, hacia la célula de abatimiento, hacia expediciones.</t>
  </si>
  <si>
    <t>Travailler</t>
  </si>
  <si>
    <t>work (a dough/cream); mix</t>
  </si>
  <si>
    <t>trabajar (masa/crema)</t>
  </si>
  <si>
    <t>À la maryse, au crochet, à la feuille, etc.</t>
  </si>
  <si>
    <t>With a spatula, dough hook, paddle, etc.</t>
  </si>
  <si>
    <t>Con lengua/marisa, gancho, pala, etc.</t>
  </si>
  <si>
    <t>Tremper</t>
  </si>
  <si>
    <t>soak; dip</t>
  </si>
  <si>
    <t>remojar; bañar</t>
  </si>
  <si>
    <t>Biscuits (sirop/chocolat), légumes secs, gélatine.</t>
  </si>
  <si>
    <t>Soak cakes (syrup/chocolate), rehydrate pulses, bloom gelatin.</t>
  </si>
  <si>
    <t>Calar bizcochos (almíbar/chocolate), rehidratar legumbres, hidratar gelatina.</t>
  </si>
  <si>
    <t>trier</t>
  </si>
  <si>
    <t>sort; screen; segregate</t>
  </si>
  <si>
    <r>
      <t>clasificar</t>
    </r>
    <r>
      <rPr>
        <sz val="11"/>
        <color theme="1"/>
        <rFont val="Calibri"/>
        <family val="2"/>
        <scheme val="minor"/>
      </rPr>
      <t xml:space="preserve">; </t>
    </r>
    <r>
      <rPr>
        <b/>
        <sz val="11"/>
        <color theme="1"/>
        <rFont val="Calibri"/>
        <family val="2"/>
        <scheme val="minor"/>
      </rPr>
      <t>tri ar</t>
    </r>
    <r>
      <rPr>
        <sz val="11"/>
        <color theme="1"/>
        <rFont val="Calibri"/>
        <family val="2"/>
        <scheme val="minor"/>
      </rPr>
      <t xml:space="preserve"> / separar</t>
    </r>
  </si>
  <si>
    <t>Tri par calibre/qualité/allergènes/déchets; flux dédiés et bacs identifiés (FIFO/FEFO, déchets/valorisation).</t>
  </si>
  <si>
    <t>Sorting by size/quality/allergens/waste; dedicated flows and labeled bins (FIFO/FEFO, waste/valorization).</t>
  </si>
  <si>
    <t>Clasificación por calibre/calidad/alérgenos/residuos; flujos dedicados y cubetas identificadas (FIFO/FEFO, residuos/valorización).</t>
  </si>
  <si>
    <t>Tronçonner</t>
  </si>
  <si>
    <t>cut into large sections/steaks</t>
  </si>
  <si>
    <t>tronzonar; cortar en trozos gruesos</t>
  </si>
  <si>
    <t>Poisson (tronçons), os à moelle, légumes.</t>
  </si>
  <si>
    <t>Cut into sections: fish, marrow bones, vegetables.</t>
  </si>
  <si>
    <t>Cortar en trozos/anillas: pescado, huesos de tuétano, verduras.</t>
  </si>
  <si>
    <t>Trousser (volaille)</t>
  </si>
  <si>
    <t>truss/tuck legs under</t>
  </si>
  <si>
    <t>bridar/“trousser”</t>
  </si>
  <si>
    <t>Préparer volaille pour cuisson/présentation.</t>
  </si>
  <si>
    <t>Dress/prepare poultry for cooking/presentation.</t>
  </si>
  <si>
    <t>Limpiar/preparar el ave para cocción/presentación.</t>
  </si>
  <si>
    <t>Turbiner</t>
  </si>
  <si>
    <t>churn (ice cream)</t>
  </si>
  <si>
    <t>mantecar; turbinar</t>
  </si>
  <si>
    <t>Prise en turbine jusqu’à la texture voulue.</t>
  </si>
  <si>
    <t>Churn in the batch freezer until desired texture.</t>
  </si>
  <si>
    <t>Mantecar en la turbina hasta la textura deseada.</t>
  </si>
  <si>
    <t>U</t>
  </si>
  <si>
    <t>Utiliser</t>
  </si>
  <si>
    <t>use; employ; utilize</t>
  </si>
  <si>
    <r>
      <t>usar</t>
    </r>
    <r>
      <rPr>
        <sz val="11"/>
        <color theme="1"/>
        <rFont val="Calibri"/>
        <family val="2"/>
        <scheme val="minor"/>
      </rPr>
      <t>; emplear; utilizar</t>
    </r>
  </si>
  <si>
    <t>Verbe générique de fiche process : « utiliser des gants », « use a whisk ».</t>
  </si>
  <si>
    <t>Generic process verb: “use gloves”, “use a whisk.”</t>
  </si>
  <si>
    <t>Verbo genérico en ficha de proceso: «usar guantes», «usar un batidor».</t>
  </si>
  <si>
    <t>Upériser</t>
  </si>
  <si>
    <r>
      <t xml:space="preserve">UHT-treat; ultra-heat treat; </t>
    </r>
    <r>
      <rPr>
        <b/>
        <sz val="11"/>
        <color theme="1"/>
        <rFont val="Calibri"/>
        <family val="2"/>
        <scheme val="minor"/>
      </rPr>
      <t>sterilize at UHT</t>
    </r>
  </si>
  <si>
    <r>
      <t>esterilizar UHT</t>
    </r>
    <r>
      <rPr>
        <sz val="11"/>
        <color theme="1"/>
        <rFont val="Calibri"/>
        <family val="2"/>
        <scheme val="minor"/>
      </rPr>
      <t xml:space="preserve">; </t>
    </r>
    <r>
      <rPr>
        <b/>
        <sz val="11"/>
        <color theme="1"/>
        <rFont val="Calibri"/>
        <family val="2"/>
        <scheme val="minor"/>
      </rPr>
      <t>tratamiento UHT / ultra pasteurizar</t>
    </r>
  </si>
  <si>
    <t>Traitement thermique ultra-haute température (≈135–150 °C quelques secondes) pour obtenir un produit stérile commercial (lait, crèmes, sauces). En ES, on dit surtout esterilizar/tratamiento UHT plutôt que uperizar.</t>
  </si>
  <si>
    <r>
      <t xml:space="preserve">Ultra-high temperature (≈135–150 °C for a few seconds) heat treatment to achieve commercial sterility (milk, creams, sauces) — </t>
    </r>
    <r>
      <rPr>
        <b/>
        <sz val="11"/>
        <color theme="1"/>
        <rFont val="Calibri"/>
        <family val="2"/>
        <scheme val="minor"/>
      </rPr>
      <t>UHT</t>
    </r>
    <r>
      <rPr>
        <sz val="11"/>
        <color theme="1"/>
        <rFont val="Calibri"/>
        <family val="2"/>
        <scheme val="minor"/>
      </rPr>
      <t>.</t>
    </r>
  </si>
  <si>
    <r>
      <t xml:space="preserve">Tratamiento térmico de </t>
    </r>
    <r>
      <rPr>
        <b/>
        <sz val="11"/>
        <color theme="1"/>
        <rFont val="Calibri"/>
        <family val="2"/>
        <scheme val="minor"/>
      </rPr>
      <t>ultra alta temperatura</t>
    </r>
    <r>
      <rPr>
        <sz val="11"/>
        <color theme="1"/>
        <rFont val="Calibri"/>
        <family val="2"/>
        <scheme val="minor"/>
      </rPr>
      <t xml:space="preserve"> (≈135–150 °C durante unos segundos) para lograr esterilidad comercial (leche, cremas, salsas) — </t>
    </r>
    <r>
      <rPr>
        <b/>
        <sz val="11"/>
        <color theme="1"/>
        <rFont val="Calibri"/>
        <family val="2"/>
        <scheme val="minor"/>
      </rPr>
      <t>UHT</t>
    </r>
    <r>
      <rPr>
        <sz val="11"/>
        <color theme="1"/>
        <rFont val="Calibri"/>
        <family val="2"/>
        <scheme val="minor"/>
      </rPr>
      <t xml:space="preserve">; en español se usa </t>
    </r>
    <r>
      <rPr>
        <b/>
        <sz val="11"/>
        <color theme="1"/>
        <rFont val="Calibri"/>
        <family val="2"/>
        <scheme val="minor"/>
      </rPr>
      <t>esterilizar/tratamiento UHT</t>
    </r>
    <r>
      <rPr>
        <sz val="11"/>
        <color theme="1"/>
        <rFont val="Calibri"/>
        <family val="2"/>
        <scheme val="minor"/>
      </rPr>
      <t xml:space="preserve"> más que «uperizar».</t>
    </r>
  </si>
  <si>
    <t>Vanner</t>
  </si>
  <si>
    <t>stir to cool; stir to prevent a skin</t>
  </si>
  <si>
    <r>
      <t>remover/abatir para enfriar</t>
    </r>
    <r>
      <rPr>
        <sz val="11"/>
        <color theme="1"/>
        <rFont val="Calibri"/>
        <family val="2"/>
        <scheme val="minor"/>
      </rPr>
      <t xml:space="preserve"> (evitar costra)</t>
    </r>
  </si>
  <si>
    <t>Pâtisserie/sauces : remuer hors du feu jusqu’à tiédeur pour éviter la peau et lisser.</t>
  </si>
  <si>
    <t>Off the heat, stir until lukewarm to prevent a skin and smooth the texture.</t>
  </si>
  <si>
    <t>Fuera del fuego, remover hasta tibio para evitar la película y alisar la textura.</t>
  </si>
  <si>
    <t>vaporiser</t>
  </si>
  <si>
    <t>spray; mist</t>
  </si>
  <si>
    <r>
      <t>vaporizar</t>
    </r>
    <r>
      <rPr>
        <sz val="11"/>
        <color theme="1"/>
        <rFont val="Calibri"/>
        <family val="2"/>
        <scheme val="minor"/>
      </rPr>
      <t>; pulverizar</t>
    </r>
  </si>
  <si>
    <t>Appliquer une fine couche (eau, huile, sirop, alcool, désinfectant). Indiquer produit, dosage et distance (ex. 20–30 cm).</t>
  </si>
  <si>
    <t>Spray/apply a thin coat (water, oil, syrup, alcohol, disinfectant). Specify product, dosage, and distance (e.g., 20–30 cm).</t>
  </si>
  <si>
    <t>Pulverizar/aplicar una capa fina (agua, aceite, almíbar, alcohol, desinfectante). Indicar producto, dosificación y distancia (p. ej., 20–30 cm).</t>
  </si>
  <si>
    <t>vérifier</t>
  </si>
  <si>
    <t>check; verify; confirm</t>
  </si>
  <si>
    <r>
      <t>verificar</t>
    </r>
    <r>
      <rPr>
        <sz val="11"/>
        <color theme="1"/>
        <rFont val="Calibri"/>
        <family val="2"/>
        <scheme val="minor"/>
      </rPr>
      <t>; comprobar; confirmar</t>
    </r>
  </si>
  <si>
    <t>Contrôle qualité/HACCP : T° cœur, poids, DLC/lot, intégrité emballage, réglages machine. Consigner résultat (trace).</t>
  </si>
  <si>
    <t>Quality/HACCP check: core temp, weight, use-by/lot, package integrity, machine settings. Record the result (traceability).</t>
  </si>
  <si>
    <t>Control de calidad/APPCC: T° al centro, peso, caducidad/lote, integridad del envase, ajustes de máquina. Registrar el resultado (trazabilidad).</t>
  </si>
  <si>
    <t>Vérifier (DLC/T°)</t>
  </si>
  <si>
    <t>Check</t>
  </si>
  <si>
    <t>Verificar</t>
  </si>
  <si>
    <t>Contrôler dates et températures, noter écarts.</t>
  </si>
  <si>
    <t>Check dates and temps; log deviations.</t>
  </si>
  <si>
    <t>Verificar fechas y temperaturas; registrar desvíos.</t>
  </si>
  <si>
    <t>Vérifier la temp.</t>
  </si>
  <si>
    <t>check / take the temperature</t>
  </si>
  <si>
    <t>verificar/medir la temperatura</t>
  </si>
  <si>
    <t>HACCP : sonde cœur, huile de friture, chambre froide, etc.</t>
  </si>
  <si>
    <t>HACCP: probe core temp, frying oil, cold room, etc.</t>
  </si>
  <si>
    <t>APPCC: sondear T° al centro, aceite de fritura, cámara frigorífica, etc.</t>
  </si>
  <si>
    <t>Verser</t>
  </si>
  <si>
    <t>pour; pour in</t>
  </si>
  <si>
    <t>verter; echar</t>
  </si>
  <si>
    <t>Transvaser proprement dans cuve/moule/mixeur.</t>
  </si>
  <si>
    <t>Decant/transfer cleanly into a vat/mold/blender.</t>
  </si>
  <si>
    <t>Trasvasar/verter limpiamente en cuba/molde/licuadora.</t>
  </si>
  <si>
    <t>Videler</t>
  </si>
  <si>
    <t>flute/crimp the edge (folded rim)</t>
  </si>
  <si>
    <t>acordonar / festonear el borde</t>
  </si>
  <si>
    <t>Bord de tarte/tourte : ourlets en vague en repliant la pâte.</t>
  </si>
  <si>
    <t>Crimp the tart/pie edge into wave-like flutes by folding the dough.</t>
  </si>
  <si>
    <t>Festonear el borde de la tarta/empanada con ondulaciones doblando la masa.</t>
  </si>
  <si>
    <t>Voiler</t>
  </si>
  <si>
    <t>veil; lightly coat (with sauce/gel)</t>
  </si>
  <si>
    <t>velar; napar ligeramente</t>
  </si>
  <si>
    <t>Pellicule très fine pour brillance/protection (gelée, sauce, sirop).</t>
  </si>
  <si>
    <t>Apply a very thin glaze/film for shine and protection (jelly, sauce, syrup).</t>
  </si>
  <si>
    <t>Aplicar una capa muy fina para brillo/protección (gelatina, salsa, almíbar).</t>
  </si>
  <si>
    <t>Zester</t>
  </si>
  <si>
    <t>zest; remove citrus zest (with zester/microplane)</t>
  </si>
  <si>
    <r>
      <t>rallar la piel</t>
    </r>
    <r>
      <rPr>
        <sz val="11"/>
        <color theme="1"/>
        <rFont val="Calibri"/>
        <family val="2"/>
        <scheme val="minor"/>
      </rPr>
      <t xml:space="preserve"> (ralladura); sacar tiras finas (sin albedo)</t>
    </r>
  </si>
  <si>
    <t>Zeste très fin au microplane (ralladura) ou longues lanières avec canneleur (tiras). Éviter l’albedo (partie blanche amère).</t>
  </si>
  <si>
    <t>Very fine zest with a microplane, or long strips with a channel knife. Avoid the albedo (bitter white pith).</t>
  </si>
  <si>
    <r>
      <t>Ralladura muy fina con microplane, o tiras largas con canelador (</t>
    </r>
    <r>
      <rPr>
        <i/>
        <sz val="11"/>
        <color theme="1"/>
        <rFont val="Calibri"/>
        <family val="2"/>
        <scheme val="minor"/>
      </rPr>
      <t>channel knife</t>
    </r>
    <r>
      <rPr>
        <sz val="11"/>
        <color theme="1"/>
        <rFont val="Calibri"/>
        <family val="2"/>
        <scheme val="minor"/>
      </rPr>
      <t xml:space="preserve">). Evitar el </t>
    </r>
    <r>
      <rPr>
        <b/>
        <sz val="11"/>
        <color theme="1"/>
        <rFont val="Calibri"/>
        <family val="2"/>
        <scheme val="minor"/>
      </rPr>
      <t>albedo</t>
    </r>
    <r>
      <rPr>
        <sz val="11"/>
        <color theme="1"/>
        <rFont val="Calibri"/>
        <family val="2"/>
        <scheme val="minor"/>
      </rPr>
      <t xml:space="preserve"> (la parte blanca amarga).</t>
    </r>
  </si>
  <si>
    <t xml:space="preserve"> MATÉRIELS     Tools &amp; equipment    Utillaje y equipos</t>
  </si>
  <si>
    <t>TRAITEMENT</t>
  </si>
  <si>
    <t>Quelques verbes d'actions complémentaires       Some additional action verbs       Algunos verbos de acción adicionales</t>
  </si>
  <si>
    <t>Action</t>
  </si>
  <si>
    <t>Verbe</t>
  </si>
  <si>
    <t>assiette</t>
  </si>
  <si>
    <t>Variantes utiles : assiette creuse = soup plate / bowl</t>
  </si>
  <si>
    <t>plate; dinner plate</t>
  </si>
  <si>
    <t>Useful variants: assiette creuse = soup plate / bowl</t>
  </si>
  <si>
    <r>
      <t>plato</t>
    </r>
    <r>
      <rPr>
        <sz val="11"/>
        <color rgb="FF0033CC"/>
        <rFont val="Calibri"/>
        <family val="2"/>
        <scheme val="minor"/>
      </rPr>
      <t>; plato llano</t>
    </r>
  </si>
  <si>
    <t>Variantes útiles: assiette creuse = plato hondo / cuenco</t>
  </si>
  <si>
    <t xml:space="preserve">Traitement </t>
  </si>
  <si>
    <t>accomplir</t>
  </si>
  <si>
    <t>Exécuter une tâche/procédure jusqu’au bout.</t>
  </si>
  <si>
    <t>accomplish; carry out</t>
  </si>
  <si>
    <t>Carry out a task/procedure to completion.</t>
  </si>
  <si>
    <r>
      <t>realizar</t>
    </r>
    <r>
      <rPr>
        <sz val="11"/>
        <color theme="5" tint="-0.499984740745262"/>
        <rFont val="Calibri"/>
        <family val="2"/>
        <scheme val="minor"/>
      </rPr>
      <t xml:space="preserve">; </t>
    </r>
    <r>
      <rPr>
        <b/>
        <sz val="11"/>
        <color theme="5" tint="-0.499984740745262"/>
        <rFont val="Calibri"/>
        <family val="2"/>
        <scheme val="minor"/>
      </rPr>
      <t>llevar a cabo</t>
    </r>
    <r>
      <rPr>
        <sz val="11"/>
        <color theme="5" tint="-0.499984740745262"/>
        <rFont val="Calibri"/>
        <family val="2"/>
        <scheme val="minor"/>
      </rPr>
      <t>; cumplir</t>
    </r>
  </si>
  <si>
    <t>Realizar una tarea/procedimiento hasta el final.</t>
  </si>
  <si>
    <t>Abaisser la temp. à coeur</t>
  </si>
  <si>
    <t>acheter</t>
  </si>
  <si>
    <t>Approvisionnement, achats matières/emballages.</t>
  </si>
  <si>
    <t>buy; purchase</t>
  </si>
  <si>
    <t>Procurement: raw materials/packaging purchases.</t>
  </si>
  <si>
    <r>
      <t>comprar</t>
    </r>
    <r>
      <rPr>
        <sz val="11"/>
        <color theme="5" tint="-0.499984740745262"/>
        <rFont val="Calibri"/>
        <family val="2"/>
        <scheme val="minor"/>
      </rPr>
      <t>; adquirir</t>
    </r>
  </si>
  <si>
    <t>Aprovisionamiento: compras de materias/envases.</t>
  </si>
  <si>
    <t>bacs (GN)</t>
  </si>
  <si>
    <t>Inox GN 1/1, 1/2, 1/3… avec couvercle/perforés; stockage, cuisson, cellule.</t>
  </si>
  <si>
    <t>GN pans; bins; containers</t>
  </si>
  <si>
    <t>Stainless GN 1/1, 1/2, 1/3… with lids/perforated; storage, cooking, blast-chill.</t>
  </si>
  <si>
    <r>
      <t>cubetas GN</t>
    </r>
    <r>
      <rPr>
        <sz val="11"/>
        <color rgb="FF0033CC"/>
        <rFont val="Calibri"/>
        <family val="2"/>
        <scheme val="minor"/>
      </rPr>
      <t>; contenedores</t>
    </r>
  </si>
  <si>
    <t>Acero GN 1/1, 1/2, 1/3… con tapas/perforados; almacenamiento, cocción, abatidor.</t>
  </si>
  <si>
    <t>acheminement vers cuisson</t>
  </si>
  <si>
    <t>achever</t>
  </si>
  <si>
    <t>Clore une étape/ordre de fabrication.</t>
  </si>
  <si>
    <t>complete; finish</t>
  </si>
  <si>
    <t>Close a step/work order.</t>
  </si>
  <si>
    <r>
      <t>completar</t>
    </r>
    <r>
      <rPr>
        <sz val="11"/>
        <color theme="5" tint="-0.499984740745262"/>
        <rFont val="Calibri"/>
        <family val="2"/>
        <scheme val="minor"/>
      </rPr>
      <t>; terminar</t>
    </r>
  </si>
  <si>
    <t>Cerrar una etapa/orden de fabricación (OF).</t>
  </si>
  <si>
    <t>bain-marie</t>
  </si>
  <si>
    <t>Maintien/chauffe douce ou refroidi; double-boiler possible; HACCP: chaud ≥63 °C.</t>
  </si>
  <si>
    <t>bain-marie; water bath; hot well</t>
  </si>
  <si>
    <t>Gentle holding/heating or cooling; double-boiler possible; HACCP: hot ≥63 °C.</t>
  </si>
  <si>
    <t>baño María</t>
  </si>
  <si>
    <t>Mantenimiento/calor suave o frío; posible baño maría; APPCC: caliente ≥63 °C.</t>
  </si>
  <si>
    <t/>
  </si>
  <si>
    <t>activer</t>
  </si>
  <si>
    <t>Accélérer un process (p. ex. cadence, flux).</t>
  </si>
  <si>
    <t>activate; speed up; boost</t>
  </si>
  <si>
    <t>Speed up a process (rate/flow).</t>
  </si>
  <si>
    <r>
      <t>activar</t>
    </r>
    <r>
      <rPr>
        <sz val="11"/>
        <color theme="5" tint="-0.499984740745262"/>
        <rFont val="Calibri"/>
        <family val="2"/>
        <scheme val="minor"/>
      </rPr>
      <t>; agilizar; acelerar</t>
    </r>
  </si>
  <si>
    <t>Acelerar un proceso (cadencia/flujo).</t>
  </si>
  <si>
    <t>balance</t>
  </si>
  <si>
    <t>Étalo/étalonnage, tare, précision (g/kg); pesée ingrédients/portions.</t>
  </si>
  <si>
    <t>(weighing) scale; bench scale</t>
  </si>
  <si>
    <t>Calibration, tare, accuracy (g/kg); weighing ingredients/portions.</t>
  </si>
  <si>
    <r>
      <t>balanza</t>
    </r>
    <r>
      <rPr>
        <sz val="11"/>
        <color rgb="FF0033CC"/>
        <rFont val="Calibri"/>
        <family val="2"/>
        <scheme val="minor"/>
      </rPr>
      <t xml:space="preserve">; </t>
    </r>
    <r>
      <rPr>
        <b/>
        <sz val="11"/>
        <color rgb="FF0033CC"/>
        <rFont val="Calibri"/>
        <family val="2"/>
        <scheme val="minor"/>
      </rPr>
      <t>báscula</t>
    </r>
  </si>
  <si>
    <t>Calibración, tara, precisión (g/kg); pesado de ingredientes/porciones.</t>
  </si>
  <si>
    <t>afficher</t>
  </si>
  <si>
    <t>Affichage écran/panneau/tableau de bord.</t>
  </si>
  <si>
    <t>display; show</t>
  </si>
  <si>
    <t>Display on screen/board/dashboard.</t>
  </si>
  <si>
    <r>
      <t>mostrar</t>
    </r>
    <r>
      <rPr>
        <sz val="11"/>
        <color theme="5" tint="-0.499984740745262"/>
        <rFont val="Calibri"/>
        <family val="2"/>
        <scheme val="minor"/>
      </rPr>
      <t>; exhibir</t>
    </r>
  </si>
  <si>
    <t>Mostrar en pantalla/panel/cuadro de mando.</t>
  </si>
  <si>
    <t>Operculables, micro-ondables; mentionner volume, matériau (PP, PET, alu).</t>
  </si>
  <si>
    <t>food trays; containers</t>
  </si>
  <si>
    <t>Sealable, microwave-safe; state volume, material (PP, PET, alu).</t>
  </si>
  <si>
    <r>
      <t>barquetas</t>
    </r>
    <r>
      <rPr>
        <sz val="11"/>
        <color rgb="FF0033CC"/>
        <rFont val="Calibri"/>
        <family val="2"/>
        <scheme val="minor"/>
      </rPr>
      <t>; envases</t>
    </r>
  </si>
  <si>
    <t>Termosellables, aptas microondas; indicar volumen y material (PP, PET, alu).</t>
  </si>
  <si>
    <t>affûter</t>
  </si>
  <si>
    <t>Couteaux/lames/outillage.</t>
  </si>
  <si>
    <t>sharpen</t>
  </si>
  <si>
    <t>Sharpen/maintain knives/blades/tools.</t>
  </si>
  <si>
    <t>afilar</t>
  </si>
  <si>
    <t>Cuchillos/cuchillas/herramental.</t>
  </si>
  <si>
    <t>bascule (industrielle)</t>
  </si>
  <si>
    <t>Palettes/chariots/tonnages; accès rampe, imprimante tickets, traçabilité.</t>
  </si>
  <si>
    <t>weighbridge; platform scale</t>
  </si>
  <si>
    <t>Pallets/carts/tonnage; ramp access, ticket printer, traceability.</t>
  </si>
  <si>
    <r>
      <t>báscula puente</t>
    </r>
    <r>
      <rPr>
        <sz val="11"/>
        <color rgb="FF0033CC"/>
        <rFont val="Calibri"/>
        <family val="2"/>
        <scheme val="minor"/>
      </rPr>
      <t xml:space="preserve">; </t>
    </r>
    <r>
      <rPr>
        <b/>
        <sz val="11"/>
        <color rgb="FF0033CC"/>
        <rFont val="Calibri"/>
        <family val="2"/>
        <scheme val="minor"/>
      </rPr>
      <t>báscula de plataforma</t>
    </r>
  </si>
  <si>
    <t>Palés/carros/tonelaje; rampa, impresora de tickets, trazabilidad.</t>
  </si>
  <si>
    <t>Assembler</t>
  </si>
  <si>
    <t>agrandir</t>
  </si>
  <si>
    <t>Augmenter capacité/surface/format.</t>
  </si>
  <si>
    <t>enlarge; expand</t>
  </si>
  <si>
    <t>Increase capacity/area/format.</t>
  </si>
  <si>
    <r>
      <t>ampliar</t>
    </r>
    <r>
      <rPr>
        <sz val="11"/>
        <color theme="5" tint="-0.499984740745262"/>
        <rFont val="Calibri"/>
        <family val="2"/>
        <scheme val="minor"/>
      </rPr>
      <t>; agrandar</t>
    </r>
  </si>
  <si>
    <t>Aumentar capacidad/superficie/formato.</t>
  </si>
  <si>
    <t>ajuster</t>
  </si>
  <si>
    <t>Petits réglages (assais., poids, température).</t>
  </si>
  <si>
    <t>adjust; fine-tune</t>
  </si>
  <si>
    <t>Fine-tune (seasoning, weight, temperature).</t>
  </si>
  <si>
    <r>
      <t>ajustar</t>
    </r>
    <r>
      <rPr>
        <sz val="11"/>
        <color theme="5" tint="-0.499984740745262"/>
        <rFont val="Calibri"/>
        <family val="2"/>
        <scheme val="minor"/>
      </rPr>
      <t>; afinar</t>
    </r>
  </si>
  <si>
    <t>Ajustes finos (sazonado, peso, temperatura).</t>
  </si>
  <si>
    <t>camion</t>
  </si>
  <si>
    <t>Transport amont/aval; préciser type (frigo, hayon, caisse sèche).</t>
  </si>
  <si>
    <t>truck; lorry (UK)</t>
  </si>
  <si>
    <t>Upstream/downstream transport; specify type (reefer, tail-lift, dry van).</t>
  </si>
  <si>
    <t>camión</t>
  </si>
  <si>
    <t>Transporte de entrada/salida; tipo (frigorífico, con plataforma, caja seca).</t>
  </si>
  <si>
    <t>aligner</t>
  </si>
  <si>
    <t>Harmoniser pratiques/mesures/objectifs.</t>
  </si>
  <si>
    <t>align; bring into line</t>
  </si>
  <si>
    <t>Align/standardize practices/measures/goals.</t>
  </si>
  <si>
    <t>alinear</t>
  </si>
  <si>
    <t>Alinear/estandarizar prácticas/medidas/objetivos.</t>
  </si>
  <si>
    <t>cellule (de refroidissement/surgélation)</t>
  </si>
  <si>
    <t>Cibles HACCP (≤ +9 °C au cœur/temps; ≤ −18 °C au cœur en surgélation).</t>
  </si>
  <si>
    <t>blast chiller / blast freezer</t>
  </si>
  <si>
    <t>HACCP targets (core ≤ +9 °C/time; core ≤ −18 °C for freezing).</t>
  </si>
  <si>
    <t>abatidor de temperatura / de congelación</t>
  </si>
  <si>
    <t>Objetivos APPCC (centro ≤ +9 °C/tiempo; centro ≤ −18 °C en congelación).</t>
  </si>
  <si>
    <t>assemblage ind.</t>
  </si>
  <si>
    <t>allouer</t>
  </si>
  <si>
    <t>Ressources (temps, budget, personnel).</t>
  </si>
  <si>
    <t>allocate; assign</t>
  </si>
  <si>
    <t>Allocate resources (time, budget, staff).</t>
  </si>
  <si>
    <r>
      <t>asignar</t>
    </r>
    <r>
      <rPr>
        <sz val="11"/>
        <color theme="5" tint="-0.499984740745262"/>
        <rFont val="Calibri"/>
        <family val="2"/>
        <scheme val="minor"/>
      </rPr>
      <t xml:space="preserve">; </t>
    </r>
    <r>
      <rPr>
        <b/>
        <sz val="11"/>
        <color theme="5" tint="-0.499984740745262"/>
        <rFont val="Calibri"/>
        <family val="2"/>
        <scheme val="minor"/>
      </rPr>
      <t>destinar</t>
    </r>
  </si>
  <si>
    <t>Asignar recursos (tiempo, presupuesto, personal).</t>
  </si>
  <si>
    <t>chariots</t>
  </si>
  <si>
    <t>Pour plaques GN/600×400, paniers, bacs; freins, butées, numérotation.</t>
  </si>
  <si>
    <t>trolleys; carts; rack trolleys</t>
  </si>
  <si>
    <t>For GN/600×400 trays, baskets, pans; brakes, stops, numbering.</t>
  </si>
  <si>
    <r>
      <t>carros</t>
    </r>
    <r>
      <rPr>
        <sz val="11"/>
        <color rgb="FF0033CC"/>
        <rFont val="Calibri"/>
        <family val="2"/>
        <scheme val="minor"/>
      </rPr>
      <t xml:space="preserve">; </t>
    </r>
    <r>
      <rPr>
        <b/>
        <sz val="11"/>
        <color rgb="FF0033CC"/>
        <rFont val="Calibri"/>
        <family val="2"/>
        <scheme val="minor"/>
      </rPr>
      <t>carros porta-bandejas</t>
    </r>
  </si>
  <si>
    <t>Para bandejas GN/600×400, cestas, cubetas; frenos, topes, numeración.</t>
  </si>
  <si>
    <t xml:space="preserve">assemblage plateaux </t>
  </si>
  <si>
    <t>allumer</t>
  </si>
  <si>
    <t>Mise sous tension d’un appareil/ligne.</t>
  </si>
  <si>
    <t>turn on; switch on</t>
  </si>
  <si>
    <t>Power on/start a device/line.</t>
  </si>
  <si>
    <r>
      <t>encender</t>
    </r>
    <r>
      <rPr>
        <sz val="11"/>
        <color theme="5" tint="-0.499984740745262"/>
        <rFont val="Calibri"/>
        <family val="2"/>
        <scheme val="minor"/>
      </rPr>
      <t>; prender</t>
    </r>
  </si>
  <si>
    <t>Poner en marcha/energizar un equipo/línea.</t>
  </si>
  <si>
    <t>chariots isothermes</t>
  </si>
  <si>
    <t>Logistique chaud/froid (self, catering); indiquer plages T° et autonomie.</t>
  </si>
  <si>
    <t>insulated food trolleys; hot/cold carts</t>
  </si>
  <si>
    <t>Hot/cold logistics (self, catering); indicate temp ranges &amp; autonomy.</t>
  </si>
  <si>
    <t>carros isotermos</t>
  </si>
  <si>
    <t>Logística caliente/fría (self, catering); indicar rangos de T° y autonomía.</t>
  </si>
  <si>
    <t>aménager</t>
  </si>
  <si>
    <t>Mettre en place un poste/une zone (layout, flux).</t>
  </si>
  <si>
    <t>arrange; set up; fit out</t>
  </si>
  <si>
    <t>Set up a station/area (layout/flow).</t>
  </si>
  <si>
    <r>
      <t>acondicionar</t>
    </r>
    <r>
      <rPr>
        <sz val="11"/>
        <color theme="5" tint="-0.499984740745262"/>
        <rFont val="Calibri"/>
        <family val="2"/>
        <scheme val="minor"/>
      </rPr>
      <t>; organizar; habilitar</t>
    </r>
  </si>
  <si>
    <t>Implantar un puesto/zona (layout/flujo).</t>
  </si>
  <si>
    <t>couvercle barquette</t>
  </si>
  <si>
    <t>À distinguer du film d’operculage (lidding film / film termosellado).</t>
  </si>
  <si>
    <t>tray lid (snap-on)</t>
  </si>
  <si>
    <t>Not to be confused with lidding film.</t>
  </si>
  <si>
    <t>tapa para barqueta</t>
  </si>
  <si>
    <t>No confundir con film termosellado.</t>
  </si>
  <si>
    <t>analyser</t>
  </si>
  <si>
    <t>Contrôles (physico-chimiques, sensoriels, coûts).</t>
  </si>
  <si>
    <t>analyze; test</t>
  </si>
  <si>
    <t>Run checks (physico-chemical, sensory, cost).</t>
  </si>
  <si>
    <r>
      <t>analizar</t>
    </r>
    <r>
      <rPr>
        <sz val="11"/>
        <color theme="5" tint="-0.499984740745262"/>
        <rFont val="Calibri"/>
        <family val="2"/>
        <scheme val="minor"/>
      </rPr>
      <t>; evaluar</t>
    </r>
  </si>
  <si>
    <t>Controles (fisicoquímicos, sensoriales, costes).</t>
  </si>
  <si>
    <t>couvercle inox (GN)</t>
  </si>
  <si>
    <t>Plein/perforé/avec poignée; format GN 1/1, 1/2, 1/3, etc.</t>
  </si>
  <si>
    <t>stainless (GN) lid</t>
  </si>
  <si>
    <t>Solid/perforated/with handle; GN 1/1, 1/2, 1/3, etc.</t>
  </si>
  <si>
    <t>tapa GN de acero inoxidable</t>
  </si>
  <si>
    <t>Entera/perforada/con asa; GN 1/1, 1/2, 1/3, etc.</t>
  </si>
  <si>
    <t>annuler</t>
  </si>
  <si>
    <t>Commande, OF, réservation, opération.</t>
  </si>
  <si>
    <t>cancel; void</t>
  </si>
  <si>
    <t>Order, work order, booking, operation.</t>
  </si>
  <si>
    <r>
      <t>cancelar</t>
    </r>
    <r>
      <rPr>
        <sz val="11"/>
        <color theme="5" tint="-0.499984740745262"/>
        <rFont val="Calibri"/>
        <family val="2"/>
        <scheme val="minor"/>
      </rPr>
      <t>; anular</t>
    </r>
  </si>
  <si>
    <t>Pedido, OF, reserva, operación.</t>
  </si>
  <si>
    <t>couvercle polyc. (GN)</t>
  </si>
  <si>
    <t>Transparent, compatible froid/cellule; vérifier T°/lave-vaisselle.</t>
  </si>
  <si>
    <t>polycarbonate (GN) lid</t>
  </si>
  <si>
    <t>Transparent, cold/blast-chill safe; check temp/dishwasher.</t>
  </si>
  <si>
    <t>tapa GN de policarbonato</t>
  </si>
  <si>
    <t>Transparente, apta para frío/abatidor; comprobar T°/lavavajillas.</t>
  </si>
  <si>
    <t>anticiper</t>
  </si>
  <si>
    <t>Prévoir besoin/risque et agir en amont.</t>
  </si>
  <si>
    <t>anticipate; plan ahead</t>
  </si>
  <si>
    <t>Anticipate needs/risks and act upstream.</t>
  </si>
  <si>
    <r>
      <t>anticipar</t>
    </r>
    <r>
      <rPr>
        <sz val="11"/>
        <color theme="5" tint="-0.499984740745262"/>
        <rFont val="Calibri"/>
        <family val="2"/>
        <scheme val="minor"/>
      </rPr>
      <t>; prever</t>
    </r>
  </si>
  <si>
    <t>Prever necesidades/riesgos y actuar con antelación.</t>
  </si>
  <si>
    <t>cuiseur vapeur</t>
  </si>
  <si>
    <t>Peut être combi-steamer (four mixte). Préciser capacité/programmation.</t>
  </si>
  <si>
    <t>steamer; steam cooker</t>
  </si>
  <si>
    <t>May be a combi-steamer. Specify capacity/programs.</t>
  </si>
  <si>
    <r>
      <t>vaporera</t>
    </r>
    <r>
      <rPr>
        <sz val="11"/>
        <color rgb="FF0033CC"/>
        <rFont val="Calibri"/>
        <family val="2"/>
        <scheme val="minor"/>
      </rPr>
      <t xml:space="preserve">; </t>
    </r>
    <r>
      <rPr>
        <b/>
        <sz val="11"/>
        <color rgb="FF0033CC"/>
        <rFont val="Calibri"/>
        <family val="2"/>
        <scheme val="minor"/>
      </rPr>
      <t>cocedor al vapor</t>
    </r>
  </si>
  <si>
    <t>Puede ser horno mixto. Indicar capacidad/programación.</t>
  </si>
  <si>
    <t>Charger</t>
  </si>
  <si>
    <t>appliquer</t>
  </si>
  <si>
    <t>Appliquer un protocole, une consigne, une couche.</t>
  </si>
  <si>
    <t>apply; implement</t>
  </si>
  <si>
    <t>Apply a protocol/instruction/a coating.</t>
  </si>
  <si>
    <r>
      <t>aplicar</t>
    </r>
    <r>
      <rPr>
        <sz val="11"/>
        <color theme="5" tint="-0.499984740745262"/>
        <rFont val="Calibri"/>
        <family val="2"/>
        <scheme val="minor"/>
      </rPr>
      <t>; implementar</t>
    </r>
  </si>
  <si>
    <t>Aplicar un protocolo/consigna/una capa.</t>
  </si>
  <si>
    <t>cul de poule</t>
  </si>
  <si>
    <t>Inox, fond arrondi pour fouetter/émulsionner; existe en polycarbonate.</t>
  </si>
  <si>
    <t>mixing bowl (hemispherical)</t>
  </si>
  <si>
    <t>Stainless, rounded bottom for whisking/emulsions; also polycarbonate.</t>
  </si>
  <si>
    <r>
      <t>bol de mezcla</t>
    </r>
    <r>
      <rPr>
        <sz val="11"/>
        <color rgb="FF0033CC"/>
        <rFont val="Calibri"/>
        <family val="2"/>
        <scheme val="minor"/>
      </rPr>
      <t xml:space="preserve"> (hemisférico)</t>
    </r>
  </si>
  <si>
    <t>Inox, fondo redondeado para batir/emulsionar; también policarbonato.</t>
  </si>
  <si>
    <t>approuver</t>
  </si>
  <si>
    <t>Validation recette/procédure/commande.</t>
  </si>
  <si>
    <t>approve; validate</t>
  </si>
  <si>
    <t>Validate recipe/procedure/order.</t>
  </si>
  <si>
    <r>
      <t>aprobar</t>
    </r>
    <r>
      <rPr>
        <sz val="11"/>
        <color theme="5" tint="-0.499984740745262"/>
        <rFont val="Calibri"/>
        <family val="2"/>
        <scheme val="minor"/>
      </rPr>
      <t>; validar</t>
    </r>
  </si>
  <si>
    <t>Validar receta/procedimiento/pedido.</t>
  </si>
  <si>
    <t>cutter</t>
  </si>
  <si>
    <t>Deux sens : couteau cartons OU « cutter » de charcuterie (cutter-mixer).</t>
  </si>
  <si>
    <t>bowl cutter (meat)</t>
  </si>
  <si>
    <t>Two meanings: box cutter OR meat bowl cutter (cutter-mixer).</t>
  </si>
  <si>
    <t xml:space="preserve"> picadora-cutter)</t>
  </si>
  <si>
    <t>Dos sentidos: cúter de cajas O cutter de charcutería (cutter-mixer).</t>
  </si>
  <si>
    <t>approvisionner</t>
  </si>
  <si>
    <t>Matières, emballages, consommables.</t>
  </si>
  <si>
    <t>supply; procure; stock</t>
  </si>
  <si>
    <t>Supply materials, packaging, consumables.</t>
  </si>
  <si>
    <r>
      <t>aprovisionar</t>
    </r>
    <r>
      <rPr>
        <sz val="11"/>
        <color theme="5" tint="-0.499984740745262"/>
        <rFont val="Calibri"/>
        <family val="2"/>
        <scheme val="minor"/>
      </rPr>
      <t>; abastecer</t>
    </r>
  </si>
  <si>
    <t>Suministrar materias, envases, consumibles.</t>
  </si>
  <si>
    <t>archiver</t>
  </si>
  <si>
    <t>Ranger/numériser docs (traçabilité, HACCP).</t>
  </si>
  <si>
    <t>archive; file</t>
  </si>
  <si>
    <t>File/scan docs (traceability, HACCP).</t>
  </si>
  <si>
    <t>archivar</t>
  </si>
  <si>
    <t>Archivar/digitalizar docs (trazabilidad, APPCC).</t>
  </si>
  <si>
    <t>douchette (évier)</t>
  </si>
  <si>
    <t>Douchette évier : rinçage/nettoyage; eau potable, anti-retour, pression/débit, jet réglable.</t>
  </si>
  <si>
    <t>pre-rinse spray gun; sink spray hose</t>
  </si>
  <si>
    <t>Pre-rinse spray: rinsing/cleaning; potable water, backflow preventer, pressure/flow, adjustable spray.</t>
  </si>
  <si>
    <r>
      <t>ducha de mano</t>
    </r>
    <r>
      <rPr>
        <sz val="11"/>
        <color rgb="FF0033CC"/>
        <rFont val="Calibri"/>
        <family val="2"/>
        <scheme val="minor"/>
      </rPr>
      <t xml:space="preserve">; </t>
    </r>
    <r>
      <rPr>
        <b/>
        <sz val="11"/>
        <color rgb="FF0033CC"/>
        <rFont val="Calibri"/>
        <family val="2"/>
        <scheme val="minor"/>
      </rPr>
      <t>pistola de enjuague</t>
    </r>
  </si>
  <si>
    <t>Ducha de fregadero: enjuague/limpieza; agua potable, antirretorno, presión/caudal, chorro regulable.</t>
  </si>
  <si>
    <t>arrêter (une machine)</t>
  </si>
  <si>
    <t>Arrêt normal/d’urgence d’équipement.</t>
  </si>
  <si>
    <t>stop; shut down</t>
  </si>
  <si>
    <t>Normal/emergency stop of equipment.</t>
  </si>
  <si>
    <r>
      <t>parar</t>
    </r>
    <r>
      <rPr>
        <sz val="11"/>
        <color theme="5" tint="-0.499984740745262"/>
        <rFont val="Calibri"/>
        <family val="2"/>
        <scheme val="minor"/>
      </rPr>
      <t xml:space="preserve">; </t>
    </r>
    <r>
      <rPr>
        <b/>
        <sz val="11"/>
        <color theme="5" tint="-0.499984740745262"/>
        <rFont val="Calibri"/>
        <family val="2"/>
        <scheme val="minor"/>
      </rPr>
      <t>detener</t>
    </r>
  </si>
  <si>
    <t>Parada normal/de emergencia del equipo.</t>
  </si>
  <si>
    <t>arrimer</t>
  </si>
  <si>
    <t>Sécuriser charges/palettes pour transport.</t>
  </si>
  <si>
    <t>secure; lash</t>
  </si>
  <si>
    <t>Secure loads/pallets for transport.</t>
  </si>
  <si>
    <r>
      <t>amarrar</t>
    </r>
    <r>
      <rPr>
        <sz val="11"/>
        <color theme="5" tint="-0.499984740745262"/>
        <rFont val="Calibri"/>
        <family val="2"/>
        <scheme val="minor"/>
      </rPr>
      <t>; asegurar</t>
    </r>
  </si>
  <si>
    <t>Asegurar cargas/palets para el transporte.</t>
  </si>
  <si>
    <t>échelle (de four / pâtisserie)</t>
  </si>
  <si>
    <t>Chariot plaques 600×400/GN; nb niveaux, butées, freins, compat. four/cellule.</t>
  </si>
  <si>
    <t>rack trolley; baker’s rack; oven rack cart</t>
  </si>
  <si>
    <t>Rack trolley 600×400/GN; levels, stops, brakes, oven/blast-chill compat.</t>
  </si>
  <si>
    <r>
      <t>carro estantería</t>
    </r>
    <r>
      <rPr>
        <sz val="11"/>
        <color rgb="FF0033CC"/>
        <rFont val="Calibri"/>
        <family val="2"/>
        <scheme val="minor"/>
      </rPr>
      <t xml:space="preserve">; </t>
    </r>
    <r>
      <rPr>
        <b/>
        <sz val="11"/>
        <color rgb="FF0033CC"/>
        <rFont val="Calibri"/>
        <family val="2"/>
        <scheme val="minor"/>
      </rPr>
      <t>rack panadero</t>
    </r>
  </si>
  <si>
    <t>Carro estantería 600×400/GN; niveles, topes, frenos, compat. horno/abatidor.</t>
  </si>
  <si>
    <t>arrondir</t>
  </si>
  <si>
    <t>Valeurs, prix, grammages (tolérances).</t>
  </si>
  <si>
    <t>round; round off</t>
  </si>
  <si>
    <t>Round values/prices/weights (tolerances).</t>
  </si>
  <si>
    <t>redondear</t>
  </si>
  <si>
    <t>Redondear valores/precios/gramajes (tolerancias).</t>
  </si>
  <si>
    <t>écumoire</t>
  </si>
  <si>
    <t>Écumoire : écumer/récupérer fritures; matière/Ø/longueur.</t>
  </si>
  <si>
    <t>skimmer; slotted spoon</t>
  </si>
  <si>
    <t>Skimmer: skimming/frying pickup; material/diameter/length.</t>
  </si>
  <si>
    <t>espumadera</t>
  </si>
  <si>
    <t>Espumadera: desespumar/recoger fritos; material/Ø/longitud.</t>
  </si>
  <si>
    <t>changement d echelle</t>
  </si>
  <si>
    <t>articuler</t>
  </si>
  <si>
    <t>Clarifier étapes/argumentaire/process.</t>
  </si>
  <si>
    <t>articulate; structure</t>
  </si>
  <si>
    <t>Articulate/structure steps/argument/process.</t>
  </si>
  <si>
    <r>
      <t>articular</t>
    </r>
    <r>
      <rPr>
        <sz val="11"/>
        <color theme="5" tint="-0.499984740745262"/>
        <rFont val="Calibri"/>
        <family val="2"/>
        <scheme val="minor"/>
      </rPr>
      <t>; estructurar</t>
    </r>
  </si>
  <si>
    <t>Estructurar/clarificar etapas/argumento/proceso.</t>
  </si>
  <si>
    <t>emballage carton</t>
  </si>
  <si>
    <t>Emballage carton : grammage, simple/doble onda, marquage (lot, flèches, FRAGILE).</t>
  </si>
  <si>
    <t>cardboard packaging; corrugated box</t>
  </si>
  <si>
    <t>Cardboard: weight, single/double wall, markings (lot, arrows, FRAGILE).</t>
  </si>
  <si>
    <r>
      <t>envase/embalaje de cartón</t>
    </r>
    <r>
      <rPr>
        <sz val="11"/>
        <color rgb="FF0033CC"/>
        <rFont val="Calibri"/>
        <family val="2"/>
        <scheme val="minor"/>
      </rPr>
      <t xml:space="preserve">; </t>
    </r>
    <r>
      <rPr>
        <b/>
        <sz val="11"/>
        <color rgb="FF0033CC"/>
        <rFont val="Calibri"/>
        <family val="2"/>
        <scheme val="minor"/>
      </rPr>
      <t>caja corrugada</t>
    </r>
  </si>
  <si>
    <t>Cartón: gramaje, simple/doble onda, marcado (lote, flechas, FRÁGIL).</t>
  </si>
  <si>
    <t>assainir</t>
  </si>
  <si>
    <t>Assainir locaux/process/données.</t>
  </si>
  <si>
    <t>sanitize; make safe</t>
  </si>
  <si>
    <t>Sanitize premises/process/data.</t>
  </si>
  <si>
    <r>
      <t>sanear</t>
    </r>
    <r>
      <rPr>
        <sz val="11"/>
        <color theme="5" tint="-0.499984740745262"/>
        <rFont val="Calibri"/>
        <family val="2"/>
        <scheme val="minor"/>
      </rPr>
      <t>; desinfectar</t>
    </r>
  </si>
  <si>
    <t>Sanear instalaciones/procesos/datos.</t>
  </si>
  <si>
    <t>emballage originel</t>
  </si>
  <si>
    <t>Emballage originel : garder pour traçabilité/SAV; ne pas rompre scellé.</t>
  </si>
  <si>
    <t>original packaging; manufacturer’s packaging</t>
  </si>
  <si>
    <t>Original packaging: keep for traceability/returns; do not break seal.</t>
  </si>
  <si>
    <t>embalaje original</t>
  </si>
  <si>
    <t>Embalaje original: conservar para trazabilidad/garantía; no romper sello.</t>
  </si>
  <si>
    <t>changement. chariots  isothermes</t>
  </si>
  <si>
    <t>assister</t>
  </si>
  <si>
    <t>Aide opérationnelle/technique.</t>
  </si>
  <si>
    <t>assist; help</t>
  </si>
  <si>
    <t>Operational/technical assistance.</t>
  </si>
  <si>
    <r>
      <t>asistir</t>
    </r>
    <r>
      <rPr>
        <sz val="11"/>
        <color theme="5" tint="-0.499984740745262"/>
        <rFont val="Calibri"/>
        <family val="2"/>
        <scheme val="minor"/>
      </rPr>
      <t>; ayudar</t>
    </r>
  </si>
  <si>
    <t>Asistencia operativa/técnica.</t>
  </si>
  <si>
    <t>étagères</t>
  </si>
  <si>
    <t>Étagères : inox/plastique; charge/niveau, pieds réglables, usage humide/froid.</t>
  </si>
  <si>
    <t>shelves; shelving; racking</t>
  </si>
  <si>
    <t>Shelving: stainless/plastic; load per level, adjustable feet, wet/cold use.</t>
  </si>
  <si>
    <r>
      <t>estanterías</t>
    </r>
    <r>
      <rPr>
        <sz val="11"/>
        <color rgb="FF0033CC"/>
        <rFont val="Calibri"/>
        <family val="2"/>
        <scheme val="minor"/>
      </rPr>
      <t xml:space="preserve">; </t>
    </r>
    <r>
      <rPr>
        <b/>
        <sz val="11"/>
        <color rgb="FF0033CC"/>
        <rFont val="Calibri"/>
        <family val="2"/>
        <scheme val="minor"/>
      </rPr>
      <t>rack</t>
    </r>
  </si>
  <si>
    <t>Estanterías: inox/plástico; carga/nivel, patas regulables, uso húmedo/frío.</t>
  </si>
  <si>
    <t>assurer</t>
  </si>
  <si>
    <t>S’assurer qu’un résultat/exigence est atteint.</t>
  </si>
  <si>
    <t>ensure; secure; guarantee</t>
  </si>
  <si>
    <t>Ensure a result/requirement is met.</t>
  </si>
  <si>
    <r>
      <t>asegurar</t>
    </r>
    <r>
      <rPr>
        <sz val="11"/>
        <color theme="5" tint="-0.499984740745262"/>
        <rFont val="Calibri"/>
        <family val="2"/>
        <scheme val="minor"/>
      </rPr>
      <t>; garantizar</t>
    </r>
  </si>
  <si>
    <t>Asegurar que se cumple un resultado/requisito.</t>
  </si>
  <si>
    <t>étiqueteuse</t>
  </si>
  <si>
    <t>Étiqueteuse : manuel/semi/auto; DLC, lot, code-barres; liaison balance/ERP.</t>
  </si>
  <si>
    <t>labeler; labeling machine</t>
  </si>
  <si>
    <t>Labeler: manual/semi/auto; use-by, lot, barcode; scale/ERP link.</t>
  </si>
  <si>
    <t>etiquetadora</t>
  </si>
  <si>
    <t>Etiquetadora: manual/semi/auto; caducidad, lote, código de barras; enlace báscula/ERP.</t>
  </si>
  <si>
    <t>deboitage</t>
  </si>
  <si>
    <t>Déboiter</t>
  </si>
  <si>
    <t>attacher</t>
  </si>
  <si>
    <t>Fixer physiquement / joindre un fichier.</t>
  </si>
  <si>
    <t>attach; tie; fasten</t>
  </si>
  <si>
    <t>Physically attach / attach a file.</t>
  </si>
  <si>
    <r>
      <t>adjuntar</t>
    </r>
    <r>
      <rPr>
        <sz val="11"/>
        <color theme="5" tint="-0.499984740745262"/>
        <rFont val="Calibri"/>
        <family val="2"/>
        <scheme val="minor"/>
      </rPr>
      <t xml:space="preserve"> (fichier); sujetar/atar</t>
    </r>
  </si>
  <si>
    <t>Fijar físicamente / adjuntar un archivo.</t>
  </si>
  <si>
    <t>decartonage</t>
  </si>
  <si>
    <t>atténuer</t>
  </si>
  <si>
    <t>Réduire un risque/impact (qualité/sécu).</t>
  </si>
  <si>
    <t>mitigate; lessen</t>
  </si>
  <si>
    <t>Mitigate risk/impact (quality/safety).</t>
  </si>
  <si>
    <r>
      <t>mitigar</t>
    </r>
    <r>
      <rPr>
        <sz val="11"/>
        <color theme="5" tint="-0.499984740745262"/>
        <rFont val="Calibri"/>
        <family val="2"/>
        <scheme val="minor"/>
      </rPr>
      <t>; atenuar</t>
    </r>
  </si>
  <si>
    <t>Mitigar riesgo/impacto (calidad/seguridad).</t>
  </si>
  <si>
    <t>film étirable (alimentaire)</t>
  </si>
  <si>
    <t>Film étirable alimentaire : contact alim., largeur, épaisseur, froid/chaud.</t>
  </si>
  <si>
    <t>cling film; plastic wrap</t>
  </si>
  <si>
    <t>Cling film: food-contact, width, thickness, cold/hot compat.</t>
  </si>
  <si>
    <r>
      <t>film transparente (alimentario)</t>
    </r>
    <r>
      <rPr>
        <sz val="11"/>
        <color rgb="FF0033CC"/>
        <rFont val="Calibri"/>
        <family val="2"/>
        <scheme val="minor"/>
      </rPr>
      <t xml:space="preserve">; </t>
    </r>
    <r>
      <rPr>
        <b/>
        <sz val="11"/>
        <color rgb="FF0033CC"/>
        <rFont val="Calibri"/>
        <family val="2"/>
        <scheme val="minor"/>
      </rPr>
      <t>papel film</t>
    </r>
  </si>
  <si>
    <t>Film transparente: contacto alimentario, ancho, grosor, frío/calor.</t>
  </si>
  <si>
    <t>attester</t>
  </si>
  <si>
    <t>Attestation écrite (conformité, test).</t>
  </si>
  <si>
    <t>certify; attest</t>
  </si>
  <si>
    <t>Written certification/attestation (compliance, test).</t>
  </si>
  <si>
    <r>
      <t>certificar</t>
    </r>
    <r>
      <rPr>
        <sz val="11"/>
        <color theme="5" tint="-0.499984740745262"/>
        <rFont val="Calibri"/>
        <family val="2"/>
        <scheme val="minor"/>
      </rPr>
      <t xml:space="preserve">; </t>
    </r>
    <r>
      <rPr>
        <b/>
        <sz val="11"/>
        <color theme="5" tint="-0.499984740745262"/>
        <rFont val="Calibri"/>
        <family val="2"/>
        <scheme val="minor"/>
      </rPr>
      <t>atestiguar</t>
    </r>
  </si>
  <si>
    <t>Certificación/constancia escrita (conformidad, ensayo).</t>
  </si>
  <si>
    <t>fouet</t>
  </si>
  <si>
    <t>Fouet : type (ballon/plat), longueur, inox/silicone, usage.</t>
  </si>
  <si>
    <t>whisk; balloon whisk</t>
  </si>
  <si>
    <t>Whisk: type (balloon/flat), length, stainless/silicone, use.</t>
  </si>
  <si>
    <r>
      <t>batidor de varillas</t>
    </r>
    <r>
      <rPr>
        <sz val="11"/>
        <color rgb="FF0033CC"/>
        <rFont val="Calibri"/>
        <family val="2"/>
        <scheme val="minor"/>
      </rPr>
      <t xml:space="preserve">; </t>
    </r>
    <r>
      <rPr>
        <b/>
        <sz val="11"/>
        <color rgb="FF0033CC"/>
        <rFont val="Calibri"/>
        <family val="2"/>
        <scheme val="minor"/>
      </rPr>
      <t>batidor globo</t>
    </r>
  </si>
  <si>
    <t>Batidor: tipo (globo/plano), longitud, inox/silicona, uso.</t>
  </si>
  <si>
    <t>decoupe</t>
  </si>
  <si>
    <t>attirer</t>
  </si>
  <si>
    <t>Attirer clients/talents/attention.</t>
  </si>
  <si>
    <t>attract; draw</t>
  </si>
  <si>
    <t>Attract customers/talent/attention.</t>
  </si>
  <si>
    <t>atraer</t>
  </si>
  <si>
    <t>Atraer clientes/talento/atención.</t>
  </si>
  <si>
    <t>four mixte</t>
  </si>
  <si>
    <t>Four mixte : convection/vapeur/mixte; sonde, % vapeur, temps; logs HACCP; capacité.</t>
  </si>
  <si>
    <t>combi oven; combi-steamer</t>
  </si>
  <si>
    <t>Combi oven: convection/steam/mixed; probe, steam %, time; HACCP logs; capacity.</t>
  </si>
  <si>
    <r>
      <t>horno mixto (convección-vapor)</t>
    </r>
    <r>
      <rPr>
        <sz val="11"/>
        <color rgb="FF0033CC"/>
        <rFont val="Calibri"/>
        <family val="2"/>
        <scheme val="minor"/>
      </rPr>
      <t xml:space="preserve">; </t>
    </r>
    <r>
      <rPr>
        <b/>
        <sz val="11"/>
        <color rgb="FF0033CC"/>
        <rFont val="Calibri"/>
        <family val="2"/>
        <scheme val="minor"/>
      </rPr>
      <t>horno combinado</t>
    </r>
  </si>
  <si>
    <t>Horno mixto: convección/vapor/mixto; sonda, % vapor, tiempo; registros APPCC; capacidad.</t>
  </si>
  <si>
    <t>attribuer</t>
  </si>
  <si>
    <t>Attribuer ressources, responsabilités, numéros de lot.</t>
  </si>
  <si>
    <t>assign; allocate</t>
  </si>
  <si>
    <t>Assign resources, responsibilities, lot numbers.</t>
  </si>
  <si>
    <r>
      <t>asignar</t>
    </r>
    <r>
      <rPr>
        <sz val="11"/>
        <color theme="5" tint="-0.499984740745262"/>
        <rFont val="Calibri"/>
        <family val="2"/>
        <scheme val="minor"/>
      </rPr>
      <t>; adjudicar/atribuir</t>
    </r>
  </si>
  <si>
    <t>Asignar recursos, responsabilidades, números de lote.</t>
  </si>
  <si>
    <t>deconditionnement</t>
  </si>
  <si>
    <t>auditer</t>
  </si>
  <si>
    <t>Contrôle systématique (qualité, hygiène, process).</t>
  </si>
  <si>
    <t>audit; review</t>
  </si>
  <si>
    <t>Systematic audit (quality, hygiene, process).</t>
  </si>
  <si>
    <r>
      <t>auditar</t>
    </r>
    <r>
      <rPr>
        <sz val="11"/>
        <color theme="5" tint="-0.499984740745262"/>
        <rFont val="Calibri"/>
        <family val="2"/>
        <scheme val="minor"/>
      </rPr>
      <t>; revisar</t>
    </r>
  </si>
  <si>
    <t>Auditoría sistemática (calidad, higiene, proceso).</t>
  </si>
  <si>
    <t>gastro (bacs GN)</t>
  </si>
  <si>
    <t>Bacs GN (gastro) : formats, profondeurs, plein/perforé, inox/PC, couvercle.</t>
  </si>
  <si>
    <t>GN pans; Gastronorm containers</t>
  </si>
  <si>
    <t>GN pans: sizes, depths, solid/perforated, s/s or PC, lids.</t>
  </si>
  <si>
    <r>
      <t>cubetas GN</t>
    </r>
    <r>
      <rPr>
        <sz val="11"/>
        <color rgb="FF0033CC"/>
        <rFont val="Calibri"/>
        <family val="2"/>
        <scheme val="minor"/>
      </rPr>
      <t>; contenedores Gastronorm</t>
    </r>
  </si>
  <si>
    <t>Cubetas GN: tamaños, profundidades, lisas/perforadas, inox/PC, tapas.</t>
  </si>
  <si>
    <t>augmenter</t>
  </si>
  <si>
    <t>Hausse de capacité, volume, température, budget.</t>
  </si>
  <si>
    <t>increase; raise; scale up</t>
  </si>
  <si>
    <t>Increase capacity, volume, temp, budget.</t>
  </si>
  <si>
    <r>
      <t>aumentar</t>
    </r>
    <r>
      <rPr>
        <sz val="11"/>
        <color theme="5" tint="-0.499984740745262"/>
        <rFont val="Calibri"/>
        <family val="2"/>
        <scheme val="minor"/>
      </rPr>
      <t>; incrementar</t>
    </r>
  </si>
  <si>
    <t>Incrementar capacidad, volumen, T°, presupuesto.</t>
  </si>
  <si>
    <t>grille</t>
  </si>
  <si>
    <t>Grille : four/refroidissement/gril; préciser matière/dimensions.</t>
  </si>
  <si>
    <t>(oven) rack; cooling rack; grill grate</t>
  </si>
  <si>
    <t>Rack: oven/cooling/grill; specify material/dimensions.</t>
  </si>
  <si>
    <r>
      <t>rejilla de horno</t>
    </r>
    <r>
      <rPr>
        <sz val="11"/>
        <color rgb="FF0033CC"/>
        <rFont val="Calibri"/>
        <family val="2"/>
        <scheme val="minor"/>
      </rPr>
      <t xml:space="preserve">; </t>
    </r>
    <r>
      <rPr>
        <b/>
        <sz val="11"/>
        <color rgb="FF0033CC"/>
        <rFont val="Calibri"/>
        <family val="2"/>
        <scheme val="minor"/>
      </rPr>
      <t>rejilla enfriadora</t>
    </r>
    <r>
      <rPr>
        <sz val="11"/>
        <color rgb="FF0033CC"/>
        <rFont val="Calibri"/>
        <family val="2"/>
        <scheme val="minor"/>
      </rPr>
      <t xml:space="preserve">; </t>
    </r>
    <r>
      <rPr>
        <b/>
        <sz val="11"/>
        <color rgb="FF0033CC"/>
        <rFont val="Calibri"/>
        <family val="2"/>
        <scheme val="minor"/>
      </rPr>
      <t>parrilla</t>
    </r>
  </si>
  <si>
    <t>Rejilla: horno/enfriado/parrilla; indicar material/dimensiones.</t>
  </si>
  <si>
    <t>authentifier</t>
  </si>
  <si>
    <t>Vérif. identité/données (traçabilité, accès).</t>
  </si>
  <si>
    <t>authenticate; verify</t>
  </si>
  <si>
    <t>Verify identity/data (traceability, access).</t>
  </si>
  <si>
    <r>
      <t>autenticar</t>
    </r>
    <r>
      <rPr>
        <sz val="11"/>
        <color theme="5" tint="-0.499984740745262"/>
        <rFont val="Calibri"/>
        <family val="2"/>
        <scheme val="minor"/>
      </rPr>
      <t>; verificar</t>
    </r>
  </si>
  <si>
    <t>Verificar identidad/datos (trazabilidad, accesos).</t>
  </si>
  <si>
    <t>autoriser</t>
  </si>
  <si>
    <t>Accorder un droit (accès, dépense, changement).</t>
  </si>
  <si>
    <t>authorize; permit</t>
  </si>
  <si>
    <t>Authorize a right (access, spend, change).</t>
  </si>
  <si>
    <r>
      <t>autorizar</t>
    </r>
    <r>
      <rPr>
        <sz val="11"/>
        <color theme="5" tint="-0.499984740745262"/>
        <rFont val="Calibri"/>
        <family val="2"/>
        <scheme val="minor"/>
      </rPr>
      <t>; permitir</t>
    </r>
  </si>
  <si>
    <t>Autorizar un derecho (acceso, gasto, cambio).</t>
  </si>
  <si>
    <t>hachoir (robot/multifonction)</t>
  </si>
  <si>
    <t>Hachoir (robot) : capacité bol, lames, pulsado.</t>
  </si>
  <si>
    <t>food chopper; processor</t>
  </si>
  <si>
    <t>Food chopper/processor: bowl capacity, blades, pulse.</t>
  </si>
  <si>
    <t>picadora / procesador de alimentos</t>
  </si>
  <si>
    <t>Picadora/procesador: capacidad vaso, cuchillas, pulso.</t>
  </si>
  <si>
    <t>avancer (un délai/étape)</t>
  </si>
  <si>
    <t>Avancer une échéance/production.</t>
  </si>
  <si>
    <t>move forward; bring forward</t>
  </si>
  <si>
    <t>Bring a deadline/production forward.</t>
  </si>
  <si>
    <t>adelantar</t>
  </si>
  <si>
    <t>Adelantar un plazo/producción.</t>
  </si>
  <si>
    <t>housse de protection (chariot/étagère/équipement)</t>
  </si>
  <si>
    <t>Housse de protection : poussière/froid/extérieur; mesures; zip/velcro.</t>
  </si>
  <si>
    <t>protective cover; dust cover</t>
  </si>
  <si>
    <t>Protective cover: dust/cold/outdoor; dimensions; zip/velcro.</t>
  </si>
  <si>
    <r>
      <t>funda de protección</t>
    </r>
    <r>
      <rPr>
        <sz val="11"/>
        <color rgb="FF0033CC"/>
        <rFont val="Calibri"/>
        <family val="2"/>
        <scheme val="minor"/>
      </rPr>
      <t xml:space="preserve">; </t>
    </r>
    <r>
      <rPr>
        <b/>
        <sz val="11"/>
        <color rgb="FF0033CC"/>
        <rFont val="Calibri"/>
        <family val="2"/>
        <scheme val="minor"/>
      </rPr>
      <t>cubre-polvo</t>
    </r>
  </si>
  <si>
    <t>Funda de protección: polvo/frío/exterior; medidas; cremallera/velcro.</t>
  </si>
  <si>
    <t>egouttage</t>
  </si>
  <si>
    <t>Egoutter</t>
  </si>
  <si>
    <t>avertir</t>
  </si>
  <si>
    <t>Prévenir d’un risque/incident/retard.</t>
  </si>
  <si>
    <t>warn; alert; notify</t>
  </si>
  <si>
    <t>Warn/alert of risk/incident/delay.</t>
  </si>
  <si>
    <r>
      <t>avisar</t>
    </r>
    <r>
      <rPr>
        <sz val="11"/>
        <color theme="5" tint="-0.499984740745262"/>
        <rFont val="Calibri"/>
        <family val="2"/>
        <scheme val="minor"/>
      </rPr>
      <t>; advertir</t>
    </r>
  </si>
  <si>
    <t>Avisar/alertar de riesgo/incidente/retraso.</t>
  </si>
  <si>
    <t>epluchage</t>
  </si>
  <si>
    <t>Eplucher</t>
  </si>
  <si>
    <t>aviser</t>
  </si>
  <si>
    <t>Communication formelle (mail, fiche, ticket).</t>
  </si>
  <si>
    <t>notify; inform</t>
  </si>
  <si>
    <t>Formal communication (email, sheet, ticket).</t>
  </si>
  <si>
    <r>
      <t>notificar</t>
    </r>
    <r>
      <rPr>
        <sz val="11"/>
        <color theme="5" tint="-0.499984740745262"/>
        <rFont val="Calibri"/>
        <family val="2"/>
        <scheme val="minor"/>
      </rPr>
      <t>; informar</t>
    </r>
  </si>
  <si>
    <t>Comunicación formal (correo, ficha, ticket).</t>
  </si>
  <si>
    <t>louche</t>
  </si>
  <si>
    <t>Louche : capacité (cl/ml), manche (long), matière; louche à sauce = bec.</t>
  </si>
  <si>
    <t>ladle; soup ladle; sauce ladle</t>
  </si>
  <si>
    <t>Ladle: capacity, long handle, material; sauce ladle = spout.</t>
  </si>
  <si>
    <r>
      <t>cucharón</t>
    </r>
    <r>
      <rPr>
        <sz val="11"/>
        <color rgb="FF0033CC"/>
        <rFont val="Calibri"/>
        <family val="2"/>
        <scheme val="minor"/>
      </rPr>
      <t>; cucharón sopero; cucharón para salsas</t>
    </r>
  </si>
  <si>
    <t>Cucharón: capacidad, mango largo, material; para salsa = pico.</t>
  </si>
  <si>
    <t>etiquettage collec.</t>
  </si>
  <si>
    <t>Etiqueter</t>
  </si>
  <si>
    <t>s’auto-évaluer</t>
  </si>
  <si>
    <t>Bilan individuel/équipe sur pratiques/performances.</t>
  </si>
  <si>
    <t>self-assess</t>
  </si>
  <si>
    <t>Self/team assessment of practices/performance.</t>
  </si>
  <si>
    <t>auto-evaluarse</t>
  </si>
  <si>
    <t>Autoevaluación/evaluación del equipo (prácticas/rendimiento).</t>
  </si>
  <si>
    <t>etiquettage ind</t>
  </si>
  <si>
    <t>machine à râper</t>
  </si>
  <si>
    <t>Machine à râper : disques (râper/émincer/julienne), débit, sécurité.</t>
  </si>
  <si>
    <t>grater machine; electric grater; shredding machine</t>
  </si>
  <si>
    <t>Grating machine: disks (grate/slice/julienne), throughput, safety.</t>
  </si>
  <si>
    <r>
      <t>ralladora eléctrica</t>
    </r>
    <r>
      <rPr>
        <sz val="11"/>
        <color rgb="FF0033CC"/>
        <rFont val="Calibri"/>
        <family val="2"/>
        <scheme val="minor"/>
      </rPr>
      <t xml:space="preserve">; </t>
    </r>
    <r>
      <rPr>
        <b/>
        <sz val="11"/>
        <color rgb="FF0033CC"/>
        <rFont val="Calibri"/>
        <family val="2"/>
        <scheme val="minor"/>
      </rPr>
      <t>máquina de rallar</t>
    </r>
  </si>
  <si>
    <t>Ralladora: discos (rallar/laminar/juliana), caudal, seguridad.</t>
  </si>
  <si>
    <t>balayer</t>
  </si>
  <si>
    <t>Nettoyage des sols entre/fin de services.</t>
  </si>
  <si>
    <t>sweep</t>
  </si>
  <si>
    <t>Sweep/clean floors between/at end of service.</t>
  </si>
  <si>
    <r>
      <t>barrer</t>
    </r>
    <r>
      <rPr>
        <sz val="11"/>
        <color theme="5" tint="-0.499984740745262"/>
        <rFont val="Calibri"/>
        <family val="2"/>
        <scheme val="minor"/>
      </rPr>
      <t xml:space="preserve">; </t>
    </r>
    <r>
      <rPr>
        <b/>
        <sz val="11"/>
        <color theme="5" tint="-0.499984740745262"/>
        <rFont val="Calibri"/>
        <family val="2"/>
        <scheme val="minor"/>
      </rPr>
      <t>barrer el suelo</t>
    </r>
    <r>
      <rPr>
        <sz val="11"/>
        <color theme="5" tint="-0.499984740745262"/>
        <rFont val="Calibri"/>
        <family val="2"/>
        <scheme val="minor"/>
      </rPr>
      <t xml:space="preserve"> / </t>
    </r>
    <r>
      <rPr>
        <b/>
        <sz val="11"/>
        <color theme="5" tint="-0.499984740745262"/>
        <rFont val="Calibri"/>
        <family val="2"/>
        <scheme val="minor"/>
      </rPr>
      <t>barrer</t>
    </r>
  </si>
  <si>
    <t>Barrer/limpiar suelos entre/al final del servicio.</t>
  </si>
  <si>
    <t>marmite (de cuisson)</t>
  </si>
  <si>
    <t>Marmite : gaz/élec./vapeur; basculante; capacité, vidange, sonde.</t>
  </si>
  <si>
    <t>stock pot; kettle</t>
  </si>
  <si>
    <t>Kettle/stock pot: gas/elec/steam; tilting; capacity, drain, probe.</t>
  </si>
  <si>
    <r>
      <t>olla</t>
    </r>
    <r>
      <rPr>
        <sz val="11"/>
        <color rgb="FF0033CC"/>
        <rFont val="Calibri"/>
        <family val="2"/>
        <scheme val="minor"/>
      </rPr>
      <t xml:space="preserve">; </t>
    </r>
    <r>
      <rPr>
        <b/>
        <sz val="11"/>
        <color rgb="FF0033CC"/>
        <rFont val="Calibri"/>
        <family val="2"/>
        <scheme val="minor"/>
      </rPr>
      <t>caldera</t>
    </r>
    <r>
      <rPr>
        <sz val="11"/>
        <color rgb="FF0033CC"/>
        <rFont val="Calibri"/>
        <family val="2"/>
        <scheme val="minor"/>
      </rPr>
      <t xml:space="preserve"> (industrial)</t>
    </r>
  </si>
  <si>
    <t>Marmita/olla: gas/eléctrica/vapor; basculante; capacidad, vaciado, sonda.</t>
  </si>
  <si>
    <t>filmage</t>
  </si>
  <si>
    <t>baliser</t>
  </si>
  <si>
    <t>Marquage zones, flux piétons/chariots, sécurité.</t>
  </si>
  <si>
    <t>mark out; signpost</t>
  </si>
  <si>
    <t>Mark out zones, pedestrian/trolley flows, safety.</t>
  </si>
  <si>
    <r>
      <t>señalizar</t>
    </r>
    <r>
      <rPr>
        <sz val="11"/>
        <color theme="5" tint="-0.499984740745262"/>
        <rFont val="Calibri"/>
        <family val="2"/>
        <scheme val="minor"/>
      </rPr>
      <t>; balizar</t>
    </r>
  </si>
  <si>
    <t>Señalizar zonas, flujos peatonales/carros, seguridad.</t>
  </si>
  <si>
    <t>mixer (plongeant)</t>
  </si>
  <si>
    <t>Mixer plongeant : puissance, longueur de pied, antiproyecciones, accessoires.</t>
  </si>
  <si>
    <t>immersion blender; stick blender</t>
  </si>
  <si>
    <t>Immersion blender: power, shaft length, splash-guard, accessories.</t>
  </si>
  <si>
    <t>batidora de inmersión</t>
  </si>
  <si>
    <t>Batidora de inmersión: potencia, longitud pie, campana anti-salpicaduras, accesorios.</t>
  </si>
  <si>
    <t>barrer (rayer)</t>
  </si>
  <si>
    <t>Rayer une ligne sur un bon/étiquette, éviter les doublons.</t>
  </si>
  <si>
    <t>cross out; strike through</t>
  </si>
  <si>
    <t>Cross out a line on a ticket/label to avoid duplicates.</t>
  </si>
  <si>
    <r>
      <t>tachar</t>
    </r>
    <r>
      <rPr>
        <sz val="11"/>
        <color theme="5" tint="-0.499984740745262"/>
        <rFont val="Calibri"/>
        <family val="2"/>
        <scheme val="minor"/>
      </rPr>
      <t xml:space="preserve">; </t>
    </r>
    <r>
      <rPr>
        <b/>
        <sz val="11"/>
        <color theme="5" tint="-0.499984740745262"/>
        <rFont val="Calibri"/>
        <family val="2"/>
        <scheme val="minor"/>
      </rPr>
      <t>rayar</t>
    </r>
  </si>
  <si>
    <t>Tachar una línea en un albarán/etiqueta para evitar duplicados.</t>
  </si>
  <si>
    <t>basculer</t>
  </si>
  <si>
    <t>Basculer de mode/ligne/serveur/compte.</t>
  </si>
  <si>
    <t>switch over; toggle</t>
  </si>
  <si>
    <t>Switch over mode/line/server/account.</t>
  </si>
  <si>
    <r>
      <t>cambiar</t>
    </r>
    <r>
      <rPr>
        <sz val="11"/>
        <color theme="5" tint="-0.499984740745262"/>
        <rFont val="Calibri"/>
        <family val="2"/>
        <scheme val="minor"/>
      </rPr>
      <t>; conmutar</t>
    </r>
  </si>
  <si>
    <t>Conmutar/cambiar de modo/línea/servidor/cuenta.</t>
  </si>
  <si>
    <t>ouvre-boîte</t>
  </si>
  <si>
    <t>Ouvre-boîte : manuel/électrique/de mesa; hygiène, boîtes 5/10, sans bavures.</t>
  </si>
  <si>
    <t>can opener; tin opener (UK)</t>
  </si>
  <si>
    <t>Can opener: manual/electric/bench; hygiene, size 5/10 cans, no burrs.</t>
  </si>
  <si>
    <t>abre-latas</t>
  </si>
  <si>
    <t>Abre-latas: manual/eléctrico/de mesa; higiene, latas 5/10, sin rebabas.</t>
  </si>
  <si>
    <t>bâtir</t>
  </si>
  <si>
    <t>Construire un plan, un poste, une structure.</t>
  </si>
  <si>
    <t>build; construct</t>
  </si>
  <si>
    <t>Build a plan/station/structure.</t>
  </si>
  <si>
    <r>
      <t>construir</t>
    </r>
    <r>
      <rPr>
        <sz val="11"/>
        <color theme="5" tint="-0.499984740745262"/>
        <rFont val="Calibri"/>
        <family val="2"/>
        <scheme val="minor"/>
      </rPr>
      <t>; edificar</t>
    </r>
  </si>
  <si>
    <t>Construir un plan/puesto/estructura.</t>
  </si>
  <si>
    <t>goutage</t>
  </si>
  <si>
    <t>boulonner</t>
  </si>
  <si>
    <t>Fixer solidement machines/étagères au sol/mur.</t>
  </si>
  <si>
    <t>bolt (down)</t>
  </si>
  <si>
    <t>Bolt machines/shelves securely to floor/wall.</t>
  </si>
  <si>
    <r>
      <t>atornillar con perno</t>
    </r>
    <r>
      <rPr>
        <sz val="11"/>
        <color theme="5" tint="-0.499984740745262"/>
        <rFont val="Calibri"/>
        <family val="2"/>
        <scheme val="minor"/>
      </rPr>
      <t>; pernar/atornillar</t>
    </r>
  </si>
  <si>
    <t>Pernar/atornillar máquinas/estanterías al suelo/pared.</t>
  </si>
  <si>
    <t>palette (logistique)</t>
  </si>
  <si>
    <t>Palette (logistique) : EUR 120×80 / ISO 120×100; bois/plastique; filmage/cerclage.</t>
  </si>
  <si>
    <t>pallet (EUR/EPAL pallet)</t>
  </si>
  <si>
    <t>Pallet: EUR 120×80 / ISO 120×100; wood/plastic; wrap/strap.</t>
  </si>
  <si>
    <r>
      <t>palé / palet</t>
    </r>
    <r>
      <rPr>
        <sz val="11"/>
        <color rgb="FF0033CC"/>
        <rFont val="Calibri"/>
        <family val="2"/>
        <scheme val="minor"/>
      </rPr>
      <t xml:space="preserve">; </t>
    </r>
    <r>
      <rPr>
        <b/>
        <sz val="11"/>
        <color rgb="FF0033CC"/>
        <rFont val="Calibri"/>
        <family val="2"/>
        <scheme val="minor"/>
      </rPr>
      <t>palé europeo (EPAL)</t>
    </r>
  </si>
  <si>
    <t>Palé: EUR 120×80 / ISO 120×100; madera/plástico; flejado/filmado.</t>
  </si>
  <si>
    <t>brancher</t>
  </si>
  <si>
    <t>Raccorder un appareil (secteur), une sonde, un périphérique.</t>
  </si>
  <si>
    <t>plug in; connect</t>
  </si>
  <si>
    <t>Plug in/connect a device, a probe, a peripheral.</t>
  </si>
  <si>
    <r>
      <t>enchufar</t>
    </r>
    <r>
      <rPr>
        <sz val="11"/>
        <color theme="5" tint="-0.499984740745262"/>
        <rFont val="Calibri"/>
        <family val="2"/>
        <scheme val="minor"/>
      </rPr>
      <t>; conectar</t>
    </r>
  </si>
  <si>
    <t>Enchufar/conectar un equipo, una sonda, un periférico.</t>
  </si>
  <si>
    <t>passoire</t>
  </si>
  <si>
    <t>Passoire : égouttage/tamisage; métal/nylon; Ø/profondeur, poignées.</t>
  </si>
  <si>
    <t>colander; strainer</t>
  </si>
  <si>
    <t>Colander/strainer: draining/sieving; metal/nylon; dia/depth, handles.</t>
  </si>
  <si>
    <r>
      <t>colador</t>
    </r>
    <r>
      <rPr>
        <sz val="11"/>
        <color rgb="FF0033CC"/>
        <rFont val="Calibri"/>
        <family val="2"/>
        <scheme val="minor"/>
      </rPr>
      <t xml:space="preserve">; </t>
    </r>
    <r>
      <rPr>
        <b/>
        <sz val="11"/>
        <color rgb="FF0033CC"/>
        <rFont val="Calibri"/>
        <family val="2"/>
        <scheme val="minor"/>
      </rPr>
      <t>escurridor</t>
    </r>
  </si>
  <si>
    <t>Colador/escurridor: escurrir/tamizar; metal/nylon; Ø/profundidad, asas.</t>
  </si>
  <si>
    <t>briefer</t>
  </si>
  <si>
    <t>Consignes d’équipe avant service/production.</t>
  </si>
  <si>
    <t>brief; give a briefing</t>
  </si>
  <si>
    <t>Team briefing before service/production.</t>
  </si>
  <si>
    <r>
      <t>briefe ar</t>
    </r>
    <r>
      <rPr>
        <sz val="11"/>
        <color theme="5" tint="-0.499984740745262"/>
        <rFont val="Calibri"/>
        <family val="2"/>
        <scheme val="minor"/>
      </rPr>
      <t xml:space="preserve"> / </t>
    </r>
    <r>
      <rPr>
        <b/>
        <sz val="11"/>
        <color theme="5" tint="-0.499984740745262"/>
        <rFont val="Calibri"/>
        <family val="2"/>
        <scheme val="minor"/>
      </rPr>
      <t>dar un briefing</t>
    </r>
    <r>
      <rPr>
        <sz val="11"/>
        <color theme="5" tint="-0.499984740745262"/>
        <rFont val="Calibri"/>
        <family val="2"/>
        <scheme val="minor"/>
      </rPr>
      <t>; informar</t>
    </r>
  </si>
  <si>
    <t>Reunión/briefing del equipo antes del servicio/producción.</t>
  </si>
  <si>
    <t>pelle à pizza</t>
  </si>
  <si>
    <t>Pelle à pizza : manche long; tête alu/inox/bois; perforée; tailles.</t>
  </si>
  <si>
    <t>pizza peel</t>
  </si>
  <si>
    <t>Pizza peel: long handle; alu/s/s/wood head; perforated; sizes.</t>
  </si>
  <si>
    <t>pala para pizza</t>
  </si>
  <si>
    <t>Pala para pizza: mango largo; cabeza alu/inox/madera; perforada; tamaños.</t>
  </si>
  <si>
    <t>briquer</t>
  </si>
  <si>
    <t>Lustrer inox, plaques, vitrines.</t>
  </si>
  <si>
    <t>polish; shine</t>
  </si>
  <si>
    <t>Polish stainless steel, trays, display cases.</t>
  </si>
  <si>
    <r>
      <t>pulir</t>
    </r>
    <r>
      <rPr>
        <sz val="11"/>
        <color theme="5" tint="-0.499984740745262"/>
        <rFont val="Calibri"/>
        <family val="2"/>
        <scheme val="minor"/>
      </rPr>
      <t>; abrillantar</t>
    </r>
  </si>
  <si>
    <t>Abrillantar/pulir inox, bandejas, vitrinas.</t>
  </si>
  <si>
    <t>pinces</t>
  </si>
  <si>
    <t>Pinces : longueur, embouts silicone/inox, verrou; séparer cru/cuit.</t>
  </si>
  <si>
    <t>tongs; kitchen tongs</t>
  </si>
  <si>
    <t>Tongs: length, silicone/s/s tips, lock; separate raw/cooked.</t>
  </si>
  <si>
    <r>
      <t>pinzas</t>
    </r>
    <r>
      <rPr>
        <sz val="11"/>
        <color rgb="FF0033CC"/>
        <rFont val="Calibri"/>
        <family val="2"/>
        <scheme val="minor"/>
      </rPr>
      <t xml:space="preserve"> (de cocina)</t>
    </r>
  </si>
  <si>
    <t>Pinzas: longitud, puntas silicona/inox, cierre; separar crudo/cocido.</t>
  </si>
  <si>
    <t>brosser</t>
  </si>
  <si>
    <t>Brosser grilles, légumes, chaussures de sécu.</t>
  </si>
  <si>
    <t>brush</t>
  </si>
  <si>
    <t>Brush grates/veggies/safety shoes.</t>
  </si>
  <si>
    <t>cepillar</t>
  </si>
  <si>
    <t>Cepillar rejillas, verduras, calzado de seguridad.</t>
  </si>
  <si>
    <r>
      <t>plaque eutectique</t>
    </r>
    <r>
      <rPr>
        <sz val="11"/>
        <color theme="1"/>
        <rFont val="Calibri"/>
        <family val="2"/>
        <scheme val="minor"/>
      </rPr>
      <t xml:space="preserve"> </t>
    </r>
    <r>
      <rPr>
        <i/>
        <sz val="11"/>
        <color theme="1"/>
        <rFont val="Calibri"/>
        <family val="2"/>
        <scheme val="minor"/>
      </rPr>
      <t>(correction de « pl.euthechtique »)</t>
    </r>
  </si>
  <si>
    <t>Plaque eutectique : T° de consigne, temps de charge, contact alimentaire.</t>
  </si>
  <si>
    <t>eutectic cold plate; gel cold pack</t>
  </si>
  <si>
    <t>Eutectic plate: set-point temp, charging time, food contact.</t>
  </si>
  <si>
    <r>
      <t>placa eutéctica</t>
    </r>
    <r>
      <rPr>
        <sz val="11"/>
        <color rgb="FF0033CC"/>
        <rFont val="Calibri"/>
        <family val="2"/>
        <scheme val="minor"/>
      </rPr>
      <t xml:space="preserve">; </t>
    </r>
    <r>
      <rPr>
        <b/>
        <sz val="11"/>
        <color rgb="FF0033CC"/>
        <rFont val="Calibri"/>
        <family val="2"/>
        <scheme val="minor"/>
      </rPr>
      <t>acumulador de frío</t>
    </r>
  </si>
  <si>
    <t>Placa eutéctica: T° objetivo, tiempo de carga, contacto alimentario.</t>
  </si>
  <si>
    <t>budgéter</t>
  </si>
  <si>
    <t>Établir prévisionnel/coût recette/opération.</t>
  </si>
  <si>
    <t>budget; cost out</t>
  </si>
  <si>
    <t>Budget/forecast recipe or operation costs.</t>
  </si>
  <si>
    <r>
      <t>presupuestar</t>
    </r>
    <r>
      <rPr>
        <sz val="11"/>
        <color theme="5" tint="-0.499984740745262"/>
        <rFont val="Calibri"/>
        <family val="2"/>
        <scheme val="minor"/>
      </rPr>
      <t>; costear</t>
    </r>
  </si>
  <si>
    <t>Presupuestar/pronosticar costes de receta/operación.</t>
  </si>
  <si>
    <t>planche à découper</t>
  </si>
  <si>
    <t>Planche à découper : codes couleur, PEHD/bois, antidérapant, lavable.</t>
  </si>
  <si>
    <t>cutting board; chopping board</t>
  </si>
  <si>
    <t>Cutting board: color codes, HDPE/wood, anti-slip, dishwasher-safe.</t>
  </si>
  <si>
    <t>tabla de cortar</t>
  </si>
  <si>
    <t>Tabla de cortar: códigos color, PEAD/madera, antideslizante, lavable.</t>
  </si>
  <si>
    <t>plat gastro (GN plat)</t>
  </si>
  <si>
    <t>Plat GN peu profond : service/cuisson/pré-sentation; couvercle possible.</t>
  </si>
  <si>
    <t>GN tray / GN shallow pan</t>
  </si>
  <si>
    <t>Shallow GN tray: service/cooking/presentation; lid optional.</t>
  </si>
  <si>
    <t>bandeja GN / cubeta GN baja</t>
  </si>
  <si>
    <t>Bandeja GN baja: servicio/cocción/presentación; tapa opcional.</t>
  </si>
  <si>
    <t>cultiver</t>
  </si>
  <si>
    <t>Herbes, levains, savoir-faire/équipe.</t>
  </si>
  <si>
    <t>cultivate; grow</t>
  </si>
  <si>
    <t>Cultivate herbs/starters; develop know-how/team.</t>
  </si>
  <si>
    <r>
      <t>cultivar</t>
    </r>
    <r>
      <rPr>
        <sz val="11"/>
        <color theme="5" tint="-0.499984740745262"/>
        <rFont val="Calibri"/>
        <family val="2"/>
        <scheme val="minor"/>
      </rPr>
      <t>; criar</t>
    </r>
  </si>
  <si>
    <r>
      <t xml:space="preserve">Cultivar hierbas/masas madre; desarrollar </t>
    </r>
    <r>
      <rPr>
        <i/>
        <sz val="11"/>
        <color theme="5" tint="-0.499984740745262"/>
        <rFont val="Calibri"/>
        <family val="2"/>
        <scheme val="minor"/>
      </rPr>
      <t>know-how</t>
    </r>
    <r>
      <rPr>
        <sz val="11"/>
        <color theme="5" tint="-0.499984740745262"/>
        <rFont val="Calibri"/>
        <family val="2"/>
        <scheme val="minor"/>
      </rPr>
      <t>/equipo.</t>
    </r>
  </si>
  <si>
    <t>plateaux</t>
  </si>
  <si>
    <t>Plateaux : format (600×400, GN), matière (PP/inox/fibra), antidérapant.</t>
  </si>
  <si>
    <t>trays; service trays</t>
  </si>
  <si>
    <t>Trays: size (600×400, GN), material (PP/s/s/fiber), non-slip.</t>
  </si>
  <si>
    <r>
      <t>bandejas</t>
    </r>
    <r>
      <rPr>
        <sz val="11"/>
        <color rgb="FF0033CC"/>
        <rFont val="Calibri"/>
        <family val="2"/>
        <scheme val="minor"/>
      </rPr>
      <t xml:space="preserve">; </t>
    </r>
    <r>
      <rPr>
        <b/>
        <sz val="11"/>
        <color rgb="FF0033CC"/>
        <rFont val="Calibri"/>
        <family val="2"/>
        <scheme val="minor"/>
      </rPr>
      <t>bandejas de servicio</t>
    </r>
  </si>
  <si>
    <t>Bandejas: tamaño (600×400, GN), material (PP/inox/fibra), antideslizantes.</t>
  </si>
  <si>
    <t>calculer</t>
  </si>
  <si>
    <t>Coûts, rendements, pertes, ratios HACCP.</t>
  </si>
  <si>
    <t>calculate; compute</t>
  </si>
  <si>
    <t>Costs, yields, losses, HACCP ratios.</t>
  </si>
  <si>
    <r>
      <t>calcular</t>
    </r>
    <r>
      <rPr>
        <sz val="11"/>
        <color theme="5" tint="-0.499984740745262"/>
        <rFont val="Calibri"/>
        <family val="2"/>
        <scheme val="minor"/>
      </rPr>
      <t>; computar</t>
    </r>
  </si>
  <si>
    <t>Costes, rendimientos, mermas, ratios APPCC.</t>
  </si>
  <si>
    <t>melange</t>
  </si>
  <si>
    <t>cataloguer</t>
  </si>
  <si>
    <t>Référencer produits/recettes/outils.</t>
  </si>
  <si>
    <t>catalog; classify</t>
  </si>
  <si>
    <t>Catalog/reference products/recipes/tools.</t>
  </si>
  <si>
    <r>
      <t>catalogar</t>
    </r>
    <r>
      <rPr>
        <sz val="11"/>
        <color theme="5" tint="-0.499984740745262"/>
        <rFont val="Calibri"/>
        <family val="2"/>
        <scheme val="minor"/>
      </rPr>
      <t>; clasificar</t>
    </r>
  </si>
  <si>
    <t>Catalogar/referenciar productos/recetas/herramientas.</t>
  </si>
  <si>
    <t>râpeuse</t>
  </si>
  <si>
    <t>Râpeuse : idem machine à râper; tambours, débit, sécurité.</t>
  </si>
  <si>
    <t>grating machine; rotary/drum grater</t>
  </si>
  <si>
    <t>Grater (machine): as above; drums, throughput, safety.</t>
  </si>
  <si>
    <r>
      <t>ralladora</t>
    </r>
    <r>
      <rPr>
        <sz val="11"/>
        <color rgb="FF0033CC"/>
        <rFont val="Calibri"/>
        <family val="2"/>
        <scheme val="minor"/>
      </rPr>
      <t>; máquina de rallar (de tambor)</t>
    </r>
  </si>
  <si>
    <t>Ralladora: igual; tambores, caudal, seguridad.</t>
  </si>
  <si>
    <t>Mettre En Bac</t>
  </si>
  <si>
    <t>centraliser</t>
  </si>
  <si>
    <t>Regrouper données/stocks/décisions.</t>
  </si>
  <si>
    <t>centralize; consolidate</t>
  </si>
  <si>
    <t>Consolidate/centralize data, inventory, decisions.</t>
  </si>
  <si>
    <r>
      <t>centralizar</t>
    </r>
    <r>
      <rPr>
        <sz val="11"/>
        <color theme="5" tint="-0.499984740745262"/>
        <rFont val="Calibri"/>
        <family val="2"/>
        <scheme val="minor"/>
      </rPr>
      <t>; consolidar</t>
    </r>
  </si>
  <si>
    <t>Consolidar/centralizar datos, stocks y decisiones.</t>
  </si>
  <si>
    <t>rayonnages</t>
  </si>
  <si>
    <t>Rayonnages : inox/plast./alu; carga/nivel, anclajes, uso frío/húmedo.</t>
  </si>
  <si>
    <t>shelving; racking</t>
  </si>
  <si>
    <t>Racking: s/s/plastic/alu; load/level, anchors, cold/wet use.</t>
  </si>
  <si>
    <r>
      <t>estanterías</t>
    </r>
    <r>
      <rPr>
        <sz val="11"/>
        <color rgb="FF0033CC"/>
        <rFont val="Calibri"/>
        <family val="2"/>
        <scheme val="minor"/>
      </rPr>
      <t xml:space="preserve">; </t>
    </r>
    <r>
      <rPr>
        <b/>
        <sz val="11"/>
        <color rgb="FF0033CC"/>
        <rFont val="Calibri"/>
        <family val="2"/>
        <scheme val="minor"/>
      </rPr>
      <t>racks</t>
    </r>
  </si>
  <si>
    <t>Estanterías: inox/plástico/aluminio; carga/nivel, anclajes, uso frío/húmedo.</t>
  </si>
  <si>
    <t>chercher</t>
  </si>
  <si>
    <t>Trouver infos, pièces, causes (RCA).</t>
  </si>
  <si>
    <t>search; look for</t>
  </si>
  <si>
    <t>Find info, parts, causes (RCA = Root Cause Analysis).</t>
  </si>
  <si>
    <r>
      <t>buscar</t>
    </r>
    <r>
      <rPr>
        <sz val="11"/>
        <color theme="5" tint="-0.499984740745262"/>
        <rFont val="Calibri"/>
        <family val="2"/>
        <scheme val="minor"/>
      </rPr>
      <t>; investigar</t>
    </r>
  </si>
  <si>
    <t>Buscar información, piezas, causas (ACR = Análisis de Causa Raíz).</t>
  </si>
  <si>
    <t>rolls (logistique)</t>
  </si>
  <si>
    <t>Rolls (log.) : carro jaula; formato 600×800 / 800×1200; capacidad, freno.</t>
  </si>
  <si>
    <t>roll cage; roll container</t>
  </si>
  <si>
    <t>Roll cage (logistics): 600×800 / 800×1200; capacity, brake.</t>
  </si>
  <si>
    <r>
      <t>carro jaula</t>
    </r>
    <r>
      <rPr>
        <sz val="11"/>
        <color rgb="FF0033CC"/>
        <rFont val="Calibri"/>
        <family val="2"/>
        <scheme val="minor"/>
      </rPr>
      <t>; contenedor rodante</t>
    </r>
  </si>
  <si>
    <t>Carro jaula (logística): 600×800 / 800×1200; capacidad, freno.</t>
  </si>
  <si>
    <t>Mettre En Chariot</t>
  </si>
  <si>
    <t>Mince</t>
  </si>
  <si>
    <t>Very fine mince for shallots/herbs; sharp knife.</t>
  </si>
  <si>
    <t>Ciselar</t>
  </si>
  <si>
    <t>Picar finísimo chalotas/hierbas; cuchillo afilado.</t>
  </si>
  <si>
    <t>rondeau</t>
  </si>
  <si>
    <t>Rondeau : cacerola baja ancha; fondo grueso, tapa; compatible horno/inducción.</t>
  </si>
  <si>
    <t>rondeau; braiser pan (wide, shallow pot)</t>
  </si>
  <si>
    <t>Rondeau: wide shallow pan; thick base, lid; oven/induction safe.</t>
  </si>
  <si>
    <r>
      <t>rondeau</t>
    </r>
    <r>
      <rPr>
        <sz val="11"/>
        <color rgb="FF0033CC"/>
        <rFont val="Calibri"/>
        <family val="2"/>
        <scheme val="minor"/>
      </rPr>
      <t>; cacerola baja ancha</t>
    </r>
  </si>
  <si>
    <t>Rondeau: cazo bajo ancho; fondo grueso, tapa; horno/inducción.</t>
  </si>
  <si>
    <t>classifier</t>
  </si>
  <si>
    <t>Ranger par familles, allergènes, risques.</t>
  </si>
  <si>
    <t>classify; sort</t>
  </si>
  <si>
    <t>Classify by families, allergens, risks.</t>
  </si>
  <si>
    <r>
      <t>clasificar</t>
    </r>
    <r>
      <rPr>
        <sz val="11"/>
        <color theme="5" tint="-0.499984740745262"/>
        <rFont val="Calibri"/>
        <family val="2"/>
        <scheme val="minor"/>
      </rPr>
      <t>; categorizar</t>
    </r>
  </si>
  <si>
    <t>Clasificar por familias, alérgenos y riesgos.</t>
  </si>
  <si>
    <t>rouleau (à pâtisserie)</t>
  </si>
  <si>
    <t>Rouleau (pâtisserie) : bois/inox/PC; lisse/grad./bagues; long./Ø.</t>
  </si>
  <si>
    <t>rolling pin</t>
  </si>
  <si>
    <t>Rolling pin: wood/s/s/PC; smooth/marked/rings; length/Ø.</t>
  </si>
  <si>
    <t>rodillo (de pastelería)</t>
  </si>
  <si>
    <t>Rodillo: madera/inox/PC; liso/graduado/anillos; largo/Ø.</t>
  </si>
  <si>
    <t>commander</t>
  </si>
  <si>
    <t>Achats matières, consommables, pièces.</t>
  </si>
  <si>
    <t>order; place an order</t>
  </si>
  <si>
    <t>Purchase raw materials, consumables, parts.</t>
  </si>
  <si>
    <r>
      <t>pedir</t>
    </r>
    <r>
      <rPr>
        <sz val="11"/>
        <color theme="5" tint="-0.499984740745262"/>
        <rFont val="Calibri"/>
        <family val="2"/>
        <scheme val="minor"/>
      </rPr>
      <t>; hacer un pedido</t>
    </r>
  </si>
  <si>
    <t>Compras de materias primas, consumibles y repuestos.</t>
  </si>
  <si>
    <t>ouverture boite</t>
  </si>
  <si>
    <t>compiler</t>
  </si>
  <si>
    <t>Rassembler données/rapports/recettes.</t>
  </si>
  <si>
    <t>compile; aggregate</t>
  </si>
  <si>
    <t>Compile/aggregate data, reports, recipes.</t>
  </si>
  <si>
    <r>
      <t>compilar</t>
    </r>
    <r>
      <rPr>
        <sz val="11"/>
        <color theme="5" tint="-0.499984740745262"/>
        <rFont val="Calibri"/>
        <family val="2"/>
        <scheme val="minor"/>
      </rPr>
      <t>; recopilar</t>
    </r>
  </si>
  <si>
    <t>Compilar/recopilar datos, informes y recetas.</t>
  </si>
  <si>
    <t>sauteuse</t>
  </si>
  <si>
    <t>Sauteuse : parois droites/arrondies; Ø, épaisseur; four/inductions.</t>
  </si>
  <si>
    <r>
      <t xml:space="preserve">sauté pan (straight sides) / </t>
    </r>
    <r>
      <rPr>
        <b/>
        <sz val="11"/>
        <color rgb="FF0033CC"/>
        <rFont val="Calibri"/>
        <family val="2"/>
        <scheme val="minor"/>
      </rPr>
      <t>saucier</t>
    </r>
    <r>
      <rPr>
        <sz val="11"/>
        <color rgb="FF0033CC"/>
        <rFont val="Calibri"/>
        <family val="2"/>
        <scheme val="minor"/>
      </rPr>
      <t xml:space="preserve"> (rounded)</t>
    </r>
  </si>
  <si>
    <t>Sauté pan/saucier: straight/rounded sides; dia/thickness; oven/induction.</t>
  </si>
  <si>
    <r>
      <t>salteadora</t>
    </r>
    <r>
      <rPr>
        <sz val="11"/>
        <color rgb="FF0033CC"/>
        <rFont val="Calibri"/>
        <family val="2"/>
        <scheme val="minor"/>
      </rPr>
      <t xml:space="preserve"> (paredes rectas) / </t>
    </r>
    <r>
      <rPr>
        <b/>
        <sz val="11"/>
        <color rgb="FF0033CC"/>
        <rFont val="Calibri"/>
        <family val="2"/>
        <scheme val="minor"/>
      </rPr>
      <t>cazo salteador</t>
    </r>
    <r>
      <rPr>
        <sz val="11"/>
        <color rgb="FF0033CC"/>
        <rFont val="Calibri"/>
        <family val="2"/>
        <scheme val="minor"/>
      </rPr>
      <t xml:space="preserve"> (bordes redondeados)</t>
    </r>
  </si>
  <si>
    <t>Salteadora/cazo salteador: bordes rectos/redondeados; Ø/espesor; horno/inducción.</t>
  </si>
  <si>
    <t>compter</t>
  </si>
  <si>
    <t>Inventaire, portions, unités produites.</t>
  </si>
  <si>
    <t>count; tally</t>
  </si>
  <si>
    <t>Inventory counts, portions, units produced.</t>
  </si>
  <si>
    <r>
      <t>contar</t>
    </r>
    <r>
      <rPr>
        <sz val="11"/>
        <color theme="5" tint="-0.499984740745262"/>
        <rFont val="Calibri"/>
        <family val="2"/>
        <scheme val="minor"/>
      </rPr>
      <t>; contabilizar</t>
    </r>
  </si>
  <si>
    <t>Inventario, raciones y unidades producidas.</t>
  </si>
  <si>
    <t>seau plastique</t>
  </si>
  <si>
    <t>Seau plastique : grado alimentario; tapa/asa; volumen, códigos color.</t>
  </si>
  <si>
    <t>plastic pail/bucket (food-grade)</t>
  </si>
  <si>
    <t>Plastic pail: food-grade; lid/handle; volume, color coding.</t>
  </si>
  <si>
    <t>cubo/balde de plástico (grado alimentario)</t>
  </si>
  <si>
    <t>Cubo plástico: grado alimentario; tapa/asa; volumen, códigos color.</t>
  </si>
  <si>
    <t>concevoir</t>
  </si>
  <si>
    <t>Recette/process/outil/implantation.</t>
  </si>
  <si>
    <t>design; conceive</t>
  </si>
  <si>
    <t>Design a recipe/process/tool/layout.</t>
  </si>
  <si>
    <r>
      <t>diseñar</t>
    </r>
    <r>
      <rPr>
        <sz val="11"/>
        <color theme="5" tint="-0.499984740745262"/>
        <rFont val="Calibri"/>
        <family val="2"/>
        <scheme val="minor"/>
      </rPr>
      <t>; concebir</t>
    </r>
  </si>
  <si>
    <t>Diseñar una receta/proceso/herramienta/implantación.</t>
  </si>
  <si>
    <t>socles rouleurs</t>
  </si>
  <si>
    <t>Socles rouleurs : dolly/base rodante; carga (kg), ruedas, frenos.</t>
  </si>
  <si>
    <t>dolly; rolling base</t>
  </si>
  <si>
    <t>Dollies: rolling bases; load (kg), wheels, brakes.</t>
  </si>
  <si>
    <r>
      <t>base rodante</t>
    </r>
    <r>
      <rPr>
        <sz val="11"/>
        <color rgb="FF0033CC"/>
        <rFont val="Calibri"/>
        <family val="2"/>
        <scheme val="minor"/>
      </rPr>
      <t xml:space="preserve">; </t>
    </r>
    <r>
      <rPr>
        <b/>
        <sz val="11"/>
        <color rgb="FF0033CC"/>
        <rFont val="Calibri"/>
        <family val="2"/>
        <scheme val="minor"/>
      </rPr>
      <t>dolly</t>
    </r>
  </si>
  <si>
    <t>Bases rodantes: carga (kg), ruedas, frenos.</t>
  </si>
  <si>
    <t>Passer En Cellule</t>
  </si>
  <si>
    <t>conduire</t>
  </si>
  <si>
    <t>Véhicule/machine/équipe/projet.</t>
  </si>
  <si>
    <t>drive; operate; lead</t>
  </si>
  <si>
    <t>Drive/operate/lead/manage (vehicle/machine/team/project).</t>
  </si>
  <si>
    <r>
      <t>conducir</t>
    </r>
    <r>
      <rPr>
        <sz val="11"/>
        <color theme="5" tint="-0.499984740745262"/>
        <rFont val="Calibri"/>
        <family val="2"/>
        <scheme val="minor"/>
      </rPr>
      <t>; operar; dirigir</t>
    </r>
  </si>
  <si>
    <t>Conducir/operar/dirigir/gestionar (vehículo/máquina/equipo/proyecto).</t>
  </si>
  <si>
    <t>sonde (température)</t>
  </si>
  <si>
    <t>Sonde : T° −50/+300 °C; núcleo/aceite/aire; IR sin contacto; registros.</t>
  </si>
  <si>
    <t>probe thermometer; core probe; oil probe</t>
  </si>
  <si>
    <t>Probe: −50/+300 °C; core/oil/air; IR non-contact; logging.</t>
  </si>
  <si>
    <r>
      <t>sonda de temperatura</t>
    </r>
    <r>
      <rPr>
        <sz val="11"/>
        <color rgb="FF0033CC"/>
        <rFont val="Calibri"/>
        <family val="2"/>
        <scheme val="minor"/>
      </rPr>
      <t xml:space="preserve">; </t>
    </r>
    <r>
      <rPr>
        <b/>
        <sz val="11"/>
        <color rgb="FF0033CC"/>
        <rFont val="Calibri"/>
        <family val="2"/>
        <scheme val="minor"/>
      </rPr>
      <t>sonda de penetración</t>
    </r>
    <r>
      <rPr>
        <sz val="11"/>
        <color rgb="FF0033CC"/>
        <rFont val="Calibri"/>
        <family val="2"/>
        <scheme val="minor"/>
      </rPr>
      <t xml:space="preserve">; </t>
    </r>
    <r>
      <rPr>
        <b/>
        <sz val="11"/>
        <color rgb="FF0033CC"/>
        <rFont val="Calibri"/>
        <family val="2"/>
        <scheme val="minor"/>
      </rPr>
      <t>sonda para aceite</t>
    </r>
  </si>
  <si>
    <t>Sonda: −50/+300 °C; corazón/aceite/aire; IR sin contacto; registros.</t>
  </si>
  <si>
    <t>consigner</t>
  </si>
  <si>
    <t>Traçabilité, températures, incidents.</t>
  </si>
  <si>
    <t>log; record; write down</t>
  </si>
  <si>
    <t>Record/log traceability, temperatures, incidents.</t>
  </si>
  <si>
    <r>
      <t>consignar</t>
    </r>
    <r>
      <rPr>
        <sz val="11"/>
        <color theme="5" tint="-0.499984740745262"/>
        <rFont val="Calibri"/>
        <family val="2"/>
        <scheme val="minor"/>
      </rPr>
      <t>; registrar</t>
    </r>
  </si>
  <si>
    <t>Registrar/trazar temperaturas e incidencias.</t>
  </si>
  <si>
    <t>constituer</t>
  </si>
  <si>
    <t>Former un dossier/lot/équipe.</t>
  </si>
  <si>
    <t>constitute; form; make up</t>
  </si>
  <si>
    <t>Build a file/batch/team.</t>
  </si>
  <si>
    <r>
      <t>constituir</t>
    </r>
    <r>
      <rPr>
        <sz val="11"/>
        <color theme="5" tint="-0.499984740745262"/>
        <rFont val="Calibri"/>
        <family val="2"/>
        <scheme val="minor"/>
      </rPr>
      <t>; conformar</t>
    </r>
  </si>
  <si>
    <t>Formar un expediente/lote/equipo.</t>
  </si>
  <si>
    <t>table chaude</t>
  </si>
  <si>
    <t>Table chaude : maintien ≥63 °C; bacs GN; eau/résistances; couvercles.</t>
  </si>
  <si>
    <t>hot holding table; hot well; heated service table</t>
  </si>
  <si>
    <t>Hot holding table: ≥63 °C; GN pans; water/elements; lids.</t>
  </si>
  <si>
    <r>
      <t>mesa caliente</t>
    </r>
    <r>
      <rPr>
        <sz val="11"/>
        <color rgb="FF0033CC"/>
        <rFont val="Calibri"/>
        <family val="2"/>
        <scheme val="minor"/>
      </rPr>
      <t xml:space="preserve">; </t>
    </r>
    <r>
      <rPr>
        <b/>
        <sz val="11"/>
        <color rgb="FF0033CC"/>
        <rFont val="Calibri"/>
        <family val="2"/>
        <scheme val="minor"/>
      </rPr>
      <t>baño maría de servicio</t>
    </r>
  </si>
  <si>
    <t>Mesa caliente: ≥63 °C; cubetas GN; agua/resistencias; tapas.</t>
  </si>
  <si>
    <t>construire</t>
  </si>
  <si>
    <t>Lignes, postes, supports, structures.</t>
  </si>
  <si>
    <t>Build lines, stations, fixtures, structures.</t>
  </si>
  <si>
    <r>
      <t>construir</t>
    </r>
    <r>
      <rPr>
        <sz val="11"/>
        <color theme="5" tint="-0.499984740745262"/>
        <rFont val="Calibri"/>
        <family val="2"/>
        <scheme val="minor"/>
      </rPr>
      <t>; montar</t>
    </r>
  </si>
  <si>
    <t>Construir líneas, puestos, soportes y estructuras.</t>
  </si>
  <si>
    <t>table de travail</t>
  </si>
  <si>
    <t>Table de travail : inox; rebord/estante; ruedas opc.; dimensiones/carga.</t>
  </si>
  <si>
    <t>work table; prep table (stainless)</t>
  </si>
  <si>
    <t>Work/prep table: stainless; backsplash/undershelf; casters opt.; size/load.</t>
  </si>
  <si>
    <r>
      <t>mesa de trabajo</t>
    </r>
    <r>
      <rPr>
        <sz val="11"/>
        <color rgb="FF0033CC"/>
        <rFont val="Calibri"/>
        <family val="2"/>
        <scheme val="minor"/>
      </rPr>
      <t xml:space="preserve">; </t>
    </r>
    <r>
      <rPr>
        <b/>
        <sz val="11"/>
        <color rgb="FF0033CC"/>
        <rFont val="Calibri"/>
        <family val="2"/>
        <scheme val="minor"/>
      </rPr>
      <t>mesa de preparación (inox)</t>
    </r>
  </si>
  <si>
    <t>Mesa de trabajo: inox; peto/estante; ruedas opc.; tamaño/carga.</t>
  </si>
  <si>
    <t>contrôler</t>
  </si>
  <si>
    <t>Qualité, conformité, T°, poids, étiquettes.</t>
  </si>
  <si>
    <t>check; inspect; audit</t>
  </si>
  <si>
    <t>Check quality, compliance, temp, weight, labels.</t>
  </si>
  <si>
    <r>
      <t>controlar</t>
    </r>
    <r>
      <rPr>
        <sz val="11"/>
        <color theme="5" tint="-0.499984740745262"/>
        <rFont val="Calibri"/>
        <family val="2"/>
        <scheme val="minor"/>
      </rPr>
      <t>; verificar</t>
    </r>
  </si>
  <si>
    <t>Verificar calidad, conformidad, T°, peso y etiquetas.</t>
  </si>
  <si>
    <t>thermoscelleuse (barquettes)</t>
  </si>
  <si>
    <t>Thermoscelleuse : film PP/PET/alu; moldes; vacío/ATM; T°/tiempo/presión; lot/DLC.</t>
  </si>
  <si>
    <t>tray sealer; heat sealer; lidding machine</t>
  </si>
  <si>
    <t>Tray sealer: PP/PET/alu film; dies; vacuum/MAP; T°/time/pressure; lot/UBD.</t>
  </si>
  <si>
    <t>termoselladora (de barquetas)</t>
  </si>
  <si>
    <t>Termoselladora: film PP/PET/alu; moldes; vacío/ATM; T°/tiempo/presión; lote/caducidad.</t>
  </si>
  <si>
    <t>créer</t>
  </si>
  <si>
    <t>Nouvelle recette, visuel, procédure.</t>
  </si>
  <si>
    <t>create; develop</t>
  </si>
  <si>
    <t>Create a new recipe, visual, procedure.</t>
  </si>
  <si>
    <r>
      <t>crear</t>
    </r>
    <r>
      <rPr>
        <sz val="11"/>
        <color theme="5" tint="-0.499984740745262"/>
        <rFont val="Calibri"/>
        <family val="2"/>
        <scheme val="minor"/>
      </rPr>
      <t>; desarrollar</t>
    </r>
  </si>
  <si>
    <t>Crear una nueva receta, visual, procedimiento.</t>
  </si>
  <si>
    <r>
      <t xml:space="preserve">Réf. conseillée : Grossmann &amp; Le Franc, </t>
    </r>
    <r>
      <rPr>
        <b/>
        <i/>
        <sz val="12"/>
        <color theme="1"/>
        <rFont val="Calibri"/>
        <family val="2"/>
        <scheme val="minor"/>
      </rPr>
      <t>La cuisine de collectivité</t>
    </r>
    <r>
      <rPr>
        <b/>
        <sz val="12"/>
        <color theme="1"/>
        <rFont val="Calibri"/>
        <family val="2"/>
        <scheme val="minor"/>
      </rPr>
      <t>, BPI, 2006</t>
    </r>
  </si>
  <si>
    <r>
      <t xml:space="preserve">Suggested ref.: Grossmann &amp; Le Franc, </t>
    </r>
    <r>
      <rPr>
        <i/>
        <sz val="11"/>
        <color theme="1"/>
        <rFont val="Calibri"/>
        <family val="2"/>
        <scheme val="minor"/>
      </rPr>
      <t>La cuisine de collectivité</t>
    </r>
    <r>
      <rPr>
        <sz val="11"/>
        <color theme="1"/>
        <rFont val="Calibri"/>
        <family val="2"/>
        <scheme val="minor"/>
      </rPr>
      <t>, BPI, 2006</t>
    </r>
  </si>
  <si>
    <r>
      <t xml:space="preserve">Referencia sugerida: Grossmann &amp; Le Franc, </t>
    </r>
    <r>
      <rPr>
        <i/>
        <sz val="11"/>
        <color theme="1"/>
        <rFont val="Calibri"/>
        <family val="2"/>
        <scheme val="minor"/>
      </rPr>
      <t>La cuisine de colectividades</t>
    </r>
    <r>
      <rPr>
        <sz val="11"/>
        <color theme="1"/>
        <rFont val="Calibri"/>
        <family val="2"/>
        <scheme val="minor"/>
      </rPr>
      <t>, BPI, 2006</t>
    </r>
  </si>
  <si>
    <t>trancheur (charcuterie)</t>
  </si>
  <si>
    <t>Trancheur : Ø cuchilla, espesor, afilador, seguridad; fácil limpieza.</t>
  </si>
  <si>
    <t>slicer; deli meat slicer</t>
  </si>
  <si>
    <t>Slicer: blade Ø, thickness, sharpener, safety; easy cleaning.</t>
  </si>
  <si>
    <r>
      <t>cortadora de fiambre</t>
    </r>
    <r>
      <rPr>
        <sz val="11"/>
        <color rgb="FF0033CC"/>
        <rFont val="Calibri"/>
        <family val="2"/>
        <scheme val="minor"/>
      </rPr>
      <t xml:space="preserve">; </t>
    </r>
    <r>
      <rPr>
        <b/>
        <sz val="11"/>
        <color rgb="FF0033CC"/>
        <rFont val="Calibri"/>
        <family val="2"/>
        <scheme val="minor"/>
      </rPr>
      <t>rebanadora</t>
    </r>
  </si>
  <si>
    <t>Cortadora: Ø de hoja, grosor, afilador, seguridad; limpieza fácil.</t>
  </si>
  <si>
    <t>décentraliser</t>
  </si>
  <si>
    <t>Répartir décisions/ressources sur le terrain (sites/équipes), moins de dépendance au siège.</t>
  </si>
  <si>
    <t>decentralize; devolve</t>
  </si>
  <si>
    <t>Decentralize decisions/resources to the field (sites/teams), reducing HQ dependency.</t>
  </si>
  <si>
    <r>
      <t>descentralizar</t>
    </r>
    <r>
      <rPr>
        <sz val="11"/>
        <color theme="5" tint="-0.499984740745262"/>
        <rFont val="Calibri"/>
        <family val="2"/>
        <scheme val="minor"/>
      </rPr>
      <t>; delegar competencias</t>
    </r>
  </si>
  <si>
    <t>Descentralizar decisiones/recursos al terreno (sitios/equipos), reduciendo la dependencia de la central.</t>
  </si>
  <si>
    <t>reception / controles</t>
  </si>
  <si>
    <t>Réceptionner/Contrôler</t>
  </si>
  <si>
    <t>documenter</t>
  </si>
  <si>
    <t>Rédiger une preuve/fiche (procédure, contrôle, incident) pour traçabilité et audits.</t>
  </si>
  <si>
    <t>document; write up; record</t>
  </si>
  <si>
    <t>Document evidence/record (procedure, check, incident) for traceability and audits.</t>
  </si>
  <si>
    <r>
      <t>documentar</t>
    </r>
    <r>
      <rPr>
        <sz val="11"/>
        <color theme="5" tint="-0.499984740745262"/>
        <rFont val="Calibri"/>
        <family val="2"/>
        <scheme val="minor"/>
      </rPr>
      <t>; registrar</t>
    </r>
  </si>
  <si>
    <t>Documentar una prueba/ficha (procedimiento, control, incidente) para trazabilidad y auditorías.</t>
  </si>
  <si>
    <t>Réchauffer en moins d'1 H</t>
  </si>
  <si>
    <t>reconditionnement</t>
  </si>
  <si>
    <t>écouler</t>
  </si>
  <si>
    <t>Écouler un stock (fin de série/DLC courte) ou évacuer un liquide.</t>
  </si>
  <si>
    <t>sell off; dispose of; drain</t>
  </si>
  <si>
    <t>Sell off a stock (end of line/short shelf life) or drain a liquid.</t>
  </si>
  <si>
    <r>
      <t>liquidar</t>
    </r>
    <r>
      <rPr>
        <sz val="11"/>
        <color theme="5" tint="-0.499984740745262"/>
        <rFont val="Calibri"/>
        <family val="2"/>
        <scheme val="minor"/>
      </rPr>
      <t xml:space="preserve">; </t>
    </r>
    <r>
      <rPr>
        <b/>
        <sz val="11"/>
        <color theme="5" tint="-0.499984740745262"/>
        <rFont val="Calibri"/>
        <family val="2"/>
        <scheme val="minor"/>
      </rPr>
      <t>dar salida</t>
    </r>
    <r>
      <rPr>
        <sz val="11"/>
        <color theme="5" tint="-0.499984740745262"/>
        <rFont val="Calibri"/>
        <family val="2"/>
        <scheme val="minor"/>
      </rPr>
      <t>; drenar</t>
    </r>
  </si>
  <si>
    <t>Liquidar un stock (fin de serie/caducidad corta) o drenar un líquido.</t>
  </si>
  <si>
    <t>écrire</t>
  </si>
  <si>
    <t>Rédiger recettes, procédures, comptes rendus, e-mails.</t>
  </si>
  <si>
    <t>write; draft</t>
  </si>
  <si>
    <t>Write recipes, procedures, reports, emails.</t>
  </si>
  <si>
    <r>
      <t>escribir</t>
    </r>
    <r>
      <rPr>
        <sz val="11"/>
        <color theme="5" tint="-0.499984740745262"/>
        <rFont val="Calibri"/>
        <family val="2"/>
        <scheme val="minor"/>
      </rPr>
      <t>; redactar</t>
    </r>
  </si>
  <si>
    <t>Redactar recetas, procedimientos, informes y correos.</t>
  </si>
  <si>
    <t>édifier</t>
  </si>
  <si>
    <t>Au sens concret (bâtir) ou figuré (construire un plan).</t>
  </si>
  <si>
    <t>build; erect</t>
  </si>
  <si>
    <t>Build/erect (literal) or build a plan (figurative).</t>
  </si>
  <si>
    <r>
      <t>edificar</t>
    </r>
    <r>
      <rPr>
        <sz val="11"/>
        <color theme="5" tint="-0.499984740745262"/>
        <rFont val="Calibri"/>
        <family val="2"/>
        <scheme val="minor"/>
      </rPr>
      <t>; construir</t>
    </r>
  </si>
  <si>
    <t>Edificar/construir (literal) o construir un plan (figurado).</t>
  </si>
  <si>
    <t>remise en t°</t>
  </si>
  <si>
    <t>Remettre En T°</t>
  </si>
  <si>
    <t>effectuer</t>
  </si>
  <si>
    <t>Réaliser une tâche/mesure/test selon consigne.</t>
  </si>
  <si>
    <t>carry out; perform</t>
  </si>
  <si>
    <t>Carry out a task/measurement/test as instructed.</t>
  </si>
  <si>
    <r>
      <t>efectuar</t>
    </r>
    <r>
      <rPr>
        <sz val="11"/>
        <color theme="5" tint="-0.499984740745262"/>
        <rFont val="Calibri"/>
        <family val="2"/>
        <scheme val="minor"/>
      </rPr>
      <t>; realizar</t>
    </r>
  </si>
  <si>
    <t>Efectuar una tarea/medición/prueba según la consigna.</t>
  </si>
  <si>
    <t>élaborer</t>
  </si>
  <si>
    <t>Créer/mettre au point une recette, un protocole.</t>
  </si>
  <si>
    <t>develop; formulate</t>
  </si>
  <si>
    <t>Develop/refine a recipe or protocol.</t>
  </si>
  <si>
    <r>
      <t>elaborar</t>
    </r>
    <r>
      <rPr>
        <sz val="11"/>
        <color theme="5" tint="-0.499984740745262"/>
        <rFont val="Calibri"/>
        <family val="2"/>
        <scheme val="minor"/>
      </rPr>
      <t>; formular</t>
    </r>
  </si>
  <si>
    <t>Elaborar/poner a punto una receta o un protocolo.</t>
  </si>
  <si>
    <t>employer</t>
  </si>
  <si>
    <t>Employer un outil/un ingrédient/une méthode.</t>
  </si>
  <si>
    <t>use; employ</t>
  </si>
  <si>
    <t>Use/employ a tool/ingredient/method.</t>
  </si>
  <si>
    <r>
      <t>usar</t>
    </r>
    <r>
      <rPr>
        <sz val="11"/>
        <color theme="5" tint="-0.499984740745262"/>
        <rFont val="Calibri"/>
        <family val="2"/>
        <scheme val="minor"/>
      </rPr>
      <t>; emplear</t>
    </r>
  </si>
  <si>
    <t>Usar/emplear una herramienta/ingrediente/método.</t>
  </si>
  <si>
    <t>enregistrer</t>
  </si>
  <si>
    <t>Traçabilité, températures, lots ; sauvegarder un fichier.</t>
  </si>
  <si>
    <t>record; register; save</t>
  </si>
  <si>
    <t>Record traceability/temps/batches; save a file.</t>
  </si>
  <si>
    <r>
      <t>registrar</t>
    </r>
    <r>
      <rPr>
        <sz val="11"/>
        <color theme="5" tint="-0.499984740745262"/>
        <rFont val="Calibri"/>
        <family val="2"/>
        <scheme val="minor"/>
      </rPr>
      <t xml:space="preserve">; </t>
    </r>
    <r>
      <rPr>
        <b/>
        <sz val="11"/>
        <color theme="5" tint="-0.499984740745262"/>
        <rFont val="Calibri"/>
        <family val="2"/>
        <scheme val="minor"/>
      </rPr>
      <t>guardar</t>
    </r>
    <r>
      <rPr>
        <sz val="11"/>
        <color theme="5" tint="-0.499984740745262"/>
        <rFont val="Calibri"/>
        <family val="2"/>
        <scheme val="minor"/>
      </rPr>
      <t xml:space="preserve"> (archivo)</t>
    </r>
  </si>
  <si>
    <t>Registrar trazabilidad/temperaturas/lotes; guardar un archivo.</t>
  </si>
  <si>
    <t>entretenir</t>
  </si>
  <si>
    <t>Nettoyage, graissage, petites réparations préventives.</t>
  </si>
  <si>
    <t>maintain; service; upkeep</t>
  </si>
  <si>
    <t>Maintenance: cleaning, lubrication, minor preventive fixes.</t>
  </si>
  <si>
    <r>
      <t>mantener</t>
    </r>
    <r>
      <rPr>
        <sz val="11"/>
        <color theme="5" tint="-0.499984740745262"/>
        <rFont val="Calibri"/>
        <family val="2"/>
        <scheme val="minor"/>
      </rPr>
      <t>; dar mantenimiento</t>
    </r>
  </si>
  <si>
    <t>Mantenimiento: limpieza, engrase, pequeñas reparaciones preventivas.</t>
  </si>
  <si>
    <t>envoyer</t>
  </si>
  <si>
    <t>Envoi d’échantillons, de documents, expéditions.</t>
  </si>
  <si>
    <t>send; dispatch</t>
  </si>
  <si>
    <t>Send samples/documents/shipments.</t>
  </si>
  <si>
    <r>
      <t>enviar</t>
    </r>
    <r>
      <rPr>
        <sz val="11"/>
        <color theme="5" tint="-0.499984740745262"/>
        <rFont val="Calibri"/>
        <family val="2"/>
        <scheme val="minor"/>
      </rPr>
      <t>; despachar</t>
    </r>
  </si>
  <si>
    <t>Enviar muestras/documentos/expediciones.</t>
  </si>
  <si>
    <t>Retourner Vers Conditionnement</t>
  </si>
  <si>
    <t>ériger</t>
  </si>
  <si>
    <t>Monter une structure/étagère/auvent (sens concret).</t>
  </si>
  <si>
    <t>erect; set up</t>
  </si>
  <si>
    <t>Erect a structure/shelf/awning (literal).</t>
  </si>
  <si>
    <r>
      <t>erigir</t>
    </r>
    <r>
      <rPr>
        <sz val="11"/>
        <color theme="5" tint="-0.499984740745262"/>
        <rFont val="Calibri"/>
        <family val="2"/>
        <scheme val="minor"/>
      </rPr>
      <t>; levantar</t>
    </r>
  </si>
  <si>
    <t>Levantar/instalar una estructura/estantería/marquesina.</t>
  </si>
  <si>
    <t>établir</t>
  </si>
  <si>
    <t>Établir une norme/un planning/un rapport.</t>
  </si>
  <si>
    <t>establish; set up; draw up</t>
  </si>
  <si>
    <t>Establish a standard/schedule/report.</t>
  </si>
  <si>
    <r>
      <t>establecer</t>
    </r>
    <r>
      <rPr>
        <sz val="11"/>
        <color theme="5" tint="-0.499984740745262"/>
        <rFont val="Calibri"/>
        <family val="2"/>
        <scheme val="minor"/>
      </rPr>
      <t xml:space="preserve">; </t>
    </r>
    <r>
      <rPr>
        <b/>
        <sz val="11"/>
        <color theme="5" tint="-0.499984740745262"/>
        <rFont val="Calibri"/>
        <family val="2"/>
        <scheme val="minor"/>
      </rPr>
      <t>redactar</t>
    </r>
  </si>
  <si>
    <t>Establecer una norma/un planning/un informe.</t>
  </si>
  <si>
    <t>sondage cuisson</t>
  </si>
  <si>
    <t>étendre</t>
  </si>
  <si>
    <t>Étendre une pâte/étendre un plan d’action/déployer un outil.</t>
  </si>
  <si>
    <t>extend; spread; roll out</t>
  </si>
  <si>
    <t>Roll out dough / roll out an action plan / deploy a tool.</t>
  </si>
  <si>
    <r>
      <t>extender</t>
    </r>
    <r>
      <rPr>
        <sz val="11"/>
        <color theme="5" tint="-0.499984740745262"/>
        <rFont val="Calibri"/>
        <family val="2"/>
        <scheme val="minor"/>
      </rPr>
      <t>; desplegar</t>
    </r>
  </si>
  <si>
    <t>Estirar una masa / desplegar un plan de acción / implantar una herramienta.</t>
  </si>
  <si>
    <t>sondage de temperature</t>
  </si>
  <si>
    <t>examiner</t>
  </si>
  <si>
    <t>Contrôle visuel/qualité, revue de documents.</t>
  </si>
  <si>
    <t>examine; inspect</t>
  </si>
  <si>
    <t>Visual/quality inspection; document review.</t>
  </si>
  <si>
    <r>
      <t>examinar</t>
    </r>
    <r>
      <rPr>
        <sz val="11"/>
        <color theme="5" tint="-0.499984740745262"/>
        <rFont val="Calibri"/>
        <family val="2"/>
        <scheme val="minor"/>
      </rPr>
      <t>; inspeccionar</t>
    </r>
  </si>
  <si>
    <t>Inspección visual/de calidad; revisión de documentos.</t>
  </si>
  <si>
    <t>exécuter</t>
  </si>
  <si>
    <t>Exécuter une commande/processus/plan.</t>
  </si>
  <si>
    <t>execute; run</t>
  </si>
  <si>
    <t>Execute an order/process/plan.</t>
  </si>
  <si>
    <r>
      <t>ejecutar</t>
    </r>
    <r>
      <rPr>
        <sz val="11"/>
        <color theme="5" tint="-0.499984740745262"/>
        <rFont val="Calibri"/>
        <family val="2"/>
        <scheme val="minor"/>
      </rPr>
      <t>; correr (proceso)</t>
    </r>
  </si>
  <si>
    <t>Ejecutar un pedido/proceso/plan.</t>
  </si>
  <si>
    <t>Stocker</t>
  </si>
  <si>
    <t>exploiter</t>
  </si>
  <si>
    <t>Exploiter une ligne/une donnée, tirer parti d’un outil.</t>
  </si>
  <si>
    <t>operate; leverage; exploit</t>
  </si>
  <si>
    <t>Operate a line / leverage data / make use of a tool.</t>
  </si>
  <si>
    <r>
      <t>operar</t>
    </r>
    <r>
      <rPr>
        <sz val="11"/>
        <color theme="5" tint="-0.499984740745262"/>
        <rFont val="Calibri"/>
        <family val="2"/>
        <scheme val="minor"/>
      </rPr>
      <t xml:space="preserve">; </t>
    </r>
    <r>
      <rPr>
        <b/>
        <sz val="11"/>
        <color theme="5" tint="-0.499984740745262"/>
        <rFont val="Calibri"/>
        <family val="2"/>
        <scheme val="minor"/>
      </rPr>
      <t>aprovechar</t>
    </r>
  </si>
  <si>
    <t>Operar una línea / aprovechar datos / sacar partido a una herramienta.</t>
  </si>
  <si>
    <t>stockage . d'attente</t>
  </si>
  <si>
    <t>générer</t>
  </si>
  <si>
    <t>Générer un rapport, un code-barres, un lot, des alertes, des déchets (by-product).</t>
  </si>
  <si>
    <t>generate; produce</t>
  </si>
  <si>
    <t>Generate a report, a barcode, a batch, alerts, and waste/by-products.</t>
  </si>
  <si>
    <r>
      <t>generar</t>
    </r>
    <r>
      <rPr>
        <i/>
        <sz val="11"/>
        <color theme="5" tint="-0.499984740745262"/>
        <rFont val="Calibri"/>
        <family val="2"/>
        <scheme val="minor"/>
      </rPr>
      <t>; producir</t>
    </r>
  </si>
  <si>
    <t>Generar un informe, un código de barras, un lote, alertas y residuos/subproductos.</t>
  </si>
  <si>
    <t>gérer</t>
  </si>
  <si>
    <t>Gérer stocks/équipes/planning/incidents : prioriser, affecter, suivre, corriger.</t>
  </si>
  <si>
    <t>manage; handle; administer</t>
  </si>
  <si>
    <t>Manage inventory/teams/schedule/incidents: prioritize, assign, track, correct.</t>
  </si>
  <si>
    <r>
      <t>gestionar</t>
    </r>
    <r>
      <rPr>
        <sz val="11"/>
        <color theme="5" tint="-0.499984740745262"/>
        <rFont val="Calibri"/>
        <family val="2"/>
        <scheme val="minor"/>
      </rPr>
      <t>; manejar; administrar</t>
    </r>
  </si>
  <si>
    <t>Gestionar stock/equipos/planificación/incidencias: priorizar, asignar, seguir, corregir.</t>
  </si>
  <si>
    <t>identifier</t>
  </si>
  <si>
    <t>Repérer un besoin, une non-conformité, une cause racine, un lot.</t>
  </si>
  <si>
    <t>identify; pinpoint</t>
  </si>
  <si>
    <t>Identify a need, a non-conformity, a root cause, a batch.</t>
  </si>
  <si>
    <r>
      <t>identificar</t>
    </r>
    <r>
      <rPr>
        <sz val="11"/>
        <color theme="5" tint="-0.499984740745262"/>
        <rFont val="Calibri"/>
        <family val="2"/>
        <scheme val="minor"/>
      </rPr>
      <t>; localizar</t>
    </r>
  </si>
  <si>
    <t>Identificar una necesidad, una no conformidad, una causa raíz, un lote.</t>
  </si>
  <si>
    <t>Transporter En Bacs Inox</t>
  </si>
  <si>
    <t>imaginer</t>
  </si>
  <si>
    <t>Idéation recette/process/visuel; brainstorming d’améliorations.</t>
  </si>
  <si>
    <t>imagine; conceive</t>
  </si>
  <si>
    <t>Ideation for recipe/process/visual; brainstorming improvements.</t>
  </si>
  <si>
    <r>
      <t>imaginar</t>
    </r>
    <r>
      <rPr>
        <sz val="11"/>
        <color theme="5" tint="-0.499984740745262"/>
        <rFont val="Calibri"/>
        <family val="2"/>
        <scheme val="minor"/>
      </rPr>
      <t>; concebir</t>
    </r>
  </si>
  <si>
    <t>Ideación de receta/proceso/visual; lluvia de ideas de mejoras.</t>
  </si>
  <si>
    <t>inscrire</t>
  </si>
  <si>
    <t>Inscrire en registre/logiciel : lots, T°, actions, participants.</t>
  </si>
  <si>
    <t>register; enter; write down</t>
  </si>
  <si>
    <t>Enter in the log/software: batches, temps, actions, participants.</t>
  </si>
  <si>
    <r>
      <t>inscribir</t>
    </r>
    <r>
      <rPr>
        <sz val="11"/>
        <color theme="5" tint="-0.499984740745262"/>
        <rFont val="Calibri"/>
        <family val="2"/>
        <scheme val="minor"/>
      </rPr>
      <t>; registrar; apuntar</t>
    </r>
  </si>
  <si>
    <t>Inscribir en registro/software: lotes, T°, acciones, participantes.</t>
  </si>
  <si>
    <t>insérer</t>
  </si>
  <si>
    <t>Insérer un bac, un document, un step dans un planning/ligne.</t>
  </si>
  <si>
    <t>insert; slot in</t>
  </si>
  <si>
    <t>Insert a bin, a document, or a step into a schedule/line.</t>
  </si>
  <si>
    <r>
      <t>insertar</t>
    </r>
    <r>
      <rPr>
        <sz val="11"/>
        <color theme="5" tint="-0.499984740745262"/>
        <rFont val="Calibri"/>
        <family val="2"/>
        <scheme val="minor"/>
      </rPr>
      <t>; introducir</t>
    </r>
  </si>
  <si>
    <t>Insertar una cubeta, un documento o una etapa en un planning/línea.</t>
  </si>
  <si>
    <t>installer</t>
  </si>
  <si>
    <t>Monter un équipement/poste; paramétrer logiciel/sonde.</t>
  </si>
  <si>
    <t>install; set up</t>
  </si>
  <si>
    <t>Install equipment/station; configure software/probe.</t>
  </si>
  <si>
    <r>
      <t>instalar</t>
    </r>
    <r>
      <rPr>
        <sz val="11"/>
        <color theme="5" tint="-0.499984740745262"/>
        <rFont val="Calibri"/>
        <family val="2"/>
        <scheme val="minor"/>
      </rPr>
      <t>; montar</t>
    </r>
  </si>
  <si>
    <t>Instalar equipo/puesto; configurar software/sonda.</t>
  </si>
  <si>
    <t>inventer</t>
  </si>
  <si>
    <t>Créer une nouvelle recette/méthode/outillage.</t>
  </si>
  <si>
    <t>invent; devise</t>
  </si>
  <si>
    <t>Invent a new recipe/method/tooling.</t>
  </si>
  <si>
    <r>
      <t>inventar</t>
    </r>
    <r>
      <rPr>
        <sz val="11"/>
        <color theme="5" tint="-0.499984740745262"/>
        <rFont val="Calibri"/>
        <family val="2"/>
        <scheme val="minor"/>
      </rPr>
      <t>; idear</t>
    </r>
  </si>
  <si>
    <t>Inventar una nueva receta/método/herramental.</t>
  </si>
  <si>
    <t>inventorier</t>
  </si>
  <si>
    <t>Comptage physique, rapprochement stocks/FIFO/FEFO.</t>
  </si>
  <si>
    <t>take inventory; inventory</t>
  </si>
  <si>
    <t>Physical counts; reconcile inventory; FIFO/FEFO.</t>
  </si>
  <si>
    <r>
      <t>inventariar</t>
    </r>
    <r>
      <rPr>
        <sz val="11"/>
        <color theme="5" tint="-0.499984740745262"/>
        <rFont val="Calibri"/>
        <family val="2"/>
        <scheme val="minor"/>
      </rPr>
      <t>; hacer inventario</t>
    </r>
  </si>
  <si>
    <t>Conteo físico; conciliación de inventario; FIFO/FEFO.</t>
  </si>
  <si>
    <t>localiser</t>
  </si>
  <si>
    <t>Repérer précisément un poste, un équipement, un lot/colis (étiquette, emplacement), une panne ou une non-conformité sur la ligne/plan. Utiliser références d’emplacement (rangée/étagère/niveau) ou coordonnées (QR/RFID).</t>
  </si>
  <si>
    <t>locate; pinpoint; geolocate</t>
  </si>
  <si>
    <t>Precisely locate a workstation, equipment, a batch/parcel (label, location), a fault or a non-conformity on the line/layout. Use location references (row/shelf/level) or coordinates (QR/RFID).</t>
  </si>
  <si>
    <r>
      <t>localizar</t>
    </r>
    <r>
      <rPr>
        <sz val="11"/>
        <color theme="5" tint="-0.499984740745262"/>
        <rFont val="Calibri"/>
        <family val="2"/>
        <scheme val="minor"/>
      </rPr>
      <t>; ubicar; geolocalizar</t>
    </r>
  </si>
  <si>
    <t>Localizar con precisión un puesto, un equipo, un lote/paquete (etiqueta, ubicación), una avería o una no conformidad en la línea/plano. Usar referencias de ubicación (fila/estante/nivel) o coordenadas (QR/RFID).</t>
  </si>
  <si>
    <t>manœuvrer</t>
  </si>
  <si>
    <t>Chariot/engin/machine; déplacements en zone étroite, règles de sécurité et signaux.</t>
  </si>
  <si>
    <t>maneuver; operate; steer</t>
  </si>
  <si>
    <t>Trolley/vehicle/machine; moves in tight areas, safety rules and signals.</t>
  </si>
  <si>
    <r>
      <t>maniobrar</t>
    </r>
    <r>
      <rPr>
        <sz val="11"/>
        <color theme="5" tint="-0.499984740745262"/>
        <rFont val="Calibri"/>
        <family val="2"/>
        <scheme val="minor"/>
      </rPr>
      <t>; operar; conducir</t>
    </r>
  </si>
  <si>
    <t>Carro/vehículo/máquina; desplazamientos en zonas estrechas, normas y señales de seguridad.</t>
  </si>
  <si>
    <t>mettre</t>
  </si>
  <si>
    <r>
      <t xml:space="preserve">Verbe générique → préférer précis : </t>
    </r>
    <r>
      <rPr>
        <i/>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(ES: </t>
    </r>
    <r>
      <rPr>
        <b/>
        <sz val="11"/>
        <color theme="5" tint="-0.499984740745262"/>
        <rFont val="Calibri"/>
        <family val="2"/>
        <scheme val="minor"/>
      </rPr>
      <t>encender</t>
    </r>
    <r>
      <rPr>
        <sz val="11"/>
        <color theme="5" tint="-0.499984740745262"/>
        <rFont val="Calibri"/>
        <family val="2"/>
        <scheme val="minor"/>
      </rPr>
      <t xml:space="preserve">), </t>
    </r>
    <r>
      <rPr>
        <i/>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(ES: </t>
    </r>
    <r>
      <rPr>
        <b/>
        <sz val="11"/>
        <color theme="5" tint="-0.499984740745262"/>
        <rFont val="Calibri"/>
        <family val="2"/>
        <scheme val="minor"/>
      </rPr>
      <t>poner en cubeta</t>
    </r>
    <r>
      <rPr>
        <sz val="11"/>
        <color theme="5" tint="-0.499984740745262"/>
        <rFont val="Calibri"/>
        <family val="2"/>
        <scheme val="minor"/>
      </rPr>
      <t xml:space="preserve">), </t>
    </r>
    <r>
      <rPr>
        <i/>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 xml:space="preserve"> (ES: </t>
    </r>
    <r>
      <rPr>
        <b/>
        <sz val="11"/>
        <color theme="5" tint="-0.499984740745262"/>
        <rFont val="Calibri"/>
        <family val="2"/>
        <scheme val="minor"/>
      </rPr>
      <t>actualizar</t>
    </r>
    <r>
      <rPr>
        <sz val="11"/>
        <color theme="5" tint="-0.499984740745262"/>
        <rFont val="Calibri"/>
        <family val="2"/>
        <scheme val="minor"/>
      </rPr>
      <t>).</t>
    </r>
  </si>
  <si>
    <t>put; place; set</t>
  </si>
  <si>
    <r>
      <t xml:space="preserve">Generic verb → prefer precise terms: </t>
    </r>
    <r>
      <rPr>
        <b/>
        <sz val="11"/>
        <color theme="5" tint="-0.499984740745262"/>
        <rFont val="Calibri"/>
        <family val="2"/>
        <scheme val="minor"/>
      </rPr>
      <t>mettre en marche</t>
    </r>
    <r>
      <rPr>
        <sz val="11"/>
        <color theme="5" tint="-0.499984740745262"/>
        <rFont val="Calibri"/>
        <family val="2"/>
        <scheme val="minor"/>
      </rPr>
      <t xml:space="preserve"> = </t>
    </r>
    <r>
      <rPr>
        <b/>
        <sz val="11"/>
        <color theme="5" tint="-0.499984740745262"/>
        <rFont val="Calibri"/>
        <family val="2"/>
        <scheme val="minor"/>
      </rPr>
      <t>start/turn on</t>
    </r>
    <r>
      <rPr>
        <sz val="11"/>
        <color theme="5" tint="-0.499984740745262"/>
        <rFont val="Calibri"/>
        <family val="2"/>
        <scheme val="minor"/>
      </rPr>
      <t xml:space="preserve">; </t>
    </r>
    <r>
      <rPr>
        <b/>
        <sz val="11"/>
        <color theme="5" tint="-0.499984740745262"/>
        <rFont val="Calibri"/>
        <family val="2"/>
        <scheme val="minor"/>
      </rPr>
      <t>mettre en bac</t>
    </r>
    <r>
      <rPr>
        <sz val="11"/>
        <color theme="5" tint="-0.499984740745262"/>
        <rFont val="Calibri"/>
        <family val="2"/>
        <scheme val="minor"/>
      </rPr>
      <t xml:space="preserve"> = </t>
    </r>
    <r>
      <rPr>
        <b/>
        <sz val="11"/>
        <color theme="5" tint="-0.499984740745262"/>
        <rFont val="Calibri"/>
        <family val="2"/>
        <scheme val="minor"/>
      </rPr>
      <t>tray up</t>
    </r>
    <r>
      <rPr>
        <sz val="11"/>
        <color theme="5" tint="-0.499984740745262"/>
        <rFont val="Calibri"/>
        <family val="2"/>
        <scheme val="minor"/>
      </rPr>
      <t xml:space="preserve">; </t>
    </r>
    <r>
      <rPr>
        <b/>
        <sz val="11"/>
        <color theme="5" tint="-0.499984740745262"/>
        <rFont val="Calibri"/>
        <family val="2"/>
        <scheme val="minor"/>
      </rPr>
      <t>mettre à jour</t>
    </r>
    <r>
      <rPr>
        <sz val="11"/>
        <color theme="5" tint="-0.499984740745262"/>
        <rFont val="Calibri"/>
        <family val="2"/>
        <scheme val="minor"/>
      </rPr>
      <t xml:space="preserve"> = </t>
    </r>
    <r>
      <rPr>
        <b/>
        <sz val="11"/>
        <color theme="5" tint="-0.499984740745262"/>
        <rFont val="Calibri"/>
        <family val="2"/>
        <scheme val="minor"/>
      </rPr>
      <t>update</t>
    </r>
    <r>
      <rPr>
        <sz val="11"/>
        <color theme="5" tint="-0.499984740745262"/>
        <rFont val="Calibri"/>
        <family val="2"/>
        <scheme val="minor"/>
      </rPr>
      <t>.</t>
    </r>
  </si>
  <si>
    <r>
      <t>poner</t>
    </r>
    <r>
      <rPr>
        <sz val="11"/>
        <color theme="5" tint="-0.499984740745262"/>
        <rFont val="Calibri"/>
        <family val="2"/>
        <scheme val="minor"/>
      </rPr>
      <t>; colocar</t>
    </r>
  </si>
  <si>
    <r>
      <t xml:space="preserve">Verbo genérico → mejor precisos: </t>
    </r>
    <r>
      <rPr>
        <b/>
        <sz val="11"/>
        <color theme="5" tint="-0.499984740745262"/>
        <rFont val="Calibri"/>
        <family val="2"/>
        <scheme val="minor"/>
      </rPr>
      <t>poner en marcha</t>
    </r>
    <r>
      <rPr>
        <sz val="11"/>
        <color theme="5" tint="-0.499984740745262"/>
        <rFont val="Calibri"/>
        <family val="2"/>
        <scheme val="minor"/>
      </rPr>
      <t xml:space="preserve"> = </t>
    </r>
    <r>
      <rPr>
        <b/>
        <sz val="11"/>
        <color theme="5" tint="-0.499984740745262"/>
        <rFont val="Calibri"/>
        <family val="2"/>
        <scheme val="minor"/>
      </rPr>
      <t>encender</t>
    </r>
    <r>
      <rPr>
        <sz val="11"/>
        <color theme="5" tint="-0.499984740745262"/>
        <rFont val="Calibri"/>
        <family val="2"/>
        <scheme val="minor"/>
      </rPr>
      <t xml:space="preserve">; </t>
    </r>
    <r>
      <rPr>
        <b/>
        <sz val="11"/>
        <color theme="5" tint="-0.499984740745262"/>
        <rFont val="Calibri"/>
        <family val="2"/>
        <scheme val="minor"/>
      </rPr>
      <t>poner en cubeta</t>
    </r>
    <r>
      <rPr>
        <sz val="11"/>
        <color theme="5" tint="-0.499984740745262"/>
        <rFont val="Calibri"/>
        <family val="2"/>
        <scheme val="minor"/>
      </rPr>
      <t xml:space="preserve"> = </t>
    </r>
    <r>
      <rPr>
        <b/>
        <sz val="11"/>
        <color theme="5" tint="-0.499984740745262"/>
        <rFont val="Calibri"/>
        <family val="2"/>
        <scheme val="minor"/>
      </rPr>
      <t>tray up / poner en cubeta</t>
    </r>
    <r>
      <rPr>
        <sz val="11"/>
        <color theme="5" tint="-0.499984740745262"/>
        <rFont val="Calibri"/>
        <family val="2"/>
        <scheme val="minor"/>
      </rPr>
      <t xml:space="preserve">; </t>
    </r>
    <r>
      <rPr>
        <b/>
        <sz val="11"/>
        <color theme="5" tint="-0.499984740745262"/>
        <rFont val="Calibri"/>
        <family val="2"/>
        <scheme val="minor"/>
      </rPr>
      <t>poner al día</t>
    </r>
    <r>
      <rPr>
        <sz val="11"/>
        <color theme="5" tint="-0.499984740745262"/>
        <rFont val="Calibri"/>
        <family val="2"/>
        <scheme val="minor"/>
      </rPr>
      <t xml:space="preserve"> = </t>
    </r>
    <r>
      <rPr>
        <b/>
        <sz val="11"/>
        <color theme="5" tint="-0.499984740745262"/>
        <rFont val="Calibri"/>
        <family val="2"/>
        <scheme val="minor"/>
      </rPr>
      <t>actualizar</t>
    </r>
    <r>
      <rPr>
        <sz val="11"/>
        <color theme="5" tint="-0.499984740745262"/>
        <rFont val="Calibri"/>
        <family val="2"/>
        <scheme val="minor"/>
      </rPr>
      <t>.</t>
    </r>
  </si>
  <si>
    <t>moderniser</t>
  </si>
  <si>
    <t>Équipements, process, SI; passage à outils digitaux, amélioration ergonomie/sécurité.</t>
  </si>
  <si>
    <t>modernize; upgrade</t>
  </si>
  <si>
    <t>Equipment, processes, IS/IT; move to digital tools, improve ergonomics/safety.</t>
  </si>
  <si>
    <r>
      <t>modernizar</t>
    </r>
    <r>
      <rPr>
        <sz val="11"/>
        <color theme="5" tint="-0.499984740745262"/>
        <rFont val="Calibri"/>
        <family val="2"/>
        <scheme val="minor"/>
      </rPr>
      <t>; actualizar</t>
    </r>
  </si>
  <si>
    <t>Equipos, procesos, SI/IT; pasar a herramientas digitales, mejorar ergonomía/seguridad.</t>
  </si>
  <si>
    <t>naviguer</t>
  </si>
  <si>
    <r>
      <t xml:space="preserve">Se déplacer dans un logiciel/ERP, un plan (atelier), ou sur le web/menus machines : </t>
    </r>
    <r>
      <rPr>
        <i/>
        <sz val="11"/>
        <color theme="5" tint="-0.499984740745262"/>
        <rFont val="Calibri"/>
        <family val="2"/>
        <scheme val="minor"/>
      </rPr>
      <t>navigate the menu / navegar por el menú</t>
    </r>
    <r>
      <rPr>
        <sz val="11"/>
        <color theme="5" tint="-0.499984740745262"/>
        <rFont val="Calibri"/>
        <family val="2"/>
        <scheme val="minor"/>
      </rPr>
      <t>.</t>
    </r>
  </si>
  <si>
    <t>navigate; browse</t>
  </si>
  <si>
    <r>
      <t xml:space="preserve">Move through software/ERP, a plant layout, websites, or machine menus: </t>
    </r>
    <r>
      <rPr>
        <b/>
        <sz val="11"/>
        <color theme="5" tint="-0.499984740745262"/>
        <rFont val="Calibri"/>
        <family val="2"/>
        <scheme val="minor"/>
      </rPr>
      <t>navigate the menu</t>
    </r>
    <r>
      <rPr>
        <sz val="11"/>
        <color theme="5" tint="-0.499984740745262"/>
        <rFont val="Calibri"/>
        <family val="2"/>
        <scheme val="minor"/>
      </rPr>
      <t>.</t>
    </r>
  </si>
  <si>
    <r>
      <t>navegar</t>
    </r>
    <r>
      <rPr>
        <sz val="11"/>
        <color theme="5" tint="-0.499984740745262"/>
        <rFont val="Calibri"/>
        <family val="2"/>
        <scheme val="minor"/>
      </rPr>
      <t>; desplazarse</t>
    </r>
  </si>
  <si>
    <r>
      <t xml:space="preserve">Desplazarse por software/ERP, un plano del taller, la web o menús de máquina: </t>
    </r>
    <r>
      <rPr>
        <b/>
        <sz val="11"/>
        <color theme="5" tint="-0.499984740745262"/>
        <rFont val="Calibri"/>
        <family val="2"/>
        <scheme val="minor"/>
      </rPr>
      <t>navegar por el menú</t>
    </r>
    <r>
      <rPr>
        <sz val="11"/>
        <color theme="5" tint="-0.499984740745262"/>
        <rFont val="Calibri"/>
        <family val="2"/>
        <scheme val="minor"/>
      </rPr>
      <t>.</t>
    </r>
  </si>
  <si>
    <t>optimiser</t>
  </si>
  <si>
    <t>Améliorer coûts, temps, flux, réglages (OEE, rendement, pertes). Décrire les leviers : 5S, SMED, standard work.</t>
  </si>
  <si>
    <t>optimize; streamline</t>
  </si>
  <si>
    <t>Improve costs, time, flows, settings (OEE, yield, losses). Specify the levers: 5S, SMED, standard work.</t>
  </si>
  <si>
    <r>
      <t>optimizar</t>
    </r>
    <r>
      <rPr>
        <sz val="11"/>
        <color theme="5" tint="-0.499984740745262"/>
        <rFont val="Calibri"/>
        <family val="2"/>
        <scheme val="minor"/>
      </rPr>
      <t>; agilizar</t>
    </r>
  </si>
  <si>
    <r>
      <t xml:space="preserve">Mejorar costos, tiempos, flujos y ajustes (OEE, rendimiento, mermas). Precisar las palancas: 5S, SMED, </t>
    </r>
    <r>
      <rPr>
        <i/>
        <sz val="11"/>
        <color theme="5" tint="-0.499984740745262"/>
        <rFont val="Calibri"/>
        <family val="2"/>
        <scheme val="minor"/>
      </rPr>
      <t>standard work</t>
    </r>
    <r>
      <rPr>
        <sz val="11"/>
        <color theme="5" tint="-0.499984740745262"/>
        <rFont val="Calibri"/>
        <family val="2"/>
        <scheme val="minor"/>
      </rPr>
      <t>.</t>
    </r>
  </si>
  <si>
    <t>ordonnancer</t>
  </si>
  <si>
    <t>Planifier l’ordre des OF/ lots sur lignes/étuves/fours ; gestion des priorités et des capacités.</t>
  </si>
  <si>
    <t>schedule; sequence; dispatch</t>
  </si>
  <si>
    <t>Schedule the sequence of WOs/batches on lines/proofers/ovens; manage priorities and capacities.</t>
  </si>
  <si>
    <r>
      <t>programar</t>
    </r>
    <r>
      <rPr>
        <sz val="11"/>
        <color theme="5" tint="-0.499984740745262"/>
        <rFont val="Calibri"/>
        <family val="2"/>
        <scheme val="minor"/>
      </rPr>
      <t>; secuenciar; despachar</t>
    </r>
  </si>
  <si>
    <t>Programar la secuencia de OF/lotes en líneas/cámaras/ hornos; gestionar prioridades y capacidades.</t>
  </si>
  <si>
    <t>organiser</t>
  </si>
  <si>
    <t>Structurer poste, planning, documents, zones (5S), répartir les rôles et ressources.</t>
  </si>
  <si>
    <t>organize; arrange; set up</t>
  </si>
  <si>
    <t>Organize the workstation, schedule, documents, and zones (5S); allocate roles and resources.</t>
  </si>
  <si>
    <r>
      <t>organizar</t>
    </r>
    <r>
      <rPr>
        <sz val="11"/>
        <color theme="5" tint="-0.499984740745262"/>
        <rFont val="Calibri"/>
        <family val="2"/>
        <scheme val="minor"/>
      </rPr>
      <t>; disponer; montar</t>
    </r>
  </si>
  <si>
    <t>Organizar el puesto, el planning, la documentación y las zonas (5S); asignar roles y recursos.</t>
  </si>
  <si>
    <t>planifier</t>
  </si>
  <si>
    <t>Définir tâches, ressources, capacités, jalons (Gantt, planning de four/étuve, équipes).</t>
  </si>
  <si>
    <t>plan; schedule</t>
  </si>
  <si>
    <t>Define tasks, resources, capacities, milestones (Gantt, oven/proofer schedule, teams).</t>
  </si>
  <si>
    <r>
      <t>planificar</t>
    </r>
    <r>
      <rPr>
        <sz val="11"/>
        <color theme="5" tint="-0.499984740745262"/>
        <rFont val="Calibri"/>
        <family val="2"/>
        <scheme val="minor"/>
      </rPr>
      <t>; programar</t>
    </r>
  </si>
  <si>
    <t>Definir tareas, recursos, capacidades, hitos (Gantt, planning de horno/cámara, equipos).</t>
  </si>
  <si>
    <t>préparer</t>
  </si>
  <si>
    <t>Mise en place, pesées, matériels, documents; préciser check-list/temps.</t>
  </si>
  <si>
    <t>prepare; get ready; set up</t>
  </si>
  <si>
    <t>Mise en place, weighing, equipment, documents; specify checklist/timing.</t>
  </si>
  <si>
    <r>
      <t>preparar</t>
    </r>
    <r>
      <rPr>
        <sz val="11"/>
        <color theme="5" tint="-0.499984740745262"/>
        <rFont val="Calibri"/>
        <family val="2"/>
        <scheme val="minor"/>
      </rPr>
      <t>; alistar</t>
    </r>
  </si>
  <si>
    <r>
      <t>Mise en place</t>
    </r>
    <r>
      <rPr>
        <sz val="11"/>
        <color theme="5" tint="-0.499984740745262"/>
        <rFont val="Calibri"/>
        <family val="2"/>
        <scheme val="minor"/>
      </rPr>
      <t>, pesadas, equipos, documentos; especificar checklist/tiempos.</t>
    </r>
  </si>
  <si>
    <t>présenter</t>
  </si>
  <si>
    <t>Présentation d’un plat/produit/rapport; soigner dressage, visuels, étiquetage.</t>
  </si>
  <si>
    <t>present; showcase; display</t>
  </si>
  <si>
    <t>Presentation of a dish/product/report; refine plating, visuals, labeling.</t>
  </si>
  <si>
    <r>
      <t>presentar</t>
    </r>
    <r>
      <rPr>
        <sz val="11"/>
        <color theme="5" tint="-0.499984740745262"/>
        <rFont val="Calibri"/>
        <family val="2"/>
        <scheme val="minor"/>
      </rPr>
      <t>; exhibir</t>
    </r>
  </si>
  <si>
    <t>Presentación de un plato/producto/informe; cuidar emplatado, visuales, etiquetado.</t>
  </si>
  <si>
    <t>prévoir</t>
  </si>
  <si>
    <t>Besoins matières, pics d’activité, risques; prévoir plans B (stock tampon, redondance).</t>
  </si>
  <si>
    <t>anticipate; forecast; plan ahead</t>
  </si>
  <si>
    <t>Material needs, activity peaks, risks; plan contingencies (buffer stock, redundancy).</t>
  </si>
  <si>
    <r>
      <t>prever</t>
    </r>
    <r>
      <rPr>
        <sz val="11"/>
        <color theme="5" tint="-0.499984740745262"/>
        <rFont val="Calibri"/>
        <family val="2"/>
        <scheme val="minor"/>
      </rPr>
      <t>; pronosticar; anticipar</t>
    </r>
  </si>
  <si>
    <t>Necesidades de materiales, picos de actividad, riesgos; prever planes B (stock tampón, redundancia).</t>
  </si>
  <si>
    <t>produire</t>
  </si>
  <si>
    <t>Fabrication conforme (qualité, traçabilité, rendement); suivre indicateurs (OEE, rebut).</t>
  </si>
  <si>
    <t>produce; manufacture; make</t>
  </si>
  <si>
    <t>Compliant production (quality, traceability, yield); track KPIs (OEE, scrap).</t>
  </si>
  <si>
    <r>
      <t>producir</t>
    </r>
    <r>
      <rPr>
        <sz val="11"/>
        <color theme="5" tint="-0.499984740745262"/>
        <rFont val="Calibri"/>
        <family val="2"/>
        <scheme val="minor"/>
      </rPr>
      <t>; fabricar; elaborar</t>
    </r>
  </si>
  <si>
    <t>Producción conforme (calidad, trazabilidad, rendimiento); seguir KPIs (OEE, merma).</t>
  </si>
  <si>
    <t>programmer</t>
  </si>
  <si>
    <t>Programmer machine/étuve, scripts, créneaux; préciser paramètres (temp., temps, cycle).</t>
  </si>
  <si>
    <t>program; schedule; set up</t>
  </si>
  <si>
    <t>Program a machine/proofer, scripts, time slots; specify parameters (temp, time, cycle).</t>
  </si>
  <si>
    <r>
      <t>programar</t>
    </r>
    <r>
      <rPr>
        <sz val="11"/>
        <color theme="5" tint="-0.499984740745262"/>
        <rFont val="Calibri"/>
        <family val="2"/>
        <scheme val="minor"/>
      </rPr>
      <t>; configurar; calendarizar</t>
    </r>
  </si>
  <si>
    <t>Programar máquina/cámara, scripts, franjas; especificar parámetros (temp., tiempo, ciclo).</t>
  </si>
  <si>
    <t>rebâtir</t>
  </si>
  <si>
    <t>Refaire une structure/organisation sur des bases nouvelles.</t>
  </si>
  <si>
    <t>rebuild; re-erect</t>
  </si>
  <si>
    <t>Rebuild a structure/organization from the ground up.</t>
  </si>
  <si>
    <r>
      <t>reconstruir</t>
    </r>
    <r>
      <rPr>
        <sz val="11"/>
        <color theme="5" tint="-0.499984740745262"/>
        <rFont val="Calibri"/>
        <family val="2"/>
        <scheme val="minor"/>
      </rPr>
      <t>; reedificar</t>
    </r>
  </si>
  <si>
    <t>Reconstruir una estructura/organización desde cero.</t>
  </si>
  <si>
    <t>reconstruire</t>
  </si>
  <si>
    <t>Après incident/changement majeur : process, équipe, bâtiment.</t>
  </si>
  <si>
    <t>rebuild; reconstruct</t>
  </si>
  <si>
    <t>After an incident/major change: process, team, building.</t>
  </si>
  <si>
    <t>reconstruir</t>
  </si>
  <si>
    <t>Tras un incidente/cambio mayor: proceso, equipo, edificio.</t>
  </si>
  <si>
    <t>remodeler</t>
  </si>
  <si>
    <t>Repenser formes/produit/poste/layout.</t>
  </si>
  <si>
    <t>reshape; redesign</t>
  </si>
  <si>
    <t>Redesign shapes/product/station/layout.</t>
  </si>
  <si>
    <r>
      <t>remodelar</t>
    </r>
    <r>
      <rPr>
        <sz val="11"/>
        <color theme="5" tint="-0.499984740745262"/>
        <rFont val="Calibri"/>
        <family val="2"/>
        <scheme val="minor"/>
      </rPr>
      <t>; rediseñar</t>
    </r>
  </si>
  <si>
    <t>Rediseñar formas/producto/puesto/layout.</t>
  </si>
  <si>
    <t>remplacer</t>
  </si>
  <si>
    <t>Pièce, ingrédient, personne (poste) ou lot non conforme.</t>
  </si>
  <si>
    <t>replace; swap out</t>
  </si>
  <si>
    <t>Replace a part/ingredient/person (position) or non-conforming batch.</t>
  </si>
  <si>
    <r>
      <t>reemplazar</t>
    </r>
    <r>
      <rPr>
        <sz val="11"/>
        <color theme="5" tint="-0.499984740745262"/>
        <rFont val="Calibri"/>
        <family val="2"/>
        <scheme val="minor"/>
      </rPr>
      <t>; sustituir</t>
    </r>
  </si>
  <si>
    <t>Sustituir una pieza/ingrediente/persona (puesto) o un lote no conforme.</t>
  </si>
  <si>
    <t>rénover</t>
  </si>
  <si>
    <t>Locaux/équipements : mise à niveau technique/hygiène.</t>
  </si>
  <si>
    <t>renovate; refurbish; upgrade</t>
  </si>
  <si>
    <t>Premises/equipment: technical/hygiene upgrade.</t>
  </si>
  <si>
    <r>
      <t>renovar</t>
    </r>
    <r>
      <rPr>
        <sz val="11"/>
        <color theme="5" tint="-0.499984740745262"/>
        <rFont val="Calibri"/>
        <family val="2"/>
        <scheme val="minor"/>
      </rPr>
      <t>; rehabilitar; modernizar</t>
    </r>
  </si>
  <si>
    <t>Locales/equipos: puesta al día técnica/higiénica.</t>
  </si>
  <si>
    <t>réorganiser</t>
  </si>
  <si>
    <t>Redéfinir rôles/flux/implantation (5S, VSM).</t>
  </si>
  <si>
    <t>reorganize; restructure</t>
  </si>
  <si>
    <t>Redefine roles/flows/layout (5S, VSM).</t>
  </si>
  <si>
    <r>
      <t>reorganizar</t>
    </r>
    <r>
      <rPr>
        <sz val="11"/>
        <color theme="5" tint="-0.499984740745262"/>
        <rFont val="Calibri"/>
        <family val="2"/>
        <scheme val="minor"/>
      </rPr>
      <t>; reestructurar</t>
    </r>
  </si>
  <si>
    <t>Redefinir roles/flujo/implantación (5S, VSM).</t>
  </si>
  <si>
    <t>réparer</t>
  </si>
  <si>
    <t>Maintenance corrective sur machine/outillage/structure.</t>
  </si>
  <si>
    <t>repair; fix</t>
  </si>
  <si>
    <t>Corrective maintenance on machine/tooling/structure.</t>
  </si>
  <si>
    <r>
      <t>reparar</t>
    </r>
    <r>
      <rPr>
        <sz val="11"/>
        <color theme="5" tint="-0.499984740745262"/>
        <rFont val="Calibri"/>
        <family val="2"/>
        <scheme val="minor"/>
      </rPr>
      <t>; arreglar</t>
    </r>
  </si>
  <si>
    <t>Mantenimiento correctivo en máquina/herramental/estructura.</t>
  </si>
  <si>
    <t>résoudre</t>
  </si>
  <si>
    <t>Problème/incident : méthode 5 Why, Ishikawa, action plan.</t>
  </si>
  <si>
    <t>solve; resolve</t>
  </si>
  <si>
    <t>Problem/incident: 5 Whys, Ishikawa, action plan.</t>
  </si>
  <si>
    <r>
      <t>resolver</t>
    </r>
    <r>
      <rPr>
        <sz val="11"/>
        <color theme="5" tint="-0.499984740745262"/>
        <rFont val="Calibri"/>
        <family val="2"/>
        <scheme val="minor"/>
      </rPr>
      <t>; solucionar</t>
    </r>
  </si>
  <si>
    <t>Problema/incidente: 5 Porqués, Ishikawa, plan de acción.</t>
  </si>
  <si>
    <t>réviser</t>
  </si>
  <si>
    <t>Réviser un document/process ; maintenance périodique.</t>
  </si>
  <si>
    <t>revise; service; review</t>
  </si>
  <si>
    <t>Revise a document/process; periodic servicing.</t>
  </si>
  <si>
    <r>
      <t>revisar</t>
    </r>
    <r>
      <rPr>
        <sz val="11"/>
        <color theme="5" tint="-0.499984740745262"/>
        <rFont val="Calibri"/>
        <family val="2"/>
        <scheme val="minor"/>
      </rPr>
      <t>; hacer una revisión</t>
    </r>
  </si>
  <si>
    <t>Revisar un documento/proceso; mantenimiento periódico.</t>
  </si>
  <si>
    <t>revoir</t>
  </si>
  <si>
    <t>Relecture/ajustement d’une recette, procédure, plan.</t>
  </si>
  <si>
    <t>review; reassess</t>
  </si>
  <si>
    <t>Review/adjust a recipe, procedure, plan.</t>
  </si>
  <si>
    <r>
      <t>revisar</t>
    </r>
    <r>
      <rPr>
        <sz val="11"/>
        <color theme="5" tint="-0.499984740745262"/>
        <rFont val="Calibri"/>
        <family val="2"/>
        <scheme val="minor"/>
      </rPr>
      <t>; reconsiderar</t>
    </r>
  </si>
  <si>
    <t>Revisión/ajuste de una receta, procedimiento, plan.</t>
  </si>
  <si>
    <t>Suivre</t>
  </si>
  <si>
    <t>Follow</t>
  </si>
  <si>
    <t>Strictly follow procedures/times/temps.</t>
  </si>
  <si>
    <t>Seguir</t>
  </si>
  <si>
    <t>Seguir estrictamente procedimientos/tiempos/T°.</t>
  </si>
  <si>
    <t>sensibiliser</t>
  </si>
  <si>
    <t>Informer/former aux risques, allergènes, bonnes pratiques (HACCP, sécurité).</t>
  </si>
  <si>
    <t>raise awareness; brief</t>
  </si>
  <si>
    <t>Raise awareness/train on risks, allergens, and best practices (HACCP, safety).</t>
  </si>
  <si>
    <r>
      <t>sensibilizar</t>
    </r>
    <r>
      <rPr>
        <sz val="11"/>
        <color theme="5" tint="-0.499984740745262"/>
        <rFont val="Calibri"/>
        <family val="2"/>
        <scheme val="minor"/>
      </rPr>
      <t>; concienciar</t>
    </r>
  </si>
  <si>
    <t>Sensibilizar/formar sobre riesgos, alérgenos y buenas prácticas (APPCC, seguridad).</t>
  </si>
  <si>
    <t>simplifier</t>
  </si>
  <si>
    <t>Réduire étapes, clics, formats; supprimer gaspillages (LEAN).</t>
  </si>
  <si>
    <t>simplify; streamline</t>
  </si>
  <si>
    <t>Simplify/streamline steps, clicks, formats; eliminate waste (LEAN).</t>
  </si>
  <si>
    <r>
      <t>simplificar</t>
    </r>
    <r>
      <rPr>
        <sz val="11"/>
        <color theme="5" tint="-0.499984740745262"/>
        <rFont val="Calibri"/>
        <family val="2"/>
        <scheme val="minor"/>
      </rPr>
      <t>; agilizar</t>
    </r>
  </si>
  <si>
    <t>Simplificar/agilizar pasos, clics y formatos; eliminar desperdicios (LEAN).</t>
  </si>
  <si>
    <t>soulever</t>
  </si>
  <si>
    <t>Soulever charges/plaques en posture sûre (EPI, gestes et postures).</t>
  </si>
  <si>
    <t>lift; raise</t>
  </si>
  <si>
    <t>Lift loads/trays with safe posture (PPE, ergonomics).</t>
  </si>
  <si>
    <r>
      <t>levantar</t>
    </r>
    <r>
      <rPr>
        <sz val="11"/>
        <color theme="5" tint="-0.499984740745262"/>
        <rFont val="Calibri"/>
        <family val="2"/>
        <scheme val="minor"/>
      </rPr>
      <t>; alzar</t>
    </r>
  </si>
  <si>
    <t>Levantar cargas/bandejas con postura segura (EPP, ergonomía).</t>
  </si>
  <si>
    <t>standardiser</t>
  </si>
  <si>
    <t>Définir standards (recette, réglage, format d’étiquette), 5S/« standard work ».</t>
  </si>
  <si>
    <t>standardize; harmonize</t>
  </si>
  <si>
    <t>Define standards (recipe, settings, label format), 5S/standard work.</t>
  </si>
  <si>
    <r>
      <t>estandarizar</t>
    </r>
    <r>
      <rPr>
        <sz val="11"/>
        <color theme="5" tint="-0.499984740745262"/>
        <rFont val="Calibri"/>
        <family val="2"/>
        <scheme val="minor"/>
      </rPr>
      <t>; homologar</t>
    </r>
  </si>
  <si>
    <r>
      <t>Definir estándares (receta, ajustes, formato de etiqueta), 5S/</t>
    </r>
    <r>
      <rPr>
        <i/>
        <sz val="11"/>
        <color theme="5" tint="-0.499984740745262"/>
        <rFont val="Calibri"/>
        <family val="2"/>
        <scheme val="minor"/>
      </rPr>
      <t>standard work</t>
    </r>
    <r>
      <rPr>
        <sz val="11"/>
        <color theme="5" tint="-0.499984740745262"/>
        <rFont val="Calibri"/>
        <family val="2"/>
        <scheme val="minor"/>
      </rPr>
      <t>.</t>
    </r>
  </si>
  <si>
    <t>superviser</t>
  </si>
  <si>
    <t>Encadrer l’exécution, prioriser, débloquer, valider en temps réel.</t>
  </si>
  <si>
    <t>supervise; oversee</t>
  </si>
  <si>
    <t>Supervise execution, prioritize, unblock, and validate in real time.</t>
  </si>
  <si>
    <r>
      <t>supervisar</t>
    </r>
    <r>
      <rPr>
        <sz val="11"/>
        <color theme="5" tint="-0.499984740745262"/>
        <rFont val="Calibri"/>
        <family val="2"/>
        <scheme val="minor"/>
      </rPr>
      <t>; coordinar</t>
    </r>
  </si>
  <si>
    <t>Supervisar la ejecución, priorizar, destrabar y validar en tiempo real.</t>
  </si>
  <si>
    <t>surveiller</t>
  </si>
  <si>
    <t>Suivre T°, temps, niveaux, OEE; alarmes et seuils de contrôle.</t>
  </si>
  <si>
    <t>monitor; keep an eye on</t>
  </si>
  <si>
    <t>Monitor temp, time, levels, OEE; alarms and control limits.</t>
  </si>
  <si>
    <r>
      <t>vigilar</t>
    </r>
    <r>
      <rPr>
        <sz val="11"/>
        <color theme="5" tint="-0.499984740745262"/>
        <rFont val="Calibri"/>
        <family val="2"/>
        <scheme val="minor"/>
      </rPr>
      <t>; monitorizar</t>
    </r>
  </si>
  <si>
    <t>Monitorizar T°, tiempo, niveles, OEE; alarmas y límites de control.</t>
  </si>
  <si>
    <t>transformer</t>
  </si>
  <si>
    <t>Transformer matières en produits (découpe, cuisson, mélange) ou données en infos actionnables (ETL).</t>
  </si>
  <si>
    <t>transform; process; convert</t>
  </si>
  <si>
    <t>Transform raw materials into products (cutting, cooking, mixing) or data into actionable information (ETL).</t>
  </si>
  <si>
    <r>
      <t>transformar</t>
    </r>
    <r>
      <rPr>
        <sz val="11"/>
        <color theme="5" tint="-0.499984740745262"/>
        <rFont val="Calibri"/>
        <family val="2"/>
        <scheme val="minor"/>
      </rPr>
      <t>; procesar; convertir</t>
    </r>
  </si>
  <si>
    <t>Transformar materias primas en productos (corte, cocción, mezcla) o datos en información accionable (ETL).</t>
  </si>
  <si>
    <t>utiliser</t>
  </si>
  <si>
    <r>
      <t xml:space="preserve">Verbe générique. Dans les fiches, préciser l’action : </t>
    </r>
    <r>
      <rPr>
        <i/>
        <sz val="11"/>
        <color theme="5" tint="-0.499984740745262"/>
        <rFont val="Calibri"/>
        <family val="2"/>
        <scheme val="minor"/>
      </rPr>
      <t>utiliser des gants</t>
    </r>
    <r>
      <rPr>
        <sz val="11"/>
        <color theme="5" tint="-0.499984740745262"/>
        <rFont val="Calibri"/>
        <family val="2"/>
        <scheme val="minor"/>
      </rPr>
      <t xml:space="preserve"> → </t>
    </r>
    <r>
      <rPr>
        <b/>
        <sz val="11"/>
        <color theme="5" tint="-0.499984740745262"/>
        <rFont val="Calibri"/>
        <family val="2"/>
        <scheme val="minor"/>
      </rPr>
      <t>put on/use gloves</t>
    </r>
    <r>
      <rPr>
        <sz val="11"/>
        <color theme="5" tint="-0.499984740745262"/>
        <rFont val="Calibri"/>
        <family val="2"/>
        <scheme val="minor"/>
      </rPr>
      <t xml:space="preserve"> (ES: </t>
    </r>
    <r>
      <rPr>
        <b/>
        <sz val="11"/>
        <color theme="5" tint="-0.499984740745262"/>
        <rFont val="Calibri"/>
        <family val="2"/>
        <scheme val="minor"/>
      </rPr>
      <t>ponerse/usar guantes</t>
    </r>
    <r>
      <rPr>
        <sz val="11"/>
        <color theme="5" tint="-0.499984740745262"/>
        <rFont val="Calibri"/>
        <family val="2"/>
        <scheme val="minor"/>
      </rPr>
      <t xml:space="preserve">), </t>
    </r>
    <r>
      <rPr>
        <i/>
        <sz val="11"/>
        <color theme="5" tint="-0.499984740745262"/>
        <rFont val="Calibri"/>
        <family val="2"/>
        <scheme val="minor"/>
      </rPr>
      <t>utiliser la sonde</t>
    </r>
    <r>
      <rPr>
        <sz val="11"/>
        <color theme="5" tint="-0.499984740745262"/>
        <rFont val="Calibri"/>
        <family val="2"/>
        <scheme val="minor"/>
      </rPr>
      <t xml:space="preserve"> → </t>
    </r>
    <r>
      <rPr>
        <b/>
        <sz val="11"/>
        <color theme="5" tint="-0.499984740745262"/>
        <rFont val="Calibri"/>
        <family val="2"/>
        <scheme val="minor"/>
      </rPr>
      <t>use the probe</t>
    </r>
    <r>
      <rPr>
        <sz val="11"/>
        <color theme="5" tint="-0.499984740745262"/>
        <rFont val="Calibri"/>
        <family val="2"/>
        <scheme val="minor"/>
      </rPr>
      <t xml:space="preserve"> (ES: </t>
    </r>
    <r>
      <rPr>
        <b/>
        <sz val="11"/>
        <color theme="5" tint="-0.499984740745262"/>
        <rFont val="Calibri"/>
        <family val="2"/>
        <scheme val="minor"/>
      </rPr>
      <t>usar la sonda</t>
    </r>
    <r>
      <rPr>
        <sz val="11"/>
        <color theme="5" tint="-0.499984740745262"/>
        <rFont val="Calibri"/>
        <family val="2"/>
        <scheme val="minor"/>
      </rPr>
      <t xml:space="preserve">), </t>
    </r>
    <r>
      <rPr>
        <i/>
        <sz val="11"/>
        <color theme="5" tint="-0.499984740745262"/>
        <rFont val="Calibri"/>
        <family val="2"/>
        <scheme val="minor"/>
      </rPr>
      <t>utiliser la cellule</t>
    </r>
    <r>
      <rPr>
        <sz val="11"/>
        <color theme="5" tint="-0.499984740745262"/>
        <rFont val="Calibri"/>
        <family val="2"/>
        <scheme val="minor"/>
      </rPr>
      <t xml:space="preserve"> → </t>
    </r>
    <r>
      <rPr>
        <b/>
        <sz val="11"/>
        <color theme="5" tint="-0.499984740745262"/>
        <rFont val="Calibri"/>
        <family val="2"/>
        <scheme val="minor"/>
      </rPr>
      <t>use the blast chiller</t>
    </r>
    <r>
      <rPr>
        <sz val="11"/>
        <color theme="5" tint="-0.499984740745262"/>
        <rFont val="Calibri"/>
        <family val="2"/>
        <scheme val="minor"/>
      </rPr>
      <t xml:space="preserve"> (ES: </t>
    </r>
    <r>
      <rPr>
        <b/>
        <sz val="11"/>
        <color theme="5" tint="-0.499984740745262"/>
        <rFont val="Calibri"/>
        <family val="2"/>
        <scheme val="minor"/>
      </rPr>
      <t>usar el abatidor</t>
    </r>
    <r>
      <rPr>
        <sz val="11"/>
        <color theme="5" tint="-0.499984740745262"/>
        <rFont val="Calibri"/>
        <family val="2"/>
        <scheme val="minor"/>
      </rPr>
      <t>).</t>
    </r>
  </si>
  <si>
    <r>
      <t xml:space="preserve">Generic verb. In pro sheets, specify the action: </t>
    </r>
    <r>
      <rPr>
        <b/>
        <sz val="11"/>
        <color theme="5" tint="-0.499984740745262"/>
        <rFont val="Calibri"/>
        <family val="2"/>
        <scheme val="minor"/>
      </rPr>
      <t>put on/use gloves</t>
    </r>
    <r>
      <rPr>
        <sz val="11"/>
        <color theme="5" tint="-0.499984740745262"/>
        <rFont val="Calibri"/>
        <family val="2"/>
        <scheme val="minor"/>
      </rPr>
      <t xml:space="preserve">; </t>
    </r>
    <r>
      <rPr>
        <b/>
        <sz val="11"/>
        <color theme="5" tint="-0.499984740745262"/>
        <rFont val="Calibri"/>
        <family val="2"/>
        <scheme val="minor"/>
      </rPr>
      <t>use the probe</t>
    </r>
    <r>
      <rPr>
        <sz val="11"/>
        <color theme="5" tint="-0.499984740745262"/>
        <rFont val="Calibri"/>
        <family val="2"/>
        <scheme val="minor"/>
      </rPr>
      <t xml:space="preserve">; </t>
    </r>
    <r>
      <rPr>
        <b/>
        <sz val="11"/>
        <color theme="5" tint="-0.499984740745262"/>
        <rFont val="Calibri"/>
        <family val="2"/>
        <scheme val="minor"/>
      </rPr>
      <t>use the blast chiller</t>
    </r>
    <r>
      <rPr>
        <sz val="11"/>
        <color theme="5" tint="-0.499984740745262"/>
        <rFont val="Calibri"/>
        <family val="2"/>
        <scheme val="minor"/>
      </rPr>
      <t>.</t>
    </r>
  </si>
  <si>
    <r>
      <t>usar</t>
    </r>
    <r>
      <rPr>
        <sz val="11"/>
        <color theme="5" tint="-0.499984740745262"/>
        <rFont val="Calibri"/>
        <family val="2"/>
        <scheme val="minor"/>
      </rPr>
      <t>; emplear; utilizar</t>
    </r>
  </si>
  <si>
    <r>
      <t xml:space="preserve">Verbo genérico. En fichas, precisa la acción: </t>
    </r>
    <r>
      <rPr>
        <b/>
        <sz val="11"/>
        <color theme="5" tint="-0.499984740745262"/>
        <rFont val="Calibri"/>
        <family val="2"/>
        <scheme val="minor"/>
      </rPr>
      <t>ponerse/usar guantes</t>
    </r>
    <r>
      <rPr>
        <sz val="11"/>
        <color theme="5" tint="-0.499984740745262"/>
        <rFont val="Calibri"/>
        <family val="2"/>
        <scheme val="minor"/>
      </rPr>
      <t xml:space="preserve">; </t>
    </r>
    <r>
      <rPr>
        <b/>
        <sz val="11"/>
        <color theme="5" tint="-0.499984740745262"/>
        <rFont val="Calibri"/>
        <family val="2"/>
        <scheme val="minor"/>
      </rPr>
      <t>usar la sonda</t>
    </r>
    <r>
      <rPr>
        <sz val="11"/>
        <color theme="5" tint="-0.499984740745262"/>
        <rFont val="Calibri"/>
        <family val="2"/>
        <scheme val="minor"/>
      </rPr>
      <t xml:space="preserve">; </t>
    </r>
    <r>
      <rPr>
        <b/>
        <sz val="11"/>
        <color theme="5" tint="-0.499984740745262"/>
        <rFont val="Calibri"/>
        <family val="2"/>
        <scheme val="minor"/>
      </rPr>
      <t>usar el abatidor</t>
    </r>
    <r>
      <rPr>
        <sz val="11"/>
        <color theme="5" tint="-0.499984740745262"/>
        <rFont val="Calibri"/>
        <family val="2"/>
        <scheme val="minor"/>
      </rPr>
      <t>.</t>
    </r>
  </si>
  <si>
    <t>Auteur : Joel Leboucher • Rochefort sur Mer |  Date : 23 Mars 2026 |  heure : 16h30 |  conçu avec l'aide de ChatGPT 😊</t>
  </si>
  <si>
    <t>3  | 98</t>
  </si>
  <si>
    <t>101  | 196</t>
  </si>
  <si>
    <t>199  | 308</t>
  </si>
  <si>
    <t>311  | 407</t>
  </si>
  <si>
    <t>410  | 508</t>
  </si>
  <si>
    <t>511  | 604</t>
  </si>
  <si>
    <t>608  | 713</t>
  </si>
  <si>
    <t>716  | 821</t>
  </si>
  <si>
    <t>824 | 913</t>
  </si>
  <si>
    <t>métier</t>
  </si>
  <si>
    <t>mot_clé</t>
  </si>
  <si>
    <t>catégorie</t>
  </si>
  <si>
    <t>question_CFA</t>
  </si>
  <si>
    <t>réponse_CFA</t>
  </si>
  <si>
    <t>question_PRO</t>
  </si>
  <si>
    <t>réponse_PRO</t>
  </si>
  <si>
    <t>Crêpier</t>
  </si>
  <si>
    <t>Appliquer le protocole de lavage avant production et entre deux tâches</t>
  </si>
  <si>
    <t>Mains propres, geste conforme, fréquence respectée</t>
  </si>
  <si>
    <t>Le lavage des mains doit être visible, régulier et relié aux changements d’activité</t>
  </si>
  <si>
    <t>Pourquoi le lavage des mains est-il indispensable au poste de crêpier ?</t>
  </si>
  <si>
    <t>Il évite de contaminer les pâtes, les garnitures et les crêpes prêtes à servir.</t>
  </si>
  <si>
    <t>Comment intègres-tu l’hygiène des mains dans un flux de production soutenu sans casser la cadence ?</t>
  </si>
  <si>
    <t>Je place des points de lavage accessibles, je change de geste selon les ruptures de tâche et je garde une routine stricte au poste.</t>
  </si>
  <si>
    <t>Porter une tenue propre, adaptée et complète</t>
  </si>
  <si>
    <t>Tenue nette, cheveux maîtrisés, tablier propre, absence de bijoux</t>
  </si>
  <si>
    <t>La tenue protège le produit, le client et la crédibilité professionnelle</t>
  </si>
  <si>
    <t>Quelle tenue doit porter un crêpier en production ?</t>
  </si>
  <si>
    <t>Une tenue propre avec cheveux attachés, tablier adapté et sans bijoux gênants.</t>
  </si>
  <si>
    <t>En quoi la tenue professionnelle influence-t-elle à la fois l’hygiène et l’image commerciale ?</t>
  </si>
  <si>
    <t>Elle limite les contaminations et renforce immédiatement la confiance du client sur le sérieux de l’établissement.</t>
  </si>
  <si>
    <t>plan de travail propre</t>
  </si>
  <si>
    <t>Nettoyer et maintenir la zone de fabrication propre en continu</t>
  </si>
  <si>
    <t>Surface nette, absence de résidus, poste ordonné</t>
  </si>
  <si>
    <t>Un bon poste de crêpier se juge aussi à la propreté permanente du billot et des abords</t>
  </si>
  <si>
    <t>Pourquoi faut-il nettoyer le plan de travail pendant le service et pas seulement à la fin ?</t>
  </si>
  <si>
    <t>Parce que les salissures s’accumulent vite et peuvent contaminer les produits.</t>
  </si>
  <si>
    <t>Comment organises-tu le nettoyage en continu sans ralentir la sortie des commandes ?</t>
  </si>
  <si>
    <t>Je répartis les gestes courts entre deux cuissons, je garde les produits utiles à portée et j’évacue immédiatement les souillures.</t>
  </si>
  <si>
    <t>Éviter les contacts dangereux entre produits crus, cuits et allergènes</t>
  </si>
  <si>
    <t>Séparation réelle, ustensiles distincts, logique de flux respectée</t>
  </si>
  <si>
    <t>Le poste doit empêcher les transferts invisibles entre ingrédients et produits finis</t>
  </si>
  <si>
    <t>Qu’est-ce qu’une contamination croisée dans une crêperie ?</t>
  </si>
  <si>
    <t>C’est le passage de microbes ou d’allergènes d’un produit à un autre.</t>
  </si>
  <si>
    <t>Quels points de contamination croisée surveilles-tu en priorité sur un poste crêpier ?</t>
  </si>
  <si>
    <t>Les ustensiles, les bacs de garniture, la zone de dressage, les mains, les textiles et la succession des fabrications.</t>
  </si>
  <si>
    <t>Contrôler les températures de conservation des denrées sensibles</t>
  </si>
  <si>
    <t>Température conforme, relevés possibles, action corrective connue</t>
  </si>
  <si>
    <t>La maîtrise du froid conditionne la sécurité des œufs, produits laitiers, charcuteries et préparations</t>
  </si>
  <si>
    <t>Pourquoi la chaîne du froid est-elle critique en crêperie ?</t>
  </si>
  <si>
    <t>Parce que beaucoup de garnitures sont fragiles et peuvent devenir dangereuses si elles chauffent trop.</t>
  </si>
  <si>
    <t>Comment gères-tu la chaîne du froid sur un service long avec ouvertures répétées des meubles ?</t>
  </si>
  <si>
    <t>Je limite les sorties, je travaille en bacs raisonnés, je contrôle les températures et je renouvelle rapidement les produits exposés.</t>
  </si>
  <si>
    <t>DLC et DDM</t>
  </si>
  <si>
    <t>Vérifier les dates avant utilisation</t>
  </si>
  <si>
    <t>Absence de produit périmé, lecture correcte des mentions, tri efficace</t>
  </si>
  <si>
    <t>La gestion des dates doit être systématique et non approximative</t>
  </si>
  <si>
    <t>Quelle différence fais-tu entre DLC et DDM ?</t>
  </si>
  <si>
    <t>La DLC concerne la sécurité d’un produit très périssable, la DDM concerne surtout la qualité.</t>
  </si>
  <si>
    <t>Comment arbitres-tu une utilisation produit en fonction de la DLC, de l’état réel et du plan de production ?</t>
  </si>
  <si>
    <t>Je refuse toute DLC dépassée, j’évalue la DDM avec contrôle visuel et sensoriel, puis j’ajuste les sorties selon le volume prévu.</t>
  </si>
  <si>
    <t>Identifier et suivre les produits utilisés</t>
  </si>
  <si>
    <t>Lot connu, support de suivi existant, information retrouvable</t>
  </si>
  <si>
    <t>La traçabilité devient vitale en cas d’alerte ou de réclamation</t>
  </si>
  <si>
    <t>À quoi sert la traçabilité des produits ?</t>
  </si>
  <si>
    <t>Elle permet de savoir d’où vient un produit et de réagir en cas de problème.</t>
  </si>
  <si>
    <t>Quelle traçabilité minimum doit rester exploitable sur un poste crêpier ?</t>
  </si>
  <si>
    <t>Les références, les lots, les dates, l’ouverture éventuelle, le fournisseur et le lien avec la production servie.</t>
  </si>
  <si>
    <t>Informer, signaler et prévenir les risques allergènes</t>
  </si>
  <si>
    <t>Information juste, réponses fiables, prévention opérationnelle</t>
  </si>
  <si>
    <t>Le crêpier doit connaître ses allergènes et éviter toute réponse vague au client</t>
  </si>
  <si>
    <t>Où se trouvent les allergènes fréquents en crêperie ?</t>
  </si>
  <si>
    <t>Dans le lait, les œufs, le blé, parfois les fruits à coque, le soja ou certains produits transformés.</t>
  </si>
  <si>
    <t>Comment sécurises-tu une commande client annonçant une allergie sévère ?</t>
  </si>
  <si>
    <t>Je vérifie la composition réelle, j’évalue le risque de trace, je sécurise le poste et je refuse si la maîtrise n’est pas garantie.</t>
  </si>
  <si>
    <t>désinfection ustensiles</t>
  </si>
  <si>
    <t>Nettoyer et désinfecter les outils selon le bon protocole</t>
  </si>
  <si>
    <t>Matériel propre, fréquence adaptée, produit utilisé correctement</t>
  </si>
  <si>
    <t>Un ustensile propre visuellement n’est pas forcément sain</t>
  </si>
  <si>
    <t>Pourquoi la désinfection des ustensiles est-elle importante ?</t>
  </si>
  <si>
    <t>Parce qu’un outil peut transmettre des microbes même s’il semble propre.</t>
  </si>
  <si>
    <t>Quels ustensiles exigent une vigilance renforcée au poste crêpier ?</t>
  </si>
  <si>
    <t>Les spatules, rozells, pinces, couteaux, bacs de service et poignées manipulées très souvent.</t>
  </si>
  <si>
    <t>gestion des déchets</t>
  </si>
  <si>
    <t>Évacuer les déchets rapidement et proprement</t>
  </si>
  <si>
    <t>Tri cohérent, évacuation régulière, absence d’encombrement</t>
  </si>
  <si>
    <t>Un poste encombré de déchets devient vite un poste sale et dangereux</t>
  </si>
  <si>
    <t>Pourquoi faut-il gérer les déchets en continu pendant le service ?</t>
  </si>
  <si>
    <t>Pour garder un poste propre, sûr et efficace.</t>
  </si>
  <si>
    <t>Comment relies-tu gestion des déchets, sécurité et fluidité du poste ?</t>
  </si>
  <si>
    <t>Je trie au plus près, j’évacue sans attendre l’encombrement et je garde les circulations dégagées.</t>
  </si>
  <si>
    <t>nettoyage de fin de service</t>
  </si>
  <si>
    <t>Entretien</t>
  </si>
  <si>
    <t>Réaliser le nettoyage complet du poste et du matériel</t>
  </si>
  <si>
    <t>Procédure complète, aucune zone oubliée, remise en état prête pour reprise</t>
  </si>
  <si>
    <t>La fin de service ne se limite pas à un essuyage rapide</t>
  </si>
  <si>
    <t>Que faut-il nettoyer en priorité à la fin d’un service de crêperie ?</t>
  </si>
  <si>
    <t>Les plaques, le plan de travail, les ustensiles, les sols et les zones de stockage immédiat.</t>
  </si>
  <si>
    <t>Comment vérifies-tu qu’un nettoyage de fermeture est réellement professionnel ?</t>
  </si>
  <si>
    <t>Je contrôle les surfaces chaudes et froides, les points de contact, les dessous, les zones grasses et la remise en place conforme.</t>
  </si>
  <si>
    <t>rangement sanitaire</t>
  </si>
  <si>
    <t>Ranger les denrées et matériels selon une logique sûre</t>
  </si>
  <si>
    <t>Séparation nette, protections en place, stockage propre</t>
  </si>
  <si>
    <t>Le rangement conditionne le redémarrage propre du service suivant</t>
  </si>
  <si>
    <t>Pourquoi le rangement compte-t-il autant que le nettoyage ?</t>
  </si>
  <si>
    <t>Parce qu’un bon rangement évite les contaminations et facilite le prochain service.</t>
  </si>
  <si>
    <t>Quels défauts de rangement trahissent un poste mal maîtrisé ?</t>
  </si>
  <si>
    <t>Les produits ouverts sans protection, les croisements cru/cuit, les ustensiles sales remélangés et les zones sans logique.</t>
  </si>
  <si>
    <t>pesée des ingrédients</t>
  </si>
  <si>
    <t>Pâte</t>
  </si>
  <si>
    <t>Doser les composants avec précision</t>
  </si>
  <si>
    <t>Grammage juste, régularité, recette respectée</t>
  </si>
  <si>
    <t>La stabilité d’une pâte dépend d’abord d’un dosage fiable</t>
  </si>
  <si>
    <t>Pourquoi peser les ingrédients d’une pâte est-il important ?</t>
  </si>
  <si>
    <t>Pour obtenir une texture régulière et un goût constant.</t>
  </si>
  <si>
    <t>Quels écarts de pesée dégradent le plus la qualité finale d’une pâte à crêpes ou galettes ?</t>
  </si>
  <si>
    <t>Les excès d’eau, les erreurs sur farine ou œufs et les déséquilibres en sel, sucre ou matière grasse.</t>
  </si>
  <si>
    <t>choix de la farine</t>
  </si>
  <si>
    <t>Matières premières</t>
  </si>
  <si>
    <t>Sélectionner une farine adaptée à la recette</t>
  </si>
  <si>
    <t>Type de farine cohérent, qualité constante, résultat maîtrisé</t>
  </si>
  <si>
    <t>Le choix de farine influence texture, goût et comportement à la cuisson</t>
  </si>
  <si>
    <t>Quelle farine utilise-t-on pour une galette bretonne traditionnelle ?</t>
  </si>
  <si>
    <t>On utilise principalement de la farine de sarrasin, aussi appelée blé noir.</t>
  </si>
  <si>
    <t>Comment compares-tu une farine de froment et une farine de sarrasin dans une logique de production ?</t>
  </si>
  <si>
    <t>Je regarde l’usage, la tenue, l’absorption, le goût, la couleur, la régularité fournisseur et le rendu à cuisson.</t>
  </si>
  <si>
    <t>tamisage de la farine</t>
  </si>
  <si>
    <t>Préparer la farine pour limiter les défauts</t>
  </si>
  <si>
    <t>Moins de grumeaux, mélange facilité, pâte plus homogène</t>
  </si>
  <si>
    <t>Le tamisage améliore la régularité dès le départ</t>
  </si>
  <si>
    <t>À quoi sert le tamisage de la farine ?</t>
  </si>
  <si>
    <t>Il aide à éviter les grumeaux et facilite le mélange.</t>
  </si>
  <si>
    <t>Le tamisage est-il toujours nécessaire si le mixage est performant ?</t>
  </si>
  <si>
    <t>Il n’est pas systématiquement obligatoire, mais il reste utile pour sécuriser une texture homogène et gagner en finesse de travail.</t>
  </si>
  <si>
    <t>qualité des œufs</t>
  </si>
  <si>
    <t>Contrôler l’état et la qualité des œufs</t>
  </si>
  <si>
    <t>Fraîcheur, intégrité, stockage correct, usage maîtrisé</t>
  </si>
  <si>
    <t>Les œufs influencent texture, goût et sécurité sanitaire</t>
  </si>
  <si>
    <t>Pourquoi faut-il vérifier les œufs avant de les intégrer à la pâte ?</t>
  </si>
  <si>
    <t>Parce qu’un œuf altéré peut nuire au goût et à la sécurité.</t>
  </si>
  <si>
    <t>Comment gères-tu les œufs dans une démarche qualité et HACCP au poste crêpier ?</t>
  </si>
  <si>
    <t>Je contrôle l’aspect, la rotation, le stockage, le cassage hygiénique et j’évite tout maintien prolongé à température inadaptée.</t>
  </si>
  <si>
    <t>qualité du lait</t>
  </si>
  <si>
    <t>Sélectionner un lait adapté et stable</t>
  </si>
  <si>
    <t>Goût propre, conservation conforme, compatibilité recette</t>
  </si>
  <si>
    <t>Le lait influe sur la souplesse, la couleur et la saveur des crêpes</t>
  </si>
  <si>
    <t>Quel rôle joue le lait dans une pâte à crêpes ?</t>
  </si>
  <si>
    <t>Il apporte de la fluidité, du goût et participe à la texture finale.</t>
  </si>
  <si>
    <t>Comment choisis-tu le lait selon le positionnement produit et le résultat visé ?</t>
  </si>
  <si>
    <t>Je prends en compte le profil gustatif, la teneur en matière grasse, la régularité, le coût et la cohérence avec la carte.</t>
  </si>
  <si>
    <t>dosage du sel</t>
  </si>
  <si>
    <t>Ajuster l’assaisonnement de base</t>
  </si>
  <si>
    <t>Dose cohérente, goût équilibré, pas d’excès</t>
  </si>
  <si>
    <t>Le sel structure le goût, surtout sur les galettes</t>
  </si>
  <si>
    <t>Pourquoi le sel doit-il être dosé avec précision ?</t>
  </si>
  <si>
    <t>Parce qu’un excès ou un manque modifie nettement le goût.</t>
  </si>
  <si>
    <t>Comment corriges-tu une pâte techniquement juste mais gustativement plate ?</t>
  </si>
  <si>
    <t>J’analyse le sel, la farine, le repos, la cuisson et la garniture prévue avant d’ajuster la recette.</t>
  </si>
  <si>
    <t>dosage du sucre</t>
  </si>
  <si>
    <t>Maîtriser la douceur de la pâte sucrée</t>
  </si>
  <si>
    <t>Équilibre gustatif, coloration maîtrisée, recette cohérente</t>
  </si>
  <si>
    <t>Le sucre agit sur le goût mais aussi sur la cuisson et la couleur</t>
  </si>
  <si>
    <t>Pourquoi le sucre change-t-il le comportement d’une pâte à crêpes ?</t>
  </si>
  <si>
    <t>Il influence le goût et favorise la coloration à la cuisson.</t>
  </si>
  <si>
    <t>Comment ajustes-tu le sucre selon la garniture finale et le style de carte ?</t>
  </si>
  <si>
    <t>Je raisonne l’équilibre global, la caramélisation, la tolérance client et le positionnement de l’offre.</t>
  </si>
  <si>
    <t>hydratation de la pâte</t>
  </si>
  <si>
    <t>Régler le rapport liquides/farine</t>
  </si>
  <si>
    <t>Texture fluide mais tenue correcte, étalement maîtrisé</t>
  </si>
  <si>
    <t>Une pâte trop dense ou trop liquide dégrade immédiatement la production</t>
  </si>
  <si>
    <t>Comment reconnaît-on une pâte mal hydratée ?</t>
  </si>
  <si>
    <t>Elle s’étale mal, se déchire ou donne un résultat irrégulier.</t>
  </si>
  <si>
    <t>Quels indicateurs utilises-tu pour valider une bonne hydratation en conditions réelles ?</t>
  </si>
  <si>
    <t>Je regarde la fluidité, l’étalement sur plaque, l’épaisseur obtenue, la tenue au retournement et la régularité série après série.</t>
  </si>
  <si>
    <t>mixage homogène</t>
  </si>
  <si>
    <t>Mélanger jusqu’à obtenir une pâte lisse</t>
  </si>
  <si>
    <t>Pâte sans amas, structure uniforme, préparation stable</t>
  </si>
  <si>
    <t>Le mélange doit être efficace sans dégrader la pâte</t>
  </si>
  <si>
    <t>Pourquoi faut-il obtenir une pâte homogène ?</t>
  </si>
  <si>
    <t>Pour avoir des crêpes régulières et agréables en bouche.</t>
  </si>
  <si>
    <t>Comment mixes-tu sans incorporer inutilement de l’air ni casser la structure ?</t>
  </si>
  <si>
    <t>Je respecte l’ordre d’incorporation, j’adapte la vitesse et j’arrête dès que la texture devient homogène.</t>
  </si>
  <si>
    <t>absence de grumeaux</t>
  </si>
  <si>
    <t>Contrôler visuellement et corriger la pâte</t>
  </si>
  <si>
    <t>Texture lisse, filtration si besoin, résultat net</t>
  </si>
  <si>
    <t>Un grumeau oublié devient visible au service et gêne l’étalage</t>
  </si>
  <si>
    <t>Que faut-il faire si la pâte contient des grumeaux ?</t>
  </si>
  <si>
    <t>Il faut la retravailler ou la filtrer selon le cas.</t>
  </si>
  <si>
    <t>À partir de quel seuil considères-tu qu’une pâte doit être reprise plutôt qu’acceptée ?</t>
  </si>
  <si>
    <t>Dès que la régularité d’étalement, la texture en bouche ou la stabilité du débit de production sont compromises.</t>
  </si>
  <si>
    <t>repos de la pâte</t>
  </si>
  <si>
    <t>Laisser la pâte maturer le temps nécessaire</t>
  </si>
  <si>
    <t>Temps respecté, résultat amélioré, organisation cohérente</t>
  </si>
  <si>
    <t>Le repos favorise texture, détente et régularité</t>
  </si>
  <si>
    <t>Pourquoi laisse-t-on reposer une pâte avant utilisation ?</t>
  </si>
  <si>
    <t>Pour améliorer sa texture et sa stabilité à la cuisson.</t>
  </si>
  <si>
    <t>Comment intègres-tu le repos dans la planification journalière sans subir la production ?</t>
  </si>
  <si>
    <t>Je cale les fabrications en amont, je prévois des volumes tampon et j’adapte mes relances selon les pics attendus.</t>
  </si>
  <si>
    <t>filtration de la pâte</t>
  </si>
  <si>
    <t>Passer la pâte si nécessaire pour affiner la texture</t>
  </si>
  <si>
    <t>Pâte nette, débit fluide, défauts limités</t>
  </si>
  <si>
    <t>La filtration est un correctif de finition utile sur certaines productions</t>
  </si>
  <si>
    <t>Dans quel cas peut-on filtrer une pâte ?</t>
  </si>
  <si>
    <t>Quand on veut retirer des grumeaux ou affiner la texture.</t>
  </si>
  <si>
    <t>Quand la filtration améliore-t-elle réellement la performance du poste ?</t>
  </si>
  <si>
    <t>Lorsqu’elle sécurise l’étalement, réduit les défauts visuels et fluidifie le travail en cadence.</t>
  </si>
  <si>
    <t>viscosité maîtrisée</t>
  </si>
  <si>
    <t>Ajuster la fluidité selon le support et la recette</t>
  </si>
  <si>
    <t>Étalement régulier, épaisseur voulue, comportement stable</t>
  </si>
  <si>
    <t>La bonne viscosité dépend du type de crêpe, de la plaque et du geste</t>
  </si>
  <si>
    <t>Pourquoi la viscosité de la pâte doit-elle être maîtrisée ?</t>
  </si>
  <si>
    <t>Parce qu’elle conditionne l’étalement et la qualité finale.</t>
  </si>
  <si>
    <t>Comment adaptes-tu la viscosité selon température de plaque, type de farine et rapidité de geste ?</t>
  </si>
  <si>
    <t>J’ajuste progressivement, je teste sur plaque réelle et je valide par le résultat obtenu, pas par une impression théorique.</t>
  </si>
  <si>
    <t>réserve de pâte</t>
  </si>
  <si>
    <t>Stocker la pâte en sécurité et avec méthode</t>
  </si>
  <si>
    <t>Contenant adapté, protection, rotation, accès pratique</t>
  </si>
  <si>
    <t>Une réserve mal gérée génère perte, risque sanitaire et irrégularité</t>
  </si>
  <si>
    <t>Comment stocker correctement une pâte avant service ?</t>
  </si>
  <si>
    <t>Dans un récipient propre, protégé et conservé à bonne température si nécessaire.</t>
  </si>
  <si>
    <t>Quelle organisation de réserve de pâte sécurise à la fois qualité, débit et hygiène ?</t>
  </si>
  <si>
    <t>Des bacs identifiés, une rotation FIFO, une capacité calibrée et des recharges propres sans mélange anarchique.</t>
  </si>
  <si>
    <t>préchauffage du billig</t>
  </si>
  <si>
    <t>Cuisson</t>
  </si>
  <si>
    <t>Mettre la plaque à la bonne température avant fabrication</t>
  </si>
  <si>
    <t>Température atteinte, stabilité, démarrage propre</t>
  </si>
  <si>
    <t>Sans préchauffage correct, aucune régularité n’est possible</t>
  </si>
  <si>
    <t>Pourquoi faut-il bien préchauffer le billig ?</t>
  </si>
  <si>
    <t>Pour que la pâte cuise correctement dès le premier passage.</t>
  </si>
  <si>
    <t>Comment valides-tu un billig prêt à produire en cadence ?</t>
  </si>
  <si>
    <t>Je contrôle la stabilité thermique, le comportement de la pâte test et l’absence de zones froides perturbantes.</t>
  </si>
  <si>
    <t>réglage de température</t>
  </si>
  <si>
    <t>Ajuster la chauffe selon le produit et le rythme</t>
  </si>
  <si>
    <t>Cuisson nette, pas de brûlure, rendement correct</t>
  </si>
  <si>
    <t>Le crêpier pilote la plaque en permanence, il ne subit pas la chauffe</t>
  </si>
  <si>
    <t>Pourquoi la température de cuisson doit-elle être ajustée ?</t>
  </si>
  <si>
    <t>Parce qu’une plaque trop chaude ou trop froide donne un mauvais résultat.</t>
  </si>
  <si>
    <t>Comment gères-tu les variations thermiques d’une plaque pendant un coup de feu ?</t>
  </si>
  <si>
    <t>J’anticipe les enchaînements, je module l’apport thermique et j’observe la réaction produit plutôt que rester sur un réglage figé.</t>
  </si>
  <si>
    <t>graissage de plaque</t>
  </si>
  <si>
    <t>Appliquer la juste quantité de matière grasse</t>
  </si>
  <si>
    <t>Surface préparée, accroche évitée, excès absent</t>
  </si>
  <si>
    <t>Un graissage mal maîtrisé nuit à la texture et à l’aspect</t>
  </si>
  <si>
    <t>Pourquoi faut-il graisser la plaque sans excès ?</t>
  </si>
  <si>
    <t>Pour éviter que la crêpe accroche sans la rendre grasse.</t>
  </si>
  <si>
    <t>Quel est l’impact d’un mauvais graissage sur la qualité perçue et la cadence ?</t>
  </si>
  <si>
    <t>Il provoque collage, coloration irrégulière, goût parasite et ralentissement du rythme de production.</t>
  </si>
  <si>
    <t>usage du rozell</t>
  </si>
  <si>
    <t>Utiliser le rozell avec précision</t>
  </si>
  <si>
    <t>Geste régulier, cercle complet, épaisseur maîtrisée</t>
  </si>
  <si>
    <t>Le rozell est un marqueur technique fort du métier</t>
  </si>
  <si>
    <t>À quoi sert le rozell en crêperie ?</t>
  </si>
  <si>
    <t>Il sert à étaler la pâte régulièrement sur la plaque.</t>
  </si>
  <si>
    <t>Quels défauts de geste au rozell révèlent un manque de maîtrise technique ?</t>
  </si>
  <si>
    <t>Les trous, les surépaisseurs, les bords irréguliers, l’ovalisation et la perte de vitesse d’exécution.</t>
  </si>
  <si>
    <t>étalement régulier</t>
  </si>
  <si>
    <t>Répartir la pâte de manière homogène</t>
  </si>
  <si>
    <t>Forme régulière, épaisseur constante, surface nette</t>
  </si>
  <si>
    <t>Un étalement propre conditionne cuisson, garniture et présentation</t>
  </si>
  <si>
    <t>Pourquoi un étalement régulier est-il important ?</t>
  </si>
  <si>
    <t>Parce qu’il permet une cuisson uniforme et une belle présentation.</t>
  </si>
  <si>
    <t>Comment entraînes-tu la régularité d’étalement chez un débutant sans sacrifier la vitesse future ?</t>
  </si>
  <si>
    <t>Je travaille d’abord le geste circulaire, puis la constance de quantité, ensuite seulement la montée en cadence.</t>
  </si>
  <si>
    <t>vitesse d’exécution</t>
  </si>
  <si>
    <t>Produire vite sans dégrader la qualité</t>
  </si>
  <si>
    <t>Cadence tenue, gestuelle propre, erreurs limitées</t>
  </si>
  <si>
    <t>La vitesse utile est une vitesse maîtrisée</t>
  </si>
  <si>
    <t>Pourquoi la vitesse seule ne suffit-elle pas dans ce métier ?</t>
  </si>
  <si>
    <t>Parce qu’aller vite avec des défauts fait perdre du temps et de la qualité.</t>
  </si>
  <si>
    <t>Comment arbitres-tu entre rapidité, précision et fatigue en service dense ?</t>
  </si>
  <si>
    <t>Je standardise les gestes, j’organise le poste et je sécurise les points critiques avant d’accélérer.</t>
  </si>
  <si>
    <t>coloration maîtrisée</t>
  </si>
  <si>
    <t>Obtenir une couleur régulière et appétissante</t>
  </si>
  <si>
    <t>Couleur cohérente, pas de brûlé, rendu constant</t>
  </si>
  <si>
    <t>La coloration renseigne sur la maîtrise de la plaque et de la pâte</t>
  </si>
  <si>
    <t>Que montre une mauvaise coloration sur une crêpe ?</t>
  </si>
  <si>
    <t>Elle peut révéler un problème de température, de pâte ou de geste.</t>
  </si>
  <si>
    <t>Comment lis-tu la coloration pour corriger en temps réel le process de cuisson ?</t>
  </si>
  <si>
    <t>J’analyse la répartition, la vitesse de prise, la teinte et le lien avec la recette ou le réglage thermique.</t>
  </si>
  <si>
    <t>retournement à la spatule</t>
  </si>
  <si>
    <t>Retourner sans casser ni déformer</t>
  </si>
  <si>
    <t>Intégrité du produit, geste net, temps maîtrisé</t>
  </si>
  <si>
    <t>Le retournement propre évite perte et dégradation visuelle</t>
  </si>
  <si>
    <t>Pourquoi faut-il maîtriser le retournement à la spatule ?</t>
  </si>
  <si>
    <t>Pour ne pas déchirer la crêpe et garder une cuisson régulière.</t>
  </si>
  <si>
    <t>Quels facteurs rendent le retournement plus risqué et comment les compenses-tu ?</t>
  </si>
  <si>
    <t>L’épaisseur, la garniture, l’humidité, la chaleur de plaque et la qualité de pâte, que je corrige par timing et geste.</t>
  </si>
  <si>
    <t>cuisson de la galette</t>
  </si>
  <si>
    <t>Réaliser une cuisson adaptée au sarrasin</t>
  </si>
  <si>
    <t>Texture correcte, souplesse, goût développé</t>
  </si>
  <si>
    <t>La galette demande une lecture différente de la crêpe sucrée</t>
  </si>
  <si>
    <t>Qu’est-ce qui distingue la cuisson d’une galette de celle d’une crêpe ?</t>
  </si>
  <si>
    <t>La galette a une pâte différente et demande une maîtrise spécifique de texture et de coloration.</t>
  </si>
  <si>
    <t>Comment adaptes-tu cuisson et manipulation à une galette complète fortement garnie ?</t>
  </si>
  <si>
    <t>Je sécurise d’abord la base, je règle le timing des garnitures et je contrôle la tenue avant pliage final.</t>
  </si>
  <si>
    <t>cuisson de la crêpe</t>
  </si>
  <si>
    <t>Adapter la cuisson au froment et au sucré</t>
  </si>
  <si>
    <t>Souplesse, moelleux, coloration agréable</t>
  </si>
  <si>
    <t>La crêpe de froment supporte mal les approximations de sucre et de chaleur</t>
  </si>
  <si>
    <t>Quels repères montrent qu’une crêpe de froment est bien cuite ?</t>
  </si>
  <si>
    <t>Elle se décolle bien, reste souple et présente une belle couleur.</t>
  </si>
  <si>
    <t>Comment évites-tu dessèchement et surcaramélisation en forte cadence ?</t>
  </si>
  <si>
    <t>Je module la chaleur, je surveille le sucre et je limite les attentes inutiles sur plaque.</t>
  </si>
  <si>
    <t>pliage propre</t>
  </si>
  <si>
    <t>Donner une forme nette et stable</t>
  </si>
  <si>
    <t>Forme maîtrisée, garniture contenue, rendu soigné</t>
  </si>
  <si>
    <t>Le pliage fait partie de la qualité de service</t>
  </si>
  <si>
    <t>Pourquoi le pliage compte-t-il dans la qualité d’une galette ?</t>
  </si>
  <si>
    <t>Parce qu’il améliore la présentation et aide à tenir la garniture.</t>
  </si>
  <si>
    <t>Quel pliage choisis-tu selon type de garniture, tenue attendue et support de service ?</t>
  </si>
  <si>
    <t>Je choisis la forme qui stabilise le produit, valorise le visuel et facilite la dégustation ou le transport.</t>
  </si>
  <si>
    <t>maintien au chaud</t>
  </si>
  <si>
    <t>Conserver brièvement sans altérer la qualité</t>
  </si>
  <si>
    <t>Temps court, texture préservée, produit non desséché</t>
  </si>
  <si>
    <t>Le maintien au chaud doit rester une solution de flux, pas une habitude</t>
  </si>
  <si>
    <t>Pourquoi faut-il limiter le maintien au chaud ?</t>
  </si>
  <si>
    <t>Parce qu’il peut dessécher ou dégrader la crêpe.</t>
  </si>
  <si>
    <t>Comment absorbes-tu un pic de sortie sans tomber dans le maintien abusif ?</t>
  </si>
  <si>
    <t>J’ajuste la production au passe, je synchronise les commandes et je garde le chaud comme variable de secours limitée.</t>
  </si>
  <si>
    <t>cuisson de l’œuf</t>
  </si>
  <si>
    <t>Garniture salée</t>
  </si>
  <si>
    <t>Cuire l’œuf au bon degré</t>
  </si>
  <si>
    <t>Jaune conforme à la demande, blanc pris, sécurité assurée</t>
  </si>
  <si>
    <t>La cuisson de l’œuf est un marqueur client immédiat</t>
  </si>
  <si>
    <t>Pourquoi faut-il adapter la cuisson de l’œuf à la demande client ?</t>
  </si>
  <si>
    <t>Parce que la satisfaction dépend beaucoup du résultat attendu.</t>
  </si>
  <si>
    <t>Comment fiabilises-tu la cuisson œuf sur galette malgré la cadence et la variabilité produit ?</t>
  </si>
  <si>
    <t>Je place l’œuf au bon moment, j’anticipe la chaleur résiduelle et je standardise mon repère visuel.</t>
  </si>
  <si>
    <t>fonte du fromage</t>
  </si>
  <si>
    <t>Obtenir une fonte régulière et appétissante</t>
  </si>
  <si>
    <t>Texture fondue, pas de dessèchement, répartition cohérente</t>
  </si>
  <si>
    <t>Le fromage doit valoriser le produit sans l’alourdir</t>
  </si>
  <si>
    <t>Comment réussir la fonte du fromage sur une galette ?</t>
  </si>
  <si>
    <t>En le plaçant au bon moment et avec une chaleur adaptée.</t>
  </si>
  <si>
    <t>Quels fromages réagissent différemment à la plaque et comment ajustes-tu le montage ?</t>
  </si>
  <si>
    <t>J’adapte épaisseur, timing et position selon le taux d’humidité, la matière grasse et l’effet recherché.</t>
  </si>
  <si>
    <t>saisie des garnitures</t>
  </si>
  <si>
    <t>Préparer certaines garnitures à la bonne chauffe</t>
  </si>
  <si>
    <t>Cuisson suffisante, goût développé, sécurité respectée</t>
  </si>
  <si>
    <t>Toutes les garnitures ne se traitent pas comme un simple assemblage</t>
  </si>
  <si>
    <t>Pourquoi certaines garnitures doivent-elles être saisies avant envoi ?</t>
  </si>
  <si>
    <t>Pour améliorer le goût, la texture ou la sécurité alimentaire.</t>
  </si>
  <si>
    <t>Comment organises-tu les garnitures chaudes pour éviter attente, surcuisson et rupture de cadence ?</t>
  </si>
  <si>
    <t>Je prépare les bases, je segmente les niveaux de finition et je chauffe seulement ce qui doit l’être au dernier moment.</t>
  </si>
  <si>
    <t>Doser correctement sel, poivre et compléments</t>
  </si>
  <si>
    <t>Équilibre gustatif, pas d’excès, cohérence recette</t>
  </si>
  <si>
    <t>Une galette bien montée peut être gâchée par un mauvais assaisonnement</t>
  </si>
  <si>
    <t>Parce qu’il peut valoriser ou déséquilibrer toute la préparation.</t>
  </si>
  <si>
    <t>Comment calibres-tu l’assaisonnement entre recette standardisée et adaptation minute ?</t>
  </si>
  <si>
    <t>Je pars d’une base stable, puis j’ajuste selon la garniture, la réduction de sauce et le profil client.</t>
  </si>
  <si>
    <t>montage de complète</t>
  </si>
  <si>
    <t>Assembler une galette complète de façon régulière</t>
  </si>
  <si>
    <t>Positionnement net, cuisson cohérente, produit lisible</t>
  </si>
  <si>
    <t>La complète est simple en apparence mais très révélatrice du niveau technique</t>
  </si>
  <si>
    <t>Quels éléments composent une galette complète classique ?</t>
  </si>
  <si>
    <t>En général jambon, œuf et fromage.</t>
  </si>
  <si>
    <t>Pourquoi la complète reste-t-elle un test métier très parlant ?</t>
  </si>
  <si>
    <t>Parce qu’elle oblige à tenir simultanément cuisson, fonte, placement, pliage et régularité d’exécution.</t>
  </si>
  <si>
    <t>équilibre des garnitures</t>
  </si>
  <si>
    <t>Portionner pour éviter surcharge ou pauvreté</t>
  </si>
  <si>
    <t>Quantités cohérentes, lecture produit claire, dégustation équilibrée</t>
  </si>
  <si>
    <t>La générosité ne doit pas détruire la tenue ni le goût</t>
  </si>
  <si>
    <t>Pourquoi faut-il équilibrer les garnitures dans une galette ?</t>
  </si>
  <si>
    <t>Pour garder une bonne tenue et une dégustation agréable.</t>
  </si>
  <si>
    <t>Comment détermines-tu le bon équilibre entre valeur perçue, coût matière et confort de dégustation ?</t>
  </si>
  <si>
    <t>Je standardise les portions, j’observe le retour client et je corrige en fonction de la tenue réelle du produit.</t>
  </si>
  <si>
    <t>maîtrise du jambon</t>
  </si>
  <si>
    <t>Préparer et déposer la charcuterie correctement</t>
  </si>
  <si>
    <t>Température, découpe, goût et tenue cohérents</t>
  </si>
  <si>
    <t>Le jambon mal géré humidifie ou déséquilibre vite la galette</t>
  </si>
  <si>
    <t>Pourquoi la qualité et la mise en place du jambon comptent-elles ?</t>
  </si>
  <si>
    <t>Parce qu’elles influencent le goût, la tenue et l’hygiène du produit.</t>
  </si>
  <si>
    <t>Quels critères te font accepter ou refuser un jambon au poste galette ?</t>
  </si>
  <si>
    <t>Texture, humidité, qualité de coupe, goût, température et comportement à la chauffe.</t>
  </si>
  <si>
    <t>gestion des champignons</t>
  </si>
  <si>
    <t>Préparer les champignons sans excès d’eau</t>
  </si>
  <si>
    <t>Cuisson correcte, humidité maîtrisée, saveur présente</t>
  </si>
  <si>
    <t>Les champignons peuvent détremper une galette s’ils sont mal traités</t>
  </si>
  <si>
    <t>Pourquoi les champignons demandent-ils une préparation adaptée ?</t>
  </si>
  <si>
    <t>Parce qu’ils rendent de l’eau et peuvent nuire à la texture.</t>
  </si>
  <si>
    <t>Comment prépares-tu les champignons pour conserver goût, tenue et cadence de montage ?</t>
  </si>
  <si>
    <t>Je les travaille en amont, je maîtrise l’évaporation et j’évite de charger la galette en humidité résiduelle.</t>
  </si>
  <si>
    <t>caramel beurre salé</t>
  </si>
  <si>
    <t>Garniture sucrée</t>
  </si>
  <si>
    <t>Réaliser ou utiliser un caramel cohérent</t>
  </si>
  <si>
    <t>Texture lisse, goût équilibré, usage maîtrisé</t>
  </si>
  <si>
    <t>Le caramel doit valoriser la crêpe sans masquer tout le reste</t>
  </si>
  <si>
    <t>Pourquoi le caramel beurre salé demande-t-il de la précision ?</t>
  </si>
  <si>
    <t>Parce qu’il peut vite devenir trop fort, trop épais ou trop sucré.</t>
  </si>
  <si>
    <t>Comment stabilises-tu un caramel pour un service régulier sans dérive de texture ?</t>
  </si>
  <si>
    <t>Je contrôle la cuisson, la proportion de matière grasse, la conservation et la remise en œuvre.</t>
  </si>
  <si>
    <t>maîtrise du chocolat</t>
  </si>
  <si>
    <t>Utiliser le chocolat selon le rendu souhaité</t>
  </si>
  <si>
    <t>Fonte propre, goût net, dosage adapté</t>
  </si>
  <si>
    <t>Le chocolat exige une vraie logique de texture et de température</t>
  </si>
  <si>
    <t>Comment utiliser le chocolat sans alourdir la crêpe ?</t>
  </si>
  <si>
    <t>En dosant juste et en choisissant le bon moment d’application.</t>
  </si>
  <si>
    <t>Comment choisis-tu entre sauce, copeaux, pâte à tartiner ou chocolat fondu selon l’expérience client voulue ?</t>
  </si>
  <si>
    <t>Je raisonne intensité, texture, coût, vitesse d’exécution et cohérence avec les autres éléments.</t>
  </si>
  <si>
    <t>gestion des fruits</t>
  </si>
  <si>
    <t>Préparer les fruits avec justesse</t>
  </si>
  <si>
    <t>Fraîcheur, découpe nette, oxydation limitée</t>
  </si>
  <si>
    <t>Le fruit apporte fraîcheur mais impose une exécution précise</t>
  </si>
  <si>
    <t>Pourquoi les fruits doivent-ils être préparés soigneusement ?</t>
  </si>
  <si>
    <t>Pour garder leur goût, leur aspect et éviter qu’ils abîment la crêpe.</t>
  </si>
  <si>
    <t>Comment sécurises-tu fruits frais et service rapide sur une carte sucrée variée ?</t>
  </si>
  <si>
    <t>Je calibre la coupe, je limite l’oxydation, je raisonne les quantités et je conserve à bonne température.</t>
  </si>
  <si>
    <t>sucre de finition</t>
  </si>
  <si>
    <t>Appliquer une finition simple avec régularité</t>
  </si>
  <si>
    <t>Répartition propre, pas d’excès, visuel net</t>
  </si>
  <si>
    <t>Les basiques exigent aussi de la rigueur</t>
  </si>
  <si>
    <t>Pourquoi une simple crêpe sucre doit-elle être soignée ?</t>
  </si>
  <si>
    <t>Parce que sa simplicité rend les défauts encore plus visibles.</t>
  </si>
  <si>
    <t>Pourquoi les produits simples servent-ils souvent de révélateur technique en crêperie ?</t>
  </si>
  <si>
    <t>Parce qu’ils ne cachent ni défaut de cuisson, ni erreur de texture, ni manque de précision au dressage.</t>
  </si>
  <si>
    <t>crêpe flambée</t>
  </si>
  <si>
    <t>Réaliser un flambage sécurisé et maîtrisé</t>
  </si>
  <si>
    <t>Sécurité, dosage, effet juste, goût cohérent</t>
  </si>
  <si>
    <t>Le flambage ne doit jamais devenir un numéro dangereux</t>
  </si>
  <si>
    <t>Quelles précautions prendre pour flamber une crêpe ?</t>
  </si>
  <si>
    <t>Il faut sécuriser le geste, doser l’alcool et maîtriser l’environnement.</t>
  </si>
  <si>
    <t>Quand le flambage apporte-t-il une vraie valeur et quand devient-il une démonstration inutile ?</t>
  </si>
  <si>
    <t>Il a du sens s’il sert le goût et l’expérience client, pas s’il crée un risque ou ralentit inutilement le service.</t>
  </si>
  <si>
    <t>dressage assiette</t>
  </si>
  <si>
    <t>Présenter le produit de façon nette et appétissante</t>
  </si>
  <si>
    <t>Assiette propre, produit lisible, cohérence visuelle</t>
  </si>
  <si>
    <t>Le dressage influence immédiatement la perception de qualité</t>
  </si>
  <si>
    <t>Pourquoi le dressage compte-t-il même pour une crêpe ?</t>
  </si>
  <si>
    <t>Parce qu’il participe à l’envie, à l’image du lieu et à la satisfaction.</t>
  </si>
  <si>
    <t>Quels principes de dressage gardes-tu pour rester efficace sans tomber dans le décor inutile ?</t>
  </si>
  <si>
    <t>Lisibilité, propreté, cohérence, maîtrise des volumes et rapidité compatible avec le débit.</t>
  </si>
  <si>
    <t>propreté de bord d’assiette</t>
  </si>
  <si>
    <t>Contrôler l’envoi avant départ</t>
  </si>
  <si>
    <t>Aucune trace parasite, finition nette</t>
  </si>
  <si>
    <t>Détail simple mais très parlant pour le client et le jury</t>
  </si>
  <si>
    <t>Pourquoi faut-il vérifier les bords d’assiette avant envoi ?</t>
  </si>
  <si>
    <t>Parce qu’une assiette sale donne une mauvaise image du travail.</t>
  </si>
  <si>
    <t>Que révèle une assiette techniquement correcte mais visuellement négligée ?</t>
  </si>
  <si>
    <t>Un manque de rigueur finale, donc un niveau de professionnalité incomplet.</t>
  </si>
  <si>
    <t>lecture du bon</t>
  </si>
  <si>
    <t>Comprendre et exécuter la commande sans erreur</t>
  </si>
  <si>
    <t>Commande lue correctement, modifications intégrées, zéro oubli</t>
  </si>
  <si>
    <t>Le bon doit être interprété vite et précisément</t>
  </si>
  <si>
    <t>Pourquoi faut-il lire attentivement le bon de commande ?</t>
  </si>
  <si>
    <t>Pour éviter les erreurs, oublis ou confusions avec les demandes clients.</t>
  </si>
  <si>
    <t>Comment fiabilises-tu la lecture des bons pendant un gros flux multi-commandes ?</t>
  </si>
  <si>
    <t>Je hiérarchise les urgences, je verbalise mentalement les exceptions et je standardise le rangement des tickets.</t>
  </si>
  <si>
    <t>priorisation des commandes</t>
  </si>
  <si>
    <t>Traiter les sorties selon ordre utile et contraintes</t>
  </si>
  <si>
    <t>Fluidité, équité, logique de passe, temps maîtrisé</t>
  </si>
  <si>
    <t>Le poste doit absorber sans désorganiser</t>
  </si>
  <si>
    <t>Pourquoi prioriser les commandes au lieu de les faire au hasard ?</t>
  </si>
  <si>
    <t>Pour fluidifier le service et éviter les retards ou incohérences.</t>
  </si>
  <si>
    <t>Comment priorises-tu entre salle, emporter, ajout minute et table nombreuse ?</t>
  </si>
  <si>
    <t>Je tiens compte du temps de production, de l’état du passe, de la synchronisation salle et du risque de dégradation qualité.</t>
  </si>
  <si>
    <t>synchronisation salle</t>
  </si>
  <si>
    <t>Coordonner l’envoi avec le service</t>
  </si>
  <si>
    <t>Produits servis au bon moment, communication efficace</t>
  </si>
  <si>
    <t>La crêperie ne fonctionne pas en silo cuisine contre salle</t>
  </si>
  <si>
    <t>Pourquoi faut-il se coordonner avec la salle ?</t>
  </si>
  <si>
    <t>Pour que les commandes arrivent au bon moment et dans le bon ordre.</t>
  </si>
  <si>
    <t>Quelles informations doivent circuler entre salle et poste crêpier pour éviter les tensions de service ?</t>
  </si>
  <si>
    <t>L’ordre des départs, les urgences, les allergies, les modifications, les attentes client et les temps de remise.</t>
  </si>
  <si>
    <t>prise de commande comptoir</t>
  </si>
  <si>
    <t>Accueillir et saisir correctement une commande</t>
  </si>
  <si>
    <t>Écoute, reformulation, exactitude, rapidité</t>
  </si>
  <si>
    <t>Le crêpier peut aussi être un acteur direct de la vente</t>
  </si>
  <si>
    <t>Que faut-il vérifier lors d’une prise de commande au comptoir ?</t>
  </si>
  <si>
    <t>Le produit demandé, les options, les contraintes et la bonne compréhension du client.</t>
  </si>
  <si>
    <t>Comment combines-tu accueil, précision et efficacité quand le comptoir se remplit ?</t>
  </si>
  <si>
    <t>Je reformule brièvement, je sécurise les points sensibles et je garde une attitude claire sans allonger l’échange.</t>
  </si>
  <si>
    <t>encaissement</t>
  </si>
  <si>
    <t>Réaliser un encaissement juste et fluide</t>
  </si>
  <si>
    <t>Montant exact, moyen de paiement géré, erreur évitée</t>
  </si>
  <si>
    <t>La fin de parcours client doit rester fiable</t>
  </si>
  <si>
    <t>Pourquoi l’encaissement fait-il aussi partie de la compétence professionnelle ?</t>
  </si>
  <si>
    <t>Parce qu’une erreur de caisse dégrade la relation client et la gestion.</t>
  </si>
  <si>
    <t>Que regardes-tu pour juger un encaissement vraiment professionnel ?</t>
  </si>
  <si>
    <t>La rapidité, la justesse, la traçabilité, la courtoisie fonctionnelle et l’absence de flottement.</t>
  </si>
  <si>
    <t>argumentaire de vente</t>
  </si>
  <si>
    <t>Proposer sans forcer</t>
  </si>
  <si>
    <t>Argument précis, utile, cohérent avec la carte</t>
  </si>
  <si>
    <t>La vente additionnelle doit rester crédible</t>
  </si>
  <si>
    <t>Comment proposer une vente complémentaire de façon professionnelle ?</t>
  </si>
  <si>
    <t>En suggérant un produit cohérent avec la commande et le moment.</t>
  </si>
  <si>
    <t>Comment formes-tu un argumentaire bref mais efficace sur une carte de crêperie ?</t>
  </si>
  <si>
    <t>Je pars des goûts, du moment de consommation, du prix psychologique et de la cohérence de l’offre.</t>
  </si>
  <si>
    <t>conseil boisson</t>
  </si>
  <si>
    <t>Orienter le client vers une boisson adaptée</t>
  </si>
  <si>
    <t>Conseil pertinent, cohérence gustative, écoute du besoin</t>
  </si>
  <si>
    <t>Le conseil boisson peut augmenter satisfaction et ticket moyen</t>
  </si>
  <si>
    <t>Pourquoi proposer une boisson adaptée avec une galette ou une crêpe ?</t>
  </si>
  <si>
    <t>Parce que cela améliore l’expérience du client.</t>
  </si>
  <si>
    <t>Quels critères utilises-tu pour suggérer une boisson sans réciter un discours commercial vide ?</t>
  </si>
  <si>
    <t>Le profil de la commande, le rythme du repas, la saison, le budget et les habitudes du client.</t>
  </si>
  <si>
    <t>gestion de réclamation</t>
  </si>
  <si>
    <t>Communication</t>
  </si>
  <si>
    <t>Traiter une insatisfaction avec méthode</t>
  </si>
  <si>
    <t>Écoute, solution, calme, correction adaptée</t>
  </si>
  <si>
    <t>La qualité se mesure aussi au traitement des défauts</t>
  </si>
  <si>
    <t>Que faire face à une réclamation sur une crêpe ou une galette ?</t>
  </si>
  <si>
    <t>Écouter, vérifier le problème et proposer une solution adaptée.</t>
  </si>
  <si>
    <t>Comment distingues-tu une vraie non-conformité d’une simple préférence client tout en gardant la relation ?</t>
  </si>
  <si>
    <t>J’analyse le fait objectif, je reconnais l’écart réel s’il existe et je réponds avec une solution proportionnée.</t>
  </si>
  <si>
    <t>Créer une expérience régulière et positive</t>
  </si>
  <si>
    <t>Satisfaction répétée, mémoire des habitudes, qualité constante</t>
  </si>
  <si>
    <t>Le client revient d’abord pour une expérience fiable</t>
  </si>
  <si>
    <t>Pourquoi la régularité est-elle importante pour fidéliser en crêperie ?</t>
  </si>
  <si>
    <t>Parce que le client revient si la qualité et l’accueil restent constants.</t>
  </si>
  <si>
    <t>Quels leviers de fidélisation fonctionnent réellement dans une petite structure de restauration rapide ou traditionnelle ?</t>
  </si>
  <si>
    <t>Régularité produit, vitesse, propreté, reconnaissance client, conseils utiles et résolution propre des incidents.</t>
  </si>
  <si>
    <t>Préparer le poste avant service</t>
  </si>
  <si>
    <t>Poste complet, logique, manque limité, circulation fluide</t>
  </si>
  <si>
    <t>Une bonne mise en place fait gagner du temps tout le service</t>
  </si>
  <si>
    <t>Qu’est-ce qu’une bonne mise en place pour un crêpier ?</t>
  </si>
  <si>
    <t>Un poste préparé, rangé et prêt à produire sans chercher le matériel.</t>
  </si>
  <si>
    <t>Comment dimensionnes-tu la mise en place selon météo, jour, horaire et historique de ventes ?</t>
  </si>
  <si>
    <t>J’utilise les volumes passés, les réservations, la saisonnalité et la capacité réelle du poste.</t>
  </si>
  <si>
    <t>réassort poste</t>
  </si>
  <si>
    <t>Réapprovisionner sans rupture ni surcharge</t>
  </si>
  <si>
    <t>Disponibilité des produits, fluidité, ordre maintenu</t>
  </si>
  <si>
    <t>Le réassort doit soutenir le flux sans encombrer le poste</t>
  </si>
  <si>
    <t>Pourquoi faut-il réassortir intelligemment pendant le service ?</t>
  </si>
  <si>
    <t>Pour éviter les ruptures tout en gardant un poste fonctionnel.</t>
  </si>
  <si>
    <t>Comment choisis-tu entre gros stock au poste et réassort fréquent ?</t>
  </si>
  <si>
    <t>Je cherche l’équilibre entre accessibilité, sécurité sanitaire, encombrement et rythme réel de consommation.</t>
  </si>
  <si>
    <t>organisation du poste</t>
  </si>
  <si>
    <t>Placer outils et denrées selon une logique de gestes</t>
  </si>
  <si>
    <t>Accès simple, gestes économes, sécurité et rapidité</t>
  </si>
  <si>
    <t>Le poste doit réduire les mouvements inutiles</t>
  </si>
  <si>
    <t>Pourquoi l’organisation du poste influence-t-elle la productivité ?</t>
  </si>
  <si>
    <t>Parce qu’un poste logique fait gagner du temps et limite les erreurs.</t>
  </si>
  <si>
    <t>Quels défauts d’implantation ralentissent le plus un poste crêpier ?</t>
  </si>
  <si>
    <t>Les croisements, les recherches d’outils, les déplacements inutiles et les bacs mal placés par rapport au geste.</t>
  </si>
  <si>
    <t>cadence de service</t>
  </si>
  <si>
    <t>Tenir un rythme stable et fiable</t>
  </si>
  <si>
    <t>Débit régulier, qualité maintenue, stress maîtrisé</t>
  </si>
  <si>
    <t>La cadence n’a de valeur que si la qualité reste présente</t>
  </si>
  <si>
    <t>Comment tenir une bonne cadence sans bâcler le travail ?</t>
  </si>
  <si>
    <t>En répétant des gestes propres, en anticipant et en restant organisé.</t>
  </si>
  <si>
    <t>Comment mesures-tu une cadence acceptable au-delà de la simple impression de vitesse ?</t>
  </si>
  <si>
    <t>Je regarde le nombre de sorties conformes, les temps morts, les erreurs, la fatigue et la qualité maintenue.</t>
  </si>
  <si>
    <t>anticipation du coup de feu</t>
  </si>
  <si>
    <t>Préparer le pic d’activité à l’avance</t>
  </si>
  <si>
    <t>Volumes anticipés, poste armé, priorités définies</t>
  </si>
  <si>
    <t>L’anticipation distingue l’artisan du simple exécutant</t>
  </si>
  <si>
    <t>Que faut-il anticiper avant un coup de feu ?</t>
  </si>
  <si>
    <t>Les volumes, les garnitures, la pâte, le poste et l’ordre des priorités.</t>
  </si>
  <si>
    <t>Quels signaux faibles te permettent d’anticiper un pic avant qu’il ne tombe réellement ?</t>
  </si>
  <si>
    <t>Les réservations, la météo, la rotation de salle, les ventes des jours comparables et le rythme des premières commandes.</t>
  </si>
  <si>
    <t>préparation des garnitures</t>
  </si>
  <si>
    <t>Mettre en place des garnitures prêtes et propres</t>
  </si>
  <si>
    <t>Découpe adaptée, quantité utile, conservation sûre</t>
  </si>
  <si>
    <t>Une garniture mal préparée ralentit tout le service</t>
  </si>
  <si>
    <t>Pourquoi préparer les garnitures avant le service ?</t>
  </si>
  <si>
    <t>Pour gagner du temps et assurer une production régulière.</t>
  </si>
  <si>
    <t>Comment juges-tu qu’une préparation de garnitures est surfaite ou sous-dimensionnée ?</t>
  </si>
  <si>
    <t>Je compare volumes produits, déchets, ruptures et encombrement au poste.</t>
  </si>
  <si>
    <t>Standardiser les quantités servies</t>
  </si>
  <si>
    <t>Régularité, coût tenu, perception stable</t>
  </si>
  <si>
    <t>Le portionnage protège à la fois la marge et l’expérience client</t>
  </si>
  <si>
    <t>Pourquoi portionner les ingrédients est-il utile ?</t>
  </si>
  <si>
    <t>Pour garder des produits réguliers et maîtriser les coûts.</t>
  </si>
  <si>
    <t>Quels outils ou repères utilises-tu pour portionner vite sans peser chaque geste au service ?</t>
  </si>
  <si>
    <t>Des contenants calibrés, des cuillères repères, des bacs standards et une formation gestuelle.</t>
  </si>
  <si>
    <t>Compter et suivre les stocks</t>
  </si>
  <si>
    <t>Écarts repérés, données fiables, commandes ajustées</t>
  </si>
  <si>
    <t>Sans inventaire, la gestion devient approximative</t>
  </si>
  <si>
    <t>À quoi sert l’inventaire en crêperie ?</t>
  </si>
  <si>
    <t>Il permet de connaître les stocks et d’éviter ruptures ou surachats.</t>
  </si>
  <si>
    <t>Comment exploites-tu l’inventaire pour améliorer à la fois production et rentabilité ?</t>
  </si>
  <si>
    <t>Je lis les écarts, j’identifie les dérives de consommation et j’ajuste commandes, portions ou carte.</t>
  </si>
  <si>
    <t>Faire sortir d’abord les produits les plus anciens</t>
  </si>
  <si>
    <t>Ordre respecté, pertes réduites, sécurité renforcée</t>
  </si>
  <si>
    <t>Le FIFO reste une base non négociable</t>
  </si>
  <si>
    <t>Que signifie FIFO dans la gestion des stocks ?</t>
  </si>
  <si>
    <t>Premier entré, premier sorti.</t>
  </si>
  <si>
    <t>Comment contrôles-tu que le FIFO est réellement appliqué au poste et en réserve ?</t>
  </si>
  <si>
    <t>Je vérifie l’implantation, l’étiquetage, les habitudes d’équipe et les écarts de dates observés.</t>
  </si>
  <si>
    <t>commande fournisseurs</t>
  </si>
  <si>
    <t>Passer des commandes adaptées au besoin</t>
  </si>
  <si>
    <t>Quantités cohérentes, qualité suivie, coûts maîtrisés</t>
  </si>
  <si>
    <t>Bien commander évite à la fois rupture et gaspillage</t>
  </si>
  <si>
    <t>Quels éléments faut-il regarder avant de commander ?</t>
  </si>
  <si>
    <t>Le stock, les ventes prévues, les dates et la qualité attendue.</t>
  </si>
  <si>
    <t>Comment ajustes-tu tes commandes quand activité, météo ou saison changent brutalement ?</t>
  </si>
  <si>
    <t>Je recalcule les besoins avec historique court, j’intègre la rotation réelle et je sécurise les produits critiques.</t>
  </si>
  <si>
    <t>Évaluer le coût des recettes</t>
  </si>
  <si>
    <t>Coût connu, impact marge compris, décisions possibles</t>
  </si>
  <si>
    <t>Le crêpier pro sait produire et lire ses coûts</t>
  </si>
  <si>
    <t>Pourquoi connaître le coût matière d’une galette ou d’une crêpe ?</t>
  </si>
  <si>
    <t>Pour fixer un prix cohérent et surveiller la rentabilité.</t>
  </si>
  <si>
    <t>Comment utilises-tu le coût matière pour piloter la carte sans appauvrir l’offre ?</t>
  </si>
  <si>
    <t>Je compare coût, valeur perçue, popularité, temps de production et marge contributive.</t>
  </si>
  <si>
    <t>marge brute</t>
  </si>
  <si>
    <t>Analyser la rentabilité des ventes</t>
  </si>
  <si>
    <t>Marge cohérente, prix justifié, offre pilotée</t>
  </si>
  <si>
    <t>La technique produit doit servir un modèle économique viable</t>
  </si>
  <si>
    <t>Pourquoi la marge brute intéresse-t-elle un crêpier responsable ?</t>
  </si>
  <si>
    <t>Parce qu’elle montre si le produit vendu rapporte suffisamment.</t>
  </si>
  <si>
    <t>Comment arbitres-tu entre produit signature à faible marge et produit simple très rentable ?</t>
  </si>
  <si>
    <t>Je raisonne image, trafic, panier moyen, rôle de la carte et contribution globale.</t>
  </si>
  <si>
    <t>gestion des pertes</t>
  </si>
  <si>
    <t>Limiter les rebuts et utilisations inutiles</t>
  </si>
  <si>
    <t>Pertes mesurées, causes identifiées, corrections appliquées</t>
  </si>
  <si>
    <t>La perte n’est pas une fatalité, elle se pilote</t>
  </si>
  <si>
    <t>Comment réduire les pertes en crêperie ?</t>
  </si>
  <si>
    <t>En dosant mieux, en stockant correctement et en préparant juste ce qu’il faut.</t>
  </si>
  <si>
    <t>Quelles pertes juges-tu structurelles et lesquelles relèvent d’un défaut de pilotage ?</t>
  </si>
  <si>
    <t>Les rebuts techniques anormaux, les surproductions, les fins de bacs mal gérées et les erreurs de commande relèvent du pilotage.</t>
  </si>
  <si>
    <t>Prévenir et valoriser sans dérive sanitaire</t>
  </si>
  <si>
    <t>Moins de déchets, méthode claire, conformité maintenue</t>
  </si>
  <si>
    <t>La réduction du gaspillage doit rester compatible avec la sécurité</t>
  </si>
  <si>
    <t>Pourquoi lutter contre le gaspillage alimentaire est-il important ?</t>
  </si>
  <si>
    <t>Pour des raisons économiques, éthiques et d’organisation.</t>
  </si>
  <si>
    <t>Comment réduis-tu le gaspillage sans glisser vers des pratiques risquées ou trompeuses ?</t>
  </si>
  <si>
    <t>Je prévois mieux, je transforme dans le cadre sûr, je trace et je ne recycle jamais au détriment de l’hygiène.</t>
  </si>
  <si>
    <t>maintenance du billig</t>
  </si>
  <si>
    <t>Entretenir l’équipement pour garder ses performances</t>
  </si>
  <si>
    <t>Plaque fonctionnelle, anomalies repérées, entretien régulier</t>
  </si>
  <si>
    <t>Le matériel mal suivi dégrade vite production et sécurité</t>
  </si>
  <si>
    <t>Pourquoi faut-il entretenir régulièrement le billig ?</t>
  </si>
  <si>
    <t>Pour garder une cuisson stable et éviter les pannes.</t>
  </si>
  <si>
    <t>Quels signes montrent qu’un billig dérive ou demande intervention ?</t>
  </si>
  <si>
    <t>Temps de chauffe anormal, zones irrégulières, défaut de régulation, comportement produit inhabituel ou inconfort d’usage.</t>
  </si>
  <si>
    <t>contrôle gaz ou électrique</t>
  </si>
  <si>
    <t>Vérifier la source d’énergie et les sécurités</t>
  </si>
  <si>
    <t>Conformité, absence d’anomalie visible, usage sûr</t>
  </si>
  <si>
    <t>Le poste chaud impose une vigilance technique réelle</t>
  </si>
  <si>
    <t>Quels contrôles de base faire sur un matériel chauffant ?</t>
  </si>
  <si>
    <t>Vérifier l’état général, les branchements et l’absence d’anomalie.</t>
  </si>
  <si>
    <t>Comment intègres-tu le contrôle sécurité matériel dans une routine d’ouverture réaliste ?</t>
  </si>
  <si>
    <t>Je fais un check court mais systématique sur énergie, stabilité, propreté et comportement à mise en route.</t>
  </si>
  <si>
    <t>prévention des brûlures</t>
  </si>
  <si>
    <t>Travailler en limitant le risque de contact chaud</t>
  </si>
  <si>
    <t>Gestes sûrs, zones connues, équipements adaptés</t>
  </si>
  <si>
    <t>Le risque brûlure est permanent au poste</t>
  </si>
  <si>
    <t>Pourquoi le poste crêpier expose-t-il aux brûlures ?</t>
  </si>
  <si>
    <t>Parce qu’il combine surfaces chaudes, gestes rapides et manipulations répétées.</t>
  </si>
  <si>
    <t>Quelles mesures réduisent réellement les brûlures sans ralentir le poste ?</t>
  </si>
  <si>
    <t>Organisation claire, repères de zone, outils adaptés, gestes standardisés et vigilance active.</t>
  </si>
  <si>
    <t>ergonomie du geste</t>
  </si>
  <si>
    <t>Adopter des mouvements économes et durables</t>
  </si>
  <si>
    <t>Fatigue limitée, posture adaptée, répétition supportable</t>
  </si>
  <si>
    <t>Un bon geste protège le corps autant qu’il sert la cadence</t>
  </si>
  <si>
    <t>Pourquoi l’ergonomie compte-t-elle dans ce métier ?</t>
  </si>
  <si>
    <t>Parce que les gestes sont répétitifs et peuvent fatiguer ou blesser.</t>
  </si>
  <si>
    <t>Comment aménages-tu un poste pour réduire les troubles musculosquelettiques ?</t>
  </si>
  <si>
    <t>Je travaille la hauteur, la portée, l’alternance des gestes et la disposition des charges usuelles.</t>
  </si>
  <si>
    <t>ventilation du poste</t>
  </si>
  <si>
    <t>Assurer un environnement de travail acceptable</t>
  </si>
  <si>
    <t>Air renouvelé, chaleur supportable, confort minimum</t>
  </si>
  <si>
    <t>La qualité d’air influence sécurité et endurance</t>
  </si>
  <si>
    <t>Pourquoi la ventilation est-elle importante près des plaques ?</t>
  </si>
  <si>
    <t>Parce qu’elle améliore le confort et limite certains risques liés à la chaleur.</t>
  </si>
  <si>
    <t>Quel impact une mauvaise ventilation a-t-elle sur la performance réelle de l’équipe ?</t>
  </si>
  <si>
    <t>Fatigue plus rapide, inconfort, baisse de vigilance, gestes moins précis et qualité plus instable.</t>
  </si>
  <si>
    <t>réaction en cas d’incident</t>
  </si>
  <si>
    <t>Adopter le bon réflexe face à panne ou danger</t>
  </si>
  <si>
    <t>Calme, action adaptée, alerte si nécessaire</t>
  </si>
  <si>
    <t>Un pro sait réagir vite sans improviser n’importe comment</t>
  </si>
  <si>
    <t>Que faire en cas d’incident matériel pendant le service ?</t>
  </si>
  <si>
    <t>Sécuriser la zone, arrêter si besoin et prévenir selon la procédure.</t>
  </si>
  <si>
    <t>Comment gères-tu un incident sans créer panique ni mise en danger supplémentaire ?</t>
  </si>
  <si>
    <t>Je coupe le risque, j’isole, j’informe clairement et je décide selon gravité entre continuité partielle ou arrêt.</t>
  </si>
  <si>
    <t>blé noir</t>
  </si>
  <si>
    <t>Connaître le produit emblématique du métier</t>
  </si>
  <si>
    <t>Connaissances justes, vocabulaire précis, cohérence d’usage</t>
  </si>
  <si>
    <t>Le crêpier doit savoir parler de ses produits, pas seulement les cuire</t>
  </si>
  <si>
    <t>Qu’est-ce que le blé noir utilisé en galette ?</t>
  </si>
  <si>
    <t>C’est le sarrasin, une matière première traditionnelle de la galette.</t>
  </si>
  <si>
    <t>Comment valorises-tu le blé noir auprès d’un client sans tomber dans un discours vide ?</t>
  </si>
  <si>
    <t>Je parle goût, texture, tradition, origine éventuelle et usage concret dans la recette.</t>
  </si>
  <si>
    <t>crêpe de froment</t>
  </si>
  <si>
    <t>Distinguer les grandes familles de fabrication</t>
  </si>
  <si>
    <t>Différences connues, usages compris, discours clair</t>
  </si>
  <si>
    <t>Froment et sarrasin ne se confondent ni techniquement ni commercialement</t>
  </si>
  <si>
    <t>Quelle différence entre crêpe de froment et galette de sarrasin ?</t>
  </si>
  <si>
    <t>La farine, le goût, la texture et souvent l’usage sucré ou salé diffèrent.</t>
  </si>
  <si>
    <t>Pourquoi cette distinction doit-elle être parfaitement maîtrisée par l’équipe de vente et de production ?</t>
  </si>
  <si>
    <t>Parce qu’elle touche recette, allergènes, attentes client, positionnement de carte et exécution technique.</t>
  </si>
  <si>
    <t>provenance des produits</t>
  </si>
  <si>
    <t>Mettre en avant une origine quand elle est réelle</t>
  </si>
  <si>
    <t>Information fiable, pas d’exagération, cohérence de carte</t>
  </si>
  <si>
    <t>La valorisation produit doit reposer sur du vrai</t>
  </si>
  <si>
    <t>Pourquoi la provenance des ingrédients peut-elle intéresser le client ?</t>
  </si>
  <si>
    <t>Parce qu’elle donne du sens à l’offre et peut rassurer sur la qualité.</t>
  </si>
  <si>
    <t>Comment parles-tu origine et terroir sans basculer dans l’argument commercial artificiel ?</t>
  </si>
  <si>
    <t>Je reste factuel, vérifiable et relié au goût, au savoir-faire ou au fournisseur réellement choisi.</t>
  </si>
  <si>
    <t>vocabulaire professionnel</t>
  </si>
  <si>
    <t>Employer les bons termes métier</t>
  </si>
  <si>
    <t>Lexique précis, compréhensible, adapté au contexte</t>
  </si>
  <si>
    <t>Le vocabulaire structure la crédibilité professionnelle</t>
  </si>
  <si>
    <t>Pourquoi utiliser un vocabulaire professionnel précis ?</t>
  </si>
  <si>
    <t>Pour mieux communiquer avec l’équipe, le client et le formateur.</t>
  </si>
  <si>
    <t>Quels termes métier un crêpier doit-il maîtriser sans approximation ?</t>
  </si>
  <si>
    <t>Billig, rozell, souplesse, coloration, garniture, rotation, portionnage, allergènes, traçabilité, cadence.</t>
  </si>
  <si>
    <t>transmission des consignes</t>
  </si>
  <si>
    <t>Faire circuler une consigne claire et utile</t>
  </si>
  <si>
    <t>Message compris, action suivie, pas d’ambiguïté</t>
  </si>
  <si>
    <t>Une équipe performante repose sur des consignes propres</t>
  </si>
  <si>
    <t>Comment donner une consigne efficace en service ?</t>
  </si>
  <si>
    <t>De façon courte, claire et directement utile pour l’action.</t>
  </si>
  <si>
    <t>Qu’est-ce qu’une mauvaise consigne produit concrètement sur un poste chaud ?</t>
  </si>
  <si>
    <t>Des erreurs répétées, des retards, des tensions et une baisse de fiabilité globale.</t>
  </si>
  <si>
    <t>travail en équipe</t>
  </si>
  <si>
    <t>Coopérer avec cuisine, salle et caisse</t>
  </si>
  <si>
    <t>Aide mutuelle, informations circulantes, cohérence collective</t>
  </si>
  <si>
    <t>Le crêpier isolé crée vite des blocages</t>
  </si>
  <si>
    <t>Pourquoi le travail en équipe est-il essentiel en restauration ?</t>
  </si>
  <si>
    <t>Parce que la qualité finale dépend de la coordination de plusieurs personnes.</t>
  </si>
  <si>
    <t>Comment évalues-tu un bon équipier au-delà de sa seule technique de plaque ?</t>
  </si>
  <si>
    <t>Par sa fiabilité, sa communication, sa lecture du service, son aide utile et sa capacité à ne pas désorganiser les autres.</t>
  </si>
  <si>
    <t>autocontrôle qualité</t>
  </si>
  <si>
    <t>Vérifier son produit avant envoi</t>
  </si>
  <si>
    <t>Produit conforme, défaut vu à temps, correction possible</t>
  </si>
  <si>
    <t>Le premier contrôleur doit être le crêpier lui-même</t>
  </si>
  <si>
    <t>Que faut-il regarder avant d’envoyer une crêpe ou une galette ?</t>
  </si>
  <si>
    <t>La cuisson, la présentation, la garniture et la conformité à la commande.</t>
  </si>
  <si>
    <t>Quels défauts dois-tu éliminer systématiquement avant départ au client ?</t>
  </si>
  <si>
    <t>Erreur de commande, cuisson incohérente, garniture déséquilibrée, assiette sale, tenue insuffisante.</t>
  </si>
  <si>
    <t>régularité de production</t>
  </si>
  <si>
    <t>Produire le même niveau sur toute la série</t>
  </si>
  <si>
    <t>Résultat stable, client rassuré, méthode fiable</t>
  </si>
  <si>
    <t>La régularité est une compétence centrale du métier</t>
  </si>
  <si>
    <t>Pourquoi la régularité est-elle si importante en crêperie ?</t>
  </si>
  <si>
    <t>Parce que le client attend le même niveau de qualité à chaque commande.</t>
  </si>
  <si>
    <t>Comment bâtis-tu cette régularité malgré les variations humaines et matérielles ?</t>
  </si>
  <si>
    <t>Par recettes stables, gestes standardisés, contrôle visuel constant et organisation robuste du poste.</t>
  </si>
  <si>
    <t>conformité de commande</t>
  </si>
  <si>
    <t>Servir exactement ce qui a été demandé</t>
  </si>
  <si>
    <t>Aucune erreur produit, options respectées, client satisfait</t>
  </si>
  <si>
    <t>La conformité est la base de la confiance</t>
  </si>
  <si>
    <t>Pourquoi une commande conforme est-elle essentielle ?</t>
  </si>
  <si>
    <t>Parce qu’une erreur déçoit le client et perturbe le service.</t>
  </si>
  <si>
    <t>Quels risques cachés crée une non-conformité répétée, au-delà du simple mécontentement ?</t>
  </si>
  <si>
    <t>Perte de confiance, surcharge de reprise, gaspillage, baisse de marge et tensions en équipe.</t>
  </si>
  <si>
    <t>adaptation au flux</t>
  </si>
  <si>
    <t>Modifier son rythme selon l’affluence</t>
  </si>
  <si>
    <t>Capacité d’ajustement, qualité maintenue, poste sous contrôle</t>
  </si>
  <si>
    <t>Le métier exige une lecture permanente du tempo</t>
  </si>
  <si>
    <t>Pourquoi faut-il savoir s’adapter au flux de clients ?</t>
  </si>
  <si>
    <t>Parce que l’activité peut varier rapidement et imposer un autre rythme.</t>
  </si>
  <si>
    <t>Comment passes-tu d’un service calme à un service tendu sans rupture de méthode ?</t>
  </si>
  <si>
    <t>Je garde le même socle technique, j’accélère l’organisation, pas l’improvisation, et je priorise mieux.</t>
  </si>
  <si>
    <t>polyvalence poste</t>
  </si>
  <si>
    <t>Passer de la production à la vente ou au nettoyage selon besoin</t>
  </si>
  <si>
    <t>Adaptation réelle, continuité de service, efficacité globale</t>
  </si>
  <si>
    <t>La polyvalence utile renforce la solidité de l’exploitation</t>
  </si>
  <si>
    <t>Pourquoi la polyvalence est-elle un atout en crêperie ?</t>
  </si>
  <si>
    <t>Parce qu’elle aide à absorber les variations d’activité et les imprévus.</t>
  </si>
  <si>
    <t>Comment évites-tu qu’une polyvalence mal pensée fasse baisser le niveau global ?</t>
  </si>
  <si>
    <t>Je définis les priorités, je forme réellement les gestes clés et je garde les tâches critiques aux personnes sûres.</t>
  </si>
  <si>
    <t>gestion de l’attente client</t>
  </si>
  <si>
    <t>Informer et faire patienter intelligemment</t>
  </si>
  <si>
    <t>Temps annoncé crédible, ton maîtrisé, frustration réduite</t>
  </si>
  <si>
    <t>L’attente se gère aussi par la qualité d’information</t>
  </si>
  <si>
    <t>Que dire à un client quand le délai s’allonge ?</t>
  </si>
  <si>
    <t>L’informer clairement du temps d’attente et rester précis sans promettre n’importe quoi.</t>
  </si>
  <si>
    <t>Pourquoi une mauvaise gestion de l’attente dégrade-t-elle autant l’expérience client ?</t>
  </si>
  <si>
    <t>Parce qu’elle transforme un délai supportable en sentiment de désorganisation ou de mépris.</t>
  </si>
  <si>
    <t>vente à emporter</t>
  </si>
  <si>
    <t>Adapter la production et le conditionnement au transport</t>
  </si>
  <si>
    <t>Tenue au transport, emballage propre, produit compréhensible</t>
  </si>
  <si>
    <t>L’emporté demande une logique différente du service sur place</t>
  </si>
  <si>
    <t>Qu’est-ce qui change pour une commande à emporter ?</t>
  </si>
  <si>
    <t>Il faut penser à la tenue du produit, à l’emballage et à la clarté de remise.</t>
  </si>
  <si>
    <t>Comment ajustes-tu montage et emballage pour éviter dégradation pendant le transport ?</t>
  </si>
  <si>
    <t>Je choisis des formes plus stables, je limite certaines finitions fragiles et j’adapte le conditionnement au trajet.</t>
  </si>
  <si>
    <t>emballage adapté</t>
  </si>
  <si>
    <t>Conditionner sans nuire à la qualité</t>
  </si>
  <si>
    <t>Protection correcte, produit lisible, sécurité et propreté</t>
  </si>
  <si>
    <t>L’emballage est une extension du produit</t>
  </si>
  <si>
    <t>Pourquoi l’emballage compte-t-il en vente à emporter ?</t>
  </si>
  <si>
    <t>Parce qu’il protège le produit et influence la satisfaction à l’arrivée.</t>
  </si>
  <si>
    <t>Quels défauts d’emballage ruinent le plus vite une bonne production ?</t>
  </si>
  <si>
    <t>Condensation, écrasement, fuites, mélange des commandes et absence d’identification claire.</t>
  </si>
  <si>
    <t>lisibilité de la carte</t>
  </si>
  <si>
    <t>Présenter une offre claire et cohérente</t>
  </si>
  <si>
    <t>Choix compréhensible, offre structurée, vente facilitée</t>
  </si>
  <si>
    <t>Une carte confuse fatigue le client et ralentit l’équipe</t>
  </si>
  <si>
    <t>Pourquoi une carte lisible aide-t-elle le travail du crêpier ?</t>
  </si>
  <si>
    <t>Parce qu’elle simplifie la prise de commande et limite les erreurs.</t>
  </si>
  <si>
    <t>Comment une carte mal conçue perturbe-t-elle directement la production ?</t>
  </si>
  <si>
    <t>Elle augmente les hésitations, les exceptions, les incompréhensions et la complexité opérationnelle.</t>
  </si>
  <si>
    <t>standardisation des recettes</t>
  </si>
  <si>
    <t>Fixer des bases stables de fabrication</t>
  </si>
  <si>
    <t>Repères clairs, écarts réduits, transmission facilitée</t>
  </si>
  <si>
    <t>Standardiser n’empêche pas la personnalité, cela sécurise le niveau</t>
  </si>
  <si>
    <t>Pourquoi standardiser certaines recettes ?</t>
  </si>
  <si>
    <t>Pour garantir un résultat régulier et former plus facilement.</t>
  </si>
  <si>
    <t>Qu’est-ce qui doit être standardisé et qu’est-ce qui peut rester à l’appréciation du professionnel ?</t>
  </si>
  <si>
    <t>Les bases critiques doivent être fixées, tandis que certaines finitions ou conseils peuvent rester ajustables si le cadre reste maîtrisé.</t>
  </si>
  <si>
    <t>respect des procédures</t>
  </si>
  <si>
    <t>Appliquer les méthodes définies</t>
  </si>
  <si>
    <t>Application réelle, pas de contournement inutile</t>
  </si>
  <si>
    <t>Les procédures servent la constance et la sécurité</t>
  </si>
  <si>
    <t>Pourquoi respecter les procédures au poste ?</t>
  </si>
  <si>
    <t>Parce qu’elles évitent les oublis et sécurisent la production.</t>
  </si>
  <si>
    <t>Quand est-il légitime d’adapter une procédure et à quelles conditions ?</t>
  </si>
  <si>
    <t>Seulement si l’objectif qualité-sécurité est maintenu, que la raison est solide et que l’équipe reste alignée.</t>
  </si>
  <si>
    <t>esprit d’observation</t>
  </si>
  <si>
    <t>Repérer rapidement les écarts utiles</t>
  </si>
  <si>
    <t>Anomalie vue tôt, correction rapide, vigilance active</t>
  </si>
  <si>
    <t>L’observation fine réduit les erreurs coûteuses</t>
  </si>
  <si>
    <t>Pourquoi l’observation est-elle importante sur une plaque ?</t>
  </si>
  <si>
    <t>Parce que beaucoup de défauts se corrigent seulement s’ils sont vus tout de suite.</t>
  </si>
  <si>
    <t>Quels signes faibles t’alertent avant qu’un défaut visible n’apparaisse franchement ?</t>
  </si>
  <si>
    <t>Changement de texture, bruit de cuisson, odeur, vitesse de prise, réaction inhabituelle au geste ou à la chauffe.</t>
  </si>
  <si>
    <t>autonomie professionnelle</t>
  </si>
  <si>
    <t>Comportement</t>
  </si>
  <si>
    <t>Travailler seul de manière fiable</t>
  </si>
  <si>
    <t>Décision cohérente, poste tenu, recours pertinent</t>
  </si>
  <si>
    <t>L’autonomie ne signifie pas agir sans méthode</t>
  </si>
  <si>
    <t>Que signifie être autonome au poste crêpier ?</t>
  </si>
  <si>
    <t>Savoir produire correctement, s’organiser et gérer les situations courantes sans dépendre constamment d’un autre.</t>
  </si>
  <si>
    <t>Comment distingues-tu autonomie solide et simple habitude de faire seul ?</t>
  </si>
  <si>
    <t>L’autonomie solide repose sur des choix justes, répétables et compatibles avec les standards de l’établissement.</t>
  </si>
  <si>
    <t>ponctualité et préparation</t>
  </si>
  <si>
    <t>Arriver prêt à prendre le poste</t>
  </si>
  <si>
    <t>Heure respectée, poste pris sans flottement, service préparé</t>
  </si>
  <si>
    <t>La ponctualité pèse directement sur l’ouverture et la mise en place</t>
  </si>
  <si>
    <t>Pourquoi la ponctualité compte-t-elle dans ce métier ?</t>
  </si>
  <si>
    <t>Parce qu’un retard désorganise la mise en place et tout le service.</t>
  </si>
  <si>
    <t>Quel coût caché crée un manque de préparation individuelle avant prise de poste ?</t>
  </si>
  <si>
    <t>Retard de démarrage, stress d’équipe, erreurs initiales et perte de maîtrise sur le premier flux.</t>
  </si>
  <si>
    <t>rigueur d’exécution</t>
  </si>
  <si>
    <t>Appliquer les gestes avec constance</t>
  </si>
  <si>
    <t>Gestes propres, oublis limités, niveau stable</t>
  </si>
  <si>
    <t>La rigueur fait la différence entre production correcte et production fiable</t>
  </si>
  <si>
    <t>Pourquoi la rigueur est-elle essentielle en crêperie ?</t>
  </si>
  <si>
    <t>Parce que le métier repose sur des répétitions où chaque détail compte.</t>
  </si>
  <si>
    <t>Comment formes-tu la rigueur sans casser l’engagement ou la confiance d’un apprenant ?</t>
  </si>
  <si>
    <t>Je fixe des repères simples, j’exige les fondamentaux et je corrige sur des faits observables.</t>
  </si>
  <si>
    <t>image de l’établissement</t>
  </si>
  <si>
    <t>Représenter correctement la maison</t>
  </si>
  <si>
    <t>Comportement cohérent, poste visible valorisant, discours aligné</t>
  </si>
  <si>
    <t>Le crêpier participe directement à la réputation du lieu</t>
  </si>
  <si>
    <t>En quoi le crêpier influence-t-il l’image de l’établissement ?</t>
  </si>
  <si>
    <t>Par sa façon de travailler, de présenter les produits et d’interagir avec le client.</t>
  </si>
  <si>
    <t>Quels détails visibles façonnent le plus fortement la perception client en crêperie ouverte ?</t>
  </si>
  <si>
    <t>La propreté, la fluidité gestuelle, la maîtrise technique, la cohérence du discours et le calme sous pression.</t>
  </si>
  <si>
    <t>connaissance de la carte</t>
  </si>
  <si>
    <t>Maîtriser l’offre pour répondre sans hésiter</t>
  </si>
  <si>
    <t>Réponses justes, composition connue, alternatives maîtrisées</t>
  </si>
  <si>
    <t>Un crêpier doit connaître ce qu’il vend et ce qu’il fabrique</t>
  </si>
  <si>
    <t>Pourquoi faut-il bien connaître la carte ?</t>
  </si>
  <si>
    <t>Pour répondre aux questions, conseiller et éviter les erreurs.</t>
  </si>
  <si>
    <t>Quelle profondeur de connaissance carte attends-tu d’un professionnel confirmé ?</t>
  </si>
  <si>
    <t>Composition, allergènes, logique de montage, temps de sortie, rentabilité relative et produits de substitution possibles.</t>
  </si>
  <si>
    <t>adaptation aux demandes spéciales</t>
  </si>
  <si>
    <t>Gérer modifications et demandes particulières</t>
  </si>
  <si>
    <t>Demande comprise, faisabilité évaluée, réponse claire</t>
  </si>
  <si>
    <t>Tout n’est pas possible, mais tout doit être traité sérieusement</t>
  </si>
  <si>
    <t>Comment répondre à une demande spéciale d’un client ?</t>
  </si>
  <si>
    <t>Il faut vérifier si elle est faisable et répondre clairement sans improviser.</t>
  </si>
  <si>
    <t>Comment arbitres-tu entre satisfaction client, faisabilité technique et cohérence de la carte ?</t>
  </si>
  <si>
    <t>Je juge l’impact sur sécurité, qualité, cadence et identité de l’offre avant d’accepter ou refuser proprement.</t>
  </si>
  <si>
    <t>refus justifié</t>
  </si>
  <si>
    <t>Savoir dire non de manière professionnelle</t>
  </si>
  <si>
    <t>Refus clair, argumenté, calme, sans agressivité</t>
  </si>
  <si>
    <t>Un refus peut être professionnel s’il est maîtrisé</t>
  </si>
  <si>
    <t>Quand faut-il refuser une demande client ?</t>
  </si>
  <si>
    <t>Lorsqu’elle n’est pas réalisable correctement ou qu’elle crée un risque.</t>
  </si>
  <si>
    <t>Comment formuler un refus ferme sans dégrader inutilement la relation commerciale ?</t>
  </si>
  <si>
    <t>Je donne une raison factuelle, j’évite le flou et je propose une alternative quand elle existe réellement.</t>
  </si>
  <si>
    <t>Soigner les petits points qui changent la perception</t>
  </si>
  <si>
    <t>Produit net, geste propre, finition maîtrisée</t>
  </si>
  <si>
    <t>Le niveau pro se voit souvent dans les détails</t>
  </si>
  <si>
    <t>Pourquoi le sens du détail est-il important ?</t>
  </si>
  <si>
    <t>Parce qu’il améliore la qualité perçue et réduit les défauts visibles.</t>
  </si>
  <si>
    <t>Quels détails ont le plus de poids dans l’évaluation d’un crêpier expérimenté ?</t>
  </si>
  <si>
    <t>Régularité, propreté, précision des cuissons, tenue du poste, conformité commande et finesse des ajustements.</t>
  </si>
  <si>
    <t>exigence de constance</t>
  </si>
  <si>
    <t>Viser un niveau stable tout au long du service</t>
  </si>
  <si>
    <t>Qualité maintenue du premier au dernier produit</t>
  </si>
  <si>
    <t>Ce métier n’est pas un coup brillant, c’est une répétition fiable</t>
  </si>
  <si>
    <t>Pourquoi faut-il rester constant du début à la fin du service ?</t>
  </si>
  <si>
    <t>Parce que chaque client doit recevoir le même niveau de qualité.</t>
  </si>
  <si>
    <t>Comment protèges-tu cette constance quand fatigue et pression montent ?</t>
  </si>
  <si>
    <t>Je garde les repères critiques, j’organise des routines solides et je corrige vite dès qu’un écart apparaît.</t>
  </si>
  <si>
    <t>Vente à emporter NAAN</t>
  </si>
  <si>
    <t>Appliquer le lavage des mains avant production et entre deux tâches</t>
  </si>
  <si>
    <t>Mains propres, fréquence respectée, geste conforme</t>
  </si>
  <si>
    <t>L’hygiène des mains doit être visible et systématique au poste naan</t>
  </si>
  <si>
    <t>Pourquoi le lavage des mains est-il indispensable en fabrication de naan ?</t>
  </si>
  <si>
    <t>Il évite de contaminer la pâte, les garnitures et les emballages.</t>
  </si>
  <si>
    <t>Comment maintiens-tu une hygiène des mains crédible pendant un service rapide à emporter ?</t>
  </si>
  <si>
    <t>Je relie le lavage aux ruptures de tâche, aux manipulations sensibles et aux changements de zone pour garder un poste sûr sans perdre le rythme.</t>
  </si>
  <si>
    <t>Porter une tenue propre et adaptée</t>
  </si>
  <si>
    <t>Tenue complète, propre, cheveux maîtrisés, bijoux retirés</t>
  </si>
  <si>
    <t>La tenue protège le produit et renforce l’image professionnelle</t>
  </si>
  <si>
    <t>Quelle tenue doit porter un opérateur en vente de naan ?</t>
  </si>
  <si>
    <t>Une tenue propre, adaptée, avec cheveux attachés et sans bijoux gênants.</t>
  </si>
  <si>
    <t>En quoi la tenue influence-t-elle à la fois l’hygiène et la confiance client ?</t>
  </si>
  <si>
    <t>Elle réduit les risques de contamination et montre immédiatement un niveau de sérieux compatible avec la restauration rapide de qualité.</t>
  </si>
  <si>
    <t>nettoyage du plan de travail</t>
  </si>
  <si>
    <t>Nettoyer le plan de travail en continu</t>
  </si>
  <si>
    <t>Surface nette, absence de souillures, poste ordonné</t>
  </si>
  <si>
    <t>Le plan de travail doit rester exploitable et propre pendant tout le service</t>
  </si>
  <si>
    <t>Pourquoi faut-il nettoyer le plan de travail pendant le service ?</t>
  </si>
  <si>
    <t>Parce que les résidus s’accumulent vite et peuvent contaminer les produits.</t>
  </si>
  <si>
    <t>Comment organises-tu le nettoyage en continu sans casser la cadence de production ?</t>
  </si>
  <si>
    <t>Je fais des gestes courts entre deux séries, je garde les produits de nettoyage prêts et je traite immédiatement les salissures critiques.</t>
  </si>
  <si>
    <t>Séparer les flux crus, cuits, allergènes et emballages</t>
  </si>
  <si>
    <t>Séparation réelle, gestes cohérents, outils distincts</t>
  </si>
  <si>
    <t>Le poste doit empêcher les transferts invisibles entre aliments et zones propres</t>
  </si>
  <si>
    <t>Qu’est-ce qu’une contamination croisée dans un point de vente naan ?</t>
  </si>
  <si>
    <t>C’est le passage de microbes ou d’allergènes d’un produit ou d’une surface à un autre.</t>
  </si>
  <si>
    <t>Quels points de contamination croisée surveilles-tu en priorité sur ce type de poste ?</t>
  </si>
  <si>
    <t>Les mains, les bacs de garniture, les pinces, les surfaces de dressage, les planches, les emballages et les zones de cuisson.</t>
  </si>
  <si>
    <t>Identifier et signaler les allergènes des recettes</t>
  </si>
  <si>
    <t>Information exacte, réponse fiable, prévention opérationnelle</t>
  </si>
  <si>
    <t>Le vendeur-fabricant doit répondre juste et sans improvisation</t>
  </si>
  <si>
    <t>Quels allergènes rencontre-t-on souvent dans les naans ?</t>
  </si>
  <si>
    <t>Le gluten, le lait, parfois les œufs, le sésame ou d’autres ingrédients selon les recettes.</t>
  </si>
  <si>
    <t>Comment sécurises-tu une commande client avec allergie déclarée ?</t>
  </si>
  <si>
    <t>Je vérifie la composition réelle, j’évalue le risque de trace, j’isole le montage si possible et je refuse si la maîtrise n’est pas garantie.</t>
  </si>
  <si>
    <t>Conserver les informations utiles sur les matières premières</t>
  </si>
  <si>
    <t>Lots identifiables, supports exploitables, données retrouvables</t>
  </si>
  <si>
    <t>La traçabilité doit rester mobilisable en cas d’alerte ou de réclamation</t>
  </si>
  <si>
    <t>À quoi sert la traçabilité dans une activité de fabrication de naan ?</t>
  </si>
  <si>
    <t>Elle permet de retrouver l’origine des produits et de réagir en cas de problème.</t>
  </si>
  <si>
    <t>Quelle traçabilité minimum attends-tu sur un poste bien tenu ?</t>
  </si>
  <si>
    <t>Lot, date, fournisseur, ouverture éventuelle, nature du produit et lien avec la production du jour.</t>
  </si>
  <si>
    <t>Contrôler la conservation des produits sensibles</t>
  </si>
  <si>
    <t>Températures conformes, stockage cohérent, surveillance réelle</t>
  </si>
  <si>
    <t>La maîtrise du froid est essentielle pour sauces, produits laitiers et garnitures</t>
  </si>
  <si>
    <t>Pourquoi la chaîne du froid est-elle importante en vente à emporter naan ?</t>
  </si>
  <si>
    <t>Parce que certaines garnitures et sauces deviennent dangereuses si elles chauffent trop.</t>
  </si>
  <si>
    <t>Comment gères-tu la chaîne du froid pendant un service avec ouvertures répétées des bacs ?</t>
  </si>
  <si>
    <t>Je limite l’exposition, je sors en petites quantités, je renouvelle vite les bacs et je contrôle les températures.</t>
  </si>
  <si>
    <t>Aucune date dépassée critique, lecture correcte, tri efficace</t>
  </si>
  <si>
    <t>Comment arbitres-tu l’usage d’un produit proche de date en respectant sécurité et rentabilité ?</t>
  </si>
  <si>
    <t>Je refuse toute DLC dépassée, je contrôle l’état réel pour la DDM et j’ajuste la sortie selon le plan de production.</t>
  </si>
  <si>
    <t>désinfection des ustensiles</t>
  </si>
  <si>
    <t>Nettoyer et désinfecter les outils selon protocole</t>
  </si>
  <si>
    <t>Matériel visiblement propre et désinfecté, fréquence adaptée</t>
  </si>
  <si>
    <t>Pourquoi désinfecter régulièrement les ustensiles ?</t>
  </si>
  <si>
    <t>Parce qu’ils peuvent transmettre des microbes même s’ils semblent propres.</t>
  </si>
  <si>
    <t>Quels ustensiles exigent la plus forte vigilance sur un poste naan ?</t>
  </si>
  <si>
    <t>Les pinces, racloirs, rouleaux, couteaux, bacs, poignées et outils en contact fréquent avec pâte et garnitures.</t>
  </si>
  <si>
    <t>Évacuer les déchets au bon moment</t>
  </si>
  <si>
    <t>Tri cohérent, poste dégagé, absence d’encombrement</t>
  </si>
  <si>
    <t>Un poste chargé en déchets devient vite impropre et inefficace</t>
  </si>
  <si>
    <t>Pourquoi faut-il gérer les déchets en continu ?</t>
  </si>
  <si>
    <t>Pour garder un poste propre, sûr et fluide.</t>
  </si>
  <si>
    <t>Comment relies-tu gestion des déchets, sécurité et productivité ?</t>
  </si>
  <si>
    <t>Je trie au plus près, j’évacue avant saturation et je garde les circulations libres pour éviter désordre et perte de temps.</t>
  </si>
  <si>
    <t>Procédure respectée, aucune zone oubliée, remise en état propre</t>
  </si>
  <si>
    <t>La fermeture doit préparer un redémarrage sain et rapide</t>
  </si>
  <si>
    <t>Que faut-il nettoyer en priorité à la fin du service ?</t>
  </si>
  <si>
    <t>Les surfaces de travail, les fours ou plaques, les outils, les bacs et les sols.</t>
  </si>
  <si>
    <t>Je contrôle les surfaces de contact, les zones grasses, les dessous, les poignées, les équipements chauds et la remise en place conforme.</t>
  </si>
  <si>
    <t>Ranger denrées et matériels selon une logique sûre</t>
  </si>
  <si>
    <t>Séparation respectée, protections en place, accès propre</t>
  </si>
  <si>
    <t>Le rangement conditionne sécurité et efficacité du service suivant</t>
  </si>
  <si>
    <t>Pourquoi le rangement est-il aussi important que le nettoyage ?</t>
  </si>
  <si>
    <t>Parce qu’il évite les contaminations et facilite la reprise du poste.</t>
  </si>
  <si>
    <t>Les produits ouverts sans protection, les mélanges sans logique, les outils sales replacés et les croisements entre zones propres et sales.</t>
  </si>
  <si>
    <t>Doser précisément farine, eau, sel, levure et matières complémentaires</t>
  </si>
  <si>
    <t>Grammage juste, recette respectée, régularité</t>
  </si>
  <si>
    <t>L’équilibre de la pâte commence par un dosage fiable</t>
  </si>
  <si>
    <t>Pourquoi peser les ingrédients est-il important pour un naan ?</t>
  </si>
  <si>
    <t>Pour obtenir une pâte régulière et un produit constant.</t>
  </si>
  <si>
    <t>Quels écarts de pesée dégradent le plus la qualité finale d’un naan ?</t>
  </si>
  <si>
    <t>Les erreurs sur eau, farine, levure, sel et matière grasse qui modifient texture, fermentation et cuisson.</t>
  </si>
  <si>
    <t>qualité de la farine</t>
  </si>
  <si>
    <t>Sélectionner une farine adaptée au résultat recherché</t>
  </si>
  <si>
    <t>Type cohérent, régularité, bonne absorption</t>
  </si>
  <si>
    <t>Le choix de farine influence structure, souplesse et tenue</t>
  </si>
  <si>
    <t>Quel rôle joue la farine dans la qualité du naan ?</t>
  </si>
  <si>
    <t>Elle détermine une grande partie de la texture et du comportement de la pâte.</t>
  </si>
  <si>
    <t>Comment compares-tu deux farines pour une production naan régulière ?</t>
  </si>
  <si>
    <t>J’observe absorption, force, régularité, facilité de travail, couleur et comportement en cuisson.</t>
  </si>
  <si>
    <t>qualité de l’eau</t>
  </si>
  <si>
    <t>Utiliser une eau propre et adaptée</t>
  </si>
  <si>
    <t>Eau correcte, dosage maîtrisé, cohérence recette</t>
  </si>
  <si>
    <t>L’eau influe directement sur l’hydratation et la pâte</t>
  </si>
  <si>
    <t>Pourquoi l’eau doit-elle être dosée avec précision ?</t>
  </si>
  <si>
    <t>Parce qu’elle agit sur la texture, le pétrissage et la tenue de la pâte.</t>
  </si>
  <si>
    <t>Comment ajustes-tu l’eau selon farine, température ambiante et rendu souhaité ?</t>
  </si>
  <si>
    <t>J’ajuste progressivement selon absorption, souplesse recherchée et comportement réel de la pâte au pétrissage.</t>
  </si>
  <si>
    <t>Régler l’assaisonnement et l’équilibre de la pâte</t>
  </si>
  <si>
    <t>Dose régulière, pas d’excès, recette conforme</t>
  </si>
  <si>
    <t>Le sel joue sur goût et comportement de la pâte</t>
  </si>
  <si>
    <t>Pourquoi le sel doit-il être pesé correctement ?</t>
  </si>
  <si>
    <t>Parce qu’un excès ou un manque change le goût et la pâte.</t>
  </si>
  <si>
    <t>Quel impact un mauvais dosage du sel a-t-il sur production et perception client ?</t>
  </si>
  <si>
    <t>Il perturbe goût, fermentation, régularité et cohérence du produit vendu.</t>
  </si>
  <si>
    <t>dosage de la levure</t>
  </si>
  <si>
    <t>Maîtriser le développement de la pâte</t>
  </si>
  <si>
    <t>Levée cohérente, pas de sur-fermentation, résultat stable</t>
  </si>
  <si>
    <t>La levure doit être pilotée selon temps et température</t>
  </si>
  <si>
    <t>Pourquoi le dosage de la levure est-il important ?</t>
  </si>
  <si>
    <t>Parce qu’il influence la levée et la texture du naan.</t>
  </si>
  <si>
    <t>Comment ajustes-tu la levure selon durée de repos et conditions du local ?</t>
  </si>
  <si>
    <t>Je module selon température, temps prévu, rythme de production et puissance réelle de la farine.</t>
  </si>
  <si>
    <t>incorporation du yaourt</t>
  </si>
  <si>
    <t>Intégrer correctement le yaourt ou autre enrichissant</t>
  </si>
  <si>
    <t>Mélange homogène, texture cohérente, recette respectée</t>
  </si>
  <si>
    <t>Le yaourt peut améliorer souplesse et goût s’il est bien maîtrisé</t>
  </si>
  <si>
    <t>Pourquoi ajoute-t-on parfois du yaourt dans une pâte à naan ?</t>
  </si>
  <si>
    <t>Pour apporter souplesse, moelleux et goût.</t>
  </si>
  <si>
    <t>Comment évalues-tu l’intérêt technique du yaourt dans une recette de naan ?</t>
  </si>
  <si>
    <t>J’observe la tendreté, la saveur, la coloration, la conservation courte et l’impact sur le coût matière.</t>
  </si>
  <si>
    <t>Pétrir jusqu’à obtenir une pâte correcte</t>
  </si>
  <si>
    <t>Élasticité, homogénéité, texture régulière</t>
  </si>
  <si>
    <t>Le pétrissage doit construire la pâte sans l’abîmer</t>
  </si>
  <si>
    <t>Pourquoi le pétrissage est-il essentiel pour un naan ?</t>
  </si>
  <si>
    <t>Parce qu’il développe la pâte et conditionne sa texture.</t>
  </si>
  <si>
    <t>Comment sais-tu qu’un pétrissage est suffisant sans tomber dans l’excès ?</t>
  </si>
  <si>
    <t>Je regarde souplesse, lissage, élasticité et capacité de la pâte à se travailler sans casser.</t>
  </si>
  <si>
    <t>homogénéité de la pâte</t>
  </si>
  <si>
    <t>Obtenir une masse uniforme</t>
  </si>
  <si>
    <t>Sans amas, texture régulière, structure cohérente</t>
  </si>
  <si>
    <t>Une pâte hétérogène donnera une série irrégulière</t>
  </si>
  <si>
    <t>Comment reconnaît-on une pâte homogène ?</t>
  </si>
  <si>
    <t>Elle est régulière, souple et sans zones sèches ou grumeleuses.</t>
  </si>
  <si>
    <t>Quels défauts de production révèlent une pâte mal homogénéisée ?</t>
  </si>
  <si>
    <t>Différences d’épaisseur, levée irrégulière, cuisson inégale et rendu variable d’une pièce à l’autre.</t>
  </si>
  <si>
    <t>Laisser la pâte détendre et évoluer</t>
  </si>
  <si>
    <t>Temps respecté, résultat amélioré, organisation adaptée</t>
  </si>
  <si>
    <t>Le repos facilite façonnage et qualité finale</t>
  </si>
  <si>
    <t>Pourquoi laisse-t-on reposer la pâte à naan ?</t>
  </si>
  <si>
    <t>Pour améliorer sa souplesse et sa levée.</t>
  </si>
  <si>
    <t>Comment intègres-tu le temps de repos dans une organisation tendue à emporter ?</t>
  </si>
  <si>
    <t>Je planifie les tournées en amont, je garde une réserve maîtrisée et j’adapte les relances au flux prévu.</t>
  </si>
  <si>
    <t>Surveiller le développement de la pâte</t>
  </si>
  <si>
    <t>Volume cohérent, odeur saine, texture adaptée</t>
  </si>
  <si>
    <t>La fermentation doit être suivie, pas subie</t>
  </si>
  <si>
    <t>Quel est le rôle de la fermentation dans la qualité du naan ?</t>
  </si>
  <si>
    <t>Elle influence le goût, la texture et le développement à cuisson.</t>
  </si>
  <si>
    <t>Quels signes montrent qu’une fermentation dérive ?</t>
  </si>
  <si>
    <t>Excès de gonflement, odeur trop forte, pâte collante, affaissement ou réaction incohérente au façonnage.</t>
  </si>
  <si>
    <t>division des pâtons</t>
  </si>
  <si>
    <t>Façonnage</t>
  </si>
  <si>
    <t>Portionner la pâte en unités régulières</t>
  </si>
  <si>
    <t>Poids stable, tailles homogènes, pertes limitées</t>
  </si>
  <si>
    <t>La régularité des pâtons soutient la régularité commerciale</t>
  </si>
  <si>
    <t>Pourquoi faut-il faire des pâtons réguliers ?</t>
  </si>
  <si>
    <t>Pour obtenir des naans de taille et de cuisson constantes.</t>
  </si>
  <si>
    <t>Comment standardises-tu la division sans ralentir toute la chaîne ?</t>
  </si>
  <si>
    <t>J’utilise un poids repère, une méthode répétable et un contrôle visuel rapide sur la série.</t>
  </si>
  <si>
    <t>Former les pâtons correctement</t>
  </si>
  <si>
    <t>Tension adaptée, forme propre, surface nette</t>
  </si>
  <si>
    <t>Le boulage prépare le façonnage et la fermentation courte</t>
  </si>
  <si>
    <t>À quoi sert le boulage des pâtons ?</t>
  </si>
  <si>
    <t>Il aide à structurer la pâte et à préparer une forme régulière.</t>
  </si>
  <si>
    <t>Quels défauts de boulage pénalisent ensuite le façonnage et la cuisson ?</t>
  </si>
  <si>
    <t>Tension irrégulière, fermeture mal faite, surface abîmée et différence de comportement entre pièces.</t>
  </si>
  <si>
    <t>détente des pâtons</t>
  </si>
  <si>
    <t>Laisser reposer les pâtons avant abaisse</t>
  </si>
  <si>
    <t>Temps respecté, souplesse retrouvée, travail facilité</t>
  </si>
  <si>
    <t>Une pâte trop nerveuse se travaille mal</t>
  </si>
  <si>
    <t>Pourquoi faut-il parfois laisser détendre les pâtons ?</t>
  </si>
  <si>
    <t>Pour qu’ils s’étalent mieux sans se rétracter.</t>
  </si>
  <si>
    <t>Comment utilises-tu la détente comme levier de confort et de régularité ?</t>
  </si>
  <si>
    <t>Je la calibre selon l’élasticité observée afin de réduire les reprises de forme et les déchirures.</t>
  </si>
  <si>
    <t>abaisse régulière</t>
  </si>
  <si>
    <t>Étaler le pâton à épaisseur cohérente</t>
  </si>
  <si>
    <t>Forme correcte, épaisseur homogène, pas de trous</t>
  </si>
  <si>
    <t>L’abaisse influence cuisson, garniture et aspect final</t>
  </si>
  <si>
    <t>Pourquoi faut-il étaler la pâte régulièrement ?</t>
  </si>
  <si>
    <t>Pour assurer une cuisson uniforme et une belle présentation.</t>
  </si>
  <si>
    <t>Comment formes-tu un naan régulier sans le dégazer excessivement ?</t>
  </si>
  <si>
    <t>J’étale avec pression mesurée, en conservant une structure suffisante pour une bonne réaction en cuisson.</t>
  </si>
  <si>
    <t>épaisseur maîtrisée</t>
  </si>
  <si>
    <t>Ajuster l’épaisseur selon type de naan</t>
  </si>
  <si>
    <t>Équilibre entre moelleux et cuisson, cohérence série</t>
  </si>
  <si>
    <t>L’épaisseur trop variable pénalise vitesse et qualité</t>
  </si>
  <si>
    <t>Quel est le risque d’un naan trop épais ou trop fin ?</t>
  </si>
  <si>
    <t>Il peut être mal cuit, sec ou peu agréable en bouche.</t>
  </si>
  <si>
    <t>Comment détermines-tu l’épaisseur optimale selon fromage, four et temps de sortie ?</t>
  </si>
  <si>
    <t>Je raisonne tenue, gonflement, puissance de cuisson, garniture interne et expérience client à l’arrivée.</t>
  </si>
  <si>
    <t>forme du naan</t>
  </si>
  <si>
    <t>Donner une forme lisible et régulière</t>
  </si>
  <si>
    <t>Format cohérent, rendu propre, manipulation facile</t>
  </si>
  <si>
    <t>La forme participe à l’identité produit</t>
  </si>
  <si>
    <t>Pourquoi la forme du naan doit-elle rester régulière ?</t>
  </si>
  <si>
    <t>Parce qu’elle facilite cuisson, emballage et présentation.</t>
  </si>
  <si>
    <t>La forme a-t-elle un impact réel au-delà du visuel ?</t>
  </si>
  <si>
    <t>Oui, elle influence la cuisson, la tenue, le conditionnement et la perception de maîtrise du produit.</t>
  </si>
  <si>
    <t>garnissage au fromage</t>
  </si>
  <si>
    <t>Garniture</t>
  </si>
  <si>
    <t>Intégrer le fromage sans fuite ni surcharge</t>
  </si>
  <si>
    <t>Fromage bien réparti, fermeture propre, tenue correcte</t>
  </si>
  <si>
    <t>Le cheese naan exige une vraie rigueur de montage</t>
  </si>
  <si>
    <t>Comment réussir un naan au fromage ?</t>
  </si>
  <si>
    <t>En dosant bien le fromage et en fermant correctement la pâte.</t>
  </si>
  <si>
    <t>Quels défauts de garnissage dégradent le plus un cheese naan ?</t>
  </si>
  <si>
    <t>Fuite à cuisson, surcharge lourde, zones vides, fermeture imparfaite et manque d’équilibre pâte/garniture.</t>
  </si>
  <si>
    <t>fermeture des bords</t>
  </si>
  <si>
    <t>Sceller correctement la pâte garnie</t>
  </si>
  <si>
    <t>Soudure solide, pas d’ouverture, aspect propre</t>
  </si>
  <si>
    <t>Une fermeture faible entraîne des pertes à cuisson</t>
  </si>
  <si>
    <t>Pourquoi faut-il bien fermer les bords d’un naan farci ?</t>
  </si>
  <si>
    <t>Pour éviter que la garniture ne s’échappe à la cuisson.</t>
  </si>
  <si>
    <t>Comment obtiens-tu une fermeture fiable sans alourdir la pâte ?</t>
  </si>
  <si>
    <t>Je dose la garniture, je répartis la pression au bon endroit et je conserve une épaisseur cohérente sur la soudure.</t>
  </si>
  <si>
    <t>dosage de la garniture</t>
  </si>
  <si>
    <t>Portionner précisément la garniture</t>
  </si>
  <si>
    <t>Quantité régulière, coût maîtrisé, produit équilibré</t>
  </si>
  <si>
    <t>La générosité doit rester compatible avec tenue et marge</t>
  </si>
  <si>
    <t>Pourquoi faut-il doser les garnitures avec précision ?</t>
  </si>
  <si>
    <t>Pour garder un produit régulier et éviter les excès.</t>
  </si>
  <si>
    <t>Comment arbitres-tu entre sensation de générosité et stabilité économique ?</t>
  </si>
  <si>
    <t>Je fixe un standard crédible, j’observe le ressenti client et je protège la marge par une répétabilité stricte.</t>
  </si>
  <si>
    <t>qualité du fromage</t>
  </si>
  <si>
    <t>Choisir un fromage cohérent avec le produit</t>
  </si>
  <si>
    <t>Fonte adaptée, goût net, texture satisfaisante</t>
  </si>
  <si>
    <t>Le fromage doit fondre et rester agréable après transport</t>
  </si>
  <si>
    <t>Quels critères comptent pour choisir un fromage à cheese naan ?</t>
  </si>
  <si>
    <t>Le goût, la fonte, la texture et la régularité.</t>
  </si>
  <si>
    <t>Comment compares-tu plusieurs fromages pour un usage vente à emporter ?</t>
  </si>
  <si>
    <t>Je teste fonte, filant, tenue après emballage, coût, goût perçu et compatibilité avec la pâte.</t>
  </si>
  <si>
    <t>ajout d’ail</t>
  </si>
  <si>
    <t>Appliquer l’ail de façon maîtrisée</t>
  </si>
  <si>
    <t>Dosage cohérent, goût présent, pas d’agressivité</t>
  </si>
  <si>
    <t>Un naan à l’ail doit rester équilibré et lisible</t>
  </si>
  <si>
    <t>Comment doser l’ail dans un naan aromatisé ?</t>
  </si>
  <si>
    <t>Il faut qu’il soit perceptible sans écraser le reste.</t>
  </si>
  <si>
    <t>Quels risques techniques et gustatifs crée un ail mal géré ?</t>
  </si>
  <si>
    <t>Goût trop fort, amertume, humidité excessive ou rejet client sur un produit censé rester accessible.</t>
  </si>
  <si>
    <t>coriandre fraîche</t>
  </si>
  <si>
    <t>Ajouter une herbe fraîche de manière nette</t>
  </si>
  <si>
    <t>Fraîcheur, découpe adaptée, répartition propre</t>
  </si>
  <si>
    <t>Les herbes doivent valoriser sans salir ni masquer</t>
  </si>
  <si>
    <t>Pourquoi utiliser la coriandre avec précision ?</t>
  </si>
  <si>
    <t>Parce qu’elle apporte de la fraîcheur mais peut vite dominer.</t>
  </si>
  <si>
    <t>Comment assures-tu cohérence gustative et visuelle avec les herbes fraîches ?</t>
  </si>
  <si>
    <t>Je dose finement, je choisis le bon moment d’ajout et je veille à l’état réel du produit.</t>
  </si>
  <si>
    <t>beurre de finition</t>
  </si>
  <si>
    <t>Appliquer un beurre ou corps gras de finition</t>
  </si>
  <si>
    <t>Brillance, goût, pas d’excès, répartition homogène</t>
  </si>
  <si>
    <t>La finition doit enrichir le produit, pas le saturer</t>
  </si>
  <si>
    <t>Pourquoi met-on parfois du beurre sur un naan en sortie ?</t>
  </si>
  <si>
    <t>Pour apporter goût, souplesse et aspect appétissant.</t>
  </si>
  <si>
    <t>Comment décides-tu de la quantité de finition grasse sans rendre le produit lourd ?</t>
  </si>
  <si>
    <t>Je prends en compte garniture, transport, température de service et attente client sur le rendu final.</t>
  </si>
  <si>
    <t>préchauffage du four</t>
  </si>
  <si>
    <t>Mettre l’équipement à bonne température</t>
  </si>
  <si>
    <t>Sans préchauffage maîtrisé, aucune série régulière n’est possible</t>
  </si>
  <si>
    <t>Pourquoi faut-il bien préchauffer le four avant cuisson des naans ?</t>
  </si>
  <si>
    <t>Pour obtenir une cuisson correcte dès les premières pièces.</t>
  </si>
  <si>
    <t>Comment valides-tu qu’un four est réellement prêt à produire ?</t>
  </si>
  <si>
    <t>Je contrôle la stabilité thermique, la réaction d’un test produit et l’absence de zones de cuisson incohérentes.</t>
  </si>
  <si>
    <t>Ajuster la puissance selon recette et débit</t>
  </si>
  <si>
    <t>Cuisson nette, produit ni brûlé ni pâle, régularité</t>
  </si>
  <si>
    <t>Le bon réglage se lit sur le produit réel</t>
  </si>
  <si>
    <t>Parce qu’elle conditionne couleur, gonflement et texture.</t>
  </si>
  <si>
    <t>Comment gères-tu les variations de température en période de fort débit ?</t>
  </si>
  <si>
    <t>J’anticipe les ouvertures, je module les fournées et je corrige selon le comportement réel du naan à la sortie.</t>
  </si>
  <si>
    <t>temps de cuisson</t>
  </si>
  <si>
    <t>Maîtriser la durée de passage au four</t>
  </si>
  <si>
    <t>Cuisson suffisante, pas de dessèchement, cadence tenue</t>
  </si>
  <si>
    <t>Le temps doit rester cohérent avec chaleur et épaisseur</t>
  </si>
  <si>
    <t>Pourquoi le temps de cuisson est-il si important ?</t>
  </si>
  <si>
    <t>Parce qu’un naan trop court ou trop long perd en qualité.</t>
  </si>
  <si>
    <t>Comment ajustes-tu le temps de cuisson selon charge du four et type de naan ?</t>
  </si>
  <si>
    <t>J’adapte selon épaisseur, garniture, densité de fournée et résultat visuel observé.</t>
  </si>
  <si>
    <t>Obtenir une couleur appétissante et régulière</t>
  </si>
  <si>
    <t>Couleur cohérente, pas de brûlé, image valorisante</t>
  </si>
  <si>
    <t>La coloration renseigne sur la maîtrise du process</t>
  </si>
  <si>
    <t>Que montre une mauvaise coloration sur un naan ?</t>
  </si>
  <si>
    <t>Elle peut révéler un problème de température, de façonnage ou de temps de cuisson.</t>
  </si>
  <si>
    <t>Comment lis-tu la coloration pour corriger immédiatement la production ?</t>
  </si>
  <si>
    <t>J’analyse la répartition, l’intensité, la vitesse de prise et le lien avec le réglage thermique et l’abaisse.</t>
  </si>
  <si>
    <t>gonflement du naan</t>
  </si>
  <si>
    <t>Obtenir le bon développement à cuisson</t>
  </si>
  <si>
    <t>Volume correct, texture aérée, absence d’affaissement</t>
  </si>
  <si>
    <t>Le gonflement traduit l’équilibre entre pâte, façonnage et chaleur</t>
  </si>
  <si>
    <t>Pourquoi le gonflement du naan est-il un bon indicateur ?</t>
  </si>
  <si>
    <t>Parce qu’il montre si la pâte et la cuisson fonctionnent correctement.</t>
  </si>
  <si>
    <t>Quels défauts amènent un naan plat ou mal développé ?</t>
  </si>
  <si>
    <t>Fermentation faible, pâte trop dense, abaisse excessive, four insuffisant ou manipulation qui casse la structure.</t>
  </si>
  <si>
    <t>texture moelleuse</t>
  </si>
  <si>
    <t>Sortir un naan souple et agréable</t>
  </si>
  <si>
    <t>Mie tendre, surface correcte, confort de mastication</t>
  </si>
  <si>
    <t>Le client attend un produit moelleux, pas sec ni caoutchouteux</t>
  </si>
  <si>
    <t>Comment obtenir un naan moelleux ?</t>
  </si>
  <si>
    <t>Avec une bonne pâte, une cuisson juste et une finition adaptée.</t>
  </si>
  <si>
    <t>Quels paramètres pèsent le plus sur la sensation de moelleux après dix minutes d’attente client ?</t>
  </si>
  <si>
    <t>Hydratation, type de farine, cuisson, finition grasse, emballage et température de maintien court.</t>
  </si>
  <si>
    <t>Créer un léger contraste de surface si recherché</t>
  </si>
  <si>
    <t>Surface agréable, pas de dureté excessive, cohérence produit</t>
  </si>
  <si>
    <t>Certaines finitions demandent un équilibre entre moelleux et tenue</t>
  </si>
  <si>
    <t>Pourquoi faut-il éviter un naan trop sec même s’il a une belle surface ?</t>
  </si>
  <si>
    <t>Parce qu’il devient moins agréable à manger.</t>
  </si>
  <si>
    <t>Comment obtiens-tu une surface attractive sans sacrifier la souplesse interne ?</t>
  </si>
  <si>
    <t>Je joue sur la cuisson et la finition sans prolonger inutilement l’exposition à la chaleur.</t>
  </si>
  <si>
    <t>cuisson homogène</t>
  </si>
  <si>
    <t>Assurer une cuisson régulière de bord à bord</t>
  </si>
  <si>
    <t>Aucune zone crue, pas de surcuisson localisée</t>
  </si>
  <si>
    <t>La cuisson homogène est une base de qualité et de sécurité</t>
  </si>
  <si>
    <t>Comment vérifier qu’un naan est bien cuit partout ?</t>
  </si>
  <si>
    <t>En observant couleur, texture et comportement du produit à la sortie.</t>
  </si>
  <si>
    <t>Quelles causes expliquent une cuisson hétérogène sur une même fournée ?</t>
  </si>
  <si>
    <t>Positionnement dans le four, variation thermique, épaisseur inégale, surcharge ou défaut de façonnage.</t>
  </si>
  <si>
    <t>rotation dans le four</t>
  </si>
  <si>
    <t>Déplacer si nécessaire les pièces pour régulariser</t>
  </si>
  <si>
    <t>Même niveau de cuisson, pertes réduites, débit maintenu</t>
  </si>
  <si>
    <t>La rotation peut compenser certains écarts thermiques</t>
  </si>
  <si>
    <t>Pourquoi faire tourner les produits dans le four si besoin ?</t>
  </si>
  <si>
    <t>Pour éviter que certains cuisent plus vite que d’autres.</t>
  </si>
  <si>
    <t>Comment sais-tu si la rotation est un correctif ponctuel ou le symptôme d’un four mal réglé ?</t>
  </si>
  <si>
    <t>J’observe la répétition des écarts, leur localisation et la fréquence des ajustements nécessaires.</t>
  </si>
  <si>
    <t>sortie du four</t>
  </si>
  <si>
    <t>Retirer le produit au bon moment</t>
  </si>
  <si>
    <t>Produit conforme, pas d’attente inutile, manipulation propre</t>
  </si>
  <si>
    <t>La sortie doit être précise pour garder texture et rythme</t>
  </si>
  <si>
    <t>Pourquoi la sortie du four doit-elle être réactive ?</t>
  </si>
  <si>
    <t>Parce qu’un naan peut vite sécher ou trop cuire s’il reste trop longtemps.</t>
  </si>
  <si>
    <t>Comment sécurises-tu la sortie produit pendant plusieurs commandes simultanées ?</t>
  </si>
  <si>
    <t>Je hiérarchise les priorités, j’organise le poste de récupération et je garde un contrôle visuel continu.</t>
  </si>
  <si>
    <t>finition en sortie</t>
  </si>
  <si>
    <t>Appliquer herbes, beurre ou découpe après cuisson</t>
  </si>
  <si>
    <t>Finition nette, goût renforcé, présentation soignée</t>
  </si>
  <si>
    <t>La finition doit être rapide et cohérente avec le transport</t>
  </si>
  <si>
    <t>Que fait-on généralement juste après la cuisson d’un naan ?</t>
  </si>
  <si>
    <t>On peut ajouter une finition comme beurre, ail ou herbes selon la recette.</t>
  </si>
  <si>
    <t>Comment décides-tu ce qui doit être fini à chaud, à tiède ou pas du tout ?</t>
  </si>
  <si>
    <t>Je raisonne adhérence, volatilité aromatique, tenue au transport et impact sur la texture finale.</t>
  </si>
  <si>
    <t>découpe éventuelle</t>
  </si>
  <si>
    <t>Couper le produit selon besoin client</t>
  </si>
  <si>
    <t>Découpe propre, part nette, lisibilité</t>
  </si>
  <si>
    <t>La découpe doit faciliter la consommation, pas dégrader le produit</t>
  </si>
  <si>
    <t>Pourquoi proposer parfois une découpe du naan ?</t>
  </si>
  <si>
    <t>Pour faciliter le partage ou la consommation immédiate.</t>
  </si>
  <si>
    <t>Comment éviter qu’une découpe fasse perdre chaleur ou tenue ?</t>
  </si>
  <si>
    <t>Je coupe seulement si utile, avec l’outil adapté, juste avant emballage et selon le format du produit.</t>
  </si>
  <si>
    <t>rapidité d’exécution</t>
  </si>
  <si>
    <t>Tenir une cadence utile sans dégrader la qualité</t>
  </si>
  <si>
    <t>Débit régulier, gestes propres, erreurs limitées</t>
  </si>
  <si>
    <t>La vitesse n’a de valeur que si le produit reste conforme</t>
  </si>
  <si>
    <t>Pourquoi aller vite ne suffit-il pas dans ce métier ?</t>
  </si>
  <si>
    <t>Parce qu’une production rapide mais mal faite crée des erreurs et des pertes.</t>
  </si>
  <si>
    <t>Comment arbitres-tu entre vitesse, précision et fatigue sur un service dense ?</t>
  </si>
  <si>
    <t>Je standardise les gestes, j’organise les flux et je protège les points critiques avant de chercher plus de débit.</t>
  </si>
  <si>
    <t>Placer outils, pâtons, garnitures et emballages logiquement</t>
  </si>
  <si>
    <t>Accès simple, gestes économes, circulation fluide</t>
  </si>
  <si>
    <t>Pourquoi l’organisation du poste fait-elle gagner du temps ?</t>
  </si>
  <si>
    <t>Parce qu’un poste logique évite les recherches et les gestes inutiles.</t>
  </si>
  <si>
    <t>Quels défauts d’implantation ralentissent le plus la production de naan ?</t>
  </si>
  <si>
    <t>Les croisements, les allers-retours, les bacs mal placés, les emballages trop loin et les outils non standardisés.</t>
  </si>
  <si>
    <t>Préparer matières, outils et emballages avant service</t>
  </si>
  <si>
    <t>Poste complet, pas de rupture immédiate, démarrage fluide</t>
  </si>
  <si>
    <t>Une bonne mise en place conditionne toute la suite</t>
  </si>
  <si>
    <t>Qu’est-ce qu’une bonne mise en place pour la vente de naan ?</t>
  </si>
  <si>
    <t>Un poste prêt à produire avec pâte, garnitures, outils et emballages disponibles.</t>
  </si>
  <si>
    <t>Comment dimensionnes-tu la mise en place selon jour, météo et historique de vente ?</t>
  </si>
  <si>
    <t>Je croise l’expérience, les ventes comparables, la saisonnalité et la capacité réelle de sortie.</t>
  </si>
  <si>
    <t>Réapprovisionner sans saturer ni rompre le flux</t>
  </si>
  <si>
    <t>Produits disponibles, poste ordonné, sécurité maintenue</t>
  </si>
  <si>
    <t>Le réassort doit soutenir la cadence sans créer de désordre</t>
  </si>
  <si>
    <t>Pourquoi faut-il réassortir intelligemment le poste ?</t>
  </si>
  <si>
    <t>Pour éviter les ruptures tout en gardant un espace de travail efficace.</t>
  </si>
  <si>
    <t>Je cherche l’équilibre entre accessibilité, hygiène, encombrement et consommation réelle pendant le service.</t>
  </si>
  <si>
    <t>anticipation du flux</t>
  </si>
  <si>
    <t>Prévoir les pics et adapter la préparation</t>
  </si>
  <si>
    <t>Volumes anticipés, rythme ajusté, poste prêt</t>
  </si>
  <si>
    <t>L’anticipation réduit les ruptures et le stress de service</t>
  </si>
  <si>
    <t>Les volumes, les pâtons, les garnitures, les emballages et l’organisation des sorties.</t>
  </si>
  <si>
    <t>Quels signaux faibles t’aident à prévoir un pic de commandes ?</t>
  </si>
  <si>
    <t>Les horaires, la météo, les habitudes du quartier, les commandes récentes et le rythme des premières ventes.</t>
  </si>
  <si>
    <t>Traiter les commandes selon ordre utile et contraintes</t>
  </si>
  <si>
    <t>Temps maîtrisé, logique de sortie, moins d’erreurs</t>
  </si>
  <si>
    <t>Le poste doit absorber le flux sans improvisation</t>
  </si>
  <si>
    <t>Pourquoi prioriser les commandes au lieu de les sortir au hasard ?</t>
  </si>
  <si>
    <t>Pour fluidifier le service et éviter les retards incohérents.</t>
  </si>
  <si>
    <t>Comment priorises-tu entre simple naan, cheese naan, grosse commande et urgence client ?</t>
  </si>
  <si>
    <t>Je regarde temps de production, complexité, ordre d’arrivée et impact sur le flux global.</t>
  </si>
  <si>
    <t>lecture du ticket</t>
  </si>
  <si>
    <t>Comprendre parfaitement la commande</t>
  </si>
  <si>
    <t>Commande lue juste, options intégrées, zéro oubli</t>
  </si>
  <si>
    <t>Le ticket doit être exécuté sans interprétation hasardeuse</t>
  </si>
  <si>
    <t>Pourquoi faut-il lire le ticket attentivement ?</t>
  </si>
  <si>
    <t>Pour éviter erreurs, oublis et non-conformités.</t>
  </si>
  <si>
    <t>Comment fiabilises-tu la lecture des tickets dans un fort débit ?</t>
  </si>
  <si>
    <t>Je verbalise mentalement les points sensibles, je classe les commandes et je sécurise les modifications avant lancement.</t>
  </si>
  <si>
    <t>Livrer exactement ce qui a été demandé</t>
  </si>
  <si>
    <t>Produit correct, options respectées, quantité juste</t>
  </si>
  <si>
    <t>La conformité est la base de la confiance client</t>
  </si>
  <si>
    <t>Parce qu’une erreur déçoit le client et fait perdre du temps.</t>
  </si>
  <si>
    <t>Quels coûts cachés crée une non-conformité répétée en vente à emporter ?</t>
  </si>
  <si>
    <t>Reprises, gaspillage, avis négatifs, surcharge d’équipe et baisse de rentabilité.</t>
  </si>
  <si>
    <t>contrôle avant remise</t>
  </si>
  <si>
    <t>Vérifier produit, quantité et accompagnements avant départ</t>
  </si>
  <si>
    <t>Aucun oubli, emballage prêt, commande complète</t>
  </si>
  <si>
    <t>Le dernier contrôle évite les erreurs visibles par le client</t>
  </si>
  <si>
    <t>Que faut-il vérifier avant de remettre une commande ?</t>
  </si>
  <si>
    <t>Le bon produit, la quantité, les sauces et la conformité générale.</t>
  </si>
  <si>
    <t>Comment rends-tu ce contrôle final rapide mais fiable ?</t>
  </si>
  <si>
    <t>J’utilise une routine fixe de vérification sur le ticket, les pièces, les compléments et l’identification du sac.</t>
  </si>
  <si>
    <t>Choisir un emballage cohérent avec le produit</t>
  </si>
  <si>
    <t>Protection, tenue, propreté, température correcte</t>
  </si>
  <si>
    <t>L’emballage prolonge la qualité du naan jusqu’au client</t>
  </si>
  <si>
    <t>Pourquoi l’emballage est-il stratégique pour un produit à emporter ?</t>
  </si>
  <si>
    <t>Parce qu’il protège le produit et influence sa qualité à l’arrivée.</t>
  </si>
  <si>
    <t>Quels défauts d’emballage ruinent le plus vite un naan bien fabriqué ?</t>
  </si>
  <si>
    <t>Condensation excessive, écrasement, fuite de sauce, fermeture mal faite et absence d’identification.</t>
  </si>
  <si>
    <t>maintien de la chaleur</t>
  </si>
  <si>
    <t>Limiter la perte de chaleur avant remise</t>
  </si>
  <si>
    <t>Délai court, emballage cohérent, sortie maîtrisée</t>
  </si>
  <si>
    <t>Le produit doit arriver chaud sans se dégrader</t>
  </si>
  <si>
    <t>Pourquoi faut-il gérer la chaleur en vente à emporter ?</t>
  </si>
  <si>
    <t>Parce que le client juge vite la qualité sur la température du produit.</t>
  </si>
  <si>
    <t>Comment limites-tu les pertes de chaleur sans dégrader texture et humidité ?</t>
  </si>
  <si>
    <t>Je réduis l’attente après cuisson, j’emballe au bon moment et j’évite les solutions qui ramollissent excessivement le produit.</t>
  </si>
  <si>
    <t>gestion de la condensation</t>
  </si>
  <si>
    <t>Prévenir le ramollissement lié à la vapeur</t>
  </si>
  <si>
    <t>Produit moins détrempé, emballage mieux choisi, texture préservée</t>
  </si>
  <si>
    <t>La vapeur peut détruire la qualité perçue en quelques minutes</t>
  </si>
  <si>
    <t>Pourquoi la condensation pose-t-elle problème dans l’emballage ?</t>
  </si>
  <si>
    <t>Parce qu’elle ramollit le produit et dégrade sa texture.</t>
  </si>
  <si>
    <t>Comment choisis-tu un emballage compatible avec un naan chaud ?</t>
  </si>
  <si>
    <t>Je cherche un compromis entre maintien thermique, respiration du produit et résistance au gras ou à l’humidité.</t>
  </si>
  <si>
    <t>sauces d’accompagnement</t>
  </si>
  <si>
    <t>Préparer et remettre les sauces correctement</t>
  </si>
  <si>
    <t>Dose cohérente, pot fermé, information claire</t>
  </si>
  <si>
    <t>Les sauces font partie de l’expérience client et de la conformité</t>
  </si>
  <si>
    <t>Pourquoi faut-il gérer les sauces avec méthode ?</t>
  </si>
  <si>
    <t>Parce qu’un oubli ou une fuite dégrade fortement la commande.</t>
  </si>
  <si>
    <t>Comment standardises-tu la remise des sauces sans alourdir le poste ?</t>
  </si>
  <si>
    <t>Je définis les associations, les contenants, les dosages et une vérification systématique avant remise.</t>
  </si>
  <si>
    <t>portionnage des sauces</t>
  </si>
  <si>
    <t>Doser précisément les sauces</t>
  </si>
  <si>
    <t>Quantité stable, coût maîtrisé, satisfaction régulière</t>
  </si>
  <si>
    <t>Le portionnage protège la marge et la cohérence produit</t>
  </si>
  <si>
    <t>Pourquoi portionner les sauces est-il utile ?</t>
  </si>
  <si>
    <t>Pour garder une qualité régulière et éviter le gaspillage.</t>
  </si>
  <si>
    <t>Comment arbitres-tu entre générosité perçue et coût réel sur les sauces ?</t>
  </si>
  <si>
    <t>Je fixe un standard crédible, j’ajuste si nécessaire par type de commande et je surveille les dérives de consommation.</t>
  </si>
  <si>
    <t>Accueillir, écouter et saisir correctement la demande</t>
  </si>
  <si>
    <t>La prise de commande doit être claire et sans flottement</t>
  </si>
  <si>
    <t>Que faut-il vérifier lors d’une prise de commande ?</t>
  </si>
  <si>
    <t>Le produit, la quantité, les options, les sauces et les contraintes client.</t>
  </si>
  <si>
    <t>Comment combines-tu rapidité et précision quand plusieurs clients attendent ?</t>
  </si>
  <si>
    <t>Je reformule brièvement les points critiques et je sécurise le ticket sans rallonger inutilement l’échange.</t>
  </si>
  <si>
    <t>reformulation client</t>
  </si>
  <si>
    <t>Redire la commande pour validation</t>
  </si>
  <si>
    <t>Compréhension partagée, moins d’erreurs, échange clair</t>
  </si>
  <si>
    <t>La reformulation évite beaucoup de reprises</t>
  </si>
  <si>
    <t>Pourquoi reformuler une commande est-il utile ?</t>
  </si>
  <si>
    <t>Parce que cela permet de confirmer qu’on a bien compris.</t>
  </si>
  <si>
    <t>Sur quels types de commandes la reformulation devient-elle indispensable ?</t>
  </si>
  <si>
    <t>Commandes multiples, personnalisations, allergies, grandes quantités et situations de bruit ou d’affluence.</t>
  </si>
  <si>
    <t>conseil produit</t>
  </si>
  <si>
    <t>Orienter le client vers le bon choix</t>
  </si>
  <si>
    <t>Conseil pertinent, réponse claire, vente utile</t>
  </si>
  <si>
    <t>Le conseil doit aider, pas réciter un discours vide</t>
  </si>
  <si>
    <t>Comment conseiller un client qui hésite entre plusieurs naans ?</t>
  </si>
  <si>
    <t>En expliquant simplement les différences de goût, de garniture ou de taille.</t>
  </si>
  <si>
    <t>Comment construis-tu un conseil produit court mais vraiment utile ?</t>
  </si>
  <si>
    <t>Je pars du besoin client, du niveau de faim, du budget et du profil de goût plutôt que d’un argumentaire standard.</t>
  </si>
  <si>
    <t>Proposer un complément cohérent</t>
  </si>
  <si>
    <t>Proposition utile, pas de forcing, panier moyen travaillé</t>
  </si>
  <si>
    <t>La vente additionnelle doit rester crédible et pertinente</t>
  </si>
  <si>
    <t>En suggérant un produit logique avec la commande du client.</t>
  </si>
  <si>
    <t>Quels compléments se vendent le mieux sans dégrader l’expérience ?</t>
  </si>
  <si>
    <t>Les boissons, sauces, accompagnements simples ou desserts courts qui restent cohérents avec l’usage à emporter.</t>
  </si>
  <si>
    <t>Suggérer une boisson adaptée</t>
  </si>
  <si>
    <t>Association cohérente, réponse simple, pas d’insistance</t>
  </si>
  <si>
    <t>Pourquoi proposer une boisson avec des naans à emporter ?</t>
  </si>
  <si>
    <t>Parce que cela peut compléter l’expérience du client.</t>
  </si>
  <si>
    <t>Quels critères utilises-tu pour conseiller une boisson sans tomber dans la récitation commerciale ?</t>
  </si>
  <si>
    <t>Je regarde intensité des épices, moment de consommation, chaleur du produit, budget et habitudes du client.</t>
  </si>
  <si>
    <t>Pourquoi l’encaissement fait-il partie de la compétence professionnelle ?</t>
  </si>
  <si>
    <t>Parce qu’une erreur de caisse nuit au client et à l’entreprise.</t>
  </si>
  <si>
    <t>Que regardes-tu pour juger un encaissement vraiment propre ?</t>
  </si>
  <si>
    <t>La rapidité, la justesse, la traçabilité et l’absence d’hésitation sur le montant ou le rendu.</t>
  </si>
  <si>
    <t>rendu monnaie</t>
  </si>
  <si>
    <t>Rendre la monnaie correctement</t>
  </si>
  <si>
    <t>Montant exact, geste sûr, vérification faite</t>
  </si>
  <si>
    <t>Une erreur simple peut annuler une bonne expérience</t>
  </si>
  <si>
    <t>Pourquoi faut-il être rigoureux sur le rendu de monnaie ?</t>
  </si>
  <si>
    <t>Parce qu’une petite erreur fait perdre confiance au client.</t>
  </si>
  <si>
    <t>Comment sécurises-tu le rendu de monnaie en période d’affluence ?</t>
  </si>
  <si>
    <t>Je verbalise le montant, je garde une gestuelle fixe et je contrôle avant remise.</t>
  </si>
  <si>
    <t>gestion de caisse</t>
  </si>
  <si>
    <t>Tenir une caisse propre et cohérente</t>
  </si>
  <si>
    <t>Écarts limités, opérations claires, suivi sérieux</t>
  </si>
  <si>
    <t>La caisse reflète le niveau de rigueur global</t>
  </si>
  <si>
    <t>Pourquoi la gestion de caisse doit-elle être suivie sérieusement ?</t>
  </si>
  <si>
    <t>Parce qu’elle conditionne la fiabilité des ventes et des résultats.</t>
  </si>
  <si>
    <t>Quels signes révèlent une caisse mal tenue ?</t>
  </si>
  <si>
    <t>Écarts fréquents, opérations floues, annulations mal tracées et absence de routine de contrôle.</t>
  </si>
  <si>
    <t>gestion d’attente client</t>
  </si>
  <si>
    <t>Informer le client du délai réel</t>
  </si>
  <si>
    <t>Délai annoncé crédible, frustration réduite, relation tenue</t>
  </si>
  <si>
    <t>L’attente est mieux vécue quand elle est claire</t>
  </si>
  <si>
    <t>Que dire à un client si le délai s’allonge ?</t>
  </si>
  <si>
    <t>L’informer clairement du temps estimé sans promettre n’importe quoi.</t>
  </si>
  <si>
    <t>Pourquoi la gestion de l’attente a-t-elle un poids commercial aussi fort ?</t>
  </si>
  <si>
    <t>Parce qu’un délai supportable devient insupportable s’il est mal annoncé ou mal expliqué.</t>
  </si>
  <si>
    <t>Traiter une plainte avec méthode</t>
  </si>
  <si>
    <t>Écoute, calme, solution proportionnée, correction utile</t>
  </si>
  <si>
    <t>La qualité se mesure aussi dans le traitement des problèmes</t>
  </si>
  <si>
    <t>Que faire face à une réclamation sur une commande naan ?</t>
  </si>
  <si>
    <t>Écouter, vérifier les faits et proposer une solution adaptée.</t>
  </si>
  <si>
    <t>Comment distingues-tu non-conformité réelle et simple préférence client ?</t>
  </si>
  <si>
    <t>Je pars des faits objectifs, j’évalue l’écart au standard puis je réponds avec une solution proportionnée.</t>
  </si>
  <si>
    <t>Satisfaction répétée, accueil cohérent, qualité stable</t>
  </si>
  <si>
    <t>Pourquoi la régularité aide-t-elle à fidéliser ?</t>
  </si>
  <si>
    <t>Parce que le client revient quand il sait ce qu’il va retrouver.</t>
  </si>
  <si>
    <t>Quels leviers fonctionnent vraiment pour fidéliser en vente à emporter ?</t>
  </si>
  <si>
    <t>Régularité produit, rapidité, propreté, accueil clair, traitement propre des incidents et simplicité de commande.</t>
  </si>
  <si>
    <t>Poste propre, attitude cohérente, produit soigné</t>
  </si>
  <si>
    <t>L’opérateur de naan participe directement à la réputation du lieu</t>
  </si>
  <si>
    <t>En quoi le poste de fabrication influence-t-il l’image de l’établissement ?</t>
  </si>
  <si>
    <t>Par la propreté, la maîtrise visible et la qualité du contact client.</t>
  </si>
  <si>
    <t>Quels détails visibles façonnent le plus la perception du client ?</t>
  </si>
  <si>
    <t>La netteté du poste, la fluidité des gestes, la conformité des commandes et la propreté des emballages remis.</t>
  </si>
  <si>
    <t>Lexique juste, discours compréhensible, précision</t>
  </si>
  <si>
    <t>Le vocabulaire participe à la crédibilité technique</t>
  </si>
  <si>
    <t>Quels termes métier doivent être maîtrisés sur une activité naan ?</t>
  </si>
  <si>
    <t>Pâton, fermentation, abaisse, cuisson, finition, portionnage, allergènes, traçabilité, rotation et coût matière.</t>
  </si>
  <si>
    <t>Faire circuler une consigne claire</t>
  </si>
  <si>
    <t>Les consignes floues créent des erreurs et du stress</t>
  </si>
  <si>
    <t>De façon courte, claire et directement utile.</t>
  </si>
  <si>
    <t>Qu’est-ce qu’une mauvaise consigne produit concrètement sur un poste rapide ?</t>
  </si>
  <si>
    <t>Des oublis, des reprises, des tensions d’équipe et une baisse de fiabilité globale.</t>
  </si>
  <si>
    <t>Coopérer entre fabrication, vente et caisse</t>
  </si>
  <si>
    <t>Aide utile, informations fluides, cohérence</t>
  </si>
  <si>
    <t>La coordination évite les ruptures invisibles du service</t>
  </si>
  <si>
    <t>Pourquoi le travail en équipe est-il essentiel ?</t>
  </si>
  <si>
    <t>Parce que la qualité finale dépend de la coordination de plusieurs postes.</t>
  </si>
  <si>
    <t>Comment reconnais-tu un bon équipier au-delà de sa seule vitesse ?</t>
  </si>
  <si>
    <t>À sa fiabilité, sa communication, sa capacité d’anticipation et son aptitude à aider sans désorganiser.</t>
  </si>
  <si>
    <t>Vérifier soi-même le produit avant remise</t>
  </si>
  <si>
    <t>Le premier contrôle doit être interne au poste</t>
  </si>
  <si>
    <t>Que faut-il regarder avant de remettre un naan au client ?</t>
  </si>
  <si>
    <t>La cuisson, la conformité, la propreté et la présence des compléments.</t>
  </si>
  <si>
    <t>Quels défauts élimines-tu systématiquement avant remise ?</t>
  </si>
  <si>
    <t>Erreur de recette, cuisson incohérente, emballage sale, oubli de sauce, découpe mal faite ou mauvaise identification.</t>
  </si>
  <si>
    <t>Produire un niveau stable sur toute la série</t>
  </si>
  <si>
    <t>Rendu constant, client rassuré, méthode fiable</t>
  </si>
  <si>
    <t>La régularité vaut plus qu’un seul produit réussi</t>
  </si>
  <si>
    <t>Pourquoi la régularité est-elle si importante ?</t>
  </si>
  <si>
    <t>Parce que chaque client attend le même niveau de qualité.</t>
  </si>
  <si>
    <t>Comment bâtis-tu cette régularité malgré la pression du service ?</t>
  </si>
  <si>
    <t>Par des recettes stables, des gestes standardisés, une organisation claire et des contrôles visuels répétés.</t>
  </si>
  <si>
    <t>Procédure suivie, sécurité maintenue, écarts limités</t>
  </si>
  <si>
    <t>Les procédures protègent qualité et sécurité</t>
  </si>
  <si>
    <t>Parce qu’elles évitent les oublis et assurent une qualité plus constante.</t>
  </si>
  <si>
    <t>Quand une adaptation de procédure peut-elle être acceptable ?</t>
  </si>
  <si>
    <t>Seulement si elle garde le niveau de sécurité, de qualité et de cohérence attendu par l’établissement.</t>
  </si>
  <si>
    <t>Standardiser ne tue pas le produit, cela sécurise le niveau</t>
  </si>
  <si>
    <t>Pourquoi standardiser certaines recettes de naan ?</t>
  </si>
  <si>
    <t>Pour garantir un résultat régulier et faciliter la formation.</t>
  </si>
  <si>
    <t>Qu’est-ce qui doit être strictement standardisé et qu’est-ce qui peut rester ajustable ?</t>
  </si>
  <si>
    <t>Les fondamentaux critiques doivent être fixes, tandis que certaines finitions peuvent varier si le cadre qualité reste maîtrisé.</t>
  </si>
  <si>
    <t>Maîtriser l’offre et ses variantes</t>
  </si>
  <si>
    <t>Réponses justes, composition connue, alternatives possibles</t>
  </si>
  <si>
    <t>Un vendeur-fabricant doit connaître ce qu’il propose</t>
  </si>
  <si>
    <t>Pour répondre aux questions et éviter les erreurs.</t>
  </si>
  <si>
    <t>Composition, allergènes, temps de sortie, intérêt commercial, substitutions possibles et contraintes de fabrication.</t>
  </si>
  <si>
    <t>Gérer les demandes particulières avec méthode</t>
  </si>
  <si>
    <t>Faisabilité évaluée, réponse claire, cohérence gardée</t>
  </si>
  <si>
    <t>Tout n’est pas faisable, mais tout doit être traité sérieusement</t>
  </si>
  <si>
    <t>Il faut vérifier si elle est faisable correctement et répondre clairement.</t>
  </si>
  <si>
    <t>Comment arbitres-tu entre satisfaction client, cadence et cohérence de l’offre ?</t>
  </si>
  <si>
    <t>J’évalue sécurité, impact technique, temps de production et image produit avant d’accepter ou refuser.</t>
  </si>
  <si>
    <t>Savoir dire non proprement</t>
  </si>
  <si>
    <t>Refus clair, calme, argumenté, sans agressivité</t>
  </si>
  <si>
    <t>Lorsqu’elle crée un risque, une incohérence majeure ou n’est pas réalisable correctement.</t>
  </si>
  <si>
    <t>Comment formuler un refus ferme sans dégrader inutilement la relation ?</t>
  </si>
  <si>
    <t>Je donne une raison factuelle, j’évite le flou et je propose une alternative seulement si elle a du sens.</t>
  </si>
  <si>
    <t>Soigner les points qui changent la perception</t>
  </si>
  <si>
    <t>Produit net, finition propre, cohérence visible</t>
  </si>
  <si>
    <t>Le niveau pro se lit souvent dans les détails</t>
  </si>
  <si>
    <t>Parce qu’il améliore la qualité perçue et évite des défauts visibles.</t>
  </si>
  <si>
    <t>Quels détails pèsent le plus dans l’évaluation d’un poste naan ?</t>
  </si>
  <si>
    <t>Propreté, régularité, cuisson, emballage, conformité ticket et qualité de finition.</t>
  </si>
  <si>
    <t>Viser le même niveau du premier au dernier client</t>
  </si>
  <si>
    <t>Qualité maintenue, écarts corrigés vite</t>
  </si>
  <si>
    <t>Ce métier demande une répétition fiable plus qu’un coup d’éclat</t>
  </si>
  <si>
    <t>Pourquoi faut-il rester constant pendant tout le service ?</t>
  </si>
  <si>
    <t>Parce que chaque client doit recevoir un produit de même niveau.</t>
  </si>
  <si>
    <t>Je garde des routines fixes, je surveille les écarts et je corrige immédiatement ce qui dérive.</t>
  </si>
  <si>
    <t>Données fiables, écarts repérés, commandes ajustées</t>
  </si>
  <si>
    <t>À quoi sert l’inventaire dans une activité de naan ?</t>
  </si>
  <si>
    <t>Il permet de connaître les stocks et d’éviter les ruptures ou surachats.</t>
  </si>
  <si>
    <t>Comment utilises-tu l’inventaire pour améliorer production et rentabilité ?</t>
  </si>
  <si>
    <t>Je lis les écarts, j’identifie les dérives et j’ajuste commandes, portions et organisation.</t>
  </si>
  <si>
    <t>Ordre respecté, pertes limitées, sécurité renforcée</t>
  </si>
  <si>
    <t>Le FIFO reste une base simple mais non négociable</t>
  </si>
  <si>
    <t>Comment contrôles-tu que le FIFO est réellement appliqué ?</t>
  </si>
  <si>
    <t>Commander selon besoin réel et activité</t>
  </si>
  <si>
    <t>Quantités cohérentes, qualité suivie, ruptures évitées</t>
  </si>
  <si>
    <t>Bien commander évite à la fois le manque et le gaspillage</t>
  </si>
  <si>
    <t>Quels éléments faut-il regarder avant de passer commande ?</t>
  </si>
  <si>
    <t>Comment ajustes-tu tes commandes quand l’activité évolue brutalement ?</t>
  </si>
  <si>
    <t>Je recalcule à partir des ventes courtes, de la rotation réelle et des produits critiques à sécuriser.</t>
  </si>
  <si>
    <t>Calculer le coût des recettes</t>
  </si>
  <si>
    <t>La maîtrise technique doit servir un modèle économique viable</t>
  </si>
  <si>
    <t>Pourquoi connaître le coût matière d’un naan ?</t>
  </si>
  <si>
    <t>Comment utilises-tu le coût matière pour piloter la carte ?</t>
  </si>
  <si>
    <t>Un bon produit doit aussi tenir économiquement</t>
  </si>
  <si>
    <t>Pourquoi la marge brute intéresse-t-elle un responsable de vente naan ?</t>
  </si>
  <si>
    <t>Comment arbitres-tu entre produit d’appel et produit à forte marge ?</t>
  </si>
  <si>
    <t>Je raisonne image, trafic, panier moyen, fréquence d’achat et contribution globale à la rentabilité.</t>
  </si>
  <si>
    <t>Mesurer et réduire les pertes</t>
  </si>
  <si>
    <t>Pertes suivies, causes identifiées, corrections appliquées</t>
  </si>
  <si>
    <t>La perte se pilote, elle ne se subit pas</t>
  </si>
  <si>
    <t>Comment réduire les pertes dans une activité naan ?</t>
  </si>
  <si>
    <t>En portionnant mieux, en planifiant mieux et en stockant correctement.</t>
  </si>
  <si>
    <t>Quelles pertes relèvent surtout d’un défaut de pilotage ?</t>
  </si>
  <si>
    <t>Les surproductions, rebuts répétitifs, erreurs de commande, dosages irréguliers et mauvaises anticipations de flux.</t>
  </si>
  <si>
    <t>Prévenir et limiter le gaspillage</t>
  </si>
  <si>
    <t>Moins de déchets, organisation cohérente, sécurité maintenue</t>
  </si>
  <si>
    <t>Réduire le gaspillage ne doit jamais créer de risque sanitaire</t>
  </si>
  <si>
    <t>Comment réduis-tu le gaspillage sans dériver vers des pratiques risquées ?</t>
  </si>
  <si>
    <t>Je prévois mieux, je standardise les quantités et je garde la sécurité alimentaire comme limite non négociable.</t>
  </si>
  <si>
    <t>maintenance du four</t>
  </si>
  <si>
    <t>Matériel fonctionnel, dérives repérées, entretien suivi</t>
  </si>
  <si>
    <t>Un matériel mal suivi dégrade la production avant de tomber en panne</t>
  </si>
  <si>
    <t>Pourquoi faut-il entretenir régulièrement le four ?</t>
  </si>
  <si>
    <t>Quels signes montrent qu’un four dérive ou demande intervention ?</t>
  </si>
  <si>
    <t>Temps de chauffe anormal, zones irrégulières, commandes imprécises ou comportement produit inhabituel.</t>
  </si>
  <si>
    <t>contrôle énergétique</t>
  </si>
  <si>
    <t>Vérifier l’alimentation et les sécurités</t>
  </si>
  <si>
    <t>Conformité, absence d’anomalie, usage sûr</t>
  </si>
  <si>
    <t>Le poste chaud exige une vigilance technique réelle</t>
  </si>
  <si>
    <t>Quels contrôles de base faire sur un équipement de cuisson ?</t>
  </si>
  <si>
    <t>Vérifier l’état général, les branchements et l’absence d’anomalie visible.</t>
  </si>
  <si>
    <t>Comment intègres-tu le contrôle sécurité matériel dans une routine d’ouverture ?</t>
  </si>
  <si>
    <t>Je fais un check court mais systématique sur alimentation, stabilité, propreté et comportement à mise en route.</t>
  </si>
  <si>
    <t>Travailler en limitant les contacts à risque</t>
  </si>
  <si>
    <t>Gestes sûrs, outils adaptés, zones repérées</t>
  </si>
  <si>
    <t>La chaleur est au cœur du poste, donc le risque aussi</t>
  </si>
  <si>
    <t>Pourquoi ce poste expose-t-il aux brûlures ?</t>
  </si>
  <si>
    <t>Parce qu’il combine chaleur, cadence et manipulations répétées.</t>
  </si>
  <si>
    <t>Quelles mesures réduisent réellement le risque de brûlure sans ralentir le poste ?</t>
  </si>
  <si>
    <t>Organisation claire, repères visuels, outils adaptés, gestes standardisés et vigilance constante.</t>
  </si>
  <si>
    <t>ergonomie du poste</t>
  </si>
  <si>
    <t>Aménager les gestes pour limiter fatigue et douleur</t>
  </si>
  <si>
    <t>Posture correcte, portée réduite, gestes économes</t>
  </si>
  <si>
    <t>Un bon poste protège le corps et soutient la cadence</t>
  </si>
  <si>
    <t>Parce que les gestes sont répétitifs et peuvent fatiguer rapidement.</t>
  </si>
  <si>
    <t>Comment aménages-tu un poste pour réduire les troubles liés à la répétition ?</t>
  </si>
  <si>
    <t>Je travaille sur hauteur, portée, alternance des gestes et emplacement des outils fréquents.</t>
  </si>
  <si>
    <t>ventilation du local</t>
  </si>
  <si>
    <t>Assurer un environnement respirable et supportable</t>
  </si>
  <si>
    <t>La ventilation influence vigilance et endurance</t>
  </si>
  <si>
    <t>Pourquoi la ventilation est-elle importante près du four ?</t>
  </si>
  <si>
    <t>Parce qu’elle améliore le confort et limite l’effet de chaleur accumulée.</t>
  </si>
  <si>
    <t>Quel impact une mauvaise ventilation a-t-elle sur la performance réelle ?</t>
  </si>
  <si>
    <t>Fatigue, inconfort, baisse de vigilance, gestes moins précis et qualité plus instable.</t>
  </si>
  <si>
    <t>Adopter le bon réflexe face à un problème</t>
  </si>
  <si>
    <t>Un professionnel sait réagir vite sans improviser n’importe comment</t>
  </si>
  <si>
    <t>Sécuriser la zone, stopper si besoin et prévenir selon la procédure.</t>
  </si>
  <si>
    <t>Comment gères-tu un incident sans créer panique ni mise en danger ?</t>
  </si>
  <si>
    <t>Je coupe le risque, j’isole le problème, j’informe clairement et je décide selon la gravité.</t>
  </si>
  <si>
    <t>Passer de fabrication à vente ou emballage selon besoin</t>
  </si>
  <si>
    <t>Adaptation réelle, service continu, efficacité collective</t>
  </si>
  <si>
    <t>La polyvalence utile renforce la solidité du point de vente</t>
  </si>
  <si>
    <t>Pourquoi la polyvalence est-elle un atout ?</t>
  </si>
  <si>
    <t>Comment éviter qu’une polyvalence mal pensée fasse baisser le niveau global ?</t>
  </si>
  <si>
    <t>Je clarifie les priorités, je forme les gestes critiques et je confie les tâches sensibles aux personnes fiables.</t>
  </si>
  <si>
    <t>Capacité d’ajustement, qualité maintenue, stress contrôlé</t>
  </si>
  <si>
    <t>Le métier exige une lecture continue du tempo commercial</t>
  </si>
  <si>
    <t>Parce que l’activité change vite et impose un autre rythme.</t>
  </si>
  <si>
    <t>Comment passes-tu d’un service calme à un service tendu sans te désorganiser ?</t>
  </si>
  <si>
    <t>Je garde la même méthode de base, j’accélère l’organisation et je priorise mieux sans improviser.</t>
  </si>
  <si>
    <t>Décisions cohérentes, poste tenu, recours pertinent</t>
  </si>
  <si>
    <t>Que signifie être autonome sur un poste de naan ?</t>
  </si>
  <si>
    <t>Savoir produire, s’organiser et gérer les situations courantes correctement.</t>
  </si>
  <si>
    <t>Comment distingues-tu une autonomie solide d’une simple habitude de travailler seul ?</t>
  </si>
  <si>
    <t>L’autonomie solide produit des choix justes, répétables et compatibles avec les standards de l’établissement.</t>
  </si>
  <si>
    <t>La rigueur fait la différence entre acceptable et fiable</t>
  </si>
  <si>
    <t>Pourquoi la rigueur est-elle essentielle sur ce métier ?</t>
  </si>
  <si>
    <t>Parce que le service repose sur des répétitions où chaque détail compte.</t>
  </si>
  <si>
    <t>Comment formes-tu la rigueur sans casser la dynamique d’un apprenant ?</t>
  </si>
  <si>
    <t>ponctualité de prise de poste</t>
  </si>
  <si>
    <t>Arriver prêt à travailler</t>
  </si>
  <si>
    <t>Heure respectée, poste pris sans flottement, mise en place lancée</t>
  </si>
  <si>
    <t>La ponctualité influence directement le démarrage commercial</t>
  </si>
  <si>
    <t>Pourquoi la ponctualité compte-t-elle en vente à emporter ?</t>
  </si>
  <si>
    <t>Parce qu’un retard désorganise la mise en place et la première vague de clients.</t>
  </si>
  <si>
    <t>Quel coût caché crée une prise de poste mal préparée ?</t>
  </si>
  <si>
    <t>Retard d’ouverture, stress d’équipe, erreurs initiales et baisse de maîtrise dès le début de service.</t>
  </si>
  <si>
    <t>Pourquoi l’observation est-elle importante sur un poste chaud ?</t>
  </si>
  <si>
    <t>Quels signes faibles t’alertent avant qu’un défaut visible n’apparaisse ?</t>
  </si>
  <si>
    <t>Variation de couleur, odeur, texture, temps de réponse du four, comportement de la pâte ou rythme anormal du flux.</t>
  </si>
  <si>
    <t>lecture commerciale du produit</t>
  </si>
  <si>
    <t>Savoir présenter simplement le produit</t>
  </si>
  <si>
    <t>Discours clair, utile, non confus</t>
  </si>
  <si>
    <t>Le client doit comprendre ce qu’il achète rapidement</t>
  </si>
  <si>
    <t>Comment présenter un naan clairement à un client ?</t>
  </si>
  <si>
    <t>En expliquant simplement son type, sa garniture et son intérêt.</t>
  </si>
  <si>
    <t>Qu’est-ce qu’une bonne présentation commerciale d’un produit rapide ?</t>
  </si>
  <si>
    <t>Une explication courte, juste, orientée besoin client et cohérente avec le réel du produit.</t>
  </si>
  <si>
    <t>valeur perçue</t>
  </si>
  <si>
    <t>Aligner qualité, prix et satisfaction</t>
  </si>
  <si>
    <t>Produit cohérent avec son prix, client convaincu</t>
  </si>
  <si>
    <t>La valeur perçue conditionne retour client et réputation</t>
  </si>
  <si>
    <t>Pourquoi la valeur perçue est-elle importante ?</t>
  </si>
  <si>
    <t>Parce que le client juge si ce qu’il reçoit vaut ce qu’il paie.</t>
  </si>
  <si>
    <t>Comment augmentes-tu la valeur perçue sans alourdir fortement le coût ?</t>
  </si>
  <si>
    <t>Je travaille régularité, propreté, lisibilité, chaleur, finition et fluidité de remise plutôt qu’une seule surenchère matière.</t>
  </si>
  <si>
    <t>gestion des avis clients</t>
  </si>
  <si>
    <t>Exploiter les retours pour corriger</t>
  </si>
  <si>
    <t>Retours lus, causes identifiées, actions prises</t>
  </si>
  <si>
    <t>Les avis peuvent signaler des dérives réelles du poste</t>
  </si>
  <si>
    <t>Pourquoi les avis clients peuvent-ils être utiles ?</t>
  </si>
  <si>
    <t>Parce qu’ils aident à repérer les points à améliorer.</t>
  </si>
  <si>
    <t>Comment distingues-tu un avis isolé d’un signal d’exploitation ?</t>
  </si>
  <si>
    <t>Je regarde répétition, cohérence des remarques et lien avec des faits observables en production.</t>
  </si>
  <si>
    <t>Corriger les faiblesses constatées</t>
  </si>
  <si>
    <t>Action réelle, suivi, progrès mesurable</t>
  </si>
  <si>
    <t>Le poste doit progresser à partir des écarts réels</t>
  </si>
  <si>
    <t>Pourquoi chercher à améliorer en continu le poste de naan ?</t>
  </si>
  <si>
    <t>Parce qu’un bon niveau se construit par corrections successives.</t>
  </si>
  <si>
    <t>Quels indicateurs utilises-tu pour piloter l’amélioration sans te raconter d’histoire ?</t>
  </si>
  <si>
    <t>Erreurs de commande, retours clients, pertes, vitesse réelle, régularité produit, hygiène et écarts de caisse.</t>
  </si>
  <si>
    <t>Fast food</t>
  </si>
  <si>
    <t>Laver les mains avant production et entre deux tâches</t>
  </si>
  <si>
    <t>Geste conforme, fréquence respectée, mains propres</t>
  </si>
  <si>
    <t>L’hygiène des mains doit rester visible et systématique sur tout le service</t>
  </si>
  <si>
    <t>Pourquoi le lavage des mains est-il indispensable en fast food ?</t>
  </si>
  <si>
    <t>Il évite de contaminer les aliments, les emballages et les zones propres.</t>
  </si>
  <si>
    <t>Comment maintiens-tu une hygiène des mains crédible pendant un gros débit ?</t>
  </si>
  <si>
    <t>Je relie le lavage aux changements de tâche, aux contacts à risque et aux ruptures de flux sans casser l’organisation.</t>
  </si>
  <si>
    <t>Tenue complète, cheveux maîtrisés, absence de bijoux, propreté</t>
  </si>
  <si>
    <t>La tenue protège le produit et renforce l’image du point de vente</t>
  </si>
  <si>
    <t>Quelle tenue doit porter un opérateur fast food ?</t>
  </si>
  <si>
    <t>Une tenue propre, adaptée au poste, avec cheveux attachés et sans bijoux gênants.</t>
  </si>
  <si>
    <t>En quoi la tenue influence-t-elle à la fois sécurité sanitaire et perception client ?</t>
  </si>
  <si>
    <t>Elle limite les contaminations et donne immédiatement une image de sérieux, de méthode et de maîtrise.</t>
  </si>
  <si>
    <t>lavage des surfaces</t>
  </si>
  <si>
    <t>Nettoyer les plans de travail pendant l’activité</t>
  </si>
  <si>
    <t>Surface nette, résidus éliminés, poste ordonné</t>
  </si>
  <si>
    <t>Le plan de travail doit rester exploitable en continu et pas seulement en fin de service</t>
  </si>
  <si>
    <t>Pourquoi faut-il nettoyer les surfaces pendant le service ?</t>
  </si>
  <si>
    <t>Comment organises-tu le nettoyage en continu sans freiner la production ?</t>
  </si>
  <si>
    <t>Je fais des gestes courts entre deux séquences, je garde le matériel prêt et je traite d’abord les zones critiques.</t>
  </si>
  <si>
    <t>Séparation réelle, outils distincts, gestes cohérents</t>
  </si>
  <si>
    <t>Le poste doit empêcher les transferts invisibles entre zones sales et zones propres</t>
  </si>
  <si>
    <t>Qu’est-ce qu’une contamination croisée en fast food ?</t>
  </si>
  <si>
    <t>Quels points de contamination croisée surveilles-tu en priorité ?</t>
  </si>
  <si>
    <t>Les mains, les pinces, les bacs de garniture, les planches, les poignées, les emballages et la succession des tâches.</t>
  </si>
  <si>
    <t>Identifier les allergènes et répondre juste au client</t>
  </si>
  <si>
    <t>Information fiable, réponse précise, prévention réelle</t>
  </si>
  <si>
    <t>Le salarié doit connaître les allergènes des recettes et des sauces</t>
  </si>
  <si>
    <t>Pourquoi faut-il connaître les allergènes en fast food ?</t>
  </si>
  <si>
    <t>Pour informer correctement le client et éviter des risques graves.</t>
  </si>
  <si>
    <t>Comment sécurises-tu une commande avec allergie déclarée ?</t>
  </si>
  <si>
    <t>Je vérifie la recette réelle, j’évalue le risque de trace, j’isole si possible la préparation et je refuse si la maîtrise n’est pas garantie.</t>
  </si>
  <si>
    <t>Températures conformes, stockage cohérent, suivi réel</t>
  </si>
  <si>
    <t>La maîtrise du froid est critique pour viandes, sauces, produits laitiers et crudités</t>
  </si>
  <si>
    <t>Pourquoi la chaîne du froid est-elle importante ?</t>
  </si>
  <si>
    <t>Parce que certains produits deviennent dangereux s’ils restent trop chauds.</t>
  </si>
  <si>
    <t>Comment gères-tu la chaîne du froid pendant un service avec ouvertures répétées ?</t>
  </si>
  <si>
    <t>Je sors en petites quantités, je renouvelle rapidement, je limite l’exposition et je contrôle les températures.</t>
  </si>
  <si>
    <t>Conserver brièvement les produits cuits dans la bonne zone</t>
  </si>
  <si>
    <t>Température adaptée, temps limité, qualité préservée</t>
  </si>
  <si>
    <t>Le maintien au chaud est un levier de flux, pas un stockage permanent</t>
  </si>
  <si>
    <t>Pourquoi le maintien au chaud doit-il être surveillé ?</t>
  </si>
  <si>
    <t>Parce qu’un produit peut sécher ou devenir non conforme s’il attend trop longtemps.</t>
  </si>
  <si>
    <t>Comment arbitres-tu entre rapidité de service et maintien qualité sur les produits chauds ?</t>
  </si>
  <si>
    <t>Je limite les temps d’attente, je renouvelle au bon rythme et je refuse de conserver trop longtemps pour tenir une illusion de débit.</t>
  </si>
  <si>
    <t>Aucune date critique dépassée, tri correct, lecture sûre</t>
  </si>
  <si>
    <t>La gestion des dates doit être systématique et sans approximation</t>
  </si>
  <si>
    <t>Quelle différence y a-t-il entre DLC et DDM ?</t>
  </si>
  <si>
    <t>La DLC concerne la sécurité d’un produit périssable, la DDM concerne surtout sa qualité.</t>
  </si>
  <si>
    <t>Comment arbitres-tu l’utilisation d’un produit proche de date ?</t>
  </si>
  <si>
    <t>Je refuse toute DLC dépassée, je contrôle l’état réel des produits à DDM et j’ajuste la sortie selon l’activité.</t>
  </si>
  <si>
    <t>Lots identifiables, support exploitable, information retrouvable</t>
  </si>
  <si>
    <t>La traçabilité devient essentielle en cas d’alerte sanitaire ou de réclamation</t>
  </si>
  <si>
    <t>À quoi sert la traçabilité dans un restaurant fast food ?</t>
  </si>
  <si>
    <t>Lot, fournisseur, date, ouverture éventuelle et lien avec la production du jour.</t>
  </si>
  <si>
    <t>Un outil visuellement propre n’est pas forcément sain</t>
  </si>
  <si>
    <t>Quels ustensiles exigent la plus forte vigilance ?</t>
  </si>
  <si>
    <t>Les pinces, couteaux, pelles, bacs, poignées, spatules et outils en contact fréquent avec aliments et emballages.</t>
  </si>
  <si>
    <t>Un poste encombré devient vite sale, lent et dangereux</t>
  </si>
  <si>
    <t>Je trie au plus près, j’évacue avant saturation et je garde les circulations libres.</t>
  </si>
  <si>
    <t>Le rangement conditionne l’hygiène du service suivant</t>
  </si>
  <si>
    <t>Parce qu’il évite les contaminations et facilite le prochain service.</t>
  </si>
  <si>
    <t>Quels défauts de rangement révèlent un poste mal maîtrisé ?</t>
  </si>
  <si>
    <t>Les produits ouverts sans protection, les mélanges sans logique, les outils sales replacés et les croisements entre zones.</t>
  </si>
  <si>
    <t>Contrôler les livraisons à l’arrivée</t>
  </si>
  <si>
    <t>Conformité, état visuel, quantité correcte, qualité cohérente</t>
  </si>
  <si>
    <t>La qualité finale dépend aussi de la réception des produits</t>
  </si>
  <si>
    <t>Que faut-il vérifier à la réception des marchandises ?</t>
  </si>
  <si>
    <t>L’état, la quantité, les températures si besoin et la conformité de la commande.</t>
  </si>
  <si>
    <t>Que regardes-tu en priorité pour accepter ou refuser une livraison ?</t>
  </si>
  <si>
    <t>La température, l’intégrité, la date, l’aspect, la cohérence avec le bon et le risque sanitaire potentiel.</t>
  </si>
  <si>
    <t>Mesurer les produits sensibles à la livraison</t>
  </si>
  <si>
    <t>Température conforme, réaction adaptée, traçabilité possible</t>
  </si>
  <si>
    <t>Un produit mal réceptionné peut déjà être perdu avant stockage</t>
  </si>
  <si>
    <t>Pourquoi contrôler la température à la réception ?</t>
  </si>
  <si>
    <t>Pour vérifier que les produits sensibles ont été transportés correctement.</t>
  </si>
  <si>
    <t>Comment réagis-tu face à une température non conforme à la réception ?</t>
  </si>
  <si>
    <t>Je bloque le produit, je documente l’écart et je refuse ou isole selon la gravité et la procédure.</t>
  </si>
  <si>
    <t>Ranger les produits non réfrigérés dans de bonnes conditions</t>
  </si>
  <si>
    <t>Zone propre, rotation possible, pas d’humidité parasite</t>
  </si>
  <si>
    <t>Le stockage sec doit rester ordonné, lisible et protégé</t>
  </si>
  <si>
    <t>Comment stocker correctement les produits secs ?</t>
  </si>
  <si>
    <t>Dans une zone propre, sèche, rangée et protégée.</t>
  </si>
  <si>
    <t>Quels défauts de stockage sec créent des problèmes d’exploitation ?</t>
  </si>
  <si>
    <t>Humidité, emballages ouverts, absence de rotation, surcharge et manque de lisibilité des dates.</t>
  </si>
  <si>
    <t>Que signifie FIFO ?</t>
  </si>
  <si>
    <t>Sans inventaire sérieux, la gestion devient approximative</t>
  </si>
  <si>
    <t>À quoi sert l’inventaire en fast food ?</t>
  </si>
  <si>
    <t>Comment exploites-tu l’inventaire pour améliorer rentabilité et production ?</t>
  </si>
  <si>
    <t>Je lis les écarts, j’identifie les dérives et j’ajuste les commandes, les portions ou l’organisation.</t>
  </si>
  <si>
    <t>Commander selon besoin réel et prévision d’activité</t>
  </si>
  <si>
    <t>Comment ajustes-tu tes commandes quand l’activité varie fortement ?</t>
  </si>
  <si>
    <t>Je recalcule sur les ventes courtes, la rotation réelle et les produits critiques à sécuriser.</t>
  </si>
  <si>
    <t>gestion des ruptures</t>
  </si>
  <si>
    <t>Réagir proprement en cas de produit manquant</t>
  </si>
  <si>
    <t>Information claire, substitution cohérente, flux maintenu</t>
  </si>
  <si>
    <t>Une rupture mal gérée abîme à la fois production et relation client</t>
  </si>
  <si>
    <t>Que faire lorsqu’un produit est en rupture ?</t>
  </si>
  <si>
    <t>Informer rapidement, proposer une solution cohérente et éviter les erreurs de promesse.</t>
  </si>
  <si>
    <t>Comment gères-tu une rupture sans désorganiser salle, caisse et production ?</t>
  </si>
  <si>
    <t>Je diffuse l’information immédiatement, je bloque l’offre concernée et je mets en place des alternatives simples et claires.</t>
  </si>
  <si>
    <t>La technique doit servir un modèle économique viable</t>
  </si>
  <si>
    <t>Pourquoi faut-il connaître le coût matière d’un produit fast food ?</t>
  </si>
  <si>
    <t>marge produit</t>
  </si>
  <si>
    <t>Analyser la rentabilité réelle des ventes</t>
  </si>
  <si>
    <t>Pourquoi la marge produit est-elle importante ?</t>
  </si>
  <si>
    <t>Parce qu’elle montre si un article rapporte suffisamment.</t>
  </si>
  <si>
    <t>Je raisonne image, trafic, panier moyen, fréquence d’achat et contribution globale au résultat.</t>
  </si>
  <si>
    <t>Réduire les pertes sans dérive sanitaire</t>
  </si>
  <si>
    <t>Pertes suivies, actions correctives, sécurité maintenue</t>
  </si>
  <si>
    <t>La lutte contre le gaspillage doit rester compatible avec l’hygiène</t>
  </si>
  <si>
    <t>Pourquoi faut-il limiter le gaspillage alimentaire ?</t>
  </si>
  <si>
    <t>Pour des raisons économiques, organisationnelles et environnementales.</t>
  </si>
  <si>
    <t>Comment réduis-tu le gaspillage sans tomber dans des pratiques risquées ?</t>
  </si>
  <si>
    <t>Je prévois mieux, je portionne mieux et je garde la sécurité alimentaire comme limite absolue.</t>
  </si>
  <si>
    <t>Quantité stable, coût maîtrisé, client servi de manière régulière</t>
  </si>
  <si>
    <t>Le portionnage protège la marge et la régularité du produit</t>
  </si>
  <si>
    <t>Pourquoi portionner les ingrédients ?</t>
  </si>
  <si>
    <t>Quels outils ou repères utilises-tu pour portionner vite et juste ?</t>
  </si>
  <si>
    <t>Des contenants calibrés, des cuillères repères, des doses standard et une routine de contrôle simple.</t>
  </si>
  <si>
    <t>Préparer le poste avant le service</t>
  </si>
  <si>
    <t>Poste complet, logique, démarrage fluide</t>
  </si>
  <si>
    <t>Qu’est-ce qu’une bonne mise en place en fast food ?</t>
  </si>
  <si>
    <t>Un poste prêt à produire avec produits, outils, emballages et espace de travail organisés.</t>
  </si>
  <si>
    <t>Comment dimensionnes-tu la mise en place selon l’activité attendue ?</t>
  </si>
  <si>
    <t>Je croise historique, météo, horaires, promotions et capacité réelle de sortie.</t>
  </si>
  <si>
    <t>Placer outils, produits et emballages logiquement</t>
  </si>
  <si>
    <t>Parce qu’un poste logique fait gagner du temps et réduit les erreurs.</t>
  </si>
  <si>
    <t>Quels défauts d’implantation ralentissent le plus un poste fast food ?</t>
  </si>
  <si>
    <t>Les croisements, les recherches d’outils, les bacs mal placés et les emballages éloignés du geste utile.</t>
  </si>
  <si>
    <t>Réapprovisionner sans saturer ni casser le flux</t>
  </si>
  <si>
    <t>Le réassort doit soutenir la cadence sans créer du désordre</t>
  </si>
  <si>
    <t>Pourquoi faut-il réassortir intelligemment ?</t>
  </si>
  <si>
    <t>Pour éviter les ruptures tout en gardant un poste efficace.</t>
  </si>
  <si>
    <t>Je cherche l’équilibre entre accessibilité, hygiène, encombrement et consommation réelle.</t>
  </si>
  <si>
    <t>Comprendre exactement la commande</t>
  </si>
  <si>
    <t>Bon lu correctement, options intégrées, zéro oubli</t>
  </si>
  <si>
    <t>Le bon doit être exécuté sans interprétation hasardeuse</t>
  </si>
  <si>
    <t>Comment fiabilises-tu la lecture des bons dans un gros débit ?</t>
  </si>
  <si>
    <t>Je verbalise les points sensibles, je hiérarchise les tickets et je sécurise les modifications avant lancement.</t>
  </si>
  <si>
    <t>Comment priorises-tu entre commande simple, grosse commande et urgence client ?</t>
  </si>
  <si>
    <t>Je regarde le temps de production, la complexité, l’ordre d’arrivée et l’impact sur le flux global.</t>
  </si>
  <si>
    <t>coordination cuisine caisse</t>
  </si>
  <si>
    <t>Faire circuler les bonnes informations entre production et vente</t>
  </si>
  <si>
    <t>Information utile, flux cohérent, erreurs réduites</t>
  </si>
  <si>
    <t>Le fast food ne fonctionne pas correctement en silos</t>
  </si>
  <si>
    <t>Pourquoi faut-il bien se coordonner entre cuisine et caisse ?</t>
  </si>
  <si>
    <t>Pour éviter les erreurs, retards et incompréhensions.</t>
  </si>
  <si>
    <t>Quelles informations doivent circuler en priorité entre ces postes ?</t>
  </si>
  <si>
    <t>Les ruptures, les urgences, les modifications, les délais réels et les commandes sensibles.</t>
  </si>
  <si>
    <t>communication équipe</t>
  </si>
  <si>
    <t>Transmettre des consignes claires et courtes</t>
  </si>
  <si>
    <t>Une mauvaise communication coûte du temps et de la qualité</t>
  </si>
  <si>
    <t>Comment donner une consigne efficace pendant le service ?</t>
  </si>
  <si>
    <t>Qu’est-ce qu’une mauvaise consigne produit concrètement ?</t>
  </si>
  <si>
    <t>Des oublis, des reprises, des tensions d’équipe et une baisse de fiabilité générale.</t>
  </si>
  <si>
    <t>La vitesse n’a de valeur que si le résultat reste conforme</t>
  </si>
  <si>
    <t>Comment arbitres-tu entre vitesse, précision et fatigue sur un gros service ?</t>
  </si>
  <si>
    <t>Pourquoi la régularité est-elle si importante en fast food ?</t>
  </si>
  <si>
    <t>Vérifier soi-même le produit avant envoi</t>
  </si>
  <si>
    <t>Le premier contrôle doit être réalisé au poste lui-même</t>
  </si>
  <si>
    <t>Que faut-il regarder avant d’envoyer un produit ?</t>
  </si>
  <si>
    <t>La cuisson, l’aspect, la conformité et la propreté.</t>
  </si>
  <si>
    <t>Erreur de recette, cuisson incohérente, montage sale, emballage mauvais et oubli d’élément prévu.</t>
  </si>
  <si>
    <t>Quels coûts cachés crée une non-conformité répétée ?</t>
  </si>
  <si>
    <t>Vérifier produit, quantité et compléments avant départ</t>
  </si>
  <si>
    <t>Aucun oubli, commande complète, emballage prêt</t>
  </si>
  <si>
    <t>Le bon produit, la bonne quantité et les accompagnements prévus.</t>
  </si>
  <si>
    <t>J’utilise une routine fixe de vérification sur ticket, articles, sauces et emballage.</t>
  </si>
  <si>
    <t>Le produit, la quantité, les options, les menus et les contraintes du client.</t>
  </si>
  <si>
    <t>Je reformule brièvement les points critiques et je sécurise le ticket sans allonger inutilement l’échange.</t>
  </si>
  <si>
    <t>La reformulation évite beaucoup de reprises inutiles</t>
  </si>
  <si>
    <t>Commandes multiples, personnalisations, allergies, modifications et contexte bruyant.</t>
  </si>
  <si>
    <t>La rapidité, la justesse, la traçabilité et l’absence d’hésitation sur le montant.</t>
  </si>
  <si>
    <t>Parce qu’une erreur fait perdre confiance au client.</t>
  </si>
  <si>
    <t>Tenir une caisse claire et cohérente</t>
  </si>
  <si>
    <t>Écarts limités, opérations tracées, suivi sérieux</t>
  </si>
  <si>
    <t>La caisse reflète le niveau de rigueur global du point de vente</t>
  </si>
  <si>
    <t>Écarts fréquents, annulations floues, opérations mal tracées et absence de contrôle de routine.</t>
  </si>
  <si>
    <t>La vente additionnelle doit rester crédible et simple</t>
  </si>
  <si>
    <t>Boisson, dessert, sauce ou supplément simple cohérent avec l’usage du client.</t>
  </si>
  <si>
    <t>conseil menu</t>
  </si>
  <si>
    <t>Orienter le client vers l’offre la plus adaptée</t>
  </si>
  <si>
    <t>Le conseil doit aider, pas réciter un script vide</t>
  </si>
  <si>
    <t>Comment conseiller un client qui hésite entre plusieurs menus ?</t>
  </si>
  <si>
    <t>En expliquant simplement les différences de composition, de taille ou de prix.</t>
  </si>
  <si>
    <t>Je pars du besoin client, du niveau de faim, du budget et du temps disponible.</t>
  </si>
  <si>
    <t>Suggérer une boisson cohérente</t>
  </si>
  <si>
    <t>Association simple, logique, sans insistance</t>
  </si>
  <si>
    <t>Le conseil boisson peut améliorer satisfaction et panier moyen</t>
  </si>
  <si>
    <t>Pourquoi proposer une boisson adaptée ?</t>
  </si>
  <si>
    <t>Parce que cela peut compléter le repas du client.</t>
  </si>
  <si>
    <t>Quels critères utilises-tu pour conseiller une boisson sans réciter un discours commercial vide ?</t>
  </si>
  <si>
    <t>Le type de produit commandé, le moment, le budget et les habitudes de consommation.</t>
  </si>
  <si>
    <t>gestion de l attente</t>
  </si>
  <si>
    <t>Informer le client sur le délai réel</t>
  </si>
  <si>
    <t>L’attente est mieux vécue lorsqu’elle est claire et maîtrisée</t>
  </si>
  <si>
    <t>Pourquoi la gestion de l’attente a-t-elle un poids commercial fort ?</t>
  </si>
  <si>
    <t>Parce qu’un délai supportable devient irritant s’il est mal annoncé ou mal expliqué.</t>
  </si>
  <si>
    <t>La qualité se mesure aussi à la façon de traiter un problème</t>
  </si>
  <si>
    <t>Que faire face à une réclamation client ?</t>
  </si>
  <si>
    <t>Comment distingues-tu une vraie non-conformité d’une simple préférence ?</t>
  </si>
  <si>
    <t>Quels leviers fonctionnent vraiment pour fidéliser en fast food ?</t>
  </si>
  <si>
    <t>Régularité produit, rapidité, propreté, accueil clair et traitement propre des incidents.</t>
  </si>
  <si>
    <t>image de l établissement</t>
  </si>
  <si>
    <t>Représenter correctement la marque ou la maison</t>
  </si>
  <si>
    <t>L’opérateur participe directement à la réputation du lieu</t>
  </si>
  <si>
    <t>En quoi le poste visible influence-t-il l’image de l’établissement ?</t>
  </si>
  <si>
    <t>Par la propreté, la maîtrise gestuelle et la qualité du contact client.</t>
  </si>
  <si>
    <t>Quels détails façonnent le plus la perception du client ?</t>
  </si>
  <si>
    <t>La netteté du poste, la fluidité des gestes, la conformité des commandes et la propreté de remise.</t>
  </si>
  <si>
    <t>Le vocabulaire participe à la crédibilité technique et commerciale</t>
  </si>
  <si>
    <t>Quels termes métier doivent être maîtrisés en fast food ?</t>
  </si>
  <si>
    <t>Portionnage, rotation, allergènes, traçabilité, cuisson, maintien, grammage, ticket, flux et marge.</t>
  </si>
  <si>
    <t>Les procédures protègent qualité, sécurité et régularité</t>
  </si>
  <si>
    <t>Parce qu’elles évitent les oublis et assurent une qualité constante.</t>
  </si>
  <si>
    <t>Seulement si elle préserve sécurité, qualité et cohérence avec les standards du site.</t>
  </si>
  <si>
    <t>autonomie poste</t>
  </si>
  <si>
    <t>L’autonomie ne veut pas dire improvisation</t>
  </si>
  <si>
    <t>Que signifie être autonome sur un poste fast food ?</t>
  </si>
  <si>
    <t>Comment distingues-tu une autonomie solide d’une simple habitude de faire seul ?</t>
  </si>
  <si>
    <t>L’autonomie solide produit des choix justes, répétables et compatibles avec les standards.</t>
  </si>
  <si>
    <t>polyvalence</t>
  </si>
  <si>
    <t>Passer d’un poste à l’autre selon besoin</t>
  </si>
  <si>
    <t>Adaptation réelle, continuité de service, efficacité collective</t>
  </si>
  <si>
    <t>La polyvalence utile renforce la solidité de l’équipe</t>
  </si>
  <si>
    <t>Je clarifie les priorités, je forme les gestes critiques et je garde les tâches sensibles aux personnes sûres.</t>
  </si>
  <si>
    <t>ponctualité</t>
  </si>
  <si>
    <t>Heure respectée, poste pris sans flottement, démarrage fluide</t>
  </si>
  <si>
    <t>Parce qu’un retard désorganise la mise en place et le début du service.</t>
  </si>
  <si>
    <t>rigueur d exécution</t>
  </si>
  <si>
    <t>Pourquoi la rigueur est-elle essentielle en fast food ?</t>
  </si>
  <si>
    <t>esprit d observation</t>
  </si>
  <si>
    <t>Pourquoi l’observation est-elle importante sur un poste rapide ?</t>
  </si>
  <si>
    <t>Variation de couleur, odeur, texture, rythme de sortie, réaction produit ou anomalie de matériel.</t>
  </si>
  <si>
    <t>résistance au stress</t>
  </si>
  <si>
    <t>Conserver un niveau utile sous pression</t>
  </si>
  <si>
    <t>Calme relatif, décisions correctes, qualité maintenue</t>
  </si>
  <si>
    <t>Le métier demande de garder de la lucidité en débit tendu</t>
  </si>
  <si>
    <t>Pourquoi la gestion du stress est-elle importante en fast food ?</t>
  </si>
  <si>
    <t>Parce que l’activité peut devenir très intense en peu de temps.</t>
  </si>
  <si>
    <t>Comment restes-tu efficace sans te désorganiser sous pression ?</t>
  </si>
  <si>
    <t>Je garde mes priorités, je reviens aux routines essentielles et je communique de façon courte et utile.</t>
  </si>
  <si>
    <t>sécurité des brûlures</t>
  </si>
  <si>
    <t>Prévenir les contacts à risque avec zones chaudes</t>
  </si>
  <si>
    <t>Le poste chaud impose une vigilance permanente</t>
  </si>
  <si>
    <t>Pourquoi ce métier expose-t-il aux brûlures ?</t>
  </si>
  <si>
    <t>Organisation claire, repères de zone, outils adaptés et gestes standardisés.</t>
  </si>
  <si>
    <t>prévention glissades</t>
  </si>
  <si>
    <t>Maintenir des sols et circulations sûrs</t>
  </si>
  <si>
    <t>Sol propre, liquide traité, passage dégagé</t>
  </si>
  <si>
    <t>Une chute simple peut bloquer tout le service</t>
  </si>
  <si>
    <t>Pourquoi faut-il surveiller le sol en continu ?</t>
  </si>
  <si>
    <t>Parce qu’un sol gras ou mouillé augmente le risque de chute.</t>
  </si>
  <si>
    <t>Comment gères-tu une zone glissante pendant un service chargé ?</t>
  </si>
  <si>
    <t>Je sécurise, j’avertis, je nettoie immédiatement et je restaure la circulation utile au plus vite.</t>
  </si>
  <si>
    <t>utilisation du grill</t>
  </si>
  <si>
    <t>Employer le grill selon consignes et sécurité</t>
  </si>
  <si>
    <t>Chauffe maîtrisée, gestes sûrs, produit conforme</t>
  </si>
  <si>
    <t>Le grill doit produire vite mais avec régularité</t>
  </si>
  <si>
    <t>À quoi faut-il faire attention avec un grill ?</t>
  </si>
  <si>
    <t>À la sécurité, à la température et à la cuisson des produits.</t>
  </si>
  <si>
    <t>Quels défauts de pratique au grill dégradent le plus la qualité ?</t>
  </si>
  <si>
    <t>Surcharge, température mal gérée, manque de nettoyage, temps incohérents et manipulation trop lente.</t>
  </si>
  <si>
    <t>utilisation friteuse</t>
  </si>
  <si>
    <t>Maîtriser l’usage de la friteuse</t>
  </si>
  <si>
    <t>Température correcte, sécurité respectée, sortie régulière</t>
  </si>
  <si>
    <t>La friteuse exige méthode, prudence et constance</t>
  </si>
  <si>
    <t>Quels points de vigilance faut-il avoir avec une friteuse ?</t>
  </si>
  <si>
    <t>La sécurité, la température et le temps de cuisson.</t>
  </si>
  <si>
    <t>Quelles pratiques montrent une vraie maîtrise de la friteuse ?</t>
  </si>
  <si>
    <t>Respect de charge, gestion de température, égouttage correct, contrôle de l’huile et nettoyage régulier.</t>
  </si>
  <si>
    <t>utilisation toaster</t>
  </si>
  <si>
    <t>Employer le toaster pour buns et pains</t>
  </si>
  <si>
    <t>Coloration cohérente, pas de brûlure, rythme tenu</t>
  </si>
  <si>
    <t>Le toaster contribue fortement à la texture finale</t>
  </si>
  <si>
    <t>Pourquoi le toaster compte-t-il dans la qualité d’un sandwich ?</t>
  </si>
  <si>
    <t>Parce qu’il agit sur la texture et la perception du pain.</t>
  </si>
  <si>
    <t>Comment règles-tu l’usage du toaster selon débit et résultat recherché ?</t>
  </si>
  <si>
    <t>J’ajuste le passage selon type de pain, cadence, humidité du produit et montage prévu.</t>
  </si>
  <si>
    <t>réglage cuisson</t>
  </si>
  <si>
    <t>Ajuster la chauffe selon produit et débit</t>
  </si>
  <si>
    <t>Cuisson nette, pas de brûlé, régularité obtenue</t>
  </si>
  <si>
    <t>Le bon réglage se lit sur le produit réel, pas sur l’habitude seule</t>
  </si>
  <si>
    <t>Pourquoi faut-il ajuster la cuisson selon le produit ?</t>
  </si>
  <si>
    <t>Parce que tous les produits ne réagissent pas pareil à la chaleur.</t>
  </si>
  <si>
    <t>Comment gères-tu les variations thermiques en période de fort débit ?</t>
  </si>
  <si>
    <t>J’anticipe les séquences, je module les charges et je corrige selon le comportement réel du produit.</t>
  </si>
  <si>
    <t>cuisson steak</t>
  </si>
  <si>
    <t>Cuire le steak selon standard maison</t>
  </si>
  <si>
    <t>Cuisson conforme, jutosité maîtrisée, sécurité respectée</t>
  </si>
  <si>
    <t>Le steak est un marqueur immédiat de qualité perçue</t>
  </si>
  <si>
    <t>Pourquoi la cuisson du steak doit-elle être régulière ?</t>
  </si>
  <si>
    <t>Parce qu’elle influence directement goût, texture et sécurité.</t>
  </si>
  <si>
    <t>Comment fiabilises-tu la cuisson steak en série ?</t>
  </si>
  <si>
    <t>Je standardise temps, épaisseur, température et charge du grill, puis je contrôle visuellement et au geste.</t>
  </si>
  <si>
    <t>cuisson nuggets</t>
  </si>
  <si>
    <t>Cuire les produits panés sans dessèchement</t>
  </si>
  <si>
    <t>Couleur correcte, cœur chaud, texture cohérente</t>
  </si>
  <si>
    <t>Le produit pané demande un bon équilibre entre croustillant et moelleux</t>
  </si>
  <si>
    <t>Quels repères montrent que des nuggets sont bien cuits ?</t>
  </si>
  <si>
    <t>Ils sont dorés, chauds à cœur et non desséchés.</t>
  </si>
  <si>
    <t>Comment évites-tu surcuisson et perte de croustillant en service tendu ?</t>
  </si>
  <si>
    <t>Je respecte les charges, les temps, l’égouttage et je limite l’attente avant emballage.</t>
  </si>
  <si>
    <t>cuisson frites</t>
  </si>
  <si>
    <t>Sortir des frites conformes au standard</t>
  </si>
  <si>
    <t>Coloration, texture, température et goût cohérents</t>
  </si>
  <si>
    <t>La frite reste un produit test très visible pour le client</t>
  </si>
  <si>
    <t>Comment reconnaît-on des frites bien cuites ?</t>
  </si>
  <si>
    <t>Elles sont dorées, croustillantes dehors et fondantes dedans.</t>
  </si>
  <si>
    <t>Quels paramètres pèsent le plus sur la qualité finale des frites ?</t>
  </si>
  <si>
    <t>Type de produit, température, charge de panier, temps de cuisson, qualité de l’huile et attente après sortie.</t>
  </si>
  <si>
    <t>égouttage frites</t>
  </si>
  <si>
    <t>Égoutter correctement avant mise en bac</t>
  </si>
  <si>
    <t>Moins de gras résiduel, texture améliorée, rendu plus net</t>
  </si>
  <si>
    <t>Un mauvais égouttage pénalise texture et sensation en bouche</t>
  </si>
  <si>
    <t>Pourquoi faut-il bien égoutter les frites ?</t>
  </si>
  <si>
    <t>Pour éviter qu’elles soient trop grasses et moins agréables.</t>
  </si>
  <si>
    <t>Comment un mauvais égouttage dégrade-t-il aussi l’exploitation ?</t>
  </si>
  <si>
    <t>Il altère la qualité perçue, accélère le ramollissement et complique l’emballage.</t>
  </si>
  <si>
    <t>Assaisonnement</t>
  </si>
  <si>
    <t>Assaisonner avec régularité</t>
  </si>
  <si>
    <t>Dosage cohérent, répartition uniforme, pas d’excès</t>
  </si>
  <si>
    <t>Un assaisonnement mal maîtrisé se voit immédiatement</t>
  </si>
  <si>
    <t>Pourquoi le salage doit-il être régulier ?</t>
  </si>
  <si>
    <t>Parce qu’un excès ou un manque se ressent tout de suite.</t>
  </si>
  <si>
    <t>Comment calibres-tu un salage stable malgré la vitesse de service ?</t>
  </si>
  <si>
    <t>J’utilise un geste standard, un repère de quantité et un contrôle visuel rapide.</t>
  </si>
  <si>
    <t>toastage pain</t>
  </si>
  <si>
    <t>Toaster les buns ou pains au bon niveau</t>
  </si>
  <si>
    <t>Surface correcte, texture agréable, pas de dessèchement</t>
  </si>
  <si>
    <t>Le pain joue un rôle majeur dans la tenue et l’expérience client</t>
  </si>
  <si>
    <t>Pourquoi toaster le pain peut-il améliorer un burger ou un sandwich ?</t>
  </si>
  <si>
    <t>Parce qu’il améliore la texture et la tenue du produit.</t>
  </si>
  <si>
    <t>Comment adaptes-tu le toastage selon type de pain et délai de consommation ?</t>
  </si>
  <si>
    <t>J’ajuste selon densité du pain, humidité du montage et temps d’attente prévu avant consommation.</t>
  </si>
  <si>
    <t>montage burger</t>
  </si>
  <si>
    <t>Assemblage</t>
  </si>
  <si>
    <t>Assembler le burger dans le bon ordre</t>
  </si>
  <si>
    <t>Montage stable, produit lisible, tenue correcte</t>
  </si>
  <si>
    <t>Le burger doit être bon, stable et facile à consommer</t>
  </si>
  <si>
    <t>Pourquoi l’ordre de montage d’un burger compte-t-il ?</t>
  </si>
  <si>
    <t>Parce qu’il influence la tenue, la température et l’expérience du client.</t>
  </si>
  <si>
    <t>Quels principes de montage rendent un burger plus stable et plus rentable à produire ?</t>
  </si>
  <si>
    <t>Ordre cohérent, quantité contrôlée, centre de gravité stable et geste répétable.</t>
  </si>
  <si>
    <t>dosage sauces</t>
  </si>
  <si>
    <t>Appliquer la juste quantité de sauce</t>
  </si>
  <si>
    <t>Quantité stable, goût équilibré, produit non détrempé</t>
  </si>
  <si>
    <t>La sauce doit soutenir le produit, pas l’écraser</t>
  </si>
  <si>
    <t>Pourquoi faut-il doser précisément les sauces ?</t>
  </si>
  <si>
    <t>Pour garder le bon équilibre et éviter les excès.</t>
  </si>
  <si>
    <t>Comment arbitres-tu entre générosité perçue et tenue du produit ?</t>
  </si>
  <si>
    <t>Je standardise les doses pour protéger goût, texture, coût matière et propreté d’emballage.</t>
  </si>
  <si>
    <t>garniture froide</t>
  </si>
  <si>
    <t>Préparer et déposer salades, tomates et crudités</t>
  </si>
  <si>
    <t>Fraîcheur, coupe nette, quantité cohérente</t>
  </si>
  <si>
    <t>La garniture froide apporte contraste et fraîcheur si elle est bien gérée</t>
  </si>
  <si>
    <t>Pourquoi la garniture froide doit-elle être soignée ?</t>
  </si>
  <si>
    <t>Parce qu’elle influence goût, fraîcheur et aspect du produit.</t>
  </si>
  <si>
    <t>Quels défauts de garniture froide dégradent le plus un sandwich ?</t>
  </si>
  <si>
    <t>Crudités fatiguées, coupe grossière, humidité excessive, quantité déséquilibrée et température mal maîtrisée.</t>
  </si>
  <si>
    <t>assemblage sandwich</t>
  </si>
  <si>
    <t>Monter le sandwich selon recette et standard</t>
  </si>
  <si>
    <t>Conformité, tenue, lisibilité et rapidité</t>
  </si>
  <si>
    <t>Le sandwich doit être stable et cohérent du premier au dernier exemplaire</t>
  </si>
  <si>
    <t>Qu’est-ce qu’un bon assemblage de sandwich ?</t>
  </si>
  <si>
    <t>Un montage conforme, propre, équilibré et facile à consommer.</t>
  </si>
  <si>
    <t>Comment formes-tu une équipe à l’assemblage rapide sans perdre en précision ?</t>
  </si>
  <si>
    <t>Je fixe un ordre stable, des grammages clairs et des repères visuels simples à contrôler.</t>
  </si>
  <si>
    <t>fermeture emballage</t>
  </si>
  <si>
    <t>Fermer correctement l’emballage</t>
  </si>
  <si>
    <t>Produit protégé, sac propre, ouverture maîtrisée</t>
  </si>
  <si>
    <t>Un bon emballage prolonge la qualité du produit jusqu’au client</t>
  </si>
  <si>
    <t>Pourquoi faut-il bien fermer un emballage ?</t>
  </si>
  <si>
    <t>Pour protéger le produit et éviter les pertes ou salissures.</t>
  </si>
  <si>
    <t>Quels défauts d’emballage dégradent le plus l’expérience client ?</t>
  </si>
  <si>
    <t>Fermeture faible, écrasement, fuite de sauce, mélange d’articles et manque d’identification.</t>
  </si>
  <si>
    <t>emballage livraison</t>
  </si>
  <si>
    <t>Adapter l’emballage aux contraintes de transport</t>
  </si>
  <si>
    <t>Tenue, protection, lisibilité, résistance</t>
  </si>
  <si>
    <t>La livraison demande une logique différente du service immédiat</t>
  </si>
  <si>
    <t>Qu’est-ce qui change pour une commande en livraison ?</t>
  </si>
  <si>
    <t>Il faut penser au transport, à la tenue du produit et à l’identification.</t>
  </si>
  <si>
    <t>Comment ajustes-tu l’emballage pour limiter dégradation et erreurs en livraison ?</t>
  </si>
  <si>
    <t>Je choisis des contenants adaptés, je sépare chaud et froid, j’identifie clairement et je protège les produits fragiles.</t>
  </si>
  <si>
    <t>maintien croustillant</t>
  </si>
  <si>
    <t>Préserver la texture des produits frits</t>
  </si>
  <si>
    <t>Produit moins ramolli, attente limitée, emballage cohérent</t>
  </si>
  <si>
    <t>La texture se perd vite si le flux est mal géré</t>
  </si>
  <si>
    <t>Pourquoi le croustillant est-il difficile à préserver ?</t>
  </si>
  <si>
    <t>Parce que la vapeur et l’attente ramollissent les produits frits.</t>
  </si>
  <si>
    <t>Comment limites-tu la perte de croustillant sur place et en emporté ?</t>
  </si>
  <si>
    <t>Je réduis les temps d’attente, j’utilise un emballage adapté et je synchronise mieux la sortie des produits.</t>
  </si>
  <si>
    <t>gestion condensation</t>
  </si>
  <si>
    <t>Pourquoi la condensation pose-t-elle problème dans un emballage ?</t>
  </si>
  <si>
    <t>Comment choisis-tu un emballage compatible avec un produit chaud ?</t>
  </si>
  <si>
    <t>Je cherche un compromis entre maintien thermique, respiration du produit et résistance au gras.</t>
  </si>
  <si>
    <t>préparation salades</t>
  </si>
  <si>
    <t>Préparer les salades selon standard</t>
  </si>
  <si>
    <t>Fraîcheur, coupe, conservation et hygiène correctes</t>
  </si>
  <si>
    <t>Les produits frais demandent méthode et rotation</t>
  </si>
  <si>
    <t>Pourquoi faut-il préparer les salades avec soin ?</t>
  </si>
  <si>
    <t>Parce qu’elles influencent fraîcheur, goût et sécurité alimentaire.</t>
  </si>
  <si>
    <t>Quels points de vigilance surveilles-tu sur les salades préparées ?</t>
  </si>
  <si>
    <t>Température, égouttage, coupe, durée de conservation et protection contre les contaminations.</t>
  </si>
  <si>
    <t>coupe légumes</t>
  </si>
  <si>
    <t>Découper les légumes avec régularité</t>
  </si>
  <si>
    <t>Format cohérent, visuel net, perte limitée</t>
  </si>
  <si>
    <t>La coupe influence aspect, tenue et vitesse de montage</t>
  </si>
  <si>
    <t>Pourquoi la coupe des légumes doit-elle être régulière ?</t>
  </si>
  <si>
    <t>Pour garantir une présentation stable et un montage plus facile.</t>
  </si>
  <si>
    <t>Comment relis-tu qualité de coupe, rendement et perception client ?</t>
  </si>
  <si>
    <t>Une coupe nette réduit le gaspillage, accélère le montage et améliore la qualité visuelle du produit.</t>
  </si>
  <si>
    <t>datage ouverture</t>
  </si>
  <si>
    <t>Identifier les produits ouverts</t>
  </si>
  <si>
    <t>Date visible, règle respectée, suivi fiable</t>
  </si>
  <si>
    <t>Le datage d’ouverture sécurise la gestion quotidienne</t>
  </si>
  <si>
    <t>Pourquoi faut-il dater l’ouverture d’un produit ?</t>
  </si>
  <si>
    <t>Pour savoir jusqu’à quand il peut être utilisé correctement.</t>
  </si>
  <si>
    <t>Comment contrôles-tu que le datage d’ouverture est réellement appliqué ?</t>
  </si>
  <si>
    <t>Je vérifie l’étiquetage, les habitudes d’équipe et la cohérence entre date, état produit et rotation.</t>
  </si>
  <si>
    <t>nettoyage fin service</t>
  </si>
  <si>
    <t>Réaliser le nettoyage complet du poste</t>
  </si>
  <si>
    <t>Procédure respectée, aucune zone oubliée, remise en état</t>
  </si>
  <si>
    <t>La fermeture doit préparer un redémarrage propre et rapide</t>
  </si>
  <si>
    <t>Les surfaces, les équipements, les outils, les bacs et les sols.</t>
  </si>
  <si>
    <t>Je contrôle les points de contact, les zones grasses, les dessous et la remise en place conforme.</t>
  </si>
  <si>
    <t>maintenance premier niveau</t>
  </si>
  <si>
    <t>Effectuer les vérifications simples sur les équipements</t>
  </si>
  <si>
    <t>Anomalies repérées, entretien courant assuré, matériel suivi</t>
  </si>
  <si>
    <t>La maintenance de base évite des pannes visibles trop tard</t>
  </si>
  <si>
    <t>À quoi sert la maintenance de premier niveau ?</t>
  </si>
  <si>
    <t>À repérer et traiter les petites anomalies avant qu’elles ne s’aggravent.</t>
  </si>
  <si>
    <t>Quels signes montrent qu’un équipement dérive avant la panne ?</t>
  </si>
  <si>
    <t>Temps de chauffe anormal, bruit inhabituel, rendement irrégulier, défaut de réglage ou nettoyage difficile.</t>
  </si>
  <si>
    <t>contrôle équipements</t>
  </si>
  <si>
    <t>Vérifier l’état général avant usage</t>
  </si>
  <si>
    <t>Conformité, absence d’anomalie visible, sécurité respectée</t>
  </si>
  <si>
    <t>Un poste rapide ne dispense jamais du contrôle matériel</t>
  </si>
  <si>
    <t>Pourquoi contrôler les équipements avant service ?</t>
  </si>
  <si>
    <t>Pour éviter des incidents, des pannes et des pertes de qualité.</t>
  </si>
  <si>
    <t>Comment intègres-tu ce contrôle dans une ouverture réaliste ?</t>
  </si>
  <si>
    <t>Je fais un check court mais systématique sur fonctionnement, propreté, stabilité et sécurité.</t>
  </si>
  <si>
    <t>ouverture du poste</t>
  </si>
  <si>
    <t>Préparer le poste au démarrage</t>
  </si>
  <si>
    <t>Équipements prêts, produits en place, contrôle effectué</t>
  </si>
  <si>
    <t>L’ouverture doit être méthodique et sans angles morts</t>
  </si>
  <si>
    <t>Que faut-il faire à l’ouverture du poste ?</t>
  </si>
  <si>
    <t>Préparer le matériel, vérifier les produits et organiser la zone de travail.</t>
  </si>
  <si>
    <t>Qu’est-ce qui distingue une ouverture correcte d’une ouverture professionnelle ?</t>
  </si>
  <si>
    <t>Une ouverture professionnelle anticipe flux, sécurité, qualité et continuité de production sans flottement initial.</t>
  </si>
  <si>
    <t>fermeture du poste</t>
  </si>
  <si>
    <t>Clore le poste proprement en fin d’activité</t>
  </si>
  <si>
    <t>Nettoyage fait, produits rangés, suivi transmis</t>
  </si>
  <si>
    <t>Une bonne fermeture protège le lendemain et limite les écarts</t>
  </si>
  <si>
    <t>Pourquoi la fermeture du poste est-elle importante ?</t>
  </si>
  <si>
    <t>Parce qu’elle conditionne l’hygiène, le rangement et le redémarrage du service suivant.</t>
  </si>
  <si>
    <t>Quels oublis de fermeture coûtent le plus cher à l’exploitation ?</t>
  </si>
  <si>
    <t>Nettoyage incomplet, produits mal rangés, anomalies non signalées et traçabilité oubliée.</t>
  </si>
  <si>
    <t>Modifier le rythme selon l’affluence</t>
  </si>
  <si>
    <t>préparation rush</t>
  </si>
  <si>
    <t>Anticiper les pics d’activité</t>
  </si>
  <si>
    <t>L’anticipation distingue le poste subi du poste maîtrisé</t>
  </si>
  <si>
    <t>Que faut-il anticiper avant un rush ?</t>
  </si>
  <si>
    <t>Les volumes, les produits clés, les emballages et l’organisation de sortie.</t>
  </si>
  <si>
    <t>Horaires, météo, promotions, réservations, historique court et rythme des premières ventes.</t>
  </si>
  <si>
    <t>gestion drive</t>
  </si>
  <si>
    <t>Traiter les commandes drive avec fluidité et exactitude</t>
  </si>
  <si>
    <t>Délais tenus, commande correcte, échange clair</t>
  </si>
  <si>
    <t>Le drive exige vitesse, précision et communication très courte</t>
  </si>
  <si>
    <t>Quelles compétences sont essentielles au drive ?</t>
  </si>
  <si>
    <t>La rapidité, la précision, la bonne lecture de commande et la remise correcte.</t>
  </si>
  <si>
    <t>Comment évites-tu que le drive dégrade la qualité du reste du site ?</t>
  </si>
  <si>
    <t>Je sépare les flux, je priorise clairement et je stabilise les routines de contrôle avant remise.</t>
  </si>
  <si>
    <t>remise commande drive</t>
  </si>
  <si>
    <t>Remettre la commande au bon client sans erreur</t>
  </si>
  <si>
    <t>Identification correcte, sac complet, échange fluide</t>
  </si>
  <si>
    <t>Une remise mal sécurisée annule tout le travail précédent</t>
  </si>
  <si>
    <t>Que faut-il vérifier avant de remettre une commande drive ?</t>
  </si>
  <si>
    <t>L’identité de la commande, son contenu et les compléments prévus.</t>
  </si>
  <si>
    <t>Comment rends-tu la remise drive rapide mais sûre ?</t>
  </si>
  <si>
    <t>Je contrôle l’identification, j’annonce clairement la commande et je valide les éléments sensibles avant passage.</t>
  </si>
  <si>
    <t>livraison plateforme</t>
  </si>
  <si>
    <t>Préparer une commande pour plateforme de livraison</t>
  </si>
  <si>
    <t>Commande identifiée, complète, emballage cohérent</t>
  </si>
  <si>
    <t>Les plateformes imposent une exigence élevée de clarté et de tenue</t>
  </si>
  <si>
    <t>Qu’est-ce qui change pour une commande passée par plateforme ?</t>
  </si>
  <si>
    <t>Il faut penser à l’identification, au transport et à la tenue du produit.</t>
  </si>
  <si>
    <t>Quels risques spécifiques surveilles-tu sur une commande plateforme ?</t>
  </si>
  <si>
    <t>Erreur d’étiquetage, oubli d’article, mélange chaud-froid, retard de remise et produit dégradé à l’arrivée.</t>
  </si>
  <si>
    <t>identification commande</t>
  </si>
  <si>
    <t>Associer correctement ticket, sac et client</t>
  </si>
  <si>
    <t>Nom ou numéro correct, confusion évitée, flux maîtrisé</t>
  </si>
  <si>
    <t>L’identification claire limite les remises erronées</t>
  </si>
  <si>
    <t>Pourquoi l’identification d’une commande est-elle importante ?</t>
  </si>
  <si>
    <t>Pour éviter de remettre un sac au mauvais client.</t>
  </si>
  <si>
    <t>Quels systèmes simples réduisent le plus les erreurs d’identification ?</t>
  </si>
  <si>
    <t>Numéro visible, routine de contrôle, séparation des sacs et lecture claire du ticket.</t>
  </si>
  <si>
    <t>gestion borne</t>
  </si>
  <si>
    <t>Accompagner ou corriger une commande passée sur borne</t>
  </si>
  <si>
    <t>Aide utile, erreur limitée, client rassuré</t>
  </si>
  <si>
    <t>La borne simplifie, mais ne remplace pas la vigilance humaine</t>
  </si>
  <si>
    <t>Pourquoi faut-il savoir accompagner un client sur une borne ?</t>
  </si>
  <si>
    <t>Parce que certains clients hésitent ou se trompent dans leur commande.</t>
  </si>
  <si>
    <t>Comment fais-tu gagner du temps sans faire la commande à la place du client ?</t>
  </si>
  <si>
    <t>Je sécurise les points bloquants, j’oriente vite et je laisse le client finaliser en autonomie.</t>
  </si>
  <si>
    <t>gestion promotions</t>
  </si>
  <si>
    <t>Appliquer correctement les offres commerciales</t>
  </si>
  <si>
    <t>Offre comprise, ticket juste, discours cohérent</t>
  </si>
  <si>
    <t>Une promotion mal appliquée crée frustration et erreurs de caisse</t>
  </si>
  <si>
    <t>Pourquoi faut-il maîtriser les promotions en cours ?</t>
  </si>
  <si>
    <t>Parce qu’elles influencent la commande, le prix et les attentes client.</t>
  </si>
  <si>
    <t>Comment évites-tu que les promotions dégradent la fluidité du service ?</t>
  </si>
  <si>
    <t>Je simplifie le discours, je connais les règles et j’anticipe les effets sur la production.</t>
  </si>
  <si>
    <t>lecture des indicateurs</t>
  </si>
  <si>
    <t>Suivre quelques indicateurs utiles</t>
  </si>
  <si>
    <t>Données lues, dérives repérées, décisions possibles</t>
  </si>
  <si>
    <t>Les chiffres doivent servir l’action, pas l’alourdir</t>
  </si>
  <si>
    <t>Pourquoi suivre des indicateurs en fast food ?</t>
  </si>
  <si>
    <t>Pour comprendre l’activité et améliorer l’organisation.</t>
  </si>
  <si>
    <t>Quels indicateurs te semblent les plus utiles au poste ?</t>
  </si>
  <si>
    <t>Délais, erreurs de commande, pertes, ventes, ruptures et régularité de sortie.</t>
  </si>
  <si>
    <t>Pourquoi chercher à améliorer en continu le travail du poste ?</t>
  </si>
  <si>
    <t>Erreurs, retours clients, pertes, vitesse réelle, hygiène, écarts de caisse et dérives de qualité.</t>
  </si>
  <si>
    <t>formation nouveau</t>
  </si>
  <si>
    <t>Transmission</t>
  </si>
  <si>
    <t>Intégrer et guider un nouvel arrivant</t>
  </si>
  <si>
    <t>Consignes claires, progression suivie, sécurité assurée</t>
  </si>
  <si>
    <t>Former vite ne doit jamais signifier former mal</t>
  </si>
  <si>
    <t>Pourquoi faut-il bien encadrer un nouveau sur un poste fast food ?</t>
  </si>
  <si>
    <t>Parce qu’un mauvais départ crée vite des erreurs et des habitudes faibles.</t>
  </si>
  <si>
    <t>Comment rends-tu la formation rapide mais robuste ?</t>
  </si>
  <si>
    <t>Je commence par les gestes critiques, je structure les priorités et je contrôle en situation réelle.</t>
  </si>
  <si>
    <t>Appliquer le plan prévu selon fréquence et zones</t>
  </si>
  <si>
    <t>Tâches faites, zones couvertes, traçabilité cohérente</t>
  </si>
  <si>
    <t>Le nettoyage doit être structuré et non improvisé</t>
  </si>
  <si>
    <t>À quoi sert un plan de nettoyage ?</t>
  </si>
  <si>
    <t>À savoir quoi nettoyer, quand et comment.</t>
  </si>
  <si>
    <t>Comment vérifies-tu qu’un plan de nettoyage est vivant et pas seulement affiché ?</t>
  </si>
  <si>
    <t>Je compare le document, l’état réel des zones, la fréquence appliquée et la compréhension de l’équipe.</t>
  </si>
  <si>
    <t>surveillance huile de friture</t>
  </si>
  <si>
    <t>Suivre l’état de l’huile et agir au bon moment</t>
  </si>
  <si>
    <t>Couleur, odeur, comportement à cuisson, remplacement cohérent</t>
  </si>
  <si>
    <t>La qualité de l’huile pèse directement sur goût, sécurité et image</t>
  </si>
  <si>
    <t>Pourquoi faut-il surveiller l’huile de friture ?</t>
  </si>
  <si>
    <t>Parce qu’une huile dégradée altère le goût et la qualité des produits.</t>
  </si>
  <si>
    <t>Quels signes montrent qu’une huile doit être changée ou traitée ?</t>
  </si>
  <si>
    <t>Odeur anormale, couleur foncée, fumée, comportement instable et rendu produit dégradé.</t>
  </si>
  <si>
    <t>qualité pain</t>
  </si>
  <si>
    <t>Contrôler l’état et la cohérence du pain</t>
  </si>
  <si>
    <t>Fraîcheur, texture, absence de défaut, tenue correcte</t>
  </si>
  <si>
    <t>Le pain porte une grande partie de l’expérience produit</t>
  </si>
  <si>
    <t>Pourquoi le pain est-il si important dans un fast food ?</t>
  </si>
  <si>
    <t>Parce qu’il influence fortement la texture, la tenue et la satisfaction client.</t>
  </si>
  <si>
    <t>Quels critères te font accepter ou refuser un lot de pains ?</t>
  </si>
  <si>
    <t>Fraîcheur, texture, régularité, aspect, résistance au montage et comportement au toastage.</t>
  </si>
  <si>
    <t>Choisir et contrôler des produits cohérents</t>
  </si>
  <si>
    <t>Fraîcheur, conformité, régularité, usage maîtrisé</t>
  </si>
  <si>
    <t>Une bonne exécution ne compense pas des matières faibles ou incohérentes</t>
  </si>
  <si>
    <t>Pourquoi la qualité des matières premières compte-t-elle autant ?</t>
  </si>
  <si>
    <t>Parce qu’elle conditionne le goût, la sécurité et la régularité des produits vendus.</t>
  </si>
  <si>
    <t>Comment juges-tu qu’une matière première est adaptée à ton exploitation ?</t>
  </si>
  <si>
    <t>Je regarde stabilité, qualité perçue, comportement en production, coût et constance fournisseur.</t>
  </si>
  <si>
    <t>temps d attente produit</t>
  </si>
  <si>
    <t>Limiter l’attente inutile avant service</t>
  </si>
  <si>
    <t>Temps court, texture préservée, norme respectée</t>
  </si>
  <si>
    <t>L’attente invisible est une grande destructrice de qualité</t>
  </si>
  <si>
    <t>Pourquoi faut-il surveiller le temps d’attente des produits prêts ?</t>
  </si>
  <si>
    <t>Parce qu’ils perdent vite en texture, température et qualité perçue.</t>
  </si>
  <si>
    <t>Comment réduis-tu ce temps d’attente sans bloquer le débit ?</t>
  </si>
  <si>
    <t>Je synchronise mieux la production, j’ajuste les quantités et j’évite les anticipations inutiles.</t>
  </si>
  <si>
    <t>standard recettes</t>
  </si>
  <si>
    <t>Pourquoi standardiser les recettes en fast food ?</t>
  </si>
  <si>
    <t>adaptation demande spéciale</t>
  </si>
  <si>
    <t>Le niveau professionnel se lit souvent dans les détails</t>
  </si>
  <si>
    <t>Quels détails pèsent le plus dans l’évaluation d’un poste fast food ?</t>
  </si>
  <si>
    <t>Propreté, régularité, conformité ticket, cuisson, emballage et qualité de finition.</t>
  </si>
  <si>
    <t>Parce que chaque client doit recevoir un produit du même niveau.</t>
  </si>
  <si>
    <t>Je travaille régularité, propreté, chaleur, lisibilité, finition et fluidité de remise.</t>
  </si>
  <si>
    <t>gestion avis clients</t>
  </si>
  <si>
    <t>Je regarde la répétition, la cohérence des remarques et le lien avec des faits observables.</t>
  </si>
  <si>
    <t>Coopérer entre production, vente et caisse</t>
  </si>
  <si>
    <t>Aide utile, informations fluides, cohérence collective</t>
  </si>
  <si>
    <t>Fabrication vente KEBAB</t>
  </si>
  <si>
    <t>L’hygiène des mains doit être visible, régulière et reliée aux changements d’activité</t>
  </si>
  <si>
    <t>Pourquoi le lavage des mains est-il indispensable en kebab ?</t>
  </si>
  <si>
    <t>Il évite de contaminer la viande, les crudités, le pain et les emballages.</t>
  </si>
  <si>
    <t>Comment maintiens-tu une hygiène des mains crédible pendant un service continu et rapide ?</t>
  </si>
  <si>
    <t>Je relie le lavage aux ruptures de tâche, aux manipulations sensibles et aux changements de zone pour garder un poste sûr sans casser le rythme.</t>
  </si>
  <si>
    <t>Porter une tenue propre et adaptée au poste</t>
  </si>
  <si>
    <t>Tenue complète, propre, cheveux maîtrisés, absence de bijoux</t>
  </si>
  <si>
    <t>La tenue protège le produit et renforce l’image de sérieux du point de vente</t>
  </si>
  <si>
    <t>Quelle tenue doit porter un opérateur en kebab ?</t>
  </si>
  <si>
    <t>Elle réduit les risques de contamination et donne immédiatement une image de rigueur compatible avec une restauration rapide professionnelle.</t>
  </si>
  <si>
    <t>Le plan de travail doit rester propre pendant tout le service et pas seulement à la fermeture</t>
  </si>
  <si>
    <t>Parce que les salissures s’accumulent vite et peuvent contaminer les aliments.</t>
  </si>
  <si>
    <t>Comment organises-tu le nettoyage en continu sans ralentir la production ?</t>
  </si>
  <si>
    <t>Séparer les flux crus, cuits, légumes, sauces et emballages</t>
  </si>
  <si>
    <t>Qu’est-ce qu’une contamination croisée dans un kebab ?</t>
  </si>
  <si>
    <t>Les mains, les pinces, les couteaux, les bacs de crudités, les sauces, les poignées, les emballages et l’enchaînement des tâches.</t>
  </si>
  <si>
    <t>Identifier les allergènes et répondre correctement au client</t>
  </si>
  <si>
    <t>Le vendeur-fabricant doit connaître les allergènes des pains, sauces et garnitures</t>
  </si>
  <si>
    <t>Quels allergènes rencontre-t-on souvent dans un kebab ?</t>
  </si>
  <si>
    <t>Le gluten, le lait, le sésame, les œufs ou la moutarde selon les recettes.</t>
  </si>
  <si>
    <t>Je vérifie la composition réelle, j’évalue le risque de trace, j’isole si possible la préparation et je refuse si la maîtrise n’est pas garantie.</t>
  </si>
  <si>
    <t>La maîtrise du froid est essentielle pour sauces, crudités et viandes crues</t>
  </si>
  <si>
    <t>Pourquoi la chaîne du froid est-elle importante dans un kebab ?</t>
  </si>
  <si>
    <t>Je sors en petites quantités, je renouvelle vite les bacs, je limite l’exposition et je contrôle les températures.</t>
  </si>
  <si>
    <t>Comment arbitres-tu l’usage d’un produit proche de date ?</t>
  </si>
  <si>
    <t>À quoi sert la traçabilité dans un kebab ?</t>
  </si>
  <si>
    <t>Les couteaux à kebab, pinces, spatules, planches, pelles, bacs et poignées en contact fréquent avec les aliments.</t>
  </si>
  <si>
    <t>Ranger les produits réfrigérés selon les règles</t>
  </si>
  <si>
    <t>Température correcte, produits protégés, rotation possible</t>
  </si>
  <si>
    <t>Le stockage froid doit être ordonné, lisible et sûr</t>
  </si>
  <si>
    <t>Comment stocker correctement les produits frais ?</t>
  </si>
  <si>
    <t>Dans une enceinte froide propre, rangée et adaptée aux produits.</t>
  </si>
  <si>
    <t>Quels défauts de stockage froid créent des problèmes d’exploitation ?</t>
  </si>
  <si>
    <t>Surcharge, emballages ouverts, absence de rotation, températures mal tenues et mélanges incohérents.</t>
  </si>
  <si>
    <t>À quoi sert l’inventaire dans un kebab ?</t>
  </si>
  <si>
    <t>Comment gères-tu une rupture sans désorganiser production et caisse ?</t>
  </si>
  <si>
    <t>Pourquoi faut-il connaître le coût matière d’un kebab ?</t>
  </si>
  <si>
    <t>Standardiser la quantité de viande servie</t>
  </si>
  <si>
    <t>Pourquoi portionner la viande ?</t>
  </si>
  <si>
    <t>Pour garder des kebabs réguliers et maîtriser les coûts.</t>
  </si>
  <si>
    <t>Quels repères utilises-tu pour portionner vite et juste ?</t>
  </si>
  <si>
    <t>Des grammages standards, un geste répétable, des contenants adaptés et un contrôle régulier des écarts.</t>
  </si>
  <si>
    <t>Qu’est-ce qu’une bonne mise en place en kebab ?</t>
  </si>
  <si>
    <t>Un poste prêt à produire avec viande, pain, sauces, crudités, emballages et outils organisés.</t>
  </si>
  <si>
    <t>Quels défauts d’implantation ralentissent le plus un poste kebab ?</t>
  </si>
  <si>
    <t>préparation broche</t>
  </si>
  <si>
    <t>Monter ou contrôler la broche avant cuisson</t>
  </si>
  <si>
    <t>Stabilité, qualité visuelle, montage conforme</t>
  </si>
  <si>
    <t>La broche doit être sûre, stable et cohérente avant démarrage</t>
  </si>
  <si>
    <t>À quoi faut-il faire attention lors de la préparation d’une broche ?</t>
  </si>
  <si>
    <t>À la stabilité, à l’état de la viande et au montage correct.</t>
  </si>
  <si>
    <t>Quels défauts de préparation compromettent la cuisson d’une broche ?</t>
  </si>
  <si>
    <t>Montage déséquilibré, mauvaise tenue, défaut de matière première, hétérogénéité excessive et hauteur mal gérée.</t>
  </si>
  <si>
    <t>qualité viande</t>
  </si>
  <si>
    <t>Contrôler l’état et la conformité de la viande</t>
  </si>
  <si>
    <t>Fraîcheur, aspect, odeur, régularité</t>
  </si>
  <si>
    <t>Une bonne exécution ne compense pas une viande faible ou douteuse</t>
  </si>
  <si>
    <t>Pourquoi la qualité de la viande est-elle centrale dans un kebab ?</t>
  </si>
  <si>
    <t>Parce qu’elle conditionne le goût, la sécurité et la satisfaction du client.</t>
  </si>
  <si>
    <t>Quels critères te font accepter ou refuser une viande à kebab ?</t>
  </si>
  <si>
    <t>Aspect, odeur, texture, température, traçabilité, régularité et comportement prévu à cuisson.</t>
  </si>
  <si>
    <t>assaisonnement viande</t>
  </si>
  <si>
    <t>Respecter le profil gustatif prévu</t>
  </si>
  <si>
    <t>Assaisonnement cohérent, régulier, non excessif</t>
  </si>
  <si>
    <t>Le goût de la viande doit être lisible, stable et maîtrisé</t>
  </si>
  <si>
    <t>Pourquoi l’assaisonnement de la viande doit-il être régulier ?</t>
  </si>
  <si>
    <t>Parce qu’il influence fortement la qualité perçue du kebab.</t>
  </si>
  <si>
    <t>Comment garantis-tu un profil gustatif stable sur la durée ?</t>
  </si>
  <si>
    <t>Je standardise le mélange, je contrôle les dosages et je vérifie le rendu réel en service.</t>
  </si>
  <si>
    <t>préchauffage broche</t>
  </si>
  <si>
    <t>Mettre la broche à bonne température avant service</t>
  </si>
  <si>
    <t>Chauffe progressive, stabilité, démarrage propre</t>
  </si>
  <si>
    <t>Sans préchauffage correct, la cuisson démarre mal et le service se dérègle</t>
  </si>
  <si>
    <t>Pourquoi faut-il bien préchauffer la broche ?</t>
  </si>
  <si>
    <t>Pour que la viande commence à cuire correctement avant la première découpe.</t>
  </si>
  <si>
    <t>Comment valides-tu qu’une broche est prête à être servie ?</t>
  </si>
  <si>
    <t>Je contrôle la réaction de surface, la stabilité de chauffe et l’état réel de la première zone de coupe.</t>
  </si>
  <si>
    <t>réglage brûleurs</t>
  </si>
  <si>
    <t>Ajuster la puissance selon charge et rythme</t>
  </si>
  <si>
    <t>Chauffe cohérente, pas de brûlure excessive, régularité</t>
  </si>
  <si>
    <t>La broche doit être pilotée en permanence et non laissée au hasard</t>
  </si>
  <si>
    <t>Pourquoi faut-il régler les brûleurs pendant le service ?</t>
  </si>
  <si>
    <t>Parce que la viande et la chaleur évoluent en continu.</t>
  </si>
  <si>
    <t>Comment gères-tu les variations de chauffe d’une broche en période de fort débit ?</t>
  </si>
  <si>
    <t>J’ajuste selon volume de viande, vitesse de coupe, coloration observée et rythme réel des ventes.</t>
  </si>
  <si>
    <t>coloration surface</t>
  </si>
  <si>
    <t>Obtenir une surface appétissante sans brûler</t>
  </si>
  <si>
    <t>Couleur cohérente, croûte maîtrisée, pas de charbonnage</t>
  </si>
  <si>
    <t>La coloration renseigne sur la maîtrise thermique du poste</t>
  </si>
  <si>
    <t>Que montre une mauvaise coloration de la viande ?</t>
  </si>
  <si>
    <t>Elle peut révéler un problème de chauffe ou de réglage.</t>
  </si>
  <si>
    <t>Comment lis-tu la coloration pour corriger immédiatement la cuisson ?</t>
  </si>
  <si>
    <t>J’analyse l’intensité, l’uniformité et la vitesse de réaction de la surface par rapport au débit de coupe.</t>
  </si>
  <si>
    <t>Assurer une cuisson régulière sur la zone servie</t>
  </si>
  <si>
    <t>Pas de zone crue, pas de surcuisson localisée, rendu stable</t>
  </si>
  <si>
    <t>Pourquoi la cuisson homogène est-elle importante ?</t>
  </si>
  <si>
    <t>Parce qu’elle garantit un produit sûr et agréable à manger.</t>
  </si>
  <si>
    <t>Quelles causes expliquent une cuisson hétérogène sur une broche ?</t>
  </si>
  <si>
    <t>Réglage thermique mauvais, découpe irrégulière, broche mal montée, densité variable et gestion de service imprécise.</t>
  </si>
  <si>
    <t>sécurité cuisson</t>
  </si>
  <si>
    <t>Servir une viande correctement cuite</t>
  </si>
  <si>
    <t>Cuisson suffisante, sécurité assurée, pas de prise de risque</t>
  </si>
  <si>
    <t>La rapidité ne doit jamais faire oublier la sécurité sanitaire</t>
  </si>
  <si>
    <t>Pourquoi la viande doit-elle être suffisamment cuite ?</t>
  </si>
  <si>
    <t>Pour limiter les risques sanitaires et garantir un produit conforme.</t>
  </si>
  <si>
    <t>Comment tiens-tu la sécurité de cuisson sans ralentir exagérément le débit ?</t>
  </si>
  <si>
    <t>Je pilote la broche en amont, je maintiens une zone prête à servir et je refuse de découper une partie insuffisamment cuite.</t>
  </si>
  <si>
    <t>tranchage régulier</t>
  </si>
  <si>
    <t>Couper la viande avec un geste stable et précis</t>
  </si>
  <si>
    <t>Lamelles régulières, rendement cohérent, visuel propre</t>
  </si>
  <si>
    <t>Le tranchage influence texture, cuisson et portionnage</t>
  </si>
  <si>
    <t>Pourquoi le tranchage doit-il être régulier ?</t>
  </si>
  <si>
    <t>Pour garder une cuisson homogène et un service constant.</t>
  </si>
  <si>
    <t>Quels défauts de tranchage dégradent le plus la qualité du kebab ?</t>
  </si>
  <si>
    <t>Morceaux trop épais, hétérogénéité, pertes excessives, coupe anarchique et texture désagréable.</t>
  </si>
  <si>
    <t>épaisseur de coupe</t>
  </si>
  <si>
    <t>Ajuster la finesse des lamelles</t>
  </si>
  <si>
    <t>Épaisseur cohérente, tenue correcte, rendu appétissant</t>
  </si>
  <si>
    <t>L’épaisseur impacte directement texture, chaleur et rendement</t>
  </si>
  <si>
    <t>Quel est le risque d’une viande coupée trop épaisse ou trop fine ?</t>
  </si>
  <si>
    <t>Elle peut être mal cuite, sèche ou difficile à manger.</t>
  </si>
  <si>
    <t>Comment choisis-tu l’épaisseur de coupe selon la broche et le flux ?</t>
  </si>
  <si>
    <t>J’adapte selon cuisson de surface, densité de viande, vitesse de vente et résultat attendu en bouche.</t>
  </si>
  <si>
    <t>rendement broche</t>
  </si>
  <si>
    <t>Optimiser l’utilisation de la broche</t>
  </si>
  <si>
    <t>Pertes limitées, vente fluide, coût maîtrisé</t>
  </si>
  <si>
    <t>Le rendement dépend du montage, de la coupe et du pilotage thermique</t>
  </si>
  <si>
    <t>Pourquoi faut-il surveiller le rendement d’une broche ?</t>
  </si>
  <si>
    <t>Parce qu’il influence directement le coût et les pertes.</t>
  </si>
  <si>
    <t>Quels leviers améliorent réellement le rendement sans dégrader la qualité ?</t>
  </si>
  <si>
    <t>Montage cohérent, réglage de chauffe, tranchage propre, anticipation du débit et limitation des surcuissons inutiles.</t>
  </si>
  <si>
    <t>rotation de broche</t>
  </si>
  <si>
    <t>Gérer le mouvement et l’exposition à la chaleur</t>
  </si>
  <si>
    <t>Rotation stable, chauffe équilibrée, service régulier</t>
  </si>
  <si>
    <t>La rotation participe à la cuisson régulière et à la lisibilité de coupe</t>
  </si>
  <si>
    <t>Pourquoi la rotation de la broche est-elle importante ?</t>
  </si>
  <si>
    <t>Parce qu’elle aide à cuire la viande de façon régulière.</t>
  </si>
  <si>
    <t>Comment sais-tu qu’une rotation ne compense plus un mauvais réglage général ?</t>
  </si>
  <si>
    <t>Quand les écarts de cuisson persistent malgré la rotation, le problème vient du montage, de la chauffe ou de la coupe.</t>
  </si>
  <si>
    <t>gestion fin de broche</t>
  </si>
  <si>
    <t>Adapter la production quand la broche baisse</t>
  </si>
  <si>
    <t>Continuité de service, qualité maintenue, anticipation</t>
  </si>
  <si>
    <t>La fin de broche doit être anticipée, pas subie</t>
  </si>
  <si>
    <t>Pourquoi faut-il anticiper la fin de broche ?</t>
  </si>
  <si>
    <t>Pour éviter rupture, baisse de qualité ou attente excessive.</t>
  </si>
  <si>
    <t>Comment gères-tu le passage entre fin de broche et nouvelle production ?</t>
  </si>
  <si>
    <t>J’anticipe le volume restant, j’adapte les ventes, je prépare la relève et je protège la qualité du service.</t>
  </si>
  <si>
    <t>pain kebab</t>
  </si>
  <si>
    <t>Choisir et contrôler le pain adapté</t>
  </si>
  <si>
    <t>Fraîcheur, tenue, texture, cohérence recette</t>
  </si>
  <si>
    <t>Le pain porte une grande partie de l’expérience du client</t>
  </si>
  <si>
    <t>Pourquoi le pain est-il important dans un kebab ?</t>
  </si>
  <si>
    <t>Parce qu’il influence la texture, la tenue et la satisfaction globale.</t>
  </si>
  <si>
    <t>Quels critères te font accepter ou refuser un pain à kebab ?</t>
  </si>
  <si>
    <t>Fraîcheur, texture, résistance au garnissage, taille, régularité et comportement au toastage.</t>
  </si>
  <si>
    <t>Chauffer ou toaster le pain au bon niveau</t>
  </si>
  <si>
    <t>Le pain doit être chaud et agréable sans devenir sec</t>
  </si>
  <si>
    <t>Pourquoi toaster le pain peut-il améliorer un kebab ?</t>
  </si>
  <si>
    <t>Parce qu’il améliore la texture et la tenue du sandwich.</t>
  </si>
  <si>
    <t>J’ajuste selon humidité du montage, densité du pain et temps prévu avant consommation.</t>
  </si>
  <si>
    <t>crudités fraîches</t>
  </si>
  <si>
    <t>Préparer des crudités propres et nettes</t>
  </si>
  <si>
    <t>Fraîcheur, coupe régulière, température correcte</t>
  </si>
  <si>
    <t>Les crudités apportent contraste et fraîcheur si elles sont bien gérées</t>
  </si>
  <si>
    <t>Pourquoi les crudités doivent-elles être très soignées ?</t>
  </si>
  <si>
    <t>Parce qu’elles influencent goût, fraîcheur et sécurité alimentaire.</t>
  </si>
  <si>
    <t>Quels défauts de crudités dégradent le plus un kebab ?</t>
  </si>
  <si>
    <t>Produit fatigué, coupe grossière, humidité excessive, mauvais stockage et température mal maîtrisée.</t>
  </si>
  <si>
    <t>La coupe influence l’aspect, la tenue et la vitesse de montage</t>
  </si>
  <si>
    <t>oignons préparés</t>
  </si>
  <si>
    <t>Préparer les oignons selon standard</t>
  </si>
  <si>
    <t>Fraîcheur, coupe fine, goût maîtrisé</t>
  </si>
  <si>
    <t>Les oignons sont très visibles et très impactants au goût</t>
  </si>
  <si>
    <t>Pourquoi les oignons doivent-ils être maîtrisés ?</t>
  </si>
  <si>
    <t>Parce qu’ils peuvent améliorer ou déséquilibrer fortement le produit.</t>
  </si>
  <si>
    <t>Comment les prépares-tu pour garder goût, fraîcheur et facilité de service ?</t>
  </si>
  <si>
    <t>Je standardise la coupe, je contrôle la conservation et j’évite les volumes excessifs au poste.</t>
  </si>
  <si>
    <t>tomates prêtes</t>
  </si>
  <si>
    <t>Préparer les tomates pour le service</t>
  </si>
  <si>
    <t>Fraîcheur, découpe nette, humidité maîtrisée</t>
  </si>
  <si>
    <t>La tomate doit apporter fraîcheur sans détremper le sandwich</t>
  </si>
  <si>
    <t>Pourquoi faut-il bien préparer les tomates ?</t>
  </si>
  <si>
    <t>Pour garder leur goût, leur aspect et éviter de détremper le pain.</t>
  </si>
  <si>
    <t>Quels critères rendent une tomate impropre au service rapide ?</t>
  </si>
  <si>
    <t>Maturité excessive, texture farineuse, excès d’eau, coupe irrégulière et tenue insuffisante.</t>
  </si>
  <si>
    <t>salade croquante</t>
  </si>
  <si>
    <t>Préparer la salade de façon nette</t>
  </si>
  <si>
    <t>Fraîcheur, propreté, coupe adaptée</t>
  </si>
  <si>
    <t>La salade doit rester fraîche et agréable pendant le service</t>
  </si>
  <si>
    <t>Pourquoi la salade doit-elle être bien conservée ?</t>
  </si>
  <si>
    <t>Parce qu’elle se dégrade vite et influence la qualité perçue.</t>
  </si>
  <si>
    <t>Comment gardes-tu une salade exploitable pendant un service long ?</t>
  </si>
  <si>
    <t>Je limite les quantités exposées, je renouvelle rapidement et je protège température et humidité.</t>
  </si>
  <si>
    <t>sauces maison</t>
  </si>
  <si>
    <t>Préparer ou utiliser les sauces avec méthode</t>
  </si>
  <si>
    <t>Texture cohérente, goût stable, sécurité respectée</t>
  </si>
  <si>
    <t>Les sauces font partie de l’identité du point de vente</t>
  </si>
  <si>
    <t>Pourquoi les sauces doivent-elles être régulières ?</t>
  </si>
  <si>
    <t>Parce qu’elles influencent fortement le goût final du kebab.</t>
  </si>
  <si>
    <t>Comment assures-tu une sauce stable dans le temps et en service ?</t>
  </si>
  <si>
    <t>Je standardise la recette, je contrôle la conservation et je surveille texture, goût et débit d’utilisation.</t>
  </si>
  <si>
    <t>équilibre garniture</t>
  </si>
  <si>
    <t>Répartir viande, crudités et sauces correctement</t>
  </si>
  <si>
    <t>Produit équilibré, tenue correcte, lecture claire</t>
  </si>
  <si>
    <t>La générosité doit rester compatible avec la dégustation et la marge</t>
  </si>
  <si>
    <t>Pourquoi faut-il équilibrer les garnitures d’un kebab ?</t>
  </si>
  <si>
    <t>Pour garder un produit bon, stable et agréable à manger.</t>
  </si>
  <si>
    <t>Comment détermines-tu le bon équilibre entre valeur perçue, coût et confort de dégustation ?</t>
  </si>
  <si>
    <t>Je fixe un standard crédible, j’observe le retour client et je protège la tenue du produit.</t>
  </si>
  <si>
    <t>montage sandwich</t>
  </si>
  <si>
    <t>Assembler le kebab dans le bon ordre</t>
  </si>
  <si>
    <t>Le kebab doit être bon, stable et facile à consommer</t>
  </si>
  <si>
    <t>Pourquoi l’ordre de montage d’un kebab compte-t-il ?</t>
  </si>
  <si>
    <t>Parce qu’il influence la tenue, la chaleur et l’expérience du client.</t>
  </si>
  <si>
    <t>Quels principes de montage rendent un kebab plus stable et plus rentable à produire ?</t>
  </si>
  <si>
    <t>fermeture kebab</t>
  </si>
  <si>
    <t>Fermer ou envelopper correctement le sandwich</t>
  </si>
  <si>
    <t>Produit protégé, tenue correcte, manipulation facile</t>
  </si>
  <si>
    <t>Une bonne fermeture prolonge la qualité jusqu’au client</t>
  </si>
  <si>
    <t>Pourquoi faut-il bien fermer un kebab ?</t>
  </si>
  <si>
    <t>Pour éviter que le produit se défasse ou coule à la consommation.</t>
  </si>
  <si>
    <t>Quels défauts de fermeture dégradent le plus l’expérience client ?</t>
  </si>
  <si>
    <t>Produit mal tenu, sauce qui fuit, pain qui casse, emballage sale et perte de lisibilité.</t>
  </si>
  <si>
    <t>emballage emporter</t>
  </si>
  <si>
    <t>L’emballage prolonge la qualité du kebab jusqu’au client</t>
  </si>
  <si>
    <t>Pourquoi l’emballage est-il stratégique pour un kebab à emporter ?</t>
  </si>
  <si>
    <t>Quels défauts d’emballage ruinent le plus vite un kebab bien fabriqué ?</t>
  </si>
  <si>
    <t>Écrasement, fuite de sauce, condensation, fermeture faible et absence d’identification claire.</t>
  </si>
  <si>
    <t>Parce qu’elle ramollit le pain et dégrade la texture.</t>
  </si>
  <si>
    <t>Comment choisis-tu un emballage compatible avec un kebab chaud ?</t>
  </si>
  <si>
    <t>maintien chaleur</t>
  </si>
  <si>
    <t>Je réduis l’attente après montage, j’emballe au bon moment et j’évite les solutions qui ramollissent le pain.</t>
  </si>
  <si>
    <t>frites croustillantes</t>
  </si>
  <si>
    <t>La frite reste un accompagnement test très visible pour le client</t>
  </si>
  <si>
    <t>Égoutter correctement avant service</t>
  </si>
  <si>
    <t>salage frites</t>
  </si>
  <si>
    <t>priorisation commandes</t>
  </si>
  <si>
    <t>conformité commande</t>
  </si>
  <si>
    <t>gestion caisse</t>
  </si>
  <si>
    <t>Boisson, frites, sauce, dessert simple ou menu cohérent avec l’usage du client.</t>
  </si>
  <si>
    <t>Comment conseiller un client qui hésite entre plusieurs kebabs ?</t>
  </si>
  <si>
    <t>En expliquant simplement les différences de pain, viande, garniture ou taille.</t>
  </si>
  <si>
    <t>gestion attente</t>
  </si>
  <si>
    <t>gestion réclamation</t>
  </si>
  <si>
    <t>Quels leviers fonctionnent vraiment pour fidéliser en kebab ?</t>
  </si>
  <si>
    <t>image établissement</t>
  </si>
  <si>
    <t>Quels termes métier doivent être maîtrisés en kebab ?</t>
  </si>
  <si>
    <t>Broche, tranchage, grammage, rotation, allergènes, traçabilité, portionnage, maintien, flux et marge.</t>
  </si>
  <si>
    <t>respect procédures</t>
  </si>
  <si>
    <t>Que signifie être autonome sur un poste kebab ?</t>
  </si>
  <si>
    <t>rigueur exécution</t>
  </si>
  <si>
    <t>Pourquoi la rigueur est-elle essentielle en kebab ?</t>
  </si>
  <si>
    <t>esprit observation</t>
  </si>
  <si>
    <t>Pourquoi l’observation est-elle importante sur un poste kebab ?</t>
  </si>
  <si>
    <t>Variation de couleur, odeur, texture, rythme de sortie, réaction de la broche ou anomalie de matériel.</t>
  </si>
  <si>
    <t>résistance stress</t>
  </si>
  <si>
    <t>Pourquoi la gestion du stress est-elle importante en kebab ?</t>
  </si>
  <si>
    <t>sécurité brûlures</t>
  </si>
  <si>
    <t>Parce qu’il combine chaleur, couteaux, cadence et manipulations répétées.</t>
  </si>
  <si>
    <t>prévention coupures</t>
  </si>
  <si>
    <t>Utiliser les couteaux et outils tranchants avec méthode</t>
  </si>
  <si>
    <t>Geste sûr, matériel adapté, risque réduit</t>
  </si>
  <si>
    <t>Le tranchage demande précision et sécurité réelle</t>
  </si>
  <si>
    <t>Pourquoi le risque de coupure est-il important sur ce poste ?</t>
  </si>
  <si>
    <t>Parce que le travail implique des couteaux et des gestes rapides.</t>
  </si>
  <si>
    <t>Comment réduis-tu le risque de coupure sans perdre en efficacité ?</t>
  </si>
  <si>
    <t>Je garde des outils adaptés, une posture stable, un geste propre et une zone de coupe bien organisée.</t>
  </si>
  <si>
    <t>Employer le toaster pour pains et wraps</t>
  </si>
  <si>
    <t>Pourquoi le toaster compte-t-il dans la qualité d’un kebab ?</t>
  </si>
  <si>
    <t>Parce qu’il agit sur la texture et la tenue du pain.</t>
  </si>
  <si>
    <t>J’ajuste le passage selon type de pain, humidité du produit et montage prévu.</t>
  </si>
  <si>
    <t>gestion menus</t>
  </si>
  <si>
    <t>Composer les menus sans erreur</t>
  </si>
  <si>
    <t>Produit principal, accompagnement et boisson correctement liés</t>
  </si>
  <si>
    <t>Le menu doit être rapide à vendre et fiable à servir</t>
  </si>
  <si>
    <t>Pourquoi la gestion des menus demande-t-elle de la rigueur ?</t>
  </si>
  <si>
    <t>Parce qu’un oubli ou une confusion dégrade fortement le service.</t>
  </si>
  <si>
    <t>Comment rends-tu le montage d’un menu rapide mais sûr ?</t>
  </si>
  <si>
    <t>Je standardise les associations, je vérifie systématiquement les éléments et je garde une routine de contrôle.</t>
  </si>
  <si>
    <t>lecture indicateurs</t>
  </si>
  <si>
    <t>Pourquoi suivre des indicateurs en kebab ?</t>
  </si>
  <si>
    <t>Délais, erreurs de commande, pertes, ventes, ruptures, grammages et régularité de sortie.</t>
  </si>
  <si>
    <t>Pourquoi faut-il bien encadrer un nouveau sur un poste kebab ?</t>
  </si>
  <si>
    <t>maintenance broche</t>
  </si>
  <si>
    <t>Effectuer les vérifications simples sur la machine</t>
  </si>
  <si>
    <t>À quoi sert la maintenance de premier niveau sur une broche ?</t>
  </si>
  <si>
    <t>Quels signes montrent qu’une broche dérive avant la panne ?</t>
  </si>
  <si>
    <t>Temps de chauffe anormal, rotation instable, bruit inhabituel, réglage imprécis ou comportement anormal à cuisson.</t>
  </si>
  <si>
    <t>ouverture poste</t>
  </si>
  <si>
    <t>fermeture poste</t>
  </si>
  <si>
    <t>adaptation flux</t>
  </si>
  <si>
    <t>Horaires, météo, promotions, historique court et rythme des premières ventes.</t>
  </si>
  <si>
    <t>wrap kebab</t>
  </si>
  <si>
    <t>Monter correctement une version galette ou wrap</t>
  </si>
  <si>
    <t>Tenue, répartition, fermeture propre</t>
  </si>
  <si>
    <t>Le wrap demande une logique de montage spécifique</t>
  </si>
  <si>
    <t>Qu’est-ce qui change entre un kebab pain et un kebab wrap ?</t>
  </si>
  <si>
    <t>Le support, le montage et la fermeture changent.</t>
  </si>
  <si>
    <t>Quels points rendent un wrap kebab plus délicat à maîtriser ?</t>
  </si>
  <si>
    <t>La répartition des garnitures, la quantité de sauce, la fermeture et la tenue au transport.</t>
  </si>
  <si>
    <t>galette toastée</t>
  </si>
  <si>
    <t>Chauffer la galette au bon niveau</t>
  </si>
  <si>
    <t>Souplesse, légère coloration, pas de dessèchement</t>
  </si>
  <si>
    <t>La galette doit rester manipulable et agréable à manger</t>
  </si>
  <si>
    <t>Pourquoi faut-il bien chauffer une galette à kebab ?</t>
  </si>
  <si>
    <t>Pour améliorer sa texture et faciliter le montage.</t>
  </si>
  <si>
    <t>Comment évites-tu une galette cassante ou molle ?</t>
  </si>
  <si>
    <t>J’ajuste le temps de chauffe selon humidité du montage, débit et type de support.</t>
  </si>
  <si>
    <t>menu enfant</t>
  </si>
  <si>
    <t>Adapter l’offre aux formats plus simples</t>
  </si>
  <si>
    <t>Portion cohérente, lisibilité, conformité</t>
  </si>
  <si>
    <t>Les petits formats demandent autant de rigueur que les grands</t>
  </si>
  <si>
    <t>Pourquoi un petit format doit-il être bien calibré ?</t>
  </si>
  <si>
    <t>Parce qu’il doit rester cohérent en quantité, prix et qualité.</t>
  </si>
  <si>
    <t>Comment gardes-tu une bonne marge sur les petits menus sans décevoir ?</t>
  </si>
  <si>
    <t>Je standardise les portions, je simplifie le montage et je garde une perception claire de valeur.</t>
  </si>
  <si>
    <t>sauces accompagnement</t>
  </si>
  <si>
    <t>Pourquoi faut-il gérer les sauces d’accompagnement avec méthode ?</t>
  </si>
  <si>
    <t>temps attente produit</t>
  </si>
  <si>
    <t>Pourquoi standardiser les recettes en kebab ?</t>
  </si>
  <si>
    <t>adaptation demande</t>
  </si>
  <si>
    <t>Quels détails pèsent le plus dans l’évaluation d’un poste kebab ?</t>
  </si>
  <si>
    <t>exigence constance</t>
  </si>
  <si>
    <t>Fabrication vente Poke bowl</t>
  </si>
  <si>
    <t>Pourquoi le lavage des mains est-il indispensable en poke bowl ?</t>
  </si>
  <si>
    <t>Il évite de contaminer le riz, le poisson, les légumes, les sauces et les bols.</t>
  </si>
  <si>
    <t>Comment maintiens-tu une hygiène des mains crédible sur un poste poke en service continu ?</t>
  </si>
  <si>
    <t>La tenue protège les aliments et renforce l’image du point de vente</t>
  </si>
  <si>
    <t>Quelle tenue doit porter un opérateur en poke bowl ?</t>
  </si>
  <si>
    <t>Elle limite les risques de contamination et donne immédiatement une image de rigueur compatible avec une offre fraîche.</t>
  </si>
  <si>
    <t>Séparer les flux poisson, légumes, sauces, produits allergènes et emballages</t>
  </si>
  <si>
    <t>Le poste doit empêcher les transferts invisibles entre denrées sensibles et zones propres</t>
  </si>
  <si>
    <t>Qu’est-ce qu’une contamination croisée dans un poke bowl ?</t>
  </si>
  <si>
    <t>Les mains, les pinces, les bacs, les planches, les couteaux, les sauces, les poignées et l’enchaînement des tâches.</t>
  </si>
  <si>
    <t>Le vendeur-fabricant doit connaître les allergènes des sauces, toppings et bases</t>
  </si>
  <si>
    <t>Quels allergènes rencontre-t-on souvent dans un poke bowl ?</t>
  </si>
  <si>
    <t>Le poisson, le soja, le sésame, le gluten, les fruits à coque ou les crustacés selon les recettes.</t>
  </si>
  <si>
    <t>La maîtrise du froid est essentielle pour poisson cru, sauces et ingrédients frais</t>
  </si>
  <si>
    <t>Pourquoi la chaîne du froid est-elle critique en poke bowl ?</t>
  </si>
  <si>
    <t>Parce que le poisson cru et certains ingrédients frais deviennent rapidement dangereux s’ils chauffent.</t>
  </si>
  <si>
    <t>À quoi sert la traçabilité dans une activité poke bowl ?</t>
  </si>
  <si>
    <t>Les couteaux, pinces, cuillères de service, planches, bacs, pelles à riz et poignées en contact fréquent avec les aliments.</t>
  </si>
  <si>
    <t>stockage froid positif</t>
  </si>
  <si>
    <t>À quoi sert l’inventaire dans une activité poke bowl ?</t>
  </si>
  <si>
    <t>Pourquoi faut-il connaître le coût matière d’un poke bowl ?</t>
  </si>
  <si>
    <t>Qu’est-ce qu’une bonne mise en place en poke bowl ?</t>
  </si>
  <si>
    <t>Un poste prêt à produire avec bases, protéines, toppings, sauces, emballages et outils organisés.</t>
  </si>
  <si>
    <t>Quels défauts d’implantation ralentissent le plus un poste poke ?</t>
  </si>
  <si>
    <t>choix du riz</t>
  </si>
  <si>
    <t>Sélectionner un riz adapté à la recette</t>
  </si>
  <si>
    <t>Type cohérent, tenue correcte, régularité</t>
  </si>
  <si>
    <t>Le riz est une base structurante du bowl</t>
  </si>
  <si>
    <t>Pourquoi le choix du riz est-il important pour un poke bowl ?</t>
  </si>
  <si>
    <t>Parce qu’il influence la texture, la tenue et l’équilibre du plat.</t>
  </si>
  <si>
    <t>Quels critères te font retenir un riz pour un usage poke ?</t>
  </si>
  <si>
    <t>La tenue, le collant maîtrisé, la régularité à cuisson, la conservation courte et le confort de dressage.</t>
  </si>
  <si>
    <t>lavage du riz</t>
  </si>
  <si>
    <t>Nettoyer le riz avant cuisson</t>
  </si>
  <si>
    <t>Grains rincés, eau clarifiée, préparation correcte</t>
  </si>
  <si>
    <t>Le lavage du riz participe à la régularité de texture</t>
  </si>
  <si>
    <t>Pourquoi lave-t-on le riz avant cuisson ?</t>
  </si>
  <si>
    <t>Pour retirer une partie de l’amidon de surface et améliorer le résultat.</t>
  </si>
  <si>
    <t>Comment sais-tu qu’un lavage est suffisant sans perte inutile de temps ?</t>
  </si>
  <si>
    <t>J’observe la qualité du rinçage et je vise une régularité de texture à cuisson, pas un geste mécanique vide.</t>
  </si>
  <si>
    <t>cuisson du riz</t>
  </si>
  <si>
    <t>Obtenir un riz cuit de façon régulière</t>
  </si>
  <si>
    <t>Grains cuits, texture cohérente, pas de surcuisson</t>
  </si>
  <si>
    <t>Le riz doit être souple, net et utilisable au montage</t>
  </si>
  <si>
    <t>Comment reconnaît-on un riz bien cuit pour poke bowl ?</t>
  </si>
  <si>
    <t>Il est tendre, régulier et garde une bonne tenue.</t>
  </si>
  <si>
    <t>Quels défauts de cuisson du riz pénalisent le plus l’exploitation ?</t>
  </si>
  <si>
    <t>Riz pâteux, trop sec, irrégulier, difficile à portionner ou qui se dégrade trop vite au froid.</t>
  </si>
  <si>
    <t>Faire redescendre le riz cuit dans de bonnes conditions</t>
  </si>
  <si>
    <t>Temps maîtrisé, température surveillée, sécurité assurée</t>
  </si>
  <si>
    <t>Le refroidissement du riz est un point critique réel</t>
  </si>
  <si>
    <t>Pourquoi faut-il refroidir rapidement le riz après cuisson ?</t>
  </si>
  <si>
    <t>Pour limiter les risques sanitaires et garder une bonne qualité.</t>
  </si>
  <si>
    <t>Comment organises-tu un refroidissement rapide sans créer de désordre ?</t>
  </si>
  <si>
    <t>Je travaille en bacs adaptés, je fractionne les volumes et je contrôle les temps pour sécuriser la suite.</t>
  </si>
  <si>
    <t>assaisonnement du riz</t>
  </si>
  <si>
    <t>Assaisonner le riz de manière cohérente</t>
  </si>
  <si>
    <t>Goût équilibré, texture préservée, recette respectée</t>
  </si>
  <si>
    <t>L’assaisonnement doit soutenir le bowl sans saturer le palais</t>
  </si>
  <si>
    <t>Pourquoi l’assaisonnement du riz doit-il être précis ?</t>
  </si>
  <si>
    <t>Parce qu’il influence directement l’équilibre du poke bowl.</t>
  </si>
  <si>
    <t>Comment calibres-tu un assaisonnement de riz stable malgré les volumes ?</t>
  </si>
  <si>
    <t>Je standardise la recette, je mélange de façon homogène et je valide au goût sur produit fini.</t>
  </si>
  <si>
    <t>texture du riz</t>
  </si>
  <si>
    <t>Contrôler la tenue et le confort en bouche</t>
  </si>
  <si>
    <t>Riz ni collant excessif ni sec, bon maintien</t>
  </si>
  <si>
    <t>La texture du riz influence la perception globale du bowl</t>
  </si>
  <si>
    <t>Pourquoi la texture du riz est-elle si importante ?</t>
  </si>
  <si>
    <t>Parce qu’elle sert de base à tout le reste du poke bowl.</t>
  </si>
  <si>
    <t>Quels repères utilises-tu pour juger une texture de riz vraiment exploitable ?</t>
  </si>
  <si>
    <t>Tenue en bol, facilité de portionnage, ressenti en bouche, conservation courte et comportement avec les sauces.</t>
  </si>
  <si>
    <t>portion base riz</t>
  </si>
  <si>
    <t>Standardiser la quantité de riz servie</t>
  </si>
  <si>
    <t>Quantité stable, coût maîtrisé, bowl régulier</t>
  </si>
  <si>
    <t>Le portionnage protège la marge et la cohérence des portions</t>
  </si>
  <si>
    <t>Pourquoi portionner le riz est-il utile ?</t>
  </si>
  <si>
    <t>Pour garder des bowls réguliers et maîtriser les coûts.</t>
  </si>
  <si>
    <t>Des grammages standards, un contenant repère, un geste répétable et un contrôle régulier des écarts.</t>
  </si>
  <si>
    <t>base salade</t>
  </si>
  <si>
    <t>Préparer et doser une alternative végétale</t>
  </si>
  <si>
    <t>La base salade doit rester fraîche et structurante</t>
  </si>
  <si>
    <t>Pourquoi proposer une base salade demande-t-il autant de rigueur ?</t>
  </si>
  <si>
    <t>Parce qu’elle influence fraîcheur, tenue et perception du bowl.</t>
  </si>
  <si>
    <t>Comment sécurises-tu une base salade sur un service long ?</t>
  </si>
  <si>
    <t>Je limite les quantités exposées, je renouvelle vite et je protège température et humidité.</t>
  </si>
  <si>
    <t>cuisson quinoa</t>
  </si>
  <si>
    <t>Préparer une base alternative avec régularité</t>
  </si>
  <si>
    <t>Texture correcte, tenue, goût neutre maîtrisé</t>
  </si>
  <si>
    <t>Une base alternative doit rester simple à intégrer au flux</t>
  </si>
  <si>
    <t>Pourquoi une base quinoa doit-elle être maîtrisée ?</t>
  </si>
  <si>
    <t>Parce qu’elle modifie texture, rendement et équilibre du bowl.</t>
  </si>
  <si>
    <t>Comment gardes-tu une base alternative rentable et régulière ?</t>
  </si>
  <si>
    <t>Je standardise cuisson, portionnage, refroidissement et taux de sortie.</t>
  </si>
  <si>
    <t>qualité saumon</t>
  </si>
  <si>
    <t>Contrôler le saumon destiné au service</t>
  </si>
  <si>
    <t>Aspect net, odeur saine, texture correcte, température adaptée</t>
  </si>
  <si>
    <t>Le saumon cru exige un niveau de vigilance élevé</t>
  </si>
  <si>
    <t>Quels critères regarder sur un saumon destiné à un poke bowl ?</t>
  </si>
  <si>
    <t>L’aspect, l’odeur, la texture, la température et la traçabilité.</t>
  </si>
  <si>
    <t>Quels signes te font refuser un saumon pour service cru ?</t>
  </si>
  <si>
    <t>Altération d’odeur, texture anormale, aspect douteux, rupture de froid ou traçabilité incomplète.</t>
  </si>
  <si>
    <t>qualité thon</t>
  </si>
  <si>
    <t>Contrôler le thon destiné au service</t>
  </si>
  <si>
    <t>Le thon cru doit rester irréprochable en qualité visuelle et sanitaire</t>
  </si>
  <si>
    <t>Pourquoi le contrôle du thon est-il déterminant ?</t>
  </si>
  <si>
    <t>Parce qu’il est servi froid ou cru et doit rester parfaitement sûr.</t>
  </si>
  <si>
    <t>Comment distingues-tu un thon acceptable d’un thon à écarter ?</t>
  </si>
  <si>
    <t>Je regarde couleur, odeur, texture, tenue au découpage, froid réel et cohérence documentaire.</t>
  </si>
  <si>
    <t>découpe poisson</t>
  </si>
  <si>
    <t>Couper le poisson avec précision</t>
  </si>
  <si>
    <t>Morceaux réguliers, visuel propre, perte limitée</t>
  </si>
  <si>
    <t>La découpe influence texture, visuel et rendement</t>
  </si>
  <si>
    <t>Pourquoi la découpe du poisson doit-elle être régulière ?</t>
  </si>
  <si>
    <t>Pour garantir une belle présentation et une dégustation cohérente.</t>
  </si>
  <si>
    <t>Quels défauts de découpe dégradent le plus le poke bowl ?</t>
  </si>
  <si>
    <t>Morceaux hétérogènes, pertes excessives, texture abîmée et rendu visuel peu professionnel.</t>
  </si>
  <si>
    <t>portion protéine</t>
  </si>
  <si>
    <t>Standardiser la quantité de protéine servie</t>
  </si>
  <si>
    <t>Grammage stable, coût maîtrisé, lecture claire</t>
  </si>
  <si>
    <t>Le portionnage protège la marge et la perception de générosité</t>
  </si>
  <si>
    <t>Pourquoi portionner la protéine est-il important ?</t>
  </si>
  <si>
    <t>Comment arbitres-tu entre générosité perçue et rentabilité ?</t>
  </si>
  <si>
    <t>Je fixe un standard crédible, j’observe le retour client et je protège la marge par la répétabilité.</t>
  </si>
  <si>
    <t>marinade poisson</t>
  </si>
  <si>
    <t>Assaisonner ou mariner sans dégrader le produit</t>
  </si>
  <si>
    <t>Goût maîtrisé, texture préservée, temps respecté</t>
  </si>
  <si>
    <t>La marinade doit valoriser le poisson sans l’écraser</t>
  </si>
  <si>
    <t>Pourquoi une marinade doit-elle être bien maîtrisée ?</t>
  </si>
  <si>
    <t>Parce qu’elle peut améliorer le goût mais aussi abîmer la texture.</t>
  </si>
  <si>
    <t>Comment décides-tu durée et intensité d’une marinade sur un poisson cru ?</t>
  </si>
  <si>
    <t>Je raisonne finesse du produit, acidité, sel, temps de service et rendu final en bouche.</t>
  </si>
  <si>
    <t>Contrôler l’état réel avant montage</t>
  </si>
  <si>
    <t>Aspect sain, odeur correcte, texture cohérente</t>
  </si>
  <si>
    <t>Le poisson ne doit jamais être servi par automatisme</t>
  </si>
  <si>
    <t>Pourquoi faut-il contrôler la fraîcheur juste avant montage ?</t>
  </si>
  <si>
    <t>Parce qu’un produit cru peut dériver rapidement.</t>
  </si>
  <si>
    <t>Quels signes faibles t’alertent avant un défaut évident ?</t>
  </si>
  <si>
    <t>Odeur, brillance anormale, texture relâchée, température, écoulement et réaction à la coupe.</t>
  </si>
  <si>
    <t>tofu préparé</t>
  </si>
  <si>
    <t>Préparer une protéine végétale cohérente</t>
  </si>
  <si>
    <t>Texture adaptée, goût présent, tenue correcte</t>
  </si>
  <si>
    <t>Le tofu doit être travaillé pour ne pas rester neutre et fade</t>
  </si>
  <si>
    <t>Pourquoi le tofu demande-t-il une vraie préparation ?</t>
  </si>
  <si>
    <t>Parce que sans travail, il peut manquer de goût et d’intérêt.</t>
  </si>
  <si>
    <t>Comment rends-tu le tofu attractif sans alourdir le bowl ?</t>
  </si>
  <si>
    <t>J’ajuste marinade, coupe, texture et assaisonnement selon le rôle attendu dans l’ensemble.</t>
  </si>
  <si>
    <t>poulet froid</t>
  </si>
  <si>
    <t>Préparer une protéine cuite servie froide</t>
  </si>
  <si>
    <t>Qualité sanitaire, coupe nette, goût cohérent</t>
  </si>
  <si>
    <t>Une protéine cuite refroidie doit rester sûre et agréable</t>
  </si>
  <si>
    <t>Pourquoi une protéine cuite servie froide demande-t-elle de la rigueur ?</t>
  </si>
  <si>
    <t>Parce qu’elle cumule enjeux de cuisson, refroidissement et conservation.</t>
  </si>
  <si>
    <t>Comment sécurises-tu une protéine cuite intégrée dans un poke bowl ?</t>
  </si>
  <si>
    <t>Je maîtrise cuisson, refroidissement, portionnage et remise en service dans des conditions strictes.</t>
  </si>
  <si>
    <t>edamame</t>
  </si>
  <si>
    <t>Préparer et doser les fèves correctement</t>
  </si>
  <si>
    <t>Texture cohérente, quantité stable, fraîcheur correcte</t>
  </si>
  <si>
    <t>L’edamame apporte texture et valeur perçue si sa qualité est constante</t>
  </si>
  <si>
    <t>Pourquoi l’edamame doit-il être bien préparé ?</t>
  </si>
  <si>
    <t>Parce qu’il participe à la texture et à l’équilibre du bowl.</t>
  </si>
  <si>
    <t>Quels défauts sur l’edamame pénalisent le plus le produit final ?</t>
  </si>
  <si>
    <t>Texture farineuse, quantité aléatoire, excès d’humidité et conservation mal maîtrisée.</t>
  </si>
  <si>
    <t>avocat mûr</t>
  </si>
  <si>
    <t>Choisir et exploiter un avocat au bon stade</t>
  </si>
  <si>
    <t>Texture souple, goût présent, pas de défaut majeur</t>
  </si>
  <si>
    <t>L’avocat mal choisi pénalise visuel et bouche immédiatement</t>
  </si>
  <si>
    <t>Pourquoi le choix de maturité de l’avocat est-il crucial ?</t>
  </si>
  <si>
    <t>Parce qu’un avocat trop dur ou trop mûr dégrade fortement le bowl.</t>
  </si>
  <si>
    <t>Comment gères-tu la maturité variable de l’avocat en exploitation ?</t>
  </si>
  <si>
    <t>Je trie les lots, j’ajuste l’ordre d’usage et je réserve les pièces limites à d’autres usages si besoin.</t>
  </si>
  <si>
    <t>découpe avocat</t>
  </si>
  <si>
    <t>Couper l’avocat proprement</t>
  </si>
  <si>
    <t>Morceaux réguliers, peu d’écrasement, visuel net</t>
  </si>
  <si>
    <t>La découpe doit préserver texture et présentation</t>
  </si>
  <si>
    <t>Pourquoi la découpe de l’avocat doit-elle être soignée ?</t>
  </si>
  <si>
    <t>Parce qu’il marque visuellement le bowl et s’abîme vite.</t>
  </si>
  <si>
    <t>Comment limites-tu l’oxydation et l’écrasement à la coupe ?</t>
  </si>
  <si>
    <t>Je travaille en petites quantités, avec un geste propre, et je protège rapidement le produit.</t>
  </si>
  <si>
    <t>mangue fraîche</t>
  </si>
  <si>
    <t>Préparer un fruit en bonne maturité</t>
  </si>
  <si>
    <t>Fraîcheur, coupe nette, goût lisible</t>
  </si>
  <si>
    <t>La mangue apporte contraste, douceur et couleur si elle est bien gérée</t>
  </si>
  <si>
    <t>Pourquoi la mangue doit-elle être choisie avec précision ?</t>
  </si>
  <si>
    <t>Parce qu’elle influence fortement l’équilibre gustatif et la texture.</t>
  </si>
  <si>
    <t>Quels critères te font retenir une mangue pour un bowl ?</t>
  </si>
  <si>
    <t>Maturité, tenue à la coupe, goût, absence de fibres gênantes et régularité de service.</t>
  </si>
  <si>
    <t>concombre croquant</t>
  </si>
  <si>
    <t>Préparer un légume frais et net</t>
  </si>
  <si>
    <t>Fraîcheur, coupe régulière, tenue correcte</t>
  </si>
  <si>
    <t>Le concombre doit apporter netteté et fraîcheur sans détremper</t>
  </si>
  <si>
    <t>Pourquoi le concombre doit-il rester croquant ?</t>
  </si>
  <si>
    <t>Parce qu’il sert la fraîcheur et la texture du bowl.</t>
  </si>
  <si>
    <t>Comment évites-tu qu’il relâche trop d’eau au service ?</t>
  </si>
  <si>
    <t>Je standardise la coupe, je limite l’exposition et j’ajuste le stockage et les volumes au poste.</t>
  </si>
  <si>
    <t>chou rouge</t>
  </si>
  <si>
    <t>Préparer un élément croquant et coloré</t>
  </si>
  <si>
    <t>Coupe fine, fraîcheur, quantité cohérente</t>
  </si>
  <si>
    <t>Le chou rouge sert texture, couleur et lisibilité du bowl</t>
  </si>
  <si>
    <t>Pourquoi le chou rouge doit-il être bien calibré ?</t>
  </si>
  <si>
    <t>Parce qu’il peut vite dominer la texture et le visuel.</t>
  </si>
  <si>
    <t>Comment le rends-tu utile sans déséquilibrer l’ensemble ?</t>
  </si>
  <si>
    <t>Je dose finement, je coupe régulièrement et je l’utilise comme accent, pas comme surcharge.</t>
  </si>
  <si>
    <t>carotte râpée</t>
  </si>
  <si>
    <t>Préparer une garniture fine et propre</t>
  </si>
  <si>
    <t>Fraîcheur, coupe nette, absence d’excès d’eau</t>
  </si>
  <si>
    <t>La carotte doit rester légère, fraîche et agréable</t>
  </si>
  <si>
    <t>Pourquoi une garniture simple comme la carotte demande-t-elle de la rigueur ?</t>
  </si>
  <si>
    <t>Parce qu’elle devient très visible dès qu’elle est mal coupée ou fatiguée.</t>
  </si>
  <si>
    <t>Quels défauts sur la carotte râpée dégradent le plus le bowl ?</t>
  </si>
  <si>
    <t>Oxydation, sécheresse, excès d’humidité, coupe grossière et surdosage.</t>
  </si>
  <si>
    <t>oignons frits</t>
  </si>
  <si>
    <t>Ajouter un topping croustillant de façon maîtrisée</t>
  </si>
  <si>
    <t>Texture préservée, dosage cohérent, pas d’humidité parasite</t>
  </si>
  <si>
    <t>Le croustillant doit être ajouté sans devenir lourd ou mou</t>
  </si>
  <si>
    <t>Pourquoi les oignons frits doivent-ils être bien dosés ?</t>
  </si>
  <si>
    <t>Parce qu’ils peuvent améliorer la texture mais aussi saturer le bowl.</t>
  </si>
  <si>
    <t>Comment conserves-tu leur croustillant pendant le service ?</t>
  </si>
  <si>
    <t>Je protège le produit de l’humidité, je dose au dernier moment et je limite les volumes exposés.</t>
  </si>
  <si>
    <t>graines de sésame</t>
  </si>
  <si>
    <t>Ajouter un topping avec précision</t>
  </si>
  <si>
    <t>Dosage stable, goût lisible, visuel propre</t>
  </si>
  <si>
    <t>Un topping simple peut renforcer l’identité du bowl</t>
  </si>
  <si>
    <t>Pourquoi le sésame doit-il être dosé précisément ?</t>
  </si>
  <si>
    <t>Parce qu’il influence goût, allergènes et finition visuelle.</t>
  </si>
  <si>
    <t>Comment l’intègres-tu sans en faire un geste automatique vide ?</t>
  </si>
  <si>
    <t>Je l’utilise comme accent cohérent avec la recette, pas comme décoration systématique.</t>
  </si>
  <si>
    <t>oignons pickles</t>
  </si>
  <si>
    <t>Préparer un condiment acide cohérent</t>
  </si>
  <si>
    <t>Texture correcte, acidité maîtrisée, visuel net</t>
  </si>
  <si>
    <t>Le pickles apporte relief s’il reste équilibré</t>
  </si>
  <si>
    <t>Pourquoi les pickles doivent-ils être bien équilibrés ?</t>
  </si>
  <si>
    <t>Parce qu’ils peuvent relever le bowl ou au contraire l’écraser.</t>
  </si>
  <si>
    <t>Comment juges-tu un pickles vraiment utile en poke bowl ?</t>
  </si>
  <si>
    <t>Par sa fraîcheur, son acidité maîtrisée, sa tenue et sa capacité à soutenir l’ensemble sans dominer.</t>
  </si>
  <si>
    <t>sauce soja</t>
  </si>
  <si>
    <t>Utiliser une base de sauce avec régularité</t>
  </si>
  <si>
    <t>Dosage cohérent, goût stable, lecture claire</t>
  </si>
  <si>
    <t>La sauce soja ne doit ni saturer ni masquer le reste</t>
  </si>
  <si>
    <t>Pourquoi faut-il doser la sauce soja avec précision ?</t>
  </si>
  <si>
    <t>Parce qu’elle peut vite rendre un bowl trop salé.</t>
  </si>
  <si>
    <t>Comment calibres-tu son usage selon les recettes et les profils clients ?</t>
  </si>
  <si>
    <t>Je raisonne sel global, toppings présents, protéine choisie et intensité gustative recherchée.</t>
  </si>
  <si>
    <t>sauce mayo épicée</t>
  </si>
  <si>
    <t>Préparer ou utiliser une sauce texturée cohérente</t>
  </si>
  <si>
    <t>Texture stable, piquant maîtrisé, dosage propre</t>
  </si>
  <si>
    <t>Une sauce riche doit rester lisible et maîtrisée</t>
  </si>
  <si>
    <t>Pourquoi une sauce crémeuse doit-elle être dosée précisément ?</t>
  </si>
  <si>
    <t>Parce qu’elle influence fortement texture, goût et valeur perçue.</t>
  </si>
  <si>
    <t>Comment évites-tu qu’une sauce épaisse alourdisse le bowl ?</t>
  </si>
  <si>
    <t>Je limite le volume, je répartis proprement et j’équilibre avec les autres composants.</t>
  </si>
  <si>
    <t>sauce ponzu</t>
  </si>
  <si>
    <t>Utiliser une sauce acide-salée de manière cohérente</t>
  </si>
  <si>
    <t>Équilibre gustatif, fraîcheur, pas d’agression excessive</t>
  </si>
  <si>
    <t>Une sauce vive doit soutenir le produit sans le déséquilibrer</t>
  </si>
  <si>
    <t>Quel est l’intérêt d’une sauce vive comme le ponzu ?</t>
  </si>
  <si>
    <t>Elle apporte fraîcheur et relief au bowl.</t>
  </si>
  <si>
    <t>Comment choisis-tu entre une sauce riche et une sauce vive selon le montage ?</t>
  </si>
  <si>
    <t>Je regarde la base, la protéine, les toppings et l’intensité globale déjà présente.</t>
  </si>
  <si>
    <t>dosage sauce</t>
  </si>
  <si>
    <t>Quantité stable, goût équilibré, bowl non noyé</t>
  </si>
  <si>
    <t>La sauce doit soutenir le bowl, pas le détremper</t>
  </si>
  <si>
    <t>Pour garder l’équilibre et éviter que le bowl devienne trop humide.</t>
  </si>
  <si>
    <t>Je standardise les doses pour protéger goût, texture, coût matière et qualité visuelle.</t>
  </si>
  <si>
    <t>assemblage en couches</t>
  </si>
  <si>
    <t>Construire le bowl selon une logique claire</t>
  </si>
  <si>
    <t>Lecture visuelle, tenue, équilibre</t>
  </si>
  <si>
    <t>Le montage doit être lisible, stable et rapide à exécuter</t>
  </si>
  <si>
    <t>Pourquoi l’ordre d’assemblage d’un poke bowl compte-t-il ?</t>
  </si>
  <si>
    <t>Parce qu’il influence la présentation, la tenue et le confort de dégustation.</t>
  </si>
  <si>
    <t>Quels principes d’assemblage rendent un bowl plus professionnel ?</t>
  </si>
  <si>
    <t>Une base nette, des volumes cohérents, des couleurs lisibles et un ordre qui protège texture et visuel.</t>
  </si>
  <si>
    <t>équilibre visuel</t>
  </si>
  <si>
    <t>Répartir les ingrédients de manière appétissante</t>
  </si>
  <si>
    <t>Bol lisible, couleurs équilibrées, rendu net</t>
  </si>
  <si>
    <t>Le visuel est un levier fort de valeur perçue</t>
  </si>
  <si>
    <t>Pourquoi l’équilibre visuel compte-t-il autant en poke bowl ?</t>
  </si>
  <si>
    <t>Parce que le client juge immédiatement la fraîcheur et le soin apporté.</t>
  </si>
  <si>
    <t>Comment construis-tu un bowl qui reste attractif sans perdre du temps ?</t>
  </si>
  <si>
    <t>Je standardise les placements, les volumes et les contrastes pour obtenir un rendu régulier et rapide.</t>
  </si>
  <si>
    <t>couleurs harmonieuses</t>
  </si>
  <si>
    <t>Composer un bowl agréable à regarder</t>
  </si>
  <si>
    <t>Contraste lisible, produits valorisés, pas de confusion</t>
  </si>
  <si>
    <t>La couleur participe directement à la promesse fraîcheur</t>
  </si>
  <si>
    <t>Pourquoi les couleurs du bowl ont-elles un impact commercial ?</t>
  </si>
  <si>
    <t>Parce qu’elles renforcent l’envie et la perception de fraîcheur.</t>
  </si>
  <si>
    <t>Comment évites-tu un visuel brouillon malgré de nombreux ingrédients ?</t>
  </si>
  <si>
    <t>Je limite les surcharges, je structure les zones et je garde une logique simple de contraste.</t>
  </si>
  <si>
    <t>portion bowl</t>
  </si>
  <si>
    <t>Standardiser le volume final</t>
  </si>
  <si>
    <t>Quantité stable, coût maîtrisé, client servi de façon cohérente</t>
  </si>
  <si>
    <t>Le volume final doit rester prévisible et rentable</t>
  </si>
  <si>
    <t>Pourquoi faut-il standardiser le volume d’un poke bowl ?</t>
  </si>
  <si>
    <t>Pour garantir la régularité et maîtriser le coût.</t>
  </si>
  <si>
    <t>Quels repères utilises-tu pour tenir le même niveau de portion ?</t>
  </si>
  <si>
    <t>Des contenants calibrés, des grammages repères, une logique de montage fixe et des contrôles réguliers.</t>
  </si>
  <si>
    <t>fermeture du bol</t>
  </si>
  <si>
    <t>Fermer correctement le contenant</t>
  </si>
  <si>
    <t>Produit protégé, transport sûr, pas de fuite</t>
  </si>
  <si>
    <t>La fermeture fait partie de la qualité de remise</t>
  </si>
  <si>
    <t>Pourquoi faut-il bien fermer un bol à emporter ?</t>
  </si>
  <si>
    <t>Pour protéger le produit et éviter les renversements.</t>
  </si>
  <si>
    <t>Fuite de sauce, couvercle instable, écrasement du visuel et perte de confiance au transport.</t>
  </si>
  <si>
    <t>Protection, tenue, propreté, lisibilité</t>
  </si>
  <si>
    <t>L’emballage prolonge la qualité du bowl jusqu’au client</t>
  </si>
  <si>
    <t>Pourquoi l’emballage est-il stratégique pour un poke bowl à emporter ?</t>
  </si>
  <si>
    <t>Quels défauts d’emballage ruinent le plus vite un bowl bien monté ?</t>
  </si>
  <si>
    <t>Couvercle mal adapté, fuite, condensation mal gérée, sac instable et identification insuffisante.</t>
  </si>
  <si>
    <t>Prévenir l’humidité parasite dans l’emballage</t>
  </si>
  <si>
    <t>Produit moins détrempé, couvercle adapté, texture préservée</t>
  </si>
  <si>
    <t>La condensation peut dégrader la qualité perçue en quelques minutes</t>
  </si>
  <si>
    <t>Pourquoi la condensation pose-t-elle problème dans un bowl fermé ?</t>
  </si>
  <si>
    <t>Parce qu’elle dégrade texture et visuel.</t>
  </si>
  <si>
    <t>Comment choisis-tu un emballage compatible avec un produit froid ou frais ?</t>
  </si>
  <si>
    <t>Je cherche un compromis entre protection, respiration utile et stabilité de transport.</t>
  </si>
  <si>
    <t>maintien de la fraîcheur</t>
  </si>
  <si>
    <t>Limiter l’échauffement avant remise</t>
  </si>
  <si>
    <t>Délai court, produit protégé, froid maintenu</t>
  </si>
  <si>
    <t>Le bowl doit arriver frais et net au client</t>
  </si>
  <si>
    <t>Pourquoi faut-il gérer la fraîcheur jusqu’à la remise ?</t>
  </si>
  <si>
    <t>Parce que le client juge vite la qualité sur la température et l’aspect du produit.</t>
  </si>
  <si>
    <t>Comment limites-tu les pertes de fraîcheur sans bloquer le débit ?</t>
  </si>
  <si>
    <t>Je réduis l’attente après montage, j’emballe au bon moment et je garde les ingrédients sensibles au froid jusqu’au dernier instant.</t>
  </si>
  <si>
    <t>personnalisation bowl</t>
  </si>
  <si>
    <t>Gérer les choix à la carte avec méthode</t>
  </si>
  <si>
    <t>Options intégrées, cohérence respectée, erreur évitée</t>
  </si>
  <si>
    <t>Le sur-mesure doit rester maîtrisé et rentable</t>
  </si>
  <si>
    <t>Pourquoi la personnalisation d’un bowl demande-t-elle de la rigueur ?</t>
  </si>
  <si>
    <t>Parce qu’elle augmente le risque d’erreur et de déséquilibre.</t>
  </si>
  <si>
    <t>Comment gardes-tu une personnalisation fluide sans perdre le contrôle du poste ?</t>
  </si>
  <si>
    <t>Je structure les choix, je clarifie les options et je garde un ordre de montage stable.</t>
  </si>
  <si>
    <t>J’utilise une routine fixe de vérification sur ticket, bols, sauces et emballage.</t>
  </si>
  <si>
    <t>Le produit, la taille, les options, les sauces et les contraintes du client.</t>
  </si>
  <si>
    <t>Boisson, dessert, topping premium ou supplément cohérent avec l’usage du client.</t>
  </si>
  <si>
    <t>Comment conseiller un client qui hésite entre plusieurs bowls ?</t>
  </si>
  <si>
    <t>En expliquant simplement les différences de base, protéine, sauce et intensité.</t>
  </si>
  <si>
    <t>Je pars du besoin client, du niveau de faim, du budget et du profil gustatif.</t>
  </si>
  <si>
    <t>Le type de bowl, le niveau d’acidité, le moment, le budget et les habitudes de consommation.</t>
  </si>
  <si>
    <t>Quels leviers fonctionnent vraiment pour fidéliser en poke bowl ?</t>
  </si>
  <si>
    <t>Régularité produit, fraîcheur, rapidité, propreté, accueil clair et traitement propre des incidents.</t>
  </si>
  <si>
    <t>La netteté du poste, la fraîcheur apparente, la fluidité des gestes, la conformité des commandes et la propreté de remise.</t>
  </si>
  <si>
    <t>Quels termes métier doivent être maîtrisés en poke bowl ?</t>
  </si>
  <si>
    <t>Base, topping, portionnage, traçabilité, allergènes, marinade, grammage, rotation, texture et marge.</t>
  </si>
  <si>
    <t>Que signifie être autonome sur un poste poke bowl ?</t>
  </si>
  <si>
    <t>Pourquoi la rigueur est-elle essentielle en poke bowl ?</t>
  </si>
  <si>
    <t>Pourquoi l’observation est-elle importante sur un poste poke ?</t>
  </si>
  <si>
    <t>Variation de couleur, odeur, texture, température, aspect des bacs ou rythme de consommation anormal.</t>
  </si>
  <si>
    <t>Pourquoi la gestion du stress est-elle importante en poke bowl ?</t>
  </si>
  <si>
    <t>La découpe demande précision et sécurité réelle</t>
  </si>
  <si>
    <t>Assurer un environnement de travail supportable</t>
  </si>
  <si>
    <t>Air renouvelé, confort suffisant, zone saine</t>
  </si>
  <si>
    <t>Le confort thermique et l’air influencent la tenue du service</t>
  </si>
  <si>
    <t>Pourquoi la ventilation du local compte-t-elle aussi en activité froide ?</t>
  </si>
  <si>
    <t>Parce qu’elle influence confort, hygiène et endurance de l’équipe.</t>
  </si>
  <si>
    <t>Quel impact une mauvaise ambiance de travail a-t-elle sur la performance réelle ?</t>
  </si>
  <si>
    <t>Fatigue, baisse de vigilance, gestes moins précis et qualité plus instable.</t>
  </si>
  <si>
    <t>Temps anormal, bruit inhabituel, rendement irrégulier, défaut de fermeture ou comportement instable.</t>
  </si>
  <si>
    <t>Pourquoi la régularité est-elle si importante en poke bowl ?</t>
  </si>
  <si>
    <t>Que faut-il regarder avant d’envoyer un poke bowl ?</t>
  </si>
  <si>
    <t>La fraîcheur, la présentation, la conformité et la propreté.</t>
  </si>
  <si>
    <t>Erreur de recette, oubli d’ingrédient, portion incohérente, visuel brouillon, emballage mauvais et oubli de sauce.</t>
  </si>
  <si>
    <t>Limiter l’attente inutile avant remise</t>
  </si>
  <si>
    <t>Pourquoi faut-il surveiller le temps d’attente des bowls prêts ?</t>
  </si>
  <si>
    <t>Parce qu’ils perdent vite en fraîcheur, texture et qualité perçue.</t>
  </si>
  <si>
    <t>Pourquoi standardiser les recettes en poke bowl ?</t>
  </si>
  <si>
    <t>Quels détails pèsent le plus dans l’évaluation d’un poste poke bowl ?</t>
  </si>
  <si>
    <t>Propreté, régularité, fraîcheur visible, conformité ticket, présentation et qualité de finition.</t>
  </si>
  <si>
    <t>Je travaille régularité, propreté, fraîcheur, lisibilité, finition et fluidité de remise.</t>
  </si>
  <si>
    <t>Fabrication vente Sandwicherie</t>
  </si>
  <si>
    <t>L’hygiène des mains doit rester visible et systématique au poste</t>
  </si>
  <si>
    <t>Pourquoi le lavage des mains est-il indispensable en sandwicherie ?</t>
  </si>
  <si>
    <t>Il évite de contaminer le pain, les garnitures, les sauces et les emballages.</t>
  </si>
  <si>
    <t>Comment maintiens-tu une hygiène des mains crédible pendant un service rapide et continu ?</t>
  </si>
  <si>
    <t>La tenue protège les produits et renforce l’image du point de vente</t>
  </si>
  <si>
    <t>Quelle tenue doit porter un opérateur en sandwicherie ?</t>
  </si>
  <si>
    <t>Elle limite les risques de contamination et donne immédiatement une image de rigueur compatible avec une offre de restauration rapide soignée.</t>
  </si>
  <si>
    <t>Séparer les flux crus, cuits, végétaux, allergènes et emballages</t>
  </si>
  <si>
    <t>Qu’est-ce qu’une contamination croisée en sandwicherie ?</t>
  </si>
  <si>
    <t>Les mains, les couteaux, les planches, les pinces, les bacs, les poignées, les sauces et l’enchaînement des tâches.</t>
  </si>
  <si>
    <t>Le vendeur-fabricant doit connaître les allergènes des pains, sauces, produits laitiers et garnitures</t>
  </si>
  <si>
    <t>Quels allergènes rencontre-t-on souvent en sandwicherie ?</t>
  </si>
  <si>
    <t>Le gluten, le lait, les œufs, la moutarde, le sésame, le soja ou les fruits à coque selon les recettes.</t>
  </si>
  <si>
    <t>La maîtrise du froid est essentielle pour charcuteries, produits laitiers, crudités et sauces</t>
  </si>
  <si>
    <t>Pourquoi la chaîne du froid est-elle importante en sandwicherie ?</t>
  </si>
  <si>
    <t>maintien au froid</t>
  </si>
  <si>
    <t>Garder les sandwiches frais jusqu’à la remise</t>
  </si>
  <si>
    <t>Température adaptée, temps maîtrisé, qualité préservée</t>
  </si>
  <si>
    <t>Le maintien au froid doit préserver sécurité et fraîcheur jusqu’au client</t>
  </si>
  <si>
    <t>Pourquoi faut-il bien maintenir au froid certains sandwiches ?</t>
  </si>
  <si>
    <t>Parce qu’ils contiennent des ingrédients fragiles qui doivent rester sûrs.</t>
  </si>
  <si>
    <t>Comment limites-tu les pertes de fraîcheur entre montage et vente ?</t>
  </si>
  <si>
    <t>Je réduis l’attente, j’utilise une vitrine adaptée et je protège les produits sensibles jusqu’au dernier moment.</t>
  </si>
  <si>
    <t>À quoi sert la traçabilité dans une sandwicherie ?</t>
  </si>
  <si>
    <t>Les couteaux, pinces, spatules, planches, pelles, bacs et poignées en contact fréquent avec les aliments.</t>
  </si>
  <si>
    <t>Zone propre, sèche, ordonnée, protégée</t>
  </si>
  <si>
    <t>Le stockage sec doit rester lisible et exploitable</t>
  </si>
  <si>
    <t>Humidité, emballages ouverts, absence de rotation, surcharge et manque de lisibilité.</t>
  </si>
  <si>
    <t>À quoi sert l’inventaire dans une sandwicherie ?</t>
  </si>
  <si>
    <t>Pourquoi faut-il connaître le coût matière d’un sandwich ?</t>
  </si>
  <si>
    <t>Qu’est-ce qu’une bonne mise en place en sandwicherie ?</t>
  </si>
  <si>
    <t>Un poste prêt à produire avec pains, garnitures, sauces, emballages et outils organisés.</t>
  </si>
  <si>
    <t>Quels défauts d’implantation ralentissent le plus un poste de sandwicherie ?</t>
  </si>
  <si>
    <t>choix du pain</t>
  </si>
  <si>
    <t>Sélectionner un pain adapté à l’offre</t>
  </si>
  <si>
    <t>Type cohérent, fraîcheur, tenue correcte</t>
  </si>
  <si>
    <t>Le pain structure le sandwich et influence fortement l’expérience client</t>
  </si>
  <si>
    <t>Pourquoi le choix du pain est-il important en sandwicherie ?</t>
  </si>
  <si>
    <t>Parce qu’il influence la texture, la tenue et la qualité perçue du sandwich.</t>
  </si>
  <si>
    <t>Quels critères te font retenir un pain pour ton offre ?</t>
  </si>
  <si>
    <t>Fraîcheur, texture, résistance au montage, régularité, coût et cohérence avec les garnitures.</t>
  </si>
  <si>
    <t>fraîcheur du pain</t>
  </si>
  <si>
    <t>Contrôler l’état du pain avant usage</t>
  </si>
  <si>
    <t>Aspect net, texture correcte, pas de dessèchement</t>
  </si>
  <si>
    <t>Un pain fatigué pénalise immédiatement le produit final</t>
  </si>
  <si>
    <t>Pourquoi faut-il vérifier la fraîcheur du pain avant montage ?</t>
  </si>
  <si>
    <t>Parce qu’un pain sec ou ramolli dégrade fortement le sandwich.</t>
  </si>
  <si>
    <t>Quels signes te font refuser un pain au service ?</t>
  </si>
  <si>
    <t>Sécheresse, mollesse excessive, aspect anormal, odeur douteuse ou tenue insuffisante au montage.</t>
  </si>
  <si>
    <t>tranchage du pain</t>
  </si>
  <si>
    <t>Ouvrir ou couper le pain proprement</t>
  </si>
  <si>
    <t>Coupe régulière, mie respectée, format cohérent</t>
  </si>
  <si>
    <t>La coupe influence garniture, tenue et visuel</t>
  </si>
  <si>
    <t>Pourquoi le tranchage du pain doit-il être régulier ?</t>
  </si>
  <si>
    <t>Pour faciliter le montage et garder un sandwich propre.</t>
  </si>
  <si>
    <t>Quels défauts de tranchage dégradent le plus la qualité finale ?</t>
  </si>
  <si>
    <t>Coupe irrégulière, pain déchiré, base instable et perte de garniture au montage.</t>
  </si>
  <si>
    <t>toastage du pain</t>
  </si>
  <si>
    <t>Pourquoi toaster le pain peut-il améliorer un sandwich ?</t>
  </si>
  <si>
    <t>baguette garnie</t>
  </si>
  <si>
    <t>Monter correctement un sandwich sur baguette</t>
  </si>
  <si>
    <t>Tenue, répartition, confort de dégustation</t>
  </si>
  <si>
    <t>La baguette demande un montage précis pour rester pratique à manger</t>
  </si>
  <si>
    <t>Qu’est-ce qui distingue le montage d’une baguette garnie ?</t>
  </si>
  <si>
    <t>Le pain est plus rigide et demande une répartition cohérente des garnitures.</t>
  </si>
  <si>
    <t>Comment fais-tu pour garder une baguette généreuse mais stable ?</t>
  </si>
  <si>
    <t>Je dose les ingrédients, je répartis correctement les volumes et je protège la tenue du pain.</t>
  </si>
  <si>
    <t>ciabatta</t>
  </si>
  <si>
    <t>Monter un sandwich sur pain large et alvéolé</t>
  </si>
  <si>
    <t>Tenue, lisibilité, humidité maîtrisée</t>
  </si>
  <si>
    <t>La ciabatta demande une vraie logique de texture et de garniture</t>
  </si>
  <si>
    <t>Pourquoi la ciabatta exige-t-elle une attention particulière ?</t>
  </si>
  <si>
    <t>Parce que sa texture et sa mie réagissent différemment au montage.</t>
  </si>
  <si>
    <t>Quels défauts de montage pénalisent le plus une ciabatta ?</t>
  </si>
  <si>
    <t>Excès de sauce, surcharge, répartition irrégulière et humidité mal gérée.</t>
  </si>
  <si>
    <t>pain de mie</t>
  </si>
  <si>
    <t>Assembler proprement un sandwich de format carré</t>
  </si>
  <si>
    <t>Bords nets, garniture cohérente, produit lisible</t>
  </si>
  <si>
    <t>Le pain de mie demande précision et netteté visuelle</t>
  </si>
  <si>
    <t>Pourquoi un sandwich sur pain de mie doit-il être très soigné ?</t>
  </si>
  <si>
    <t>Parce que sa simplicité rend les défauts immédiatement visibles.</t>
  </si>
  <si>
    <t>Qu’est-ce qui fait un vrai bon sandwich de pain de mie au-delà de la recette ?</t>
  </si>
  <si>
    <t>La netteté de coupe, la fraîcheur, l’équilibre des couches et la constance de texture.</t>
  </si>
  <si>
    <t>wrap roulé</t>
  </si>
  <si>
    <t>Rouler correctement une galette garnie</t>
  </si>
  <si>
    <t>Fermeture propre, tenue, répartition cohérente</t>
  </si>
  <si>
    <t>Le wrap doit être facile à manger et stable au transport</t>
  </si>
  <si>
    <t>Qu’est-ce qui change entre un sandwich classique et un wrap ?</t>
  </si>
  <si>
    <t>Le support, la fermeture et la logique de montage changent.</t>
  </si>
  <si>
    <t>Quels points rendent un wrap plus délicat à maîtriser ?</t>
  </si>
  <si>
    <t>La répartition des garnitures, la quantité de sauce, le serrage et la tenue au transport.</t>
  </si>
  <si>
    <t>panini chaud</t>
  </si>
  <si>
    <t>Préparer un sandwich pressé et chaud</t>
  </si>
  <si>
    <t>Coloration, fonte éventuelle, tenue, sécurité</t>
  </si>
  <si>
    <t>Le panini demande une maîtrise de chauffe et de texture</t>
  </si>
  <si>
    <t>Pourquoi un panini doit-il être bien géré à la chauffe ?</t>
  </si>
  <si>
    <t>Parce que la chaleur modifie le pain, la garniture et la tenue du produit.</t>
  </si>
  <si>
    <t>Comment évites-tu un panini écrasé, sec ou mal chauffé ?</t>
  </si>
  <si>
    <t>J’ajuste température, durée, humidité du montage et type de pain selon le produit final recherché.</t>
  </si>
  <si>
    <t>choix des garnitures</t>
  </si>
  <si>
    <t>Sélectionner des garnitures cohérentes avec l’offre</t>
  </si>
  <si>
    <t>Fraîcheur, tenue, compatibilité recette</t>
  </si>
  <si>
    <t>Les garnitures doivent être techniquement adaptées au support choisi</t>
  </si>
  <si>
    <t>Pourquoi faut-il bien choisir les garnitures d’un sandwich ?</t>
  </si>
  <si>
    <t>Parce qu’elles influencent goût, texture, coût et tenue.</t>
  </si>
  <si>
    <t>Quels critères rendent une garniture exploitable en sandwicherie ?</t>
  </si>
  <si>
    <t>Régularité, sécurité, goût lisible, tenue, facilité de service et coût maîtrisé.</t>
  </si>
  <si>
    <t>qualité charcuterie</t>
  </si>
  <si>
    <t>Contrôler les produits de charcuterie</t>
  </si>
  <si>
    <t>Fraîcheur, aspect, odeur, coupe correcte</t>
  </si>
  <si>
    <t>Une charcuterie mal gérée pénalise goût et sécurité</t>
  </si>
  <si>
    <t>Quels contrôles faire sur une charcuterie avant service ?</t>
  </si>
  <si>
    <t>L’aspect, l’odeur, la température, la date et la qualité de coupe.</t>
  </si>
  <si>
    <t>Quels signes te font refuser une charcuterie au poste ?</t>
  </si>
  <si>
    <t>Aspect douteux, odeur anormale, texture inhabituelle, rupture de froid ou produit desséché.</t>
  </si>
  <si>
    <t>qualité fromage</t>
  </si>
  <si>
    <t>Contrôler les fromages utilisés au montage</t>
  </si>
  <si>
    <t>Texture correcte, goût net, tenue cohérente</t>
  </si>
  <si>
    <t>Le fromage influence goût, fonte éventuelle et équilibre du sandwich</t>
  </si>
  <si>
    <t>Pourquoi le fromage doit-il être bien choisi en sandwicherie ?</t>
  </si>
  <si>
    <t>Parce qu’il influence fortement le goût et la texture.</t>
  </si>
  <si>
    <t>Comment choisis-tu un fromage selon usage froid ou chaud ?</t>
  </si>
  <si>
    <t>Je regarde fonte, goût, humidité, tenue à coupe et compatibilité avec le pain et les autres garnitures.</t>
  </si>
  <si>
    <t>découpe fromage</t>
  </si>
  <si>
    <t>Couper ou portionner le fromage avec régularité</t>
  </si>
  <si>
    <t>Tranches nettes, grammage cohérent, perte limitée</t>
  </si>
  <si>
    <t>La découpe régulière protège rendement et visuel</t>
  </si>
  <si>
    <t>Pourquoi la découpe du fromage doit-elle être régulière ?</t>
  </si>
  <si>
    <t>Pour garder des sandwiches cohérents et limiter les écarts de coût.</t>
  </si>
  <si>
    <t>Quels défauts de découpe pénalisent le plus l’exploitation ?</t>
  </si>
  <si>
    <t>Épaisseur irrégulière, pertes excessives, rendu visuel faible et grammages instables.</t>
  </si>
  <si>
    <t>cuisson volaille</t>
  </si>
  <si>
    <t>Préparer une volaille cuite destinée au montage</t>
  </si>
  <si>
    <t>Cuisson suffisante, texture correcte, sécurité assurée</t>
  </si>
  <si>
    <t>Une protéine cuite froide ou chaude doit rester sûre et agréable</t>
  </si>
  <si>
    <t>Pourquoi la cuisson de la volaille doit-elle être rigoureuse ?</t>
  </si>
  <si>
    <t>Parce qu’elle touche directement à la sécurité alimentaire et à la texture.</t>
  </si>
  <si>
    <t>Comment sécurises-tu une volaille intégrée à des sandwiches ?</t>
  </si>
  <si>
    <t>Je maîtrise cuisson, refroidissement si besoin, tranche régulière et remise en service propre.</t>
  </si>
  <si>
    <t>Pour garder des sandwiches réguliers et maîtriser les coûts.</t>
  </si>
  <si>
    <t>Quels défauts de crudités dégradent le plus un sandwich ?</t>
  </si>
  <si>
    <t>Préparer et tenir une salade fraîche</t>
  </si>
  <si>
    <t>Fraîcheur, coupe adaptée, tenue correcte</t>
  </si>
  <si>
    <t>La salade doit rester nette et agréable pendant le service</t>
  </si>
  <si>
    <t>tomates nettes</t>
  </si>
  <si>
    <t>Préparer des tomates propres et régulières</t>
  </si>
  <si>
    <t>Fraîcheur, coupe nette, humidité maîtrisée</t>
  </si>
  <si>
    <t>La tomate doit apporter fraîcheur sans détremper le pain</t>
  </si>
  <si>
    <t>Le concombre doit apporter fraîcheur sans dégrader la texture</t>
  </si>
  <si>
    <t>Parce qu’il sert la fraîcheur et la texture du sandwich.</t>
  </si>
  <si>
    <t>Quels défauts sur la carotte râpée dégradent le plus le sandwich ?</t>
  </si>
  <si>
    <t>oignons émincés</t>
  </si>
  <si>
    <t>Préparer un aromatique avec précision</t>
  </si>
  <si>
    <t>Coupe fine, goût maîtrisé, fraîcheur correcte</t>
  </si>
  <si>
    <t>L’oignon doit relever sans dominer ni gêner la dégustation</t>
  </si>
  <si>
    <t>Pourquoi les oignons doivent-ils être bien maîtrisés ?</t>
  </si>
  <si>
    <t>Parce qu’ils peuvent améliorer ou déséquilibrer fortement le sandwich.</t>
  </si>
  <si>
    <t>cornichons portionnés</t>
  </si>
  <si>
    <t>Préparer et doser un condiment acide</t>
  </si>
  <si>
    <t>Texture correcte, goût lisible, quantité stable</t>
  </si>
  <si>
    <t>Un condiment simple peut changer l’équilibre global du produit</t>
  </si>
  <si>
    <t>Pourquoi faut-il doser correctement des cornichons ?</t>
  </si>
  <si>
    <t>Parce qu’ils peuvent apporter du relief ou prendre trop de place gustativement.</t>
  </si>
  <si>
    <t>Comment juges-tu leur utilité dans une recette de sandwich ?</t>
  </si>
  <si>
    <t>Je regarde l’équilibre global, l’acidité déjà présente et l’effet réel sur la dégustation.</t>
  </si>
  <si>
    <t>sauces de base</t>
  </si>
  <si>
    <t>Texture stable, goût cohérent, sécurité respectée</t>
  </si>
  <si>
    <t>Les sauces font partie de l’identité du produit et de sa tenue</t>
  </si>
  <si>
    <t>Parce qu’elles influencent fortement le goût final du sandwich.</t>
  </si>
  <si>
    <t>mayonnaise maîtrisée</t>
  </si>
  <si>
    <t>Utiliser une sauce riche avec précision</t>
  </si>
  <si>
    <t>Texture correcte, dosage propre, goût équilibré</t>
  </si>
  <si>
    <t>Une sauce grasse doit soutenir le produit sans l’alourdir</t>
  </si>
  <si>
    <t>Pourquoi une mayonnaise doit-elle être dosée précisément ?</t>
  </si>
  <si>
    <t>Parce qu’elle influence fortement texture, goût et tenue.</t>
  </si>
  <si>
    <t>Comment évites-tu qu’une sauce riche alourdisse un sandwich ?</t>
  </si>
  <si>
    <t>sauce moutarde</t>
  </si>
  <si>
    <t>Utiliser un condiment puissant de façon cohérente</t>
  </si>
  <si>
    <t>Dosage stable, goût lisible, pas d’agression excessive</t>
  </si>
  <si>
    <t>Une sauce vive doit renforcer sans dominer</t>
  </si>
  <si>
    <t>Pourquoi la moutarde doit-elle être dosée avec précision ?</t>
  </si>
  <si>
    <t>Parce qu’un excès déséquilibre vite le sandwich.</t>
  </si>
  <si>
    <t>Comment décides-tu de son niveau selon les recettes ?</t>
  </si>
  <si>
    <t>Je regarde la protéine, le pain, les autres condiments et l’intensité gustative recherchée.</t>
  </si>
  <si>
    <t>Quantité stable, goût équilibré, pain non détrempé</t>
  </si>
  <si>
    <t>La sauce doit soutenir le sandwich, pas le noyer</t>
  </si>
  <si>
    <t>Pour garder l’équilibre et éviter que le sandwich devienne trop humide.</t>
  </si>
  <si>
    <t>beurre de montage</t>
  </si>
  <si>
    <t>Utiliser une matière grasse simple avec cohérence</t>
  </si>
  <si>
    <t>Répartition nette, goût maîtrisé, pas d’excès</t>
  </si>
  <si>
    <t>Une base simple demande aussi de la précision</t>
  </si>
  <si>
    <t>Pourquoi un simple beurrage doit-il être soigné ?</t>
  </si>
  <si>
    <t>Parce qu’il influence le goût, la glisse et la tenue du sandwich.</t>
  </si>
  <si>
    <t>Qu’est-ce qu’un beurrage professionnel sur un sandwich simple ?</t>
  </si>
  <si>
    <t>Une quantité régulière, une répartition propre et une cohérence avec les autres éléments.</t>
  </si>
  <si>
    <t>Répartir pain, protéines, crudités et sauces correctement</t>
  </si>
  <si>
    <t>Pourquoi faut-il équilibrer les garnitures d’un sandwich ?</t>
  </si>
  <si>
    <t>ordre de montage</t>
  </si>
  <si>
    <t>Assembler le sandwich selon une logique stable</t>
  </si>
  <si>
    <t>Montage propre, tenue, rapidité maîtrisée</t>
  </si>
  <si>
    <t>L’ordre de montage influence texture, visuel et transport</t>
  </si>
  <si>
    <t>Pourquoi l’ordre de montage d’un sandwich compte-t-il ?</t>
  </si>
  <si>
    <t>Quels principes de montage rendent un sandwich plus professionnel ?</t>
  </si>
  <si>
    <t>Ordre cohérent, volumes contrôlés, gestion de l’humidité et geste répétable.</t>
  </si>
  <si>
    <t>tenue sandwich</t>
  </si>
  <si>
    <t>Construire un produit stable et mangeable</t>
  </si>
  <si>
    <t>Produit cohérent, garniture maintenue, confort de prise</t>
  </si>
  <si>
    <t>Un sandwich doit être pratique à consommer autant qu’agréable au goût</t>
  </si>
  <si>
    <t>Pourquoi la tenue d’un sandwich est-elle importante ?</t>
  </si>
  <si>
    <t>Parce qu’un produit qui se défait dégrade l’expérience client.</t>
  </si>
  <si>
    <t>Quels défauts de construction pénalisent le plus la tenue ?</t>
  </si>
  <si>
    <t>Surcharge, excès de sauce, coupe mal pensée, pain inadapté et répartition incohérente des volumes.</t>
  </si>
  <si>
    <t>coupe du sandwich</t>
  </si>
  <si>
    <t>Couper le produit proprement et au bon format</t>
  </si>
  <si>
    <t>Coupe nette, visuel lisible, manipulation facile</t>
  </si>
  <si>
    <t>La coupe participe à l’esthétique et au confort d’usage</t>
  </si>
  <si>
    <t>Pourquoi la coupe finale d’un sandwich compte-t-elle ?</t>
  </si>
  <si>
    <t>Parce qu’elle influence la présentation et la facilité de consommation.</t>
  </si>
  <si>
    <t>Comment choisis-tu le type de coupe selon le produit et l’usage ?</t>
  </si>
  <si>
    <t>Je raisonne stabilité, visuel, transport et confort réel du client.</t>
  </si>
  <si>
    <t>emballage papier</t>
  </si>
  <si>
    <t>Choisir un emballage simple et efficace</t>
  </si>
  <si>
    <t>Protection, propreté, tenue correcte</t>
  </si>
  <si>
    <t>Le papier doit protéger sans écraser ni salir le produit</t>
  </si>
  <si>
    <t>Pourquoi l’emballage papier doit-il être bien réalisé ?</t>
  </si>
  <si>
    <t>Parce qu’il protège le sandwich et influence sa prise en main.</t>
  </si>
  <si>
    <t>Quels défauts d’emballage papier dégradent le plus l’expérience client ?</t>
  </si>
  <si>
    <t>Fermeture faible, graisse visible, écrasement, ouverture difficile et manque de tenue.</t>
  </si>
  <si>
    <t>emballage boîte</t>
  </si>
  <si>
    <t>Utiliser une boîte adaptée au format</t>
  </si>
  <si>
    <t>Produit protégé, stabilité, lisibilité</t>
  </si>
  <si>
    <t>La boîte doit servir le transport sans nuire au visuel</t>
  </si>
  <si>
    <t>Quand une boîte est-elle plus pertinente qu’un papier simple ?</t>
  </si>
  <si>
    <t>Lorsque le produit est fragile, chaud ou nécessite plus de protection.</t>
  </si>
  <si>
    <t>Comment choisis-tu entre boîte et papier selon le sandwich ?</t>
  </si>
  <si>
    <t>Je regarde volume, chaleur, fragilité, transport prévu et risque de dégradation à la remise.</t>
  </si>
  <si>
    <t>identification produit</t>
  </si>
  <si>
    <t>Associer correctement ticket et produit</t>
  </si>
  <si>
    <t>Nom ou repère correct, confusion évitée, flux maîtrisé</t>
  </si>
  <si>
    <t>Pourquoi l’identification d’un sandwich est-elle importante ?</t>
  </si>
  <si>
    <t>Pour éviter de remettre le mauvais produit au mauvais client.</t>
  </si>
  <si>
    <t>Étiquette claire, routine de contrôle, séparation des commandes et lecture précise du ticket.</t>
  </si>
  <si>
    <t>Produit moins détrempé, emballage adapté, texture préservée</t>
  </si>
  <si>
    <t>Pourquoi la condensation pose-t-elle problème dans un sandwich emballé ?</t>
  </si>
  <si>
    <t>Parce qu’elle dégrade texture et tenue du pain.</t>
  </si>
  <si>
    <t>Comment choisis-tu un emballage compatible avec un produit froid ou chaud ?</t>
  </si>
  <si>
    <t>Limiter l’échauffement ou le dessèchement avant remise</t>
  </si>
  <si>
    <t>Délai court, produit protégé, qualité maintenue</t>
  </si>
  <si>
    <t>Le sandwich doit arriver propre, net et au bon niveau de fraîcheur</t>
  </si>
  <si>
    <t>Je réduis l’attente après montage, j’emballe au bon moment et je garde les ingrédients sensibles protégés jusqu’au dernier instant.</t>
  </si>
  <si>
    <t>personnalisation sandwich</t>
  </si>
  <si>
    <t>Pourquoi la personnalisation d’un sandwich demande-t-elle de la rigueur ?</t>
  </si>
  <si>
    <t>J’utilise une routine fixe de vérification sur ticket, produits, sauces et emballage.</t>
  </si>
  <si>
    <t>Boisson, dessert, chips, soupe ou formule cohérente avec l’usage du client.</t>
  </si>
  <si>
    <t>Comment conseiller un client qui hésite entre plusieurs sandwiches ?</t>
  </si>
  <si>
    <t>En expliquant simplement les différences de pain, de garniture, de taille ou de température.</t>
  </si>
  <si>
    <t>Le type de sandwich, le moment, le budget et les habitudes de consommation.</t>
  </si>
  <si>
    <t>Quels leviers fonctionnent vraiment pour fidéliser en sandwicherie ?</t>
  </si>
  <si>
    <t>Quels termes métier doivent être maîtrisés en sandwicherie ?</t>
  </si>
  <si>
    <t>Portionnage, grammage, traçabilité, allergènes, montage, rotation, texture, formule, marge et tenue.</t>
  </si>
  <si>
    <t>Que signifie être autonome sur un poste de sandwicherie ?</t>
  </si>
  <si>
    <t>Pourquoi la rigueur est-elle essentielle en sandwicherie ?</t>
  </si>
  <si>
    <t>Pourquoi l’observation est-elle importante sur un poste de sandwicherie ?</t>
  </si>
  <si>
    <t>Variation de texture, odeur, couleur, humidité, température, aspect des bacs ou rythme de consommation anormal.</t>
  </si>
  <si>
    <t>Pourquoi la gestion du stress est-elle importante en sandwicherie ?</t>
  </si>
  <si>
    <t>Pourquoi la régularité est-elle si importante en sandwicherie ?</t>
  </si>
  <si>
    <t>Que faut-il regarder avant d’envoyer un sandwich ?</t>
  </si>
  <si>
    <t>Erreur de recette, oubli d’ingrédient, portion incohérente, visuel brouillon, emballage mauvais et oubli de complément.</t>
  </si>
  <si>
    <t>Pourquoi faut-il surveiller le temps d’attente des sandwiches prêts ?</t>
  </si>
  <si>
    <t>Pourquoi standardiser les recettes en sandwicherie ?</t>
  </si>
  <si>
    <t>Quels détails pèsent le plus dans l’évaluation d’un poste de sandwicherie ?</t>
  </si>
  <si>
    <t>formule déjeuner</t>
  </si>
  <si>
    <t>Composer et vendre une offre complète cohérente</t>
  </si>
  <si>
    <t>Produit principal, boisson et complément correctement associés</t>
  </si>
  <si>
    <t>La formule doit être simple à vendre et fiable à servir</t>
  </si>
  <si>
    <t>Pourquoi la gestion des formules demande-t-elle de la rigueur ?</t>
  </si>
  <si>
    <t>Comment rends-tu la vente d’une formule rapide mais sûre ?</t>
  </si>
  <si>
    <t>livraison entreprise</t>
  </si>
  <si>
    <t>Préparer des commandes groupées pour transport</t>
  </si>
  <si>
    <t>Identification claire, conformité, stabilité d’emballage</t>
  </si>
  <si>
    <t>Les commandes groupées exigent méthode et anticipation</t>
  </si>
  <si>
    <t>Qu’est-ce qui change avec une grosse commande de sandwicherie ?</t>
  </si>
  <si>
    <t>Il faut gérer volume, identification, timing et stabilité des produits.</t>
  </si>
  <si>
    <t>Comment évites-tu les erreurs sur une commande multiple à livrer ?</t>
  </si>
  <si>
    <t>Je segmente les lots, j’étiquette clairement et je contrôle chaque ensemble avant départ.</t>
  </si>
  <si>
    <t>vitrine réfrigérée</t>
  </si>
  <si>
    <t>Présenter l’offre froide de façon nette et sûre</t>
  </si>
  <si>
    <t>Produits visibles, froid respecté, lisibilité commerciale</t>
  </si>
  <si>
    <t>La vitrine est à la fois un outil de vente et un point de vigilance sanitaire</t>
  </si>
  <si>
    <t>Pourquoi la vitrine réfrigérée est-elle stratégique ?</t>
  </si>
  <si>
    <t>Parce qu’elle vend le produit tout en devant préserver sa sécurité.</t>
  </si>
  <si>
    <t>Que regardes-tu pour juger une vitrine bien tenue ?</t>
  </si>
  <si>
    <t>Température, propreté, lisibilité, rotation, mise en avant cohérente et absence de produits fatigués.</t>
  </si>
  <si>
    <t>lisibilité de l’offre</t>
  </si>
  <si>
    <t>Présenter une carte ou un linéaire compréhensible</t>
  </si>
  <si>
    <t>Choix clair, repères simples, vente facilitée</t>
  </si>
  <si>
    <t>Une offre confuse fatigue le client et ralentit le service</t>
  </si>
  <si>
    <t>Pourquoi une offre lisible aide-t-elle le travail du vendeur ?</t>
  </si>
  <si>
    <t>Parce qu’elle simplifie la prise de décision et limite les erreurs.</t>
  </si>
  <si>
    <t>Comment une offre mal construite perturbe-t-elle directement l’exploitation ?</t>
  </si>
  <si>
    <t>Elle augmente les hésitations, les questions inutiles, les erreurs de commande et la complexité au poste.</t>
  </si>
  <si>
    <t>Buffet asiatique</t>
  </si>
  <si>
    <t>Pourquoi le lavage des mains est-il indispensable en buffet asiatique ?</t>
  </si>
  <si>
    <t>Il évite de contaminer les préparations, les ustensiles, les plats du buffet et les zones propres.</t>
  </si>
  <si>
    <t>Comment maintiens-tu une hygiène des mains crédible entre cuisine, réassort buffet et service ?</t>
  </si>
  <si>
    <t>La tenue protège les aliments et renforce l’image du buffet</t>
  </si>
  <si>
    <t>Quelle tenue doit porter un opérateur en buffet asiatique ?</t>
  </si>
  <si>
    <t>Elle limite les contaminations et donne immédiatement une image de rigueur compatible avec un buffet de qualité.</t>
  </si>
  <si>
    <t>Séparer les flux crus, cuits, allergènes, chaud, froid et service</t>
  </si>
  <si>
    <t>Qu’est-ce qu’une contamination croisée sur un buffet asiatique ?</t>
  </si>
  <si>
    <t>Les mains, les planches, les couteaux, les bacs, les pinces de buffet, les sauces, les poignées et l’enchaînement des tâches.</t>
  </si>
  <si>
    <t>Le personnel doit connaître les allergènes des sauces, panures, marinades et garnitures</t>
  </si>
  <si>
    <t>Quels allergènes rencontre-t-on souvent dans un buffet asiatique ?</t>
  </si>
  <si>
    <t>Le gluten, le soja, le sésame, les œufs, le poisson, les crustacés, les arachides ou les fruits à coque selon les recettes.</t>
  </si>
  <si>
    <t>Comment sécurises-tu une demande client avec allergie déclarée ?</t>
  </si>
  <si>
    <t>La maîtrise du froid est essentielle pour poissons, viandes crues, sauces et desserts frais</t>
  </si>
  <si>
    <t>Pourquoi la chaîne du froid est-elle critique en buffet asiatique ?</t>
  </si>
  <si>
    <t>Parce que certains produits deviennent rapidement dangereux s’ils restent trop chauds.</t>
  </si>
  <si>
    <t>Comment gères-tu la chaîne du froid pendant un service avec réassorts répétés ?</t>
  </si>
  <si>
    <t>Conserver les plats chauds dans une zone sûre</t>
  </si>
  <si>
    <t>Température adaptée, qualité préservée, temps maîtrisé</t>
  </si>
  <si>
    <t>Le maintien au chaud doit sécuriser sans dessécher les plats</t>
  </si>
  <si>
    <t>Parce qu’un plat peut devenir dangereux ou perdre en qualité s’il reste mal tenu.</t>
  </si>
  <si>
    <t>Comment arbitres-tu entre sécurité, texture et rendement sur une ligne chaude ?</t>
  </si>
  <si>
    <t>Je contrôle les températures, je limite les attentes prolongées et je renouvelle les plats selon le flux réel.</t>
  </si>
  <si>
    <t>À quoi sert la traçabilité dans un buffet asiatique ?</t>
  </si>
  <si>
    <t>Les couteaux, pinces, spatules, planches, bacs, louches, cuillères de service et poignées en contact fréquent avec les aliments.</t>
  </si>
  <si>
    <t>stockage surgelés</t>
  </si>
  <si>
    <t>Ranger les produits congelés correctement</t>
  </si>
  <si>
    <t>Température stable, emballages intacts, repérage clair</t>
  </si>
  <si>
    <t>Le stockage surgelé doit rester fiable et lisible</t>
  </si>
  <si>
    <t>Pourquoi le stockage des surgelés demande-t-il de la rigueur ?</t>
  </si>
  <si>
    <t>Parce qu’une mauvaise gestion fragilise qualité, sécurité et coût.</t>
  </si>
  <si>
    <t>Quels défauts de stockage surgelé posent le plus de problèmes ?</t>
  </si>
  <si>
    <t>Rupture de froid, sacs abîmés, empilement désordonné, absence de rotation et repérage insuffisant.</t>
  </si>
  <si>
    <t>À quoi sert l’inventaire dans un buffet asiatique ?</t>
  </si>
  <si>
    <t>Comment gères-tu une rupture sans désorganiser production et salle ?</t>
  </si>
  <si>
    <t>Pourquoi faut-il connaître le coût matière d’un plat de buffet ?</t>
  </si>
  <si>
    <t>Comment utilises-tu le coût matière pour piloter l’offre ?</t>
  </si>
  <si>
    <t>Je compare coût, valeur perçue, popularité, volume consommé et marge contributive.</t>
  </si>
  <si>
    <t>Analyser la rentabilité réelle des plats</t>
  </si>
  <si>
    <t>Un bon plat doit aussi tenir économiquement</t>
  </si>
  <si>
    <t>Parce qu’elle montre si un plat rapporte suffisamment.</t>
  </si>
  <si>
    <t>Comment arbitres-tu entre plat d’appel et plat à forte marge ?</t>
  </si>
  <si>
    <t>Je raisonne image, fréquentation, consommation moyenne, coût de réassort et contribution globale au résultat.</t>
  </si>
  <si>
    <t>Je prévois mieux, je réassortis plus finement et je garde la sécurité alimentaire comme limite absolue.</t>
  </si>
  <si>
    <t>Préparer les postes avant le service</t>
  </si>
  <si>
    <t>Qu’est-ce qu’une bonne mise en place en buffet asiatique ?</t>
  </si>
  <si>
    <t>Un poste prêt à produire avec ingrédients, ustensiles, plats, contenants et logique de circulation.</t>
  </si>
  <si>
    <t>Je croise historique, réservations, météo, horaires et capacité réelle de sortie.</t>
  </si>
  <si>
    <t>Placer outils, produits et contenants logiquement</t>
  </si>
  <si>
    <t>Quels défauts d’implantation ralentissent le plus un buffet asiatique ?</t>
  </si>
  <si>
    <t>Les croisements, les recherches d’outils, les bacs mal placés et les circuits de réassort mal pensés.</t>
  </si>
  <si>
    <t>découpe légumes</t>
  </si>
  <si>
    <t>Préparer les légumes avec régularité</t>
  </si>
  <si>
    <t>Coupe nette, format cohérent, perte limitée</t>
  </si>
  <si>
    <t>La découpe influence cuisson, présentation et rendement</t>
  </si>
  <si>
    <t>Pourquoi la découpe des légumes doit-elle être régulière ?</t>
  </si>
  <si>
    <t>Pour garantir un visuel stable, une cuisson cohérente et moins de pertes.</t>
  </si>
  <si>
    <t>Formats irréguliers, pertes élevées, cuisson incohérente et rendu visuel faible.</t>
  </si>
  <si>
    <t>préparation crudités</t>
  </si>
  <si>
    <t>Préparer les éléments servis froids</t>
  </si>
  <si>
    <t>Fraîcheur, coupe adaptée, propreté, température correcte</t>
  </si>
  <si>
    <t>Les crudités doivent rester nettes et sûres sur la durée du service</t>
  </si>
  <si>
    <t>Pourquoi les crudités demandent-elles une forte vigilance ?</t>
  </si>
  <si>
    <t>Parce qu’elles sont servies froides et peuvent vite perdre en fraîcheur et sécurité.</t>
  </si>
  <si>
    <t>Comment maintiens-tu des crudités exploitables pendant un service long ?</t>
  </si>
  <si>
    <t>Texture cohérente, grains corrects, pas de surcuisson</t>
  </si>
  <si>
    <t>Le riz est une base forte de l’offre asiatique</t>
  </si>
  <si>
    <t>Comment reconnaît-on un riz bien cuit pour un buffet ?</t>
  </si>
  <si>
    <t>Quels défauts de cuisson du riz pénalisent le plus le buffet ?</t>
  </si>
  <si>
    <t>Riz pâteux, trop sec, irrégulier, difficile à servir ou qui se dégrade trop vite en maintien.</t>
  </si>
  <si>
    <t>refroidissement riz</t>
  </si>
  <si>
    <t>Pourquoi faut-il refroidir rapidement du riz cuit ?</t>
  </si>
  <si>
    <t>maintien riz chaud</t>
  </si>
  <si>
    <t>Conserver le riz servi chaud dans de bonnes conditions</t>
  </si>
  <si>
    <t>Température correcte, texture acceptable, temps suivi</t>
  </si>
  <si>
    <t>Le riz chaud doit rester sûr sans dessécher excessivement</t>
  </si>
  <si>
    <t>Pourquoi faut-il surveiller le maintien du riz chaud ?</t>
  </si>
  <si>
    <t>Parce qu’il peut devenir sec ou non conforme s’il reste mal géré.</t>
  </si>
  <si>
    <t>Comment protèges-tu qualité et sécurité sur le riz chaud en buffet ?</t>
  </si>
  <si>
    <t>Je contrôle température, humidité, temps d’exposition et fréquence de renouvellement.</t>
  </si>
  <si>
    <t>cuisson nouilles</t>
  </si>
  <si>
    <t>Préparer des nouilles avec la bonne texture</t>
  </si>
  <si>
    <t>Texture correcte, pas de collage excessif, service fluide</t>
  </si>
  <si>
    <t>Les nouilles doivent rester agréables en service buffet</t>
  </si>
  <si>
    <t>Comment reconnaît-on des nouilles bien préparées ?</t>
  </si>
  <si>
    <t>Elles sont cuites, souples et ne forment pas une masse compacte.</t>
  </si>
  <si>
    <t>Quels défauts de préparation des nouilles dégradent le plus le buffet ?</t>
  </si>
  <si>
    <t>Surcuisson, collage, dessèchement, assaisonnement irrégulier et maintien trop long.</t>
  </si>
  <si>
    <t>cuisson vapeur</t>
  </si>
  <si>
    <t>Maîtriser les préparations cuites à la vapeur</t>
  </si>
  <si>
    <t>Texture correcte, cuisson uniforme, sécurité respectée</t>
  </si>
  <si>
    <t>La vapeur demande précision et régularité</t>
  </si>
  <si>
    <t>Pourquoi la cuisson vapeur demande-t-elle de la rigueur ?</t>
  </si>
  <si>
    <t>Parce qu’elle conditionne texture, sécurité et tenue du produit.</t>
  </si>
  <si>
    <t>Quels produits vapeur révèlent le mieux le niveau technique d’une équipe ?</t>
  </si>
  <si>
    <t>Les raviolis, bouchées, légumes et poissons qui exigent cuisson homogène et bon timing.</t>
  </si>
  <si>
    <t>friture maîtrisée</t>
  </si>
  <si>
    <t>Frire avec régularité et sécurité</t>
  </si>
  <si>
    <t>Coloration cohérente, texture correcte, temps respecté</t>
  </si>
  <si>
    <t>La friture doit produire croustillant sans gras excessif</t>
  </si>
  <si>
    <t>Quels repères montrent qu’un produit frit est bien réalisé ?</t>
  </si>
  <si>
    <t>Il est doré, croustillant, non brûlé et agréable en bouche.</t>
  </si>
  <si>
    <t>Comment évites-tu surcuisson, gras excessif et baisse de croustillant ?</t>
  </si>
  <si>
    <t>Je gère température, charge, égouttage et temps de maintien avec rigueur.</t>
  </si>
  <si>
    <t>qualité de l huile</t>
  </si>
  <si>
    <t>Surveiller l’état de l’huile de friture</t>
  </si>
  <si>
    <t>wok minute</t>
  </si>
  <si>
    <t>Réaliser une cuisson rapide à feu vif</t>
  </si>
  <si>
    <t>Saisie nette, légumes encore lisibles, sauce maîtrisée</t>
  </si>
  <si>
    <t>Le wok demande vitesse, lecture du produit et maîtrise du feu</t>
  </si>
  <si>
    <t>Pourquoi la cuisson au wok demande-t-elle un bon geste ?</t>
  </si>
  <si>
    <t>Parce qu’elle repose sur rapidité, chaleur et équilibre de cuisson.</t>
  </si>
  <si>
    <t>Comment juges-tu un wok vraiment professionnel ?</t>
  </si>
  <si>
    <t>À la vivacité, au respect des textures, à l’absence d’excès de sauce et à la régularité en série.</t>
  </si>
  <si>
    <t>grillade plancha</t>
  </si>
  <si>
    <t>Maîtriser une cuisson de surface chaude</t>
  </si>
  <si>
    <t>Coloration, cuisson suffisante, produit non desséché</t>
  </si>
  <si>
    <t>La grillade doit rester régulière malgré le volume</t>
  </si>
  <si>
    <t>Pourquoi la cuisson plancha ou grillade doit-elle être bien pilotée ?</t>
  </si>
  <si>
    <t>Parce qu’elle influence goût, texture et rendement.</t>
  </si>
  <si>
    <t>Quels défauts de pratique au grill dégradent le plus les plats de buffet ?</t>
  </si>
  <si>
    <t>Surcharge, température mal gérée, temps incohérents, manque de nettoyage et dessèchement.</t>
  </si>
  <si>
    <t>marinade équilibrée</t>
  </si>
  <si>
    <t>Assaisonner viandes ou poissons avant cuisson</t>
  </si>
  <si>
    <t>Goût cohérent, texture préservée, recette respectée</t>
  </si>
  <si>
    <t>Une marinade doit valoriser sans écraser le produit</t>
  </si>
  <si>
    <t>Parce qu’elle peut améliorer le goût mais aussi déséquilibrer le plat.</t>
  </si>
  <si>
    <t>Comment décides-tu intensité et durée d’une marinade selon le produit ?</t>
  </si>
  <si>
    <t>Je raisonne finesse de la matière, salinité, acidité, temps de service et rendu final à cuisson.</t>
  </si>
  <si>
    <t>assaisonnement sauces</t>
  </si>
  <si>
    <t>Préparer des sauces stables et cohérentes</t>
  </si>
  <si>
    <t>Texture stable, goût régulier, lecture claire</t>
  </si>
  <si>
    <t>Les sauces structurent fortement l’identité du buffet</t>
  </si>
  <si>
    <t>Parce qu’elles influencent fortement le goût final des plats.</t>
  </si>
  <si>
    <t>Quantité stable, goût équilibré, plat non noyé</t>
  </si>
  <si>
    <t>La sauce doit soutenir le plat, pas le saturer</t>
  </si>
  <si>
    <t>Pour garder l’équilibre et éviter d’écraser les autres saveurs.</t>
  </si>
  <si>
    <t>préparation bouillon</t>
  </si>
  <si>
    <t>Réaliser un bouillon cohérent et stable</t>
  </si>
  <si>
    <t>Goût net, clarté ou richesse conforme, sécurité respectée</t>
  </si>
  <si>
    <t>Le bouillon est une base technique et gustative forte</t>
  </si>
  <si>
    <t>Pourquoi un bouillon doit-il être stable et lisible ?</t>
  </si>
  <si>
    <t>Parce qu’il sert de base à plusieurs préparations et influence fortement le goût.</t>
  </si>
  <si>
    <t>Quels critères juges-tu sur un bouillon professionnel ?</t>
  </si>
  <si>
    <t>Clarté, équilibre, profondeur gustative, régularité et sécurité de maintien.</t>
  </si>
  <si>
    <t>maintien bouillon chaud</t>
  </si>
  <si>
    <t>Conserver un bouillon à bonne température</t>
  </si>
  <si>
    <t>Température correcte, goût préservé, réduction maîtrisée</t>
  </si>
  <si>
    <t>Le maintien ne doit pas concentrer ou fatiguer excessivement le produit</t>
  </si>
  <si>
    <t>Pourquoi faut-il surveiller le maintien d’un bouillon chaud ?</t>
  </si>
  <si>
    <t>Parce qu’il peut se dégrader en goût ou en sécurité s’il reste mal géré.</t>
  </si>
  <si>
    <t>Comment gardes-tu un bouillon exploitable pendant tout un service ?</t>
  </si>
  <si>
    <t>Je contrôle température, évaporation, niveau, goût et fréquence de renouvellement.</t>
  </si>
  <si>
    <t>Contrôler les viandes avant préparation</t>
  </si>
  <si>
    <t>Fraîcheur, aspect, odeur, température correcte</t>
  </si>
  <si>
    <t>Une matière première faible pénalise tout le buffet</t>
  </si>
  <si>
    <t>Quels contrôles faire sur une viande avant service ?</t>
  </si>
  <si>
    <t>L’aspect, l’odeur, la température, la date et la traçabilité.</t>
  </si>
  <si>
    <t>Quels signes te font refuser une viande au poste ?</t>
  </si>
  <si>
    <t>Aspect douteux, odeur anormale, texture inhabituelle, rupture de froid ou traçabilité incomplète.</t>
  </si>
  <si>
    <t>qualité poisson</t>
  </si>
  <si>
    <t>Contrôler les poissons avant préparation</t>
  </si>
  <si>
    <t>Fraîcheur, aspect, odeur, texture correcte</t>
  </si>
  <si>
    <t>Le poisson exige un niveau de vigilance élevé</t>
  </si>
  <si>
    <t>Quels contrôles faire sur un poisson avant service ?</t>
  </si>
  <si>
    <t>L’aspect, l’odeur, la température, la texture et la traçabilité.</t>
  </si>
  <si>
    <t>Quels signes te font refuser un poisson au poste ?</t>
  </si>
  <si>
    <t>Altération d’odeur, texture anormale, aspect douteux, rupture de froid ou documentation insuffisante.</t>
  </si>
  <si>
    <t>qualité fruits de mer</t>
  </si>
  <si>
    <t>Contrôler les produits marins avant usage</t>
  </si>
  <si>
    <t>Fraîcheur, intégrité, température correcte</t>
  </si>
  <si>
    <t>Les fruits de mer sont très sensibles sur le plan sanitaire</t>
  </si>
  <si>
    <t>Pourquoi les fruits de mer demandent-ils une forte vigilance ?</t>
  </si>
  <si>
    <t>Parce qu’ils sont fragiles et peuvent devenir rapidement à risque.</t>
  </si>
  <si>
    <t>Quels critères te font accepter ou refuser un lot de fruits de mer ?</t>
  </si>
  <si>
    <t>Température, odeur, aspect, intégrité, traçabilité et cohérence du transport.</t>
  </si>
  <si>
    <t>décongélation sécurisée</t>
  </si>
  <si>
    <t>Décongeler selon une méthode maîtrisée</t>
  </si>
  <si>
    <t>Temps cohérent, température sûre, produit protégé</t>
  </si>
  <si>
    <t>La décongélation ne doit jamais devenir un angle mort de sécurité</t>
  </si>
  <si>
    <t>Pourquoi faut-il bien gérer la décongélation ?</t>
  </si>
  <si>
    <t>Parce qu’une décongélation mal faite augmente les risques sanitaires et dégrade la qualité.</t>
  </si>
  <si>
    <t>Comment organises-tu une décongélation sûre en production buffet ?</t>
  </si>
  <si>
    <t>Je planifie en amont, j’utilise la bonne zone froide et je trace le processus pour éviter l’improvisation.</t>
  </si>
  <si>
    <t>Pour garder des plats réguliers et maîtriser les coûts.</t>
  </si>
  <si>
    <t>portion féculent</t>
  </si>
  <si>
    <t>Standardiser la quantité de riz ou nouilles</t>
  </si>
  <si>
    <t>Quantité stable, coût maîtrisé, plat cohérent</t>
  </si>
  <si>
    <t>Le féculent structure fortement le coût et la satiété</t>
  </si>
  <si>
    <t>Pourquoi portionner les féculents est-il utile ?</t>
  </si>
  <si>
    <t>Pour garder des assiettes régulières et maîtriser les coûts.</t>
  </si>
  <si>
    <t>Des grammages standards, un contenant repère et un geste répétable contrôlé.</t>
  </si>
  <si>
    <t>portion légumes</t>
  </si>
  <si>
    <t>Standardiser la quantité de légumes préparés</t>
  </si>
  <si>
    <t>Volume cohérent, équilibre visuel, rendement maîtrisé</t>
  </si>
  <si>
    <t>Les légumes doivent rester visibles sans être négligés</t>
  </si>
  <si>
    <t>Pourquoi portionner aussi les légumes ?</t>
  </si>
  <si>
    <t>Pour garder un bon équilibre et une présentation régulière.</t>
  </si>
  <si>
    <t>Comment évites-tu que les légumes deviennent la variable d’ajustement permanente ?</t>
  </si>
  <si>
    <t>Je fixe un standard clair et je pilote le coût global sans déséquilibrer les recettes.</t>
  </si>
  <si>
    <t>régularité recettes</t>
  </si>
  <si>
    <t>La régularité vaut plus qu’un seul plat réussi</t>
  </si>
  <si>
    <t>Pourquoi la régularité est-elle si importante sur un buffet ?</t>
  </si>
  <si>
    <t>Parce que chaque client se sert à différents moments et doit retrouver le même niveau.</t>
  </si>
  <si>
    <t>présentation des plats</t>
  </si>
  <si>
    <t>Dresser les plats de buffet de façon appétissante</t>
  </si>
  <si>
    <t>Plat lisible, propre, volume cohérent</t>
  </si>
  <si>
    <t>Le buffet vend d’abord par l’œil</t>
  </si>
  <si>
    <t>Pourquoi la présentation des plats est-elle stratégique sur un buffet ?</t>
  </si>
  <si>
    <t>Parce qu’elle influence directement l’envie du client et la valeur perçue.</t>
  </si>
  <si>
    <t>Comment construis-tu un plat de buffet visuellement attractif sans perdre du temps ?</t>
  </si>
  <si>
    <t>Je standardise les volumes, les couleurs et la finition pour obtenir un rendu net et répétable.</t>
  </si>
  <si>
    <t>lisibilité étiquettes</t>
  </si>
  <si>
    <t>Informer clairement sur le contenu des plats</t>
  </si>
  <si>
    <t>Nom compréhensible, allergènes repérables, support propre</t>
  </si>
  <si>
    <t>L’étiquette fait partie de la sécurité et de l’expérience client</t>
  </si>
  <si>
    <t>Pourquoi les étiquettes de buffet doivent-elles être claires ?</t>
  </si>
  <si>
    <t>Parce qu’elles aident le client à choisir et évitent des erreurs ou risques.</t>
  </si>
  <si>
    <t>Qu’attends-tu d’un étiquetage vraiment professionnel ?</t>
  </si>
  <si>
    <t>Clarté, exactitude, lisibilité, cohérence avec le plat servi et prise en compte des allergènes.</t>
  </si>
  <si>
    <t>rotation des plats buffet</t>
  </si>
  <si>
    <t>Renouveler les plats selon le flux</t>
  </si>
  <si>
    <t>Présence cohérente, qualité maintenue, absence de fatigue visuelle</t>
  </si>
  <si>
    <t>Un buffet vivant se juge à la qualité de sa rotation</t>
  </si>
  <si>
    <t>Pourquoi faut-il faire tourner les plats du buffet ?</t>
  </si>
  <si>
    <t>Pour garder une bonne présentation, de la sécurité et une offre attractive.</t>
  </si>
  <si>
    <t>Comment décides-tu qu’un plat doit être renouvelé ?</t>
  </si>
  <si>
    <t>Je regarde niveau restant, aspect, temps d’exposition, texture et rythme réel de consommation.</t>
  </si>
  <si>
    <t>temps exposition froid</t>
  </si>
  <si>
    <t>Limiter l’exposition prolongée des produits froids</t>
  </si>
  <si>
    <t>Temps suivi, fraîcheur visible, sécurité respectée</t>
  </si>
  <si>
    <t>Les produits froids ne doivent pas rester trop longtemps en libre-service</t>
  </si>
  <si>
    <t>Pourquoi faut-il surveiller le temps d’exposition des produits froids ?</t>
  </si>
  <si>
    <t>Parce qu’ils perdent vite en fraîcheur et peuvent devenir non conformes.</t>
  </si>
  <si>
    <t>Comment pilotes-tu ce temps d’exposition sans désorganiser le buffet ?</t>
  </si>
  <si>
    <t>Je travaille en petites quantités, je renouvelle plus souvent et je retire les produits fatigués avant rupture qualitative.</t>
  </si>
  <si>
    <t>temps exposition chaud</t>
  </si>
  <si>
    <t>Limiter l’exposition prolongée des produits chauds</t>
  </si>
  <si>
    <t>Temps suivi, texture préservée, sécurité respectée</t>
  </si>
  <si>
    <t>Un plat chaud trop exposé se dessèche, se dégrade ou devient risqué</t>
  </si>
  <si>
    <t>Pourquoi faut-il surveiller le temps d’exposition des plats chauds ?</t>
  </si>
  <si>
    <t>Parce qu’ils perdent vite en texture et en sécurité s’ils restent trop longtemps.</t>
  </si>
  <si>
    <t>Comment pilotes-tu ce temps d’exposition sans casser la fluidité du buffet ?</t>
  </si>
  <si>
    <t>Je réassortis plus finement, je contrôle la ligne chaude et je retire les plats fatigués avant qu’ils ne nuisent à l’ensemble.</t>
  </si>
  <si>
    <t>Réapprovisionner le buffet sans à-coups</t>
  </si>
  <si>
    <t>Présence régulière, propreté, température maintenue</t>
  </si>
  <si>
    <t>Le réassort doit être fluide, propre et invisible pour le client</t>
  </si>
  <si>
    <t>Pourquoi le réassort du buffet doit-il être maîtrisé ?</t>
  </si>
  <si>
    <t>Parce qu’il influence l’image, la fluidité et la sécurité des produits.</t>
  </si>
  <si>
    <t>Comment rends-tu le réassort efficace sans créer de désordre en salle ?</t>
  </si>
  <si>
    <t>Je prépare des relais prêts, je choisis les bons moments et je garde une circulation claire entre cuisine et buffet.</t>
  </si>
  <si>
    <t>retrait produits fatigués</t>
  </si>
  <si>
    <t>Retirer les plats dont la qualité visuelle ou technique baisse</t>
  </si>
  <si>
    <t>Produit écarté à temps, image protégée, sécurité maintenue</t>
  </si>
  <si>
    <t>Un plat fatigué dégrade tout le buffet</t>
  </si>
  <si>
    <t>Pourquoi faut-il retirer un plat fatigué même s’il n’est pas totalement vide ?</t>
  </si>
  <si>
    <t>Parce qu’il donne une mauvaise image et peut perdre en qualité.</t>
  </si>
  <si>
    <t>Quels signes te font retirer un plat avant rupture complète ?</t>
  </si>
  <si>
    <t>Dessèchement, croûte, aspect brouillon, sauce tournée, perte de couleur ou tenue médiocre.</t>
  </si>
  <si>
    <t>non mélange des bacs</t>
  </si>
  <si>
    <t>Remplacer correctement les contenants au buffet</t>
  </si>
  <si>
    <t>Produit neuf distinct, contamination évitée, logique claire</t>
  </si>
  <si>
    <t>Le mélange ancien-nouveau crée un risque de dérive et de perte de contrôle</t>
  </si>
  <si>
    <t>Pourquoi faut-il éviter de mélanger un nouveau plat avec un ancien reste ?</t>
  </si>
  <si>
    <t>Parce que cela brouille la rotation et peut poser un problème de qualité ou de sécurité.</t>
  </si>
  <si>
    <t>Comment gères-tu le remplacement d’un bac sans dérive de rotation ?</t>
  </si>
  <si>
    <t>Je retire l’ancien, je nettoie si besoin et je repars sur un contenant propre avec suivi clair.</t>
  </si>
  <si>
    <t>contrôle température buffet</t>
  </si>
  <si>
    <t>Surveiller les températures de service</t>
  </si>
  <si>
    <t>Températures conformes, réactivité, suivi réel</t>
  </si>
  <si>
    <t>Le buffet doit rester sous contrôle et non à l’impression</t>
  </si>
  <si>
    <t>Pourquoi faut-il contrôler les températures du buffet ?</t>
  </si>
  <si>
    <t>Parce que chaud et froid doivent rester dans des zones sûres.</t>
  </si>
  <si>
    <t>Comment rends-tu ce contrôle utile et pas seulement décoratif ?</t>
  </si>
  <si>
    <t>Je mesure réellement, j’interprète les écarts et j’agis tout de suite sur réassort, réglage ou retrait.</t>
  </si>
  <si>
    <t>propreté pinces service</t>
  </si>
  <si>
    <t>Maintenir des ustensiles propres au buffet</t>
  </si>
  <si>
    <t>Ustensiles nets, fonctionnels, remplacés au besoin</t>
  </si>
  <si>
    <t>Les pinces et cuillères du buffet sont des points de contact critiques</t>
  </si>
  <si>
    <t>Pourquoi faut-il surveiller les pinces et cuillères de service ?</t>
  </si>
  <si>
    <t>Parce qu’elles sont manipulées souvent et peuvent salir ou contaminer les plats.</t>
  </si>
  <si>
    <t>Comment gères-tu leur propreté pendant un service dense ?</t>
  </si>
  <si>
    <t>Je contrôle visuellement, je remplace vite les ustensiles souillés et je garde un stock de relais prêt.</t>
  </si>
  <si>
    <t>renouvellement ustensiles</t>
  </si>
  <si>
    <t>Changer les outils de service au bon moment</t>
  </si>
  <si>
    <t>Outils disponibles, propres, adaptés</t>
  </si>
  <si>
    <t>Le renouvellement des ustensiles fait partie de la qualité visible du buffet</t>
  </si>
  <si>
    <t>Pourquoi changer les ustensiles du buffet si nécessaire ?</t>
  </si>
  <si>
    <t>Parce qu’un outil sale ou inadapté dégrade le service et l’image.</t>
  </si>
  <si>
    <t>Quels signaux te font remplacer un ustensile de service ?</t>
  </si>
  <si>
    <t>Salissure visible, mélange de plats, perte de fonctionnalité, chute ou incohérence avec le produit.</t>
  </si>
  <si>
    <t>gestion du flux client</t>
  </si>
  <si>
    <t>Faciliter la circulation autour du buffet</t>
  </si>
  <si>
    <t>Flux fluide, attente limitée, zone lisible</t>
  </si>
  <si>
    <t>Un buffet mal circulé crée stress, casse et mauvaise expérience</t>
  </si>
  <si>
    <t>Pourquoi le flux client est-il important sur un buffet ?</t>
  </si>
  <si>
    <t>Parce qu’il influence confort, sécurité et perception de qualité.</t>
  </si>
  <si>
    <t>Comment réduis-tu les points de blocage autour du buffet ?</t>
  </si>
  <si>
    <t>Je lis les zones d’attente, j’ajuste l’implantation et je renforce les points de réassort les plus sollicités.</t>
  </si>
  <si>
    <t>gestion file attente</t>
  </si>
  <si>
    <t>Canaliser l’attente à l’entrée ou aux zones sensibles</t>
  </si>
  <si>
    <t>Ordre, calme, bonne information</t>
  </si>
  <si>
    <t>Une attente mal gérée dégrade l’expérience avant même le repas</t>
  </si>
  <si>
    <t>Pourquoi faut-il gérer la file d’attente avec méthode ?</t>
  </si>
  <si>
    <t>Parce qu’une attente confuse donne une mauvaise image du lieu.</t>
  </si>
  <si>
    <t>Comment rends-tu l’attente plus supportable sans promesses inutiles ?</t>
  </si>
  <si>
    <t>Je donne une information claire, je fluidifie l’accueil et je garde une logique d’ordre simple et visible.</t>
  </si>
  <si>
    <t>coordination cuisine salle</t>
  </si>
  <si>
    <t>Faire circuler les bonnes informations entre production et buffet</t>
  </si>
  <si>
    <t>Le buffet ne fonctionne pas correctement si cuisine et salle sont déconnectées</t>
  </si>
  <si>
    <t>Pourquoi faut-il bien coordonner cuisine et salle ?</t>
  </si>
  <si>
    <t>Pour éviter les ruptures, les retards et les incohérences sur le buffet.</t>
  </si>
  <si>
    <t>Quelles informations doivent circuler en priorité ?</t>
  </si>
  <si>
    <t>Ruptures, plats prêts, températures, incidents, affluence et besoins de réassort.</t>
  </si>
  <si>
    <t>Recevoir le client avec clarté et efficacité</t>
  </si>
  <si>
    <t>Information donnée, ton adapté, orientation correcte</t>
  </si>
  <si>
    <t>L’accueil conditionne fortement la première impression du buffet</t>
  </si>
  <si>
    <t>Pourquoi l’accueil compte-t-il autant dans un buffet asiatique ?</t>
  </si>
  <si>
    <t>Parce qu’il influence la perception globale avant même la dégustation.</t>
  </si>
  <si>
    <t>Que regardes-tu pour juger un accueil vraiment professionnel ?</t>
  </si>
  <si>
    <t>Clarté, rapidité, maîtrise des informations utiles et capacité à orienter sans confusion.</t>
  </si>
  <si>
    <t>Répondre sur les plats et orienter le choix</t>
  </si>
  <si>
    <t>Réponse juste, utile, sans approximation</t>
  </si>
  <si>
    <t>Le conseil doit rester clair, concret et fiable</t>
  </si>
  <si>
    <t>Pourquoi le personnel doit-il savoir conseiller sur les plats ?</t>
  </si>
  <si>
    <t>Parce que le client peut avoir des questions sur le contenu, le goût ou les allergènes.</t>
  </si>
  <si>
    <t>Comment conseilles-tu utilement sans réciter un discours vide ?</t>
  </si>
  <si>
    <t>Je pars de la demande réelle, je reste précis et je parle de contenu, de goût et de contraintes concrètes.</t>
  </si>
  <si>
    <t>prise en compte allergie</t>
  </si>
  <si>
    <t>Traiter sérieusement une demande sensible</t>
  </si>
  <si>
    <t>Réponse fiable, solution cohérente, sécurité prioritaire</t>
  </si>
  <si>
    <t>Une allergie ne se gère jamais à l’approximation</t>
  </si>
  <si>
    <t>Que faire si un client évoque une allergie avant de se servir ?</t>
  </si>
  <si>
    <t>L’écouter, vérifier les plats concernés et expliquer clairement les limites de sécurité.</t>
  </si>
  <si>
    <t>Comment arbitres-tu entre service commercial et sécurité sur un buffet à risque de traces ?</t>
  </si>
  <si>
    <t>Je privilégie la sécurité, je précise les limites réelles du buffet et je refuse toute promesse que je ne peux pas tenir.</t>
  </si>
  <si>
    <t>vente boissons</t>
  </si>
  <si>
    <t>Proposer et servir des boissons cohérentes</t>
  </si>
  <si>
    <t>Offre claire, rapidité, produit conforme</t>
  </si>
  <si>
    <t>La boisson complète l’expérience et le panier moyen</t>
  </si>
  <si>
    <t>Pourquoi la vente de boissons demande-t-elle de la rigueur ?</t>
  </si>
  <si>
    <t>Parce qu’elle doit rester rapide, exacte et cohérente avec le reste du service.</t>
  </si>
  <si>
    <t>Comment développes-tu les ventes boissons sans lourdeur commerciale ?</t>
  </si>
  <si>
    <t>Je propose simplement des options pertinentes, je vais à l’essentiel et je garde un discours utile.</t>
  </si>
  <si>
    <t>Quels leviers fonctionnent vraiment pour fidéliser en buffet asiatique ?</t>
  </si>
  <si>
    <t>Régularité produit, propreté, fluidité, accueil clair, bon traitement des incidents et bonne tenue du buffet.</t>
  </si>
  <si>
    <t>Poste propre, attitude cohérente, buffet soigné</t>
  </si>
  <si>
    <t>L’équipe participe directement à la réputation du lieu</t>
  </si>
  <si>
    <t>En quoi le buffet visible influence-t-il l’image de l’établissement ?</t>
  </si>
  <si>
    <t>Par la propreté, la maîtrise du réassort, la présentation et la qualité du contact client.</t>
  </si>
  <si>
    <t>La netteté du buffet, la fluidité du service, la fraîcheur apparente, les températures et la cohérence des plats présentés.</t>
  </si>
  <si>
    <t>Quels termes métier doivent être maîtrisés sur un buffet asiatique ?</t>
  </si>
  <si>
    <t>Réassort, rotation, traçabilité, allergènes, maintien, portionnage, grammage, buffet chaud, buffet froid et marge.</t>
  </si>
  <si>
    <t>Que signifie être autonome sur un poste de buffet asiatique ?</t>
  </si>
  <si>
    <t>Pourquoi la rigueur est-elle essentielle sur un buffet asiatique ?</t>
  </si>
  <si>
    <t>Pourquoi l’observation est-elle importante sur un buffet ?</t>
  </si>
  <si>
    <t>Pourquoi la gestion du stress est-elle importante en buffet asiatique ?</t>
  </si>
  <si>
    <t>La ligne chaude et les cuissons imposent une vigilance permanente</t>
  </si>
  <si>
    <t>Parce qu’il combine chauffe, vapeur, friture et manipulations répétées.</t>
  </si>
  <si>
    <t>préparation service midi</t>
  </si>
  <si>
    <t>Anticiper le premier pic de la journée</t>
  </si>
  <si>
    <t>Volumes prêts, ligne cohérente, timing maîtrisé</t>
  </si>
  <si>
    <t>Le service du midi impose rythme, lisibilité et disponibilité</t>
  </si>
  <si>
    <t>Pourquoi le service du midi demande-t-il une préparation spécifique ?</t>
  </si>
  <si>
    <t>Parce qu’il concentre souvent un flux rapide avec forte attente client.</t>
  </si>
  <si>
    <t>Comment sécurises-tu l’ouverture du buffet du midi ?</t>
  </si>
  <si>
    <t>Je prépare les bases, je hiérarchise les plats essentiels et je garde des relais prêts pour le réassort.</t>
  </si>
  <si>
    <t>préparation service soir</t>
  </si>
  <si>
    <t>Adapter la production au second pic</t>
  </si>
  <si>
    <t>Volumes ajustés, qualité maintenue, logique différente</t>
  </si>
  <si>
    <t>Le soir peut exiger un autre calibrage de volumes et de rotation</t>
  </si>
  <si>
    <t>Pourquoi le service du soir ne se pilote-t-il pas toujours comme le midi ?</t>
  </si>
  <si>
    <t>Parce que le rythme, les attentes client et la durée du service peuvent changer.</t>
  </si>
  <si>
    <t>Comment ajustes-tu la production entre midi et soir ?</t>
  </si>
  <si>
    <t>Je relis l’historique, j’intègre la réservation et j’ajuste les volumes, surtout sur les plats fragiles.</t>
  </si>
  <si>
    <t>Coopérer entre cuisine, buffet, salle et caisse</t>
  </si>
  <si>
    <t>Parce que chaque client attend un niveau stable du début à la fin du service.</t>
  </si>
  <si>
    <t>Vérifier soi-même les plats avant envoi</t>
  </si>
  <si>
    <t>Que faut-il regarder avant d’envoyer un plat au buffet ?</t>
  </si>
  <si>
    <t>La cuisson, la fraîcheur, la présentation, la propreté et la conformité.</t>
  </si>
  <si>
    <t>Quels défauts élimines-tu systématiquement avant mise en buffet ?</t>
  </si>
  <si>
    <t>Erreur de recette, cuisson incohérente, aspect brouillon, quantité inadaptée, contenant sale ou produit fatigué.</t>
  </si>
  <si>
    <t>Servir exactement le plat prévu</t>
  </si>
  <si>
    <t>Recette correcte, intitulé cohérent, niveau attendu</t>
  </si>
  <si>
    <t>La conformité est aussi importante sur un buffet que sur un service à l’assiette</t>
  </si>
  <si>
    <t>Pourquoi la conformité d’un plat est-elle essentielle ?</t>
  </si>
  <si>
    <t>Parce qu’un client doit retrouver ce qui est annoncé et attendu.</t>
  </si>
  <si>
    <t>Quels écarts de conformité sont les plus pénalisants sur un buffet ?</t>
  </si>
  <si>
    <t>Mauvais intitulé, recette modifiée sans information, allergène caché, garniture absente ou cuisson non conforme.</t>
  </si>
  <si>
    <t>Parce que le client juge si ce qu’il voit et goûte vaut ce qu’il paie.</t>
  </si>
  <si>
    <t>Je travaille présentation, régularité, propreté, fraîcheur apparente, variété utile et fluidité de réassort.</t>
  </si>
  <si>
    <t>Les avis peuvent signaler des dérives réelles du buffet</t>
  </si>
  <si>
    <t>Parce que chaque client doit recevoir un niveau de buffet stable.</t>
  </si>
  <si>
    <t>Pizzeria</t>
  </si>
  <si>
    <t>L’hygiène des mains doit être visible, régulière et liée aux changements d’activité</t>
  </si>
  <si>
    <t>Pourquoi le lavage des mains est-il indispensable en pizzeria ?</t>
  </si>
  <si>
    <t>Il évite de contaminer la pâte, les garnitures, les cartons et les zones propres.</t>
  </si>
  <si>
    <t>Comment maintiens-tu une hygiène des mains crédible entre pâte, garniture, four et encaissement ?</t>
  </si>
  <si>
    <t>La tenue protège les produits et renforce l’image de sérieux de la maison</t>
  </si>
  <si>
    <t>Quelle tenue doit porter un professionnel de pizzeria ?</t>
  </si>
  <si>
    <t>En quoi la tenue influence-t-elle à la fois l’hygiène et la perception client ?</t>
  </si>
  <si>
    <t>Elle limite les contaminations et donne immédiatement une image de rigueur compatible avec un travail artisanal visible.</t>
  </si>
  <si>
    <t>nettoyage plan de travail</t>
  </si>
  <si>
    <t>Le plan de travail doit rester exploitable pendant tout le service et pas seulement à la fermeture</t>
  </si>
  <si>
    <t>Parce que farine, sauce et garnitures s’accumulent vite et peuvent salir ou contaminer.</t>
  </si>
  <si>
    <t>Comment organises-tu le nettoyage en continu sans ralentir la cadence ?</t>
  </si>
  <si>
    <t>Je fais des gestes courts entre deux pizzas, je garde le matériel prêt et je traite d’abord les zones critiques.</t>
  </si>
  <si>
    <t>Qu’est-ce qu’une contamination croisée en pizzeria ?</t>
  </si>
  <si>
    <t>Les mains, les pelles, les bacs de garniture, les planches, les couteaux, les cartons, les poignées et l’enchaînement des tâches.</t>
  </si>
  <si>
    <t>Le pizzaiolo doit connaître les allergènes des pâtes, fromages, sauces et toppings</t>
  </si>
  <si>
    <t>Quels allergènes rencontre-t-on souvent en pizzeria ?</t>
  </si>
  <si>
    <t>Le gluten, le lait, les œufs, la moutarde, le soja ou les fruits à coque selon les recettes.</t>
  </si>
  <si>
    <t>La maîtrise du froid est essentielle pour mozzarella, charcuteries, sauces et légumes préparés</t>
  </si>
  <si>
    <t>Pourquoi la chaîne du froid est-elle importante en pizzeria ?</t>
  </si>
  <si>
    <t>Parce que certaines garnitures deviennent dangereuses si elles restent trop chaudes.</t>
  </si>
  <si>
    <t>Comment gères-tu la chaîne du froid pendant un service avec bacs ouverts et réassorts fréquents ?</t>
  </si>
  <si>
    <t>DLC DDM</t>
  </si>
  <si>
    <t>À quoi sert la traçabilité dans une pizzeria ?</t>
  </si>
  <si>
    <t>Les pelles, couteaux, roulettes, planches, pinces, bacs, spatules et poignées en contact fréquent avec les aliments.</t>
  </si>
  <si>
    <t>À quoi sert l’inventaire dans une pizzeria ?</t>
  </si>
  <si>
    <t>Pourquoi faut-il connaître le coût matière d’une pizza ?</t>
  </si>
  <si>
    <t>Qu’est-ce qu’une bonne mise en place en pizzeria ?</t>
  </si>
  <si>
    <t>Un poste prêt à produire avec pâte, garnitures, sauces, cartons et outils organisés.</t>
  </si>
  <si>
    <t>Je croise historique, météo, horaires, réservations et capacité réelle de sortie.</t>
  </si>
  <si>
    <t>Quels défauts d’implantation ralentissent le plus un poste pizza ?</t>
  </si>
  <si>
    <t>Les croisements, les recherches d’outils, les bacs mal placés et les cartons éloignés du geste utile.</t>
  </si>
  <si>
    <t>pesée farine</t>
  </si>
  <si>
    <t>Doser précisément la farine</t>
  </si>
  <si>
    <t>La stabilité de la pâte commence par une base de pesée fiable</t>
  </si>
  <si>
    <t>Pourquoi faut-il peser précisément la farine ?</t>
  </si>
  <si>
    <t>Pour obtenir une pâte régulière et reproductible.</t>
  </si>
  <si>
    <t>Quels écarts de pesée pénalisent le plus la qualité d’une pâte à pizza ?</t>
  </si>
  <si>
    <t>Les erreurs sur farine, eau, sel ou levure modifient texture, fermentation et tenue au four.</t>
  </si>
  <si>
    <t>hydratation pâte</t>
  </si>
  <si>
    <t>Ajuster le rapport eau farine</t>
  </si>
  <si>
    <t>Texture cohérente, souplesse maîtrisée, travail facilité</t>
  </si>
  <si>
    <t>Une hydratation mal pilotée dégrade tout le process</t>
  </si>
  <si>
    <t>Pourquoi l’hydratation de la pâte est-elle importante ?</t>
  </si>
  <si>
    <t>Parce qu’elle influence la souplesse, l’étalage et la cuisson.</t>
  </si>
  <si>
    <t>Comment ajustes-tu l’eau selon farine, température et résultat recherché ?</t>
  </si>
  <si>
    <t>J’ajuste progressivement selon l’absorption réelle, la météo, le type de farine et le style de pizza attendu.</t>
  </si>
  <si>
    <t>dosage levure</t>
  </si>
  <si>
    <t>Parce qu’il influence la levée et la régularité de la pâte.</t>
  </si>
  <si>
    <t>Je module selon température, temps prévu, force de farine et rythme réel de production.</t>
  </si>
  <si>
    <t>dosage sel</t>
  </si>
  <si>
    <t>Le sel agit sur goût et comportement de la pâte</t>
  </si>
  <si>
    <t>Quel impact un mauvais dosage du sel a-t-il sur production et dégustation ?</t>
  </si>
  <si>
    <t>Il perturbe goût, fermentation, tenue de pâte et cohérence de la série.</t>
  </si>
  <si>
    <t>Pourquoi le pétrissage est-il essentiel en pizzeria ?</t>
  </si>
  <si>
    <t>température de pâte</t>
  </si>
  <si>
    <t>Contrôler la température finale de pâte</t>
  </si>
  <si>
    <t>Température cohérente, fermentation maîtrisable, régularité</t>
  </si>
  <si>
    <t>La température de pâte conditionne directement la suite du travail</t>
  </si>
  <si>
    <t>Pourquoi la température finale de pâte est-elle importante ?</t>
  </si>
  <si>
    <t>Parce qu’elle influence la fermentation et le confort de travail.</t>
  </si>
  <si>
    <t>Comment utilises-tu la température de pâte comme levier de maîtrise ?</t>
  </si>
  <si>
    <t>Je la pilote via l’eau, le temps de pétrissage et l’environnement pour sécuriser la fermentation prévue.</t>
  </si>
  <si>
    <t>Laisser la pâte démarrer dans de bonnes conditions</t>
  </si>
  <si>
    <t>Temps respecté, évolution cohérente, organisation adaptée</t>
  </si>
  <si>
    <t>Le pointage prépare la fermentation et la structure de travail</t>
  </si>
  <si>
    <t>À quoi sert le pointage de la pâte ?</t>
  </si>
  <si>
    <t>Il permet à la pâte de démarrer son évolution avant division.</t>
  </si>
  <si>
    <t>Comment calibres-tu le pointage selon ton process et ton débit ?</t>
  </si>
  <si>
    <t>Je l’ajuste selon température, force de pâte, délai avant service et objectif de texture.</t>
  </si>
  <si>
    <t>maturation au froid</t>
  </si>
  <si>
    <t>Laisser la pâte évoluer en chambre froide</t>
  </si>
  <si>
    <t>Temps maîtrisé, résultat amélioré, régularité</t>
  </si>
  <si>
    <t>La maturation au froid améliore goût, travail et structure si elle est bien tenue</t>
  </si>
  <si>
    <t>Pourquoi maturer une pâte au froid ?</t>
  </si>
  <si>
    <t>Pour améliorer son goût, sa digestibilité et son comportement au travail.</t>
  </si>
  <si>
    <t>Comment juges-tu qu’une maturation au froid est bien maîtrisée ?</t>
  </si>
  <si>
    <t>À la souplesse, au goût, à l’étalage, à la tenue au four et à la régularité entre services.</t>
  </si>
  <si>
    <t>division pâtons</t>
  </si>
  <si>
    <t>Pour obtenir des pizzas de taille et de cuisson constantes.</t>
  </si>
  <si>
    <t>Former correctement les pâtons</t>
  </si>
  <si>
    <t>Le boulage prépare l’étalage et la fermentation finale</t>
  </si>
  <si>
    <t>Il aide à structurer la pâte et à préparer un étalage régulier.</t>
  </si>
  <si>
    <t>Quels défauts de boulage pénalisent ensuite l’étalage et la cuisson ?</t>
  </si>
  <si>
    <t>Tension irrégulière, fermeture mal faite, surface abîmée et différence de comportement entre pâtons.</t>
  </si>
  <si>
    <t>Pourquoi faut-il laisser détendre les pâtons ?</t>
  </si>
  <si>
    <t>étalage manuel</t>
  </si>
  <si>
    <t>Étaler le pâton avec précision</t>
  </si>
  <si>
    <t>Épaisseur cohérente, forme régulière, pas de déchirure</t>
  </si>
  <si>
    <t>L’étalage influence cuisson, visuel et texture finale</t>
  </si>
  <si>
    <t>Pourquoi l’étalage manuel doit-il être maîtrisé ?</t>
  </si>
  <si>
    <t>Parce qu’il conditionne la forme, l’épaisseur et la qualité finale de la pizza.</t>
  </si>
  <si>
    <t>Quels défauts d’étalage révèlent un manque de maîtrise technique ?</t>
  </si>
  <si>
    <t>Trous, surépaisseurs, disque irrégulier, centre trop fin et bords écrasés.</t>
  </si>
  <si>
    <t>gestion farine d’enfournement</t>
  </si>
  <si>
    <t>Utiliser la juste quantité de farine au plan de travail</t>
  </si>
  <si>
    <t>Dose cohérente, pas d’excès brûlé, confort de manipulation</t>
  </si>
  <si>
    <t>La farine d’enfournement aide le geste mais peut nuire à la cuisson si elle est mal gérée</t>
  </si>
  <si>
    <t>Pourquoi faut-il maîtriser la farine d’enfournement ?</t>
  </si>
  <si>
    <t>Parce qu’un excès brûle au four et altère le goût de la pizza.</t>
  </si>
  <si>
    <t>Comment trouves-tu le bon niveau entre confort de geste et propreté de cuisson ?</t>
  </si>
  <si>
    <t>Je mets juste ce qu’il faut pour manipuler la pâte sans laisser d’excès sur la pelle ni sur la sole.</t>
  </si>
  <si>
    <t>sauce tomate</t>
  </si>
  <si>
    <t>Préparer une sauce cohérente pour la pizza</t>
  </si>
  <si>
    <t>Texture correcte, goût net, recette respectée</t>
  </si>
  <si>
    <t>La sauce doit soutenir la pizza sans la noyer</t>
  </si>
  <si>
    <t>Pourquoi la sauce tomate doit-elle être bien calibrée ?</t>
  </si>
  <si>
    <t>Parce qu’elle influence goût, humidité et équilibre global.</t>
  </si>
  <si>
    <t>Qu’attends-tu d’une sauce tomate vraiment professionnelle ?</t>
  </si>
  <si>
    <t>De la régularité, une bonne lecture du produit, une texture adaptée et une cohérence avec le style de pizza.</t>
  </si>
  <si>
    <t>assaisonnement sauce</t>
  </si>
  <si>
    <t>Régler le goût de la sauce avec précision</t>
  </si>
  <si>
    <t>Équilibre gustatif, pas d’excès, constance</t>
  </si>
  <si>
    <t>Une sauce déséquilibrée pénalise toute la carte</t>
  </si>
  <si>
    <t>Pourquoi l’assaisonnement de la sauce doit-il être précis ?</t>
  </si>
  <si>
    <t>Parce qu’une sauce trop forte ou trop plate déséquilibre la pizza.</t>
  </si>
  <si>
    <t>Comment calibres-tu l’assaisonnement entre acidité, sel et aromates ?</t>
  </si>
  <si>
    <t>Je raisonne le résultat final au four, le type de fromage et la charge globale de garniture.</t>
  </si>
  <si>
    <t>qualité mozzarella</t>
  </si>
  <si>
    <t>Choisir une mozzarella adaptée à la cuisson</t>
  </si>
  <si>
    <t>Texture cohérente, fonte correcte, goût net</t>
  </si>
  <si>
    <t>La mozzarella doit fondre sans détremper la pizza</t>
  </si>
  <si>
    <t>Pourquoi la mozzarella doit-elle être bien choisie en pizzeria ?</t>
  </si>
  <si>
    <t>Parce qu’elle influence fortement la fonte, l’humidité et le goût.</t>
  </si>
  <si>
    <t>Quels critères te font retenir une mozzarella pour ton exploitation ?</t>
  </si>
  <si>
    <t>Fonte, teneur en eau, goût, régularité, tenue au four et coût global.</t>
  </si>
  <si>
    <t>égouttage mozzarella</t>
  </si>
  <si>
    <t>Préparer le fromage pour limiter l’excès d’eau</t>
  </si>
  <si>
    <t>Humidité maîtrisée, fonte cohérente, pizza non noyée</t>
  </si>
  <si>
    <t>Une mozzarella mal préparée pénalise cuisson et texture</t>
  </si>
  <si>
    <t>Pourquoi faut-il parfois égoutter la mozzarella ?</t>
  </si>
  <si>
    <t>Pour éviter qu’elle relâche trop d’eau à la cuisson.</t>
  </si>
  <si>
    <t>Comment juges-tu que l’égouttage est suffisant sans dessécher le produit ?</t>
  </si>
  <si>
    <t>Je cherche un équilibre entre confort de fonte, humidité de pizza et rendu visuel final.</t>
  </si>
  <si>
    <t>garniture charcuterie</t>
  </si>
  <si>
    <t>Préparer et déposer les charcuteries correctement</t>
  </si>
  <si>
    <t>Qualité visuelle, quantité cohérente, cuisson adaptée</t>
  </si>
  <si>
    <t>La charcuterie doit enrichir sans graisser ni dominer la pizza</t>
  </si>
  <si>
    <t>Pourquoi la charcuterie doit-elle être bien gérée sur une pizza ?</t>
  </si>
  <si>
    <t>Parce qu’elle influence le goût, la tenue et parfois la cuisson.</t>
  </si>
  <si>
    <t>Comment adaptes-tu le placement de charcuterie selon type et cuisson souhaitée ?</t>
  </si>
  <si>
    <t>Je raisonne gras, épaisseur, dessèchement possible et interaction avec fromage et chaleur.</t>
  </si>
  <si>
    <t>garniture légumes</t>
  </si>
  <si>
    <t>Préparer et déposer les légumes avec méthode</t>
  </si>
  <si>
    <t>Coupe cohérente, humidité maîtrisée, visuel net</t>
  </si>
  <si>
    <t>Les légumes doivent valoriser la pizza sans la détremper</t>
  </si>
  <si>
    <t>Pourquoi les légumes demandent-ils une vraie préparation en pizzeria ?</t>
  </si>
  <si>
    <t>Parce qu’ils peuvent rendre de l’eau et déséquilibrer la cuisson.</t>
  </si>
  <si>
    <t>Comment choisis-tu entre précuisson, égouttage et pose directe ?</t>
  </si>
  <si>
    <t>Je regarde le légume, sa charge en eau, le style de pizza et la température du four.</t>
  </si>
  <si>
    <t>quantité garniture</t>
  </si>
  <si>
    <t>Doser les ingrédients avec précision</t>
  </si>
  <si>
    <t>Portion stable, coût maîtrisé, pizza équilibrée</t>
  </si>
  <si>
    <t>La générosité doit rester compatible avec tenue, cuisson et marge</t>
  </si>
  <si>
    <t>Pour garder des pizzas régulières et maîtriser les coûts.</t>
  </si>
  <si>
    <t>Comment arbitres-tu entre valeur perçue et surcharge pénalisante ?</t>
  </si>
  <si>
    <t>Je fixe un standard crédible qui protège goût, cuisson, visuel et rentabilité.</t>
  </si>
  <si>
    <t>équilibre topping</t>
  </si>
  <si>
    <t>Construire une pizza cohérente en goût et texture</t>
  </si>
  <si>
    <t>Lecture claire, harmonie gustative, pas de surcharge</t>
  </si>
  <si>
    <t>Une pizza réussie est équilibrée, pas seulement remplie</t>
  </si>
  <si>
    <t>Pourquoi l’équilibre des toppings est-il important ?</t>
  </si>
  <si>
    <t>Parce qu’une surcharge peut dégrader goût, cuisson et confort de dégustation.</t>
  </si>
  <si>
    <t>Comment juges-tu qu’une pizza est bien construite avant enfournement ?</t>
  </si>
  <si>
    <t>Je regarde la répartition, le poids global, l’humidité, la lisibilité de la recette et l’impact prévu au four.</t>
  </si>
  <si>
    <t>ordre de garnissage</t>
  </si>
  <si>
    <t>Assembler la pizza selon une logique stable</t>
  </si>
  <si>
    <t>Montage propre, cuisson cohérente, geste fluide</t>
  </si>
  <si>
    <t>L’ordre de pose influe sur le rendu final</t>
  </si>
  <si>
    <t>Pourquoi l’ordre de garnissage compte-t-il ?</t>
  </si>
  <si>
    <t>Parce qu’il influence la cuisson, la tenue et l’aspect final de la pizza.</t>
  </si>
  <si>
    <t>Quels principes d’ordre de garnissage retiens-tu pour un montage professionnel ?</t>
  </si>
  <si>
    <t>Je place les éléments selon humidité, sensibilité à la chaleur, lisibilité visuelle et cohérence de recette.</t>
  </si>
  <si>
    <t>enfournement à la pelle</t>
  </si>
  <si>
    <t>Envoyer la pizza au four sans déformer le disque</t>
  </si>
  <si>
    <t>Entrée propre, disque intact, timing juste</t>
  </si>
  <si>
    <t>L’enfournement est un geste technique central du métier</t>
  </si>
  <si>
    <t>Pourquoi l’enfournement doit-il être maîtrisé ?</t>
  </si>
  <si>
    <t>Parce qu’une pizza déformée ou collée perd immédiatement en qualité.</t>
  </si>
  <si>
    <t>Comment fiabilises-tu l’enfournement en période de gros débit ?</t>
  </si>
  <si>
    <t>Je sécurise la pelle, je contrôle la liberté du disque et je standardise un geste rapide mais propre.</t>
  </si>
  <si>
    <t>maniement de la pelle</t>
  </si>
  <si>
    <t>Utiliser la pelle avec précision et sécurité</t>
  </si>
  <si>
    <t>Geste net, pas de choc, maîtrise du produit</t>
  </si>
  <si>
    <t>La pelle sert à enfourner, tourner et sortir sans violence</t>
  </si>
  <si>
    <t>À quoi sert une bonne maîtrise de la pelle en pizzeria ?</t>
  </si>
  <si>
    <t>À manipuler la pizza correctement sans la casser ni la salir.</t>
  </si>
  <si>
    <t>Quels défauts de maniement de la pelle révèlent un manque de niveau ?</t>
  </si>
  <si>
    <t>Entrées brusques, rotation tardive, sortie sale, déformation de disque et perte de temps au four.</t>
  </si>
  <si>
    <t>température sole</t>
  </si>
  <si>
    <t>Régler la sole selon le style et le débit</t>
  </si>
  <si>
    <t>Chaleur cohérente, dessous correct, pas de brûlé</t>
  </si>
  <si>
    <t>La sole conditionne fortement la cuisson du fond de pizza</t>
  </si>
  <si>
    <t>Pourquoi la température de sole est-elle importante ?</t>
  </si>
  <si>
    <t>Parce qu’elle agit directement sur le dessous et la structure de la pâte.</t>
  </si>
  <si>
    <t>Comment adaptes-tu la sole selon type de pizza et rythme de service ?</t>
  </si>
  <si>
    <t>J’ajuste selon hydratation, garniture, temps de cuisson visé et inertie réelle du four.</t>
  </si>
  <si>
    <t>température voûte</t>
  </si>
  <si>
    <t>Régler la voûte selon le rendu attendu</t>
  </si>
  <si>
    <t>Coloration cohérente, fromage maîtrisé, cornicione valorisé</t>
  </si>
  <si>
    <t>La voûte agit sur dessus, fonte et coloration</t>
  </si>
  <si>
    <t>Pourquoi la température de voûte est-elle importante ?</t>
  </si>
  <si>
    <t>Parce qu’elle influence la cuisson du dessus de la pizza.</t>
  </si>
  <si>
    <t>Comment gères-tu l’équilibre entre voûte et sole pour éviter les écarts de cuisson ?</t>
  </si>
  <si>
    <t>Je lis le rendu réel au four et j’ajuste le couple voûte/sole selon garniture, style et débit.</t>
  </si>
  <si>
    <t>lecture du four</t>
  </si>
  <si>
    <t>Interpréter la réaction de la pizza à cuisson</t>
  </si>
  <si>
    <t>Cuisson corrigée en temps réel, bonne décision</t>
  </si>
  <si>
    <t>Le four se lit sur le produit, pas seulement sur le thermomètre</t>
  </si>
  <si>
    <t>Pourquoi faut-il savoir lire le four ?</t>
  </si>
  <si>
    <t>Parce qu’un même réglage peut réagir différemment selon la pizza et le moment du service.</t>
  </si>
  <si>
    <t>Quels signes t’indiquent qu’il faut corriger le pilotage du four ?</t>
  </si>
  <si>
    <t>Coloration irrégulière, dessous trop rapide ou trop lent, fromage mal fondu et bords déséquilibrés.</t>
  </si>
  <si>
    <t>rotation de la pizza</t>
  </si>
  <si>
    <t>Tourner la pizza au bon moment</t>
  </si>
  <si>
    <t>Cuisson homogène, pas de zone brûlée, visuel propre</t>
  </si>
  <si>
    <t>La rotation sert à compenser la dynamique réelle du four</t>
  </si>
  <si>
    <t>Pourquoi faut-il tourner la pizza dans certains fours ?</t>
  </si>
  <si>
    <t>Pour homogénéiser la cuisson et éviter qu’un côté prenne trop vite.</t>
  </si>
  <si>
    <t>Comment sais-tu quand tourner une pizza et quand la laisser ?</t>
  </si>
  <si>
    <t>J’observe la coloration, la poussée du cornicione et la position réelle dans le four pour décider au bon instant.</t>
  </si>
  <si>
    <t>coloration du dessous</t>
  </si>
  <si>
    <t>Obtenir un fond bien cuit et appétissant</t>
  </si>
  <si>
    <t>Dessous cohérent, pas de brûlé, structure correcte</t>
  </si>
  <si>
    <t>Le dessous renseigne sur la maîtrise de la sole et de l’humidité</t>
  </si>
  <si>
    <t>Que montre un dessous de pizza mal coloré ?</t>
  </si>
  <si>
    <t>Il peut révéler un problème de sole, d’hydratation ou de surcharge.</t>
  </si>
  <si>
    <t>Comment lis-tu le dessous pour corriger le process ?</t>
  </si>
  <si>
    <t>J’analyse la couleur, la tenue, l’humidité résiduelle et le lien avec le réglage de sole et la garniture.</t>
  </si>
  <si>
    <t>cuisson du cornicione</t>
  </si>
  <si>
    <t>Obtenir un bord bien développé et agréable</t>
  </si>
  <si>
    <t>Volume, couleur, texture, pas de dessèchement</t>
  </si>
  <si>
    <t>Le cornicione traduit le niveau de pâte et de cuisson</t>
  </si>
  <si>
    <t>Pourquoi le cornicione compte-t-il dans l’évaluation d’une pizza ?</t>
  </si>
  <si>
    <t>Parce qu’il montre la qualité de la pâte et de la cuisson.</t>
  </si>
  <si>
    <t>Quels défauts de cornicione révèlent un problème de process ?</t>
  </si>
  <si>
    <t>Bord plat, trop sec, brûlé, mal développé ou sans structure interne cohérente.</t>
  </si>
  <si>
    <t>Maîtriser le comportement du fromage au four</t>
  </si>
  <si>
    <t>Fonte correcte, pas d’excès d’huile, pas de dessèchement</t>
  </si>
  <si>
    <t>Le fromage doit enrichir la pizza sans la noyer ni la brûler</t>
  </si>
  <si>
    <t>Pourquoi la fonte du fromage doit-elle être contrôlée ?</t>
  </si>
  <si>
    <t>Parce qu’elle influence texture, visuel et équilibre de la pizza.</t>
  </si>
  <si>
    <t>Comment corriges-tu une fonte de fromage incohérente ?</t>
  </si>
  <si>
    <t>J’agis sur la qualité produit, l’égouttage, le dosage, l’ordre de pose et le réglage du four.</t>
  </si>
  <si>
    <t>gestion de l’humidité</t>
  </si>
  <si>
    <t>Limiter l’excès d’eau en cuisson</t>
  </si>
  <si>
    <t>Pizza tenue, dessous propre, visuel maîtrisé</t>
  </si>
  <si>
    <t>L’humidité mal gérée dégrade vite tout le produit</t>
  </si>
  <si>
    <t>Pourquoi l’humidité est-elle un point clé en pizzeria ?</t>
  </si>
  <si>
    <t>Parce qu’un excès d’eau nuit à la cuisson, à la texture et à la tenue.</t>
  </si>
  <si>
    <t>Quels leviers utilises-tu pour maîtriser l’humidité d’une pizza ?</t>
  </si>
  <si>
    <t>Je joue sur sauce, fromage, légumes, ordre de garnissage, égouttage et réglages du four.</t>
  </si>
  <si>
    <t>Retirer la pizza au bon moment</t>
  </si>
  <si>
    <t>Pizza conforme, pas d’attente inutile, manipulation propre</t>
  </si>
  <si>
    <t>La sortie doit être précise pour préserver qualité et rythme</t>
  </si>
  <si>
    <t>Parce qu’une pizza peut vite brûler ou se dessécher si elle reste trop longtemps.</t>
  </si>
  <si>
    <t>Comment sécurises-tu la sortie des pizzas pendant un service dense ?</t>
  </si>
  <si>
    <t>Je hiérarchise les cuissons, je garde une lecture constante du four et je prépare l’aval du poste avant extraction.</t>
  </si>
  <si>
    <t>découpe pizza</t>
  </si>
  <si>
    <t>Couper la pizza proprement et au bon format</t>
  </si>
  <si>
    <t>Coupe nette, parts régulières, garniture maintenue</t>
  </si>
  <si>
    <t>La découpe influence présentation et confort client</t>
  </si>
  <si>
    <t>Pourquoi la découpe d’une pizza doit-elle être soignée ?</t>
  </si>
  <si>
    <t>Parce qu’elle améliore la présentation et facilite la consommation.</t>
  </si>
  <si>
    <t>Comment choisis-tu la découpe selon format, service et usage client ?</t>
  </si>
  <si>
    <t>Je raisonne type de produit, consommation sur place ou emportée, tenue des toppings et confort réel du client.</t>
  </si>
  <si>
    <t>Présenter la pizza de façon nette et cohérente</t>
  </si>
  <si>
    <t>Assiette propre, produit lisible, finition soignée</t>
  </si>
  <si>
    <t>Pourquoi le dressage compte-t-il même pour une pizza ?</t>
  </si>
  <si>
    <t>Parce qu’il participe à l’image du travail et à l’envie du client.</t>
  </si>
  <si>
    <t>Quels principes gardes-tu pour un dressage efficace sans surcharge ?</t>
  </si>
  <si>
    <t>Lisibilité, propreté, cohérence avec le style de maison et rapidité compatible avec le débit.</t>
  </si>
  <si>
    <t>Choisir et fermer correctement le carton</t>
  </si>
  <si>
    <t>Protection, tenue, propreté, identification correcte</t>
  </si>
  <si>
    <t>Le carton prolonge la qualité de la pizza jusqu’au client</t>
  </si>
  <si>
    <t>Pourquoi l’emballage carton est-il stratégique en pizzeria ?</t>
  </si>
  <si>
    <t>Quels défauts d’emballage ruinent le plus vite une pizza bien faite ?</t>
  </si>
  <si>
    <t>Écrasement, mauvaise fermeture, condensation, carton inadapté et absence d’identification claire.</t>
  </si>
  <si>
    <t>maintien croustillance</t>
  </si>
  <si>
    <t>Préserver au mieux la texture après cuisson</t>
  </si>
  <si>
    <t>Croquant relatif maintenu, humidité limitée, délai maîtrisé</t>
  </si>
  <si>
    <t>La sortie four n’est pas la fin du travail si la pizza est à emporter</t>
  </si>
  <si>
    <t>Pourquoi la croustillance est-elle difficile à préserver ?</t>
  </si>
  <si>
    <t>Parce que la vapeur et l’attente ramollissent la pizza.</t>
  </si>
  <si>
    <t>Comment limites-tu la perte de croustillance en emporté ou livraison ?</t>
  </si>
  <si>
    <t>Je réduis les temps d’attente, j’utilise un emballage adapté et je synchronise mieux la sortie produit.</t>
  </si>
  <si>
    <t>Comment priorises-tu entre salle, emporter, livraison et grosse commande ?</t>
  </si>
  <si>
    <t>synchronisation salle cuisine</t>
  </si>
  <si>
    <t>Faire circuler les bonnes informations entre four, salle et caisse</t>
  </si>
  <si>
    <t>La pizzeria ne fonctionne pas correctement si les postes restent isolés</t>
  </si>
  <si>
    <t>Pourquoi faut-il bien se coordonner entre cuisine et salle ?</t>
  </si>
  <si>
    <t>Pour éviter les erreurs, les retards et les incompréhensions.</t>
  </si>
  <si>
    <t>Ruptures, urgences, modifications, délais réels, livraisons et commandes sensibles.</t>
  </si>
  <si>
    <t>Que faut-il vérifier lors d’une prise de commande en pizzeria ?</t>
  </si>
  <si>
    <t>Le produit, la taille, les options, les boissons, les menus et les contraintes client.</t>
  </si>
  <si>
    <t>Commandes multiples, personnalisations, allergies, livraisons et contexte bruyant.</t>
  </si>
  <si>
    <t>Boisson, dessert, sauce, formule ou entrée simple cohérente avec l’usage du client.</t>
  </si>
  <si>
    <t>Le type de pizza, le moment, le budget et les habitudes de consommation.</t>
  </si>
  <si>
    <t>gestion attente client</t>
  </si>
  <si>
    <t>Quels leviers fonctionnent vraiment pour fidéliser en pizzeria ?</t>
  </si>
  <si>
    <t>La netteté du poste, la fluidité des gestes, la régularité des pizzas, la propreté de remise et la tenue générale.</t>
  </si>
  <si>
    <t>Quels termes métier doivent être maîtrisés en pizzeria ?</t>
  </si>
  <si>
    <t>Hydratation, pointage, pâton, cornicione, sole, voûte, rotation, grammage, traçabilité et marge.</t>
  </si>
  <si>
    <t>Seulement si elle préserve sécurité, qualité et cohérence avec les standards de la maison.</t>
  </si>
  <si>
    <t>Que signifie être autonome sur un poste pizza ?</t>
  </si>
  <si>
    <t>Pourquoi la rigueur est-elle essentielle en pizzeria ?</t>
  </si>
  <si>
    <t>Pourquoi l’observation est-elle importante sur un poste pizza ?</t>
  </si>
  <si>
    <t>Variation de texture, odeur, couleur, humidité, réaction au four, aspect des bacs ou rythme de consommation anormal.</t>
  </si>
  <si>
    <t>Pourquoi la gestion du stress est-elle importante en pizzeria ?</t>
  </si>
  <si>
    <t>prévention brûlures</t>
  </si>
  <si>
    <t>Le four et les surfaces chaudes imposent une vigilance permanente</t>
  </si>
  <si>
    <t>Parce qu’il combine chaleur, gestes rapides et manipulations répétées.</t>
  </si>
  <si>
    <t>Parce que le travail implique des couteaux, roulettes et gestes rapides.</t>
  </si>
  <si>
    <t>Effectuer les vérifications simples sur le four</t>
  </si>
  <si>
    <t>Le four doit rester fiable et régulier pour garantir le niveau produit</t>
  </si>
  <si>
    <t>Temps de chauffe anormal, zones irrégulières, manque de stabilité thermique, salissure excessive ou comportement produit inhabituel.</t>
  </si>
  <si>
    <t>Pourquoi standardiser les recettes en pizzeria ?</t>
  </si>
  <si>
    <t>La régularité vaut plus qu’une seule belle pizza</t>
  </si>
  <si>
    <t>Pourquoi la régularité est-elle si importante en pizzeria ?</t>
  </si>
  <si>
    <t>Parce que chaque client attend le même niveau de qualité à chaque commande.</t>
  </si>
  <si>
    <t>Parce qu’elle montre si une pizza rapporte suffisamment.</t>
  </si>
  <si>
    <t>Comment arbitres-tu entre pizza d’appel et pizza à forte marge ?</t>
  </si>
  <si>
    <t>Je raisonne image, trafic, panier moyen, popularité et contribution globale au résultat.</t>
  </si>
  <si>
    <t>Conseil_PRO</t>
  </si>
  <si>
    <t>TRONC_COMMUN</t>
  </si>
  <si>
    <t>je ne demande pas les allergènes</t>
  </si>
  <si>
    <t>Allergènes &amp; régimes</t>
  </si>
  <si>
    <t>Toujours questionner et reformuler : allergènes, régimes, intolérances.</t>
  </si>
  <si>
    <t>Appliquer protocole allergènes : matrice à jour, risque croisé, ustensiles dédiés, traçabilité.</t>
  </si>
  <si>
    <t>je ne demande pas les allergenes</t>
  </si>
  <si>
    <t>on improvise</t>
  </si>
  <si>
    <t>Hygiène &amp; HACCP</t>
  </si>
  <si>
    <t>Si tu nes pas sûr : tu demandes, tu vérifies, tu sécurises.</t>
  </si>
  <si>
    <t>Standardisation : SOP, check-lists, validation croisée cuisine/salle.</t>
  </si>
  <si>
    <t>au pif</t>
  </si>
  <si>
    <t>Prise de commande &amp; vente</t>
  </si>
  <si>
    <t>Utiliser des repères simples (dosage/ordre/temps).</t>
  </si>
  <si>
    <t>Zéro hasard : méthode, mesure, contrôle qualité.</t>
  </si>
  <si>
    <t>pas grave</t>
  </si>
  <si>
    <t>Tout écart se corrige tout de suite, même petit.</t>
  </si>
  <si>
    <t>Culture qualité : traiter lécart, cause racine, prévention.</t>
  </si>
  <si>
    <t>je ne sais pas</t>
  </si>
  <si>
    <t>Communication équipe</t>
  </si>
  <si>
    <t>Tu peux ne pas savoir, mais tu dois savoir trouver linfo.</t>
  </si>
  <si>
    <t>Réponse PRO : délai annoncé, retour précis, alternative proposée.</t>
  </si>
  <si>
    <t>pas le temps</t>
  </si>
  <si>
    <t>Organisation &amp; cadence</t>
  </si>
  <si>
    <t>Mieux vaut bien faire moins que mal faire vite.</t>
  </si>
  <si>
    <t>Gestion cadence : poste, mise en place, brief, synchronisation.</t>
  </si>
  <si>
    <t>sans vérifier</t>
  </si>
  <si>
    <t>Toujours un contrôle simple avant de servir.</t>
  </si>
  <si>
    <t>Contrôle systématique : points critiques, traçabilité, double-check.</t>
  </si>
  <si>
    <t>sans verifier</t>
  </si>
  <si>
    <t>sans ticket</t>
  </si>
  <si>
    <t>Caisse &amp; conformité</t>
  </si>
  <si>
    <t>On explique et on trace chaque annulation.</t>
  </si>
  <si>
    <t>Conformité : contrôle interne, anti-fraude, audit trail.</t>
  </si>
  <si>
    <t>dlc</t>
  </si>
  <si>
    <t>Températures &amp; conservation</t>
  </si>
  <si>
    <t>Toujours vérifier la date et létat produit.</t>
  </si>
  <si>
    <t>Gestion DLC : FEFO, enregistrement, retrait immédiat si doute.</t>
  </si>
  <si>
    <t>Contrôle température + stockage adapté.</t>
  </si>
  <si>
    <t>Traçabilité température : relevés, actions correctives.</t>
  </si>
  <si>
    <t>chaine du froid</t>
  </si>
  <si>
    <t>mineur</t>
  </si>
  <si>
    <t>Sécurité &amp; alcool</t>
  </si>
  <si>
    <t>On ne sert jamais un mineur : point final.</t>
  </si>
  <si>
    <t>Procédure légale : contrôle pièce, refus factuel, incident log.</t>
  </si>
  <si>
    <t>ivre</t>
  </si>
  <si>
    <t>Savoir dire non et sécuriser.</t>
  </si>
  <si>
    <t>Cut-off professionnel : gestion risque, sécurité, documentation.</t>
  </si>
  <si>
    <t>Attention aux risques croisés (planche, pinces, huile...).</t>
  </si>
  <si>
    <t>Protocole croisé : zoning, désinfection, flux, communication.</t>
  </si>
  <si>
    <t>contamination croisee</t>
  </si>
  <si>
    <t>torchon sale</t>
  </si>
  <si>
    <t>Hygiène visible : matériel propre, mains propres, méthode.</t>
  </si>
  <si>
    <t>Standard hygiène : check poste, désinfection, audit visuel.</t>
  </si>
  <si>
    <t>verrerie sale</t>
  </si>
  <si>
    <t>main nue</t>
  </si>
  <si>
    <t>produit périmé</t>
  </si>
  <si>
    <t>On ne sert jamais un produit douteux : on retire.</t>
  </si>
  <si>
    <t>Procédure retrait : blocage lot, traçabilité, correction.</t>
  </si>
  <si>
    <t>produit perime</t>
  </si>
  <si>
    <t>température non contrôlée</t>
  </si>
  <si>
    <t>Toujours contrôler la température avant service.</t>
  </si>
  <si>
    <t>Contrôle + traçabilité : seuils, temps, actions correctives.</t>
  </si>
  <si>
    <t>temperature non controlee</t>
  </si>
  <si>
    <t>annulation caisse</t>
  </si>
  <si>
    <t>On corrige calmement et on explique.</t>
  </si>
  <si>
    <t>Contrôle interne : justification, signature, audit trail.</t>
  </si>
  <si>
    <t>erreur addition</t>
  </si>
  <si>
    <t>plainte ignorée</t>
  </si>
  <si>
    <t>Accueil &amp; relation client</t>
  </si>
  <si>
    <t>Traiter la réclamation avec calme et méthode.</t>
  </si>
  <si>
    <t>Méthode PRO : empathie, solution, suivi, compensation cadrée.</t>
  </si>
  <si>
    <t>plainte ignoree</t>
  </si>
  <si>
    <t>accueil froid</t>
  </si>
  <si>
    <t>commande non reformulée</t>
  </si>
  <si>
    <t>La reformulation évite 80% des erreurs.</t>
  </si>
  <si>
    <t>Protocole : reformulation complète, validation client, ticket clair.</t>
  </si>
  <si>
    <t>commande non reformulee</t>
  </si>
  <si>
    <t>je ne connais pas</t>
  </si>
  <si>
    <t>Transformer l'incertitude en action : vérifier, puis répondre.</t>
  </si>
  <si>
    <t>Réponse pro : délai annoncé, source fiable, alternative.</t>
  </si>
  <si>
    <t>aucune procédure</t>
  </si>
  <si>
    <t>Procédure = sécurité : on standardise les gestes.</t>
  </si>
  <si>
    <t>SOP + audit : formation, contrôle, amélioration continue.</t>
  </si>
  <si>
    <t>aucune procedure</t>
  </si>
  <si>
    <t>pas de gants</t>
  </si>
  <si>
    <t>Hygiène mains/ustensiles avant tout.</t>
  </si>
  <si>
    <t>Zoning + EPI selon risque, traçabilité des nettoyages.</t>
  </si>
  <si>
    <t>je goûte avec la même cuillère</t>
  </si>
  <si>
    <t>1 cuillère = 1 usage, puis lavage.</t>
  </si>
  <si>
    <t>Hygiène stricte : éviter contamination croisée.</t>
  </si>
  <si>
    <t>je goute avec la meme cuillere</t>
  </si>
  <si>
    <t>je prends la glace à la main</t>
  </si>
  <si>
    <t>Jamais la main : pelle/pince.</t>
  </si>
  <si>
    <t>Standard bar : pelle dédiée, bac propre, contrôles.</t>
  </si>
  <si>
    <t>je prends la glace a la main</t>
  </si>
  <si>
    <t>je sers sans vérifier la pièce</t>
  </si>
  <si>
    <t>Si doute : on contrôle.</t>
  </si>
  <si>
    <t>Procédure légale : contrôle pièce, refus factuel.</t>
  </si>
  <si>
    <t>je sers sans verifier la piece</t>
  </si>
  <si>
    <t>j'annule sans motif</t>
  </si>
  <si>
    <t>Toujours expliquer et tracer.</t>
  </si>
  <si>
    <t>Anti-fraude : logs, signatures, contrôle.</t>
  </si>
  <si>
    <t>on n'a pas de traçabilité</t>
  </si>
  <si>
    <t>Traçabilité &amp; stocks</t>
  </si>
  <si>
    <t>La traçabilité protège l'équipe et le client.</t>
  </si>
  <si>
    <t>Traçabilité complète : lots, DLC, retraits, audits.</t>
  </si>
  <si>
    <t>on n'a pas de tracabilite</t>
  </si>
  <si>
    <t>pas de plan de table</t>
  </si>
  <si>
    <t>Une organisation simple rend le service fluide.</t>
  </si>
  <si>
    <t>Pilotage salle : plan, zones, brief, synchronisation.</t>
  </si>
  <si>
    <t>je réponds au téléphone en plein service</t>
  </si>
  <si>
    <t>On s'organise : qui répond, quand, comment.</t>
  </si>
  <si>
    <t>Process : standard téléphone, délégation, scripts.</t>
  </si>
  <si>
    <t>je reponds au telephone en plein service</t>
  </si>
  <si>
    <t>je laisse la table sale</t>
  </si>
  <si>
    <t>Service &amp; technique salle</t>
  </si>
  <si>
    <t>Table propre = expérience client.</t>
  </si>
  <si>
    <t>Standard : timing, silencieux, discrétion, dressage.</t>
  </si>
  <si>
    <t>je porte les verres par le bord</t>
  </si>
  <si>
    <t>Matériel &amp; verrerie</t>
  </si>
  <si>
    <t>Règle simple : pas de doigts sur le buvant.</t>
  </si>
  <si>
    <t>Exigence PRO : hygiène + esthétique + gestes propres.</t>
  </si>
  <si>
    <t>je coupe la chaîne du froid</t>
  </si>
  <si>
    <t>On garde froid/froid, chaud/chaud.</t>
  </si>
  <si>
    <t>HACCP : seuils, temps, relevés, actions correctives.</t>
  </si>
  <si>
    <t>je coupe la chaine du froid</t>
  </si>
  <si>
    <t>je ne propose pas d'eau</t>
  </si>
  <si>
    <t>Anticipation : eau, pain, rythme.</t>
  </si>
  <si>
    <t>Hospitalité PRO : anticipation systématique, personnalisation.</t>
  </si>
  <si>
    <t>hygiène des mains non faite</t>
  </si>
  <si>
    <t>CFA : geste propre + lavage mains + désinfection + contrôle visuel systématiques.</t>
  </si>
  <si>
    <t>PRO : SOP HACCP appliquée, autocontrôles tracés, non-conformités corrigées et suivies.</t>
  </si>
  <si>
    <t>hygiene des mains non faite</t>
  </si>
  <si>
    <t>lavage des mains oublié</t>
  </si>
  <si>
    <t>lavage des mains oublie</t>
  </si>
  <si>
    <t>risque de contamination croisée</t>
  </si>
  <si>
    <t>risque de contamination croisee</t>
  </si>
  <si>
    <t>plan de travail sale</t>
  </si>
  <si>
    <t>dlc non vérifiée</t>
  </si>
  <si>
    <t>CFA : noter lot/date/fournisseur puis ranger selon rotation FEFO.</t>
  </si>
  <si>
    <t>PRO : traçabilité complète, stock fiabilisé, pertes analysées, inventaires réguliers.</t>
  </si>
  <si>
    <t>dlc non verifiee</t>
  </si>
  <si>
    <t>lot non tracé</t>
  </si>
  <si>
    <t>lot non trace</t>
  </si>
  <si>
    <t>étiquette manquante</t>
  </si>
  <si>
    <t>etiquette manquante</t>
  </si>
  <si>
    <t>mise en place incomplète</t>
  </si>
  <si>
    <t>CFA : travailler la mise en place et l’ordre des tâches avant le coup de feu.</t>
  </si>
  <si>
    <t>PRO : plan de charge, postes équilibrés, temps d’attente réduits, débit régulier.</t>
  </si>
  <si>
    <t>mise en place incomplete</t>
  </si>
  <si>
    <t>priorités mal gérées</t>
  </si>
  <si>
    <t>priorites mal gerees</t>
  </si>
  <si>
    <t>consigne non reformulée</t>
  </si>
  <si>
    <t>CFA : utiliser des consignes simples + reformulation + accusé de réception.</t>
  </si>
  <si>
    <t>PRO : brief/contre-brief, transmission fiable, coordination salle-cuisine-bar sans zone floue.</t>
  </si>
  <si>
    <t>consigne non reformulee</t>
  </si>
  <si>
    <t>passage d'information incomplet</t>
  </si>
  <si>
    <t>réponse floue au client</t>
  </si>
  <si>
    <t>Méthode CFA : script d’accueil en 4 étapes (salut, besoin, reformulation, annonce de suite).</t>
  </si>
  <si>
    <t>Standard PRO : accueil constant, timing maîtrisé, relance discrète, suivi jusqu’à satisfaction.</t>
  </si>
  <si>
    <t>reponse floue au client</t>
  </si>
  <si>
    <t>tenue non conforme</t>
  </si>
  <si>
    <t>Image &amp; posture pro</t>
  </si>
  <si>
    <t>CFA : travailler posture, voix, politesse, déplacement et tenue irréprochable.</t>
  </si>
  <si>
    <t>PRO : image de marque cohérente, posture constante, exemplarité sur tout le service.</t>
  </si>
  <si>
    <t>matériel sale</t>
  </si>
  <si>
    <t>CFA : identifier le bon matériel/verrerie puis contrôler propreté et état avant usage.</t>
  </si>
  <si>
    <t>PRO : parc matériel suivi, casse limitée, verrerie standardisée, maintenance préventive.</t>
  </si>
  <si>
    <t>materiel sale</t>
  </si>
  <si>
    <t>matériel inadapté</t>
  </si>
  <si>
    <t>materiel inadapte</t>
  </si>
  <si>
    <t>produit mal connu</t>
  </si>
  <si>
    <t>Connaissances produit</t>
  </si>
  <si>
    <t>CFA : apprendre 5 infos clés par produit (composition, goût, allergènes, prix, accord).</t>
  </si>
  <si>
    <t>PRO : discours fiable, vente conseil, cohérence carte, mise à jour équipe systématique.</t>
  </si>
  <si>
    <t>allergènes non clarifiés</t>
  </si>
  <si>
    <t>Réflexe CFA : toujours demander allergènes/régimes puis répéter l’info clairement.</t>
  </si>
  <si>
    <t>Standard PRO : matrice allergènes à jour, traçabilité, prévention du risque croisé, confirmation service.</t>
  </si>
  <si>
    <t>allergenes non clarifies</t>
  </si>
  <si>
    <t>encaissement non justifié</t>
  </si>
  <si>
    <t>CFA : verbaliser chaque encaissement et vérifier ticket/total avant validation.</t>
  </si>
  <si>
    <t>PRO : traçabilité des opérations, droits caisse maîtrisés, annulations justifiées, audit quotidien.</t>
  </si>
  <si>
    <t>encaissement non justifie</t>
  </si>
  <si>
    <t>procédure non respectée</t>
  </si>
  <si>
    <t>Management &amp; leadership</t>
  </si>
  <si>
    <t>CFA : formaliser un mini-brief avec objectifs, rôles, contrôle et debrief.</t>
  </si>
  <si>
    <t>PRO : management par standards/KPI, briefing quotidien, formation continue, suivi correctif.</t>
  </si>
  <si>
    <t>procedure non respectee</t>
  </si>
  <si>
    <t>pas de contrôle final</t>
  </si>
  <si>
    <t>pas de controle final</t>
  </si>
  <si>
    <t>sans traçabilité</t>
  </si>
  <si>
    <t>sans tracabilite</t>
  </si>
  <si>
    <t>sans protocole</t>
  </si>
  <si>
    <t>oubli de vérification</t>
  </si>
  <si>
    <t>oubli de verification</t>
  </si>
  <si>
    <t>service sans confirmation</t>
  </si>
  <si>
    <t>CFA : méthode de commande structurée + reformulation + vente additionnelle utile.</t>
  </si>
  <si>
    <t>PRO : qualité de prise de commande, upsell pertinent, zéro oubli, ticket exploitable.</t>
  </si>
  <si>
    <t>CFA : refaire la méthode pas à pas, annoncer ce que tu fais, puis vérifier le résultat.</t>
  </si>
  <si>
    <t>PRO : standardiser, contrôler l’exécution, tracer l’écart et corriger (SOP/brief).</t>
  </si>
  <si>
    <t>mise en place complète</t>
  </si>
  <si>
    <t>mise en place complete</t>
  </si>
  <si>
    <t>briefing equipe</t>
  </si>
  <si>
    <t>brief équipe</t>
  </si>
  <si>
    <t>brief equipe</t>
  </si>
  <si>
    <t>plan de salle</t>
  </si>
  <si>
    <t>numérotation des tables</t>
  </si>
  <si>
    <t>numerotation des tables</t>
  </si>
  <si>
    <t>accueil sourire</t>
  </si>
  <si>
    <t>contact visuel</t>
  </si>
  <si>
    <t>prise en charge immédiate</t>
  </si>
  <si>
    <t>prise en charge immediate</t>
  </si>
  <si>
    <t>prise de commande structurée</t>
  </si>
  <si>
    <t>prise de commande structuree</t>
  </si>
  <si>
    <t>reformulation commande</t>
  </si>
  <si>
    <t>communication cuisine salle</t>
  </si>
  <si>
    <t>transmission pos</t>
  </si>
  <si>
    <t>gestion des allergènes</t>
  </si>
  <si>
    <t>gestion des allergenes</t>
  </si>
  <si>
    <t>allergène</t>
  </si>
  <si>
    <t>allergene</t>
  </si>
  <si>
    <t>lavage des mains</t>
  </si>
  <si>
    <t>hygiene mains</t>
  </si>
  <si>
    <t>pas de lavage des mains</t>
  </si>
  <si>
    <t>controle temperature</t>
  </si>
  <si>
    <t>périmé</t>
  </si>
  <si>
    <t>perime</t>
  </si>
  <si>
    <t>crade</t>
  </si>
  <si>
    <t>à l'arrache</t>
  </si>
  <si>
    <t>a l'arrache</t>
  </si>
  <si>
    <t>bâclé</t>
  </si>
  <si>
    <t>bacle</t>
  </si>
  <si>
    <t>mep</t>
  </si>
  <si>
    <t>CFA : procédure en étapes + check final (zéro oubli).</t>
  </si>
  <si>
    <t>PRO : SOP + contrôle + traçabilité + correction immédiate.</t>
  </si>
  <si>
    <t>n&amp;d</t>
  </si>
  <si>
    <t>n+d</t>
  </si>
  <si>
    <t>nettoyage desinfection</t>
  </si>
  <si>
    <t>haccp</t>
  </si>
  <si>
    <t>t°</t>
  </si>
  <si>
    <t>temp</t>
  </si>
  <si>
    <t>thermo</t>
  </si>
  <si>
    <t>sonde</t>
  </si>
  <si>
    <t>ddm</t>
  </si>
  <si>
    <t>pos</t>
  </si>
  <si>
    <t>ticket</t>
  </si>
  <si>
    <t>brief</t>
  </si>
  <si>
    <t>debrief</t>
  </si>
  <si>
    <t>allerg</t>
  </si>
  <si>
    <t>sans lavage des mains</t>
  </si>
  <si>
    <t>pas de gant</t>
  </si>
  <si>
    <t>gants sales</t>
  </si>
  <si>
    <t>dégueu</t>
  </si>
  <si>
    <t>degueu</t>
  </si>
  <si>
    <t>deg</t>
  </si>
  <si>
    <t>a l arrache</t>
  </si>
  <si>
    <t>zéro gaspillage</t>
  </si>
  <si>
    <t>Durabilité &amp; RSE</t>
  </si>
  <si>
    <t>Associer 'zéro gaspillage' à des gestes précis : FIFO, portions, pesées, tri.</t>
  </si>
  <si>
    <t>Documenter une démarche anti-gaspi mesurée (kg/€, causes, corrections) et la relier à la qualité.</t>
  </si>
  <si>
    <t>zero gaspillage</t>
  </si>
  <si>
    <t>empreinte carbone</t>
  </si>
  <si>
    <t>Savoir expliquer l’impact carbone avec des mots simples et des exemples concrets.</t>
  </si>
  <si>
    <t>Éviter les slogans ; relier l’empreinte carbone à des données et arbitrages opérationnels.</t>
  </si>
  <si>
    <t>co2</t>
  </si>
  <si>
    <t>Toujours préciser ce que veut dire 'CO2' dans le contexte (boisson/bar vs impact carbone).</t>
  </si>
  <si>
    <t>Normaliser le vocabulaire CO2 dans les briefs pour éviter les confusions techniques/commerciales.</t>
  </si>
  <si>
    <t>nutri-score</t>
  </si>
  <si>
    <t>Ne pas confondre Nutri-Score et allergènes ; l’allergène est prioritaire en service.</t>
  </si>
  <si>
    <t>Choisir une politique claire de transparence nutritionnelle et former l’équipe au bon vocabulaire.</t>
  </si>
  <si>
    <t>nutriscore</t>
  </si>
  <si>
    <t>greenwashing</t>
  </si>
  <si>
    <t>Employer uniquement les termes validés par la maison (origine, labels, saison).</t>
  </si>
  <si>
    <t>Valider les claims environnementaux avec sourcing, procédures et indicateurs.</t>
  </si>
  <si>
    <t>Méthode &amp; preuves</t>
  </si>
  <si>
    <t>au pifomètre</t>
  </si>
  <si>
    <t>au jugé</t>
  </si>
  <si>
    <t>à l'estime</t>
  </si>
  <si>
    <t>à vue de nez</t>
  </si>
  <si>
    <t>au doigt mouillé</t>
  </si>
  <si>
    <t>à la louche</t>
  </si>
  <si>
    <t>au feeling</t>
  </si>
  <si>
    <t>à l'aveuglette</t>
  </si>
  <si>
    <t>au petit bonheur la chance</t>
  </si>
  <si>
    <t>Organisation &amp; qualité</t>
  </si>
  <si>
    <t>à la va-vite</t>
  </si>
  <si>
    <t>à la hâte</t>
  </si>
  <si>
    <t>à la sauvette</t>
  </si>
  <si>
    <t>au débotté</t>
  </si>
  <si>
    <t>au pied levé</t>
  </si>
  <si>
    <t>à la va-comme-je-te-pousse</t>
  </si>
  <si>
    <t>bâcler</t>
  </si>
  <si>
    <t>travail bâclé</t>
  </si>
  <si>
    <t>c'est du bricolage</t>
  </si>
  <si>
    <t>Ressources &amp; conformité</t>
  </si>
  <si>
    <t>avec les moyens du bord</t>
  </si>
  <si>
    <t>on a toujours fait comme ça</t>
  </si>
  <si>
    <t>Standards &amp; amélioration</t>
  </si>
  <si>
    <t>ça passe crème</t>
  </si>
  <si>
    <t>Contrôle &amp; validation</t>
  </si>
  <si>
    <t>apprendre sur le tas</t>
  </si>
  <si>
    <t>Formation &amp; habilitation</t>
  </si>
  <si>
    <t>a la va vite</t>
  </si>
  <si>
    <t>a la hate</t>
  </si>
  <si>
    <t>ca passe creme</t>
  </si>
  <si>
    <t>au debotte</t>
  </si>
  <si>
    <t>Serveur (brasserie)</t>
  </si>
  <si>
    <t>Reformulation courte : plat, cuisson, accompagnement, boissons.</t>
  </si>
  <si>
    <t>Reformulation complète + validation client, ticket clair et lisible.</t>
  </si>
  <si>
    <t>attente non annoncée</t>
  </si>
  <si>
    <t>Annoncer le délai rassure : '10 minutes' et proposer une solution.</t>
  </si>
  <si>
    <t>Gestion d'attente PRO : délai précis, suivi, compensation cadrée.</t>
  </si>
  <si>
    <t>attente non annoncee</t>
  </si>
  <si>
    <t>service lent sans communication</t>
  </si>
  <si>
    <t>Informer évite l'agacement : dire ce qui se passe.</t>
  </si>
  <si>
    <t>Pilotage cadence : relances, priorités, synchronisation cuisine/salle.</t>
  </si>
  <si>
    <t>Toujours vérifier avant de poser l'addition.</t>
  </si>
  <si>
    <t>Procédure : contrôle, justification, audit trail.</t>
  </si>
  <si>
    <t>bière trop mousseuse</t>
  </si>
  <si>
    <t>Technique simple : verre incliné, tirage progressif.</t>
  </si>
  <si>
    <t>Standard brasserie : contrôle CO2, nettoyage lignes, qualité mousse.</t>
  </si>
  <si>
    <t>biere trop mousseuse</t>
  </si>
  <si>
    <t>vin au verre oxydé</t>
  </si>
  <si>
    <t>Vin &amp; accords</t>
  </si>
  <si>
    <t>Goûter/contrôler avant de servir au verre.</t>
  </si>
  <si>
    <t>Gestion vin au verre : conservation, rotation, gaz neutre si besoin.</t>
  </si>
  <si>
    <t>vin au verre oxyde</t>
  </si>
  <si>
    <t>plateau instable</t>
  </si>
  <si>
    <t>Plateau : charge stable, main dessous, trajectoire propre.</t>
  </si>
  <si>
    <t>Service pro : stabilité, discrétion, sécurité, fluidité.</t>
  </si>
  <si>
    <t>débarassage bruyant</t>
  </si>
  <si>
    <t>Geste calme, discret.</t>
  </si>
  <si>
    <t>Exigence PRO : silence, précision, élégance du geste.</t>
  </si>
  <si>
    <t>debarassage bruyant</t>
  </si>
  <si>
    <t>relance dessert agressive</t>
  </si>
  <si>
    <t>Phrase type : 'Souhaitez-vous voir la carte des desserts ?'</t>
  </si>
  <si>
    <t>Upsell PRO : timing, personnalisation, accord boisson/dessert.</t>
  </si>
  <si>
    <t>verre d’eau non proposé</t>
  </si>
  <si>
    <t>Eau/pain = base de l'accueil.</t>
  </si>
  <si>
    <t>Hospitalité PRO : anticipation systématique.</t>
  </si>
  <si>
    <t>verre d’eau non propose</t>
  </si>
  <si>
    <t>table non débarrassée</t>
  </si>
  <si>
    <t>Table propre = confort.</t>
  </si>
  <si>
    <t>Timing + discrétion + dressage impeccable.</t>
  </si>
  <si>
    <t>table non debarrassee</t>
  </si>
  <si>
    <t>portable en salle</t>
  </si>
  <si>
    <t>Pas de téléphone visible en service.</t>
  </si>
  <si>
    <t>Standard PRO : présence totale, posture irréprochable.</t>
  </si>
  <si>
    <t>tenue négligée</t>
  </si>
  <si>
    <t>Tenue = respect client + confiance.</t>
  </si>
  <si>
    <t>Détails PRO : chaussures, tablier, hygiène, présentation.</t>
  </si>
  <si>
    <t>tenue negligee</t>
  </si>
  <si>
    <t>Les 10 premières secondes comptent.</t>
  </si>
  <si>
    <t>Protocole : accueil, nom, préférences, personnalisation.</t>
  </si>
  <si>
    <t>placement inadapté</t>
  </si>
  <si>
    <t>Observer et proposer.</t>
  </si>
  <si>
    <t>Gestion salle : zones, confort, acoustique, intimité.</t>
  </si>
  <si>
    <t>placement inadapte</t>
  </si>
  <si>
    <t>je ne reformule pas</t>
  </si>
  <si>
    <t>Rester calme : écouter, reformuler, agir.</t>
  </si>
  <si>
    <t>Gestion émotionnelle PRO : maîtrise, solution, suivi.</t>
  </si>
  <si>
    <t>je pose l'addition sans vérifier</t>
  </si>
  <si>
    <t>je pose l'addition sans verifier</t>
  </si>
  <si>
    <t>je n'annonce pas l'attente</t>
  </si>
  <si>
    <t>je m'énerve</t>
  </si>
  <si>
    <t>je m'enerve</t>
  </si>
  <si>
    <t>je discute au lieu de corriger</t>
  </si>
  <si>
    <t>je ne maîtrise pas la prise de commande</t>
  </si>
  <si>
    <t>Reformuler : plat, cuisson, allergènes.</t>
  </si>
  <si>
    <t>PRO : reformulation complète + ticket clair.</t>
  </si>
  <si>
    <t>je ne maitrise pas la prise de commande</t>
  </si>
  <si>
    <t>je ne sais pas la prise de commande</t>
  </si>
  <si>
    <t>pas de contrôle la prise de commande</t>
  </si>
  <si>
    <t>pas de controle la prise de commande</t>
  </si>
  <si>
    <t>je ne maîtrise pas le port de plateau</t>
  </si>
  <si>
    <t>Charge adaptée + trajectoire.</t>
  </si>
  <si>
    <t>PRO : fluidité, discrétion, sécurité.</t>
  </si>
  <si>
    <t>je ne maitrise pas le port de plateau</t>
  </si>
  <si>
    <t>je ne sais pas le port de plateau</t>
  </si>
  <si>
    <t>pas de contrôle le port de plateau</t>
  </si>
  <si>
    <t>pas de controle le port de plateau</t>
  </si>
  <si>
    <t>je ne maîtrise pas l'accueil</t>
  </si>
  <si>
    <t>Bonjour, sourire, disponibilité.</t>
  </si>
  <si>
    <t>PRO : personnalisation, nom, protocole.</t>
  </si>
  <si>
    <t>je ne maitrise pas l'accueil</t>
  </si>
  <si>
    <t>je ne sais pas l'accueil</t>
  </si>
  <si>
    <t>pas de contrôle l'accueil</t>
  </si>
  <si>
    <t>pas de controle l'accueil</t>
  </si>
  <si>
    <t>je ne maîtrise pas la caisse</t>
  </si>
  <si>
    <t>Vérifier, tracer annulations.</t>
  </si>
  <si>
    <t>PRO : audit trail, contrôle interne.</t>
  </si>
  <si>
    <t>je ne maitrise pas la caisse</t>
  </si>
  <si>
    <t>je ne sais pas la caisse</t>
  </si>
  <si>
    <t>pas de contrôle la caisse</t>
  </si>
  <si>
    <t>pas de controle la caisse</t>
  </si>
  <si>
    <t>je ne maîtrise pas les priorités</t>
  </si>
  <si>
    <t>Faire simple, demander aide.</t>
  </si>
  <si>
    <t>PRO : orchestration service, briefs.</t>
  </si>
  <si>
    <t>je ne maitrise pas les priorites</t>
  </si>
  <si>
    <t>je ne sais pas les priorités</t>
  </si>
  <si>
    <t>je ne sais pas les priorites</t>
  </si>
  <si>
    <t>pas de contrôle les priorités</t>
  </si>
  <si>
    <t>pas de controle les priorites</t>
  </si>
  <si>
    <t>commande prise sans reformulation</t>
  </si>
  <si>
    <t>oubli de cuisson demandée</t>
  </si>
  <si>
    <t>oubli de cuisson demandee</t>
  </si>
  <si>
    <t>allergènes non demandés à table</t>
  </si>
  <si>
    <t>allergenes non demandes a table</t>
  </si>
  <si>
    <t>verre d'eau non proposé</t>
  </si>
  <si>
    <t>verre d'eau non propose</t>
  </si>
  <si>
    <t>accueil sans sourire</t>
  </si>
  <si>
    <t>plan de table mal géré</t>
  </si>
  <si>
    <t>plan de table mal gere</t>
  </si>
  <si>
    <t>plateau mal équilibré</t>
  </si>
  <si>
    <t>CFA : répéter les gestes de service (port, dépose, débarrassage) avec standard.</t>
  </si>
  <si>
    <t>PRO : exécution fluide, coordination fine, standards de service constants.</t>
  </si>
  <si>
    <t>plateau mal equilibre</t>
  </si>
  <si>
    <t>débarrassage bruyant</t>
  </si>
  <si>
    <t>debarrassage bruyant</t>
  </si>
  <si>
    <t>ticket cuisine incomplet</t>
  </si>
  <si>
    <t>vente additionnelle absente</t>
  </si>
  <si>
    <t>addition annoncée confusément</t>
  </si>
  <si>
    <t>addition annoncee confusement</t>
  </si>
  <si>
    <t>encaissement sans ticket</t>
  </si>
  <si>
    <t>retard non communiqué au client</t>
  </si>
  <si>
    <t>retard non communique au client</t>
  </si>
  <si>
    <t>table non suivie après service</t>
  </si>
  <si>
    <t>table non suivie apres service</t>
  </si>
  <si>
    <t>service à droite/gauche non respecté</t>
  </si>
  <si>
    <t>service a droite/gauche non respecte</t>
  </si>
  <si>
    <t>verrerie non contrôlée</t>
  </si>
  <si>
    <t>verrerie non controlee</t>
  </si>
  <si>
    <t>bière servie trop mousseuse</t>
  </si>
  <si>
    <t>Bière &amp; pression</t>
  </si>
  <si>
    <t>CFA : geste pression propre + dosage mousse + vérification verrerie avant envoi.</t>
  </si>
  <si>
    <t>PRO : qualité constante, ligne propre, température fût conforme, rendement et casse suivis.</t>
  </si>
  <si>
    <t>biere servie trop mousseuse</t>
  </si>
  <si>
    <t>pression non purgée</t>
  </si>
  <si>
    <t>pression non purgee</t>
  </si>
  <si>
    <t>plat sorti sans contrôle visuel</t>
  </si>
  <si>
    <t>plat sorti sans controle visuel</t>
  </si>
  <si>
    <t>dessert poussé de façon agressive</t>
  </si>
  <si>
    <t>dessert pousse de facon agressive</t>
  </si>
  <si>
    <t>langage trop familier en salle</t>
  </si>
  <si>
    <t>problème client non relayé</t>
  </si>
  <si>
    <t>probleme client non relaye</t>
  </si>
  <si>
    <t>temps d'attente non annoncé</t>
  </si>
  <si>
    <t>temps d'attente non annonce</t>
  </si>
  <si>
    <t>couverts incomplets</t>
  </si>
  <si>
    <t>table non redressée</t>
  </si>
  <si>
    <t>table non redressee</t>
  </si>
  <si>
    <t>commande sans reformulation</t>
  </si>
  <si>
    <t>oubli cuisson</t>
  </si>
  <si>
    <t>table non suivie</t>
  </si>
  <si>
    <t>service à droite</t>
  </si>
  <si>
    <t>service a droite</t>
  </si>
  <si>
    <t>Maître d’hôtel (palace)</t>
  </si>
  <si>
    <t>manque de discrétion</t>
  </si>
  <si>
    <t>Discrétion + calme + gestes propres.</t>
  </si>
  <si>
    <t>PRO : excellence gestes, silence, maîtrise du détail.</t>
  </si>
  <si>
    <t>manque de discretion</t>
  </si>
  <si>
    <t>service synchronisé raté</t>
  </si>
  <si>
    <t>service synchronise rate</t>
  </si>
  <si>
    <t>guéridon mal sécurisé</t>
  </si>
  <si>
    <t>gueridon mal securise</t>
  </si>
  <si>
    <t>je ne maîtrise pas le protocole d'accueil</t>
  </si>
  <si>
    <t>Accueil en 10 secondes.</t>
  </si>
  <si>
    <t>PRO : personnalisation, nom, anticipation.</t>
  </si>
  <si>
    <t>je ne maitrise pas le protocole d'accueil</t>
  </si>
  <si>
    <t>je ne sais pas le protocole d'accueil</t>
  </si>
  <si>
    <t>pas de contrôle le protocole d'accueil</t>
  </si>
  <si>
    <t>pas de controle le protocole d'accueil</t>
  </si>
  <si>
    <t>je ne maîtrise pas le service au guéridon</t>
  </si>
  <si>
    <t>Sécurité d'abord.</t>
  </si>
  <si>
    <t>PRO : flambage/découpe maîtrisés, propreté, élégance.</t>
  </si>
  <si>
    <t>je ne maitrise pas le service au gueridon</t>
  </si>
  <si>
    <t>je ne sais pas le service au guéridon</t>
  </si>
  <si>
    <t>je ne sais pas le service au gueridon</t>
  </si>
  <si>
    <t>pas de contrôle le service au guéridon</t>
  </si>
  <si>
    <t>pas de controle le service au gueridon</t>
  </si>
  <si>
    <t>je ne maîtrise pas la synchronisation</t>
  </si>
  <si>
    <t>Compter, communiquer.</t>
  </si>
  <si>
    <t>PRO : ballet de salle, timing parfait.</t>
  </si>
  <si>
    <t>je ne maitrise pas la synchronisation</t>
  </si>
  <si>
    <t>je ne sais pas la synchronisation</t>
  </si>
  <si>
    <t>pas de contrôle la synchronisation</t>
  </si>
  <si>
    <t>pas de controle la synchronisation</t>
  </si>
  <si>
    <t>je ne maîtrise pas le management brigade</t>
  </si>
  <si>
    <t>Manager = aider l'équipe.</t>
  </si>
  <si>
    <t>PRO : leadership, formation, exigence.</t>
  </si>
  <si>
    <t>je ne maitrise pas le management brigade</t>
  </si>
  <si>
    <t>je ne sais pas le management brigade</t>
  </si>
  <si>
    <t>pas de contrôle le management brigade</t>
  </si>
  <si>
    <t>pas de controle le management brigade</t>
  </si>
  <si>
    <t>VIP non reconnu</t>
  </si>
  <si>
    <t>Standard : anticipation, propreté, discrétion.</t>
  </si>
  <si>
    <t>PRO : protocole, détail, suivi client, excellence.</t>
  </si>
  <si>
    <t>réservation ignorée</t>
  </si>
  <si>
    <t>reservation ignoree</t>
  </si>
  <si>
    <t>anniversaire oublié</t>
  </si>
  <si>
    <t>anniversaire oublie</t>
  </si>
  <si>
    <t>cloche sale</t>
  </si>
  <si>
    <t>serviette tachée</t>
  </si>
  <si>
    <t>serviette tachee</t>
  </si>
  <si>
    <t>doigts sur le buvant</t>
  </si>
  <si>
    <t>plainte mal gérée</t>
  </si>
  <si>
    <t>plainte mal geree</t>
  </si>
  <si>
    <t>allergènes non sécurisés</t>
  </si>
  <si>
    <t>allergenes non securises</t>
  </si>
  <si>
    <t>placement client non maîtrisé</t>
  </si>
  <si>
    <t>placement client non maitrise</t>
  </si>
  <si>
    <t>protocole accueil vip oublié</t>
  </si>
  <si>
    <t>protocole accueil vip oublie</t>
  </si>
  <si>
    <t>brief de service absent</t>
  </si>
  <si>
    <t>coordination cuisine salle faible</t>
  </si>
  <si>
    <t>service guéridon imprécis</t>
  </si>
  <si>
    <t>service gueridon imprecis</t>
  </si>
  <si>
    <t>découpe en salle non sécurisée</t>
  </si>
  <si>
    <t>decoupe en salle non securisee</t>
  </si>
  <si>
    <t>gestion des allergies approximative</t>
  </si>
  <si>
    <t>discrétion insuffisante</t>
  </si>
  <si>
    <t>discretion insuffisante</t>
  </si>
  <si>
    <t>séquencement des tables incohérent</t>
  </si>
  <si>
    <t>sequencement des tables incoherent</t>
  </si>
  <si>
    <t>standard de service non rappelé</t>
  </si>
  <si>
    <t>standard de service non rappele</t>
  </si>
  <si>
    <t>incident client mal géré</t>
  </si>
  <si>
    <t>incident client mal gere</t>
  </si>
  <si>
    <t>pass chef non fluidifié</t>
  </si>
  <si>
    <t>pass chef non fluidifie</t>
  </si>
  <si>
    <t>contrôle dressage salle absent</t>
  </si>
  <si>
    <t>controle dressage salle absent</t>
  </si>
  <si>
    <t>vocabulaire de service imprécis</t>
  </si>
  <si>
    <t>vocabulaire de service imprecis</t>
  </si>
  <si>
    <t>présentation carte non maîtrisée</t>
  </si>
  <si>
    <t>presentation carte non maitrisee</t>
  </si>
  <si>
    <t>vente accord mets vins absente</t>
  </si>
  <si>
    <t>CFA : méthode vin en étapes (question, proposition, service, contrôle, accord).</t>
  </si>
  <si>
    <t>PRO : carte maîtrisée, service précis, rotation cave, accords cohérents et rentables.</t>
  </si>
  <si>
    <t>prise de congé bâclée</t>
  </si>
  <si>
    <t>prise de conge baclee</t>
  </si>
  <si>
    <t>tenue de brigade non contrôlée</t>
  </si>
  <si>
    <t>tenue de brigade non controlee</t>
  </si>
  <si>
    <t>priorités de salle mal arbitrées</t>
  </si>
  <si>
    <t>priorites de salle mal arbitrees</t>
  </si>
  <si>
    <t>briefing allergènes non fait</t>
  </si>
  <si>
    <t>briefing allergenes non fait</t>
  </si>
  <si>
    <t>temps d'envoi non synchronisé</t>
  </si>
  <si>
    <t>temps d'envoi non synchronise</t>
  </si>
  <si>
    <t>cadence de débarrassage irrégulière</t>
  </si>
  <si>
    <t>cadence de debarrassage irreguliere</t>
  </si>
  <si>
    <t>rituel de service incomplet</t>
  </si>
  <si>
    <t>service du pain non anticipé</t>
  </si>
  <si>
    <t>service du pain non anticipe</t>
  </si>
  <si>
    <t>retour satisfaction non réalisé</t>
  </si>
  <si>
    <t>retour satisfaction non realise</t>
  </si>
  <si>
    <t>protocole vip</t>
  </si>
  <si>
    <t>discrétion</t>
  </si>
  <si>
    <t>discretion</t>
  </si>
  <si>
    <t>guéridon</t>
  </si>
  <si>
    <t>gueridon</t>
  </si>
  <si>
    <t>découpe en salle</t>
  </si>
  <si>
    <t>decoupe en salle</t>
  </si>
  <si>
    <t>brief de service</t>
  </si>
  <si>
    <t>standard palace</t>
  </si>
  <si>
    <t>gestion incident client</t>
  </si>
  <si>
    <t>Barman</t>
  </si>
  <si>
    <t>Bar propre + mesures + sécurité.</t>
  </si>
  <si>
    <t>PRO : standards, constance, traçabilité, contrôle qualité.</t>
  </si>
  <si>
    <t>pression mal réglée</t>
  </si>
  <si>
    <t>pression mal reglee</t>
  </si>
  <si>
    <t>sirop non daté</t>
  </si>
  <si>
    <t>sirop non date</t>
  </si>
  <si>
    <t>glace manipulée à la main</t>
  </si>
  <si>
    <t>glace manipulee a la main</t>
  </si>
  <si>
    <t>dosage au pif</t>
  </si>
  <si>
    <t>Cocktails &amp; bar</t>
  </si>
  <si>
    <t>cocktail trop dilué</t>
  </si>
  <si>
    <t>cocktail trop dilue</t>
  </si>
  <si>
    <t>service alcool à mineur</t>
  </si>
  <si>
    <t>service alcool a mineur</t>
  </si>
  <si>
    <t>je ne maîtrise pas le service de la bière</t>
  </si>
  <si>
    <t>Apprendre angle/verre.</t>
  </si>
  <si>
    <t>PRO : entretien, qualité mousse.</t>
  </si>
  <si>
    <t>je ne maitrise pas le service de la biere</t>
  </si>
  <si>
    <t>je ne sais pas le service de la bière</t>
  </si>
  <si>
    <t>je ne sais pas le service de la biere</t>
  </si>
  <si>
    <t>pas de contrôle le service de la bière</t>
  </si>
  <si>
    <t>pas de controle le service de la biere</t>
  </si>
  <si>
    <t>je ne maîtrise pas les dosages</t>
  </si>
  <si>
    <t>Mesurer.</t>
  </si>
  <si>
    <t>PRO : specs, coût matière.</t>
  </si>
  <si>
    <t>je ne maitrise pas les dosages</t>
  </si>
  <si>
    <t>je ne sais pas les dosages</t>
  </si>
  <si>
    <t>pas de contrôle les dosages</t>
  </si>
  <si>
    <t>pas de controle les dosages</t>
  </si>
  <si>
    <t>je ne maîtrise pas la mise en place</t>
  </si>
  <si>
    <t>Préparer.</t>
  </si>
  <si>
    <t>PRO : station impeccable.</t>
  </si>
  <si>
    <t>je ne maitrise pas la mise en place</t>
  </si>
  <si>
    <t>je ne sais pas la mise en place</t>
  </si>
  <si>
    <t>pas de contrôle la mise en place</t>
  </si>
  <si>
    <t>pas de controle la mise en place</t>
  </si>
  <si>
    <t>dosage non mesuré</t>
  </si>
  <si>
    <t>CFA : suivre une fiche cocktail sans improviser (dose, geste, déco, envoi).</t>
  </si>
  <si>
    <t>PRO : specs standard, rendement maîtrisé, qualité répétable, poste bar propre et rapide.</t>
  </si>
  <si>
    <t>dosage non mesure</t>
  </si>
  <si>
    <t>verrerie grasse</t>
  </si>
  <si>
    <t>speed rack mal rangé</t>
  </si>
  <si>
    <t>speed rack mal range</t>
  </si>
  <si>
    <t>sirops non datés</t>
  </si>
  <si>
    <t>sirops non dates</t>
  </si>
  <si>
    <t>garnitures oxydées</t>
  </si>
  <si>
    <t>CFA : prendre la température, vérifier stockage, dater et appliquer FEFO.</t>
  </si>
  <si>
    <t>PRO : chaîne du froid/chaud maîtrisée, relevés tracés, non-conformités traitées.</t>
  </si>
  <si>
    <t>garnitures oxydees</t>
  </si>
  <si>
    <t>poste bar sale</t>
  </si>
  <si>
    <t>sur-service alcool</t>
  </si>
  <si>
    <t>CFA : apprendre le protocole refus d’alcool et la posture de communication.</t>
  </si>
  <si>
    <t>PRO : service responsable, conformité légale, incidents documentés, équipe formée.</t>
  </si>
  <si>
    <t>mineur non contrôlé</t>
  </si>
  <si>
    <t>mineur non controle</t>
  </si>
  <si>
    <t>ticket bar non suivi</t>
  </si>
  <si>
    <t>cocktail sans fiche recette</t>
  </si>
  <si>
    <t>dilution non maîtrisée</t>
  </si>
  <si>
    <t>dilution non maitrisee</t>
  </si>
  <si>
    <t>bouteilles non essuyées</t>
  </si>
  <si>
    <t>bouteilles non essuyees</t>
  </si>
  <si>
    <t>caisse bar non rapprochée</t>
  </si>
  <si>
    <t>caisse bar non rapprochee</t>
  </si>
  <si>
    <t>rupture non signalée</t>
  </si>
  <si>
    <t>rupture non signalee</t>
  </si>
  <si>
    <t>bière pression mal tirée</t>
  </si>
  <si>
    <t>biere pression mal tiree</t>
  </si>
  <si>
    <t>verre ébréché utilisé</t>
  </si>
  <si>
    <t>verre ebreche utilise</t>
  </si>
  <si>
    <t>frigo bar trop chaud</t>
  </si>
  <si>
    <t>rotation des jus non respectée</t>
  </si>
  <si>
    <t>rotation des jus non respectee</t>
  </si>
  <si>
    <t>garnish non conforme</t>
  </si>
  <si>
    <t>lavage mains absent au bar</t>
  </si>
  <si>
    <t>stock spiritueux non compté</t>
  </si>
  <si>
    <t>stock spiritueux non compte</t>
  </si>
  <si>
    <t>annulation ticket non justifiée</t>
  </si>
  <si>
    <t>annulation ticket non justifiee</t>
  </si>
  <si>
    <t>client ivre resservi</t>
  </si>
  <si>
    <t>mise en place bar incomplète</t>
  </si>
  <si>
    <t>mise en place bar incomplete</t>
  </si>
  <si>
    <t>mise en place bar</t>
  </si>
  <si>
    <t>glace à la main</t>
  </si>
  <si>
    <t>glace a la main</t>
  </si>
  <si>
    <t>garnish pas daté</t>
  </si>
  <si>
    <t>garnish pas date</t>
  </si>
  <si>
    <t>sirops pas datés</t>
  </si>
  <si>
    <t>sirops pas dates</t>
  </si>
  <si>
    <t>mineur pas contrôlé</t>
  </si>
  <si>
    <t>mineur pas controle</t>
  </si>
  <si>
    <t>annulation sans motif</t>
  </si>
  <si>
    <t>tirage pression mousse</t>
  </si>
  <si>
    <t>verre ébréché</t>
  </si>
  <si>
    <t>verre ebreche</t>
  </si>
  <si>
    <t>dilution cocktail</t>
  </si>
  <si>
    <t>free pour</t>
  </si>
  <si>
    <t>bar crade</t>
  </si>
  <si>
    <t>service responsable</t>
  </si>
  <si>
    <t>client ivre</t>
  </si>
  <si>
    <t>closing bar bâclé</t>
  </si>
  <si>
    <t>closing bar bacle</t>
  </si>
  <si>
    <t>ouverture bar bâclée</t>
  </si>
  <si>
    <t>ouverture bar baclee</t>
  </si>
  <si>
    <t>speedrack en vrac</t>
  </si>
  <si>
    <t>Bartender</t>
  </si>
  <si>
    <t>pas de jigger</t>
  </si>
  <si>
    <t>Dosage = régularité. Utilise un jigger.</t>
  </si>
  <si>
    <t>PRO : précision au cl, contrôle dilution, répétabilité recette.</t>
  </si>
  <si>
    <t>Mesure toujours, même en rush.</t>
  </si>
  <si>
    <t>PRO : standard specs, batching, contrôle coût.</t>
  </si>
  <si>
    <t>shake trop court</t>
  </si>
  <si>
    <t>Apprendre repères : shaker 8–12 s, stir 20–30 s (selon glace).</t>
  </si>
  <si>
    <t>PRO : contrôle dilution/température, glace de qualité, gestes propres, constance.</t>
  </si>
  <si>
    <t>shake trop long</t>
  </si>
  <si>
    <t>stir trop court</t>
  </si>
  <si>
    <t>stir trop long</t>
  </si>
  <si>
    <t>cocktail pas assez froid</t>
  </si>
  <si>
    <t>mauvaise verrerie</t>
  </si>
  <si>
    <t>garniture absente</t>
  </si>
  <si>
    <t>zeste mal exprimé</t>
  </si>
  <si>
    <t>zeste mal exprime</t>
  </si>
  <si>
    <t>glace humide</t>
  </si>
  <si>
    <t>bac à glace sale</t>
  </si>
  <si>
    <t>bac a glace sale</t>
  </si>
  <si>
    <t>Préparer avant rush : ça sauve le service.</t>
  </si>
  <si>
    <t>PRO : station impeccable, par niveaux, étiquetage, FIFO/FEFO.</t>
  </si>
  <si>
    <t>bouteilles non étiquetées</t>
  </si>
  <si>
    <t>bouteilles non etiquetees</t>
  </si>
  <si>
    <t>purée ouverte non datée</t>
  </si>
  <si>
    <t>puree ouverte non datee</t>
  </si>
  <si>
    <t>garnitures non datées</t>
  </si>
  <si>
    <t>garnitures non datees</t>
  </si>
  <si>
    <t>planche sale</t>
  </si>
  <si>
    <t>sur-service (client ivre)</t>
  </si>
  <si>
    <t>Savoir dire non, c'est pro.</t>
  </si>
  <si>
    <t>PRO : gestion du risque, protocole, incident log.</t>
  </si>
  <si>
    <t>cut-off absent</t>
  </si>
  <si>
    <t>Hygiène visible : mains + outils propres.</t>
  </si>
  <si>
    <t>PRO : standards HACCP au bar, contrôle et traçabilité.</t>
  </si>
  <si>
    <t>utilisation même cuillère</t>
  </si>
  <si>
    <t>utilisation meme cuillere</t>
  </si>
  <si>
    <t>fruits non lavés</t>
  </si>
  <si>
    <t>fruits non laves</t>
  </si>
  <si>
    <t>je ne maîtrise pas le shaking</t>
  </si>
  <si>
    <t>Repères temps/gestes.</t>
  </si>
  <si>
    <t>PRO : constance specs, contrôle T°/dilution.</t>
  </si>
  <si>
    <t>je ne maitrise pas le shaking</t>
  </si>
  <si>
    <t>je ne sais pas le shaking</t>
  </si>
  <si>
    <t>pas de contrôle le shaking</t>
  </si>
  <si>
    <t>pas de controle le shaking</t>
  </si>
  <si>
    <t>je ne maîtrise pas le stirring</t>
  </si>
  <si>
    <t>Apprendre repères.</t>
  </si>
  <si>
    <t>PRO : précision et constance.</t>
  </si>
  <si>
    <t>je ne maitrise pas le stirring</t>
  </si>
  <si>
    <t>je ne sais pas le stirring</t>
  </si>
  <si>
    <t>pas de contrôle le stirring</t>
  </si>
  <si>
    <t>pas de controle le stirring</t>
  </si>
  <si>
    <t>je ne maîtrise pas les recettes classiques</t>
  </si>
  <si>
    <t>Apprendre 10 classiques.</t>
  </si>
  <si>
    <t>PRO : standards IBA, exécution parfaite.</t>
  </si>
  <si>
    <t>je ne maitrise pas les recettes classiques</t>
  </si>
  <si>
    <t>je ne sais pas les recettes classiques</t>
  </si>
  <si>
    <t>pas de contrôle les recettes classiques</t>
  </si>
  <si>
    <t>pas de controle les recettes classiques</t>
  </si>
  <si>
    <t>je ne maîtrise pas l'hygiène au bar</t>
  </si>
  <si>
    <t>Hygiène visible.</t>
  </si>
  <si>
    <t>PRO : HACCP bar + traçabilité.</t>
  </si>
  <si>
    <t>je ne maitrise pas l'hygiene au bar</t>
  </si>
  <si>
    <t>je ne sais pas l'hygiène au bar</t>
  </si>
  <si>
    <t>je ne sais pas l'hygiene au bar</t>
  </si>
  <si>
    <t>pas de contrôle l'hygiène au bar</t>
  </si>
  <si>
    <t>pas de controle l'hygiene au bar</t>
  </si>
  <si>
    <t>je ne maîtrise pas le cut-off</t>
  </si>
  <si>
    <t>Savoir dire non.</t>
  </si>
  <si>
    <t>PRO : protocole, incident log.</t>
  </si>
  <si>
    <t>je ne maitrise pas le cut-off</t>
  </si>
  <si>
    <t>je ne sais pas le cut-off</t>
  </si>
  <si>
    <t>pas de contrôle le cut-off</t>
  </si>
  <si>
    <t>pas de controle le cut-off</t>
  </si>
  <si>
    <t>spec cocktail non respectée</t>
  </si>
  <si>
    <t>spec cocktail non respectee</t>
  </si>
  <si>
    <t>jigger non utilisé</t>
  </si>
  <si>
    <t>jigger non utilise</t>
  </si>
  <si>
    <t>stirring non maîtrisé</t>
  </si>
  <si>
    <t>stirring non maitrise</t>
  </si>
  <si>
    <t>double strain oublié</t>
  </si>
  <si>
    <t>double strain oublie</t>
  </si>
  <si>
    <t>garnish mal calibré</t>
  </si>
  <si>
    <t>garnish mal calibre</t>
  </si>
  <si>
    <t>glassware non chillée</t>
  </si>
  <si>
    <t>glassware non chillee</t>
  </si>
  <si>
    <t>batch non étiqueté</t>
  </si>
  <si>
    <t>batch non etiquete</t>
  </si>
  <si>
    <t>sour sans contrôle mousse</t>
  </si>
  <si>
    <t>sour sans controle mousse</t>
  </si>
  <si>
    <t>twist agrume mal exprimé</t>
  </si>
  <si>
    <t>twist agrume mal exprime</t>
  </si>
  <si>
    <t>ice program incohérent</t>
  </si>
  <si>
    <t>ice program incoherent</t>
  </si>
  <si>
    <t>bar spoon mal utilisée</t>
  </si>
  <si>
    <t>bar spoon mal utilisee</t>
  </si>
  <si>
    <t>rinse oublié</t>
  </si>
  <si>
    <t>rinse oublie</t>
  </si>
  <si>
    <t>free pouring non maîtrisé</t>
  </si>
  <si>
    <t>free pouring non maitrise</t>
  </si>
  <si>
    <t>poste flair dangereux</t>
  </si>
  <si>
    <t>allergène sirop non communiqué</t>
  </si>
  <si>
    <t>allergene sirop non communique</t>
  </si>
  <si>
    <t>rompu de stock non anticipé</t>
  </si>
  <si>
    <t>rompu de stock non anticipe</t>
  </si>
  <si>
    <t>verrerie cocktail tachée</t>
  </si>
  <si>
    <t>verrerie cocktail tachee</t>
  </si>
  <si>
    <t>service responsable oublié</t>
  </si>
  <si>
    <t>service responsable oublie</t>
  </si>
  <si>
    <t>temps d'envoi cocktail trop long</t>
  </si>
  <si>
    <t>brief bar absent</t>
  </si>
  <si>
    <t>guest interaction faible</t>
  </si>
  <si>
    <t>recette signature non standardisée</t>
  </si>
  <si>
    <t>recette signature non standardisee</t>
  </si>
  <si>
    <t>prébatch hors température</t>
  </si>
  <si>
    <t>prebatch hors temperature</t>
  </si>
  <si>
    <t>jigger</t>
  </si>
  <si>
    <t>shake</t>
  </si>
  <si>
    <t>stir</t>
  </si>
  <si>
    <t>double strain</t>
  </si>
  <si>
    <t>spec cocktail</t>
  </si>
  <si>
    <t>recette signature</t>
  </si>
  <si>
    <t>prebatch</t>
  </si>
  <si>
    <t>garnish foiré</t>
  </si>
  <si>
    <t>garnish foire</t>
  </si>
  <si>
    <t>glassware sale</t>
  </si>
  <si>
    <t>ice program</t>
  </si>
  <si>
    <t>service à l'arrache</t>
  </si>
  <si>
    <t>service a l'arrache</t>
  </si>
  <si>
    <t>service a l arrache</t>
  </si>
  <si>
    <t>allergène sirop</t>
  </si>
  <si>
    <t>allergene sirop</t>
  </si>
  <si>
    <t>cocktail trop sucre</t>
  </si>
  <si>
    <t>twist raté</t>
  </si>
  <si>
    <t>twist rate</t>
  </si>
  <si>
    <t>ticket bar en retard</t>
  </si>
  <si>
    <t>bar en mode panique</t>
  </si>
  <si>
    <t>Sommelier</t>
  </si>
  <si>
    <t>vin servi trop chaud</t>
  </si>
  <si>
    <t>Contrôle simple : goûter/contrôler température avant de servir.</t>
  </si>
  <si>
    <t>PRO : contrôle systématique, verre adapté, service précis, proposition d'alternative et suivi client.</t>
  </si>
  <si>
    <t>vin servi trop froid</t>
  </si>
  <si>
    <t>blanc servi trop chaud</t>
  </si>
  <si>
    <t>rouge servi trop chaud</t>
  </si>
  <si>
    <t>champagne servi tiède</t>
  </si>
  <si>
    <t>champagne servi tiede</t>
  </si>
  <si>
    <t>bouchon (TCA) non détecté</t>
  </si>
  <si>
    <t>bouchon (TCA) non detecte</t>
  </si>
  <si>
    <t>vin réduit (réduction) non géré</t>
  </si>
  <si>
    <t>vin reduit (reduction) non gere</t>
  </si>
  <si>
    <t>accord mets-vins hasardeux</t>
  </si>
  <si>
    <t>Méthode : plat principal → sauce → intensité → vin adapté.</t>
  </si>
  <si>
    <t>PRO : proposer 2 options (classique + audacieuse) et expliquer en 1 phrase.</t>
  </si>
  <si>
    <t>je ne sais pas accorder</t>
  </si>
  <si>
    <t>je propose au hasard</t>
  </si>
  <si>
    <t>cave désorganisée</t>
  </si>
  <si>
    <t>Étiqueter les vins ouverts et faire tourner.</t>
  </si>
  <si>
    <t>PRO : gestion cave rigoureuse, suivi lots, conservation (gaz neutre) si nécessaire.</t>
  </si>
  <si>
    <t>cave desorganisee</t>
  </si>
  <si>
    <t>bouteilles couchées au chaud</t>
  </si>
  <si>
    <t>bouteilles couchees au chaud</t>
  </si>
  <si>
    <t>pas de rotation FEFO</t>
  </si>
  <si>
    <t>vin ouvert non daté</t>
  </si>
  <si>
    <t>vin ouvert non date</t>
  </si>
  <si>
    <t>bouchon non propre</t>
  </si>
  <si>
    <t>pompe à vide absente</t>
  </si>
  <si>
    <t>pompe a vide absente</t>
  </si>
  <si>
    <t>verre inadapté</t>
  </si>
  <si>
    <t>Gestes propres : éviter doigts sur buvant, servir proprement.</t>
  </si>
  <si>
    <t>PRO : service au millimètre, discrétion, propreté, rythme.</t>
  </si>
  <si>
    <t>verre inadapte</t>
  </si>
  <si>
    <t>verre chaud</t>
  </si>
  <si>
    <t>étiquette tournée vers soi</t>
  </si>
  <si>
    <t>etiquette tournee vers soi</t>
  </si>
  <si>
    <t>présentation bouteille absente</t>
  </si>
  <si>
    <t>presentation bouteille absente</t>
  </si>
  <si>
    <t>capsule non coupée proprement</t>
  </si>
  <si>
    <t>capsule non coupee proprement</t>
  </si>
  <si>
    <t>essuyage goulot négligé</t>
  </si>
  <si>
    <t>essuyage goulot neglige</t>
  </si>
  <si>
    <t>je ne connais pas les cépages</t>
  </si>
  <si>
    <t>Apprendre 10 repères (régions/cépages) et les utiliser.</t>
  </si>
  <si>
    <t>PRO : argumentaire précis, histoire du domaine, choix justifié.</t>
  </si>
  <si>
    <t>je ne connais pas les cepages</t>
  </si>
  <si>
    <t>je confonds AOP/IGP</t>
  </si>
  <si>
    <t>je ne sais pas lire une étiquette</t>
  </si>
  <si>
    <t>je ne sais pas lire une etiquette</t>
  </si>
  <si>
    <t>je ne connais pas les millésimes</t>
  </si>
  <si>
    <t>je ne connais pas les millesimes</t>
  </si>
  <si>
    <t>je ne maîtrise pas les températures de service</t>
  </si>
  <si>
    <t>Repères blancs/rouges/bulles.</t>
  </si>
  <si>
    <t>PRO : thermomètre + constance.</t>
  </si>
  <si>
    <t>je ne maitrise pas les temperatures de service</t>
  </si>
  <si>
    <t>je ne sais pas les températures de service</t>
  </si>
  <si>
    <t>je ne sais pas les temperatures de service</t>
  </si>
  <si>
    <t>pas de contrôle les températures de service</t>
  </si>
  <si>
    <t>pas de controle les temperatures de service</t>
  </si>
  <si>
    <t>je ne maîtrise pas le carafage</t>
  </si>
  <si>
    <t>Méthode simple.</t>
  </si>
  <si>
    <t>PRO : justification et précision.</t>
  </si>
  <si>
    <t>je ne maitrise pas le carafage</t>
  </si>
  <si>
    <t>je ne sais pas le carafage</t>
  </si>
  <si>
    <t>pas de contrôle le carafage</t>
  </si>
  <si>
    <t>pas de controle le carafage</t>
  </si>
  <si>
    <t>je ne maîtrise pas les accords mets-vins</t>
  </si>
  <si>
    <t>Méthode sauce/intensité.</t>
  </si>
  <si>
    <t>PRO : 2 options + argumentaire.</t>
  </si>
  <si>
    <t>je ne maitrise pas les accords mets-vins</t>
  </si>
  <si>
    <t>je ne sais pas les accords mets-vins</t>
  </si>
  <si>
    <t>pas de contrôle les accords mets-vins</t>
  </si>
  <si>
    <t>pas de controle les accords mets-vins</t>
  </si>
  <si>
    <t>je ne maîtrise pas la conservation des vins ouverts</t>
  </si>
  <si>
    <t>Date sur bouteille.</t>
  </si>
  <si>
    <t>PRO : gaz neutre/rotation.</t>
  </si>
  <si>
    <t>je ne maitrise pas la conservation des vins ouverts</t>
  </si>
  <si>
    <t>je ne sais pas la conservation des vins ouverts</t>
  </si>
  <si>
    <t>pas de contrôle la conservation des vins ouverts</t>
  </si>
  <si>
    <t>pas de controle la conservation des vins ouverts</t>
  </si>
  <si>
    <t>température de service vin non contrôlée</t>
  </si>
  <si>
    <t>temperature de service vin non controlee</t>
  </si>
  <si>
    <t>verrerie vin inadaptée</t>
  </si>
  <si>
    <t>verrerie vin inadaptee</t>
  </si>
  <si>
    <t>bouteille non présentée</t>
  </si>
  <si>
    <t>bouteille non presentee</t>
  </si>
  <si>
    <t>capsule mal découpée</t>
  </si>
  <si>
    <t>capsule mal decoupee</t>
  </si>
  <si>
    <t>service vin sans dégustation de contrôle</t>
  </si>
  <si>
    <t>service vin sans degustation de controle</t>
  </si>
  <si>
    <t>accord mets vins non argumenté</t>
  </si>
  <si>
    <t>accord mets vins non argumente</t>
  </si>
  <si>
    <t>carte des vins mal maîtrisée</t>
  </si>
  <si>
    <t>carte des vins mal maitrisee</t>
  </si>
  <si>
    <t>stock cave non tournant</t>
  </si>
  <si>
    <t>bouteille oxydée non détectée</t>
  </si>
  <si>
    <t>bouteille oxydee non detectee</t>
  </si>
  <si>
    <t>carafage non justifié</t>
  </si>
  <si>
    <t>carafage non justifie</t>
  </si>
  <si>
    <t>dosage au verre imprécis</t>
  </si>
  <si>
    <t>dosage au verre imprecis</t>
  </si>
  <si>
    <t>allergènes sulfites non expliqués</t>
  </si>
  <si>
    <t>allergenes sulfites non expliques</t>
  </si>
  <si>
    <t>cave trop chaude</t>
  </si>
  <si>
    <t>rupture millésime non signalée</t>
  </si>
  <si>
    <t>rupture millesime non signalee</t>
  </si>
  <si>
    <t>prise de commande vin incomplète</t>
  </si>
  <si>
    <t>prise de commande vin incomplete</t>
  </si>
  <si>
    <t>vente accord non personnalisée</t>
  </si>
  <si>
    <t>vente accord non personnalisee</t>
  </si>
  <si>
    <t>service effervescent maladroit</t>
  </si>
  <si>
    <t>conservation bouteille entamée mauvaise</t>
  </si>
  <si>
    <t>conservation bouteille entamee mauvaise</t>
  </si>
  <si>
    <t>argumentaire terroir flou</t>
  </si>
  <si>
    <t>rotation vin au verre non tracée</t>
  </si>
  <si>
    <t>rotation vin au verre non tracee</t>
  </si>
  <si>
    <t>brief accords avec cuisine absent</t>
  </si>
  <si>
    <t>posture de service vin hésitante</t>
  </si>
  <si>
    <t>posture de service vin hesitante</t>
  </si>
  <si>
    <t>décantation non maîtrisée</t>
  </si>
  <si>
    <t>decantation non maitrisee</t>
  </si>
  <si>
    <t>proposition alternative absente</t>
  </si>
  <si>
    <t>plainte vin non gérée</t>
  </si>
  <si>
    <t>plainte vin non geree</t>
  </si>
  <si>
    <t>température vin</t>
  </si>
  <si>
    <t>temperature vin</t>
  </si>
  <si>
    <t>vin bouchonné</t>
  </si>
  <si>
    <t>vin bouchonne</t>
  </si>
  <si>
    <t>service vin sans présentation</t>
  </si>
  <si>
    <t>service vin sans presentation</t>
  </si>
  <si>
    <t>carafage</t>
  </si>
  <si>
    <t>décantation</t>
  </si>
  <si>
    <t>decantation</t>
  </si>
  <si>
    <t>accord mets vins</t>
  </si>
  <si>
    <t>rotation cave</t>
  </si>
  <si>
    <t>vin au verre</t>
  </si>
  <si>
    <t>dose au verre</t>
  </si>
  <si>
    <t>bouteille entamée</t>
  </si>
  <si>
    <t>bouteille entamee</t>
  </si>
  <si>
    <t>sulfites</t>
  </si>
  <si>
    <t>doute allergène</t>
  </si>
  <si>
    <t>doute allergene</t>
  </si>
  <si>
    <t>carte des vins</t>
  </si>
  <si>
    <t>rupture millésime</t>
  </si>
  <si>
    <t>rupture millesime</t>
  </si>
  <si>
    <t>verrerie inadaptée</t>
  </si>
  <si>
    <t>verrerie inadaptee</t>
  </si>
  <si>
    <t>Œnologie</t>
  </si>
  <si>
    <t>je ne comprends pas la fermentation alcoolique</t>
  </si>
  <si>
    <t>Réviser la base et l'expliquer simplement.</t>
  </si>
  <si>
    <t>PRO : explication précise, impact sensoriel, application en service.</t>
  </si>
  <si>
    <t>je confonds la fermentation alcoolique</t>
  </si>
  <si>
    <t>Un exemple simple aide à retenir.</t>
  </si>
  <si>
    <t>PRO : précision, vocabulaire exact, démonstration.</t>
  </si>
  <si>
    <t>je ne comprends pas la fermentation malolactique</t>
  </si>
  <si>
    <t>je confonds la fermentation malolactique</t>
  </si>
  <si>
    <t>je ne comprends pas les levures</t>
  </si>
  <si>
    <t>je confonds les levures</t>
  </si>
  <si>
    <t>je ne comprends pas le SO2</t>
  </si>
  <si>
    <t>je confonds le SO2</t>
  </si>
  <si>
    <t>je ne comprends pas le pH et l'acidité</t>
  </si>
  <si>
    <t>je ne comprends pas le pH et l'acidite</t>
  </si>
  <si>
    <t>je confonds le pH et l'acidité</t>
  </si>
  <si>
    <t>je confonds le pH et l'acidite</t>
  </si>
  <si>
    <t>je ne comprends pas les défauts (TCA, Brett, VA)</t>
  </si>
  <si>
    <t>je ne comprends pas les defauts (TCA, Brett, VA)</t>
  </si>
  <si>
    <t>je confonds les défauts (TCA, Brett, VA)</t>
  </si>
  <si>
    <t>je confonds les defauts (TCA, Brett, VA)</t>
  </si>
  <si>
    <t>je ne comprends pas l'élevage (bois, inox)</t>
  </si>
  <si>
    <t>je ne comprends pas l'elevage (bois, inox)</t>
  </si>
  <si>
    <t>je confonds l'élevage (bois, inox)</t>
  </si>
  <si>
    <t>je confonds l'elevage (bois, inox)</t>
  </si>
  <si>
    <t>je ne comprends pas les tanins</t>
  </si>
  <si>
    <t>je confonds les tanins</t>
  </si>
  <si>
    <t>je ne comprends pas le terroir</t>
  </si>
  <si>
    <t>je confonds le terroir</t>
  </si>
  <si>
    <t>je ne comprends pas les cépages</t>
  </si>
  <si>
    <t>je ne comprends pas les cepages</t>
  </si>
  <si>
    <t>je confonds les cépages</t>
  </si>
  <si>
    <t>je confonds les cepages</t>
  </si>
  <si>
    <t>je ne comprends pas les appellations</t>
  </si>
  <si>
    <t>je confonds les appellations</t>
  </si>
  <si>
    <t>je ne comprends pas les températures de service</t>
  </si>
  <si>
    <t>je ne comprends pas les temperatures de service</t>
  </si>
  <si>
    <t>je confonds les températures de service</t>
  </si>
  <si>
    <t>je confonds les temperatures de service</t>
  </si>
  <si>
    <t>bouchon (TCA) non identifié</t>
  </si>
  <si>
    <t>Goûter/identifier et alerter.</t>
  </si>
  <si>
    <t>PRO : identification sensorielle, décision (retirer/proposer alternative), suivi.</t>
  </si>
  <si>
    <t>bouchon (TCA) non identifie</t>
  </si>
  <si>
    <t>Brettanomyces non identifié</t>
  </si>
  <si>
    <t>Brettanomyces non identifie</t>
  </si>
  <si>
    <t>volatile (VA) élevée non identifié</t>
  </si>
  <si>
    <t>volatile (VA) elevee non identifie</t>
  </si>
  <si>
    <t>réduction non identifié</t>
  </si>
  <si>
    <t>reduction non identifie</t>
  </si>
  <si>
    <t>oxydation non identifié</t>
  </si>
  <si>
    <t>oxydation non identifie</t>
  </si>
  <si>
    <t>référmentation non identifié</t>
  </si>
  <si>
    <t>refermentation non identifie</t>
  </si>
  <si>
    <t>analyse sensorielle superficielle</t>
  </si>
  <si>
    <t>vocabulaire de dégustation pauvre</t>
  </si>
  <si>
    <t>vocabulaire de degustation pauvre</t>
  </si>
  <si>
    <t>défaut bouchon non identifié</t>
  </si>
  <si>
    <t>defaut bouchon non identifie</t>
  </si>
  <si>
    <t>volatile non repérée</t>
  </si>
  <si>
    <t>volatile non reperee</t>
  </si>
  <si>
    <t>réduction non identifiée</t>
  </si>
  <si>
    <t>reduction non identifiee</t>
  </si>
  <si>
    <t>température d'échantillon non maîtrisée</t>
  </si>
  <si>
    <t>temperature d'echantillon non maitrisee</t>
  </si>
  <si>
    <t>échantillon mal étiqueté</t>
  </si>
  <si>
    <t>echantillon mal etiquete</t>
  </si>
  <si>
    <t>traçabilité lot absente</t>
  </si>
  <si>
    <t>tracabilite lot absente</t>
  </si>
  <si>
    <t>protocole de dégustation non respecté</t>
  </si>
  <si>
    <t>protocole de degustation non respecte</t>
  </si>
  <si>
    <t>verres de dégustation non neutres</t>
  </si>
  <si>
    <t>verres de degustation non neutres</t>
  </si>
  <si>
    <t>ordre de dégustation incohérent</t>
  </si>
  <si>
    <t>ordre de degustation incoherent</t>
  </si>
  <si>
    <t>commentaire analytique non structuré</t>
  </si>
  <si>
    <t>commentaire analytique non structure</t>
  </si>
  <si>
    <t>accord cépage terroir confus</t>
  </si>
  <si>
    <t>accord cepage terroir confus</t>
  </si>
  <si>
    <t>sucre acidité non évalués</t>
  </si>
  <si>
    <t>sucre acidite non evalues</t>
  </si>
  <si>
    <t>sulfites non maîtrisés</t>
  </si>
  <si>
    <t>sulfites non maitrises</t>
  </si>
  <si>
    <t>densité non notée</t>
  </si>
  <si>
    <t>densite non notee</t>
  </si>
  <si>
    <t>température de cave incorrecte</t>
  </si>
  <si>
    <t>temperature de cave incorrecte</t>
  </si>
  <si>
    <t>échantillon oxydé mal conservé</t>
  </si>
  <si>
    <t>echantillon oxyde mal conserve</t>
  </si>
  <si>
    <t>fiche dégustation incomplète</t>
  </si>
  <si>
    <t>fiche degustation incomplete</t>
  </si>
  <si>
    <t>classification vin imprécise</t>
  </si>
  <si>
    <t>classification vin imprecise</t>
  </si>
  <si>
    <t>millesime non vérifié</t>
  </si>
  <si>
    <t>millesime non verifie</t>
  </si>
  <si>
    <t>hygiène pipette insuffisante</t>
  </si>
  <si>
    <t>hygiene pipette insuffisante</t>
  </si>
  <si>
    <t>prise de notes non exploitable</t>
  </si>
  <si>
    <t>comparaison d'échantillons biaisée</t>
  </si>
  <si>
    <t>comparaison d'echantillons biaisee</t>
  </si>
  <si>
    <t>résultat non communiqué clairement</t>
  </si>
  <si>
    <t>resultat non communique clairement</t>
  </si>
  <si>
    <t>défaut bouchon</t>
  </si>
  <si>
    <t>defaut bouchon</t>
  </si>
  <si>
    <t>volatile</t>
  </si>
  <si>
    <t>réduction</t>
  </si>
  <si>
    <t>reduction</t>
  </si>
  <si>
    <t>échantillon</t>
  </si>
  <si>
    <t>echantillon</t>
  </si>
  <si>
    <t>fiche dégustation</t>
  </si>
  <si>
    <t>fiche degustation</t>
  </si>
  <si>
    <t>ordre de dégustation</t>
  </si>
  <si>
    <t>ordre de degustation</t>
  </si>
  <si>
    <t>température échantillon</t>
  </si>
  <si>
    <t>temperature echantillon</t>
  </si>
  <si>
    <t>pipette sale</t>
  </si>
  <si>
    <t>verres non neutres</t>
  </si>
  <si>
    <t>tracabilite lot</t>
  </si>
  <si>
    <t>prise de notes floue</t>
  </si>
  <si>
    <t>commentaire non structuré</t>
  </si>
  <si>
    <t>commentaire non structure</t>
  </si>
  <si>
    <t>résultat non communiqué</t>
  </si>
  <si>
    <t>resultat non communique</t>
  </si>
  <si>
    <t>Caféologie</t>
  </si>
  <si>
    <t>sous-extraction</t>
  </si>
  <si>
    <t>Café &amp; boissons chaudes</t>
  </si>
  <si>
    <t>Repère CFA : peser dose, viser temps et goût, nettoyer.</t>
  </si>
  <si>
    <t>PRO : contrôle extraction (ratio, TDS si dispo), réglage moulin, constance service.</t>
  </si>
  <si>
    <t>surextraction</t>
  </si>
  <si>
    <t>mouture trop grossière</t>
  </si>
  <si>
    <t>mouture trop grossiere</t>
  </si>
  <si>
    <t>mouture trop fine</t>
  </si>
  <si>
    <t>dose non pesée</t>
  </si>
  <si>
    <t>dose non pesee</t>
  </si>
  <si>
    <t>pas de balance</t>
  </si>
  <si>
    <t>tassage irrégulier</t>
  </si>
  <si>
    <t>tassage irregulier</t>
  </si>
  <si>
    <t>canalisation</t>
  </si>
  <si>
    <t>température eau non contrôlée</t>
  </si>
  <si>
    <t>temperature eau non controlee</t>
  </si>
  <si>
    <t>lait brûlé</t>
  </si>
  <si>
    <t>lait brule</t>
  </si>
  <si>
    <t>mousse grossière</t>
  </si>
  <si>
    <t>mousse grossiere</t>
  </si>
  <si>
    <t>groupe non purgé</t>
  </si>
  <si>
    <t>Nettoyer souvent, c'est plus facile.</t>
  </si>
  <si>
    <t>PRO : plan nettoyage documenté, contrôle quotidien, eau maîtrisée.</t>
  </si>
  <si>
    <t>groupe non purge</t>
  </si>
  <si>
    <t>buse vapeur sale</t>
  </si>
  <si>
    <t>backflush oublié</t>
  </si>
  <si>
    <t>backflush oublie</t>
  </si>
  <si>
    <t>porte-filtre encrassé</t>
  </si>
  <si>
    <t>porte-filtre encrasse</t>
  </si>
  <si>
    <t>eau non filtrée</t>
  </si>
  <si>
    <t>eau non filtree</t>
  </si>
  <si>
    <t>bac marc sale</t>
  </si>
  <si>
    <t>tasse froide</t>
  </si>
  <si>
    <t>Détails = qualité.</t>
  </si>
  <si>
    <t>PRO : présentation, constance, timing, service propre.</t>
  </si>
  <si>
    <t>latte art absent</t>
  </si>
  <si>
    <t>boisson servie tiède</t>
  </si>
  <si>
    <t>boisson servie tiede</t>
  </si>
  <si>
    <t>commande mélangée</t>
  </si>
  <si>
    <t>commande melangee</t>
  </si>
  <si>
    <t>café trop vieux</t>
  </si>
  <si>
    <t>Date d'ouverture sur le paquet, rotation.</t>
  </si>
  <si>
    <t>PRO : gestion fraîcheur, stockage hermétique, contrôle lots.</t>
  </si>
  <si>
    <t>cafe trop vieux</t>
  </si>
  <si>
    <t>moulin non réglé</t>
  </si>
  <si>
    <t>Ajuster mouture un peu à la fois.</t>
  </si>
  <si>
    <t>PRO : calibration quotidienne, suivi recette.</t>
  </si>
  <si>
    <t>moulin non regle</t>
  </si>
  <si>
    <t>eau trop calcaire</t>
  </si>
  <si>
    <t>Eau = ingrédient n°1 du café.</t>
  </si>
  <si>
    <t>PRO : profil eau, maintenance, constance goût.</t>
  </si>
  <si>
    <t>thermomètre lait absent</t>
  </si>
  <si>
    <t>Le lait ne doit pas 'cuire'.</t>
  </si>
  <si>
    <t>PRO : texture micro-mousse, température maîtrisée, hygiène buse.</t>
  </si>
  <si>
    <t>thermometre lait absent</t>
  </si>
  <si>
    <t>je ne maîtrise pas l'extraction espresso</t>
  </si>
  <si>
    <t>Peser et goûter.</t>
  </si>
  <si>
    <t>PRO : calibration et constance.</t>
  </si>
  <si>
    <t>je ne maitrise pas l'extraction espresso</t>
  </si>
  <si>
    <t>je ne sais pas l'extraction espresso</t>
  </si>
  <si>
    <t>pas de contrôle l'extraction espresso</t>
  </si>
  <si>
    <t>pas de controle l'extraction espresso</t>
  </si>
  <si>
    <t>je ne maîtrise pas la mousse de lait</t>
  </si>
  <si>
    <t>55-65°C.</t>
  </si>
  <si>
    <t>PRO : micro-mousse, latte art.</t>
  </si>
  <si>
    <t>je ne maitrise pas la mousse de lait</t>
  </si>
  <si>
    <t>je ne sais pas la mousse de lait</t>
  </si>
  <si>
    <t>pas de contrôle la mousse de lait</t>
  </si>
  <si>
    <t>pas de controle la mousse de lait</t>
  </si>
  <si>
    <t>je ne maîtrise pas le nettoyage machine</t>
  </si>
  <si>
    <t>Purge/backflush.</t>
  </si>
  <si>
    <t>PRO : plan documenté.</t>
  </si>
  <si>
    <t>je ne maitrise pas le nettoyage machine</t>
  </si>
  <si>
    <t>je ne sais pas le nettoyage machine</t>
  </si>
  <si>
    <t>pas de contrôle le nettoyage machine</t>
  </si>
  <si>
    <t>pas de controle le nettoyage machine</t>
  </si>
  <si>
    <t>je ne maîtrise pas le réglage moulin</t>
  </si>
  <si>
    <t>Ajuster petit à petit.</t>
  </si>
  <si>
    <t>PRO : calibration quotidienne.</t>
  </si>
  <si>
    <t>je ne maitrise pas le reglage moulin</t>
  </si>
  <si>
    <t>je ne sais pas le réglage moulin</t>
  </si>
  <si>
    <t>je ne sais pas le reglage moulin</t>
  </si>
  <si>
    <t>pas de contrôle le réglage moulin</t>
  </si>
  <si>
    <t>pas de controle le reglage moulin</t>
  </si>
  <si>
    <t>mouture non ajustée</t>
  </si>
  <si>
    <t>CFA : contrôler mouture, dose, temps d’extraction, lait et hygiène poste.</t>
  </si>
  <si>
    <t>PRO : standardiser recettes, maintenance machine, constance gustative et rapidité de service.</t>
  </si>
  <si>
    <t>mouture non ajustee</t>
  </si>
  <si>
    <t>dose espresso instable</t>
  </si>
  <si>
    <t>extraction trop courte</t>
  </si>
  <si>
    <t>extraction trop longue</t>
  </si>
  <si>
    <t>machine espresso sale</t>
  </si>
  <si>
    <t>buse vapeur non purgée</t>
  </si>
  <si>
    <t>buse vapeur non purgee</t>
  </si>
  <si>
    <t>lait surchauffé</t>
  </si>
  <si>
    <t>lait surchauffe</t>
  </si>
  <si>
    <t>lait retexturé</t>
  </si>
  <si>
    <t>lait retexture</t>
  </si>
  <si>
    <t>tasse non chauffée</t>
  </si>
  <si>
    <t>tasse non chauffee</t>
  </si>
  <si>
    <t>grains non datés</t>
  </si>
  <si>
    <t>grains non dates</t>
  </si>
  <si>
    <t>trémie mal nettoyée</t>
  </si>
  <si>
    <t>tremie mal nettoyee</t>
  </si>
  <si>
    <t>recette boisson non respectée</t>
  </si>
  <si>
    <t>recette boisson non respectee</t>
  </si>
  <si>
    <t>ratio café eau non maîtrisé</t>
  </si>
  <si>
    <t>ratio cafe eau non maitrise</t>
  </si>
  <si>
    <t>calibrage moulin absent</t>
  </si>
  <si>
    <t>service café sans annonce</t>
  </si>
  <si>
    <t>service cafe sans annonce</t>
  </si>
  <si>
    <t>verrerie tasse tachée</t>
  </si>
  <si>
    <t>verrerie tasse tachee</t>
  </si>
  <si>
    <t>poste café désorganisé</t>
  </si>
  <si>
    <t>poste cafe desorganise</t>
  </si>
  <si>
    <t>origine café non connue</t>
  </si>
  <si>
    <t>origine cafe non connue</t>
  </si>
  <si>
    <t>allergène lait non demandé</t>
  </si>
  <si>
    <t>allergene lait non demande</t>
  </si>
  <si>
    <t>latte art prioritaire sur goût</t>
  </si>
  <si>
    <t>latte art prioritaire sur gout</t>
  </si>
  <si>
    <t>rinçage porte filtre oublié</t>
  </si>
  <si>
    <t>rincage porte filtre oublie</t>
  </si>
  <si>
    <t>débit machine non contrôlé</t>
  </si>
  <si>
    <t>debit machine non controle</t>
  </si>
  <si>
    <t>retard service boisson chaude</t>
  </si>
  <si>
    <t>mouture</t>
  </si>
  <si>
    <t>tassage</t>
  </si>
  <si>
    <t>trémie sale</t>
  </si>
  <si>
    <t>tremie sale</t>
  </si>
  <si>
    <t>recette cappuccino</t>
  </si>
  <si>
    <t>café tiède</t>
  </si>
  <si>
    <t>cafe tiede</t>
  </si>
  <si>
    <t>latte art masque</t>
  </si>
  <si>
    <t>calibrage moulin</t>
  </si>
  <si>
    <t>grains pas datés</t>
  </si>
  <si>
    <t>grains pas dates</t>
  </si>
  <si>
    <t>poste café crade</t>
  </si>
  <si>
    <t>poste cafe crade</t>
  </si>
  <si>
    <t>service boisson chaude en retard</t>
  </si>
  <si>
    <t>Directeur de restaurant</t>
  </si>
  <si>
    <t>pas de brief</t>
  </si>
  <si>
    <t>5 minutes de brief = service plus calme.</t>
  </si>
  <si>
    <t>PRO : brief structuré, standards, points critiques, feedback.</t>
  </si>
  <si>
    <t>pas de débrief</t>
  </si>
  <si>
    <t>Débrief = progression.</t>
  </si>
  <si>
    <t>PRO : boucle qualité, actions correctives, suivi.</t>
  </si>
  <si>
    <t>pas de debrief</t>
  </si>
  <si>
    <t>planning non anticipé</t>
  </si>
  <si>
    <t>Prévoir le rush, c'est le gérer.</t>
  </si>
  <si>
    <t>PRO : prévisionnel, productivité, KPI.</t>
  </si>
  <si>
    <t>planning non anticipe</t>
  </si>
  <si>
    <t>stock non suivi</t>
  </si>
  <si>
    <t>Un inventaire simple évite les ruptures.</t>
  </si>
  <si>
    <t>PRO : coût matière, pertes, traçabilité.</t>
  </si>
  <si>
    <t>caisse sans contrôle</t>
  </si>
  <si>
    <t>Contrôler évite les erreurs.</t>
  </si>
  <si>
    <t>PRO : contrôle interne, audit trail, anti-fraude.</t>
  </si>
  <si>
    <t>caisse sans controle</t>
  </si>
  <si>
    <t>pas de formation équipe</t>
  </si>
  <si>
    <t>Former, c'est faire grandir l'équipe.</t>
  </si>
  <si>
    <t>PRO : plan formation, évaluations, coaching.</t>
  </si>
  <si>
    <t>pas de formation equipe</t>
  </si>
  <si>
    <t>réclamation non traitée</t>
  </si>
  <si>
    <t>Une plainte bien gérée fidélise.</t>
  </si>
  <si>
    <t>PRO : process, empowerment, compensation cadrée.</t>
  </si>
  <si>
    <t>reclamation non traitee</t>
  </si>
  <si>
    <t>pas de standard</t>
  </si>
  <si>
    <t>Des standards rendent le travail plus facile.</t>
  </si>
  <si>
    <t>PRO : standards documentés, audits, amélioration continue.</t>
  </si>
  <si>
    <t>KPI inconnus</t>
  </si>
  <si>
    <t>Commencer petit : 3 indicateurs.</t>
  </si>
  <si>
    <t>PRO : KPI complets, revue hebdo, actions.</t>
  </si>
  <si>
    <t>fournisseurs non évalués</t>
  </si>
  <si>
    <t>Choisir des bons fournisseurs, c'est protéger l'équipe.</t>
  </si>
  <si>
    <t>PRO : audits fournisseurs, traçabilité lots, clauses.</t>
  </si>
  <si>
    <t>fournisseurs non evalues</t>
  </si>
  <si>
    <t>pas de PMS</t>
  </si>
  <si>
    <t>PMS = sécurité : c'est obligatoire.</t>
  </si>
  <si>
    <t>PRO : PMS complet, audits, enregistrements.</t>
  </si>
  <si>
    <t>pas de procédure allergènes</t>
  </si>
  <si>
    <t>Toujours sécuriser les allergènes.</t>
  </si>
  <si>
    <t>PRO : protocole complet, formation, communication cuisine/salle.</t>
  </si>
  <si>
    <t>pas de procedure allergenes</t>
  </si>
  <si>
    <t>service désorganisé</t>
  </si>
  <si>
    <t>Une zone par serveur et ça roule.</t>
  </si>
  <si>
    <t>PRO : orchestration service, timing, synchronisation.</t>
  </si>
  <si>
    <t>service desorganise</t>
  </si>
  <si>
    <t>pas de suivi réservations</t>
  </si>
  <si>
    <t>Réservations = anticipation.</t>
  </si>
  <si>
    <t>PRO : CRM, prévisionnel, planification zones.</t>
  </si>
  <si>
    <t>pas de suivi reservations</t>
  </si>
  <si>
    <t>sous-effectif récurrent</t>
  </si>
  <si>
    <t>Un service réussi = bon effectif.</t>
  </si>
  <si>
    <t>PRO : productivité, prévisionnel, polyvalence.</t>
  </si>
  <si>
    <t>sous-effectif recurrent</t>
  </si>
  <si>
    <t>surstock</t>
  </si>
  <si>
    <t>Surstock = pertes.</t>
  </si>
  <si>
    <t>PRO : pilotage stocks, négociation fournisseurs.</t>
  </si>
  <si>
    <t>Suivre les seuils évite les ruptures.</t>
  </si>
  <si>
    <t>PRO : prévisions, supply, substitution cadrée.</t>
  </si>
  <si>
    <t>pas de check-list ouverture</t>
  </si>
  <si>
    <t>Check-list = moins d'oublis.</t>
  </si>
  <si>
    <t>PRO : SOP, audits, accountability.</t>
  </si>
  <si>
    <t>pas de check-list fermeture</t>
  </si>
  <si>
    <t>Checklist = sécurité.</t>
  </si>
  <si>
    <t>PRO : SOP + contrôle caisse.</t>
  </si>
  <si>
    <t>hygiène non contrôlée</t>
  </si>
  <si>
    <t>Contrôle simple chaque jour.</t>
  </si>
  <si>
    <t>PRO : audits, enregistrements, actions correctives.</t>
  </si>
  <si>
    <t>hygiene non controlee</t>
  </si>
  <si>
    <t>accident non tracé</t>
  </si>
  <si>
    <t>Tracer protège l'équipe.</t>
  </si>
  <si>
    <t>PRO : registre incidents, prévention.</t>
  </si>
  <si>
    <t>accident non trace</t>
  </si>
  <si>
    <t>turnover élevé</t>
  </si>
  <si>
    <t>Former et écouter réduit le turnover.</t>
  </si>
  <si>
    <t>PRO : management, culture, parcours progression.</t>
  </si>
  <si>
    <t>turnover eleve</t>
  </si>
  <si>
    <t>absence de standards service</t>
  </si>
  <si>
    <t>Standard = repère pour les jeunes.</t>
  </si>
  <si>
    <t>PRO : standards écrits, coaching, audits.</t>
  </si>
  <si>
    <t>brief équipe absent</t>
  </si>
  <si>
    <t>brief equipe absent</t>
  </si>
  <si>
    <t>planning sous-effectif non anticipé</t>
  </si>
  <si>
    <t>planning sous-effectif non anticipe</t>
  </si>
  <si>
    <t>objectifs service non donnés</t>
  </si>
  <si>
    <t>objectifs service non donnes</t>
  </si>
  <si>
    <t>kpi non suivis</t>
  </si>
  <si>
    <t>coût matière non piloté</t>
  </si>
  <si>
    <t>cout matiere non pilote</t>
  </si>
  <si>
    <t>écarts caisse non analysés</t>
  </si>
  <si>
    <t>ecarts caisse non analyses</t>
  </si>
  <si>
    <t>procédures haccp non contrôlées</t>
  </si>
  <si>
    <t>procedures haccp non controlees</t>
  </si>
  <si>
    <t>formation équipe non planifiée</t>
  </si>
  <si>
    <t>formation equipe non planifiee</t>
  </si>
  <si>
    <t>rotation stock non supervisée</t>
  </si>
  <si>
    <t>rotation stock non supervisee</t>
  </si>
  <si>
    <t>réclamation client sans suivi</t>
  </si>
  <si>
    <t>reclamation client sans suivi</t>
  </si>
  <si>
    <t>carte non mise à jour</t>
  </si>
  <si>
    <t>carte non mise a jour</t>
  </si>
  <si>
    <t>brief allergènes non imposé</t>
  </si>
  <si>
    <t>brief allergenes non impose</t>
  </si>
  <si>
    <t>maintenance matériel non planifiée</t>
  </si>
  <si>
    <t>maintenance materiel non planifiee</t>
  </si>
  <si>
    <t>temps d'attente non mesurés</t>
  </si>
  <si>
    <t>temps d'attente non mesures</t>
  </si>
  <si>
    <t>communication cuisine salle défaillante</t>
  </si>
  <si>
    <t>communication cuisine salle defaillante</t>
  </si>
  <si>
    <t>vente additionnelle non suivie</t>
  </si>
  <si>
    <t>standard de service non audité</t>
  </si>
  <si>
    <t>standard de service non audite</t>
  </si>
  <si>
    <t>tenues équipe non contrôlées</t>
  </si>
  <si>
    <t>tenues equipe non controlees</t>
  </si>
  <si>
    <t>fermeture non check-listée</t>
  </si>
  <si>
    <t>fermeture non check-listee</t>
  </si>
  <si>
    <t>ouverture non check-listée</t>
  </si>
  <si>
    <t>ouverture non check-listee</t>
  </si>
  <si>
    <t>ruptures fréquentes non traitées</t>
  </si>
  <si>
    <t>ruptures frequentes non traitees</t>
  </si>
  <si>
    <t>incident alcool non tracé</t>
  </si>
  <si>
    <t>incident alcool non trace</t>
  </si>
  <si>
    <t>procédure encaissement non uniforme</t>
  </si>
  <si>
    <t>procedure encaissement non uniforme</t>
  </si>
  <si>
    <t>briefing quotidien non tenu</t>
  </si>
  <si>
    <t>debrief service inexistant</t>
  </si>
  <si>
    <t>kpi</t>
  </si>
  <si>
    <t>planning</t>
  </si>
  <si>
    <t>clôture caisse</t>
  </si>
  <si>
    <t>cloture caisse</t>
  </si>
  <si>
    <t>écart caisse</t>
  </si>
  <si>
    <t>ecart caisse</t>
  </si>
  <si>
    <t>haccp non contrôlé</t>
  </si>
  <si>
    <t>haccp non controle</t>
  </si>
  <si>
    <t>audit haccp</t>
  </si>
  <si>
    <t>formation equipe</t>
  </si>
  <si>
    <t>rupture stock</t>
  </si>
  <si>
    <t>no show</t>
  </si>
  <si>
    <t>réclamation client</t>
  </si>
  <si>
    <t>reclamation client</t>
  </si>
  <si>
    <t>temps d'attente</t>
  </si>
  <si>
    <t>standard service</t>
  </si>
  <si>
    <t>tenue équipe</t>
  </si>
  <si>
    <t>tenue equipe</t>
  </si>
  <si>
    <t>Directeur de restaurant gastronomique</t>
  </si>
  <si>
    <t>parcours client non maîtrisé</t>
  </si>
  <si>
    <t>Penser 'avant/pendant/après' et améliorer 1 point à la fois.</t>
  </si>
  <si>
    <t>PRO : parcours millimétré, rituels, audits mystery guest.</t>
  </si>
  <si>
    <t>parcours client non maitrise</t>
  </si>
  <si>
    <t>brief absent</t>
  </si>
  <si>
    <t>5 min de brief = service plus facile.</t>
  </si>
  <si>
    <t>PRO : brief structuré + points critiques.</t>
  </si>
  <si>
    <t>synchronisation cuisine/salle faible</t>
  </si>
  <si>
    <t>Parler au bon moment et clairement.</t>
  </si>
  <si>
    <t>PRO : synchronisation, chef pass, timings, codes.</t>
  </si>
  <si>
    <t>standard dressage salle incohérent</t>
  </si>
  <si>
    <t>Standard = repère.</t>
  </si>
  <si>
    <t>PRO : cohérence, détail, esthétique.</t>
  </si>
  <si>
    <t>standard dressage salle incoherent</t>
  </si>
  <si>
    <t>gestion allergies approximative</t>
  </si>
  <si>
    <t>PRO : protocole complet, double-check, traçabilité.</t>
  </si>
  <si>
    <t>coût matière non suivi</t>
  </si>
  <si>
    <t>Suivre 1 indicateur et progresser.</t>
  </si>
  <si>
    <t>PRO : pilotage coût matière, menu engineering.</t>
  </si>
  <si>
    <t>cout matiere non suivi</t>
  </si>
  <si>
    <t>expérience vin non cadrée</t>
  </si>
  <si>
    <t>Proposer un accord simple et cohérent.</t>
  </si>
  <si>
    <t>PRO : expérience vin : storytelling, précision service, pairing haut niveau.</t>
  </si>
  <si>
    <t>experience vin non cadree</t>
  </si>
  <si>
    <t>je ne maîtrise pas la formation continue</t>
  </si>
  <si>
    <t>Former un peu chaque semaine.</t>
  </si>
  <si>
    <t>je ne maitrise pas la formation continue</t>
  </si>
  <si>
    <t>je ne sais pas la formation continue</t>
  </si>
  <si>
    <t>pas de contrôle la formation continue</t>
  </si>
  <si>
    <t>pas de controle la formation continue</t>
  </si>
  <si>
    <t>je ne maîtrise pas la gestion du pass</t>
  </si>
  <si>
    <t>Rendre le pass lisible.</t>
  </si>
  <si>
    <t>PRO : chef pass, timing, coordination.</t>
  </si>
  <si>
    <t>je ne maitrise pas la gestion du pass</t>
  </si>
  <si>
    <t>je ne sais pas la gestion du pass</t>
  </si>
  <si>
    <t>pas de contrôle la gestion du pass</t>
  </si>
  <si>
    <t>pas de controle la gestion du pass</t>
  </si>
  <si>
    <t>je ne maîtrise pas le menu engineering</t>
  </si>
  <si>
    <t>Comprendre marge simple.</t>
  </si>
  <si>
    <t>PRO : pilotage complet, stratégie carte.</t>
  </si>
  <si>
    <t>je ne maitrise pas le menu engineering</t>
  </si>
  <si>
    <t>je ne sais pas le menu engineering</t>
  </si>
  <si>
    <t>pas de contrôle le menu engineering</t>
  </si>
  <si>
    <t>pas de controle le menu engineering</t>
  </si>
  <si>
    <t>je ne maîtrise pas la gestion VIP</t>
  </si>
  <si>
    <t>Anticiper besoins.</t>
  </si>
  <si>
    <t>PRO : protocole, discrétion, excellence.</t>
  </si>
  <si>
    <t>je ne maitrise pas la gestion VIP</t>
  </si>
  <si>
    <t>je ne sais pas la gestion VIP</t>
  </si>
  <si>
    <t>pas de contrôle la gestion VIP</t>
  </si>
  <si>
    <t>pas de controle la gestion VIP</t>
  </si>
  <si>
    <t>parcours client non scénarisé</t>
  </si>
  <si>
    <t>parcours client non scenarise</t>
  </si>
  <si>
    <t>brief expérience client absent</t>
  </si>
  <si>
    <t>brief experience client absent</t>
  </si>
  <si>
    <t>synchronisation salle cuisine insuffisante</t>
  </si>
  <si>
    <t>standard dressage salle variable</t>
  </si>
  <si>
    <t>gestion cave et accords non pilotée</t>
  </si>
  <si>
    <t>gestion cave et accords non pilotee</t>
  </si>
  <si>
    <t>allergènes menu dégustation mal sécurisés</t>
  </si>
  <si>
    <t>allergenes menu degustation mal securises</t>
  </si>
  <si>
    <t>coût matière gastronomique non suivi</t>
  </si>
  <si>
    <t>cout matiere gastronomique non suivi</t>
  </si>
  <si>
    <t>pilotage réservation no-show faible</t>
  </si>
  <si>
    <t>pilotage reservation no-show faible</t>
  </si>
  <si>
    <t>briefing service cérémonial absent</t>
  </si>
  <si>
    <t>briefing service ceremonial absent</t>
  </si>
  <si>
    <t>formation discours produits insuffisante</t>
  </si>
  <si>
    <t>qualité accueil premium irrégulière</t>
  </si>
  <si>
    <t>qualite accueil premium irreguliere</t>
  </si>
  <si>
    <t>temps de séquence menu non maîtrisés</t>
  </si>
  <si>
    <t>temps de sequence menu non maitrises</t>
  </si>
  <si>
    <t>communication pass chef salle faible</t>
  </si>
  <si>
    <t>contrôle finition salle absent</t>
  </si>
  <si>
    <t>controle finition salle absent</t>
  </si>
  <si>
    <t>carte des vins non alignée menu</t>
  </si>
  <si>
    <t>carte des vins non alignee menu</t>
  </si>
  <si>
    <t>retour expérience client non exploité</t>
  </si>
  <si>
    <t>retour experience client non exploite</t>
  </si>
  <si>
    <t>posture de brigade non homogène</t>
  </si>
  <si>
    <t>posture de brigade non homogene</t>
  </si>
  <si>
    <t>protocole vip non documenté</t>
  </si>
  <si>
    <t>protocole vip non documente</t>
  </si>
  <si>
    <t>inventaire cave imprécis</t>
  </si>
  <si>
    <t>inventaire cave imprecis</t>
  </si>
  <si>
    <t>standards ouverture premium non suivis</t>
  </si>
  <si>
    <t>standards fermeture premium non suivis</t>
  </si>
  <si>
    <t>gestion incidents en salle non codifiée</t>
  </si>
  <si>
    <t>gestion incidents en salle non codifiee</t>
  </si>
  <si>
    <t>rituel service pain beurre incohérent</t>
  </si>
  <si>
    <t>rituel service pain beurre incoherent</t>
  </si>
  <si>
    <t>coordination sommelier service tardive</t>
  </si>
  <si>
    <t>niveau de détail brief insuffisant</t>
  </si>
  <si>
    <t>niveau de detail brief insuffisant</t>
  </si>
  <si>
    <t>menu dégustation</t>
  </si>
  <si>
    <t>menu degustation</t>
  </si>
  <si>
    <t>parcours client</t>
  </si>
  <si>
    <t>experience client</t>
  </si>
  <si>
    <t>gestion no show</t>
  </si>
  <si>
    <t>reservation</t>
  </si>
  <si>
    <t>synchronisation pass</t>
  </si>
  <si>
    <t>brief cérémonial</t>
  </si>
  <si>
    <t>brief ceremonial</t>
  </si>
  <si>
    <t>gestion cave</t>
  </si>
  <si>
    <t>accords premium</t>
  </si>
  <si>
    <t>allergènes menu</t>
  </si>
  <si>
    <t>allergenes menu</t>
  </si>
  <si>
    <t>contrôle finition salle</t>
  </si>
  <si>
    <t>controle finition salle</t>
  </si>
  <si>
    <t>posture brigade</t>
  </si>
  <si>
    <t>brief expérience</t>
  </si>
  <si>
    <t>brief experience</t>
  </si>
  <si>
    <t>audit qualité</t>
  </si>
  <si>
    <t>audit qualite</t>
  </si>
  <si>
    <t>check-list ouverture</t>
  </si>
  <si>
    <t>ticket moyen non piloté</t>
  </si>
  <si>
    <t>Marketing &amp; commercial</t>
  </si>
  <si>
    <t>Comprendre le ticket moyen : addition / nombre de couverts ; proposer sans forcer (eau, accords, desserts).</t>
  </si>
  <si>
    <t>Piloter ticket moyen par service, serveur et typologie de table ; analyser mix produits et marge.</t>
  </si>
  <si>
    <t>ticket moyen non pilote</t>
  </si>
  <si>
    <t>upselling absent</t>
  </si>
  <si>
    <t>Apprendre la vente suggestive utile : proposer 1 option cohérente au bon moment, sans pression.</t>
  </si>
  <si>
    <t>Former l’équipe à l’upselling premium mesuré et suivre le taux de transformation par séquence.</t>
  </si>
  <si>
    <t>up-selling absent</t>
  </si>
  <si>
    <t>vente suggestive absente</t>
  </si>
  <si>
    <t>Savoir proposer une boisson/accord simple avec un vocabulaire clair et poli.</t>
  </si>
  <si>
    <t>Standardiser la vente additionnelle par séquence et mesurer l’impact sur marge + satisfaction.</t>
  </si>
  <si>
    <t>menu engineering absent</t>
  </si>
  <si>
    <t>Comprendre qu’une carte se pilote : plats visibles, lisibles, cohérents avec la promesse.</t>
  </si>
  <si>
    <t>Mettre à jour la carte selon menu engineering : stars, puzzles, plowhorses, dogs ; tester par cycle.</t>
  </si>
  <si>
    <t>ingénierie menu absente</t>
  </si>
  <si>
    <t>Piloter la carte avec matrice popularité/marge et tests A/B de libellés et suggestions.</t>
  </si>
  <si>
    <t>ingenierie menu absente</t>
  </si>
  <si>
    <t>food cost non piloté</t>
  </si>
  <si>
    <t>Connaître le lien portion/coût matière/vente pour éviter le gaspillage et protéger la marge.</t>
  </si>
  <si>
    <t>Mettre un tableau food cost par plat + écarts + plan d’action (achats, portions, fiches techniques).</t>
  </si>
  <si>
    <t>food cost non pilote</t>
  </si>
  <si>
    <t>mix produit non analysé</t>
  </si>
  <si>
    <t>Lire un mix produit simple : ce qui se vend et ce qui ne se vend pas.</t>
  </si>
  <si>
    <t>Analyser mix menu par service et canal ; corriger wording, placement, prix et formation équipe.</t>
  </si>
  <si>
    <t>mix produit non analyse</t>
  </si>
  <si>
    <t>positionnement de marque flou</t>
  </si>
  <si>
    <t>Comprendre l’ADN maison (style, ton, promesse) pour tenir un discours cohérent.</t>
  </si>
  <si>
    <t>Formaliser plateforme de marque et standards de service alignés (cuisine, salle, digital).</t>
  </si>
  <si>
    <t>positionnement de marque floue</t>
  </si>
  <si>
    <t>storytelling carte absent</t>
  </si>
  <si>
    <t>Savoir raconter un plat en 20 secondes : produit, cuisson, goût, allergènes, accord.</t>
  </si>
  <si>
    <t>Uniformiser le storytelling de la carte et former l’équipe à un discours précis, mesurable et vendeur.</t>
  </si>
  <si>
    <t>storytelling menu absent</t>
  </si>
  <si>
    <t>identité de marque incohérente</t>
  </si>
  <si>
    <t>Observer les codes maison et les appliquer (langage, posture, présentation).</t>
  </si>
  <si>
    <t>Créer une charte d’expérience client et un contrôle qualité par point de contact.</t>
  </si>
  <si>
    <t>identite de marque incoherente</t>
  </si>
  <si>
    <t>avis google non traités</t>
  </si>
  <si>
    <t>Comprendre que les avis clients servent à progresser (accueil, délais, qualité perçue).</t>
  </si>
  <si>
    <t>Piloter l’e-réputation : réponses structurées, codification des motifs et actions correctives.</t>
  </si>
  <si>
    <t>avis google non traites</t>
  </si>
  <si>
    <t>e-réputation non pilotée</t>
  </si>
  <si>
    <t>Lire des verbatims clients pour repérer les attentes récurrentes.</t>
  </si>
  <si>
    <t>Construire un tableau e-réputation multi-canaux (Google, TripAdvisor, réseaux) et boucler les actions.</t>
  </si>
  <si>
    <t>e-reputation non pilotee</t>
  </si>
  <si>
    <t>tripadvisor non suivi</t>
  </si>
  <si>
    <t>Comprendre qu’un détail de service peut impacter fortement la note en ligne.</t>
  </si>
  <si>
    <t>Créer une boucle 'avis → cause → action → contrôle' et suivre l’évolution de la note moyenne.</t>
  </si>
  <si>
    <t>crm absent</t>
  </si>
  <si>
    <t>Noter proprement les préférences utiles (sans improviser) pour améliorer l’accueil.</t>
  </si>
  <si>
    <t>Déployer un CRM opérationnel (segmentation, fidélisation, fréquence) dans le respect RGPD.</t>
  </si>
  <si>
    <t>fidélisation non pilotée</t>
  </si>
  <si>
    <t>Comprendre la fidélisation : un client revient si l’expérience est régulière et fiable.</t>
  </si>
  <si>
    <t>Piloter fréquence de visite, taux de retour et valeur client ; activer CRM, événements, relances.</t>
  </si>
  <si>
    <t>fidelisation non pilotee</t>
  </si>
  <si>
    <t>segmentation client inexistante</t>
  </si>
  <si>
    <t>Identifier les profils clients pour ajuster le ton, le rythme et la proposition.</t>
  </si>
  <si>
    <t>Formaliser une segmentation client et adapter le parcours, les offres et les scripts de vente.</t>
  </si>
  <si>
    <t>persona client non défini</t>
  </si>
  <si>
    <t>Comprendre qu’on ne sert pas de la même façon un déjeuner affaires et un dîner dégustation.</t>
  </si>
  <si>
    <t>Utiliser personas pour calibrer carte, séquence de service, pricing et communication.</t>
  </si>
  <si>
    <t>kpi de salle non suivis</t>
  </si>
  <si>
    <t>Connaître les KPI de base (couverts, ticket moyen, délai) et leur lien avec le service.</t>
  </si>
  <si>
    <t>Piloter les KPI salle par service et équipe ; faire un débrief chiffré court et actionnable.</t>
  </si>
  <si>
    <t>tableau de bord commercial absent</t>
  </si>
  <si>
    <t>Comprendre qu’on améliore ce qu’on mesure.</t>
  </si>
  <si>
    <t>Standardiser un dashboard commercial et qualité avec objectifs, écarts et responsables.</t>
  </si>
  <si>
    <t>revpash non suivi</t>
  </si>
  <si>
    <t>Comprendre que le temps d’occupation de table influence la performance globale.</t>
  </si>
  <si>
    <t>Piloter RevPASH par service et typologie de table ; ajuster pacing, no-show et durée de séquence.</t>
  </si>
  <si>
    <t>yield management salle absent</t>
  </si>
  <si>
    <t>Comprendre la rotation des tables sans dégrader l’accueil ni la qualité perçue.</t>
  </si>
  <si>
    <t>Définir un revenue management de salle (créneaux, pacing, durée cible, confirmations).</t>
  </si>
  <si>
    <t>no-show non piloté</t>
  </si>
  <si>
    <t>Bien confirmer une réservation et expliquer clairement les conditions au client.</t>
  </si>
  <si>
    <t>Piloter no-show : confirmation multicanal, empreinte/acompte, waitlist, analyse causes.</t>
  </si>
  <si>
    <t>no-show non pilote</t>
  </si>
  <si>
    <t>conversion réservation faible</t>
  </si>
  <si>
    <t>Répondre vite et clairement pour sécuriser la réservation.</t>
  </si>
  <si>
    <t>Suivre taux de conversion par canal et former l’équipe réservation à la qualification.</t>
  </si>
  <si>
    <t>conversion reservation faible</t>
  </si>
  <si>
    <t>instagrammable mal exploité</t>
  </si>
  <si>
    <t>Soigner le dressage et la propreté visuelle ; l’image prolonge l’expérience client.</t>
  </si>
  <si>
    <t>Transformer l’atout visuel en contenu utile (UGC) sans sacrifier cadence ni qualité.</t>
  </si>
  <si>
    <t>instagramable mal exploite</t>
  </si>
  <si>
    <t>réseaux sociaux non alignés</t>
  </si>
  <si>
    <t>Connaître la carte réelle du jour pour éviter les décalages avec ce qui est publié.</t>
  </si>
  <si>
    <t>Mettre une gouvernance contenu (qui publie, quoi, quand, validation) alignée à l’opérationnel.</t>
  </si>
  <si>
    <t>reseaux sociaux non alignes</t>
  </si>
  <si>
    <t>argumentaire vins non commercial</t>
  </si>
  <si>
    <t>Savoir proposer un accord simple avec vocabulaire sensoriel accessible.</t>
  </si>
  <si>
    <t>Former l’équipe à des argumentaires vins à plusieurs niveaux de prix et surveiller la marge mix.</t>
  </si>
  <si>
    <t>privatisation non structurée</t>
  </si>
  <si>
    <t>Connaître les bases d’une privatisation (mise en place, timing, accueil, confidentialité).</t>
  </si>
  <si>
    <t>Industrialiser le process événementiel : qualification, devis, upsell, rétroplanning, débrief.</t>
  </si>
  <si>
    <t>zéro gaspillage non piloté</t>
  </si>
  <si>
    <t>Apprendre à limiter les pertes : portions justes, datage, FIFO, réutilisation autorisée et tracée.</t>
  </si>
  <si>
    <t>Piloter le gaspillage par poste (prépa, service, retour client) avec indicateurs et actions hebdo.</t>
  </si>
  <si>
    <t>zero gaspillage non pilote</t>
  </si>
  <si>
    <t>anti-gaspi absent</t>
  </si>
  <si>
    <t>Connaître les gestes anti-gaspi compatibles avec l’hygiène (FIFO, portions, communication).</t>
  </si>
  <si>
    <t>Déployer une politique anti-gaspi documentée et mesurée (kg perdus, coût, causes, gains).</t>
  </si>
  <si>
    <t>antigaspi absent</t>
  </si>
  <si>
    <t>gaspillage alimentaire non mesuré</t>
  </si>
  <si>
    <t>Participer aux pesées de pertes pour comprendre où l’on jette et comment corriger.</t>
  </si>
  <si>
    <t>Intégrer la mesure du gaspillage au dashboard managérial (kg, €, causes, plan de réduction).</t>
  </si>
  <si>
    <t>gaspillage alimentaire non mesure</t>
  </si>
  <si>
    <t>parures non valorisées</t>
  </si>
  <si>
    <t>Identifier les parures valorisables et celles à écarter pour sécurité/hygiène.</t>
  </si>
  <si>
    <t>Standardiser la valorisation des parures (fiches, DLC interne, rendement) sans risque sanitaire.</t>
  </si>
  <si>
    <t>parures non valorisees</t>
  </si>
  <si>
    <t>empreinte carbone non suivie</t>
  </si>
  <si>
    <t>Comprendre l’impact carbone des produits (origine, saison, type de protéine, gaspillage).</t>
  </si>
  <si>
    <t>Piloter des indicateurs carbone simples (par menu/famille) et arbitrer sans dégrader l’expérience.</t>
  </si>
  <si>
    <t>co2 par plat non estimé</t>
  </si>
  <si>
    <t>Relier choix produit + portion + gaspillage à l’impact global.</t>
  </si>
  <si>
    <t>Intégrer un repère carbone dans la revue de carte (sans greenwashing ni promesse floue).</t>
  </si>
  <si>
    <t>co2 par plat non estime</t>
  </si>
  <si>
    <t>sourcing local non valorisé</t>
  </si>
  <si>
    <t>Savoir citer les origines réellement validées (producteurs, terroirs) sans inventer.</t>
  </si>
  <si>
    <t>Transformer le sourcing local en argument commercial vérifiable (cartes, briefing, supports).</t>
  </si>
  <si>
    <t>sourcing local non valorise</t>
  </si>
  <si>
    <t>saisonnalité non expliquée</t>
  </si>
  <si>
    <t>Apprendre à expliquer un changement de carte par la saison et la qualité produit.</t>
  </si>
  <si>
    <t>Faire de la saisonnalité un levier de marge et de crédibilité (briefs, wording, photos, stocks).</t>
  </si>
  <si>
    <t>saisonnalite non expliquee</t>
  </si>
  <si>
    <t>circuit court mal communiqué</t>
  </si>
  <si>
    <t>Employer un vocabulaire simple et exact sur les producteurs et la provenance.</t>
  </si>
  <si>
    <t>Éviter le greenwashing : ne communiquer que ce qui est tracé et vérifiable.</t>
  </si>
  <si>
    <t>circuit court mal communique</t>
  </si>
  <si>
    <t>tri biodéchets non organisé</t>
  </si>
  <si>
    <t>Connaître les flux déchets (biodéchets, verre, carton) et les gestes sûrs.</t>
  </si>
  <si>
    <t>Organiser le tri biodéchets sans perturber le service : process, responsabilités, contrôle.</t>
  </si>
  <si>
    <t>tri biodechets non organise</t>
  </si>
  <si>
    <t>huile usagée non tracée</t>
  </si>
  <si>
    <t>Savoir stocker et évacuer l’huile usagée en sécurité.</t>
  </si>
  <si>
    <t>Mettre une traçabilité des huiles usagées et un contrôle prestataire/documentaire.</t>
  </si>
  <si>
    <t>huile usagee non tracee</t>
  </si>
  <si>
    <t>Ne pas employer de termes vagues ('éco', 'durable') sans preuve donnée par la maison.</t>
  </si>
  <si>
    <t>Valider chaque claim RSE avec une preuve interne (facture, origine, indicateur, procédure).</t>
  </si>
  <si>
    <t>avertissement allergènes absent</t>
  </si>
  <si>
    <t>Toujours questionner les allergies et reformuler avant validation de commande.</t>
  </si>
  <si>
    <t>Mettre un protocole allergènes omnicanal : réservation, prise de commande, pass, service, traçabilité.</t>
  </si>
  <si>
    <t>avertissement allergenes absent</t>
  </si>
  <si>
    <t>allergènes mal signalés sur carte</t>
  </si>
  <si>
    <t>Savoir où trouver l’info allergènes et ne jamais improviser.</t>
  </si>
  <si>
    <t>Audit complet de la matrice allergènes + contrôle des mises à jour carte et suggestions du jour.</t>
  </si>
  <si>
    <t>allergenes mal signales sur carte</t>
  </si>
  <si>
    <t>sans gluten sans traces confusion</t>
  </si>
  <si>
    <t>Employer les bons termes et prévenir le risque de traces/contamination croisée.</t>
  </si>
  <si>
    <t>Former l’équipe à la nuance 'ingrédient absent' vs 'traces possibles' avec script validé.</t>
  </si>
  <si>
    <t>sans gluten ≠ sans traces</t>
  </si>
  <si>
    <t>nutri-score mal interprété</t>
  </si>
  <si>
    <t>Ne pas promettre un Nutri-Score sur un plat si la maison ne le calcule pas officiellement.</t>
  </si>
  <si>
    <t>Choisir une stratégie de transparence nutritionnelle (allergènes, composition, portions) cohérente et vérifiable.</t>
  </si>
  <si>
    <t>nutriscore mal interprété</t>
  </si>
  <si>
    <t>nutriscore mal interprete</t>
  </si>
  <si>
    <t>info nutritionnelle absente</t>
  </si>
  <si>
    <t>Savoir présenter composition, allergènes et alternatives sans jargon faux.</t>
  </si>
  <si>
    <t>Mettre une transparence nutritionnelle pragmatique (sans surpromesse) alignée à la carte.</t>
  </si>
  <si>
    <t>options végétales non valorisées</t>
  </si>
  <si>
    <t>Présenter une option végétale comme un vrai choix plaisir, pas comme un 'plan B'.</t>
  </si>
  <si>
    <t>Piloter la part des ventes végétales (marge, satisfaction, carbone) et ajuster l’offre.</t>
  </si>
  <si>
    <t>options vegetales non valorisees</t>
  </si>
  <si>
    <t>ça marge pas</t>
  </si>
  <si>
    <t>Remplacer 'ça marge pas' par des faits observables (portion, vente, retour client).</t>
  </si>
  <si>
    <t>Analyser la marge contributive et décider : recette, prix, placement, retrait.</t>
  </si>
  <si>
    <t>ca marge pas</t>
  </si>
  <si>
    <t>ça tourne pas</t>
  </si>
  <si>
    <t>Identifier pourquoi un plat ne 'tourne' pas : discours, placement, timing, prix.</t>
  </si>
  <si>
    <t>Tester leviers (placement, wording, photo, suggestion) avant suppression.</t>
  </si>
  <si>
    <t>ca tourne pas</t>
  </si>
  <si>
    <t>on remplit la salle mais pas la marge</t>
  </si>
  <si>
    <t>Comprendre qu’un service plein n’est pas toujours un service rentable.</t>
  </si>
  <si>
    <t>Arbitrer taux de remplissage vs marge via menu mix, pacing, pricing et upsell.</t>
  </si>
  <si>
    <t>on pousse le menu</t>
  </si>
  <si>
    <t>Proposer avec éthique : ne pas survendre, rester utile au client.</t>
  </si>
  <si>
    <t>Définir des priorités commerciales par service (1 entrée, 1 plat, 1 accord, 1 dessert).</t>
  </si>
  <si>
    <t>on pousse les accords</t>
  </si>
  <si>
    <t>Proposer un accord simple et clair en respectant le budget client.</t>
  </si>
  <si>
    <t>Piloter le taux d’accord mets-vins et la marge cave sans rigidifier l’expérience.</t>
  </si>
  <si>
    <t>persona client non defini</t>
  </si>
  <si>
    <t>instagrammable mal exploite</t>
  </si>
  <si>
    <t>privatisation non structuree</t>
  </si>
  <si>
    <t>sans gluten = sans traces</t>
  </si>
  <si>
    <t>nutri-score mal interprete</t>
  </si>
  <si>
    <t>Même réponse sur le fond - différente sur la forme</t>
  </si>
  <si>
    <t>Exemple de Prompt colonne Z ligne 140</t>
  </si>
  <si>
    <t>CHOISISSEZ LE RECADRAGE QUI VOUS CONVIENT (toujours le même sur le fond - différent sur la forme )</t>
  </si>
  <si>
    <t>N° question</t>
  </si>
  <si>
    <t>Meilleure réponse (scoring max)</t>
  </si>
  <si>
    <t>Pourquoi meilleur score</t>
  </si>
  <si>
    <t>Réponse à recadrer légèrement</t>
  </si>
  <si>
    <t>Pourquoi recadrer (léger)</t>
  </si>
  <si>
    <t>Réponse CFA à recadrer (v2 plus sévère)</t>
  </si>
  <si>
    <t>Pourquoi recadrer la réponse K</t>
  </si>
  <si>
    <t>CFA Réponse à recadrer sérieusement</t>
  </si>
  <si>
    <t>Lacunes / axes d'amélioration</t>
  </si>
  <si>
    <t>Objectif pédagogique</t>
  </si>
  <si>
    <t>Réponse PRO (avec lacunes)</t>
  </si>
  <si>
    <t>Recadrage jury PRO (professionnel)   1</t>
  </si>
  <si>
    <t>Recadrage jury PRO (professionnel)   2</t>
  </si>
  <si>
    <t>Recadrage jury PRO (professionnel)   3</t>
  </si>
  <si>
    <t>METIER</t>
  </si>
  <si>
    <t>Casse verrerie : protocole rapide.</t>
  </si>
  <si>
    <t>Sécurise zone, nettoie, isole éclats, remplace, trace incident, prévention (rangement/tapis).</t>
  </si>
  <si>
    <t>Meilleur score : priorise la sécurité, décrit une séquence d’actions claire, et inclut contrôle + information (équipe/client) pour éviter la récidive. Marqueurs : dosage, hygiène, constance.</t>
  </si>
  <si>
    <t>En situation réelle, la réponse fonctionne car elle reste exploitable : priorise la sécurité, décrit une séquence d’actions claire, et inclut contrôle + information (équipe/client) pour éviter la récidive. Les marqueurs visibles sont dosage, hygiène, constance.</t>
  </si>
  <si>
    <t>Je ramasse à la main vite.</t>
  </si>
  <si>
    <t>À recadrer légèrement : l’intention est bonne, mais le protocole est incomplet (isolation de zone, EPI, contrôle final, traçabilité).</t>
  </si>
  <si>
    <t>Le point faible se voit surtout sous l’angle du risque : l’intention est bonne, mais le protocole est incomplet (isolation de zone, EPI, contrôle final, traçabilité).</t>
  </si>
  <si>
    <t>Je continue autour.</t>
  </si>
  <si>
    <t>Réponse faible : met la sécurité et l’hygiène en risque ; absence de protocole, de contrôle final et d’information à l’équipe.</t>
  </si>
  <si>
    <t>À ce niveau d’exigence, la réponse perd des points pour une raison simple : met la sécurité et l’hygiène en risque ; absence de protocole, de contrôle final et d’information à l’équipe.</t>
  </si>
  <si>
    <t>Je ramasse à la main et je remets en place, sans arrêter le service.</t>
  </si>
  <si>
    <t>Lacunes : protocole sécurité/hygiène incomplet ; contrôle final absent ; traçabilité/communication oubliées. À améliorer en priorité : sécurisation de zone, EPI/gestes sûrs, contrôle + trace. (Repères : dosage/hygiène/constance).</t>
  </si>
  <si>
    <t>Le déficit de pilotage porte sur protocole sécurité/hygiène incomplet ; contrôle final absent ; traçabilité/communication oubliées. Leviers prioritaires : sécurisation de zone, EPI/gestes sûrs, contrôle + trace. Repères : dosage/hygiène/constance.</t>
  </si>
  <si>
    <t>Sécurité et gestion incident.</t>
  </si>
  <si>
    <t>Je stoppe l’action, je sécurise la zone, je nettoie correctement et je remets le poste en ordre avant de repartir. (À ce stade je ne formalise pas toujours l’incident ni la prévention.)</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</si>
  <si>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dosage, hygiène, constance.</t>
  </si>
  <si>
    <t>Au niveau PRO, on attend une réponse qui ferme le risque, le contrôle et la trace. Pour fermer le risque, il faut expliciter : arrêt immédiat, balisage, EPI, collecte sécurisée, nettoyage/désinfection, contrôle final, déclaration/registre, action préventive. Repères : dosage, hygiène, constance.</t>
  </si>
  <si>
    <t>En situation réelle, l’absence de cadre crée immédiatement du risque. À traduire en gestes/procédures : arrêt immédiat, balisage, EPI, collecte sécurisée, contrôle final, traçabilité. Ce qui n’est pas cadré finit par se dégrader en service. Repères : dosage, hygiène, constance.</t>
  </si>
  <si>
    <t>Cite 5 cocktails classiques et leur base.</t>
  </si>
  <si>
    <t>Mojito (rhum), Gin Tonic (gin), Margarita (tequila), Spritz (apéritif), Whisky Sour (whisky).</t>
  </si>
  <si>
    <t>Meilleur score : explication juste, vocabulaire métier, et critères de contrôle (goût/qualité/mesure) qui montrent la maîtrise. Marqueurs : dosage, hygiène, constance.</t>
  </si>
  <si>
    <t>La note monte parce que la réponse est démontrable : explication juste, vocabulaire métier, et critères de contrôle (goût/qualité/mesure) qui montrent la maîtrise. Pour le jury, cela se lit dans dosage, hygiène, constance.</t>
  </si>
  <si>
    <t>Tous au rhum.</t>
  </si>
  <si>
    <t>À recadrer légèrement : réponse trop générale ; préciser paramètres, contrôle et standard attendu.</t>
  </si>
  <si>
    <t>Le point faible se voit surtout sous l’angle du risque : réponse trop générale ; préciser paramètres, contrôle et standard attendu.</t>
  </si>
  <si>
    <t>Peu importe la base.</t>
  </si>
  <si>
    <t>Réponse faible : imprécise et non standardisée ; manque critères de contrôle et justification.</t>
  </si>
  <si>
    <t>À ce niveau d’exigence, la réponse perd des points pour une raison simple : imprécise et non standardisée ; manque critères de contrôle et justification.</t>
  </si>
  <si>
    <t>Je corrige au sirop/sucre sans goûter, pour gagner du temps.</t>
  </si>
  <si>
    <t>Lacunes : technique non argumentée ; paramètres non maîtrisés ; contrôle qualité insuffisant. À améliorer en priorité : paramètres clés, dégustation/contrôle, standardisation. (Repères : dosage/hygiène/constance).</t>
  </si>
  <si>
    <t>Vu management, le point faible n’est pas seulement technique : technique non argumentée ; paramètres non maîtrisés ; contrôle qualité insuffisant. Priorité de montée en niveau : paramètres clés, dégustation/contrôle, standardisation. Repères : dosage/hygiène/constance.</t>
  </si>
  <si>
    <t>Construire culture cocktail de base.</t>
  </si>
  <si>
    <t>Je m’appuie sur la fiche, je dose proprement, je goûte/rectifie et je sers avec une présentation nette. (Je ne cite pas toujours le contrôle coût/stock.)</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</si>
  <si>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dosage, hygiène, constance.</t>
  </si>
  <si>
    <t>Version PRO attendue : une réponse qui fonctionne sur le terrain et qui se prouve. Concrètement, sur le terrain, il faut nommer : paramètres clés, justification, contrôle qualité (goût/mesure/température), et standardisation (fiche, tolérances, répétabilité). Repères : dosage, hygiène, constance.</t>
  </si>
  <si>
    <t>Au poste, cette réponse reste trop intuitive pour garantir un résultat constant. À rendre opératoire sans angle mort : bases spiritueuses, familles, repères de service, exactitude. Le terrain sanctionne vite ce qui n’est pas cadré. Repères : dosage, hygiène, constance.</t>
  </si>
  <si>
    <t>Mot_clé_affiché</t>
  </si>
  <si>
    <t>Mot_clé_normalisé</t>
  </si>
  <si>
    <t>Liste métiers (validation)</t>
  </si>
  <si>
    <t>Question piège</t>
  </si>
  <si>
    <t>Cocktail trop acide : comment corriger proprement ?</t>
  </si>
  <si>
    <t>Ajuste sucre/dilution contrôlée, re-goûte, garde ratio, évite noyer la recette.</t>
  </si>
  <si>
    <t>Vue côté client, la réponse inspire confiance parce que on y trouve explication juste, vocabulaire métier, et critères de contrôle (goût/qualité/mesure) qui montrent la maîtrise. Les marqueurs utiles sont dosage, hygiène, constance.</t>
  </si>
  <si>
    <t>Je rajoute 10 cl soda.</t>
  </si>
  <si>
    <t>En situation réelle, cette réponse passerait difficilement sans recadrage : réponse trop générale ; préciser paramètres, contrôle et standard attendu.</t>
  </si>
  <si>
    <t>Je sers quand même.</t>
  </si>
  <si>
    <t>Ici, la faiblesse devient immédiatement un risque opérationnel : imprécise et non standardisée ; manque critères de contrôle et justification.</t>
  </si>
  <si>
    <t>Savoir rattraper une recette.</t>
  </si>
  <si>
    <t>Au niveau PRO, la réponse doit tenir en service réel et rester vérifiable. Pour que la réponse tienne vraiment, il faut expliciter : paramètres clés, justification, contrôle qualité (goût/mesure/température), et standardisation (fiche, tolérances, répétabilité). Repères : dosage, hygiène, constance.</t>
  </si>
  <si>
    <t>À ce niveau, la réponse manque encore de repères pour être fiable sur plusieurs envois. À rendre opératoire sans angle mort : ajustement progressif, dégustation, respect du ratio. L’habitude seule ne suffit pas à tenir le niveau. Repères : dosage, hygiène, constance.</t>
  </si>
  <si>
    <t>aupif</t>
  </si>
  <si>
    <t>Tronc commun</t>
  </si>
  <si>
    <t>Si tu n'es pas sûr d'une info, tu fais quoi précisément ?</t>
  </si>
  <si>
    <t>Communication bar–salle efficace : règles.</t>
  </si>
  <si>
    <t>Messages courts, priorités, suivi commandes, gestion ruptures, feedback client, codes simples.</t>
  </si>
  <si>
    <t>Meilleur score : démarche complète (écoute → solution → validation → suivi) avec posture pro et vocabulaire adapté au client. Marqueurs : dosage, hygiène, constance.</t>
  </si>
  <si>
    <t>La note monte parce que la réponse est démontrable : démarche complète (écoute → solution → validation → suivi) avec posture pro et vocabulaire adapté au client. Pour le jury, cela se lit dans dosage, hygiène, constance.</t>
  </si>
  <si>
    <t>On crie.</t>
  </si>
  <si>
    <t>À recadrer légèrement : posture correcte, mais manque de méthode (diagnostic, validation client, compensation éventuelle, suivi/trace).</t>
  </si>
  <si>
    <t>Sur le terrain, on sentirait vite la fragilité de la réponse : posture correcte, mais manque de méthode (diagnostic, validation client, compensation éventuelle, suivi/trace).</t>
  </si>
  <si>
    <t>On ne parle pas.</t>
  </si>
  <si>
    <t>Réponse faible : posture inadaptée ; absence d’écoute, de solution cadrée et de suivi. Risque d’escalade et d’image.</t>
  </si>
  <si>
    <t>Le risque n’est pas à côté de la réponse ; il est déjà dedans : posture inadaptée ; absence d’écoute, de solution cadrée et de suivi. Risque d’escalade et d’image.</t>
  </si>
  <si>
    <t>Je lui explique que c’est la règle, sinon il peut partir.</t>
  </si>
  <si>
    <t>Lacunes : écoute/diagnostic insuffisants ; solution non cadrée ; suivi absent. À améliorer en priorité : reformulation, options/validation, suivi &amp; trace. (Repères : dosage/hygiène/constance).</t>
  </si>
  <si>
    <t>Le vrai nœud de progression est le risque mal fermé : écoute/diagnostic insuffisants ; solution non cadrée ; suivi absent. À renforcer d’abord : reformulation, options/validation, suivi &amp; trace. Repères : dosage/hygiène/constance.</t>
  </si>
  <si>
    <t>Fluidifier le service global.</t>
  </si>
  <si>
    <t>Je fais preuve d’écoute, je propose une solution rapide (remplacement/ajustement) et je vérifie que le client repart satisfait. (Je ne systématise pas le suivi ni le retour d’info à l’équipe.)</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</si>
  <si>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dosage, hygiène, constance.</t>
  </si>
  <si>
    <t>Au niveau PRO, la réponse doit tenir en service réel et rester vérifiable. Concrètement, sur le terrain, il faut nommer : écoute active, reformulation, options et validation, compensation proportionnée, information manager, suivi et traçabilité. Repères : dosage, hygiène, constance.</t>
  </si>
  <si>
    <t>Face client, la posture est insuffisante si elle n’est pas traduite en séquence claire. À rendre opératoire sans angle mort : écoute active, reformulation, options et validation, compensation proportionnée, information manager, suivi et traçabilité. Sans méthode, la qualité dérive ou le risque s’ouvre. Repères : dosage, hygiène, constance.</t>
  </si>
  <si>
    <t>au hasard</t>
  </si>
  <si>
    <t>auhasard</t>
  </si>
  <si>
    <t>En cas d'erreur de ta part, tu réagis comment (immédiat) ?</t>
  </si>
  <si>
    <t>Constante sur cocktail signature (3 barmans) : méthode.</t>
  </si>
  <si>
    <t>Fiche technique, grammage, calibration, tests, contrôle dilution/glace, formation, feedback.</t>
  </si>
  <si>
    <t>Cette réponse rassure parce qu’elle réduit l’aléa : explication juste, vocabulaire métier, et critères de contrôle (goût/qualité/mesure) qui montrent la maîtrise. On le voit dans dosage, hygiène, constance.</t>
  </si>
  <si>
    <t>Chacun sa version.</t>
  </si>
  <si>
    <t>Sur le terrain, on sentirait vite la fragilité de la réponse : réponse trop générale ; préciser paramètres, contrôle et standard attendu.</t>
  </si>
  <si>
    <t>On change selon humeur.</t>
  </si>
  <si>
    <t>Sur le terrain, le point faible reste technique non argumentée ; paramètres non maîtrisés ; contrôle qualité insuffisant. À renforcer d’abord : paramètres clés, dégustation/contrôle, standardisation. Repères : dosage/hygiène/constance.</t>
  </si>
  <si>
    <t>Standardiser sans perdre l’âme.</t>
  </si>
  <si>
    <t>Au niveau PRO, la réponse doit tenir en service réel et rester vérifiable. Concrètement, sur le terrain, il faut nommer : paramètres clés, justification, contrôle qualité (goût/mesure/température), et standardisation (fiche, tolérances, répétabilité). Repères : dosage, hygiène, constance.</t>
  </si>
  <si>
    <t>Au poste, cette réponse reste trop intuitive pour garantir un résultat constant. À verrouiller en pratique : fiche, tolérances, formation, contrôle croisé. L’habitude seule ne suffit pas à tenir le niveau. Repères : dosage, hygiène, constance.</t>
  </si>
  <si>
    <t>on verra</t>
  </si>
  <si>
    <t>onverra</t>
  </si>
  <si>
    <t>Allergie annoncée : réflexe n°1 (avant de servir) ?</t>
  </si>
  <si>
    <t>Contrôle organoleptique rapide : que vérifier ?</t>
  </si>
  <si>
    <t>Goût/nez/texture, température, dilution, équilibre, cohérence garnish, avant envoi.</t>
  </si>
  <si>
    <t>Ce qui convainc le jury, c’est que on y trouve explication juste, vocabulaire métier, et critères de contrôle (goût/qualité/mesure) qui montrent la maîtrise. Repères observables : dosage, hygiène, constance.</t>
  </si>
  <si>
    <t>Je goûte jamais.</t>
  </si>
  <si>
    <t>Je goûte seulement les chers.</t>
  </si>
  <si>
    <t>En service réel, cette réponse ne tiendrait pas longtemps : imprécise et non standardisée ; manque critères de contrôle et justification.</t>
  </si>
  <si>
    <t>Installer qualité par le goût.</t>
  </si>
  <si>
    <t>En service réel, la qualité ne tient pas sur l’habitude seule. À dire de façon exécutable : goût, température, texture, dilution, visuel. Le terrain sanctionne vite ce qui n’est pas cadré. Repères : dosage, hygiène, constance.</t>
  </si>
  <si>
    <t>ça passe</t>
  </si>
  <si>
    <t>capasse</t>
  </si>
  <si>
    <t>Sous pression : comment tu gardes la qualité / sécurité ?</t>
  </si>
  <si>
    <t>Définis dilution et température en cocktail.</t>
  </si>
  <si>
    <t>Dilution = eau de fonte ; température = rafraîchissement. Les deux pilotent l’équilibre.</t>
  </si>
  <si>
    <t>Dilution = erreur.</t>
  </si>
  <si>
    <t>Le problème n’est pas théorique ; il ouvre déjà une brèche de risque : réponse trop générale ; préciser paramètres, contrôle et standard attendu.</t>
  </si>
  <si>
    <t>Température = détail.</t>
  </si>
  <si>
    <t>Pour encadrer une équipe, cette réponse reste trop faible : imprécise et non standardisée ; manque critères de contrôle et justification.</t>
  </si>
  <si>
    <t>Le vrai nœud de progression est le risque mal fermé : technique non argumentée ; paramètres non maîtrisés ; contrôle qualité insuffisant. À renforcer d’abord : paramètres clés, dégustation/contrôle, standardisation. Repères : dosage/hygiène/constance.</t>
  </si>
  <si>
    <t>Comprendre paramètres clés.</t>
  </si>
  <si>
    <t>Au niveau PRO, on attend une réponse qui ferme le risque, le contrôle et la trace. La réponse devient recevable quand elle précise comment elle sécurise : paramètres clés, justification, contrôle qualité (goût/mesure/température), et standardisation (fiche, tolérances, répétabilité). Repères : dosage, hygiène, constance.</t>
  </si>
  <si>
    <t>Pour le jury, une réponse de connaissance doit montrer la compréhension utile, pas la récitation. À formuler au niveau attendu : impact, mesure, conséquence sur l’équilibre. Le jury valide ce qui est démontré, pas ce qui est seulement affirmé. Repères : dosage, hygiène, constance.</t>
  </si>
  <si>
    <t>vite fait</t>
  </si>
  <si>
    <t>vitefait</t>
  </si>
  <si>
    <t>Un collègue fait une erreur : tu fais quoi (sans l'exposer) ?</t>
  </si>
  <si>
    <t>Demande hors carte : comment répondre ?</t>
  </si>
  <si>
    <t>Clarifie goûts, propose 2 options faisables, annonce délai, refuse si incompatible, reste pro.</t>
  </si>
  <si>
    <t>Je dis oui à tout.</t>
  </si>
  <si>
    <t>Le jury pourrait entendre l’intention, pas encore la méthode : réponse trop générale ; préciser paramètres, contrôle et standard attendu.</t>
  </si>
  <si>
    <t>Je refuse tout.</t>
  </si>
  <si>
    <t>Le jury sanctionnerait surtout ceci : imprécise et non standardisée ; manque critères de contrôle et justification.</t>
  </si>
  <si>
    <t>Cadrer tout en satisfaisant.</t>
  </si>
  <si>
    <t>Sur le terrain, une bonne intention sans critères de contrôle finit en variation. À rendre opératoire sans angle mort : paramètres clés, justification, contrôle qualité (goût/mesure/température), et standardisation (fiche, tolérances, répétabilité). Ce qui n’est pas cadré finit par se dégrader en service. Repères : dosage, hygiène, constance.</t>
  </si>
  <si>
    <t>jenesaispas</t>
  </si>
  <si>
    <t>Tendez la main, partagez vos savoir-faire : vos essais, vos erreurs et votre ténacité sont des tremplins pour celles et ceux qui veulent progresser.</t>
  </si>
  <si>
    <t>Différence jigger (doseur) vs free pour un cocktail ?</t>
  </si>
  <si>
    <t>Jigger = précision/constance ; free = réservé aux recettes maîtrisées et contrôlées.</t>
  </si>
  <si>
    <t>Free toujours mieux.</t>
  </si>
  <si>
    <t>On ne mesure jamais.</t>
  </si>
  <si>
    <t>Sur le terrain, cette faille produirait des erreurs immédiates : imprécise et non standardisée ; manque critères de contrôle et justification.</t>
  </si>
  <si>
    <t>Pour que la réponse produise un vrai effet client, il faut corriger technique non argumentée ; paramètres non maîtrisés ; contrôle qualité insuffisant. Priorité : paramètres clés, dégustation/contrôle, standardisation. Repères : dosage/hygiène/constance.</t>
  </si>
  <si>
    <t>Ancrer la précision.</t>
  </si>
  <si>
    <t>Le jury attend une formulation exacte, exploitable et techniquement défendable. À expliciter sans flou : précision, régularité, coût, discipline. Une réponse PRO doit se prouver, pas se supposer. Repères : dosage, hygiène, constance.</t>
  </si>
  <si>
    <t>normalement</t>
  </si>
  <si>
    <t>Commande pas entendue : tu fais quoi au lieu de deviner ?</t>
  </si>
  <si>
    <t>Avec vos exemples, chacun pourra avancer à son rythme, avec confiance et gagner en autonomie.</t>
  </si>
  <si>
    <t>Erreurs à éviter sur un Negroni (niveau expert).</t>
  </si>
  <si>
    <t>Ratio précis, dilution maîtrisée, verrerie froide, gros glaçon, zeste exprimé, propreté.</t>
  </si>
  <si>
    <t>Sur le terrain, cette réponse tient parce que priorise la sécurité, décrit une séquence d’actions claire, et inclut contrôle + information (équipe/client) pour éviter la récidive. Les repères concrets sont dosage, hygiène, constance.</t>
  </si>
  <si>
    <t>Je double le gin.</t>
  </si>
  <si>
    <t>Le problème n’est pas théorique ; il ouvre déjà une brèche de risque : l’intention est bonne, mais le protocole est incomplet (isolation de zone, EPI, contrôle final, traçabilité).</t>
  </si>
  <si>
    <t>Je mets du soda.</t>
  </si>
  <si>
    <t>En lecture management, cette réponse n’offre ni pilotage ni contrôle : met la sécurité et l’hygiène en risque ; absence de protocole, de contrôle final et d’information à l’équipe.</t>
  </si>
  <si>
    <t>Ce qui empêche la réponse de passer un cap devant le jury, c’est protocole sécurité/hygiène incomplet ; contrôle final absent ; traçabilité/communication oubliées. Priorité de progression : sécurisation de zone, EPI/gestes sûrs, contrôle + trace. Repères : dosage/hygiène/constance.</t>
  </si>
  <si>
    <t>Exécuter les classiques au niveau expert.</t>
  </si>
  <si>
    <t>Au niveau PRO, la réponse doit tenir en service réel et rester vérifiable. Concrètement, sur le terrain, il faut nommer : arrêt immédiat, balisage, EPI, collecte sécurisée, nettoyage/désinfection, contrôle final, déclaration/registre, action préventive. Repères : dosage, hygiène, constance.</t>
  </si>
  <si>
    <t>À ce stade, la réponse reste trop floue pour protéger réellement l’exploitation. À poser clairement pour que cela tienne : arrêt immédiat, balisage, EPI, collecte sécurisée, nettoyage/désinfection, contrôle final, déclaration/registre, action préventive. Sans méthode, la qualité dérive ou le risque s’ouvre. Repères : dosage, hygiène, constance.</t>
  </si>
  <si>
    <t>à peu près</t>
  </si>
  <si>
    <t>apeupres</t>
  </si>
  <si>
    <t>Client pressé + salle pleine : comment tu priorises ?</t>
  </si>
  <si>
    <t>Facile — Citez 5 termes techniques de votre métier et expliquez brièvement à quoi ils servent. (Barman)</t>
  </si>
  <si>
    <t>Je cite et définis correctement des termes de production et service bar (ex. jigger, shaking, stirring, double strain, garnish) et j’explique à quel moment je les utilise en service/production. Je vérifie que l’équipe ou le client comprend et je garde un langage professionnel.</t>
  </si>
  <si>
    <t>Meilleur score : la réponse relie action, contrôle et vocabulaire de production et service bar, intègre la sécurité/qualité, et reste compatible avec PMS, fiches cocktails, datage/FIFO, relevés de stock.</t>
  </si>
  <si>
    <t>Sur le terrain, cette réponse tient parce que la réponse relie action, contrôle et vocabulaire de production et service bar, intègre la sécurité/qualité, et reste compatible avec PMS, fiches cocktails, datage/FIFO, relevés de stock.</t>
  </si>
  <si>
    <t>Je cite des mots du métier mais sans expliquer précisément.</t>
  </si>
  <si>
    <t>À recadrer légèrement : bonne intention, mais vocabulaire non maîtrisé en contexte.</t>
  </si>
  <si>
    <t>Côté client, la réponse reste encore fragile : bonne intention, mais vocabulaire non maîtrisé en contexte.</t>
  </si>
  <si>
    <t>Je regarde vite fait et j’avance : je donne quelques mots du métier et j’explique en gros, l’idée est surtout de montrer que je connais le terrain.</t>
  </si>
  <si>
    <t>Réponse faible : trop approximatif ; on attend des termes justes, définis clairement et reliés à leur usage concret.</t>
  </si>
  <si>
    <t>En lecture management, cette réponse n’offre ni pilotage ni contrôle : trop approximatif ; on attend des termes justes, définis clairement et reliés à leur usage concret.</t>
  </si>
  <si>
    <t>Je connais les gestes mais pas les termes, ce n’est pas important.</t>
  </si>
  <si>
    <t>Lacunes : faible professionnalisation. À améliorer en priorité : terminologie, définition, usage en contexte.</t>
  </si>
  <si>
    <t>L’angle mort principal tient au risque insuffisamment maîtrisé : une faible professionnalisation. Axe prioritaire : terminologie, définition, usage en contexte.</t>
  </si>
  <si>
    <t>Objectif : démontrer maîtrise technique et capacité à expliquer/justifier l’action avec des critères de contrôle. Focus : dosage, hygiène, constance.</t>
  </si>
  <si>
    <t>En pratique, je procède comme ça : je fais avec l’expérience et j’adapte selon le contexte, l’important est que le service tourne.</t>
  </si>
  <si>
    <t>Non conforme au niveau PRO : au niveau PRO, on exige méthode reproductible + critères de contrôle + preuves. L’expérience ne remplace ni standards ni traçabilité.</t>
  </si>
  <si>
    <t>Version PRO attendue : une réponse qui fonctionne sur le terrain et qui se prouve. L’expérience ne remplace ni standards ni traçabilité.</t>
  </si>
  <si>
    <t>Devant un jury PRO, la notion doit être définie avec précision et usage métier. À expliciter sans flou : terminologie, définition, usage en contexte. Au jury, l’expérience alléguée ne vaut pas preuve de maîtrise.</t>
  </si>
  <si>
    <t>pasgrave</t>
  </si>
  <si>
    <t>Erreur de plat/boisson servie : procédure immédiate ?</t>
  </si>
  <si>
    <t xml:space="preserve">Partager ses savoir-faire, c’est une façon de rendre hommage à celles et ceux qui nous ont transmis les leurs, </t>
  </si>
  <si>
    <t>Facile — Décrivez une garnish propre et utile (pas juste décorative).</t>
  </si>
  <si>
    <t>Je procède ainsi : propreté ; taille cohérente ; fonction aromatique ; pose nette. Je sécurise ensuite la cohérence avec production et service bar et je laisse une preuve exploitable (fiche prep, datage, inventaire, lot).</t>
  </si>
  <si>
    <t>Réponse complète : vocabulaire métier pertinent, séquence d’action claire, contrôle qualité/sécurité et preuve. Elle correspond à la mission du poste (produire et servir des boissons régulières, sûres et rapides) et permet un scoring maximal.</t>
  </si>
  <si>
    <t>Sur le terrain, cette réponse tient parce que on y trouve vocabulaire métier pertinent, séquence d’action claire, contrôle qualité/sécurité et preuve. Elle correspond à la mission du poste (produire et servir des boissons régulières, sûres et rapides) et permet un scoring maximal.</t>
  </si>
  <si>
    <t>Je mets une garnish pour faire joli.</t>
  </si>
  <si>
    <t>À recadrer légèrement : bonne intention, mais fonction sensorielle absente.</t>
  </si>
  <si>
    <t>Le point faible se voit surtout sous l’angle du risque : bonne intention, mais fonction sensorielle absente.</t>
  </si>
  <si>
    <t>Je m’adapte sur le moment : je mets une garnish jolie et visible, même si elle n’apporte pas grand-chose au goût.</t>
  </si>
  <si>
    <t>Insuffisant : vision décorative seulement ; une garnish doit être propre, cohérente, utile et standardisée.</t>
  </si>
  <si>
    <t>Pour encadrer une équipe, cette réponse reste trop faible : vision décorative seulement ; une garnish doit être propre, cohérente, utile et standardisée.</t>
  </si>
  <si>
    <t>Je touche la garnish avec les mains et je la pose vite.</t>
  </si>
  <si>
    <t>Lacunes : hygiène faible. À améliorer en priorité : garnish, hygiène, fonction.</t>
  </si>
  <si>
    <t>Le déficit de pilotage porte sur hygiène faible. Leviers prioritaires : garnish, hygiène, fonction.</t>
  </si>
  <si>
    <t>Objectif : sécuriser l’intervention et appliquer un protocole hygiène/sécurité sans dégrader le service. Focus : dosage, hygiène, constance.</t>
  </si>
  <si>
    <t>Mon approche opérationnelle est la suivante : je fais avec l’expérience et j’adapte selon le contexte, l’important est que le service tourne.</t>
  </si>
  <si>
    <t>Attendu PRO : au niveau PRO, on exige méthode reproductible + critères de contrôle + preuves. L’expérience ne remplace ni standards ni traçabilité.</t>
  </si>
  <si>
    <t>À ce niveau, la réponse manque encore de repères pour être fiable sur plusieurs envois. À rendre opératoire sans angle mort : fonction, propreté, cohérence, facilité de service. Le métier ne se joue pas au ressenti seul ; il se tient par méthode.</t>
  </si>
  <si>
    <t>comme d'habitude</t>
  </si>
  <si>
    <t>commedhabitude</t>
  </si>
  <si>
    <t>Allergie annoncée : quelles étapes sans exception ?</t>
  </si>
  <si>
    <t>Tiende la mano, comparte tus saberes: tus intentos, tus errores y tu perseverancia son impulsores para quienes desean avanzar.</t>
  </si>
  <si>
    <t>Facile — Décrivez votre méthode de mise en place avant service pour éviter l’oubli d’un détail critique. (Barman)</t>
  </si>
  <si>
    <t>Je procède ainsi : check-list écrite ; priorisation ; contrôle visuel final ; signalement des manques ; dosage précis, hygiène verrerie, régularité, vitesse.</t>
  </si>
  <si>
    <t>Vue côté client, la réponse inspire confiance parce que la réponse relie action, contrôle et vocabulaire de production et service bar, intègre la sécurité/qualité, et reste compatible avec PMS, fiches cocktails, datage/FIFO, relevés de stock.</t>
  </si>
  <si>
    <t>Je prépare vite les éléments principaux et je complète pendant le service.</t>
  </si>
  <si>
    <t>À recadrer légèrement : bonne intention, mais anticipation insuffisante, risque d’oubli.</t>
  </si>
  <si>
    <t>Pour un jury, l’idée est recevable mais encore trop peu démontrée : bonne intention, mais anticipation insuffisante, risque d’oubli.</t>
  </si>
  <si>
    <t>Je fais surtout au feeling : j’applique la méthode de l’équipe au bar et je m’adapte au rush, sans forcément tout formaliser.</t>
  </si>
  <si>
    <t>Réponse faible : réponse trop générale ; on attend une méthode précise, des critères de contrôle et des preuves concrètes.</t>
  </si>
  <si>
    <t>Le jury sanctionnerait surtout ceci : réponse trop générale ; on attend une méthode précise, des critères de contrôle et des preuves concrètes.</t>
  </si>
  <si>
    <t>Je démarre le service puis je vois au fur et à mesure ce qu’il manque.</t>
  </si>
  <si>
    <t>Lacunes : absence de méthode et risque opérationnel immédiat. À améliorer en priorité : check-list, priorisation, contrôle final.</t>
  </si>
  <si>
    <t>Vu management, le point faible n’est pas seulement technique : absence de méthode et risque opérationnel immédiat. Priorité de montée en niveau : check-list, priorisation, contrôle final.</t>
  </si>
  <si>
    <t>Objectif : structurer la mise en place et le flux pour gagner en régularité, vitesse et traçabilité. Focus : dosage, hygiène, constance.</t>
  </si>
  <si>
    <t>À cadence réelle, cette réponse laisse trop de place à l’improvisation. À verrouiller en pratique : check-list, priorisation, contrôle final. Le métier ne se joue pas au ressenti seul ; il se tient par méthode.</t>
  </si>
  <si>
    <t>bof</t>
  </si>
  <si>
    <t>On te demande 'pas de ticket' : tu réponds quoi ?</t>
  </si>
  <si>
    <t>Con tu ejemplo, cada persona podrá progresar a su ritmo, con confianza y ganar en autonomía.</t>
  </si>
  <si>
    <t>Facile — Quels contrôles d’hygiène personnelle appliquez-vous avant de commencer et pendant le service ? (Barman)</t>
  </si>
  <si>
    <t>Je procède ainsi : lavage des mains ; tenue/EPI propres ; ongles/bijoux conformes ; répétition après tâches sales ; dosage précis, hygiène verrerie, régularité, vitesse.</t>
  </si>
  <si>
    <t>Sa vraie force est de fermer le risque opérationnel : la réponse relie action, contrôle et vocabulaire de production et service bar, intègre la sécurité/qualité, et reste compatible avec PMS, fiches cocktails, datage/FIFO, relevés de stock.</t>
  </si>
  <si>
    <t>Je mets une tenue propre et je me lave les mains si besoin.</t>
  </si>
  <si>
    <t>À recadrer légèrement : bonne intention, mais fréquence non précisée, pas de déclencheurs concrets.</t>
  </si>
  <si>
    <t>Le problème n’est pas théorique ; il ouvre déjà une brèche de risque : bonne intention, mais fréquence non précisée, pas de déclencheurs concrets.</t>
  </si>
  <si>
    <t>Je demande au besoin mais sans bloquer le service : tenue propre, lavage des mains quand j’y pense, et si je suis propre visuellement je peux commencer au bar.</t>
  </si>
  <si>
    <t>Problème : hygiène décrite de façon approximative ; il faut citer moments de lavage, tenue/ongles/cheveux, gestion des gants/plaies et règles répétables.</t>
  </si>
  <si>
    <t>Le jury sanctionnerait surtout ceci : Problème : hygiène décrite de façon approximative ; il faut citer moments de lavage, tenue/ongles/cheveux, gestion des gants/plaies et règles répétables.</t>
  </si>
  <si>
    <t>Des gants suffisent, on n’a pas besoin de se laver les mains souvent.</t>
  </si>
  <si>
    <t>Lacunes : contre-sens HACCP et contamination croisée. À améliorer en priorité : lavage des mains, déclencheurs de lavage, tenue/EPI.</t>
  </si>
  <si>
    <t>Vu management, le point faible n’est pas seulement technique : contre-sens HACCP et contamination croisée. Priorité de montée en niveau : lavage des mains, déclencheurs de lavage, tenue/EPI.</t>
  </si>
  <si>
    <t>Je gère ça sans souci d’habitude : je fais avec l’expérience et j’adapte selon le contexte, l’important est que le service tourne.</t>
  </si>
  <si>
    <t>À reprendre (niveau PRO) : au niveau PRO, on exige méthode reproductible + critères de contrôle + preuves. L’expérience ne remplace ni standards ni traçabilité.</t>
  </si>
  <si>
    <t>Au niveau PRO, on attend une réponse qui ferme le risque, le contrôle et la trace. L’expérience ne remplace ni standards ni traçabilité.</t>
  </si>
  <si>
    <t>En service réel, ce niveau de réponse ne sécurise ni l’équipe ni le client. À verrouiller en pratique : lavage des mains, déclencheurs de lavage, tenue/EPI. Le métier ne se joue pas au ressenti seul ; il se tient par méthode.</t>
  </si>
  <si>
    <t>c'est pareil</t>
  </si>
  <si>
    <t>cestpareil</t>
  </si>
  <si>
    <t>Verre ébréché mais 'ça passe' : tu fais quoi ?</t>
  </si>
  <si>
    <t>Garniture fonctionnelle vs décorative : différence.</t>
  </si>
  <si>
    <t>Fonctionnelle = apporte arôme/texture ; décorative = esthétique. Toujours propre et cohérente.</t>
  </si>
  <si>
    <t>Décor énorme obligatoire.</t>
  </si>
  <si>
    <t>En situation réelle, cette réponse passerait difficilement sans recadrage : l’intention est bonne, mais le protocole est incomplet (isolation de zone, EPI, contrôle final, traçabilité).</t>
  </si>
  <si>
    <t>Fonctionnelle inutile.</t>
  </si>
  <si>
    <t>Ici, la faiblesse devient immédiatement un risque opérationnel : met la sécurité et l’hygiène en risque ; absence de protocole, de contrôle final et d’information à l’équipe.</t>
  </si>
  <si>
    <t>Pour que la réponse produise un vrai effet client, il faut corriger protocole sécurité/hygiène incomplet ; contrôle final absent ; traçabilité/communication oubliées. Priorité : sécurisation de zone, EPI/gestes sûrs, contrôle + trace. Repères : dosage/hygiène/constance.</t>
  </si>
  <si>
    <t>Améliorer pertinence garnish.</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</si>
  <si>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dosage, hygiène, constance.</t>
  </si>
  <si>
    <t>Pour le jury, une réponse de connaissance doit montrer la compréhension utile, pas la récitation. À poser de manière recevable : arrêt immédiat, balisage, EPI, collecte sécurisée, nettoyage/désinfection, contrôle final, déclaration/registre, action préventive. Sans preuve de méthode, la réponse reste fragile. Repères : dosage, hygiène, constance.</t>
  </si>
  <si>
    <t>je mens</t>
  </si>
  <si>
    <t>jemens</t>
  </si>
  <si>
    <t>Compartir tus saberes es una forma de rendir homenaje a quienes nos transmitieron los suyos,</t>
  </si>
  <si>
    <t>Gestion glace (formats/stockage/fonte) : standard.</t>
  </si>
  <si>
    <t>Glace propre, couverte, formats adaptés, pelle dédiée, rotation, contrôle fonte et contamination.</t>
  </si>
  <si>
    <t>Meilleur score : méthode + anticipation (check-list, priorités, contrôle) ; réduit les aléas et sécurise la régularité du service. Marqueurs : dosage, hygiène, constance.</t>
  </si>
  <si>
    <t>Ce qui plaît ici, c’est qu’on peut transformer la réponse en standard d’équipe : méthode + anticipation (check-list, priorités, contrôle) ; réduit les aléas et sécurise la régularité du service. Les repères de pilotage sont dosage, hygiène, constance.</t>
  </si>
  <si>
    <t>La glace c’est pareil.</t>
  </si>
  <si>
    <t>À recadrer légèrement : approche pragmatique, mais insuffisante ; on attend une check-list, priorités et contrôles avant ouverture.</t>
  </si>
  <si>
    <t>En lecture management, on ne peut pas encore piloter avec ça : approche pragmatique, mais insuffisante ; on attend une check-list, priorités et contrôles avant ouverture.</t>
  </si>
  <si>
    <t>Je prends à la main.</t>
  </si>
  <si>
    <t>Réponse faible : pas d’anticipation ; augmente les ruptures, erreurs et stress en service.</t>
  </si>
  <si>
    <t>Le risque n’est pas à côté de la réponse ; il est déjà dedans : pas d’anticipation ; augmente les ruptures, erreurs et stress en service.</t>
  </si>
  <si>
    <t>Je n’ai pas de check-list, je m’adapte selon l’affluence.</t>
  </si>
  <si>
    <t>Lacunes : manque d’anticipation ; méthode non reproductible ; risque de rupture en service. À améliorer en priorité : check-list, standards, contrôles avant ouverture. (Repères : dosage/hygiène/constance).</t>
  </si>
  <si>
    <t>En pratique, ça manque encore de robustesse sur manque d’anticipation ; méthode non reproductible ; risque de rupture en service. Priorités : check-list, standards, contrôles avant ouverture. Repères : dosage/hygiène/constance.</t>
  </si>
  <si>
    <t>Professionnaliser gestion glace.</t>
  </si>
  <si>
    <t>Je prépare les éléments clés en amont, je contrôle le matériel et j’ajuste selon le niveau de réservation. (Ma check-list/traçabilité n’est pas toujours exhaustive.)</t>
  </si>
  <si>
    <t>Non conforme au niveau PRO : on attend une réponse structurée (diagnostic → action → contrôle → communication/trace) avec standards et preuves. Précisez : check-list, standards de mise en place, contrôle matériel/stock, plan B, et traçabilité (datage/FIFO, fiches). Repères : dosage, hygiène, constance.</t>
  </si>
  <si>
    <t>Au niveau PRO, on veut une réponse pilotable par une équipe, contrôlable et tracée. Le niveau PRO apparaît quand la réponse précise ce qu’on peut piloter : check-list, standards de mise en place, contrôle matériel/stock, plan B, et traçabilité (datage/FIFO, fiches). Repères : dosage, hygiène, constance.</t>
  </si>
  <si>
    <t>Le niveau attendu est celui d’un standard exploitable, pas d’une intuition de chef de poste. À transformer en standard pilotable : check-list, standards de mise en place, contrôle matériel/stock, plan B, et traçabilité (datage/FIFO, fiches). La maîtrise se lit dans le cadre, pas dans la seule bonne volonté. Repères : dosage, hygiène, constance.</t>
  </si>
  <si>
    <t>je triche</t>
  </si>
  <si>
    <t>jetriche</t>
  </si>
  <si>
    <t>Client mécontent mais a tort : comment tu réponds (mots exacts) ?</t>
  </si>
  <si>
    <t>a veces en silencio, a veces con exigencia, y gracias a quienes seguimos avanzando hoy.</t>
  </si>
  <si>
    <t>Gestion stock bar orientée marge : éléments.</t>
  </si>
  <si>
    <t>Inventaires, coûts, pertes, fiches techniques, pricing, rotation, achats, analyse best-sellers.</t>
  </si>
  <si>
    <t>La note monte parce que la réponse est démontrable : méthode + anticipation (check-list, priorités, contrôle) ; réduit les aléas et sécurise la régularité du service. Pour le jury, cela se lit dans dosage, hygiène, constance.</t>
  </si>
  <si>
    <t>On commande quand vide.</t>
  </si>
  <si>
    <t>Le problème n’est pas théorique ; il ouvre déjà une brèche de risque : approche pragmatique, mais insuffisante ; on attend une check-list, priorités et contrôles avant ouverture.</t>
  </si>
  <si>
    <t>Plus cher = meilleure marge.</t>
  </si>
  <si>
    <t>Ce qui empêche la réponse de passer un cap devant le jury, c’est manque d’anticipation ; méthode non reproductible ; risque de rupture en service. Priorité de progression : check-list, standards, contrôles avant ouverture. Repères : dosage/hygiène/constance.</t>
  </si>
  <si>
    <t>Piloter marge et pertes.</t>
  </si>
  <si>
    <t>À ce niveau, une réponse recevable doit être pilotable, transmise à l’équipe et contrôlable. À rendre transmissible et vérifiable : check-list, standards de mise en place, contrôle matériel/stock, plan B, et traçabilité (datage/FIFO, fiches). Un standard utile doit pouvoir être transmis et contrôlé. Repères : dosage, hygiène, constance.</t>
  </si>
  <si>
    <t>j'arrondis la caisse</t>
  </si>
  <si>
    <t>jarrondislacaisse</t>
  </si>
  <si>
    <t>Demande spéciale impossible : comment tu proposes une alternative sans frustrer ?</t>
  </si>
  <si>
    <t>Hygiène bar : règles non négociables.</t>
  </si>
  <si>
    <t>Mains/ustensiles propres, glace protégée, fruits frais, plan propre, DLC, stockage, HACCP.</t>
  </si>
  <si>
    <t>Sa vraie force est de fermer le risque opérationnel : priorise la sécurité, décrit une séquence d’actions claire, et inclut contrôle + information (équipe/client) pour éviter la récidive. Les points de vigilance couverts sont dosage, hygiène, constance.</t>
  </si>
  <si>
    <t>Rincer au besoin suffit.</t>
  </si>
  <si>
    <t>En lecture management, on ne peut pas encore piloter avec ça : l’intention est bonne, mais le protocole est incomplet (isolation de zone, EPI, contrôle final, traçabilité).</t>
  </si>
  <si>
    <t>Le bar est moins strict.</t>
  </si>
  <si>
    <t>Le jury sanctionnerait surtout ceci : met la sécurité et l’hygiène en risque ; absence de protocole, de contrôle final et d’information à l’équipe.</t>
  </si>
  <si>
    <t>Le vrai nœud de progression est le risque mal fermé : protocole sécurité/hygiène incomplet ; contrôle final absent ; traçabilité/communication oubliées. À renforcer d’abord : sécurisation de zone, EPI/gestes sûrs, contrôle + trace. Repères : dosage/hygiène/constance.</t>
  </si>
  <si>
    <t>Appliquer hygiène bar.</t>
  </si>
  <si>
    <t>Lecture PRO : si le risque reste ouvert, la réponse ne passe pas. La réponse devient recevable quand elle précise comment elle sécurise : arrêt immédiat, balisage, EPI, collecte sécurisée, nettoyage/désinfection, contrôle final, déclaration/registre, action préventive. Repères : dosage, hygiène, constance.</t>
  </si>
  <si>
    <t>En situation réelle, l’absence de cadre crée immédiatement du risque. À dire de façon exécutable : arrêt immédiat, balisage, EPI, collecte sécurisée, nettoyage/désinfection, contrôle final, déclaration/registre, action préventive. Le terrain sanctionne vite ce qui n’est pas cadré. Repères : dosage, hygiène, constance.</t>
  </si>
  <si>
    <t>je supprime les tickets</t>
  </si>
  <si>
    <t>jesupprimelestickets</t>
  </si>
  <si>
    <t>Doute sur composition/allergène : comment tu annonces (sans inventer) ?</t>
  </si>
  <si>
    <t>⓪①②③④⑤⑥⑦⑧⑨⑩⑪⑫⑬⑭⑮⑯⑰⑱⑲⑳</t>
  </si>
  <si>
    <t>Mise en place bar avant ouverture : liste courte.</t>
  </si>
  <si>
    <t>Glace, garnitures, sirops, verrerie, outils, produits, check stocks, propreté, recettes.</t>
  </si>
  <si>
    <t>Ce qui fait la différence pour l’expérience client, c’est que la réponse reste claire et maîtrisée : méthode + anticipation (check-list, priorités, contrôle) ; réduit les aléas et sécurise la régularité du service. Repères clés : dosage, hygiène, constance.</t>
  </si>
  <si>
    <t>Je commence à l’arrivée clients.</t>
  </si>
  <si>
    <t>Juste la glace.</t>
  </si>
  <si>
    <t>À ce niveau d’exigence, la réponse perd des points pour une raison simple : pas d’anticipation ; augmente les ruptures, erreurs et stress en service.</t>
  </si>
  <si>
    <t>Structurer préparation bar.</t>
  </si>
  <si>
    <t>Au niveau PRO, la réponse doit tenir en service réel et rester vérifiable. Concrètement, sur le terrain, il faut nommer : check-list, standards de mise en place, contrôle matériel/stock, plan B, et traçabilité (datage/FIFO, fiches). Repères : dosage, hygiène, constance.</t>
  </si>
  <si>
    <t>Au poste, cela manque de séquençage pour rester fiable sous charge. À traduire en gestes/procédures : check-list, priorisation, contrôle final. Ce qui n’est pas cadré finit par se dégrader en service. Repères : dosage, hygiène, constance.</t>
  </si>
  <si>
    <t>on fait au black</t>
  </si>
  <si>
    <t>onfaitaublack</t>
  </si>
  <si>
    <t>Incident discret (tache/verre) : comment tu neutralises l'impact sans bruit ?</t>
  </si>
  <si>
    <t xml:space="preserve">cliquez sur la première cellule et sélectionnez dans la barre de formule le numéro </t>
  </si>
  <si>
    <t>Organisation station/speed rack : principes.</t>
  </si>
  <si>
    <t>Logique recettes, bouteilles clés accessibles, outils à portée, réassort, zones propres.</t>
  </si>
  <si>
    <t>Ce qui plaît ici, c’est qu’on peut transformer la réponse en standard d’équipe : priorise la sécurité, décrit une séquence d’actions claire, et inclut contrôle + information (équipe/client) pour éviter la récidive. Les repères de pilotage sont dosage, hygiène, constance.</t>
  </si>
  <si>
    <t>Au hasard.</t>
  </si>
  <si>
    <t>Sur le terrain, on sentirait vite la fragilité de la réponse : l’intention est bonne, mais le protocole est incomplet (isolation de zone, EPI, contrôle final, traçabilité).</t>
  </si>
  <si>
    <t>Tout sous comptoir.</t>
  </si>
  <si>
    <t>Pour encadrer une équipe, cette réponse reste trop faible : met la sécurité et l’hygiène en risque ; absence de protocole, de contrôle final et d’information à l’équipe.</t>
  </si>
  <si>
    <t>Sur le terrain, le point faible reste protocole sécurité/hygiène incomplet ; contrôle final absent ; traçabilité/communication oubliées. À renforcer d’abord : sécurisation de zone, EPI/gestes sûrs, contrôle + trace. Repères : dosage/hygiène/constance.</t>
  </si>
  <si>
    <t>Optimiser ergonomie.</t>
  </si>
  <si>
    <t>Au niveau PRO, on veut une réponse pilotable par une équipe, contrôlable et tracée. Pour qu’une équipe puisse l’exécuter, il faut expliciter : arrêt immédiat, balisage, EPI, collecte sécurisée, nettoyage/désinfection, contrôle final, déclaration/registre, action préventive. Repères : dosage, hygiène, constance.</t>
  </si>
  <si>
    <t>Sur le terrain, l’intention ne suffit pas ; il faut une méthode visible. À rendre opératoire sans angle mort : arrêt immédiat, balisage, EPI, collecte sécurisée, nettoyage/désinfection, contrôle final, déclaration/registre, action préventive. Une réponse PRO doit rester fiable même sous pression. Repères : dosage, hygiène, constance.</t>
  </si>
  <si>
    <t>je cache un incident</t>
  </si>
  <si>
    <t>jecacheunincident</t>
  </si>
  <si>
    <t>VIP change de table : arbitrage cuisine/salle/logistique ?</t>
  </si>
  <si>
    <t xml:space="preserve"> qui vous intéresse choisissez la police de caractères et la couleur qui vous conviennent</t>
  </si>
  <si>
    <t>Piège — Comment informez-vous correctement sur allergènes et informations nutritionnelles/Nutri-Score lorsqu’un client pose une question ? (Barman)</t>
  </si>
  <si>
    <t>Je procède ainsi : répondre sur base vérifiée ; ne pas improviser ; différencier allergènes vs nutrition ; tracer/escalader si doute ; dosage précis, hygiène verrerie, régularité, vitesse.</t>
  </si>
  <si>
    <t>Je donne l’info de mémoire si je connais le produit.</t>
  </si>
  <si>
    <t>À recadrer légèrement : bonne intention, mais mémoire non sécurisée. Risque principal : information client non sécurisée.</t>
  </si>
  <si>
    <t>Le problème n’est pas théorique ; il ouvre déjà une brèche de risque : bonne intention, mais mémoire non sécurisée. Risque principal : information client non sécurisée.</t>
  </si>
  <si>
    <t>Je vais au plus simple : je dis au client que c’est normalement possible au bar, puis je vois avec la cuisine si on peut adapter rapidement.</t>
  </si>
  <si>
    <t>Insuffisant : réponse trop engageante et non sécurisée ; il faut vérifier la fiche/allergènes, reformuler sans promettre, tracer la demande et sécuriser la transmission.</t>
  </si>
  <si>
    <t>Le jury sanctionnerait surtout ceci : réponse trop engageante et non sécurisée ; il faut vérifier la fiche/allergènes, reformuler sans promettre, tracer la demande et sécuriser la transmission.</t>
  </si>
  <si>
    <t>Je suppose que c’est léger/sain et je rassure le client.</t>
  </si>
  <si>
    <t>Lacunes : information non fiable. À améliorer en priorité : vérification source, distinction allergènes/nutrition, escalade si doute.</t>
  </si>
  <si>
    <t>En pratique, ça manque encore de robustesse sur information non fiable. Priorités : vérification source, distinction allergènes/nutrition, escalade si doute.</t>
  </si>
  <si>
    <t>Mon approche opérationnelle est la suivante : je propose une alternative et je fais passer l’info en cuisine ; on s’adapte au cas par cas.</t>
  </si>
  <si>
    <t>Attendu PRO : le “cas par cas” est interdit ici : on vérifie fiches/ingrédients/traces, on qualifie allergie vs intolérance, on sécurise la non-contamination et on trace la décision.</t>
  </si>
  <si>
    <t>Au niveau PRO, on attend une réponse qui ferme le risque, le contrôle et la trace. le “cas par cas” est interdit ici : on vérifie fiches/ingrédients/traces, on qualifie allergie vs intolérance, on sécurise la non-contamination et on trace la décision.</t>
  </si>
  <si>
    <t>En service réel, cette réponse peut vite dégrader la relation client. À poser clairement pour que cela tienne : vérification source, distinction allergènes/nutrition, escalade si doute. Ce qui n’est pas cadré finit par se dégrader en service.</t>
  </si>
  <si>
    <t>je falsifie</t>
  </si>
  <si>
    <t>jefalsifie</t>
  </si>
  <si>
    <t>Recadrer un collaborateur en service : méthode sans casser l'ambiance ?</t>
  </si>
  <si>
    <t>⓿❶❷❸❹❺❻❼❽❾❿⓫⓬⓭⓮⓯⓰⓱⓲⓳⓴</t>
  </si>
  <si>
    <t>Piège — Comment répondez-vous à « sans alcool mais pareil qu’un Negroni » ?</t>
  </si>
  <si>
    <t>Je procède ainsi : expliquer profil (amer/sucré/agrume) ; proposer alternative low/no ; ne pas promettre clone exact ; ajuster. Je sécurise ensuite la cohérence avec production et service bar et je laisse une preuve exploitable (fiche prep, datage, inventaire, lot).</t>
  </si>
  <si>
    <t>Je fais juste sans gin.</t>
  </si>
  <si>
    <t>À recadrer légèrement : bonne intention, mais profil incomplet.</t>
  </si>
  <si>
    <t>Pour un jury, l’idée est recevable mais encore trop peu démontrée : bonne intention, mais profil incomplet.</t>
  </si>
  <si>
    <t>Je vais au plus simple : je fais un mocktail amer-sucré et je l’annonce “comme un Negroni” pour simplifier.</t>
  </si>
  <si>
    <t>Problème : promesse trompeuse ; il faut reformuler le profil recherché et proposer une alternative honnête et équilibrée.</t>
  </si>
  <si>
    <t>Sur le terrain, cette faille produirait des erreurs immédiates : Problème : promesse trompeuse ; il faut reformuler le profil recherché et proposer une alternative honnête et équilibrée.</t>
  </si>
  <si>
    <t>Je refuse en disant que ce n’est pas possible.</t>
  </si>
  <si>
    <t>Lacunes : manque d’adaptation commerciale. À améliorer en priorité : profil sensoriel, no/low ABV, communication.</t>
  </si>
  <si>
    <t>Ce qui empêche la réponse de passer un cap devant le jury, c’est manque d’adaptation commerciale. Priorité de progression : profil sensoriel, no/low ABV, communication.</t>
  </si>
  <si>
    <t>En service, la réponse doit passer du principe à l’action contrôlée. À poser clairement pour que cela tienne : profil sensoriel, no/low ABV, communication. L’expérience aide ; elle ne remplace ni repères, ni contrôle, ni trace.</t>
  </si>
  <si>
    <t>je modifie la date</t>
  </si>
  <si>
    <t>jemodifieladate</t>
  </si>
  <si>
    <t>► ◄  ▲  ▼  '@  #  &amp;  %  ± ➕ ➖ ➗ ✖️ ¼  ½  ¾</t>
  </si>
  <si>
    <t>Piège — Un client dit « pas fort ». Comment ajustez-vous sans casser l’équilibre ?</t>
  </si>
  <si>
    <t>Je procède ainsi : clarifier attente ; baisser alcool ou augmenter dilution/lengthener ; rester équilibré ; expliquer. Je sécurise ensuite la cohérence avec production et service bar et je laisse une preuve exploitable (fiche prep, datage, inventaire, lot).</t>
  </si>
  <si>
    <t>Ce qui convainc le jury, c’est que on y trouve vocabulaire métier pertinent, séquence d’action claire, contrôle qualité/sécurité et preuve. Elle correspond à la mission du poste (produire et servir des boissons régulières, sûres et rapides) et permet un scoring maximal.</t>
  </si>
  <si>
    <t>Je mets moins de tout.</t>
  </si>
  <si>
    <t>À recadrer légèrement : bonne intention, mais équilibre perdu.</t>
  </si>
  <si>
    <t>Sur le terrain, on sentirait vite la fragilité de la réponse : bonne intention, mais équilibre perdu.</t>
  </si>
  <si>
    <t>Je vais au plus simple : je baisse un peu l’alcool et j’ajoute du jus/sucre pour que ce soit plus facile à boire.</t>
  </si>
  <si>
    <t>Insuffisant : réponse simpliste ; il faut reformuler l’attente client et ajuster structure/arômes sans casser l’équilibre.</t>
  </si>
  <si>
    <t>Ici, la faiblesse devient immédiatement un risque opérationnel : réponse simpliste ; il faut reformuler l’attente client et ajuster structure/arômes sans casser l’équilibre.</t>
  </si>
  <si>
    <t>Je garde la recette et je dis que ça ira.</t>
  </si>
  <si>
    <t>Lacunes : mauvaise écoute client. À améliorer en priorité : équilibre, écoute, adaptation.</t>
  </si>
  <si>
    <t>L’angle mort principal tient au risque insuffisamment maîtrisé : mauvaise écoute client. Axe prioritaire : équilibre, écoute, adaptation.</t>
  </si>
  <si>
    <t>Lecture PRO : si le risque reste ouvert, la réponse ne passe pas. L’expérience ne remplace ni standards ni traçabilité.</t>
  </si>
  <si>
    <t>Face client, la posture est insuffisante si elle n’est pas traduite en séquence claire. À dire de façon exécutable : écoute, ajustement, équilibre, validation. Le métier ne se joue pas au ressenti seul ; il se tient par méthode.</t>
  </si>
  <si>
    <t>c'est pas mon job</t>
  </si>
  <si>
    <t>cestpasmonjob</t>
  </si>
  <si>
    <t>Client déjà alcoolisé insiste : tu fais quoi, mot pour mot ?</t>
  </si>
  <si>
    <t>Piège — Un client dit « sans gluten ». Quelle réponse professionnelle faites-vous et quelle action lancez-vous ? (Barman)</t>
  </si>
  <si>
    <t>Je procède ainsi : clarifier allergie/intolérance ; vérifier composition et traces ; isoler/alerter équipe ; annoncer limite si risque ; dosage précis, hygiène verrerie, régularité, vitesse.</t>
  </si>
  <si>
    <t>Je propose un plat sans gluten de la carte et je le note en commande.</t>
  </si>
  <si>
    <t>À recadrer légèrement : bonne intention, mais pas de vérification des traces, pas de sécurisation process. Risque principal : information client non sécurisée.</t>
  </si>
  <si>
    <t>Pour l’expérience client, l’intention est bonne mais pas assez sécurisée : bonne intention, mais pas de vérification des traces, pas de sécurisation process. Risque principal : information client non sécurisée.</t>
  </si>
  <si>
    <t>En général je fais comme d’habitude : je dis au client que c’est normalement possible au bar, puis je vois avec la cuisine si on peut adapter rapidement.</t>
  </si>
  <si>
    <t>À recadrer : réponse trop engageante et non sécurisée ; il faut vérifier la fiche/allergènes, reformuler sans promettre, tracer la demande et sécuriser la transmission.</t>
  </si>
  <si>
    <t>Pour encadrer une équipe, cette réponse reste trop faible : réponse trop engageante et non sécurisée ; il faut vérifier la fiche/allergènes, reformuler sans promettre, tracer la demande et sécuriser la transmission.</t>
  </si>
  <si>
    <t>Je dis que c’est sans gluten parce qu’il n’y a pas de pain dans l’assiette.</t>
  </si>
  <si>
    <t>Lacunes : confusion produit/process + risque allergène. À améliorer en priorité : questionner, tracer, double vérification.</t>
  </si>
  <si>
    <t>Pour que la réponse produise un vrai effet client, il faut corriger confusion produit/process + risque allergène. Priorité : questionner, tracer, double vérification.</t>
  </si>
  <si>
    <t>Sur le terrain, je fais ça depuis longtemps : je propose une alternative et je fais passer l’info en cuisine ; on s’adapte au cas par cas.</t>
  </si>
  <si>
    <t>Recadrage PRO : le “cas par cas” est interdit ici : on vérifie fiches/ingrédients/traces, on qualifie allergie vs intolérance, on sécurise la non-contamination et on trace la décision.</t>
  </si>
  <si>
    <t>Au niveau PRO, même quand l’impact client est central, la réponse doit rester prouvable. le “cas par cas” est interdit ici : on vérifie fiches/ingrédients/traces, on qualifie allergie vs intolérance, on sécurise la non-contamination et on trace la décision.</t>
  </si>
  <si>
    <t>Sur le terrain, ce type de réponse expose à l’incompréhension ou à l’escalade. À verrouiller en pratique : qualification du besoin, vérification croisée, sécurisation de la préparation, formulation fiable. Une réponse PRO doit rester fiable même sous pression.</t>
  </si>
  <si>
    <t>je cours partout</t>
  </si>
  <si>
    <t>jecourspartout</t>
  </si>
  <si>
    <t>Pas de doseur : comment tu standardises quand même ?</t>
  </si>
  <si>
    <t>Piège — Un collègue dit « au rush on dose à l’œil ». Que répondez-vous ?</t>
  </si>
  <si>
    <t>Je procède ainsi : régularité/coût/sécurité ; rappeler standard ; proposer organisation pour tenir cadence ; former. Je sécurise ensuite la cohérence avec production et service bar et je laisse une preuve exploitable (fiche prep, datage, inventaire, lot).</t>
  </si>
  <si>
    <t>Vue côté client, la réponse inspire confiance parce que on y trouve vocabulaire métier pertinent, séquence d’action claire, contrôle qualité/sécurité et preuve. Elle correspond à la mission du poste (produire et servir des boissons régulières, sûres et rapides) et permet un scoring maximal.</t>
  </si>
  <si>
    <t>Je comprends, mais seulement sur les cocktails simples.</t>
  </si>
  <si>
    <t>À recadrer légèrement : bonne intention, mais standard incohérent.</t>
  </si>
  <si>
    <t>Sur le terrain, on sentirait vite la fragilité de la réponse : bonne intention, mais standard incohérent.</t>
  </si>
  <si>
    <t>Je vais au plus simple : je fais au mieux au bar avec les priorités du moment, puis j’ajuste si on me signale un écart.</t>
  </si>
  <si>
    <t>Insuffisant : réponse trop vague ; il manque méthode, critères, sécurité/qualité et traçabilité.</t>
  </si>
  <si>
    <t>Le jury sanctionnerait surtout ceci : réponse trop vague ; il manque méthode, critères, sécurité/qualité et traçabilité.</t>
  </si>
  <si>
    <t>Oui, l’important c’est la vitesse.</t>
  </si>
  <si>
    <t>Lacunes : dérive métier. À améliorer en priorité : standard, cadence, discipline.</t>
  </si>
  <si>
    <t>Vu management, le point faible n’est pas seulement technique : dérive métier. Priorité de montée en niveau : standard, cadence, discipline.</t>
  </si>
  <si>
    <t>Dans le rush, cette réponse ne donne pas un ordre opératoire assez clair. À traduire en gestes/procédures : standard, cadence, discipline. L’expérience aide ; elle ne remplace ni repères, ni contrôle, ni trace.</t>
  </si>
  <si>
    <t>pas de mise en place</t>
  </si>
  <si>
    <t>pasdemiseenplace</t>
  </si>
  <si>
    <t>Verre ébréché : tu fais quoi ?</t>
  </si>
  <si>
    <t>Piège — Vous découvrez une non-conformité juste avant le service. Que faites-vous en premier ? (Barman)</t>
  </si>
  <si>
    <t>Je procède ainsi : sécuriser immédiatement ; isoler/stopper si nécessaire ; informer ; corriger + tracer ; dosage précis, hygiène verrerie, régularité, vitesse.</t>
  </si>
  <si>
    <t>Ce qui convainc le jury, c’est que la réponse relie action, contrôle et vocabulaire de production et service bar, intègre la sécurité/qualité, et reste compatible avec PMS, fiches cocktails, datage/FIFO, relevés de stock.</t>
  </si>
  <si>
    <t>Je corrige discrètement puis je continue.</t>
  </si>
  <si>
    <t>À recadrer légèrement : bonne intention, mais pas d’alerte ni traçabilité.</t>
  </si>
  <si>
    <t>Le point faible se voit surtout sous l’angle du risque : bonne intention, mais pas d’alerte ni traçabilité.</t>
  </si>
  <si>
    <t>Je m’adapte sur le moment : je corrige rapidement si possible pour ne pas retarder, puis j’en parle après au responsable.</t>
  </si>
  <si>
    <t>Problème : mauvais ordre ; il faut d’abord sécuriser/stopper, isoler, alerter, décider selon procédure puis tracer l’action.</t>
  </si>
  <si>
    <t>Le jury sanctionnerait surtout ceci : Problème : mauvais ordre ; il faut d’abord sécuriser/stopper, isoler, alerter, décider selon procédure puis tracer l’action.</t>
  </si>
  <si>
    <t>Je laisse passer pour ne pas retarder le service.</t>
  </si>
  <si>
    <t>Lacunes : priorité donnée au débit au détriment sécurité/qualité. À améliorer en priorité : sécuriser, alerter, tracer.</t>
  </si>
  <si>
    <t>Pour faire monter la copie, les angles morts sont priorité donnée au débit au détriment sécurité/qualité. Travail prioritaire : sécuriser, alerter, tracer.</t>
  </si>
  <si>
    <t>En service réel, ce niveau de réponse ne sécurise ni l’équipe ni le client. À rendre opératoire sans angle mort : sécuriser, alerter, décider, tracer. L’expérience compte, mais elle ne remplace pas un cadre clair.</t>
  </si>
  <si>
    <t>je devine la commande</t>
  </si>
  <si>
    <t>jedevinelacommande</t>
  </si>
  <si>
    <t>Allergie annoncée sur cocktail : quelles étapes ?</t>
  </si>
  <si>
    <t>Qu’est-ce qu’un batch et quand l’utiliser ?</t>
  </si>
  <si>
    <t>Pré-mélange (hors gaz/glace) pour volume/constance ; contrôle DLC ; utile rush/événements.</t>
  </si>
  <si>
    <t>Batch 1 semaine avec agrumes.</t>
  </si>
  <si>
    <t>Le batch c’est tricher.</t>
  </si>
  <si>
    <t>Introduire préproduction contrôlée.</t>
  </si>
  <si>
    <t>Version PRO attendue : une réponse qui fonctionne sur le terrain et qui se prouve. Pour que la réponse tienne vraiment, il faut expliciter : paramètres clés, justification, contrôle qualité (goût/mesure/température), et standardisation (fiche, tolérances, répétabilité). Repères : dosage, hygiène, constance.</t>
  </si>
  <si>
    <t>Au poste, cette réponse reste trop intuitive pour garantir un résultat constant. À verrouiller en pratique : paramètres clés, justification, contrôle qualité (goût/mesure/température), et standardisation (fiche, tolérances, répétabilité). Ce qui n’est pas cadré finit par se dégrader en service. Repères : dosage, hygiène, constance.</t>
  </si>
  <si>
    <t>je laisse traîner</t>
  </si>
  <si>
    <t>jelaissetrainer</t>
  </si>
  <si>
    <t>On te propose de faire passer un encaissement : réponse ?</t>
  </si>
  <si>
    <t>Quand shaker vs verre à mélange ?</t>
  </si>
  <si>
    <t>Shaker pour jus/ingrédients opaques ; verre à mélange pour spiritueux clairs (texture lisse).</t>
  </si>
  <si>
    <t>Shaker pour tout.</t>
  </si>
  <si>
    <t>Verre à mélange pour tout.</t>
  </si>
  <si>
    <t>Le risque n’est pas à côté de la réponse ; il est déjà dedans : met la sécurité et l’hygiène en risque ; absence de protocole, de contrôle final et d’information à l’équipe.</t>
  </si>
  <si>
    <t>Vu management, le point faible n’est pas seulement technique : protocole sécurité/hygiène incomplet ; contrôle final absent ; traçabilité/communication oubliées. Priorité de montée en niveau : sécurisation de zone, EPI/gestes sûrs, contrôle + trace. Repères : dosage/hygiène/constance.</t>
  </si>
  <si>
    <t>Choisir la bonne technique.</t>
  </si>
  <si>
    <t>Lecture PRO : si le risque reste ouvert, la réponse ne passe pas. Pour fermer le risque, il faut expliciter : arrêt immédiat, balisage, EPI, collecte sécurisée, nettoyage/désinfection, contrôle final, déclaration/registre, action préventive. Repères : dosage, hygiène, constance.</t>
  </si>
  <si>
    <t>En service réel, ce niveau de réponse ne sécurise ni l’équipe ni le client. À poser clairement pour que cela tienne : arrêt immédiat, balisage, EPI, collecte sécurisée, nettoyage/désinfection, contrôle final, déclaration/registre, action préventive. Le terrain sanctionne vite ce qui n’est pas cadré. Repères : dosage, hygiène, constance.</t>
  </si>
  <si>
    <t>je fais simple</t>
  </si>
  <si>
    <t>jefaissimple</t>
  </si>
  <si>
    <t>Réflexion — Comment gérer une réclamation « cocktail trop sucré » ?</t>
  </si>
  <si>
    <t>Je procède ainsi : écoute ; diagnostic ; correction/remake ; trace éventuelle. Je sécurise ensuite la cohérence avec production et service bar et je laisse une preuve exploitable (fiche prep, datage, inventaire, lot).</t>
  </si>
  <si>
    <t>En lecture management, la réponse est solide parce qu’elle donne de quoi piloter : vocabulaire métier pertinent, séquence d’action claire, contrôle qualité/sécurité et preuve. Elle correspond à la mission du poste (produire et servir des boissons régulières, sûres et rapides) et permet un scoring maximal.</t>
  </si>
  <si>
    <t>Je rajoute de la glace.</t>
  </si>
  <si>
    <t>À recadrer légèrement : bonne intention, mais correction non maîtrisée.</t>
  </si>
  <si>
    <t>Le problème n’est pas théorique ; il ouvre déjà une brèche de risque : bonne intention, mais correction non maîtrisée.</t>
  </si>
  <si>
    <t>Je fais surtout au feeling : je m’excuse, je propose un geste commercial si besoin et je passe à la suite pour garder le rythme.</t>
  </si>
  <si>
    <t>Réponse faible : gestion incomplète ; il faut écouter, reformuler, traiter la cause, sécuriser le client, tracer l’incident et boucler avec l’équipe.</t>
  </si>
  <si>
    <t>Ici, la faiblesse devient immédiatement un risque opérationnel : gestion incomplète ; il faut écouter, reformuler, traiter la cause, sécuriser le client, tracer l’incident et boucler avec l’équipe.</t>
  </si>
  <si>
    <t>Je dis que la recette est comme ça.</t>
  </si>
  <si>
    <t>Lacunes : refus de service client. À améliorer en priorité : diagnostic sensoriel, service recovery, ajustement.</t>
  </si>
  <si>
    <t>Vu management, le point faible n’est pas seulement technique : refus de service client. Priorité de montée en niveau : diagnostic sensoriel, service recovery, ajustement.</t>
  </si>
  <si>
    <t>En pratique, je procède comme ça : je gère le client, je propose une solution et j’informe l’équipe après.</t>
  </si>
  <si>
    <t>Non conforme au niveau PRO : incomplet : on suit une séquence (écoute/reformulation, diagnostic, solution, compensation justifiée), on trace l’incident et on met une action corrective immédiate.</t>
  </si>
  <si>
    <t>Lecture PRO : l’effet client compte, mais il doit s’appuyer sur une méthode vérifiable. incomplet : on suit une séquence (écoute/reformulation, diagnostic, solution, compensation justifiée), on trace l’incident et on met une action corrective immédiate.</t>
  </si>
  <si>
    <t>Face client, cette réponse manque encore de méthode pour sécuriser l’expérience. À traduire en gestes/procédures : écoute, reformulation, solution, validation, remontée interne. Une réponse PRO doit rester fiable même sous pression.</t>
  </si>
  <si>
    <t>je fais au plus vite</t>
  </si>
  <si>
    <t>jefaisauplusvite</t>
  </si>
  <si>
    <t>Infusion/sirop maison : datage/rotation = quelles règles ?</t>
  </si>
  <si>
    <t>Réflexion — Comment gérez-vous plusieurs commandes simultanées sans perdre la qualité ?</t>
  </si>
  <si>
    <t>Je procède ainsi : regrouper gestes ; ordre logique ; communication client ; contrôle final. Je sécurise ensuite la cohérence avec production et service bar et je laisse une preuve exploitable (fiche prep, datage, inventaire, lot).</t>
  </si>
  <si>
    <t>Je fais au fur et à mesure au plus rapide.</t>
  </si>
  <si>
    <t>À recadrer légèrement : bonne intention, mais séquence non optimisée.</t>
  </si>
  <si>
    <t>En situation réelle, cette réponse passerait difficilement sans recadrage : bonne intention, mais séquence non optimisée.</t>
  </si>
  <si>
    <t>En général je fais comme d’habitude : j’applique la méthode de l’équipe au bar et je m’adapte au rush, sans forcément tout formaliser.</t>
  </si>
  <si>
    <t>En service réel, cette réponse ne tiendrait pas longtemps : réponse trop générale ; on attend une méthode précise, des critères de contrôle et des preuves concrètes.</t>
  </si>
  <si>
    <t>Je privilégie les clients que je connais.</t>
  </si>
  <si>
    <t>Lacunes : inéquité et désordre. À améliorer en priorité : cadence, organisation, qualité.</t>
  </si>
  <si>
    <t>Ce qui empêche la réponse de passer un cap devant le jury, c’est inéquité et désordre. Priorité de progression : cadence, organisation, qualité.</t>
  </si>
  <si>
    <t>Au niveau PRO, la réponse doit tenir en service réel et rester vérifiable. L’expérience ne remplace ni standards ni traçabilité.</t>
  </si>
  <si>
    <t>À cadence réelle, cette réponse laisse trop de place à l’improvisation. À dire de façon exécutable : priorisation, séquençage, communication. Le métier ne se joue pas au ressenti seul ; il se tient par méthode.</t>
  </si>
  <si>
    <t>je ne vérifie pas</t>
  </si>
  <si>
    <t>jeneverifiepas</t>
  </si>
  <si>
    <t>Produit maison sans étiquette : tu fais quoi ?</t>
  </si>
  <si>
    <t>Réflexion — Comment intégrer l’empreinte carbone dans vos décisions sans greenwashing ? (Barman)</t>
  </si>
  <si>
    <t>Je procède ainsi : parler sourcing/saisonnalité ; preuve/indicateur ; cohérence opérationnelle ; discours honnête client ; dosage précis, hygiène verrerie, régularité, vitesse.</t>
  </si>
  <si>
    <t>Je mets en avant le local et la saison, sans indicateur précis.</t>
  </si>
  <si>
    <t>À recadrer légèrement : bonne intention, mais affirmation sans preuve, risque greenwashing.</t>
  </si>
  <si>
    <t>En situation réelle, cette réponse passerait difficilement sans recadrage : bonne intention, mais affirmation sans preuve, risque greenwashing.</t>
  </si>
  <si>
    <t>En général je fais comme d’habitude : je mets en avant local/artisanal dans le discours, ça rassure le client même si on n’a pas tous les chiffres.</t>
  </si>
  <si>
    <t>À recadrer : risque de greenwashing ; il faut rester factuel, citer des actions vérifiables et éviter les promesses non prouvées.</t>
  </si>
  <si>
    <t>À ce niveau d’exigence, la réponse perd des points pour une raison simple : risque de greenwashing ; il faut rester factuel, citer des actions vérifiables et éviter les promesses non prouvées.</t>
  </si>
  <si>
    <t>Le carbone, c’est du marketing, je n’en parle pas.</t>
  </si>
  <si>
    <t>Lacunes : manque de culture RSE et d’adaptation marché. À améliorer en priorité : preuves, sourcing, discours honnête.</t>
  </si>
  <si>
    <t>Le déficit de pilotage porte sur manque de culture RSE et d’adaptation marché. Leviers prioritaires : preuves, sourcing, discours honnête.</t>
  </si>
  <si>
    <t>Sur le terrain, je fais ça depuis longtemps : je fais avec l’expérience et j’adapte selon le contexte, l’important est que le service tourne.</t>
  </si>
  <si>
    <t>Recadrage PRO : au niveau PRO, on exige méthode reproductible + critères de contrôle + preuves. L’expérience ne remplace ni standards ni traçabilité.</t>
  </si>
  <si>
    <t>Au poste, cette formulation ne suffit pas encore pour guider une exécution fiable. À traduire en gestes/procédures : preuves, choix concrets, discours honnête, cohérence offre. L’expérience compte, mais elle ne remplace pas un cadre clair.</t>
  </si>
  <si>
    <t>je sers quand même</t>
  </si>
  <si>
    <t>jesersquandmeme</t>
  </si>
  <si>
    <t>Show en rush : sécurité vs spectacle, comment tu arbitres ?</t>
  </si>
  <si>
    <t>Réflexion — Comment vendez-vous un cocktail signature sans discours trop long ?</t>
  </si>
  <si>
    <t>Je procède ainsi : 1 promesse gustative ; 1 ingrédient distinctif ; question de préférence ; prix assumé. Je sécurise ensuite la cohérence avec production et service bar et je laisse une preuve exploitable (fiche prep, datage, inventaire, lot).</t>
  </si>
  <si>
    <t>Je récite toute la recette.</t>
  </si>
  <si>
    <t>À recadrer légèrement : bonne intention, mais trop technique / pas orienté client.</t>
  </si>
  <si>
    <t>Sur le terrain, on sentirait vite la fragilité de la réponse : bonne intention, mais trop technique / pas orienté client.</t>
  </si>
  <si>
    <t>Je regarde vite fait et j’avance : je propose un extra standard à tout le monde, si ça passe tant mieux sinon je n’insiste pas.</t>
  </si>
  <si>
    <t>Réponse faible : vente peu professionnelle ; il faut recommandation contextualisée, utile au client, sans pression et avec argumentaire précis.</t>
  </si>
  <si>
    <t>À ce niveau d’exigence, la réponse perd des points pour une raison simple : vente peu professionnelle ; il faut recommandation contextualisée, utile au client, sans pression et avec argumentaire précis.</t>
  </si>
  <si>
    <t>Je pousse le plus cher sans demander.</t>
  </si>
  <si>
    <t>Lacunes : vente agressive. À améliorer en priorité : argumentaire, découverte client, ticket moyen.</t>
  </si>
  <si>
    <t>En pratique, ça manque encore de robustesse sur vente agressive. Priorités : argumentaire, découverte client, ticket moyen.</t>
  </si>
  <si>
    <t>Face client, la posture est insuffisante si elle n’est pas traduite en séquence claire. À dire de façon exécutable : fiche, tolérances, formation, contrôle croisé. L’expérience compte, mais elle ne remplace pas un cadre clair.</t>
  </si>
  <si>
    <t>je touche le verre au buvant</t>
  </si>
  <si>
    <t>jetoucheleverreaubuvant</t>
  </si>
  <si>
    <t>Doute allergène : action immédiate ?</t>
  </si>
  <si>
    <t>Réflexion — Donnez deux actions zéro gaspillage applicables à votre poste sans dégrader la qualité. (Barman)</t>
  </si>
  <si>
    <t>Je procède ainsi : actions concrètes ; mesure des pertes ; maintien qualité/sécurité ; suivi équipe ; dosage précis, hygiène verrerie, régularité, vitesse.</t>
  </si>
  <si>
    <t>Je fais attention aux pertes mais sans suivi écrit.</t>
  </si>
  <si>
    <t>À recadrer légèrement : bonne intention, mais intention sans méthode ni mesure.</t>
  </si>
  <si>
    <t>En situation réelle, cette réponse passerait difficilement sans recadrage : bonne intention, mais intention sans méthode ni mesure.</t>
  </si>
  <si>
    <t>Je demande au besoin mais sans bloquer le service : j’essaie de moins jeter et de réutiliser au maximum ce qui reste quand c’est encore présentable.</t>
  </si>
  <si>
    <t>Problème : approche insuffisante et risquée ; il faut actions encadrées, compatibles hygiène/qualité, avec standardisation et suivi.</t>
  </si>
  <si>
    <t>Sur le terrain, cette faille produirait des erreurs immédiates : Problème : approche insuffisante et risquée ; il faut actions encadrées, compatibles hygiène/qualité, avec standardisation et suivi.</t>
  </si>
  <si>
    <t>On garde tout pour éviter de perdre.</t>
  </si>
  <si>
    <t>Lacunes : risque sanitaire et mauvaise pratique. À améliorer en priorité : mesure des pertes, action poste, suivi.</t>
  </si>
  <si>
    <t>Sur le terrain, le point faible reste risque sanitaire et mauvaise pratique. À renforcer d’abord : mesure des pertes, action poste, suivi.</t>
  </si>
  <si>
    <t>En service réel, la qualité ne tient pas sur l’habitude seule. À traduire en gestes/procédures : mesure des pertes, action poste, suivi. Le métier ne se joue pas au ressenti seul ; il se tient par méthode.</t>
  </si>
  <si>
    <t>j'encaisse sans ticket</t>
  </si>
  <si>
    <t>jencaissesansticket</t>
  </si>
  <si>
    <t>Réflexion — Quand plusieurs demandes arrivent en même temps, comment priorisez-vous ? (Barman)</t>
  </si>
  <si>
    <t>Je procède ainsi : tri urgence/impact ; communication ; séquençage ; réévaluation ; dosage précis, hygiène verrerie, régularité, vitesse.</t>
  </si>
  <si>
    <t>Je fais dans l’ordre d’arrivée.</t>
  </si>
  <si>
    <t>À recadrer légèrement : bonne intention, mais pas de priorisation métier.</t>
  </si>
  <si>
    <t>En situation réelle, cette réponse passerait difficilement sans recadrage : bonne intention, mais pas de priorisation métier.</t>
  </si>
  <si>
    <t>Je m’adapte sur le moment : je traite d’abord ce qui me semble urgent au bar et je vois au fur et à mesure.</t>
  </si>
  <si>
    <t>Insuffisant : priorisation non explicitée ; il faut des critères stables (sécurité, client, timing, dépendances, charge équipe) et communication.</t>
  </si>
  <si>
    <t>Ici, la faiblesse devient immédiatement un risque opérationnel : priorisation non explicitée ; il faut des critères stables (sécurité, client, timing, dépendances, charge équipe) et communication.</t>
  </si>
  <si>
    <t>Je prends ce que je préfère faire d’abord.</t>
  </si>
  <si>
    <t>Lacunes : priorisation arbitraire. À améliorer en priorité : priorisation, séquençage, communication.</t>
  </si>
  <si>
    <t>Vu management, le point faible n’est pas seulement technique : priorisation arbitraire. Priorité de montée en niveau : priorisation, séquençage, communication.</t>
  </si>
  <si>
    <t>Sur le terrain, l’organisation reste trop implicite pour sécuriser le flux. À rendre opératoire sans angle mort : priorisation, séquençage, communication. Le métier ne se joue pas au ressenti seul ; il se tient par méthode.</t>
  </si>
  <si>
    <t>je mens au client</t>
  </si>
  <si>
    <t>jemensauclient</t>
  </si>
  <si>
    <t>Client pense vin bouchonné : procédure de contrôle + communication ?</t>
  </si>
  <si>
    <t>Réflexion — Que doit contenir un bon briefing d’équipe pour améliorer le service du jour ? (Barman)</t>
  </si>
  <si>
    <t>Je procède ainsi : objectifs du service ; répartition des rôles ; ruptures/points sensibles ; consignes qualité/sécurité ; dosage précis, hygiène verrerie, régularité, vitesse.</t>
  </si>
  <si>
    <t>Je rappelle les postes et on démarre.</t>
  </si>
  <si>
    <t>À recadrer légèrement : bonne intention, mais briefing trop pauvre, pas de risques ni objectifs.</t>
  </si>
  <si>
    <t>Le problème n’est pas théorique ; il ouvre déjà une brèche de risque : bonne intention, mais briefing trop pauvre, pas de risques ni objectifs.</t>
  </si>
  <si>
    <t>Je fais surtout au feeling : briefing rapide au bar avec les infos principales et on complète pendant le service s’il manque des points.</t>
  </si>
  <si>
    <t>À recadrer : trop vague ; un briefing utile doit cadrer objectifs, priorités, ruptures/allergènes, rôles, timing et points de vigilance.</t>
  </si>
  <si>
    <t>Le risque n’est pas à côté de la réponse ; il est déjà dedans : trop vague ; un briefing utile doit cadrer objectifs, priorités, ruptures/allergènes, rôles, timing et points de vigilance.</t>
  </si>
  <si>
    <t>Pas besoin de briefing, chacun connaît son travail.</t>
  </si>
  <si>
    <t>Lacunes : perte de coordination et erreurs répétées. À améliorer en priorité : objectifs, rôles, points sensibles.</t>
  </si>
  <si>
    <t>Sur le terrain, le point faible reste perte de coordination et erreurs répétées. À renforcer d’abord : objectifs, rôles, points sensibles.</t>
  </si>
  <si>
    <t>Sur le terrain, je fais ça depuis longtemps : je fais un briefing rapide : objectifs, répartitions, et on ajuste selon le service.</t>
  </si>
  <si>
    <t>Recadrage PRO : au niveau PRO, on structure : objectifs chiffrés, risques (ruptures/allergènes), rôles précis, timing et point de contrôle ; l’ajustement ne remplace pas la préparation.</t>
  </si>
  <si>
    <t>Au niveau PRO, on veut une réponse pilotable par une équipe, contrôlable et tracée.</t>
  </si>
  <si>
    <t>Le niveau attendu est celui d’un standard exploitable, pas d’une intuition de chef de poste. À rendre transmissible et vérifiable : objectifs, rôles, points sensibles. Ce qui n’est pas pilotable ne garantit pas le niveau.</t>
  </si>
  <si>
    <t>j'oublie l'allergie</t>
  </si>
  <si>
    <t>joublielallergie</t>
  </si>
  <si>
    <t>Pas sûr du millésime : tu fais quoi (jamais d'invention) ?</t>
  </si>
  <si>
    <t>Réflexion — Que doit contenir un bon débriefing pour faire progresser l’équipe ? (Barman)</t>
  </si>
  <si>
    <t>Je procède ainsi : faits observables ; écarts + causes ; actions correctives datées ; responsables désignés ; dosage précis, hygiène verrerie, régularité, vitesse.</t>
  </si>
  <si>
    <t>On discute rapidement de ce qui a été bien ou pas.</t>
  </si>
  <si>
    <t>À recadrer légèrement : bonne intention, mais pas d’actions formalisées.</t>
  </si>
  <si>
    <t>Le problème n’est pas théorique ; il ouvre déjà une brèche de risque : bonne intention, mais pas d’actions formalisées.</t>
  </si>
  <si>
    <t>Le jury sanctionnerait surtout ceci : trop vague ; un briefing utile doit cadrer objectifs, priorités, ruptures/allergènes, rôles, timing et points de vigilance.</t>
  </si>
  <si>
    <t>Pas besoin de débriefing, on oublie et on repart.</t>
  </si>
  <si>
    <t>Lacunes : aucune amélioration continue. À améliorer en priorité : faits, actions datées, responsables.</t>
  </si>
  <si>
    <t>Le déficit de pilotage porte sur aucune amélioration continue. Leviers prioritaires : faits, actions datées, responsables.</t>
  </si>
  <si>
    <t>En management, la valeur de la réponse tient à sa capacité à devenir une règle de fonctionnement. À cadrer pour l’équipe et le contrôle : faits, causes, actions datées, responsables, suivi. Une réponse de management doit survivre au changement de personne.</t>
  </si>
  <si>
    <t>je re-sers un reste</t>
  </si>
  <si>
    <t>jeresersunreste</t>
  </si>
  <si>
    <t>Rupture sur référence : comment tu proposes une alternative pertinente ?</t>
  </si>
  <si>
    <t>Réflexion — Quelle est votre routine de contrôle qualité avant envoi/service au client ? (Barman)</t>
  </si>
  <si>
    <t>Je procède ainsi : critères mesurables ; contrôle final ; correction avant envoi ; standard constant ; dosage précis, hygiène verrerie, régularité, vitesse.</t>
  </si>
  <si>
    <t>Je regarde vite si c’est correct.</t>
  </si>
  <si>
    <t>À recadrer légèrement : bonne intention, mais critères non définis.</t>
  </si>
  <si>
    <t>Côté client, la réponse reste encore fragile : bonne intention, mais critères non définis.</t>
  </si>
  <si>
    <t>Je regarde vite fait et j’avance : je fais un dernier coup d’œil avant envoi, si ça a l’air correct je sors le produit/la commande.</t>
  </si>
  <si>
    <t>À recadrer : contrôle trop visuel ; il faut critères précis (conformité, température, dressage, allergènes, cohérence commande) et validation structurée.</t>
  </si>
  <si>
    <t>Ici, la faiblesse devient immédiatement un risque opérationnel : contrôle trop visuel ; il faut critères précis (conformité, température, dressage, allergènes, cohérence commande) et validation structurée.</t>
  </si>
  <si>
    <t>Si ça sort, c’est que c’est bon.</t>
  </si>
  <si>
    <t>Lacunes : aucun standard qualité. À améliorer en priorité : critères, contrôle final, correction.</t>
  </si>
  <si>
    <t>Pour que la réponse produise un vrai effet client, il faut corriger aucun standard qualité. Priorité : critères, contrôle final, correction.</t>
  </si>
  <si>
    <t>Lecture PRO : l’effet client compte, mais il doit s’appuyer sur une méthode vérifiable. L’expérience ne remplace ni standards ni traçabilité.</t>
  </si>
  <si>
    <t>Face client, la posture est insuffisante si elle n’est pas traduite en séquence claire. À verrouiller en pratique : critères, contrôle final, correction. L’expérience compte, mais elle ne remplace pas un cadre clair.</t>
  </si>
  <si>
    <t>onimprovise</t>
  </si>
  <si>
    <t>Vin trop chaud : actions rapides possibles ?</t>
  </si>
  <si>
    <t>Réflexion — Un client se plaint. Donnez votre séquence de traitement complète. (Barman)</t>
  </si>
  <si>
    <t>Je procède ainsi : écoute active ; reformulation ; solution immédiate ; trace/remontée interne ; dosage précis, hygiène verrerie, régularité, vitesse.</t>
  </si>
  <si>
    <t>Je m’excuse et je propose un geste commercial.</t>
  </si>
  <si>
    <t>À recadrer légèrement : bonne intention, mais pas de diagnostic ni transmission.</t>
  </si>
  <si>
    <t>Sur le terrain, on sentirait vite la fragilité de la réponse : bonne intention, mais pas de diagnostic ni transmission.</t>
  </si>
  <si>
    <t>Je demande au besoin mais sans bloquer le service : je m’excuse, je propose un geste commercial si besoin et je passe à la suite pour garder le rythme.</t>
  </si>
  <si>
    <t>Insuffisant : gestion incomplète ; il faut écouter, reformuler, traiter la cause, sécuriser le client, tracer l’incident et boucler avec l’équipe.</t>
  </si>
  <si>
    <t>Je défends l’équipe et j’explique au client qu’il a tort.</t>
  </si>
  <si>
    <t>Lacunes : aggrave le conflit et détruit l’expérience client. À améliorer en priorité : écoute, solution, remontée interne.</t>
  </si>
  <si>
    <t>Vu management, le point faible n’est pas seulement technique : aggrave le conflit et détruit l’expérience client. Priorité de montée en niveau : écoute, solution, remontée interne.</t>
  </si>
  <si>
    <t>Mon approche opérationnelle est la suivante : je gère le client, je propose une solution et j’informe l’équipe après.</t>
  </si>
  <si>
    <t>Attendu PRO : incomplet : on suit une séquence (écoute/reformulation, diagnostic, solution, compensation justifiée), on trace l’incident et on met une action corrective immédiate.</t>
  </si>
  <si>
    <t>Face client, cette réponse manque encore de méthode pour sécuriser l’expérience. À poser clairement pour que cela tienne : écoute, reformulation, solution, validation, remontée interne. Ce qui n’est pas cadré finit par se dégrader en service.</t>
  </si>
  <si>
    <t>je gère</t>
  </si>
  <si>
    <t>jegere</t>
  </si>
  <si>
    <t>Sulfites/allergènes : comment tu réponds précisément ?</t>
  </si>
  <si>
    <t>Rush : comment tenir vitesse et qualité ?</t>
  </si>
  <si>
    <t>Priorise, séries, communication, mesure, garde poste propre, annonce délais si besoin.</t>
  </si>
  <si>
    <t>Je sers sans mesurer.</t>
  </si>
  <si>
    <t>Je ne dis rien aux clients.</t>
  </si>
  <si>
    <t>Gérer la charge en rush.</t>
  </si>
  <si>
    <t>Version PRO attendue : une réponse qui fonctionne sur le terrain et qui se prouve. Concrètement, sur le terrain, il faut nommer : arrêt immédiat, balisage, EPI, collecte sécurisée, nettoyage/désinfection, contrôle final, déclaration/registre, action préventive. Repères : dosage, hygiène, constance.</t>
  </si>
  <si>
    <t>À cadence réelle, cette réponse laisse trop de place à l’improvisation. À rendre opératoire sans angle mort : arrêt immédiat, balisage, EPI, collecte sécurisée, nettoyage/désinfection, contrôle final, déclaration/registre, action préventive. Ce qui n’est pas cadré finit par se dégrader en service. Repères : dosage, hygiène, constance.</t>
  </si>
  <si>
    <t>on verra en salle</t>
  </si>
  <si>
    <t>onverraensalle</t>
  </si>
  <si>
    <t>Spirit-forward vs refreshing : explication.</t>
  </si>
  <si>
    <t>Spirit-forward = alcool dominant, peu de jus ; refreshing = plus frais/acide, souvent long drink.</t>
  </si>
  <si>
    <t>Sa vraie force est de fermer le risque opérationnel : explication juste, vocabulaire métier, et critères de contrôle (goût/qualité/mesure) qui montrent la maîtrise. Les points de vigilance couverts sont dosage, hygiène, constance.</t>
  </si>
  <si>
    <t>Spirit-forward = toujours mieux.</t>
  </si>
  <si>
    <t>Refreshing = pour enfants.</t>
  </si>
  <si>
    <t>Structurer typologie cocktails.</t>
  </si>
  <si>
    <t>En service réel, la qualité ne tient pas sur l’habitude seule. À rendre opératoire sans angle mort : paramètres clés, justification, contrôle qualité (goût/mesure/température), et standardisation (fiche, tolérances, répétabilité). Sans méthode, la qualité dérive ou le risque s’ouvre. Repères : dosage, hygiène, constance.</t>
  </si>
  <si>
    <t>comme chez moi</t>
  </si>
  <si>
    <t>commechezmoi</t>
  </si>
  <si>
    <t>Fermentation ralentit : démarche diagnostic (ordre des contrôles) ?</t>
  </si>
  <si>
    <t>Gestion allergènes au bar : que demandez-vous, que faites-vous, et comment tracez-vous ?</t>
  </si>
  <si>
    <t>Je sécurise : arrêt/isolement, EPI, action correcte, contrôle final, traçabilité et prévention. (Bar : fiche recette, dosage, dégustation, hygiène, coût/stock.)</t>
  </si>
  <si>
    <t>Je sécurise vite fait et je nettoie, puis je reprends le service.</t>
  </si>
  <si>
    <t>Je continue, je ramasserai après si ça gêne.</t>
  </si>
  <si>
    <t>Pour faire monter la copie, les angles morts sont protocole sécurité/hygiène incomplet ; contrôle final absent ; traçabilité/communication oubliées. Travail prioritaire : sécurisation de zone, EPI/gestes sûrs, contrôle + trace. Repères : dosage/hygiène/constance.</t>
  </si>
  <si>
    <t>Au contact client, on attend autre chose qu’une réaction au feeling. À rendre opératoire sans angle mort : vérification source, distinction allergènes/nutrition, escalade si doute. Ce qui n’est pas cadré finit par se dégrader en service. Repères : dosage, hygiène, constance.</t>
  </si>
  <si>
    <t>je tutoie</t>
  </si>
  <si>
    <t>jetutoie</t>
  </si>
  <si>
    <t>Traçabilité lot incertaine : décision immédiate ?</t>
  </si>
  <si>
    <t>Technique — Citez trois risques sécurité fréquents sur votre poste et la prévention associée. (Barman)</t>
  </si>
  <si>
    <t>Je procède ainsi : identifier risques réels ; prévention concrète ; signalement rapide ; protection de l’équipe/client ; dosage précis, hygiène verrerie, régularité, vitesse.</t>
  </si>
  <si>
    <t>Je fais attention et je range.</t>
  </si>
  <si>
    <t>À recadrer légèrement : bonne intention, mais trop vague, pas de procédure.</t>
  </si>
  <si>
    <t>Pour un jury, l’idée est recevable mais encore trop peu démontrée : bonne intention, mais trop vague, pas de procédure.</t>
  </si>
  <si>
    <t>En général je fais comme d’habitude : surtout faire attention et rester concentré au bar ; en général ça évite les accidents.</t>
  </si>
  <si>
    <t>Réponse faible : réponse trop générale ; il faut nommer des risques concrets du poste et la prévention associée (EPI, gestes, circulation, matériel).</t>
  </si>
  <si>
    <t>Pour encadrer une équipe, cette réponse reste trop faible : réponse trop générale ; il faut nommer des risques concrets du poste et la prévention associée (EPI, gestes, circulation, matériel).</t>
  </si>
  <si>
    <t>On voit sur le moment, ce n’est pas la priorité.</t>
  </si>
  <si>
    <t>Lacunes : culture sécurité insuffisante. À améliorer en priorité : risques, prévention, signalement.</t>
  </si>
  <si>
    <t>L’angle mort principal tient au risque insuffisamment maîtrisé : culture sécurité insuffisante. Axe prioritaire : risques, prévention, signalement.</t>
  </si>
  <si>
    <t>Une réponse recevable doit clarifier le terme, son intérêt et son impact professionnel. À poser de manière recevable : risques, prévention, signalement. L’expérience personnelle ne remplace pas l’explicitation professionnelle.</t>
  </si>
  <si>
    <t>mademoiselle</t>
  </si>
  <si>
    <t>Paramètre hors cible : quelles options et validations ?</t>
  </si>
  <si>
    <t>Technique — Comment appliquez-vous FIFO/FEFO sur votre poste et comment le prouvez-vous ? (Barman)</t>
  </si>
  <si>
    <t>Je procède ainsi : rotation datée ; placement physique cohérent ; contrôle quotidien ; trace/inventaire ; dosage précis, hygiène verrerie, régularité, vitesse.</t>
  </si>
  <si>
    <t>Je mets les anciens devant quand j’y pense.</t>
  </si>
  <si>
    <t>À recadrer légèrement : bonne intention, mais pas de routine ni preuve.</t>
  </si>
  <si>
    <t>Pour l’expérience client, l’intention est bonne mais pas assez sécurisée : bonne intention, mais pas de routine ni preuve.</t>
  </si>
  <si>
    <t>Je vais au plus simple : je prends ce qui est devant et je note les dates quand j’ai le temps pour que ça tourne.</t>
  </si>
  <si>
    <t>Problème : méthode non fiable ; il faut tri par dates/lots, datage systématique, rotation visible et preuve de contrôle.</t>
  </si>
  <si>
    <t>En service réel, cette réponse ne tiendrait pas longtemps : Problème : méthode non fiable ; il faut tri par dates/lots, datage systématique, rotation visible et preuve de contrôle.</t>
  </si>
  <si>
    <t>Je me fie à l’odeur, pas besoin de dates.</t>
  </si>
  <si>
    <t>Lacunes : risque DLC/DDM et pertes. À améliorer en priorité : rotation, datage, routine.</t>
  </si>
  <si>
    <t>Sur le terrain, le point faible reste risque DLC/DDM et pertes. À renforcer d’abord : rotation, datage, routine.</t>
  </si>
  <si>
    <t>Je gère ça sans souci d’habitude : je fais tourner le stock, je date les produits et je sors d’abord les plus anciens.</t>
  </si>
  <si>
    <t>À reprendre (niveau PRO) : trop vague : on attend méthode FEFO/FIFO explicite, étiquetage lisible, zones, contrôles périodiques et gestion des écarts.</t>
  </si>
  <si>
    <t>Au niveau PRO, la réponse doit tenir en service réel et rester vérifiable.</t>
  </si>
  <si>
    <t>Une réponse de management doit organiser l’action, le suivi et la responsabilité. À cadrer pour l’équipe et le contrôle : rotation, datage, routine. La maîtrise se lit dans le cadre, pas dans la seule bonne volonté.</t>
  </si>
  <si>
    <t>pas de briefing</t>
  </si>
  <si>
    <t>pasdebriefing</t>
  </si>
  <si>
    <t>On te propose une 'correction au pif' : tu réponds quoi ?</t>
  </si>
  <si>
    <t>Technique — Comment contrôlez-vous les températures et que faites-vous en cas d’écart ? (Barman)</t>
  </si>
  <si>
    <t>Je procède ainsi : mesure avec outil adapté ; seuils du PMS ; enregistrement ; action corrective immédiate ; dosage précis, hygiène verrerie, régularité, vitesse.</t>
  </si>
  <si>
    <t>Je vérifie de temps en temps que c’est froid/chaud.</t>
  </si>
  <si>
    <t>À recadrer légèrement : bonne intention, mais pas de mesure ni seuils, pas de trace. Il manque la preuve écrite / mesurée.</t>
  </si>
  <si>
    <t>Pour un jury, l’idée est recevable mais encore trop peu démontrée : bonne intention, mais pas de mesure ni seuils, pas de trace. Il manque la preuve écrite / mesurée.</t>
  </si>
  <si>
    <t>Je regarde vite fait et j’avance : je vérifie surtout si c’est chaud ou froid ; en cas d’écart je continue si ça me paraît acceptable et je corrige après.</t>
  </si>
  <si>
    <t>Réponse faible : pas de mesure ni seuils ; il faut contrôle instrumenté, seuils PMS, action immédiate, isolement si besoin et enregistrement.</t>
  </si>
  <si>
    <t>Le risque n’est pas à côté de la réponse ; il est déjà dedans : pas de mesure ni seuils ; il faut contrôle instrumenté, seuils PMS, action immédiate, isolement si besoin et enregistrement.</t>
  </si>
  <si>
    <t>Si le produit a l’air bon, je garde quand même.</t>
  </si>
  <si>
    <t>Lacunes : danger sanitaire et absence d’action corrective. À améliorer en priorité : mesure, seuils PMS, action corrective.</t>
  </si>
  <si>
    <t>L’angle mort principal tient au risque insuffisamment maîtrisé : danger sanitaire et absence d’action corrective. Axe prioritaire : mesure, seuils PMS, action corrective.</t>
  </si>
  <si>
    <t>En pratique, je procède comme ça : je contrôle quand ça bouge et je rectifie si je sens un écart ; on sait vite si c’est dans les clous.</t>
  </si>
  <si>
    <t>Non conforme au niveau PRO : au niveau PRO, on ne “sent” pas : mesures, seuils, fréquence, enregistrement, action corrective immédiate (isolement/jet si besoin) et traçabilité.</t>
  </si>
  <si>
    <t>Au niveau PRO, on attend une réponse qui ferme le risque, le contrôle et la trace.</t>
  </si>
  <si>
    <t>Au poste, cette réponse reste trop intuitive pour garantir un résultat constant. À traduire en gestes/procédures : mesure, seuils PMS, action corrective. Sans méthode, la qualité dérive ou le risque s’ouvre.</t>
  </si>
  <si>
    <t>pas de plan de salle</t>
  </si>
  <si>
    <t>pasdeplandesalle</t>
  </si>
  <si>
    <t>Technique — Comment évitez-vous une dilution excessive d’un cocktail ?</t>
  </si>
  <si>
    <t>Je procède ainsi : glace de qualité ; temps de geste ; verrerie refroidie ; service immédiat. Je sécurise ensuite la cohérence avec production et service bar et je laisse une preuve exploitable (fiche prep, datage, inventaire, lot).</t>
  </si>
  <si>
    <t>Je secoue plus fort pour être sûr que ce soit frais.</t>
  </si>
  <si>
    <t>À recadrer légèrement : bonne intention, mais dilution non contrôlée.</t>
  </si>
  <si>
    <t>Sur le terrain, on sentirait vite la fragilité de la réponse : bonne intention, mais dilution non contrôlée.</t>
  </si>
  <si>
    <t>Je regarde vite fait et j’avance : je secoue moins longtemps et si besoin j’ajoute un peu de sirop pour compenser.</t>
  </si>
  <si>
    <t>À recadrer : correction imprécise ; il faut agir sur glace, timing, technique et standard, pas compenser au hasard.</t>
  </si>
  <si>
    <t>En lecture management, cette réponse n’offre ni pilotage ni contrôle : correction imprécise ; il faut agir sur glace, timing, technique et standard, pas compenser au hasard.</t>
  </si>
  <si>
    <t>Je laisse le cocktail attendre sur le bar.</t>
  </si>
  <si>
    <t>Lacunes : perte de profil sensoriel. À améliorer en priorité : dilution, glace, timing.</t>
  </si>
  <si>
    <t>Le déficit de pilotage porte sur perte de profil sensoriel. Leviers prioritaires : dilution, glace, timing.</t>
  </si>
  <si>
    <t>Au poste, cette réponse reste trop intuitive pour garantir un résultat constant. À poser clairement pour que cela tienne : impact, mesure, conséquence sur l’équilibre. L’expérience compte, mais elle ne remplace pas un cadre clair.</t>
  </si>
  <si>
    <t>je dis oui à tout</t>
  </si>
  <si>
    <t>jedisouiatout</t>
  </si>
  <si>
    <t>Espresso trop rapide : quelles variables tu ajustes (ordre) ?</t>
  </si>
  <si>
    <t>Technique — Comment gérez-vous le datage et la FIFO des sirops/cordials ?</t>
  </si>
  <si>
    <t>Je procède ainsi : datage clair ; rotation ; conservation ; cuillère/outil propre. Je sécurise ensuite la cohérence avec production et service bar et je laisse une preuve exploitable (fiche prep, datage, inventaire, lot).</t>
  </si>
  <si>
    <t>Je note parfois la date sur la bouteille.</t>
  </si>
  <si>
    <t>À recadrer légèrement : bonne intention, mais routine incomplète.</t>
  </si>
  <si>
    <t>En situation réelle, cette réponse passerait difficilement sans recadrage : bonne intention, mais routine incomplète.</t>
  </si>
  <si>
    <t>En général je fais comme d’habitude : je prends ce qui est devant et je note les dates quand j’ai le temps pour que ça tourne.</t>
  </si>
  <si>
    <t>À recadrer : méthode non fiable ; il faut tri par dates/lots, datage systématique, rotation visible et preuve de contrôle.</t>
  </si>
  <si>
    <t>En lecture management, cette réponse n’offre ni pilotage ni contrôle : méthode non fiable ; il faut tri par dates/lots, datage systématique, rotation visible et preuve de contrôle.</t>
  </si>
  <si>
    <t>Je garde jusqu’à changement d’odeur.</t>
  </si>
  <si>
    <t>Lacunes : risque contamination/perte. À améliorer en priorité : datage, FIFO, hygiène bar.</t>
  </si>
  <si>
    <t>Vu management, le point faible n’est pas seulement technique : risque contamination/perte. Priorité de montée en niveau : datage, FIFO, hygiène bar.</t>
  </si>
  <si>
    <t>Sur le terrain, je fais ça depuis longtemps : je fais tourner le stock, je date les produits et je sors d’abord les plus anciens.</t>
  </si>
  <si>
    <t>Recadrage PRO : trop vague : on attend méthode FEFO/FIFO explicite, étiquetage lisible, zones, contrôles périodiques et gestion des écarts.</t>
  </si>
  <si>
    <t>Version PRO attendue : une réponse qui fonctionne sur le terrain et qui se prouve.</t>
  </si>
  <si>
    <t>À ce niveau de responsabilité, on attend du cadre, des points de contrôle et des suites concrètes. À poser comme règle de fonctionnement : datage, FIFO, hygiène bar. Un standard utile doit pouvoir être transmis et contrôlé.</t>
  </si>
  <si>
    <t>je poste une photo</t>
  </si>
  <si>
    <t>jeposteunephoto</t>
  </si>
  <si>
    <t>Humidité/température change : comment tu adaptes la mouture ?</t>
  </si>
  <si>
    <t>Technique — Comment organisez-vous votre bar station avant le rush ?</t>
  </si>
  <si>
    <t>Je procède ainsi : speed rail ; pré-batches/prep ; verrerie ; outils à portée. Je sécurise ensuite la cohérence avec production et service bar et je laisse une preuve exploitable (fiche prep, datage, inventaire, lot).</t>
  </si>
  <si>
    <t>Je prépare les bouteilles principales.</t>
  </si>
  <si>
    <t>À recadrer légèrement : bonne intention, mais poste incomplet.</t>
  </si>
  <si>
    <t>Côté client, la réponse reste encore fragile : bonne intention, mais poste incomplet.</t>
  </si>
  <si>
    <t>À ce niveau d’exigence, la réponse perd des points pour une raison simple : réponse trop générale ; on attend une méthode précise, des critères de contrôle et des preuves concrètes.</t>
  </si>
  <si>
    <t>Je monte le poste pendant le rush.</t>
  </si>
  <si>
    <t>Lacunes : désorganisation. À améliorer en priorité : bar station, mep bar, ergonomie.</t>
  </si>
  <si>
    <t>Sur le terrain, le point faible reste désorganisation. À renforcer d’abord : bar station, mep bar, ergonomie.</t>
  </si>
  <si>
    <t>En exploitation, cette réponse ne tient pas le débit sans perte de maîtrise. À rendre opératoire sans angle mort : bar station, mep bar, ergonomie. L’expérience aide ; elle ne remplace ni repères, ni contrôle, ni trace.</t>
  </si>
  <si>
    <t>je raconte un VIP</t>
  </si>
  <si>
    <t>jeraconteunvip</t>
  </si>
  <si>
    <t>Micro-mousse ratée : correction concrète ?</t>
  </si>
  <si>
    <t>Technique — Comment préparez-vous un poste propre pour l’ouverture suivante ?</t>
  </si>
  <si>
    <t>Je procède ainsi : nettoyage plan ; réassort ; datage ; transmissions. Je sécurise ensuite la cohérence avec production et service bar et je laisse une preuve exploitable (fiche prep, datage, inventaire, lot).</t>
  </si>
  <si>
    <t>Je laisse presque tout prêt non daté.</t>
  </si>
  <si>
    <t>À recadrer légèrement : bonne intention, mais traçabilité manquante.</t>
  </si>
  <si>
    <t>Le point faible se voit surtout sous l’angle du risque : bonne intention, mais traçabilité manquante.</t>
  </si>
  <si>
    <t>À recadrer : réponse trop générale ; on attend une méthode précise, des critères de contrôle et des preuves concrètes.</t>
  </si>
  <si>
    <t>Je coupe juste les lumières.</t>
  </si>
  <si>
    <t>Lacunes : poste non conforme. À améliorer en priorité : fermeture bar, traçabilité, handover.</t>
  </si>
  <si>
    <t>Ce qui manque pour que le résultat soit perceptible côté client : poste non conforme. Axes de progrès : fermeture bar, traçabilité, handover.</t>
  </si>
  <si>
    <t>À ce stade, la réponse reste trop floue pour protéger réellement l’exploitation. À verrouiller en pratique : fermeture bar, traçabilité, handover. L’expérience aide ; elle ne remplace ni repères, ni contrôle, ni trace.</t>
  </si>
  <si>
    <t>je hausse le ton</t>
  </si>
  <si>
    <t>jehausseleton</t>
  </si>
  <si>
    <t>Buse vapeur sale en rush : action immédiate ?</t>
  </si>
  <si>
    <t>Technique — Comment réagissez-vous si la verrerie est insuffisante en plein service ?</t>
  </si>
  <si>
    <t>Je procède ainsi : prioriser cocktails ; lancer plonge ; adapter service sans dégrader standard ; communiquer. Je sécurise ensuite la cohérence avec production et service bar et je laisse une preuve exploitable (fiche prep, datage, inventaire, lot).</t>
  </si>
  <si>
    <t>Je sers dans un autre verre au hasard.</t>
  </si>
  <si>
    <t>À recadrer légèrement : bonne intention, mais standard/perception non gérés.</t>
  </si>
  <si>
    <t>Le problème n’est pas théorique ; il ouvre déjà une brèche de risque : bonne intention, mais standard/perception non gérés.</t>
  </si>
  <si>
    <t>Je fais surtout au feeling : je vérifie vite si c’est globalement propre et je remplace seulement ce qui se voit.</t>
  </si>
  <si>
    <t>À recadrer : contrôle incomplet ; il faut propreté, odeur, casse/éclats, traces, polissage et quantité disponible.</t>
  </si>
  <si>
    <t>Le jury sanctionnerait surtout ceci : contrôle incomplet ; il faut propreté, odeur, casse/éclats, traces, polissage et quantité disponible.</t>
  </si>
  <si>
    <t>Je rince vite un verre sale et je ressers.</t>
  </si>
  <si>
    <t>Lacunes : hygiène non conforme. À améliorer en priorité : gestion rupture, priorisation, standard.</t>
  </si>
  <si>
    <t>Le déficit de pilotage porte sur hygiène non conforme. Leviers prioritaires : gestion rupture, priorisation, standard.</t>
  </si>
  <si>
    <t>À ce niveau, une réponse recevable doit être pilotable, transmise à l’équipe et contrôlable. À transformer en standard pilotable : gestion rupture, priorisation, standard. L’expérience du titulaire ne suffit pas à sécuriser le collectif.</t>
  </si>
  <si>
    <t>je critique un collègue</t>
  </si>
  <si>
    <t>jecritiqueuncollegue</t>
  </si>
  <si>
    <t>Technique — Comment standardisez-vous une recette pour qu’un collègue la reproduise à l’identique ?</t>
  </si>
  <si>
    <t>Je procède ainsi : fiche recette ; dosages ; méthode ; verrerie/garnish. Je sécurise ensuite la cohérence avec production et service bar et je laisse une preuve exploitable (fiche prep, datage, inventaire, lot).</t>
  </si>
  <si>
    <t>Je lui montre une fois.</t>
  </si>
  <si>
    <t>À recadrer légèrement : bonne intention, mais pas de standard écrit.</t>
  </si>
  <si>
    <t>En situation réelle, cette réponse passerait difficilement sans recadrage : bonne intention, mais pas de standard écrit.</t>
  </si>
  <si>
    <t>Je m’adapte sur le moment : j’applique la méthode de l’équipe au bar et je m’adapte au rush, sans forcément tout formaliser.</t>
  </si>
  <si>
    <t>Insuffisant : réponse trop générale ; on attend une méthode précise, des critères de contrôle et des preuves concrètes.</t>
  </si>
  <si>
    <t>Sur le terrain, cette faille produirait des erreurs immédiates : réponse trop générale ; on attend une méthode précise, des critères de contrôle et des preuves concrètes.</t>
  </si>
  <si>
    <t>Chacun a sa touche.</t>
  </si>
  <si>
    <t>Lacunes : irrégularité carte. À améliorer en priorité : fiches cocktails, standardisation, formation.</t>
  </si>
  <si>
    <t>Vu management, le point faible n’est pas seulement technique : irrégularité carte. Priorité de montée en niveau : fiches cocktails, standardisation, formation.</t>
  </si>
  <si>
    <t>À ce niveau de responsabilité, on attend du cadre, des points de contrôle et des suites concrètes. À rendre transmissible et vérifiable : fiches cocktails, standardisation, formation. Le pilotage ne peut pas reposer sur l’habitude seule.</t>
  </si>
  <si>
    <t>je mens pour calmer</t>
  </si>
  <si>
    <t>jemenspourcalmer</t>
  </si>
  <si>
    <t>Écart de caisse : procédure (très concret) ?</t>
  </si>
  <si>
    <t>Technique — Décrivez un contrôle de caisse et de stock bar en fin de service.</t>
  </si>
  <si>
    <t>Je procède ainsi : clôture caisse ; écarts ; inventaire rapide ; transmission. Je sécurise ensuite la cohérence avec production et service bar et je laisse une preuve exploitable (fiche prep, datage, inventaire, lot).</t>
  </si>
  <si>
    <t>Je compte seulement la caisse.</t>
  </si>
  <si>
    <t>À recadrer légèrement : bonne intention, mais stock non suivi.</t>
  </si>
  <si>
    <t>Le point faible se voit surtout sous l’angle du risque : bonne intention, mais stock non suivi.</t>
  </si>
  <si>
    <t>Je demande au besoin mais sans bloquer le service : j’applique la méthode de l’équipe au bar et je m’adapte au rush, sans forcément tout formaliser.</t>
  </si>
  <si>
    <t>En lecture management, cette réponse n’offre ni pilotage ni contrôle : réponse trop générale ; on attend une méthode précise, des critères de contrôle et des preuves concrètes.</t>
  </si>
  <si>
    <t>Je laisse pour l’équipe du matin.</t>
  </si>
  <si>
    <t>Lacunes : perte de pilotage. À améliorer en priorité : clôture, inventaire, transmission.</t>
  </si>
  <si>
    <t>Le déficit de pilotage porte sur perte de pilotage. Leviers prioritaires : clôture, inventaire, transmission.</t>
  </si>
  <si>
    <t>Au niveau PRO, on veut une réponse pilotable par une équipe, contrôlable et tracée. L’expérience ne remplace ni standards ni traçabilité.</t>
  </si>
  <si>
    <t>À ce niveau de responsabilité, on attend du cadre, des points de contrôle et des suites concrètes. À rendre transmissible et vérifiable : clôture, inventaire, transmission. L’expérience du titulaire ne suffit pas à sécuriser le collectif.</t>
  </si>
  <si>
    <t>Inventaire pas fait depuis 2 semaines : plan en 24h ?</t>
  </si>
  <si>
    <t>Technique — Donnez un exemple de “preuve” concrète que vous laissez pour montrer votre travail bien fait. (Barman)</t>
  </si>
  <si>
    <t>Je laisse une preuve vérifiable et datée adaptée au poste (fiche prep, datage, inventaire, lot) et je la rends lisible pour l’équipe et pour un audit.</t>
  </si>
  <si>
    <t>Je peux expliquer ce que j’ai fait à l’oral.</t>
  </si>
  <si>
    <t>À recadrer légèrement : bonne intention, mais pas de trace durable.</t>
  </si>
  <si>
    <t>Le point faible se voit surtout sous l’angle du risque : bonne intention, mais pas de trace durable.</t>
  </si>
  <si>
    <t>Je demande au besoin mais sans bloquer le service : je peux montrer les fiches principales, mais on ne trace pas tout sinon on perd trop de temps au bar.</t>
  </si>
  <si>
    <t>Insuffisant : réponse dangereuse ; les preuves PMS/traçabilité doivent être complètes, datées, lisibles et cohérentes avec la pratique réelle.</t>
  </si>
  <si>
    <t>Le risque n’est pas à côté de la réponse ; il est déjà dedans : réponse dangereuse ; les preuves PMS/traçabilité doivent être complètes, datées, lisibles et cohérentes avec la pratique réelle.</t>
  </si>
  <si>
    <t>Je ne laisse jamais de trace, ça prend du temps.</t>
  </si>
  <si>
    <t>Lacunes : impossible de piloter/contrôler. À améliorer en priorité : trace datée, lisibilité, utilité audit.</t>
  </si>
  <si>
    <t>Sur le terrain, le point faible reste impossible de piloter/contrôler. À renforcer d’abord : trace datée, lisibilité, utilité audit.</t>
  </si>
  <si>
    <t>En management, la valeur de la réponse tient à sa capacité à devenir une règle de fonctionnement. À verrouiller en pilotage : trace datée, lisibilité, utilité audit. L’expérience du titulaire ne suffit pas à sécuriser le collectif.</t>
  </si>
  <si>
    <t>dose à l'oeil</t>
  </si>
  <si>
    <t>dosealoeil</t>
  </si>
  <si>
    <t>Rupture produit critique avant service : arbitrage + communication ?</t>
  </si>
  <si>
    <t>Technique — Expliquez l’usage du jigger et ce qu’il garantit.</t>
  </si>
  <si>
    <t>Je procède ainsi : dosage précis ; régularité goût ; maîtrise coût ; traçabilité recette. Je sécurise ensuite la cohérence avec production et service bar et je laisse une preuve exploitable (fiche prep, datage, inventaire, lot).</t>
  </si>
  <si>
    <t>Je dose à l’œil, j’ai l’habitude.</t>
  </si>
  <si>
    <t>À recadrer légèrement : bonne intention, mais régularité/coût non maîtrisés.</t>
  </si>
  <si>
    <t>Sur le terrain, on sentirait vite la fragilité de la réponse : bonne intention, mais régularité/coût non maîtrisés.</t>
  </si>
  <si>
    <t>En général je fais comme d’habitude : au rush on peut finir à l’œil si on a l’habitude, le jigger surtout pour les nouveaux.</t>
  </si>
  <si>
    <t>Réponse faible : non conforme au standard ; le jigger garantit régularité, coût matière et reproductibilité même en rush.</t>
  </si>
  <si>
    <t>Le jury sanctionnerait surtout ceci : non conforme au standard ; le jigger garantit régularité, coût matière et reproductibilité même en rush.</t>
  </si>
  <si>
    <t>Je verse à l’instinct pour aller plus vite.</t>
  </si>
  <si>
    <t>Lacunes : dérive qualité + marge. À améliorer en priorité : dosage, coût boisson, régularité.</t>
  </si>
  <si>
    <t>Sur le terrain, le point faible reste dérive qualité + marge. À renforcer d’abord : dosage, coût boisson, régularité.</t>
  </si>
  <si>
    <t>En pratique, je procède comme ça : je dose au jigger sur les recettes clés, mais au rush je peux finir à l’œil pour aller plus vite.</t>
  </si>
  <si>
    <t>Non conforme au niveau PRO : refus : au rush on standardise encore plus ; le jigger garantit régularité, coût matière et qualité. Pas d’exception sans procédure.</t>
  </si>
  <si>
    <t>Au niveau PRO, la réponse doit tenir en service réel et rester vérifiable. refus : au rush on standardise encore plus ; le jigger garantit régularité, coût matière et qualité Pas d’exception sans procédure.</t>
  </si>
  <si>
    <t>À ce niveau, une réponse recevable doit être pilotable, transmise à l’équipe et contrôlable. À cadrer pour l’équipe et le contrôle : précision, régularité, coût, discipline. Une réponse de management doit survivre au changement de personne.</t>
  </si>
  <si>
    <t>pasdejigger</t>
  </si>
  <si>
    <t>Temps d'attente explose : quelles actions immédiates ?</t>
  </si>
  <si>
    <t>Technique — Expliquez la prévention des contaminations croisées au bar (allergènes, monnaie, déchets).</t>
  </si>
  <si>
    <t>Je procède ainsi : gants/mains ; outils dédiés ; surface désinfectée ; séquence propre. Je sécurise ensuite la cohérence avec production et service bar et je laisse une preuve exploitable (fiche prep, datage, inventaire, lot).</t>
  </si>
  <si>
    <t>Je change de chiffon et ça suffit.</t>
  </si>
  <si>
    <t>À recadrer légèrement : bonne intention, mais maillons manquants.</t>
  </si>
  <si>
    <t>Le problème n’est pas théorique ; il ouvre déjà une brèche de risque : bonne intention, mais maillons manquants.</t>
  </si>
  <si>
    <t>Je regarde vite fait et j’avance : je demande au collègue/chef et j’évite l’ingrédient principal ; si besoin je le signale oralement au bar.</t>
  </si>
  <si>
    <t>À recadrer : manque de méthode ; les allergènes exigent information fiable, prévention des contaminations croisées, transmission claire et preuve/traçabilité.</t>
  </si>
  <si>
    <t>Le jury sanctionnerait surtout ceci : manque de méthode ; les allergènes exigent information fiable, prévention des contaminations croisées, transmission claire et preuve/traçabilité.</t>
  </si>
  <si>
    <t>Je manipule monnaie puis garnish sans nettoyage.</t>
  </si>
  <si>
    <t>Lacunes : risque sanitaire. À améliorer en priorité : contamination croisée, séquence, hygiène.</t>
  </si>
  <si>
    <t>L’angle mort principal tient au risque insuffisamment maîtrisé : risque sanitaire. Axe prioritaire : contamination croisée, séquence, hygiène.</t>
  </si>
  <si>
    <t>Sur le terrain, je fais ça depuis longtemps : je connais les allergènes majeurs, je préviens la cuisine et je fais attention à la contamination.</t>
  </si>
  <si>
    <t>Recadrage PRO : trop général : il faut une procédure (ustensiles/plan dédié, changement gants, lecture étiquettes), une transmission formalisée et une validation finale ; aucune promesse sans preuve.</t>
  </si>
  <si>
    <t>Au niveau PRO, on attend une réponse qui ferme le risque, le contrôle et la trace. trop général : il faut une procédure (ustensiles/plan dédié, changement gants, lecture étiquettes), une transmission formalisée et une validation finale ; aucune promesse sans preuve.</t>
  </si>
  <si>
    <t>Au contact client, on attend autre chose qu’une réaction au feeling. À traduire en gestes/procédures : vérification source, distinction allergènes/nutrition, escalade si doute. Sans méthode, la qualité dérive ou le risque s’ouvre.</t>
  </si>
  <si>
    <t>je shake au hasard</t>
  </si>
  <si>
    <t>jeshakeauhasard</t>
  </si>
  <si>
    <t>On te dit 'pas besoin de SOP' : tu réponds quoi ?</t>
  </si>
  <si>
    <t>Technique — Expliquez le double strain et son intérêt.</t>
  </si>
  <si>
    <t>Je procède ainsi : retenir glaçons/particules ; texture nette ; verrerie propre ; consistance. Je sécurise ensuite la cohérence avec production et service bar et je laisse une preuve exploitable (fiche prep, datage, inventaire, lot).</t>
  </si>
  <si>
    <t>Je filtre une fois si besoin.</t>
  </si>
  <si>
    <t>À recadrer légèrement : bonne intention, mais régularité insuffisante.</t>
  </si>
  <si>
    <t>Le problème n’est pas théorique ; il ouvre déjà une brèche de risque : bonne intention, mais régularité insuffisante.</t>
  </si>
  <si>
    <t>Je demande au besoin mais sans bloquer le service : je fais un double strain surtout pour faire plus propre visuellement, pas à chaque fois.</t>
  </si>
  <si>
    <t>Problème : justification incomplète ; il faut expliquer quand, pourquoi et l’impact sur texture/présentation.</t>
  </si>
  <si>
    <t>À ce niveau d’exigence, la réponse perd des points pour une raison simple : Problème : justification incomplète ; il faut expliquer quand, pourquoi et l’impact sur texture/présentation.</t>
  </si>
  <si>
    <t>Je sers sans filtrer, ça va plus vite.</t>
  </si>
  <si>
    <t>Lacunes : cocktail sale/irrégulier. À améliorer en priorité : double strain, texture, présentation.</t>
  </si>
  <si>
    <t>Sur le terrain, le point faible reste cocktail sale/irrégulier. À renforcer d’abord : double strain, texture, présentation.</t>
  </si>
  <si>
    <t>En service réel, la qualité ne tient pas sur l’habitude seule. À traduire en gestes/procédures : double strain, texture, présentation. L’expérience compte, mais elle ne remplace pas un cadre clair.</t>
  </si>
  <si>
    <t>pas de mise en place bar</t>
  </si>
  <si>
    <t>pasdemiseenplacebar</t>
  </si>
  <si>
    <t>Technique — Expliquez votre méthode de nettoyage-désinfection pour qu’elle soit auditable et efficace. (Barman)</t>
  </si>
  <si>
    <t>Je procède ainsi : produit correct ; dilution ; temps de contact ; rinçage si nécessaire + signature ; dosage précis, hygiène verrerie, régularité, vitesse.</t>
  </si>
  <si>
    <t>Je nettoie avec le produit habituel puis j’essuie.</t>
  </si>
  <si>
    <t>À recadrer légèrement : bonne intention, mais dilution/temps de contact non maîtrisés. Il manque la preuve écrite / mesurée.</t>
  </si>
  <si>
    <t>Le problème n’est pas théorique ; il ouvre déjà une brèche de risque : bonne intention, mais dilution/temps de contact non maîtrisés. Il manque la preuve écrite / mesurée.</t>
  </si>
  <si>
    <t>Je m’adapte sur le moment : je nettoie bien à la fin avec le produit habituel, puis je rince si nécessaire ; l’important c’est que ce soit propre visuellement.</t>
  </si>
  <si>
    <t>Problème : confond nettoyage et désinfection ; il faut étapes, produit/dosage, temps de contact, zones, fréquence et traçabilité auditable.</t>
  </si>
  <si>
    <t>Le risque n’est pas à côté de la réponse ; il est déjà dedans : Problème : confond nettoyage et désinfection ; il faut étapes, produit/dosage, temps de contact, zones, fréquence et traçabilité auditable.</t>
  </si>
  <si>
    <t>Je mélange plusieurs produits pour que ce soit plus puissant.</t>
  </si>
  <si>
    <t>Lacunes : risque chimique + non-conformité. À améliorer en priorité : produit, dilution, temps de contact.</t>
  </si>
  <si>
    <t>L’angle mort principal tient au risque insuffisamment maîtrisé : risque chimique + non-conformité. Axe prioritaire : produit, dilution, temps de contact.</t>
  </si>
  <si>
    <t>Je gère ça sans souci d’habitude : je nettoie à fond avec le produit adapté et je passe à autre chose ; le poste est nickel.</t>
  </si>
  <si>
    <t>À reprendre (niveau PRO) : “nickel” n’est pas un critère : on distingue nettoyage/désinfection, dilution, temps de contact, zones, fréquences et preuve (checklist).</t>
  </si>
  <si>
    <t>Lecture PRO : si le risque reste ouvert, la réponse ne passe pas. “nickel” n’est pas un critère : on distingue nettoyage/désinfection, dilution, temps de contact, zones, fréquences et preuve (checklist).</t>
  </si>
  <si>
    <t>Une réponse de management doit organiser l’action, le suivi et la responsabilité. À cadrer pour l’équipe et le contrôle : produit, dilution, temps de contact. Ce qui n’est pas pilotable ne garantit pas le niveau.</t>
  </si>
  <si>
    <t>je remplace au pif</t>
  </si>
  <si>
    <t>jeremplaceaupif</t>
  </si>
  <si>
    <t>Incident discret sur table exigeante : comment tu neutralises l'impact ?</t>
  </si>
  <si>
    <t>Technique — Quand choisissez-vous shaking, stirring ou build ?</t>
  </si>
  <si>
    <t>Je procède ainsi : méthode selon texture/dilution ; verrerie adaptée ; temps maîtrisé ; résultat attendu. Je sécurise ensuite la cohérence avec production et service bar et je laisse une preuve exploitable (fiche prep, datage, inventaire, lot).</t>
  </si>
  <si>
    <t>Je shake presque tout.</t>
  </si>
  <si>
    <t>À recadrer légèrement : bonne intention, mais choix technique non justifié.</t>
  </si>
  <si>
    <t>Le point faible se voit surtout sous l’angle du risque : bonne intention, mais choix technique non justifié.</t>
  </si>
  <si>
    <t>Je vais au plus simple : je choisis surtout la technique qui est la plus rapide pour le coup de feu.</t>
  </si>
  <si>
    <t>Problème : mauvais critère ; le choix dépend de la recette, dilution, texture, température et clarté du cocktail.</t>
  </si>
  <si>
    <t>Pour encadrer une équipe, cette réponse reste trop faible : Problème : mauvais critère ; le choix dépend de la recette, dilution, texture, température et clarté du cocktail.</t>
  </si>
  <si>
    <t>Je fais toujours pareil, le client ne voit pas la différence.</t>
  </si>
  <si>
    <t>Lacunes : manque de technique. À améliorer en priorité : méthodes bar, texture, dilution.</t>
  </si>
  <si>
    <t>L’angle mort principal tient au risque insuffisamment maîtrisé : manque de technique. Axe prioritaire : méthodes bar, texture, dilution.</t>
  </si>
  <si>
    <t>Je gère ça sans souci d’habitude : je choisis la technique qui me donne le meilleur rendu, et si besoin j’accélère un peu en rush.</t>
  </si>
  <si>
    <t>À reprendre (niveau PRO) : la technique est dictée par la recette (texture/dilution/température) ; on ne “bricole” pas en rush : on anticipe (mise en place, batch, glace).</t>
  </si>
  <si>
    <t>Version PRO attendue : une réponse qui fonctionne sur le terrain et qui se prouve. la technique est dictée par la recette (texture/dilution/température) ; on ne “bricole” pas en rush : on anticipe (mise en place, batch, glace).</t>
  </si>
  <si>
    <t>Au poste, cette réponse reste trop intuitive pour garantir un résultat constant. À verrouiller en pratique : méthodes bar, texture, dilution. Le terrain sanctionne vite ce qui n’est pas cadré.</t>
  </si>
  <si>
    <t>pas de fiche cocktail</t>
  </si>
  <si>
    <t>pasdefichecocktail</t>
  </si>
  <si>
    <t>Surbooking + VIP : arbitrage et plan de salle ?</t>
  </si>
  <si>
    <t>Technique — Que contrôlez-vous sur la glace (stockage, odeur, manipulation) ?</t>
  </si>
  <si>
    <t>Je procède ainsi : bac propre ; pelle dédiée ; pas mains ; rotation/odeur. Je sécurise ensuite la cohérence avec production et service bar et je laisse une preuve exploitable (fiche prep, datage, inventaire, lot).</t>
  </si>
  <si>
    <t>Je prends la glace avec le verre si besoin.</t>
  </si>
  <si>
    <t>À recadrer légèrement : bonne intention, mais mauvaise manipulation.</t>
  </si>
  <si>
    <t>Pour manager une équipe, cette réponse manque encore d’ossature : bonne intention, mais mauvaise manipulation.</t>
  </si>
  <si>
    <t>Je m’adapte sur le moment : je prends la glace disponible avec la pelle et je la laisse près du poste pour aller vite.</t>
  </si>
  <si>
    <t>Problème : mauvaise maîtrise ; glace = stockage, odeur, manipulation, contamination et format selon usage.</t>
  </si>
  <si>
    <t>Le jury sanctionnerait surtout ceci : Problème : mauvaise maîtrise ; glace = stockage, odeur, manipulation, contamination et format selon usage.</t>
  </si>
  <si>
    <t>Je touche la glace à la main.</t>
  </si>
  <si>
    <t>Lacunes : risque contamination. À améliorer en priorité : hygiène glace, gestes, stockage.</t>
  </si>
  <si>
    <t>Le déficit de pilotage porte sur risque contamination. Leviers prioritaires : hygiène glace, gestes, stockage.</t>
  </si>
  <si>
    <t>Lecture PRO : la réponse doit pouvoir être transformée en standard d’équipe. L’expérience ne remplace ni standards ni traçabilité.</t>
  </si>
  <si>
    <t>Le niveau attendu est celui d’un standard exploitable, pas d’une intuition de chef de poste. À verrouiller en pilotage : hygiène glace, gestes, stockage. L’expérience du titulaire ne suffit pas à sécuriser le collectif.</t>
  </si>
  <si>
    <t>je goûte pas</t>
  </si>
  <si>
    <t>jegoutepas</t>
  </si>
  <si>
    <t>Rupture produit signature : solution et storytelling ?</t>
  </si>
  <si>
    <t>Technique — Que faites-vous si une bouteille semble oxydée/altérée ?</t>
  </si>
  <si>
    <t>Je procède ainsi : isoler ; ne pas servir ; contrôler lot/date ; signaler. Je sécurise ensuite la cohérence avec production et service bar et je laisse une preuve exploitable (fiche prep, datage, inventaire, lot).</t>
  </si>
  <si>
    <t>Je la mélange dans un cocktail fort.</t>
  </si>
  <si>
    <t>À recadrer légèrement : bonne intention, mais masquage défaut.</t>
  </si>
  <si>
    <t>En situation réelle, cette réponse passerait difficilement sans recadrage : bonne intention, mais masquage défaut.</t>
  </si>
  <si>
    <t>Je demande au besoin mais sans bloquer le service : si ça me paraît limite je la sers quand même si l’odeur n’est pas trop marquée.</t>
  </si>
  <si>
    <t>Problème : risque qualité ; il faut isoler, vérifier, ne pas servir un produit douteux et tracer/analyser la cause.</t>
  </si>
  <si>
    <t>En lecture management, cette réponse n’offre ni pilotage ni contrôle : Problème : risque qualité ; il faut isoler, vérifier, ne pas servir un produit douteux et tracer/analyser la cause.</t>
  </si>
  <si>
    <t>Je sers quand même pour éviter la perte.</t>
  </si>
  <si>
    <t>Lacunes : qualité/sécurité discutables. À améliorer en priorité : contrôle produit, traçabilité, décision.</t>
  </si>
  <si>
    <t>L’angle mort principal tient au risque insuffisamment maîtrisé : qualité/sécurité discutables. Axe prioritaire : contrôle produit, traçabilité, décision.</t>
  </si>
  <si>
    <t>En service réel, la qualité ne tient pas sur l’habitude seule. À dire de façon exécutable : contrôle produit, traçabilité, décision. Le métier ne se joue pas au ressenti seul ; il se tient par méthode.</t>
  </si>
  <si>
    <t>glace fondue</t>
  </si>
  <si>
    <t>glacefondue</t>
  </si>
  <si>
    <t>Technique — Quelles informations tracez-vous pour prouver la conformité d’un produit ou d’une préparation ? (Barman)</t>
  </si>
  <si>
    <t>Je procède ainsi : fournisseur/lot ; date de réception ou production ; DLC/DDM/datage ; lien avec stockage ; dosage précis, hygiène verrerie, régularité, vitesse.</t>
  </si>
  <si>
    <t>Je note la date et le nom du produit.</t>
  </si>
  <si>
    <t>À recadrer légèrement : bonne intention, mais lot/fournisseur manquants, preuve incomplète. Il manque la preuve écrite / mesurée.</t>
  </si>
  <si>
    <t>En situation réelle, cette réponse passerait difficilement sans recadrage : bonne intention, mais lot/fournisseur manquants, preuve incomplète. Il manque la preuve écrite / mesurée.</t>
  </si>
  <si>
    <t>Je vais au plus simple : je peux montrer les fiches principales, mais on ne trace pas tout sinon on perd trop de temps au bar.</t>
  </si>
  <si>
    <t>Pour encadrer une équipe, cette réponse reste trop faible : réponse dangereuse ; les preuves PMS/traçabilité doivent être complètes, datées, lisibles et cohérentes avec la pratique réelle.</t>
  </si>
  <si>
    <t>Je garde l’emballage quelque part, ça suffit.</t>
  </si>
  <si>
    <t>Lacunes : traçabilité non exploitable en audit. À améliorer en priorité : lot, DLC/DDM, preuve datée.</t>
  </si>
  <si>
    <t>Le déficit de pilotage porte sur traçabilité non exploitable en audit. Leviers prioritaires : lot, DLC/DDM, preuve datée.</t>
  </si>
  <si>
    <t>En management, la valeur de la réponse tient à sa capacité à devenir une règle de fonctionnement. À verrouiller en pilotage : lot, DLC/DDM, preuve datée. Le pilotage ne peut pas reposer sur l’habitude seule.</t>
  </si>
  <si>
    <t>je bois pendant le service</t>
  </si>
  <si>
    <t>jeboispendantleservice</t>
  </si>
  <si>
    <t>Recadrer en service sans bruit : méthode ?</t>
  </si>
  <si>
    <t>Technique — Quels enregistrements du PMS devez-vous être capable de montrer pendant un audit ? (Barman)</t>
  </si>
  <si>
    <t>Je procède ainsi : documents du poste ; preuves datées/signées ; actions correctives ; cohérence terrain-doc ; dosage précis, hygiène verrerie, régularité, vitesse.</t>
  </si>
  <si>
    <t>Je montre les feuilles remplies du jour.</t>
  </si>
  <si>
    <t>À recadrer légèrement : bonne intention, mais pas de vérification de cohérence. Il manque la preuve écrite / mesurée.</t>
  </si>
  <si>
    <t>Pour manager une équipe, cette réponse manque encore d’ossature : bonne intention, mais pas de vérification de cohérence. Il manque la preuve écrite / mesurée.</t>
  </si>
  <si>
    <t>Je fais surtout au feeling : je peux montrer les fiches principales, mais on ne trace pas tout sinon on perd trop de temps au bar.</t>
  </si>
  <si>
    <t>Réponse faible : réponse dangereuse ; les preuves PMS/traçabilité doivent être complètes, datées, lisibles et cohérentes avec la pratique réelle.</t>
  </si>
  <si>
    <t>Je complète les feuilles après si l’auditeur les demande.</t>
  </si>
  <si>
    <t>Lacunes : faux enregistrements / non-conformité grave. À améliorer en priorité : preuves, cohérence terrain, actions correctives.</t>
  </si>
  <si>
    <t>L’angle mort principal tient au risque insuffisamment maîtrisé : faux enregistrements / non-conformité grave. Axe prioritaire : preuves, cohérence terrain, actions correctives.</t>
  </si>
  <si>
    <t>En pratique, je procède comme ça : on a nos fiches PMS, je les complète quand c’est nécessaire et je veille à ce que ça reste cohérent.</t>
  </si>
  <si>
    <t>Non conforme au niveau PRO : insuffisant : un PMS se tient en continu, daté/signé, sans trous ; cohérence entre pratique et écrit + actions correctives documentées.</t>
  </si>
  <si>
    <t>Lecture PRO : si le risque reste ouvert, la réponse ne passe pas. insuffisant : un PMS se tient en continu, daté/signé, sans trous ; cohérence entre pratique et écrit + actions correctives documentées.</t>
  </si>
  <si>
    <t>Le niveau attendu est celui d’un standard exploitable, pas d’une intuition de chef de poste. À poser comme règle de fonctionnement : écart constaté, cause, action corrective, prévention, vérification d’efficacité. La maîtrise se lit dans le cadre, pas dans la seule bonne volonté.</t>
  </si>
  <si>
    <t>je réutilise une garniture</t>
  </si>
  <si>
    <t>jereutiliseunegarniture</t>
  </si>
  <si>
    <t>Question à coller cellule B65 du MOTEUR</t>
  </si>
  <si>
    <t>Pourquoi recadrer la réponse h</t>
  </si>
  <si>
    <t>Recadrage jury PRO (professionnel)</t>
  </si>
  <si>
    <t>3 erreurs fréquentes de garnish.</t>
  </si>
  <si>
    <t>Sale, incohérent, trop envahissant ; doit être propre, aromatique, proportionné.</t>
  </si>
  <si>
    <t>La note monte parce que la réponse est démontrable : priorise la sécurité, décrit une séquence d’actions claire, et inclut contrôle + information (équipe/client) pour éviter la récidive. Pour le jury, cela se lit dans dosage, hygiène, constance.</t>
  </si>
  <si>
    <t>Le garnish n’importe pas.</t>
  </si>
  <si>
    <t>Plus gros = mieux.</t>
  </si>
  <si>
    <t>En service réel, cette réponse ne tiendrait pas longtemps : met la sécurité et l’hygiène en risque ; absence de protocole, de contrôle final et d’information à l’équipe.</t>
  </si>
  <si>
    <t>Améliorer finition.</t>
  </si>
  <si>
    <t>Version PRO attendue : une réponse qui fonctionne sur le terrain et qui se prouve. Pour que la réponse tienne vraiment, il faut expliciter : arrêt immédiat, balisage, EPI, collecte sécurisée, nettoyage/désinfection, contrôle final, déclaration/registre, action préventive. Repères : dosage, hygiène, constance.</t>
  </si>
  <si>
    <t>Sur le terrain, une bonne intention sans critères de contrôle finit en variation. À poser clairement pour que cela tienne : fonction, propreté, cohérence, facilité de service. L’habitude seule ne suffit pas à tenir le niveau. Repères : dosage, hygiène, constance.</t>
  </si>
  <si>
    <t>j'encaisse sans enregistrer</t>
  </si>
  <si>
    <t>jencaissesansenregistrer</t>
  </si>
  <si>
    <t>Acidité vs amertume : définition.</t>
  </si>
  <si>
    <t>Acidité = sensation vive (citron) ; amertume = note amère (amers, zestes).</t>
  </si>
  <si>
    <t>C’est pareil.</t>
  </si>
  <si>
    <t>Amertume = sucre.</t>
  </si>
  <si>
    <t>En pratique, ça manque encore de robustesse sur technique non argumentée ; paramètres non maîtrisés ; contrôle qualité insuffisant. Priorités : paramètres clés, dégustation/contrôle, standardisation. Repères : dosage/hygiène/constance.</t>
  </si>
  <si>
    <t>Affiner vocabulaire gustatif.</t>
  </si>
  <si>
    <t>Pour le jury, une réponse de connaissance doit montrer la compréhension utile, pas la récitation. À démontrer clairement : définition, repère sensoriel, distinction utile, conséquence en recette. Le niveau attendu se joue dans la précision et la justification. Repères : dosage, hygiène, constance.</t>
  </si>
  <si>
    <t>Aromatisation (infusion/fat-wash/fumée) : comment rester pro ?</t>
  </si>
  <si>
    <t>Technique adaptée, sécurité, traçabilité, dosage, cohérence, reproductibilité, DLC.</t>
  </si>
  <si>
    <t>Je fais tout à l’instinct.</t>
  </si>
  <si>
    <t>Je n’écris rien.</t>
  </si>
  <si>
    <t>Professionnaliser la technique.</t>
  </si>
  <si>
    <t>Sur le terrain, on ne démarre pas avec un protocole aussi implicite. À traduire en gestes/procédures : arrêt immédiat, balisage, EPI, collecte sécurisée, nettoyage/désinfection, contrôle final, déclaration/registre, action préventive. Ce qui n’est pas cadré finit par se dégrader en service. Repères : dosage, hygiène, constance.</t>
  </si>
  <si>
    <t>j'adapte au feeling</t>
  </si>
  <si>
    <t>jadapteaufeeling</t>
  </si>
  <si>
    <t>Balance check en 3 gorgées : que vérifier ?</t>
  </si>
  <si>
    <t>Attaque (sucre/acide), milieu (alcool/arômes), finale (amertume/longueur).</t>
  </si>
  <si>
    <t>Sur le terrain, cette réponse tient parce que on y trouve explication juste, vocabulaire métier, et critères de contrôle (goût/qualité/mesure) qui montrent la maîtrise. Les repères concrets sont dosage, hygiène, constance.</t>
  </si>
  <si>
    <t>Une gorgée suffit.</t>
  </si>
  <si>
    <t>Uniquement au nez.</t>
  </si>
  <si>
    <t>Formaliser l’évaluation.</t>
  </si>
  <si>
    <t>À ce niveau, la réponse manque encore de repères pour être fiable sur plusieurs envois. À verrouiller en pratique : équilibre, texture, dilution, finale. Une réponse PRO doit rester fiable même sous pression. Repères : dosage, hygiène, constance.</t>
  </si>
  <si>
    <t>on verra au moment</t>
  </si>
  <si>
    <t>onverraaumoment</t>
  </si>
  <si>
    <t>Bitters vs vermouth : différence.</t>
  </si>
  <si>
    <t>Bitters = condiments concentrés ; vermouth = vin aromatisé structurant.</t>
  </si>
  <si>
    <t>Bitters = base alcool.</t>
  </si>
  <si>
    <t>Vermouth = jus.</t>
  </si>
  <si>
    <t>Le risque n’est pas à côté de la réponse ; il est déjà dedans : imprécise et non standardisée ; manque critères de contrôle et justification.</t>
  </si>
  <si>
    <t>Maîtriser ingrédients clés.</t>
  </si>
  <si>
    <t>Une réponse recevable doit clarifier le terme, son intérêt et son impact professionnel. À poser de manière recevable : paramètres clés, justification, contrôle qualité (goût/mesure/température), et standardisation (fiche, tolérances, répétabilité). Une réponse PRO doit se prouver, pas se supposer. Repères : dosage, hygiène, constance.</t>
  </si>
  <si>
    <t>pas de rotation frigo</t>
  </si>
  <si>
    <t>pasderotationfrigo</t>
  </si>
  <si>
    <t>Build vs shake vs stir : explication.</t>
  </si>
  <si>
    <t>Build montage direct ; shake émulsion/refroidit ; stir clarifie/refroidit sans bulles.</t>
  </si>
  <si>
    <t>En situation réelle, la réponse fonctionne car elle reste exploitable : explication juste, vocabulaire métier, et critères de contrôle (goût/qualité/mesure) qui montrent la maîtrise. Les marqueurs visibles sont dosage, hygiène, constance.</t>
  </si>
  <si>
    <t>Tout se shake.</t>
  </si>
  <si>
    <t>Tout se build.</t>
  </si>
  <si>
    <t>En lecture management, cette réponse n’offre ni pilotage ni contrôle : imprécise et non standardisée ; manque critères de contrôle et justification.</t>
  </si>
  <si>
    <t>Choisir la méthode.</t>
  </si>
  <si>
    <t>À ce niveau, la réponse manque encore de repères pour être fiable sur plusieurs envois. À traduire en gestes/procédures : objectif, texture/dilution, choix de méthode. Une réponse PRO doit rester fiable même sous pression. Repères : dosage, hygiène, constance.</t>
  </si>
  <si>
    <t>je fais au flair</t>
  </si>
  <si>
    <t>jefaisauflair</t>
  </si>
  <si>
    <t>Construire un cocktail signature à partir d’un brief client : méthode.</t>
  </si>
  <si>
    <t>Profil gustatif, base, structure, 1 twist, tests, recette écrite, coût, reproductibilité.</t>
  </si>
  <si>
    <t>Ce qui plaît ici, c’est qu’on peut transformer la réponse en standard d’équipe : explication juste, vocabulaire métier, et critères de contrôle (goût/qualité/mesure) qui montrent la maîtrise. Les repères de pilotage sont dosage, hygiène, constance.</t>
  </si>
  <si>
    <t>Je mets ce que j’aime.</t>
  </si>
  <si>
    <t>Pour l’expérience client, l’intention est bonne mais pas assez sécurisée : réponse trop générale ; préciser paramètres, contrôle et standard attendu.</t>
  </si>
  <si>
    <t>Je copie internet.</t>
  </si>
  <si>
    <t>Créer sur demande avec méthode.</t>
  </si>
  <si>
    <t>Lecture PRO : l’effet client compte, mais il doit s’appuyer sur une méthode vérifiable. Pour que l’effet client soit crédible, il faut expliciter : paramètres clés, justification, contrôle qualité (goût/mesure/température), et standardisation (fiche, tolérances, répétabilité). Repères : dosage, hygiène, constance.</t>
  </si>
  <si>
    <t>Au contact client, on attend autre chose qu’une réaction au feeling. À rendre opératoire sans angle mort : fiche, tolérances, formation, contrôle croisé. Le terrain sanctionne vite ce qui n’est pas cadré. Repères : dosage, hygiène, constance.</t>
  </si>
  <si>
    <t>pas d'étiquette</t>
  </si>
  <si>
    <t>pasdetiquette</t>
  </si>
  <si>
    <t>Créativité + vitesse sur bar à fort volume : stratégie.</t>
  </si>
  <si>
    <t>Menu court, batch, postes, prép, formation, contrôle qualité, carte évolutive.</t>
  </si>
  <si>
    <t>Meilleur score : réponse structurée, orientée standards et pilotage (priorités, délégation, contrôle) avec un critère de réussite observable. Marqueurs : dosage, hygiène, constance.</t>
  </si>
  <si>
    <t>Ce qui convainc le jury, c’est que réponse structurée, orientée standards et pilotage (priorités, délégation, contrôle) avec un critère de réussite observable. Repères observables : dosage, hygiène, constance.</t>
  </si>
  <si>
    <t>30 signatures.</t>
  </si>
  <si>
    <t>À recadrer légèrement : trop directif et peu outillé ; on attend priorisation, délégation claire, contrôle qualité et feedback.</t>
  </si>
  <si>
    <t>Le point faible se voit surtout sous l’angle du risque : trop directif et peu outillé ; on attend priorisation, délégation claire, contrôle qualité et feedback.</t>
  </si>
  <si>
    <t>Supprimer la qualité en rush.</t>
  </si>
  <si>
    <t>Réponse faible : défaillance de pilotage ; pas de priorisation, pas de délégation, pas de contrôle qualité.</t>
  </si>
  <si>
    <t>Le jury sanctionnerait surtout ceci : défaillance de pilotage ; pas de priorisation, pas de délégation, pas de contrôle qualité.</t>
  </si>
  <si>
    <t>Lacunes : pilotage flou ; délégation imprécise ; contrôle qualité absent. À améliorer en priorité : priorisation, délégation, contrôle &amp; feedback. (Repères : dosage/hygiène/constance).</t>
  </si>
  <si>
    <t>En pratique, ça manque encore de robustesse sur pilotage flou ; délégation imprécise ; contrôle qualité absent. Priorités : priorisation, délégation, contrôle &amp; feedback. Repères : dosage/hygiène/constance.</t>
  </si>
  <si>
    <t>Concilier volume et excellence.</t>
  </si>
  <si>
    <t>Je repriorise à chaud, je redistribue les tâches et je contrôle les points critiques pour garder le rythme et la qualité. (Je n’utilise pas toujours de standards écrits/KPI.)</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</si>
  <si>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dosage, hygiène, constance.</t>
  </si>
  <si>
    <t>Version PRO attendue : une réponse qui fonctionne sur le terrain et qui se prouve. Pour que la réponse tienne vraiment, il faut expliciter : brief minute, priorités, délégation nominative, contrôle points critiques, feedback, et indicateurs simples (temps, retours, pertes). Repères : dosage, hygiène, constance.</t>
  </si>
  <si>
    <t>Sur le terrain, l’organisation reste trop implicite pour sécuriser le flux. À verrouiller en pratique : cadence, organisation, qualité, contrôle. Une réponse PRO doit rester fiable même sous pression. Repères : dosage, hygiène, constance.</t>
  </si>
  <si>
    <t>je note pas</t>
  </si>
  <si>
    <t>jenotepas</t>
  </si>
  <si>
    <t>Définis mixologie en une phrase.</t>
  </si>
  <si>
    <t>Approche créative et technique : équilibre, méthodes, ingrédients, présentation, expérience.</t>
  </si>
  <si>
    <t>Juste faire joli.</t>
  </si>
  <si>
    <t>Verser des alcools.</t>
  </si>
  <si>
    <t>Cadrer la discipline.</t>
  </si>
  <si>
    <t>Devant un jury PRO, la notion doit être définie avec précision et usage métier. À démontrer clairement : définition, périmètre, finalité, limite. Une formulation recevable doit tenir à l’oral comme en pratique. Repères : dosage, hygiène, constance.</t>
  </si>
  <si>
    <t>je sers un produit périmé</t>
  </si>
  <si>
    <t>jesersunproduitperime</t>
  </si>
  <si>
    <t>Facile — Citez 5 termes techniques de votre métier et expliquez brièvement à quoi ils servent. (Bartender)</t>
  </si>
  <si>
    <t>Je cite et définis correctement des termes de mixologie et service cocktail (ex. milk wash, fat-wash, Brix, carbonatation, batch) et j’explique à quel moment je les utilise en service/production. Je vérifie que l’équipe ou le client comprend et je garde un langage professionnel.</t>
  </si>
  <si>
    <t>Meilleur score : la réponse relie action, contrôle et vocabulaire de mixologie et service cocktail, intègre la sécurité/qualité, et reste compatible avec fiches recettes, Brix/acidité, datage, HACCP bar, inventaire.</t>
  </si>
  <si>
    <t>Ce qui convainc le jury, c’est que la réponse relie action, contrôle et vocabulaire de mixologie et service cocktail, intègre la sécurité/qualité, et reste compatible avec fiches recettes, Brix/acidité, datage, HACCP bar, inventaire.</t>
  </si>
  <si>
    <t>En situation réelle, cette réponse passerait difficilement sans recadrage : bonne intention, mais vocabulaire non maîtrisé en contexte.</t>
  </si>
  <si>
    <t>En général je fais comme d’habitude : je donne quelques mots du métier et j’explique en gros, l’idée est surtout de montrer que je connais le terrain.</t>
  </si>
  <si>
    <t>À ce niveau d’exigence, la réponse perd des points pour une raison simple : trop approximatif ; on attend des termes justes, définis clairement et reliés à leur usage concret.</t>
  </si>
  <si>
    <t>Le vrai nœud de progression est le risque mal fermé : une faible professionnalisation. À renforcer d’abord : terminologie, définition, usage en contexte.</t>
  </si>
  <si>
    <t>Une réponse recevable doit clarifier le terme, son intérêt et son impact professionnel. À expliciter sans flou : terminologie, définition, usage en contexte. L’expérience personnelle ne remplace pas l’explicitation professionnelle.</t>
  </si>
  <si>
    <t>j'infuse sans date</t>
  </si>
  <si>
    <t>jinfusesansdate</t>
  </si>
  <si>
    <t>Facile — Décrivez votre méthode de mise en place avant service pour éviter l’oubli d’un détail critique. (Bartender)</t>
  </si>
  <si>
    <t>Je procède ainsi : check-list écrite ; priorisation ; contrôle visuel final ; signalement des manques ; équilibre sensoriel, maîtrise technique, stabilité des recettes.</t>
  </si>
  <si>
    <t>Le point faible se voit surtout sous l’angle du risque : bonne intention, mais anticipation insuffisante, risque d’oubli.</t>
  </si>
  <si>
    <t>Je regarde vite fait et j’avance : j’applique la méthode de l’équipe au bar créatif et je m’adapte au rush, sans forcément tout formaliser.</t>
  </si>
  <si>
    <t>Pour que la réponse produise un vrai effet client, il faut corriger absence de méthode et risque opérationnel immédiat. Priorité : check-list, priorisation, contrôle final.</t>
  </si>
  <si>
    <t>Sur le terrain, l’organisation reste trop implicite pour sécuriser le flux. À dire de façon exécutable : check-list, priorisation, contrôle final. Le métier ne se joue pas au ressenti seul ; il se tient par méthode.</t>
  </si>
  <si>
    <t>je garde les restes</t>
  </si>
  <si>
    <t>jegardelesrestes</t>
  </si>
  <si>
    <t>Facile — Quels contrôles d’hygiène personnelle appliquez-vous avant de commencer et pendant le service ? (Bartender)</t>
  </si>
  <si>
    <t>Je procède ainsi : lavage des mains ; tenue/EPI propres ; ongles/bijoux conformes ; répétition après tâches sales ; équilibre sensoriel, maîtrise technique, stabilité des recettes.</t>
  </si>
  <si>
    <t>Pour un jury, l’idée est recevable mais encore trop peu démontrée : bonne intention, mais fréquence non précisée, pas de déclencheurs concrets.</t>
  </si>
  <si>
    <t>Je m’adapte sur le moment : tenue propre, lavage des mains quand j’y pense, et si je suis propre visuellement je peux commencer au bar créatif.</t>
  </si>
  <si>
    <t>Le déficit de pilotage porte sur contre-sens HACCP et contamination croisée. Leviers prioritaires : lavage des mains, déclencheurs de lavage, tenue/EPI.</t>
  </si>
  <si>
    <t>En situation réelle, l’absence de cadre crée immédiatement du risque. À dire de façon exécutable : lavage des mains, déclencheurs de lavage, tenue/EPI. Le métier ne se joue pas au ressenti seul ; il se tient par méthode.</t>
  </si>
  <si>
    <t>je flambe sans sécurité</t>
  </si>
  <si>
    <t>jeflambesanssecurite</t>
  </si>
  <si>
    <t>KPI bar niveau expert : lesquels et pourquoi ?</t>
  </si>
  <si>
    <t>Coût matière, marge, temps service, pertes, rotation stock, best-sellers, retours, satisfaction.</t>
  </si>
  <si>
    <t>Cette réponse rassure parce qu’elle réduit l’aléa : méthode + anticipation (check-list, priorités, contrôle) ; réduit les aléas et sécurise la régularité du service. On le voit dans dosage, hygiène, constance.</t>
  </si>
  <si>
    <t>Uniquement le CA.</t>
  </si>
  <si>
    <t>Uniquement les avis.</t>
  </si>
  <si>
    <t>Pour encadrer une équipe, cette réponse reste trop faible : pas d’anticipation ; augmente les ruptures, erreurs et stress en service.</t>
  </si>
  <si>
    <t>Je hausse le ton pour que ça avance, sinon je fais moi-même.</t>
  </si>
  <si>
    <t>Vu management, le point faible n’est pas seulement technique : manque d’anticipation ; méthode non reproductible ; risque de rupture en service. Priorité de montée en niveau : check-list, standards, contrôles avant ouverture. Repères : dosage/hygiène/constance.</t>
  </si>
  <si>
    <t>Piloter l’offre bar par données.</t>
  </si>
  <si>
    <t>Lecture PRO : la réponse doit pouvoir être transformée en standard d’équipe. Pour qu’une équipe puisse l’exécuter, il faut expliciter : check-list, standards de mise en place, contrôle matériel/stock, plan B, et traçabilité (datage/FIFO, fiches). Repères : dosage, hygiène, constance.</t>
  </si>
  <si>
    <t>À ce niveau de responsabilité, on attend du cadre, des points de contrôle et des suites concrètes. À transformer en standard pilotable : check-list, standards de mise en place, contrôle matériel/stock, plan B, et traçabilité (datage/FIFO, fiches). Ce qui n’est pas pilotable ne garantit pas le niveau. Repères : dosage, hygiène, constance.</t>
  </si>
  <si>
    <t>Pairing cocktail–plat : méthode rapide.</t>
  </si>
  <si>
    <t>Analyse gras/sucre/acide/umami, intensité, 1 pont aromatique + 1 contraste maîtrisé.</t>
  </si>
  <si>
    <t>Gin avec tout.</t>
  </si>
  <si>
    <t>Côté client, la réponse reste encore fragile : réponse trop générale ; préciser paramètres, contrôle et standard attendu.</t>
  </si>
  <si>
    <t>Le plus fort.</t>
  </si>
  <si>
    <t>Créer des accords pertinents.</t>
  </si>
  <si>
    <t>En production réelle, cela ne suffit pas pour tenir la qualité sans dérive. À verrouiller en pratique : paramètres clés, justification, contrôle qualité (goût/mesure/température), et standardisation (fiche, tolérances, répétabilité). Ce qui n’est pas cadré finit par se dégrader en service. Repères : dosage, hygiène, constance.</t>
  </si>
  <si>
    <t>c'est un bon vin</t>
  </si>
  <si>
    <t>cestunbonvin</t>
  </si>
  <si>
    <t>Piège — Comment informez-vous correctement sur allergènes et informations nutritionnelles/Nutri-Score lorsqu’un client pose une question ? (Bartender)</t>
  </si>
  <si>
    <t>Je procède ainsi : répondre sur base vérifiée ; ne pas improviser ; différencier allergènes vs nutrition ; tracer/escalader si doute ; équilibre sensoriel, maîtrise technique, stabilité des recettes.</t>
  </si>
  <si>
    <t>Le jury pourrait entendre l’intention, pas encore la méthode : bonne intention, mais mémoire non sécurisée. Risque principal : information client non sécurisée.</t>
  </si>
  <si>
    <t>Je demande au besoin mais sans bloquer le service : je dis au client que c’est normalement possible au bar créatif, puis je vois avec la cuisine si on peut adapter rapidement.</t>
  </si>
  <si>
    <t>En lecture management, cette réponse n’offre ni pilotage ni contrôle : réponse trop engageante et non sécurisée ; il faut vérifier la fiche/allergènes, reformuler sans promettre, tracer la demande et sécuriser la transmission.</t>
  </si>
  <si>
    <t>Le déficit de pilotage porte sur information non fiable. Leviers prioritaires : vérification source, distinction allergènes/nutrition, escalade si doute.</t>
  </si>
  <si>
    <t>Face client, cette réponse manque encore de méthode pour sécuriser l’expérience. À dire de façon exécutable : vérification source, distinction allergènes/nutrition, escalade si doute. Ce qui n’est pas cadré finit par se dégrader en service.</t>
  </si>
  <si>
    <t>j'aime bien</t>
  </si>
  <si>
    <t>jaimebien</t>
  </si>
  <si>
    <t>Piège — Comment répondre à ‘cocktail healthy’ sans promesse trompeuse ?</t>
  </si>
  <si>
    <t>Je procède ainsi : clarifier attente ; parler profil/ingrédients ; éviter promesse santé ; transparence sucre/allergènes. Je sécurise ensuite la cohérence avec mixologie et service cocktail et je laisse une preuve exploitable (fiches batch, datage, mesures Brix, lot).</t>
  </si>
  <si>
    <t>Réponse complète : vocabulaire métier pertinent, séquence d’action claire, contrôle qualité/sécurité et preuve. Elle correspond à la mission du poste (créer et exécuter une carte cocktail avancée avec constance) et permet un scoring maximal.</t>
  </si>
  <si>
    <t>Sur le terrain, cette réponse tient parce que on y trouve vocabulaire métier pertinent, séquence d’action claire, contrôle qualité/sécurité et preuve. Elle correspond à la mission du poste (créer et exécuter une carte cocktail avancée avec constance) et permet un scoring maximal.</t>
  </si>
  <si>
    <t>Je dis qu’il est healthy car il y a des fruits.</t>
  </si>
  <si>
    <t>À recadrer légèrement : bonne intention, mais allégation trompeuse.</t>
  </si>
  <si>
    <t>Le jury pourrait entendre l’intention, pas encore la méthode : bonne intention, mais allégation trompeuse.</t>
  </si>
  <si>
    <t>En général je fais comme d’habitude : j’applique la méthode de l’équipe au bar créatif et je m’adapte au rush, sans forcément tout formaliser.</t>
  </si>
  <si>
    <t>Je garantis faible sucre sans vérifier la recette.</t>
  </si>
  <si>
    <t>Lacunes : information non fiable. À améliorer en priorité : transparence, nutrition, vocabulaire.</t>
  </si>
  <si>
    <t>Vu management, le point faible n’est pas seulement technique : information non fiable. Priorité de montée en niveau : transparence, nutrition, vocabulaire.</t>
  </si>
  <si>
    <t>À ce niveau, la réponse manque encore de repères pour être fiable sur plusieurs envois. À rendre opératoire sans angle mort : transparence, nutrition, vocabulaire. L’expérience aide ; elle ne remplace ni repères, ni contrôle, ni trace.</t>
  </si>
  <si>
    <t>je sers sans goûter</t>
  </si>
  <si>
    <t>jeserssansgouter</t>
  </si>
  <si>
    <t>Piège — Un client dit « sans gluten ». Quelle réponse professionnelle faites-vous et quelle action lancez-vous ? (Bartender)</t>
  </si>
  <si>
    <t>Je procède ainsi : clarifier allergie/intolérance ; vérifier composition et traces ; isoler/alerter équipe ; annoncer limite si risque ; équilibre sensoriel, maîtrise technique, stabilité des recettes.</t>
  </si>
  <si>
    <t>Vue côté client, la réponse inspire confiance parce que la réponse relie action, contrôle et vocabulaire de mixologie et service cocktail, intègre la sécurité/qualité, et reste compatible avec fiches recettes, Brix/acidité, datage, HACCP bar, inventaire.</t>
  </si>
  <si>
    <t>Je fais surtout au feeling : je dis au client que c’est normalement possible au bar créatif, puis je vois avec la cuisine si on peut adapter rapidement.</t>
  </si>
  <si>
    <t>Pour le client, cette réponse manque encore de sécurité et de lisibilité : réponse trop engageante et non sécurisée ; il faut vérifier la fiche/allergènes, reformuler sans promettre, tracer la demande et sécuriser la transmission.</t>
  </si>
  <si>
    <t>Sur le terrain, le point faible reste confusion produit/process + risque allergène. À renforcer d’abord : questionner, tracer, double vérification.</t>
  </si>
  <si>
    <t>Lecture PRO : l’effet client compte, mais il doit s’appuyer sur une méthode vérifiable. le “cas par cas” est interdit ici : on vérifie fiches/ingrédients/traces, on qualifie allergie vs intolérance, on sécurise la non-contamination et on trace la décision.</t>
  </si>
  <si>
    <t>Sur le terrain, ce type de réponse expose à l’incompréhension ou à l’escalade. À traduire en gestes/procédures : qualification du besoin, vérification croisée, sécurisation de la préparation, formulation fiable. Ce qui n’est pas cadré finit par se dégrader en service.</t>
  </si>
  <si>
    <t>au pif sur l'accord</t>
  </si>
  <si>
    <t>aupifsurlaccord</t>
  </si>
  <si>
    <t>Piège — Un client veut « très sec mais fruité ». Comment reformulez-vous ?</t>
  </si>
  <si>
    <t>Je procède ainsi : questionner préférences ; traduire en profils ; proposer 2 options ; calibrer sucre. Je sécurise ensuite la cohérence avec mixologie et service cocktail et je laisse une preuve exploitable (fiches batch, datage, mesures Brix, lot).</t>
  </si>
  <si>
    <t>Vue côté client, la réponse inspire confiance parce que on y trouve vocabulaire métier pertinent, séquence d’action claire, contrôle qualité/sécurité et preuve. Elle correspond à la mission du poste (créer et exécuter une carte cocktail avancée avec constance) et permet un scoring maximal.</t>
  </si>
  <si>
    <t>Je fais un cocktail peu sucré avec un jus.</t>
  </si>
  <si>
    <t>À recadrer légèrement : bonne intention, mais risque contradiction non résolue.</t>
  </si>
  <si>
    <t>Pour l’expérience client, l’intention est bonne mais pas assez sécurisée : bonne intention, mais risque contradiction non résolue.</t>
  </si>
  <si>
    <t>Je fais surtout au feeling : je pars sur un cocktail sec et j’ajoute une touche de sirop fruité pour contenter le client.</t>
  </si>
  <si>
    <t>À recadrer : pas de reformulation ; il faut clarifier la demande sensorielle avant de proposer une option cohérente.</t>
  </si>
  <si>
    <t>Pour le client, cette réponse manque encore de sécurité et de lisibilité : pas de reformulation ; il faut clarifier la demande sensorielle avant de proposer une option cohérente.</t>
  </si>
  <si>
    <t>Je dis que c’est impossible.</t>
  </si>
  <si>
    <t>Lacunes : mauvaise relation client. À améliorer en priorité : découverte sensorielle, reformulation, adaptation.</t>
  </si>
  <si>
    <t>Le déficit de pilotage porte sur mauvaise relation client. Leviers prioritaires : découverte sensorielle, reformulation, adaptation.</t>
  </si>
  <si>
    <t>Sur le terrain, ce type de réponse expose à l’incompréhension ou à l’escalade. À rendre opératoire sans angle mort : découverte sensorielle, reformulation, adaptation. L’expérience compte, mais elle ne remplace pas un cadre clair.</t>
  </si>
  <si>
    <t>pas de rotation cave</t>
  </si>
  <si>
    <t>pasderotationcave</t>
  </si>
  <si>
    <t>Piège — Un collègue veut supprimer le jigger sur les signatures pour gagner 5 secondes. Que répondez-vous ?</t>
  </si>
  <si>
    <t>Je procède ainsi : coût + régularité + image ; tester organisation ailleurs ; garder standard signatures ; former l’équipe. Je sécurise ensuite la cohérence avec mixologie et service cocktail et je laisse une preuve exploitable (fiches batch, datage, mesures Brix, lot).</t>
  </si>
  <si>
    <t>Ce qui convainc le jury, c’est que on y trouve vocabulaire métier pertinent, séquence d’action claire, contrôle qualité/sécurité et preuve. Elle correspond à la mission du poste (créer et exécuter une carte cocktail avancée avec constance) et permet un scoring maximal.</t>
  </si>
  <si>
    <t>On peut le faire sur certains cocktails.</t>
  </si>
  <si>
    <t>À recadrer légèrement : bonne intention, mais standard à géométrie variable.</t>
  </si>
  <si>
    <t>En situation réelle, cette réponse passerait difficilement sans recadrage : bonne intention, mais standard à géométrie variable.</t>
  </si>
  <si>
    <t>Je demande au besoin mais sans bloquer le service : au rush on peut finir à l’œil si on a l’habitude, le jigger surtout pour les nouveaux.</t>
  </si>
  <si>
    <t>Insuffisant : non conforme au standard ; le jigger garantit régularité, coût matière et reproductibilité même en rush.</t>
  </si>
  <si>
    <t>À ce niveau d’exigence, la réponse perd des points pour une raison simple : non conforme au standard ; le jigger garantit régularité, coût matière et reproductibilité même en rush.</t>
  </si>
  <si>
    <t>Oui, la vitesse d’abord.</t>
  </si>
  <si>
    <t>Lacunes : perte identité et marge. À améliorer en priorité : standardisation, cadence, marge.</t>
  </si>
  <si>
    <t>Pour que la réponse produise un vrai effet client, il faut corriger perte identité et marge. Priorité : standardisation, cadence, marge.</t>
  </si>
  <si>
    <t>Mon approche opérationnelle est la suivante : je dose au jigger sur les recettes clés, mais au rush je peux finir à l’œil pour aller plus vite.</t>
  </si>
  <si>
    <t>Attendu PRO : refus : au rush on standardise encore plus ; le jigger garantit régularité, coût matière et qualité. Pas d’exception sans procédure.</t>
  </si>
  <si>
    <t>Version PRO attendue : une réponse qui fonctionne sur le terrain et qui se prouve. refus : au rush on standardise encore plus ; le jigger garantit régularité, coût matière et qualité Pas d’exception sans procédure.</t>
  </si>
  <si>
    <t>Le niveau attendu est celui d’un standard exploitable, pas d’une intuition de chef de poste. À poser comme règle de fonctionnement : précision, régularité, coût, discipline. Le pilotage commence là où l’habitude individuelle s’arrête.</t>
  </si>
  <si>
    <t>je pense que c'est</t>
  </si>
  <si>
    <t>jepensequecest</t>
  </si>
  <si>
    <t>Piège — Vous découvrez une non-conformité juste avant le service. Que faites-vous en premier ? (Bartender)</t>
  </si>
  <si>
    <t>Je procède ainsi : sécuriser immédiatement ; isoler/stopper si nécessaire ; informer ; corriger + tracer ; équilibre sensoriel, maîtrise technique, stabilité des recettes.</t>
  </si>
  <si>
    <t>Sa vraie force est de fermer le risque opérationnel : la réponse relie action, contrôle et vocabulaire de mixologie et service cocktail, intègre la sécurité/qualité, et reste compatible avec fiches recettes, Brix/acidité, datage, HACCP bar, inventaire.</t>
  </si>
  <si>
    <t>Le problème n’est pas théorique ; il ouvre déjà une brèche de risque : bonne intention, mais pas d’alerte ni traçabilité.</t>
  </si>
  <si>
    <t>Je vais au plus simple : je corrige rapidement si possible pour ne pas retarder, puis j’en parle après au responsable.</t>
  </si>
  <si>
    <t>À ce niveau d’exigence, la réponse perd des points pour une raison simple : Problème : mauvais ordre ; il faut d’abord sécuriser/stopper, isoler, alerter, décider selon procédure puis tracer l’action.</t>
  </si>
  <si>
    <t>En pratique, ça manque encore de robustesse sur priorité donnée au débit au détriment sécurité/qualité. Priorités : sécuriser, alerter, tracer.</t>
  </si>
  <si>
    <t>En service réel, ce niveau de réponse ne sécurise ni l’équipe ni le client. À verrouiller en pratique : sécuriser, alerter, décider, tracer. L’expérience aide ; elle ne remplace ni repères, ni contrôle, ni trace.</t>
  </si>
  <si>
    <t>ça va avec tout</t>
  </si>
  <si>
    <t>cavaavectout</t>
  </si>
  <si>
    <t>Pourquoi la dilution est essentielle ?</t>
  </si>
  <si>
    <t>Elle ouvre les arômes, adoucit l’alcool et équilibre sucre/acide, donne bonne texture.</t>
  </si>
  <si>
    <t>Elle ruine le cocktail.</t>
  </si>
  <si>
    <t>Elle sert à remplir.</t>
  </si>
  <si>
    <t>Le déficit de pilotage porte sur technique non argumentée ; paramètres non maîtrisés ; contrôle qualité insuffisant. Leviers prioritaires : paramètres clés, dégustation/contrôle, standardisation. Repères : dosage/hygiène/constance.</t>
  </si>
  <si>
    <t>Comprendre l’équilibre.</t>
  </si>
  <si>
    <t>En production réelle, cela ne suffit pas pour tenir la qualité sans dérive. À verrouiller en pratique : impact, mesure, conséquence sur l’équilibre. Le terrain sanctionne vite ce qui n’est pas cadré. Repères : dosage, hygiène, constance.</t>
  </si>
  <si>
    <t>je vends juste le plus cher</t>
  </si>
  <si>
    <t>jevendsjustelepluscher</t>
  </si>
  <si>
    <t>Pourquoi refroidir la verrerie ?</t>
  </si>
  <si>
    <t>Stabilise température, contrôle dilution, améliore perception aromatique.</t>
  </si>
  <si>
    <t>Ce qui convainc le jury, c’est que priorise la sécurité, décrit une séquence d’actions claire, et inclut contrôle + information (équipe/client) pour éviter la récidive. Repères observables : dosage, hygiène, constance.</t>
  </si>
  <si>
    <t>Pour faire pro.</t>
  </si>
  <si>
    <t>Ça ne change rien.</t>
  </si>
  <si>
    <t>Ancrer standards.</t>
  </si>
  <si>
    <t>En service réel, ce niveau de réponse ne sécurise ni l’équipe ni le client. À traduire en gestes/procédures : arrêt immédiat, balisage, EPI, collecte sécurisée, nettoyage/désinfection, contrôle final, déclaration/registre, action préventive. Le terrain sanctionne vite ce qui n’est pas cadré. Repères : dosage, hygiène, constance.</t>
  </si>
  <si>
    <t>je re-sers un vin défectueux</t>
  </si>
  <si>
    <t>jeresersunvindefectueux</t>
  </si>
  <si>
    <t>Quand utiliser le double strain ?</t>
  </si>
  <si>
    <t>Filtrer pulpe/glace fine, obtenir texture propre (sour, blancs d’œuf, purées).</t>
  </si>
  <si>
    <t>Cette réponse rassure parce qu’elle réduit l’aléa : priorise la sécurité, décrit une séquence d’actions claire, et inclut contrôle + information (équipe/client) pour éviter la récidive. On le voit dans dosage, hygiène, constance.</t>
  </si>
  <si>
    <t>Jamais.</t>
  </si>
  <si>
    <t>Pour tous les long drinks.</t>
  </si>
  <si>
    <t>Améliorer propreté et texture.</t>
  </si>
  <si>
    <t>Au poste, cette réponse laisse un risque ouvert. À rendre opératoire sans angle mort : arrêt immédiat, balisage, EPI, collecte sécurisée, nettoyage/désinfection, contrôle final, déclaration/registre, action préventive. Une réponse PRO doit rester fiable même sous pression. Repères : dosage, hygiène, constance.</t>
  </si>
  <si>
    <t>je change l'étiquette</t>
  </si>
  <si>
    <t>jechangeletiquette</t>
  </si>
  <si>
    <t>Réflexion — Comment construisez-vous une carte cocktail cohérente (équilibres, styles, marges) ?</t>
  </si>
  <si>
    <t>Je procède ainsi : familles gustatives ; lisibilité carte ; coût/marge ; identité bar. Je sécurise ensuite la cohérence avec mixologie et service cocktail et je laisse une preuve exploitable (fiches batch, datage, mesures Brix, lot).</t>
  </si>
  <si>
    <t>Je mets les créations qu’on aime.</t>
  </si>
  <si>
    <t>À recadrer légèrement : bonne intention, mais pilotage commercial absent.</t>
  </si>
  <si>
    <t>Le point faible se voit surtout sous l’angle du risque : bonne intention, mais pilotage commercial absent.</t>
  </si>
  <si>
    <t>Je m’adapte sur le moment : je mets surtout ce qui plaît à l’équipe et quelques signatures tendances pour faire une belle carte.</t>
  </si>
  <si>
    <t>Problème : construction non pilotée ; il faut cohérence styles/équilibres, faisabilité, marges et cadence de service.</t>
  </si>
  <si>
    <t>En service réel, cette réponse ne tiendrait pas longtemps : Problème : construction non pilotée ; il faut cohérence styles/équilibres, faisabilité, marges et cadence de service.</t>
  </si>
  <si>
    <t>Je copie une carte tendance trouvée en ligne.</t>
  </si>
  <si>
    <t>Lacunes : identité faible + marge incertaine. À améliorer en priorité : menu design, marges, positionnement.</t>
  </si>
  <si>
    <t>Ce qui manque pour que le résultat soit perceptible côté client : identité faible + marge incertaine. Axes de progrès : menu design, marges, positionnement.</t>
  </si>
  <si>
    <t>En service réel, la qualité ne tient pas sur l’habitude seule. À traduire en gestes/procédures : menu design, marges, positionnement. Le métier ne se joue pas au ressenti seul ; il se tient par méthode.</t>
  </si>
  <si>
    <t>je cache un bouchon</t>
  </si>
  <si>
    <t>jecacheunbouchon</t>
  </si>
  <si>
    <t>Réflexion — Comment gérer un service premium avec temps d’échange client et cadence du bar ?</t>
  </si>
  <si>
    <t>Je procède ainsi : prioriser moments de conseil ; pré-batch intelligents ; répartition équipe ; attente annoncée. Je sécurise ensuite la cohérence avec mixologie et service cocktail et je laisse une preuve exploitable (fiches batch, datage, mesures Brix, lot).</t>
  </si>
  <si>
    <t>Je parle longtemps à chaque client.</t>
  </si>
  <si>
    <t>À recadrer légèrement : bonne intention, mais cadence non gérée.</t>
  </si>
  <si>
    <t>Le problème n’est pas théorique ; il ouvre déjà une brèche de risque : bonne intention, mais cadence non gérée.</t>
  </si>
  <si>
    <t>Je demande au besoin mais sans bloquer le service : je parle un peu avec le client quand possible, sinon je privilégie la cadence du bar.</t>
  </si>
  <si>
    <t>Problème : arbitrage non maîtrisé ; il faut standard de service premium et gestion du temps selon charge.</t>
  </si>
  <si>
    <t>Ici, la faiblesse devient immédiatement un risque opérationnel : Problème : arbitrage non maîtrisé ; il faut standard de service premium et gestion du temps selon charge.</t>
  </si>
  <si>
    <t>Je coupe tout échange pour aller vite.</t>
  </si>
  <si>
    <t>Lacunes : expérience premium perdue. À améliorer en priorité : service premium, cadence, répartition.</t>
  </si>
  <si>
    <t>Vu management, le point faible n’est pas seulement technique : expérience premium perdue. Priorité de montée en niveau : service premium, cadence, répartition.</t>
  </si>
  <si>
    <t>Objectif : gérer la relation client (écoute, solution, suivi) en protégeant l’image de l’établissement. Focus : dosage, hygiène, constance.</t>
  </si>
  <si>
    <t>Au contact client, on attend autre chose qu’une réaction au feeling. À poser clairement pour que cela tienne : service premium, cadence, répartition. L’expérience aide ; elle ne remplace ni repères, ni contrôle, ni trace.</t>
  </si>
  <si>
    <t>je fais semblant</t>
  </si>
  <si>
    <t>jefaissemblant</t>
  </si>
  <si>
    <t>Réflexion — Comment intégrer l’empreinte carbone dans vos décisions sans greenwashing ? (Bartender)</t>
  </si>
  <si>
    <t>Je procède ainsi : parler sourcing/saisonnalité ; preuve/indicateur ; cohérence opérationnelle ; discours honnête client ; équilibre sensoriel, maîtrise technique, stabilité des recettes.</t>
  </si>
  <si>
    <t>Le jury pourrait entendre l’intention, pas encore la méthode : bonne intention, mais affirmation sans preuve, risque greenwashing.</t>
  </si>
  <si>
    <t>Je fais surtout au feeling : je mets en avant local/artisanal dans le discours, ça rassure le client même si on n’a pas tous les chiffres.</t>
  </si>
  <si>
    <t>En pratique, ça manque encore de robustesse sur manque de culture RSE et d’adaptation marché. Priorités : preuves, sourcing, discours honnête.</t>
  </si>
  <si>
    <t>Sur le terrain, cette réponse reste trop courte pour être vraiment exploitable. À traduire en gestes/procédures : preuves, choix concrets, discours honnête, cohérence offre. Le métier ne se joue pas au ressenti seul ; il se tient par méthode.</t>
  </si>
  <si>
    <t>on corrige au pif</t>
  </si>
  <si>
    <t>oncorrigeaupif</t>
  </si>
  <si>
    <t>Réflexion — Comment introduire une démarche zéro gaspillage bar crédible ?</t>
  </si>
  <si>
    <t>Je procède ainsi : valoriser parures ; suivi pertes ; sécurité sanitaire ; discours sans greenwashing. Je sécurise ensuite la cohérence avec mixologie et service cocktail et je laisse une preuve exploitable (fiches batch, datage, mesures Brix, lot).</t>
  </si>
  <si>
    <t>Sa vraie force est de fermer le risque opérationnel : vocabulaire métier pertinent, séquence d’action claire, contrôle qualité/sécurité et preuve. Elle correspond à la mission du poste (créer et exécuter une carte cocktail avancée avec constance) et permet un scoring maximal.</t>
  </si>
  <si>
    <t>On réutilise tout ce qu’on peut.</t>
  </si>
  <si>
    <t>À recadrer légèrement : bonne intention, mais sécurité/process insuffisants.</t>
  </si>
  <si>
    <t>Côté client, la réponse reste encore fragile : bonne intention, mais sécurité/process insuffisants.</t>
  </si>
  <si>
    <t>Je vais au plus simple : j’essaie de moins jeter et de réutiliser au maximum ce qui reste quand c’est encore présentable.</t>
  </si>
  <si>
    <t>Pour encadrer une équipe, cette réponse reste trop faible : Problème : approche insuffisante et risquée ; il faut actions encadrées, compatibles hygiène/qualité, avec standardisation et suivi.</t>
  </si>
  <si>
    <t>On dit juste « zéro déchet » au client.</t>
  </si>
  <si>
    <t>Lacunes : greenwashing. À améliorer en priorité : anti-gaspi, preuve, communication honnête.</t>
  </si>
  <si>
    <t>Pour que la réponse produise un vrai effet client, il faut corriger greenwashing. Priorité : anti-gaspi, preuve, communication honnête.</t>
  </si>
  <si>
    <t>Au poste, cette formulation ne suffit pas encore pour guider une exécution fiable. À rendre opératoire sans angle mort : anti-gaspi, preuve, communication honnête. L’expérience aide ; elle ne remplace ni repères, ni contrôle, ni trace.</t>
  </si>
  <si>
    <t>pas d'analyse</t>
  </si>
  <si>
    <t>pasdanalyse</t>
  </si>
  <si>
    <t>Réflexion — Comment utilisez-vous les KPI bar pour améliorer la carte ?</t>
  </si>
  <si>
    <t>Je procède ainsi : rotation cocktails ; marge ; temps de production ; retours clients. Je sécurise ensuite la cohérence avec mixologie et service cocktail et je laisse une preuve exploitable (fiches batch, datage, mesures Brix, lot).</t>
  </si>
  <si>
    <t>Je regarde seulement ce qui se vend.</t>
  </si>
  <si>
    <t>À recadrer légèrement : bonne intention, mais vision KPI partielle.</t>
  </si>
  <si>
    <t>Pour manager une équipe, cette réponse manque encore d’ossature : bonne intention, mais vision KPI partielle.</t>
  </si>
  <si>
    <t>Je m’adapte sur le moment : je regarde surtout le CA et le nombre de couverts ; le reste se sent assez vite sur le terrain.</t>
  </si>
  <si>
    <t>Problème : pilotage incomplet ; il faut KPI opérationnels/qualité/marge/équipe et lecture régulière des écarts.</t>
  </si>
  <si>
    <t>Ici, la faiblesse devient immédiatement un risque opérationnel : Problème : pilotage incomplet ; il faut KPI opérationnels/qualité/marge/équipe et lecture régulière des écarts.</t>
  </si>
  <si>
    <t>Je change la carte selon mon ressenti.</t>
  </si>
  <si>
    <t>Lacunes : pilotage insuffisant. À améliorer en priorité : KPI bar, analyse, décision.</t>
  </si>
  <si>
    <t>Sur le terrain, le point faible reste pilotage insuffisant. À renforcer d’abord : KPI bar, analyse, décision.</t>
  </si>
  <si>
    <t>À ce niveau, une réponse recevable doit être pilotable, transmise à l’équipe et contrôlable. À transformer en standard pilotable : KPI bar, analyse, décision. Le pilotage ne peut pas reposer sur l’habitude seule.</t>
  </si>
  <si>
    <t>pas de traçabilité</t>
  </si>
  <si>
    <t>pasdetracabilite</t>
  </si>
  <si>
    <t>Réflexion — Donnez deux actions zéro gaspillage applicables à votre poste sans dégrader la qualité. (Bartender)</t>
  </si>
  <si>
    <t>Je procède ainsi : actions concrètes ; mesure des pertes ; maintien qualité/sécurité ; suivi équipe ; équilibre sensoriel, maîtrise technique, stabilité des recettes.</t>
  </si>
  <si>
    <t>Pour un jury, l’idée est recevable mais encore trop peu démontrée : bonne intention, mais intention sans méthode ni mesure.</t>
  </si>
  <si>
    <t>Je m’adapte sur le moment : j’essaie de moins jeter et de réutiliser au maximum ce qui reste quand c’est encore présentable.</t>
  </si>
  <si>
    <t>En service réel, cette réponse ne tiendrait pas longtemps : Problème : approche insuffisante et risquée ; il faut actions encadrées, compatibles hygiène/qualité, avec standardisation et suivi.</t>
  </si>
  <si>
    <t>Le déficit de pilotage porte sur risque sanitaire et mauvaise pratique. Leviers prioritaires : mesure des pertes, action poste, suivi.</t>
  </si>
  <si>
    <t>Sur le terrain, une bonne intention sans critères de contrôle finit en variation. À traduire en gestes/procédures : mesure des pertes, action poste, suivi. L’expérience aide ; elle ne remplace ni repères, ni contrôle, ni trace.</t>
  </si>
  <si>
    <t>on verra en cave</t>
  </si>
  <si>
    <t>onverraencave</t>
  </si>
  <si>
    <t>Réflexion — Quand plusieurs demandes arrivent en même temps, comment priorisez-vous ? (Bartender)</t>
  </si>
  <si>
    <t>Je procède ainsi : tri urgence/impact ; communication ; séquençage ; réévaluation ; équilibre sensoriel, maîtrise technique, stabilité des recettes.</t>
  </si>
  <si>
    <t>Je vais au plus simple : je traite d’abord ce qui me semble urgent au bar créatif et je vois au fur et à mesure.</t>
  </si>
  <si>
    <t>Le risque n’est pas à côté de la réponse ; il est déjà dedans : priorisation non explicitée ; il faut des critères stables (sécurité, client, timing, dépendances, charge équipe) et communication.</t>
  </si>
  <si>
    <t>Ce qui manque pour que le résultat soit perceptible côté client : priorisation arbitraire. Axes de progrès : priorisation, séquençage, communication.</t>
  </si>
  <si>
    <t>À cadence réelle, cette réponse laisse trop de place à l’improvisation. À rendre opératoire sans angle mort : priorisation, séquençage, communication. Le métier ne se joue pas au ressenti seul ; il se tient par méthode.</t>
  </si>
  <si>
    <t>sans contrôle</t>
  </si>
  <si>
    <t>sanscontrole</t>
  </si>
  <si>
    <t>Réflexion — Que doit contenir un bon briefing d’équipe pour améliorer le service du jour ? (Bartender)</t>
  </si>
  <si>
    <t>Je procède ainsi : objectifs du service ; répartition des rôles ; ruptures/points sensibles ; consignes qualité/sécurité ; équilibre sensoriel, maîtrise technique, stabilité des recettes.</t>
  </si>
  <si>
    <t>Sur le terrain, cette réponse tient parce que la réponse relie action, contrôle et vocabulaire de mixologie et service cocktail, intègre la sécurité/qualité, et reste compatible avec fiches recettes, Brix/acidité, datage, HACCP bar, inventaire.</t>
  </si>
  <si>
    <t>Le point faible se voit surtout sous l’angle du risque : bonne intention, mais briefing trop pauvre, pas de risques ni objectifs.</t>
  </si>
  <si>
    <t>Je regarde vite fait et j’avance : briefing rapide au bar créatif avec les infos principales et on complète pendant le service s’il manque des points.</t>
  </si>
  <si>
    <t>Pour encadrer une équipe, cette réponse reste trop faible : trop vague ; un briefing utile doit cadrer objectifs, priorités, ruptures/allergènes, rôles, timing et points de vigilance.</t>
  </si>
  <si>
    <t>Le déficit de pilotage porte sur perte de coordination et erreurs répétées. Leviers prioritaires : objectifs, rôles, points sensibles.</t>
  </si>
  <si>
    <t>Lecture PRO : la réponse doit pouvoir être transformée en standard d’équipe.</t>
  </si>
  <si>
    <t>Une réponse de management doit organiser l’action, le suivi et la responsabilité. À verrouiller en pilotage : objectifs, rôles, points sensibles. Une réponse de management doit survivre au changement de personne.</t>
  </si>
  <si>
    <t>Réflexion — Que doit contenir un bon débriefing pour faire progresser l’équipe ? (Bartender)</t>
  </si>
  <si>
    <t>Je procède ainsi : faits observables ; écarts + causes ; actions correctives datées ; responsables désignés ; équilibre sensoriel, maîtrise technique, stabilité des recettes.</t>
  </si>
  <si>
    <t>En lecture management, la réponse est solide parce qu’elle donne de quoi piloter : la réponse relie action, contrôle et vocabulaire de mixologie et service cocktail, intègre la sécurité/qualité, et reste compatible avec fiches recettes, Brix/acidité, datage, HACCP bar, inventaire.</t>
  </si>
  <si>
    <t>Le point faible se voit surtout sous l’angle du risque : bonne intention, mais pas d’actions formalisées.</t>
  </si>
  <si>
    <t>À ce niveau d’exigence, la réponse perd des points pour une raison simple : trop vague ; un briefing utile doit cadrer objectifs, priorités, ruptures/allergènes, rôles, timing et points de vigilance.</t>
  </si>
  <si>
    <t>Pour faire monter la copie, les angles morts sont aucune amélioration continue. Travail prioritaire : faits, actions datées, responsables.</t>
  </si>
  <si>
    <t>Une réponse de management doit organiser l’action, le suivi et la responsabilité. À cadrer pour l’équipe et le contrôle : faits, causes, actions datées, responsables, suivi. Ce qui n’est pas pilotable ne garantit pas le niveau.</t>
  </si>
  <si>
    <t>je falsifie les données</t>
  </si>
  <si>
    <t>jefalsifielesdonnees</t>
  </si>
  <si>
    <t>Réflexion — Quelle est votre routine de contrôle qualité avant envoi/service au client ? (Bartender)</t>
  </si>
  <si>
    <t>Je procède ainsi : critères mesurables ; contrôle final ; correction avant envoi ; standard constant ; équilibre sensoriel, maîtrise technique, stabilité des recettes.</t>
  </si>
  <si>
    <t>Sur le terrain, on sentirait vite la fragilité de la réponse : bonne intention, mais critères non définis.</t>
  </si>
  <si>
    <t>En général je fais comme d’habitude : je fais un dernier coup d’œil avant envoi, si ça a l’air correct je sors le produit/la commande.</t>
  </si>
  <si>
    <t>Côté client, cette faiblesse se paierait vite : contrôle trop visuel ; il faut critères précis (conformité, température, dressage, allergènes, cohérence commande) et validation structurée.</t>
  </si>
  <si>
    <t>Ce qui manque pour que le résultat soit perceptible côté client : aucun standard qualité. Axes de progrès : critères, contrôle final, correction.</t>
  </si>
  <si>
    <t>Au niveau PRO, même quand l’impact client est central, la réponse doit rester prouvable. L’expérience ne remplace ni standards ni traçabilité.</t>
  </si>
  <si>
    <t>En service réel, cette réponse peut vite dégrader la relation client. À poser clairement pour que cela tienne : critères, contrôle final, correction. L’expérience compte, mais elle ne remplace pas un cadre clair.</t>
  </si>
  <si>
    <t>je bidonne l'étiquetage</t>
  </si>
  <si>
    <t>jebidonneletiquetage</t>
  </si>
  <si>
    <t>Réflexion — Un client se plaint. Donnez votre séquence de traitement complète. (Bartender)</t>
  </si>
  <si>
    <t>Je procède ainsi : écoute active ; reformulation ; solution immédiate ; trace/remontée interne ; équilibre sensoriel, maîtrise technique, stabilité des recettes.</t>
  </si>
  <si>
    <t>Côté client, la réponse reste encore fragile : bonne intention, mais pas de diagnostic ni transmission.</t>
  </si>
  <si>
    <t>Je m’adapte sur le moment : je m’excuse, je propose un geste commercial si besoin et je passe à la suite pour garder le rythme.</t>
  </si>
  <si>
    <t>Pour encadrer une équipe, cette réponse reste trop faible : gestion incomplète ; il faut écouter, reformuler, traiter la cause, sécuriser le client, tracer l’incident et boucler avec l’équipe.</t>
  </si>
  <si>
    <t>Le déficit de pilotage porte sur aggrave le conflit et détruit l’expérience client. Leviers prioritaires : écoute, solution, remontée interne.</t>
  </si>
  <si>
    <t>Sur le terrain, ce type de réponse expose à l’incompréhension ou à l’escalade. À poser clairement pour que cela tienne : écoute, reformulation, solution, validation, remontée interne. Une réponse PRO doit rester fiable même sous pression.</t>
  </si>
  <si>
    <t>je cache une non-conformité</t>
  </si>
  <si>
    <t>jecacheunenonconformite</t>
  </si>
  <si>
    <t>Rôle de l’eau (qualité/minéraux) en cocktail.</t>
  </si>
  <si>
    <t>Impact sur goût, dilution, bulles, extraction ; eau/glace de qualité = constance.</t>
  </si>
  <si>
    <t>L’eau n’a pas d’effet.</t>
  </si>
  <si>
    <t>Plus minéral = toujours mieux.</t>
  </si>
  <si>
    <t>Comprendre impact eau.</t>
  </si>
  <si>
    <t>En production réelle, cela ne suffit pas pour tenir la qualité sans dérive. À verrouiller en pratique : paramètres clés, justification, contrôle qualité (goût/mesure/température), et standardisation (fiche, tolérances, répétabilité). Le terrain sanctionne vite ce qui n’est pas cadré. Repères : dosage, hygiène, constance.</t>
  </si>
  <si>
    <t>on coupe avec n'importe quoi</t>
  </si>
  <si>
    <t>oncoupeavecnimportequoi</t>
  </si>
  <si>
    <t>Sirop 1:1 vs 2:1 : différences.</t>
  </si>
  <si>
    <t>1:1 standard ; 2:1 sirop riche, plus stable et plus sucré, ajuste les dosages.</t>
  </si>
  <si>
    <t>Identique.</t>
  </si>
  <si>
    <t>2:1 = deux fois plus d’eau.</t>
  </si>
  <si>
    <t>Maîtriser préparations de base.</t>
  </si>
  <si>
    <t>Pour le jury, une réponse de connaissance doit montrer la compréhension utile, pas la récitation. À rendre défendable précisément : paramètres clés, justification, contrôle qualité (goût/mesure/température), et standardisation (fiche, tolérances, répétabilité). Le niveau attendu se joue dans la précision et la justification. Repères : dosage, hygiène, constance.</t>
  </si>
  <si>
    <t>on vend quand même</t>
  </si>
  <si>
    <t>onvendquandmeme</t>
  </si>
  <si>
    <t>Standardiser un garnish complexe : comment faire ?</t>
  </si>
  <si>
    <t>Procédure, gabarit, stockage, DLC, hygiène, contrôle visuel, mise en place.</t>
  </si>
  <si>
    <t>Sur le terrain, cette réponse tient parce que on y trouve méthode + anticipation (check-list, priorités, contrôle) ; réduit les aléas et sécurise la régularité du service. Les repères concrets sont dosage, hygiène, constance.</t>
  </si>
  <si>
    <t>Chacun fait comme il veut.</t>
  </si>
  <si>
    <t>Pour un jury, l’idée est recevable mais encore trop peu démontrée : approche pragmatique, mais insuffisante ; on attend une check-list, priorités et contrôles avant ouverture.</t>
  </si>
  <si>
    <t>On fait en plein rush.</t>
  </si>
  <si>
    <t>En lecture management, cette réponse n’offre ni pilotage ni contrôle : pas d’anticipation ; augmente les ruptures, erreurs et stress en service.</t>
  </si>
  <si>
    <t>Le vrai nœud de progression est le risque mal fermé : manque d’anticipation ; méthode non reproductible ; risque de rupture en service. À renforcer d’abord : check-list, standards, contrôles avant ouverture. Repères : dosage/hygiène/constance.</t>
  </si>
  <si>
    <t>Standardiser la finition.</t>
  </si>
  <si>
    <t>Version PRO attendue : une réponse qui fonctionne sur le terrain et qui se prouve. Pour que la réponse tienne vraiment, il faut expliciter : check-list, standards de mise en place, contrôle matériel/stock, plan B, et traçabilité (datage/FIFO, fiches). Repères : dosage, hygiène, constance.</t>
  </si>
  <si>
    <t>Sur le terrain, une bonne intention sans critères de contrôle finit en variation. À poser clairement pour que cela tienne : fonction, propreté, cohérence, facilité de service. Ce qui n’est pas cadré finit par se dégrader en service. Repères : dosage, hygiène, constance.</t>
  </si>
  <si>
    <t>mouture au hasard</t>
  </si>
  <si>
    <t>moutureauhasard</t>
  </si>
  <si>
    <t>Sur-dilution récurrente : diagnostic.</t>
  </si>
  <si>
    <t>Glace, temps shake/stir, température verrerie, volume, process ; standardiser et contrôler.</t>
  </si>
  <si>
    <t>Je secoue moins au hasard.</t>
  </si>
  <si>
    <t>Je sucre pour cacher.</t>
  </si>
  <si>
    <t>Résoudre via analyse process.</t>
  </si>
  <si>
    <t>Au poste, cette réponse reste trop intuitive pour garantir un résultat constant. À dire de façon exécutable : impact, mesure, conséquence sur l’équilibre. Le terrain sanctionne vite ce qui n’est pas cadré. Repères : dosage, hygiène, constance.</t>
  </si>
  <si>
    <t>pas de purge</t>
  </si>
  <si>
    <t>pasdepurge</t>
  </si>
  <si>
    <t>Tasting avant service : pourquoi et comment ?</t>
  </si>
  <si>
    <t>Goûter sirops/jus/batch, valider équilibre, noter ajustements, aligner l’équipe.</t>
  </si>
  <si>
    <t>On ne goûte jamais.</t>
  </si>
  <si>
    <t>Seulement en fin de service.</t>
  </si>
  <si>
    <t>Installer contrôle qualité.</t>
  </si>
  <si>
    <t>Au poste, cette réponse reste trop intuitive pour garantir un résultat constant. À rendre opératoire sans angle mort : paramètres clés, justification, contrôle qualité (goût/mesure/température), et standardisation (fiche, tolérances, répétabilité). Ce qui n’est pas cadré finit par se dégrader en service. Repères : dosage, hygiène, constance.</t>
  </si>
  <si>
    <t>café brûlé</t>
  </si>
  <si>
    <t>cafebrule</t>
  </si>
  <si>
    <t>Technique — Citez trois risques sécurité fréquents sur votre poste et la prévention associée. (Bartender)</t>
  </si>
  <si>
    <t>Je procède ainsi : identifier risques réels ; prévention concrète ; signalement rapide ; protection de l’équipe/client ; équilibre sensoriel, maîtrise technique, stabilité des recettes.</t>
  </si>
  <si>
    <t>Le problème n’est pas théorique ; il ouvre déjà une brèche de risque : bonne intention, mais trop vague, pas de procédure.</t>
  </si>
  <si>
    <t>Je fais surtout au feeling : surtout faire attention et rester concentré au bar créatif ; en général ça évite les accidents.</t>
  </si>
  <si>
    <t>À ce niveau d’exigence, la réponse perd des points pour une raison simple : réponse trop générale ; il faut nommer des risques concrets du poste et la prévention associée (EPI, gestes, circulation, matériel).</t>
  </si>
  <si>
    <t>Vu management, le point faible n’est pas seulement technique : culture sécurité insuffisante. Priorité de montée en niveau : risques, prévention, signalement.</t>
  </si>
  <si>
    <t>Au niveau certificateur, citer ne suffit pas ; il faut qualifier, relier et justifier. À poser de manière recevable : risques, prévention, signalement. Au jury, l’expérience alléguée ne vaut pas preuve de maîtrise.</t>
  </si>
  <si>
    <t>je tasse au feeling</t>
  </si>
  <si>
    <t>jetasseaufeeling</t>
  </si>
  <si>
    <t>Technique — Comment appliquez-vous FIFO/FEFO sur votre poste et comment le prouvez-vous ? (Bartender)</t>
  </si>
  <si>
    <t>Je procède ainsi : rotation datée ; placement physique cohérent ; contrôle quotidien ; trace/inventaire ; équilibre sensoriel, maîtrise technique, stabilité des recettes.</t>
  </si>
  <si>
    <t>Le problème n’est pas théorique ; il ouvre déjà une brèche de risque : bonne intention, mais pas de routine ni preuve.</t>
  </si>
  <si>
    <t>Je demande au besoin mais sans bloquer le service : je prends ce qui est devant et je note les dates quand j’ai le temps pour que ça tourne.</t>
  </si>
  <si>
    <t>Ici, la faiblesse devient immédiatement un risque opérationnel : Problème : méthode non fiable ; il faut tri par dates/lots, datage systématique, rotation visible et preuve de contrôle.</t>
  </si>
  <si>
    <t>Le déficit de pilotage porte sur risque DLC/DDM et pertes. Leviers prioritaires : rotation, datage, routine.</t>
  </si>
  <si>
    <t>En management, la valeur de la réponse tient à sa capacité à devenir une règle de fonctionnement. À poser comme règle de fonctionnement : rotation, datage, routine. Un standard utile doit pouvoir être transmis et contrôlé.</t>
  </si>
  <si>
    <t>pasdebalance</t>
  </si>
  <si>
    <t>Technique — Comment contrôlez-vous la verrerie refroidie sans contamination ni condensation excessive ?</t>
  </si>
  <si>
    <t>Je procède ainsi : refroidissement adapté ; vidage/eau ; manipulation propre ; timing service. Je sécurise ensuite la cohérence avec mixologie et service cocktail et je laisse une preuve exploitable (fiches batch, datage, mesures Brix, lot).</t>
  </si>
  <si>
    <t>En lecture management, la réponse est solide parce qu’elle donne de quoi piloter : vocabulaire métier pertinent, séquence d’action claire, contrôle qualité/sécurité et preuve. Elle correspond à la mission du poste (créer et exécuter une carte cocktail avancée avec constance) et permet un scoring maximal.</t>
  </si>
  <si>
    <t>Je mets tous les verres au froid longtemps.</t>
  </si>
  <si>
    <t>À recadrer légèrement : bonne intention, mais timing/qualité non maîtrisés.</t>
  </si>
  <si>
    <t>Le problème n’est pas théorique ; il ouvre déjà une brèche de risque : bonne intention, mais timing/qualité non maîtrisés.</t>
  </si>
  <si>
    <t>Je regarde vite fait et j’avance : je vérifie vite si c’est globalement propre et je remplace seulement ce qui se voit.</t>
  </si>
  <si>
    <t>Réponse faible : contrôle incomplet ; il faut propreté, odeur, casse/éclats, traces, polissage et quantité disponible.</t>
  </si>
  <si>
    <t>Pour encadrer une équipe, cette réponse reste trop faible : contrôle incomplet ; il faut propreté, odeur, casse/éclats, traces, polissage et quantité disponible.</t>
  </si>
  <si>
    <t>Je touche le bord du verre pour vérifier.</t>
  </si>
  <si>
    <t>Lacunes : hygiène insuffisante. À améliorer en priorité : verrerie, hygiène, timing.</t>
  </si>
  <si>
    <t>Vu management, le point faible n’est pas seulement technique : hygiène insuffisante. Priorité de montée en niveau : verrerie, hygiène, timing.</t>
  </si>
  <si>
    <t>En service réel, ce niveau de réponse ne sécurise ni l’équipe ni le client. À traduire en gestes/procédures : verrerie, hygiène, timing. L’expérience compte, mais elle ne remplace pas un cadre clair.</t>
  </si>
  <si>
    <t>lait trop chaud</t>
  </si>
  <si>
    <t>laittropchaud</t>
  </si>
  <si>
    <t>Technique — Comment contrôlez-vous le Brix d’un cordial et pourquoi c’est utile ?</t>
  </si>
  <si>
    <t>Je procède ainsi : mesure refractomètre ; stabilité recette ; équilibre sucre/acide ; traçabilité batch. Je sécurise ensuite la cohérence avec mixologie et service cocktail et je laisse une preuve exploitable (fiches batch, datage, mesures Brix, lot).</t>
  </si>
  <si>
    <t>Je goûte, ça suffit.</t>
  </si>
  <si>
    <t>À recadrer légèrement : bonne intention, mais mesure non objectivée.</t>
  </si>
  <si>
    <t>Le problème n’est pas théorique ; il ouvre déjà une brèche de risque : bonne intention, mais mesure non objectivée.</t>
  </si>
  <si>
    <t>Je fais surtout au feeling : je contrôle le Brix au démarrage puis je m’appuie surtout sur le goût pendant le service.</t>
  </si>
  <si>
    <t>Réponse faible : contrôle insuffisant ; le Brix sert à standardiser et doit être relié à des mesures/suivis cohérents.</t>
  </si>
  <si>
    <t>En service réel, cette réponse ne tiendrait pas longtemps : contrôle insuffisant ; le Brix sert à standardiser et doit être relié à des mesures/suivis cohérents.</t>
  </si>
  <si>
    <t>Je copie la recette sans vérifier.</t>
  </si>
  <si>
    <t>Lacunes : variabilité élevée. À améliorer en priorité : Brix, mesure, batch.</t>
  </si>
  <si>
    <t>En pratique, ça manque encore de robustesse sur variabilité élevée. Priorités : Brix, mesure, batch.</t>
  </si>
  <si>
    <t>En production réelle, cela ne suffit pas pour tenir la qualité sans dérive. À verrouiller en pratique : Brix, mesure, batch. L’expérience compte, mais elle ne remplace pas un cadre clair.</t>
  </si>
  <si>
    <t>je règle jamais</t>
  </si>
  <si>
    <t>jereglejamais</t>
  </si>
  <si>
    <t>Technique — Comment contrôlez-vous les températures et que faites-vous en cas d’écart ? (Bartender)</t>
  </si>
  <si>
    <t>Je procède ainsi : mesure avec outil adapté ; seuils du PMS ; enregistrement ; action corrective immédiate ; équilibre sensoriel, maîtrise technique, stabilité des recettes.</t>
  </si>
  <si>
    <t>Pour manager une équipe, cette réponse manque encore d’ossature : bonne intention, mais pas de mesure ni seuils, pas de trace. Il manque la preuve écrite / mesurée.</t>
  </si>
  <si>
    <t>En général je fais comme d’habitude : je vérifie surtout si c’est chaud ou froid ; en cas d’écart je continue si ça me paraît acceptable et je corrige après.</t>
  </si>
  <si>
    <t>En lecture management, cette réponse n’offre ni pilotage ni contrôle : pas de mesure ni seuils ; il faut contrôle instrumenté, seuils PMS, action immédiate, isolement si besoin et enregistrement.</t>
  </si>
  <si>
    <t>Vu management, le point faible n’est pas seulement technique : danger sanitaire et absence d’action corrective. Priorité de montée en niveau : mesure, seuils PMS, action corrective.</t>
  </si>
  <si>
    <t>Au poste, cette réponse reste trop intuitive pour garantir un résultat constant. À dire de façon exécutable : mesure, seuils PMS, action corrective. Le terrain sanctionne vite ce qui n’est pas cadré.</t>
  </si>
  <si>
    <t>je réchauffe le lait du matin</t>
  </si>
  <si>
    <t>jerechauffelelaitdumatin</t>
  </si>
  <si>
    <t>Technique — Comment décidez-vous entre batcher un cocktail et le faire minute ?</t>
  </si>
  <si>
    <t>Je procède ainsi : volume prévu ; stabilité recette ; qualité finale ; traçabilité batch. Je sécurise ensuite la cohérence avec mixologie et service cocktail et je laisse une preuve exploitable (fiches batch, datage, mesures Brix, lot).</t>
  </si>
  <si>
    <t>Je batch tout ce qui se vend bien.</t>
  </si>
  <si>
    <t>À recadrer légèrement : bonne intention, mais stabilité/qualité non évaluées.</t>
  </si>
  <si>
    <t>En situation réelle, cette réponse passerait difficilement sans recadrage : bonne intention, mais stabilité/qualité non évaluées.</t>
  </si>
  <si>
    <t>Je vais au plus simple : je batch les cocktails qui partent beaucoup pour gagner du temps, puis j’ajuste au feeling au service.</t>
  </si>
  <si>
    <t>Insuffisant : gain de temps sans standard ; il faut critères de batch, stabilité, dosage, étiquetage et contrôle qualité.</t>
  </si>
  <si>
    <t>En lecture management, cette réponse n’offre ni pilotage ni contrôle : gain de temps sans standard ; il faut critères de batch, stabilité, dosage, étiquetage et contrôle qualité.</t>
  </si>
  <si>
    <t>Je batch sans dater pour gagner du temps.</t>
  </si>
  <si>
    <t>Lacunes : risque HACCP. À améliorer en priorité : batching, stabilité, datage.</t>
  </si>
  <si>
    <t>Le déficit de pilotage porte sur risque HACCP. Leviers prioritaires : batching, stabilité, datage.</t>
  </si>
  <si>
    <t>Mon approche opérationnelle est la suivante : je batch pour la cadence, je goûte et j’ajuste si le profil bouge.</t>
  </si>
  <si>
    <t>Attendu PRO : au niveau PRO, batch = protocole : datage, ratios, stabilité, contenants, contrôle, seuils de retrait ; pas d’ajustement au hasard.</t>
  </si>
  <si>
    <t>Au poste, cette réponse reste trop intuitive pour garantir un résultat constant. À poser clairement pour que cela tienne : batching, stabilité, datage. L’habitude seule ne suffit pas à tenir le niveau.</t>
  </si>
  <si>
    <t>je garde le marc</t>
  </si>
  <si>
    <t>jegardelemarc</t>
  </si>
  <si>
    <t>Technique — Comment diagnostiquez-vous un cocktail ‘plat’ (sans relief) ?</t>
  </si>
  <si>
    <t>Je procède ainsi : sucre/acide/amer ; température/dilution ; aromatique ; corriger méthode. Je sécurise ensuite la cohérence avec mixologie et service cocktail et je laisse une preuve exploitable (fiches batch, datage, mesures Brix, lot).</t>
  </si>
  <si>
    <t>Je rajoute un trait de sirop.</t>
  </si>
  <si>
    <t>À recadrer légèrement : bonne intention, mais diagnostic incomplet.</t>
  </si>
  <si>
    <t>Le jury pourrait entendre l’intention, pas encore la méthode : bonne intention, mais diagnostic incomplet.</t>
  </si>
  <si>
    <t>Je fais surtout au feeling : si un cocktail est plat je rajoute un peu de sucre ou de citron pour le réveiller.</t>
  </si>
  <si>
    <t>Réponse faible : diagnostic trop court ; il faut analyser dilution, température, acidité, amertume, aromatique et défaut de recette.</t>
  </si>
  <si>
    <t>À ce niveau d’exigence, la réponse perd des points pour une raison simple : diagnostic trop court ; il faut analyser dilution, température, acidité, amertume, aromatique et défaut de recette.</t>
  </si>
  <si>
    <t>Je change l’alcool au hasard.</t>
  </si>
  <si>
    <t>Lacunes : pas de maîtrise sensorielle. À améliorer en priorité : diagnostic sensoriel, équilibre, méthode.</t>
  </si>
  <si>
    <t>Le déficit de pilotage porte sur pas de maîtrise sensorielle. Leviers prioritaires : diagnostic sensoriel, équilibre, méthode.</t>
  </si>
  <si>
    <t>Sur le terrain, une bonne intention sans critères de contrôle finit en variation. À verrouiller en pratique : diagnostic sensoriel, équilibre, méthode. Le métier ne se joue pas au ressenti seul ; il se tient par méthode.</t>
  </si>
  <si>
    <t>je sers avec un groupe sale</t>
  </si>
  <si>
    <t>jesersavecungroupesale</t>
  </si>
  <si>
    <t>Technique — Comment gérez-vous l’oxydation d’un batch/agrumes au fil du service ?</t>
  </si>
  <si>
    <t>Je procède ainsi : petits volumes ; froid ; bouchage/air limité ; contrôle gustatif. Je sécurise ensuite la cohérence avec mixologie et service cocktail et je laisse une preuve exploitable (fiches batch, datage, mesures Brix, lot).</t>
  </si>
  <si>
    <t>Je prépare tout le matin et je garde au bar.</t>
  </si>
  <si>
    <t>À recadrer légèrement : bonne intention, mais oxydation non maîtrisée.</t>
  </si>
  <si>
    <t>Sur le terrain, on sentirait vite la fragilité de la réponse : bonne intention, mais oxydation non maîtrisée.</t>
  </si>
  <si>
    <t>Je demande au besoin mais sans bloquer le service : je garde les agrumes au froid et je refais juste le batch quand le goût change trop.</t>
  </si>
  <si>
    <t>Insuffisant : gestion passive ; il faut prévention (contenants, datage, rotation), suivi et seuil de remplacement.</t>
  </si>
  <si>
    <t>Sur le terrain, cette faille produirait des erreurs immédiates : gestion passive ; il faut prévention (contenants, datage, rotation), suivi et seuil de remplacement.</t>
  </si>
  <si>
    <t>Je réutilise le batch le lendemain sans goûter.</t>
  </si>
  <si>
    <t>Lacunes : qualité/traçabilité mauvaises. À améliorer en priorité : oxydation, volumes, conservation.</t>
  </si>
  <si>
    <t>Le déficit de pilotage porte sur qualité/traçabilité mauvaises. Leviers prioritaires : oxydation, volumes, conservation.</t>
  </si>
  <si>
    <t>Au poste, cette réponse reste trop intuitive pour garantir un résultat constant. À verrouiller en pratique : oxydation, volumes, conservation. Le terrain sanctionne vite ce qui n’est pas cadré.</t>
  </si>
  <si>
    <t>je rince pas la buse</t>
  </si>
  <si>
    <t>jerincepaslabuse</t>
  </si>
  <si>
    <t>Technique — Comment standardisez-vous la glace (format, densité, usage) par type de cocktail ?</t>
  </si>
  <si>
    <t>Je procède ainsi : types de glace ; fonction (dilution/température) ; stockage ; consignes équipe. Je sécurise ensuite la cohérence avec mixologie et service cocktail et je laisse une preuve exploitable (fiches batch, datage, mesures Brix, lot).</t>
  </si>
  <si>
    <t>On prend la glace disponible.</t>
  </si>
  <si>
    <t>À recadrer légèrement : bonne intention, mais standard absent.</t>
  </si>
  <si>
    <t>Le point faible se voit surtout sous l’angle du risque : bonne intention, mais standard absent.</t>
  </si>
  <si>
    <t>Je regarde vite fait et j’avance : je prends la glace disponible avec la pelle et je la laisse près du poste pour aller vite.</t>
  </si>
  <si>
    <t>À recadrer : mauvaise maîtrise ; glace = stockage, odeur, manipulation, contamination et format selon usage.</t>
  </si>
  <si>
    <t>Ici, la faiblesse devient immédiatement un risque opérationnel : mauvaise maîtrise ; glace = stockage, odeur, manipulation, contamination et format selon usage.</t>
  </si>
  <si>
    <t>Même glace pour tout.</t>
  </si>
  <si>
    <t>Lacunes : dérive qualité. À améliorer en priorité : glace, standards, formation.</t>
  </si>
  <si>
    <t>Sur le terrain, le point faible reste dérive qualité. À renforcer d’abord : glace, standards, formation.</t>
  </si>
  <si>
    <t>En service réel, la qualité ne tient pas sur l’habitude seule. À rendre opératoire sans angle mort : glace, standards, formation. Le métier ne se joue pas au ressenti seul ; il se tient par méthode.</t>
  </si>
  <si>
    <t>je masque avec du sucre</t>
  </si>
  <si>
    <t>jemasqueavecdusucre</t>
  </si>
  <si>
    <t>Technique — Décrivez une carbonatation propre et sécurisée.</t>
  </si>
  <si>
    <t>Je procède ainsi : gaz/pression maîtrisés ; filtration liquide ; température froide ; contenants adaptés. Je sécurise ensuite la cohérence avec mixologie et service cocktail et je laisse une preuve exploitable (fiches batch, datage, mesures Brix, lot).</t>
  </si>
  <si>
    <t>Je gaze jusqu’à ce que ça bulle bien.</t>
  </si>
  <si>
    <t>À recadrer légèrement : bonne intention, mais paramètres non maîtrisés.</t>
  </si>
  <si>
    <t>Le point faible se voit surtout sous l’angle du risque : bonne intention, mais paramètres non maîtrisés.</t>
  </si>
  <si>
    <t>Je regarde vite fait et j’avance : je carbonate jusqu’au résultat souhaité, en restant prudent sans procédure trop lourde.</t>
  </si>
  <si>
    <t>Réponse faible : sécurité insuffisante ; la carbonatation demande protocole, matériel adapté, pression et contrôle strict.</t>
  </si>
  <si>
    <t>Le risque n’est pas à côté de la réponse ; il est déjà dedans : sécurité insuffisante ; la carbonatation demande protocole, matériel adapté, pression et contrôle strict.</t>
  </si>
  <si>
    <t>J’utilise n’importe quelle bouteille.</t>
  </si>
  <si>
    <t>Lacunes : risque sécurité. À améliorer en priorité : carbonatation, pression, sécurité.</t>
  </si>
  <si>
    <t>Le déficit de pilotage porte sur risque sécurité. Leviers prioritaires : carbonatation, pression, sécurité.</t>
  </si>
  <si>
    <t>Au contact client, on attend autre chose qu’une réaction au feeling. À dire de façon exécutable : carbonatation, pression, sécurité. L’expérience aide ; elle ne remplace ni repères, ni contrôle, ni trace.</t>
  </si>
  <si>
    <t>pas de KPI</t>
  </si>
  <si>
    <t>pasdekpi</t>
  </si>
  <si>
    <t>Technique — Donnez un exemple de “preuve” concrète que vous laissez pour montrer votre travail bien fait. (Bartender)</t>
  </si>
  <si>
    <t>Je laisse une preuve vérifiable et datée adaptée au poste (fiches batch, datage, mesures Brix, lot) et je la rends lisible pour l’équipe et pour un audit.</t>
  </si>
  <si>
    <t>Je m’adapte sur le moment : je peux montrer les fiches principales, mais on ne trace pas tout sinon on perd trop de temps au bar créatif.</t>
  </si>
  <si>
    <t>Ici, la faiblesse devient immédiatement un risque opérationnel : réponse dangereuse ; les preuves PMS/traçabilité doivent être complètes, datées, lisibles et cohérentes avec la pratique réelle.</t>
  </si>
  <si>
    <t>Le déficit de pilotage porte sur impossible de piloter/contrôler. Leviers prioritaires : trace datée, lisibilité, utilité audit.</t>
  </si>
  <si>
    <t>En management, la valeur de la réponse tient à sa capacité à devenir une règle de fonctionnement. À rendre transmissible et vérifiable : trace datée, lisibilité, utilité audit. L’expérience du titulaire ne suffit pas à sécuriser le collectif.</t>
  </si>
  <si>
    <t>pas d'inventaire</t>
  </si>
  <si>
    <t>pasdinventaire</t>
  </si>
  <si>
    <t>Technique — Expliquez l’ajustement acide (citrique/malique) en mixologie et les précautions.</t>
  </si>
  <si>
    <t>Je procède ainsi : objectif d’équilibre ; dosage précis ; fiche recette ; étiquetage. Je sécurise ensuite la cohérence avec mixologie et service cocktail et je laisse une preuve exploitable (fiches batch, datage, mesures Brix, lot).</t>
  </si>
  <si>
    <t>J’ajoute de l’acide jusqu’à sentir plus vif.</t>
  </si>
  <si>
    <t>À recadrer légèrement : bonne intention, mais dosage non objectivé.</t>
  </si>
  <si>
    <t>Le point faible se voit surtout sous l’angle du risque : bonne intention, mais dosage non objectivé.</t>
  </si>
  <si>
    <t>En général je fais comme d’habitude : j’ajoute l’acide petit à petit jusqu’à ce que ça pique juste comme il faut.</t>
  </si>
  <si>
    <t>Réponse faible : pilotage au ressenti seul ; il faut dosage, standard, sécurité manipulation et reproductibilité.</t>
  </si>
  <si>
    <t>Ici, la faiblesse devient immédiatement un risque opérationnel : pilotage au ressenti seul ; il faut dosage, standard, sécurité manipulation et reproductibilité.</t>
  </si>
  <si>
    <t>Je mets de la poudre sans pesée.</t>
  </si>
  <si>
    <t>Lacunes : risque recette incohérente. À améliorer en priorité : pesée, fiches, sécurité.</t>
  </si>
  <si>
    <t>L’angle mort principal tient au risque insuffisamment maîtrisé : risque recette incohérente. Axe prioritaire : pesée, fiches, sécurité.</t>
  </si>
  <si>
    <t>Au poste, cette réponse reste trop intuitive pour garantir un résultat constant. À traduire en gestes/procédures : pesée, fiches, sécurité. Le métier ne se joue pas au ressenti seul ; il se tient par méthode.</t>
  </si>
  <si>
    <t>stock au hasard</t>
  </si>
  <si>
    <t>stockauhasard</t>
  </si>
  <si>
    <t>Technique — Expliquez la gestion des allergènes en mixologie (œuf, lait, noix, sulfites).</t>
  </si>
  <si>
    <t>Je procède ainsi : identifier ingrédients à risque ; outils/surfaces dédiés ; information client ; tracer recette. Je sécurise ensuite la cohérence avec mixologie et service cocktail et je laisse une preuve exploitable (fiches batch, datage, mesures Brix, lot).</t>
  </si>
  <si>
    <t>Je préviens juste s’il y a de l’œuf.</t>
  </si>
  <si>
    <t>À recadrer légèrement : bonne intention, mais couverture partielle.</t>
  </si>
  <si>
    <t>Sur le terrain, on sentirait vite la fragilité de la réponse : bonne intention, mais couverture partielle.</t>
  </si>
  <si>
    <t>Je vais au plus simple : je demande au collègue/chef et j’évite l’ingrédient principal ; si besoin je le signale oralement au bar créatif.</t>
  </si>
  <si>
    <t>Insuffisant : manque de méthode ; les allergènes exigent information fiable, prévention des contaminations croisées, transmission claire et preuve/traçabilité.</t>
  </si>
  <si>
    <t>Le risque n’est pas à côté de la réponse ; il est déjà dedans : manque de méthode ; les allergènes exigent information fiable, prévention des contaminations croisées, transmission claire et preuve/traçabilité.</t>
  </si>
  <si>
    <t>Je pense qu’un peu de mousse ne compte pas.</t>
  </si>
  <si>
    <t>Lacunes : risque allergène. À améliorer en priorité : allergènes bar, procédures, communication.</t>
  </si>
  <si>
    <t>L’angle mort principal tient au risque insuffisamment maîtrisé : risque allergène. Axe prioritaire : allergènes bar, procédures, communication.</t>
  </si>
  <si>
    <t>Mon approche opérationnelle est la suivante : je connais les allergènes majeurs, je préviens la cuisine et je fais attention à la contamination.</t>
  </si>
  <si>
    <t>Attendu PRO : trop général : il faut une procédure (ustensiles/plan dédié, changement gants, lecture étiquettes), une transmission formalisée et une validation finale ; aucune promesse sans preuve.</t>
  </si>
  <si>
    <t>Lecture PRO : si le risque reste ouvert, la réponse ne passe pas. trop général : il faut une procédure (ustensiles/plan dédié, changement gants, lecture étiquettes), une transmission formalisée et une validation finale ; aucune promesse sans preuve.</t>
  </si>
  <si>
    <t>En service réel, cette réponse peut vite dégrader la relation client. À dire de façon exécutable : vérification source, distinction allergènes/nutrition, escalade si doute. Ce qui n’est pas cadré finit par se dégrader en service.</t>
  </si>
  <si>
    <t>planning au pif</t>
  </si>
  <si>
    <t>planningaupif</t>
  </si>
  <si>
    <t>Technique — Expliquez un milk wash : objectif, étapes, points de vigilance.</t>
  </si>
  <si>
    <t>Je procède ainsi : acidification/clarification ; temps de repos ; filtration ; hygiène/datage. Je sécurise ensuite la cohérence avec mixologie et service cocktail et je laisse une preuve exploitable (fiches batch, datage, mesures Brix, lot).</t>
  </si>
  <si>
    <t>Je mélange lait et cocktail puis je filtre vite.</t>
  </si>
  <si>
    <t>À recadrer légèrement : bonne intention, mais temps/process non maîtrisés.</t>
  </si>
  <si>
    <t>En lecture management, on ne peut pas encore piloter avec ça : bonne intention, mais temps/process non maîtrisés.</t>
  </si>
  <si>
    <t>Je demande au besoin mais sans bloquer le service : je fais un milk wash pour adoucir et clarifier, sans trop mesurer tant que le goût me plaît.</t>
  </si>
  <si>
    <t>Problème : processus insuffisamment maîtrisé ; il faut étapes, temps, filtration, sécurité et constance.</t>
  </si>
  <si>
    <t>Ici, la faiblesse devient immédiatement un risque opérationnel : Problème : processus insuffisamment maîtrisé ; il faut étapes, temps, filtration, sécurité et constance.</t>
  </si>
  <si>
    <t>Je fais ça à l’œil sans fiche.</t>
  </si>
  <si>
    <t>Lacunes : risque instabilité et dérive qualité. À améliorer en priorité : clarification, fiche process, hygiène.</t>
  </si>
  <si>
    <t>Vu management, le point faible n’est pas seulement technique : risque instabilité et dérive qualité. Priorité de montée en niveau : clarification, fiche process, hygiène.</t>
  </si>
  <si>
    <t>À ce niveau, la réponse manque encore de repères pour être fiable sur plusieurs envois. À verrouiller en pratique : clarification, fiche process, hygiène. L’expérience aide ; elle ne remplace ni repères, ni contrôle, ni trace.</t>
  </si>
  <si>
    <t>pasdebrief</t>
  </si>
  <si>
    <t>Technique — Expliquez votre méthode de nettoyage-désinfection pour qu’elle soit auditable et efficace. (Bartender)</t>
  </si>
  <si>
    <t>Je procède ainsi : produit correct ; dilution ; temps de contact ; rinçage si nécessaire + signature ; équilibre sensoriel, maîtrise technique, stabilité des recettes.</t>
  </si>
  <si>
    <t>Je vais au plus simple : je nettoie bien à la fin avec le produit habituel, puis je rince si nécessaire ; l’important c’est que ce soit propre visuellement.</t>
  </si>
  <si>
    <t>Sur le terrain, le point faible reste risque chimique + non-conformité. À renforcer d’abord : produit, dilution, temps de contact.</t>
  </si>
  <si>
    <t>Au niveau PRO, on attend une réponse qui ferme le risque, le contrôle et la trace. “nickel” n’est pas un critère : on distingue nettoyage/désinfection, dilution, temps de contact, zones, fréquences et preuve (checklist).</t>
  </si>
  <si>
    <t>En management, la valeur de la réponse tient à sa capacité à devenir une règle de fonctionnement. À cadrer pour l’équipe et le contrôle : produit, dilution, temps de contact. Le pilotage commence là où l’habitude individuelle s’arrête.</t>
  </si>
  <si>
    <t>pas de SOP</t>
  </si>
  <si>
    <t>pasdesop</t>
  </si>
  <si>
    <t>Technique — Qu’apporte un fat-wash et quels risques faut-il maîtriser ?</t>
  </si>
  <si>
    <t>Je procède ainsi : apport aromatique ; séparation correcte ; température/temps ; filtration+conservation. Je sécurise ensuite la cohérence avec mixologie et service cocktail et je laisse une preuve exploitable (fiches batch, datage, mesures Brix, lot).</t>
  </si>
  <si>
    <t>Ça donne du goût, je teste un peu.</t>
  </si>
  <si>
    <t>À recadrer légèrement : bonne intention, mais risques de conservation non cadrés.</t>
  </si>
  <si>
    <t>En situation réelle, cette réponse passerait difficilement sans recadrage : bonne intention, mais risques de conservation non cadrés.</t>
  </si>
  <si>
    <t>En général je fais comme d’habitude : je laisse infuser la matière grasse puis je filtre quand ça semble bon, ça passe souvent.</t>
  </si>
  <si>
    <t>À recadrer : méthode trop empirique ; il faut contrôle du temps/température, séparation et risques d’altération.</t>
  </si>
  <si>
    <t>En lecture management, cette réponse n’offre ni pilotage ni contrôle : méthode trop empirique ; il faut contrôle du temps/température, séparation et risques d’altération.</t>
  </si>
  <si>
    <t>Je laisse la graisse dans la bouteille.</t>
  </si>
  <si>
    <t>Lacunes : instabilité et risque hygiène. À améliorer en priorité : fat-wash, séparation, conservation.</t>
  </si>
  <si>
    <t>L’angle mort principal tient au risque insuffisamment maîtrisé : instabilité et risque hygiène. Axe prioritaire : fat-wash, séparation, conservation.</t>
  </si>
  <si>
    <t>Sur le terrain, cette réponse reste trop courte pour être vraiment exploitable. À traduire en gestes/procédures : fat-wash, séparation, conservation. L’expérience aide ; elle ne remplace ni repères, ni contrôle, ni trace.</t>
  </si>
  <si>
    <t>on verra demain</t>
  </si>
  <si>
    <t>onverrademain</t>
  </si>
  <si>
    <t>Technique — Que doit contenir une fiche technique complète de cocktail signature ?</t>
  </si>
  <si>
    <t>Je procède ainsi : recette grammes/ml ; méthode ; verrerie/garnish ; coût/allergènes. Je sécurise ensuite la cohérence avec mixologie et service cocktail et je laisse une preuve exploitable (fiches batch, datage, mesures Brix, lot).</t>
  </si>
  <si>
    <t>J’écris seulement ingrédients et dosages.</t>
  </si>
  <si>
    <t>À recadrer légèrement : bonne intention, mais manque coûts/allergènes/méthode.</t>
  </si>
  <si>
    <t>Le problème n’est pas théorique ; il ouvre déjà une brèche de risque : bonne intention, mais manque coûts/allergènes/méthode.</t>
  </si>
  <si>
    <t>Je m’adapte sur le moment : une fiche avec ingrédients et dosage suffit, le reste se transmet au bar avec l’habitude.</t>
  </si>
  <si>
    <t>Insuffisant : fiche incomplète ; il faut méthode, verrerie, glace, garnish, coût, allergènes, visuel et points de contrôle.</t>
  </si>
  <si>
    <t>À ce niveau d’exigence, la réponse perd des points pour une raison simple : fiche incomplète ; il faut méthode, verrerie, glace, garnish, coût, allergènes, visuel et points de contrôle.</t>
  </si>
  <si>
    <t>Pas besoin de fiche, je forme oralement.</t>
  </si>
  <si>
    <t>Lacunes : pas scalable. À améliorer en priorité : fiche technique, coût, allergènes.</t>
  </si>
  <si>
    <t>Sur le terrain, le point faible reste pas scalable. À renforcer d’abord : fiche technique, coût, allergènes.</t>
  </si>
  <si>
    <t>Sur le terrain, une bonne intention sans critères de contrôle finit en variation. À rendre opératoire sans angle mort : fiche, tolérances, formation, contrôle croisé. Le métier ne se joue pas au ressenti seul ; il se tient par méthode.</t>
  </si>
  <si>
    <t>je gère au jour le jour</t>
  </si>
  <si>
    <t>jegereaujourlejour</t>
  </si>
  <si>
    <t>Technique — Que faites-vous si un batch ne correspond plus au standard gustatif ?</t>
  </si>
  <si>
    <t>Je procède ainsi : isoler ; retester vs fiche ; identifier cause ; corriger ou rebut. Je sécurise ensuite la cohérence avec mixologie et service cocktail et je laisse une preuve exploitable (fiches batch, datage, mesures Brix, lot).</t>
  </si>
  <si>
    <t>Je compense au shaker service par service.</t>
  </si>
  <si>
    <t>À recadrer légèrement : bonne intention, mais standard variable.</t>
  </si>
  <si>
    <t>En situation réelle, cette réponse passerait difficilement sans recadrage : bonne intention, mais standard variable.</t>
  </si>
  <si>
    <t>Je fais surtout au feeling : je retouche un peu le batch pour le rapprocher du goût attendu et je continue le service.</t>
  </si>
  <si>
    <t>À recadrer : ajustement sans maîtrise ; il faut décision standardisée (corriger/refaire/retirer), traçabilité et contrôle.</t>
  </si>
  <si>
    <t>En lecture management, cette réponse n’offre ni pilotage ni contrôle : ajustement sans maîtrise ; il faut décision standardisée (corriger/refaire/retirer), traçabilité et contrôle.</t>
  </si>
  <si>
    <t>Je sers tel quel pour finir le batch.</t>
  </si>
  <si>
    <t>Lacunes : qualité dégradée. À améliorer en priorité : contrôle batch, standard, décision.</t>
  </si>
  <si>
    <t>Ce qui manque pour que le résultat soit perceptible côté client : qualité dégradée. Axes de progrès : contrôle batch, standard, décision.</t>
  </si>
  <si>
    <t>Sur le terrain, je fais ça depuis longtemps : je batch pour la cadence, je goûte et j’ajuste si le profil bouge.</t>
  </si>
  <si>
    <t>Recadrage PRO : au niveau PRO, batch = protocole : datage, ratios, stabilité, contenants, contrôle, seuils de retrait ; pas d’ajustement au hasard.</t>
  </si>
  <si>
    <t>En production réelle, cela ne suffit pas pour tenir la qualité sans dérive. À verrouiller en pratique : contrôle batch, standard, décision. Sans méthode, la qualité dérive ou le risque s’ouvre.</t>
  </si>
  <si>
    <t>j'arrondis</t>
  </si>
  <si>
    <t>jarrondis</t>
  </si>
  <si>
    <t>Technique — Quelles informations tracez-vous pour prouver la conformité d’un produit ou d’une préparation ? (Bartender)</t>
  </si>
  <si>
    <t>Je procède ainsi : fournisseur/lot ; date de réception ou production ; DLC/DDM/datage ; lien avec stockage ; équilibre sensoriel, maîtrise technique, stabilité des recettes.</t>
  </si>
  <si>
    <t>Le point faible se voit surtout sous l’angle du risque : bonne intention, mais lot/fournisseur manquants, preuve incomplète. Il manque la preuve écrite / mesurée.</t>
  </si>
  <si>
    <t>Je demande au besoin mais sans bloquer le service : je peux montrer les fiches principales, mais on ne trace pas tout sinon on perd trop de temps au bar créatif.</t>
  </si>
  <si>
    <t>Le jury sanctionnerait surtout ceci : réponse dangereuse ; les preuves PMS/traçabilité doivent être complètes, datées, lisibles et cohérentes avec la pratique réelle.</t>
  </si>
  <si>
    <t>En management, la valeur de la réponse tient à sa capacité à devenir une règle de fonctionnement. À poser comme règle de fonctionnement : lot, DLC/DDM, preuve datée. Le pilotage ne peut pas reposer sur l’habitude seule.</t>
  </si>
  <si>
    <t>je bidonne</t>
  </si>
  <si>
    <t>jebidonne</t>
  </si>
  <si>
    <t>Technique — Quels enregistrements du PMS devez-vous être capable de montrer pendant un audit ? (Bartender)</t>
  </si>
  <si>
    <t>Je procède ainsi : documents du poste ; preuves datées/signées ; actions correctives ; cohérence terrain-doc ; équilibre sensoriel, maîtrise technique, stabilité des recettes.</t>
  </si>
  <si>
    <t>Le problème n’est pas théorique ; il ouvre déjà une brèche de risque : bonne intention, mais pas de vérification de cohérence. Il manque la preuve écrite / mesurée.</t>
  </si>
  <si>
    <t>Je regarde vite fait et j’avance : je peux montrer les fiches principales, mais on ne trace pas tout sinon on perd trop de temps au bar créatif.</t>
  </si>
  <si>
    <t>En lecture management, cette réponse n’offre ni pilotage ni contrôle : réponse dangereuse ; les preuves PMS/traçabilité doivent être complètes, datées, lisibles et cohérentes avec la pratique réelle.</t>
  </si>
  <si>
    <t>Le déficit de pilotage porte sur faux enregistrements / non-conformité grave. Leviers prioritaires : preuves, cohérence terrain, actions correctives.</t>
  </si>
  <si>
    <t>Objectif : piloter l’équipe par standards (brief, délégation, contrôle) et maintenir la qualité en service. Focus : dosage, hygiène, constance.</t>
  </si>
  <si>
    <t>Au niveau PRO, on attend une réponse qui ferme le risque, le contrôle et la trace. insuffisant : un PMS se tient en continu, daté/signé, sans trous ; cohérence entre pratique et écrit + actions correctives documentées.</t>
  </si>
  <si>
    <t>En management, la valeur de la réponse tient à sa capacité à devenir une règle de fonctionnement. À poser comme règle de fonctionnement : écart constaté, cause, action corrective, prévention, vérification d’efficacité. Une réponse de management doit survivre au changement de personne.</t>
  </si>
  <si>
    <t>Texture en cocktail (mousse/viscosité/gaz) : explication.</t>
  </si>
  <si>
    <t>Texture = sensation ; gérée par émulsion, sucre, dilution, gaz, glace, filtrage.</t>
  </si>
  <si>
    <t>C’est la déco.</t>
  </si>
  <si>
    <t>Le gaz = sucre.</t>
  </si>
  <si>
    <t>Approfondir technique.</t>
  </si>
  <si>
    <t>Au poste, cette réponse reste trop intuitive pour garantir un résultat constant. À poser clairement pour que cela tienne : paramètres clés, justification, contrôle qualité (goût/mesure/température), et standardisation (fiche, tolérances, répétabilité). L’habitude seule ne suffit pas à tenir le niveau. Repères : dosage, hygiène, constance.</t>
  </si>
  <si>
    <t>je change la date</t>
  </si>
  <si>
    <t>jechangeladate</t>
  </si>
  <si>
    <t>je re-sers un fond de verre</t>
  </si>
  <si>
    <t>jeresersunfonddeverre</t>
  </si>
  <si>
    <t>Baisse de débit en rush : diagnostic rapide.</t>
  </si>
  <si>
    <t>Vérifie mouture/dose/propreté, canalisation, température ; ajuste finement puis re-goûte.</t>
  </si>
  <si>
    <t>Meilleur score : priorise la sécurité, décrit une séquence d’actions claire, et inclut contrôle + information (équipe/client) pour éviter la récidive. Marqueurs : mouture, extraction, nettoyage.</t>
  </si>
  <si>
    <t>Cette réponse rassure parce qu’elle réduit l’aléa : priorise la sécurité, décrit une séquence d’actions claire, et inclut contrôle + information (équipe/client) pour éviter la récidive. On le voit dans mouture, extraction, nettoyage.</t>
  </si>
  <si>
    <t>Je tasse plus fort.</t>
  </si>
  <si>
    <t>Je rallonge.</t>
  </si>
  <si>
    <t>Je mets plus de café pour que ça soit plus fort, c’est tout.</t>
  </si>
  <si>
    <t>Lacunes : protocole sécurité/hygiène incomplet ; contrôle final absent ; traçabilité/communication oubliées. À améliorer en priorité : sécurisation de zone, EPI/gestes sûrs, contrôle + trace. (Repères : mouture/extraction/nettoyage).</t>
  </si>
  <si>
    <t>Le déficit de pilotage porte sur protocole sécurité/hygiène incomplet ; contrôle final absent ; traçabilité/communication oubliées. Leviers prioritaires : sécurisation de zone, EPI/gestes sûrs, contrôle + trace. Repères : mouture/extraction/nettoyage.</t>
  </si>
  <si>
    <t>Résoudre un problème en rush.</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</si>
  <si>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mouture, extraction, nettoyage.</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</si>
  <si>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mouture, extraction, nettoyage.</t>
  </si>
  <si>
    <t>Sur le terrain, l’organisation reste trop implicite pour sécuriser le flux. À dire de façon exécutable : diagnostic, variable prioritaire, action corrective, contrôle. Ce qui n’est pas cadré finit par se dégrader en service. Repères : mouture, extraction, nettoyage.</t>
  </si>
  <si>
    <t>Cappuccino équilibré : repères.</t>
  </si>
  <si>
    <t>Micro-mousse fine, ratio harmonieux, température ~55–65°C, texture soyeuse.</t>
  </si>
  <si>
    <t>Meilleur score : explication juste, vocabulaire métier, et critères de contrôle (goût/qualité/mesure) qui montrent la maîtrise. Marqueurs : mouture, extraction, nettoyage.</t>
  </si>
  <si>
    <t>Sa vraie force est de fermer le risque opérationnel : explication juste, vocabulaire métier, et critères de contrôle (goût/qualité/mesure) qui montrent la maîtrise. Les points de vigilance couverts sont mouture, extraction, nettoyage.</t>
  </si>
  <si>
    <t>Mousse sèche.</t>
  </si>
  <si>
    <t>Très brûlant.</t>
  </si>
  <si>
    <t>Lacunes : technique non argumentée ; paramètres non maîtrisés ; contrôle qualité insuffisant. À améliorer en priorité : paramètres clés, dégustation/contrôle, standardisation. (Repères : mouture/extraction/nettoyage).</t>
  </si>
  <si>
    <t>Le déficit de pilotage porte sur technique non argumentée ; paramètres non maîtrisés ; contrôle qualité insuffisant. Leviers prioritaires : paramètres clés, dégustation/contrôle, standardisation. Repères : mouture/extraction/nettoyage.</t>
  </si>
  <si>
    <t>Maîtriser boissons lactées.</t>
  </si>
  <si>
    <t>Je règle la mouture, je vise une extraction cohérente, je goûte et j’ajuste jusqu’à obtenir un profil équilibré. (Je documente peu les réglages.)</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</si>
  <si>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mouture, extraction, nettoyage.</t>
  </si>
  <si>
    <t>Au niveau PRO, la réponse doit tenir en service réel et rester vérifiable. Concrètement, sur le terrain, il faut nommer : paramètres clés, justification, contrôle qualité (goût/mesure/température), et standardisation (fiche, tolérances, répétabilité). Repères : mouture, extraction, nettoyage.</t>
  </si>
  <si>
    <t>Devant un jury PRO, citer le principe sans expliquer le contrôle reste insuffisant. À rendre défendable précisément : texture lait, température, ratio espresso/lait, finition. Le niveau attendu se joue dans la précision et la justification. Repères : mouture, extraction, nettoyage.</t>
  </si>
  <si>
    <t>pas de pré-brief</t>
  </si>
  <si>
    <t>pasdeprebrief</t>
  </si>
  <si>
    <t>Cite 4 paramètres d’extraction.</t>
  </si>
  <si>
    <t>Dose, mouture, ratio, temps, température, pression, eau.</t>
  </si>
  <si>
    <t>La note monte parce que la réponse est démontrable : explication juste, vocabulaire métier, et critères de contrôle (goût/qualité/mesure) qui montrent la maîtrise. Pour le jury, cela se lit dans mouture, extraction, nettoyage.</t>
  </si>
  <si>
    <t>Uniquement machine.</t>
  </si>
  <si>
    <t>Uniquement café.</t>
  </si>
  <si>
    <t>Installer une méthode.</t>
  </si>
  <si>
    <t>Lecture PRO : si le risque reste ouvert, la réponse ne passe pas. La réponse devient recevable quand elle précise comment elle sécurise : paramètres clés, justification, contrôle qualité (goût/mesure/température), et standardisation (fiche, tolérances, répétabilité). Repères : mouture, extraction, nettoyage.</t>
  </si>
  <si>
    <t>Pour être défendable au jury, la réponse doit quitter l’intuition et nommer les critères de maîtrise. À rendre défendable précisément : mouture, dose, ratio, temps. Sans preuve de méthode, la réponse reste fragile. Repères : mouture, extraction, nettoyage.</t>
  </si>
  <si>
    <t>pas de checklist</t>
  </si>
  <si>
    <t>pasdechecklist</t>
  </si>
  <si>
    <t>Crema : indicateur fiable ?</t>
  </si>
  <si>
    <t>Indicateur partiel (fraîcheur/extraction) mais pas seul critère ; doit être fine et homogène.</t>
  </si>
  <si>
    <t>Cette réponse rassure parce qu’elle réduit l’aléa : explication juste, vocabulaire métier, et critères de contrôle (goût/qualité/mesure) qui montrent la maîtrise. On le voit dans mouture, extraction, nettoyage.</t>
  </si>
  <si>
    <t>Crema = bon café.</t>
  </si>
  <si>
    <t>Crema inutile.</t>
  </si>
  <si>
    <t>Pour faire monter la copie, les angles morts sont technique non argumentée ; paramètres non maîtrisés ; contrôle qualité insuffisant. Travail prioritaire : paramètres clés, dégustation/contrôle, standardisation. Repères : mouture/extraction/nettoyage.</t>
  </si>
  <si>
    <t>Nuancer les indicateurs qualité.</t>
  </si>
  <si>
    <t>Version PRO attendue : une réponse qui fonctionne sur le terrain et qui se prouve. Concrètement, sur le terrain, il faut nommer : paramètres clés, justification, contrôle qualité (goût/mesure/température), et standardisation (fiche, tolérances, répétabilité). Repères : mouture, extraction, nettoyage.</t>
  </si>
  <si>
    <t>Pour être défendable au jury, la réponse doit quitter l’intuition et nommer les critères de maîtrise. À poser de manière recevable : critère visuel, limites, confirmation gustative. Le niveau attendu se joue dans la précision et la justification. Repères : mouture, extraction, nettoyage.</t>
  </si>
  <si>
    <t>surbooking au pif</t>
  </si>
  <si>
    <t>surbookingaupif</t>
  </si>
  <si>
    <t>Cupping simple : étapes.</t>
  </si>
  <si>
    <t>Mouture, dose, eau, croûte, arômes, dégustation cuillère, notes.</t>
  </si>
  <si>
    <t>À la couleur.</t>
  </si>
  <si>
    <t>Sur le terrain, le point faible reste technique non argumentée ; paramètres non maîtrisés ; contrôle qualité insuffisant. À renforcer d’abord : paramètres clés, dégustation/contrôle, standardisation. Repères : mouture/extraction/nettoyage.</t>
  </si>
  <si>
    <t>Structurer dégustation café.</t>
  </si>
  <si>
    <t>Pour être défendable au jury, la réponse doit quitter l’intuition et nommer les critères de maîtrise. À démontrer clairement : protocole, critères, vocabulaire, comparaison. Une formulation recevable doit tenir à l’oral comme en pratique. Repères : mouture, extraction, nettoyage.</t>
  </si>
  <si>
    <t>pas de placement</t>
  </si>
  <si>
    <t>pasdeplacement</t>
  </si>
  <si>
    <t>Définis l’espresso (ratio et temps).</t>
  </si>
  <si>
    <t>Extraction courte : ratio env. 1:2 (ex 18g→36g) en ~25–30s selon café.</t>
  </si>
  <si>
    <t>Juste un café serré.</t>
  </si>
  <si>
    <t>60 ml en 10s.</t>
  </si>
  <si>
    <t>Comprendre repères espresso.</t>
  </si>
  <si>
    <t>Pour le jury, une réponse de connaissance doit montrer la compréhension utile, pas la récitation. À démontrer clairement : mouture, dose, ratio, temps. Une formulation recevable doit tenir à l’oral comme en pratique. Repères : mouture, extraction, nettoyage.</t>
  </si>
  <si>
    <t>on improvise le menu</t>
  </si>
  <si>
    <t>onimproviselemenu</t>
  </si>
  <si>
    <t>Dial-in d’un nouveau café : méthode.</t>
  </si>
  <si>
    <t>Fixe dose/ratio, ajuste mouture, goûte, corrige temps, stabilise, documente la recette.</t>
  </si>
  <si>
    <t>En situation réelle, la réponse fonctionne car elle reste exploitable : explication juste, vocabulaire métier, et critères de contrôle (goût/qualité/mesure) qui montrent la maîtrise. Les marqueurs visibles sont mouture, extraction, nettoyage.</t>
  </si>
  <si>
    <t>Je garde la même recette.</t>
  </si>
  <si>
    <t>Je change tout à la fois.</t>
  </si>
  <si>
    <t>Le vrai nœud de progression est le risque mal fermé : technique non argumentée ; paramètres non maîtrisés ; contrôle qualité insuffisant. À renforcer d’abord : paramètres clés, dégustation/contrôle, standardisation. Repères : mouture/extraction/nettoyage.</t>
  </si>
  <si>
    <t>Développer une méthode dial-in.</t>
  </si>
  <si>
    <t>Version PRO attendue : une réponse qui fonctionne sur le terrain et qui se prouve. Pour que la réponse tienne vraiment, il faut expliciter : paramètres clés, justification, contrôle qualité (goût/mesure/température), et standardisation (fiche, tolérances, répétabilité). Repères : mouture, extraction, nettoyage.</t>
  </si>
  <si>
    <t>Une réponse recevable au jury doit préciser comment la qualité est tenue et vérifiée. À poser de manière recevable : mesure, ajustement, dégustation, stabilisation. Le jury valide ce qui est démontré, pas ce qui est seulement affirmé. Repères : mouture, extraction, nettoyage.</t>
  </si>
  <si>
    <t>on verra en service</t>
  </si>
  <si>
    <t>onverraenservice</t>
  </si>
  <si>
    <t>Facile — Citez 5 termes techniques de votre métier et expliquez brièvement à quoi ils servent. (Caféologie)</t>
  </si>
  <si>
    <t>Je cite et définis correctement des termes de production café et service boissons chaudes (ex. mouture, ratio, extraction, crema, backflush) et j’explique à quel moment je les utilise en service/production. Je vérifie que l’équipe ou le client comprend et je garde un langage professionnel.</t>
  </si>
  <si>
    <t>Meilleur score : la réponse relie action, contrôle et vocabulaire de production café et service boissons chaudes, intègre la sécurité/qualité, et reste compatible avec réglages moulin, nettoyage machine, datage, fiches recettes.</t>
  </si>
  <si>
    <t>Ce qui convainc le jury, c’est que la réponse relie action, contrôle et vocabulaire de production café et service boissons chaudes, intègre la sécurité/qualité, et reste compatible avec réglages moulin, nettoyage machine, datage, fiches recettes.</t>
  </si>
  <si>
    <t>Le jury pourrait entendre l’intention, pas encore la méthode : bonne intention, mais vocabulaire non maîtrisé en contexte.</t>
  </si>
  <si>
    <t>Le jury sanctionnerait surtout ceci : trop approximatif ; on attend des termes justes, définis clairement et reliés à leur usage concret.</t>
  </si>
  <si>
    <t>En pratique, ça manque encore de robustesse sur une faible professionnalisation. Priorités : terminologie, définition, usage en contexte.</t>
  </si>
  <si>
    <t>Objectif : démontrer maîtrise technique et capacité à expliquer/justifier l’action avec des critères de contrôle. Focus : mouture, extraction, nettoyage.</t>
  </si>
  <si>
    <t>Au niveau certificateur, citer ne suffit pas ; il faut qualifier, relier et justifier. À rendre défendable précisément : terminologie, définition, usage en contexte. Au jury, l’expérience alléguée ne vaut pas preuve de maîtrise.</t>
  </si>
  <si>
    <t>Facile — Décrivez votre méthode de mise en place avant service pour éviter l’oubli d’un détail critique. (Caféologie)</t>
  </si>
  <si>
    <t>Je procède ainsi : check-list écrite ; priorisation ; contrôle visuel final ; signalement des manques ; stabilité extraction, hygiène machine, goût constant.</t>
  </si>
  <si>
    <t>Sur le terrain, cette réponse tient parce que la réponse relie action, contrôle et vocabulaire de production café et service boissons chaudes, intègre la sécurité/qualité, et reste compatible avec réglages moulin, nettoyage machine, datage, fiches recettes.</t>
  </si>
  <si>
    <t>Le jury pourrait entendre l’intention, pas encore la méthode : bonne intention, mais anticipation insuffisante, risque d’oubli.</t>
  </si>
  <si>
    <t>Je regarde vite fait et j’avance : j’applique la méthode de l’équipe au poste café et je m’adapte au rush, sans forcément tout formaliser.</t>
  </si>
  <si>
    <t>Pour encadrer une équipe, cette réponse reste trop faible : réponse trop générale ; on attend une méthode précise, des critères de contrôle et des preuves concrètes.</t>
  </si>
  <si>
    <t>Le déficit de pilotage porte sur absence de méthode et risque opérationnel immédiat. Leviers prioritaires : check-list, priorisation, contrôle final.</t>
  </si>
  <si>
    <t>Objectif : structurer la mise en place et le flux pour gagner en régularité, vitesse et traçabilité. Focus : mouture, extraction, nettoyage.</t>
  </si>
  <si>
    <t>Dans le rush, cette réponse ne donne pas un ordre opératoire assez clair. À traduire en gestes/procédures : check-list, priorisation, contrôle final. Le métier ne se joue pas au ressenti seul ; il se tient par méthode.</t>
  </si>
  <si>
    <t>Facile — Quels contrôles d’hygiène personnelle appliquez-vous avant de commencer et pendant le service ? (Caféologie)</t>
  </si>
  <si>
    <t>Je procède ainsi : lavage des mains ; tenue/EPI propres ; ongles/bijoux conformes ; répétition après tâches sales ; stabilité extraction, hygiène machine, goût constant.</t>
  </si>
  <si>
    <t>En lecture management, on ne peut pas encore piloter avec ça : bonne intention, mais fréquence non précisée, pas de déclencheurs concrets.</t>
  </si>
  <si>
    <t>Je m’adapte sur le moment : tenue propre, lavage des mains quand j’y pense, et si je suis propre visuellement je peux commencer au poste café.</t>
  </si>
  <si>
    <t>Ici, la faiblesse devient immédiatement un risque opérationnel : Problème : hygiène décrite de façon approximative ; il faut citer moments de lavage, tenue/ongles/cheveux, gestion des gants/plaies et règles répétables.</t>
  </si>
  <si>
    <t>L’angle mort principal tient au risque insuffisamment maîtrisé : contre-sens HACCP et contamination croisée. Axe prioritaire : lavage des mains, déclencheurs de lavage, tenue/EPI.</t>
  </si>
  <si>
    <t>Objectif : sécuriser l’intervention et appliquer un protocole hygiène/sécurité sans dégrader le service. Focus : mouture, extraction, nettoyage.</t>
  </si>
  <si>
    <t>Devant un jury, on n’accepte pas une réponse qui suppose la sécurité au lieu de la démontrer. À démontrer clairement : lavage des mains, déclencheurs de lavage, tenue/EPI. Au jury, l’expérience alléguée ne vaut pas preuve de maîtrise.</t>
  </si>
  <si>
    <t>Former un débutant en 1 semaine : plan.</t>
  </si>
  <si>
    <t>Hygiène/gestes → extraction → lait → recettes → vitesse → qualité → autonomie avec check.</t>
  </si>
  <si>
    <t>Sur le terrain, cette réponse tient parce que priorise la sécurité, décrit une séquence d’actions claire, et inclut contrôle + information (équipe/client) pour éviter la récidive. Les repères concrets sont mouture, extraction, nettoyage.</t>
  </si>
  <si>
    <t>Il apprend seul.</t>
  </si>
  <si>
    <t>Pour un jury, l’idée est recevable mais encore trop peu démontrée : l’intention est bonne, mais le protocole est incomplet (isolation de zone, EPI, contrôle final, traçabilité).</t>
  </si>
  <si>
    <t>Que du latte art.</t>
  </si>
  <si>
    <t>Sur le terrain, le point faible reste protocole sécurité/hygiène incomplet ; contrôle final absent ; traçabilité/communication oubliées. À renforcer d’abord : sécurisation de zone, EPI/gestes sûrs, contrôle + trace. Repères : mouture/extraction/nettoyage.</t>
  </si>
  <si>
    <t>Structurer progression pédagogique.</t>
  </si>
  <si>
    <t>Version PRO attendue : une réponse qui fonctionne sur le terrain et qui se prouve. Concrètement, sur le terrain, il faut nommer : arrêt immédiat, balisage, EPI, collecte sécurisée, nettoyage/désinfection, contrôle final, déclaration/registre, action préventive. Repères : mouture, extraction, nettoyage.</t>
  </si>
  <si>
    <t>Le niveau attendu est celui d’un standard exploitable, pas d’une intuition de chef de poste. À transformer en standard pilotable : sécurisation de zone, EPI/gestes sûrs, contrôle + trace. Un standard utile doit pouvoir être transmis et contrôlé. Repères : mouture, extraction, nettoyage.</t>
  </si>
  <si>
    <t>je prends photo en service</t>
  </si>
  <si>
    <t>jeprendsphotoenservice</t>
  </si>
  <si>
    <t>Hygiène quotidienne groupe/porte-filtre : quoi faire ?</t>
  </si>
  <si>
    <t>Purge, backflush, douchette, porte-filtre, buse vapeur, chiffons dédiés, propreté station.</t>
  </si>
  <si>
    <t>Sa vraie force est de fermer le risque opérationnel : priorise la sécurité, décrit une séquence d’actions claire, et inclut contrôle + information (équipe/client) pour éviter la récidive. Les points de vigilance couverts sont mouture, extraction, nettoyage.</t>
  </si>
  <si>
    <t>Rinçage rapide.</t>
  </si>
  <si>
    <t>Le jury pourrait entendre l’intention, pas encore la méthode : l’intention est bonne, mais le protocole est incomplet (isolation de zone, EPI, contrôle final, traçabilité).</t>
  </si>
  <si>
    <t>Une fois/semaine.</t>
  </si>
  <si>
    <t>Le vrai nœud de progression est le risque mal fermé : protocole sécurité/hygiène incomplet ; contrôle final absent ; traçabilité/communication oubliées. À renforcer d’abord : sécurisation de zone, EPI/gestes sûrs, contrôle + trace. Repères : mouture/extraction/nettoyage.</t>
  </si>
  <si>
    <t>Ancrer hygiène barista.</t>
  </si>
  <si>
    <t>Au niveau PRO, on attend une réponse qui ferme le risque, le contrôle et la trace. Pour fermer le risque, il faut expliciter : arrêt immédiat, balisage, EPI, collecte sécurisée, nettoyage/désinfection, contrôle final, déclaration/registre, action préventive. Repères : mouture, extraction, nettoyage.</t>
  </si>
  <si>
    <t>Pour un jury PRO, une réponse recevable doit montrer la règle, le contrôle et la preuve. À démontrer clairement : sécurisation de zone, EPI/gestes sûrs, contrôle + trace. Sans preuve de méthode, la réponse reste fragile. Repères : mouture, extraction, nettoyage.</t>
  </si>
  <si>
    <t>je critique la cuisine</t>
  </si>
  <si>
    <t>jecritiquelacuisine</t>
  </si>
  <si>
    <t>Impact de l’eau (minéraux) sur extraction : pourquoi c’est critique ?</t>
  </si>
  <si>
    <t>Influe goût, extraction et entartrage ; viser équilibre selon standards barista.</t>
  </si>
  <si>
    <t>Aucun impact.</t>
  </si>
  <si>
    <t>Plus dur = meilleur.</t>
  </si>
  <si>
    <t>L’angle mort principal tient au risque insuffisamment maîtrisé : technique non argumentée ; paramètres non maîtrisés ; contrôle qualité insuffisant. Axe prioritaire : paramètres clés, dégustation/contrôle, standardisation. Repères : mouture/extraction/nettoyage.</t>
  </si>
  <si>
    <t>Comprendre rôle de l’eau.</t>
  </si>
  <si>
    <t>Lecture PRO : si le risque reste ouvert, la réponse ne passe pas. Pour fermer le risque, il faut expliciter : paramètres clés, justification, contrôle qualité (goût/mesure/température), et standardisation (fiche, tolérances, répétabilité). Repères : mouture, extraction, nettoyage.</t>
  </si>
  <si>
    <t>Le jury attend une réponse précise, argumentée et reproductible. À formuler au niveau attendu : paramètres clés, dégustation/contrôle, standardisation. Une formulation recevable doit tenir à l’oral comme en pratique. Repères : mouture, extraction, nettoyage.</t>
  </si>
  <si>
    <t>KPI barista pertinents : lesquels ?</t>
  </si>
  <si>
    <t>Temps service, retours, gaspillage, stabilité recettes, maintenance, satisfaction.</t>
  </si>
  <si>
    <t>Meilleur score : réponse structurée, orientée standards et pilotage (priorités, délégation, contrôle) avec un critère de réussite observable. Marqueurs : mouture, extraction, nettoyage.</t>
  </si>
  <si>
    <t>Ce qui convainc le jury, c’est que réponse structurée, orientée standards et pilotage (priorités, délégation, contrôle) avec un critère de réussite observable. Repères observables : mouture, extraction, nettoyage.</t>
  </si>
  <si>
    <t>Uniquement quantité.</t>
  </si>
  <si>
    <t>En lecture management, on ne peut pas encore piloter avec ça : trop directif et peu outillé ; on attend priorisation, délégation claire, contrôle qualité et feedback.</t>
  </si>
  <si>
    <t>Uniquement caisse.</t>
  </si>
  <si>
    <t>Ici, la faiblesse devient immédiatement un risque opérationnel : défaillance de pilotage ; pas de priorisation, pas de délégation, pas de contrôle qualité.</t>
  </si>
  <si>
    <t>Lacunes : pilotage flou ; délégation imprécise ; contrôle qualité absent. À améliorer en priorité : priorisation, délégation, contrôle &amp; feedback. (Repères : mouture/extraction/nettoyage).</t>
  </si>
  <si>
    <t>L’angle mort principal tient au risque insuffisamment maîtrisé : pilotage flou ; délégation imprécise ; contrôle qualité absent. Axe prioritaire : priorisation, délégation, contrôle &amp; feedback. Repères : mouture/extraction/nettoyage.</t>
  </si>
  <si>
    <t>Piloter la qualité par données.</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</si>
  <si>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mouture, extraction, nettoyage.</t>
  </si>
  <si>
    <t>Au niveau PRO, on veut une réponse pilotable par une équipe, contrôlable et tracée. Pour qu’une équipe puisse l’exécuter, il faut expliciter : brief minute, priorités, délégation nominative, contrôle points critiques, feedback, et indicateurs simples (temps, retours, pertes). Repères : mouture, extraction, nettoyage.</t>
  </si>
  <si>
    <t>Le niveau attendu est celui d’un standard exploitable, pas d’une intuition de chef de poste. À transformer en standard pilotable : priorisation, délégation, contrôle &amp; feedback. La maîtrise se lit dans le cadre, pas dans la seule bonne volonté. Repères : mouture, extraction, nettoyage.</t>
  </si>
  <si>
    <t>Exemple de Prompt &gt;</t>
  </si>
  <si>
    <t>Ouvre le fichier Excel et travaille uniquement sur la colonne O de la feuille concernée. La colonne O correspond à : Recadrage jury PRO (professionnel). Je veux une 4e passe avec deux versions distinctes : Version 1 : O_FINALE_FUSIONNEE Produis une version unique de la colonne O en fusionnant intelligemment le meilleur des trois styles déjà testés : jury certificateur = exigence, clarté du niveau attendu, absence de tolérance au flou ; terrain = impact concret, efficacité opérationnelle, conséquence immédiate de la réponse ; management exécutif = vision de pilotage, standard, régularité, maîtrise professionnelle. Version 2 : O_STYLE_PAR_METIER Produis une version de la colonne O où le style est choisi selon le métier, ligne par ligne ou métier par métier, en sélectionnant l’approche la plus pertinente entre : jury certificateur, terrain, management exécutif. Objectif Renforcer la valeur pédagogique et professionnelle du recadrage sans changer le fond. Le texte doit aider l’apprenant à comprendre : pourquoi sa réponse ne suffit pas, ce qu’un professionnel attend réellement, ce que le terrain, le jury, le client ou le pilotage exigent de plus. Règles impératives Ne modifie pas le fond de la réponse. Ne change pas l’intention pédagogique de la ligne. Ne contredis pas la question, le métier, ni les autres colonnes. N’affaiblis pas le niveau d’exigence. N’écris pas de texte vague, générique ou scolaire. N’utilise pas de paraphrases superficielles. N’assemble pas mécaniquement les 3 styles dans une même phrase. N’ajoute pas de jargon inutile ni de formulation creuse. Ce que j’attends dans la rédaction Chaque recadrage O doit être : professionnel, crédible, utile pédagogiquement, moins répétitif, plus structurant pour la pensée, plus net dans son angle, plus solide dans son exigence. Caractéristiques attendues par style Style jury certificateur À utiliser quand il faut rappeler le niveau attendu, l’insuffisance d’une réponse, le manque de précision, de méthode, de justification ou de maîtrise. Ton attendu : sobre, sec, normatif, net. Effet recherché : faire comprendre qu’une réponse acceptable doit être démontrée, structurée et professionnellement défendable. Style terrain À utiliser quand il faut montrer l’effet réel d’une réponse faible sur l’exécution, la sécurité, la qualité, le flux, le client, l’équipe ou le résultat concret. Ton attendu : direct, opérationnel, percutant. Effet recherché : faire sentir immédiatement ce qui ne tient pas en situation réelle. Style management exécutif À utiliser quand il faut montrer qu’une réponse faible ne permet pas de piloter, sécuriser, standardiser, transmettre, contrôler ou garantir le niveau de prestation. Ton attendu : exigeant, posé, premium, orienté maîtrise. Effet recherché : replacer la réponse dans une logique de pilotage, de niveau attendu et de constance professionnelle. Priorité de qualité Je veux : justesse du fond, cohérence avec le métier, choix pertinent du style, impact pédagogique, variation réelle de formulation. Livrable attendu Rends le fichier Excel modifié avec : une version claire pour O_FINALE_FUSIONNEE, une version claire pour O_STYLE_PAR_METIER, des sorties bien séparées et identifiables. Si une ligne est déjà très bonne, ne la réécris que si cela apporte un gain réel en impact, en clarté ou en valeur pédagogique. Le résultat final doit donner des recadrages plus professionnels, plus intelligents, moins mécaniques, et plus utiles pour faire progresser l’apprenant.</t>
  </si>
  <si>
    <t>Latte art : prérequis.</t>
  </si>
  <si>
    <t>Lait micro-texturé, espresso stable, pitcher propre ; geste contrôlé.</t>
  </si>
  <si>
    <t>Vue côté client, la réponse inspire confiance parce que priorise la sécurité, décrit une séquence d’actions claire, et inclut contrôle + information (équipe/client) pour éviter la récidive. Les marqueurs utiles sont mouture, extraction, nettoyage.</t>
  </si>
  <si>
    <t>Sirop sur café.</t>
  </si>
  <si>
    <t>Comprendre la technique.</t>
  </si>
  <si>
    <t>Au niveau PRO, la réponse doit tenir en service réel et rester vérifiable. Concrètement, sur le terrain, il faut nommer : arrêt immédiat, balisage, EPI, collecte sécurisée, nettoyage/désinfection, contrôle final, déclaration/registre, action préventive. Repères : mouture, extraction, nettoyage.</t>
  </si>
  <si>
    <t>Devant un jury, on n’accepte pas une réponse qui suppose la sécurité au lieu de la démontrer. À démontrer clairement : sécurisation de zone, EPI/gestes sûrs, contrôle + trace. Le jury valide ce qui est démontré, pas ce qui est seulement affirmé. Repères : mouture, extraction, nettoyage.</t>
  </si>
  <si>
    <t>Ouvre le fichier Excel et travaille uniquement sur la colonne O de la feuille concernée.</t>
  </si>
  <si>
    <t>Maintenance préventive essentielle.</t>
  </si>
  <si>
    <t>Filtration eau, backflush, douchettes, joints, meules moulin, logs, détartrage planifié.</t>
  </si>
  <si>
    <t>On répare quand ça casse.</t>
  </si>
  <si>
    <t>Détartrage inutile.</t>
  </si>
  <si>
    <t>En pratique, ça manque encore de robustesse sur technique non argumentée ; paramètres non maîtrisés ; contrôle qualité insuffisant. Priorités : paramètres clés, dégustation/contrôle, standardisation. Repères : mouture/extraction/nettoyage.</t>
  </si>
  <si>
    <t>Prévenir pannes et dérives.</t>
  </si>
  <si>
    <t>Devant un jury PRO, citer le principe sans expliquer le contrôle reste insuffisant. À démontrer clairement : paramètres clés, dégustation/contrôle, standardisation. Le niveau attendu se joue dans la précision et la justification. Repères : mouture, extraction, nettoyage.</t>
  </si>
  <si>
    <t>La colonne O correspond à : Recadrage jury PRO (professionnel). Je veux une 4e passe avec deux versions distinctes :</t>
  </si>
  <si>
    <t>Micro-mousse parfaite : gestes clés.</t>
  </si>
  <si>
    <t>Purge buse, incorporation air courte, roulis, température cible, pitcher propre.</t>
  </si>
  <si>
    <t>La note monte parce que la réponse est démontrable : priorise la sécurité, décrit une séquence d’actions claire, et inclut contrôle + information (équipe/client) pour éviter la récidive. Pour le jury, cela se lit dans mouture, extraction, nettoyage.</t>
  </si>
  <si>
    <t>Beaucoup d’air tout le long.</t>
  </si>
  <si>
    <t>Je chauffe au max.</t>
  </si>
  <si>
    <t>Sur le terrain, cette faille produirait des erreurs immédiates : met la sécurité et l’hygiène en risque ; absence de protocole, de contrôle final et d’information à l’équipe.</t>
  </si>
  <si>
    <t>Ce qui empêche la réponse de passer un cap devant le jury, c’est protocole sécurité/hygiène incomplet ; contrôle final absent ; traçabilité/communication oubliées. Priorité de progression : sécurisation de zone, EPI/gestes sûrs, contrôle + trace. Repères : mouture/extraction/nettoyage.</t>
  </si>
  <si>
    <t>Maîtriser texture lait.</t>
  </si>
  <si>
    <t>Version PRO attendue : une réponse qui fonctionne sur le terrain et qui se prouve. Pour que la réponse tienne vraiment, il faut expliciter : arrêt immédiat, balisage, EPI, collecte sécurisée, nettoyage/désinfection, contrôle final, déclaration/registre, action préventive. Repères : mouture, extraction, nettoyage.</t>
  </si>
  <si>
    <t>Pour un jury PRO, une réponse recevable doit montrer la règle, le contrôle et la preuve. À démontrer clairement : sécurisation de zone, EPI/gestes sûrs, contrôle + trace. Le niveau attendu se joue dans la précision et la justification. Repères : mouture, extraction, nettoyage.</t>
  </si>
  <si>
    <t>Version 1 : O_FINALE_FUSIONNEE Produis une version unique de la colonne O en fusionnant intelligemment le meilleur des trois styles déjà testés :</t>
  </si>
  <si>
    <t>Organisation station barista (vitesse + qualité).</t>
  </si>
  <si>
    <t>Flux clair, mise en place, propreté continue, tasses prêtes, routine, communication.</t>
  </si>
  <si>
    <t>Meilleur score : méthode + anticipation (check-list, priorités, contrôle) ; réduit les aléas et sécurise la régularité du service. Marqueurs : mouture, extraction, nettoyage.</t>
  </si>
  <si>
    <t>En lecture management, la réponse est solide parce qu’elle donne de quoi piloter : méthode + anticipation (check-list, priorités, contrôle) ; réduit les aléas et sécurise la régularité du service. Repères pilotables : mouture, extraction, nettoyage.</t>
  </si>
  <si>
    <t>Tout en vrac.</t>
  </si>
  <si>
    <t>Pour manager une équipe, cette réponse manque encore d’ossature : approche pragmatique, mais insuffisante ; on attend une check-list, priorités et contrôles avant ouverture.</t>
  </si>
  <si>
    <t>Nettoyage fin service.</t>
  </si>
  <si>
    <t>Lacunes : manque d’anticipation ; méthode non reproductible ; risque de rupture en service. À améliorer en priorité : check-list, standards, contrôles avant ouverture. (Repères : mouture/extraction/nettoyage).</t>
  </si>
  <si>
    <t>Ce qui empêche la réponse de passer un cap devant le jury, c’est manque d’anticipation ; méthode non reproductible ; risque de rupture en service. Priorité de progression : check-list, standards, contrôles avant ouverture. Repères : mouture/extraction/nettoyage.</t>
  </si>
  <si>
    <t>Optimiser poste et cadence.</t>
  </si>
  <si>
    <t>Non conforme au niveau PRO : on attend une réponse structurée (diagnostic → action → contrôle → communication/trace) avec standards et preuves. Précisez : check-list, standards de mise en place, contrôle matériel/stock, plan B, et traçabilité (datage/FIFO, fiches). Repères : mouture, extraction, nettoyage.</t>
  </si>
  <si>
    <t>Lecture PRO : la réponse doit pouvoir être transformée en standard d’équipe. Pour qu’une équipe puisse l’exécuter, il faut expliciter : check-list, standards de mise en place, contrôle matériel/stock, plan B, et traçabilité (datage/FIFO, fiches). Repères : mouture, extraction, nettoyage.</t>
  </si>
  <si>
    <t>À ce niveau de responsabilité, on attend du cadre, des points de contrôle et des suites concrètes. À transformer en standard pilotable : check-list, standards, contrôles avant ouverture. Ce qui n’est pas pilotable ne garantit pas le niveau. Repères : mouture, extraction, nettoyage.</t>
  </si>
  <si>
    <t>jury certificateur = exigence, clarté du niveau attendu, absence de tolérance au flou ; terrain = impact concret, efficacité opérationnelle,</t>
  </si>
  <si>
    <t>Piège — Comment informez-vous correctement sur allergènes et informations nutritionnelles/Nutri-Score lorsqu’un client pose une question ? (Caféologie)</t>
  </si>
  <si>
    <t>Je procède ainsi : répondre sur base vérifiée ; ne pas improviser ; différencier allergènes vs nutrition ; tracer/escalader si doute ; stabilité extraction, hygiène machine, goût constant.</t>
  </si>
  <si>
    <t>Sa vraie force est de fermer le risque opérationnel : la réponse relie action, contrôle et vocabulaire de production café et service boissons chaudes, intègre la sécurité/qualité, et reste compatible avec réglages moulin, nettoyage machine, datage, fiches recettes.</t>
  </si>
  <si>
    <t>Je demande au besoin mais sans bloquer le service : je dis au client que c’est normalement possible au poste café, puis je vois avec la cuisine si on peut adapter rapidement.</t>
  </si>
  <si>
    <t>Ici, la faiblesse devient immédiatement un risque opérationnel : réponse trop engageante et non sécurisée ; il faut vérifier la fiche/allergènes, reformuler sans promettre, tracer la demande et sécuriser la transmission.</t>
  </si>
  <si>
    <t>Sur le terrain, le point faible reste information non fiable. À renforcer d’abord : vérification source, distinction allergènes/nutrition, escalade si doute.</t>
  </si>
  <si>
    <t>Lecture PRO : si le risque reste ouvert, la réponse ne passe pas. le “cas par cas” est interdit ici : on vérifie fiches/ingrédients/traces, on qualifie allergie vs intolérance, on sécurise la non-contamination et on trace la décision.</t>
  </si>
  <si>
    <t>En service réel, cette réponse peut vite dégrader la relation client. À traduire en gestes/procédures : vérification source, distinction allergènes/nutrition, escalade si doute. L’habitude seule ne suffit pas à tenir le niveau.</t>
  </si>
  <si>
    <t>conséquence immédiate de la réponse ; management exécutif = vision de pilotage, standard, régularité, maîtrise professionnelle.</t>
  </si>
  <si>
    <t>Piège — Un client demande ‘sans lactose’ : quelle vérification faites-vous ?</t>
  </si>
  <si>
    <t>Je procède ainsi : clarifier besoin ; boisson lait/sirop/toppings ; traces/ustensiles ; annoncer limites. Je sécurise ensuite la cohérence avec production café et service boissons chaudes et je laisse une preuve exploitable (fiche réglages, nettoyage, lot café).</t>
  </si>
  <si>
    <t>Réponse complète : vocabulaire métier pertinent, séquence d’action claire, contrôle qualité/sécurité et preuve. Elle correspond à la mission du poste (produire des cafés réguliers et sensoriellement justes) et permet un scoring maximal.</t>
  </si>
  <si>
    <t>Vue côté client, la réponse inspire confiance parce que on y trouve vocabulaire métier pertinent, séquence d’action claire, contrôle qualité/sécurité et preuve. Elle correspond à la mission du poste (produire des cafés réguliers et sensoriellement justes) et permet un scoring maximal.</t>
  </si>
  <si>
    <t>Je remplace par boisson végétale et c’est bon.</t>
  </si>
  <si>
    <t>À recadrer légèrement : bonne intention, mais traces/ingrédients non vérifiés.</t>
  </si>
  <si>
    <t>Le point faible se voit surtout sous l’angle du risque : bonne intention, mais traces/ingrédients non vérifiés.</t>
  </si>
  <si>
    <t>Je m’adapte sur le moment : je fais au mieux au poste café avec les priorités du moment, puis j’ajuste si on me signale un écart.</t>
  </si>
  <si>
    <t>Problème : réponse trop vague ; il manque méthode, critères, sécurité/qualité et traçabilité.</t>
  </si>
  <si>
    <t>Pour encadrer une équipe, cette réponse reste trop faible : Problème : réponse trop vague ; il manque méthode, critères, sécurité/qualité et traçabilité.</t>
  </si>
  <si>
    <t>Je garantis sans lactose sans vérifier sirops.</t>
  </si>
  <si>
    <t>Lacunes : information risquée. À améliorer en priorité : allergènes, vérification, transparence.</t>
  </si>
  <si>
    <t>En pratique, ça manque encore de robustesse sur information risquée. Priorités : allergènes, vérification, transparence.</t>
  </si>
  <si>
    <t>Face client, cette réponse manque encore de méthode pour sécuriser l’expérience. À verrouiller en pratique : allergènes, vérification, transparence. Le métier ne se joue pas au ressenti seul ; il se tient par méthode.</t>
  </si>
  <si>
    <t>Version 2 : O_STYLE_PAR_METIER Produis une version de la colonne O où le style est choisi selon le métier, ligne par ligne ou métier par métier,</t>
  </si>
  <si>
    <t>Piège — Un client dit « café fort » : comment clarifier sa demande ?</t>
  </si>
  <si>
    <t>Je procède ainsi : intensité vs caféine vs amertume ; questions simples ; proposition adaptée ; vocabulaire client. Je sécurise ensuite la cohérence avec production café et service boissons chaudes et je laisse une preuve exploitable (fiche réglages, nettoyage, lot café).</t>
  </si>
  <si>
    <t>Sur le terrain, cette réponse tient parce que on y trouve vocabulaire métier pertinent, séquence d’action claire, contrôle qualité/sécurité et preuve. Elle correspond à la mission du poste (produire des cafés réguliers et sensoriellement justes) et permet un scoring maximal.</t>
  </si>
  <si>
    <t>Je fais un double systématiquement.</t>
  </si>
  <si>
    <t>À recadrer légèrement : bonne intention, mais besoin client non clarifié.</t>
  </si>
  <si>
    <t>Le problème n’est pas théorique ; il ouvre déjà une brèche de risque : bonne intention, mais besoin client non clarifié.</t>
  </si>
  <si>
    <t>Je vais au plus simple : j’applique la méthode de l’équipe au poste café et je m’adapte au rush, sans forcément tout formaliser.</t>
  </si>
  <si>
    <t>Problème : réponse trop générale ; on attend une méthode précise, des critères de contrôle et des preuves concrètes.</t>
  </si>
  <si>
    <t>À ce niveau d’exigence, la réponse perd des points pour une raison simple : Problème : réponse trop générale ; on attend une méthode précise, des critères de contrôle et des preuves concrètes.</t>
  </si>
  <si>
    <t>Je réponds ‘notre café est déjà fort’.</t>
  </si>
  <si>
    <t>Lacunes : manque d’écoute. À améliorer en priorité : reformulation, conseil, sensoriel.</t>
  </si>
  <si>
    <t>Ce qui manque pour que le résultat soit perceptible côté client : manque d’écoute. Axes de progrès : reformulation, conseil, sensoriel.</t>
  </si>
  <si>
    <t>Sur le terrain, ce type de réponse expose à l’incompréhension ou à l’escalade. À poser clairement pour que cela tienne : reformulation, conseil, sensoriel. L’expérience compte, mais elle ne remplace pas un cadre clair.</t>
  </si>
  <si>
    <t>en sélectionnant l’approche la plus pertinente entre : jury certificateur, terrain, management exécutif.</t>
  </si>
  <si>
    <t>Piège — Un client dit « sans gluten ». Quelle réponse professionnelle faites-vous et quelle action lancez-vous ? (Caféologie)</t>
  </si>
  <si>
    <t>Je procède ainsi : clarifier allergie/intolérance ; vérifier composition et traces ; isoler/alerter équipe ; annoncer limite si risque ; stabilité extraction, hygiène machine, goût constant.</t>
  </si>
  <si>
    <t>Vue côté client, la réponse inspire confiance parce que la réponse relie action, contrôle et vocabulaire de production café et service boissons chaudes, intègre la sécurité/qualité, et reste compatible avec réglages moulin, nettoyage machine, datage, fiches recettes.</t>
  </si>
  <si>
    <t>En situation réelle, cette réponse passerait difficilement sans recadrage : bonne intention, mais pas de vérification des traces, pas de sécurisation process. Risque principal : information client non sécurisée.</t>
  </si>
  <si>
    <t>Je fais surtout au feeling : je dis au client que c’est normalement possible au poste café, puis je vois avec la cuisine si on peut adapter rapidement.</t>
  </si>
  <si>
    <t>Côté client, cette faiblesse se paierait vite : réponse trop engageante et non sécurisée ; il faut vérifier la fiche/allergènes, reformuler sans promettre, tracer la demande et sécuriser la transmission.</t>
  </si>
  <si>
    <t>Face client, cette réponse manque encore de méthode pour sécuriser l’expérience. À poser clairement pour que cela tienne : qualification du besoin, vérification croisée, sécurisation de la préparation, formulation fiable. L’habitude seule ne suffit pas à tenir le niveau.</t>
  </si>
  <si>
    <t>Objectif Renforcer la valeur pédagogique et professionnelle du recadrage sans changer le fond.</t>
  </si>
  <si>
    <t>Piège — Vous découvrez une non-conformité juste avant le service. Que faites-vous en premier ? (Caféologie)</t>
  </si>
  <si>
    <t>Je procède ainsi : sécuriser immédiatement ; isoler/stopper si nécessaire ; informer ; corriger + tracer ; stabilité extraction, hygiène machine, goût constant.</t>
  </si>
  <si>
    <t>Ici, la faiblesse devient immédiatement un risque opérationnel : Problème : mauvais ordre ; il faut d’abord sécuriser/stopper, isoler, alerter, décider selon procédure puis tracer l’action.</t>
  </si>
  <si>
    <t>Le déficit de pilotage porte sur priorité donnée au débit au détriment sécurité/qualité. Leviers prioritaires : sécuriser, alerter, tracer.</t>
  </si>
  <si>
    <t>Au niveau certificateur, la sécurité doit être explicitée sans angle mort. À expliciter sans flou : sécuriser, alerter, décider, tracer. Au jury, l’expérience alléguée ne vaut pas preuve de maîtrise.</t>
  </si>
  <si>
    <t>Le texte doit aider l’apprenant à comprendre : pourquoi sa réponse ne suffit pas, ce qu’un professionnel attend réellement, ce que le terrain, le jury, le client ou le pilotage exigent de plus.</t>
  </si>
  <si>
    <t>Pourquoi le tassage doit être régulier ?</t>
  </si>
  <si>
    <t>Évite channeling, homogénéise résistance, stabilise le goût.</t>
  </si>
  <si>
    <t>Pour faire joli.</t>
  </si>
  <si>
    <t>Plus fort = mieux.</t>
  </si>
  <si>
    <t>Ce qui manque pour que le résultat soit perceptible côté client : technique non argumentée ; paramètres non maîtrisés ; contrôle qualité insuffisant. Axes de progrès : paramètres clés, dégustation/contrôle, standardisation. Repères : mouture/extraction/nettoyage.</t>
  </si>
  <si>
    <t>Améliorer la constance.</t>
  </si>
  <si>
    <t>Au niveau PRO, la réponse doit tenir en service réel et rester vérifiable. Pour que la réponse tienne vraiment, il faut expliciter : paramètres clés, justification, contrôle qualité (goût/mesure/température), et standardisation (fiche, tolérances, répétabilité). Repères : mouture, extraction, nettoyage.</t>
  </si>
  <si>
    <t>Pour être défendable au jury, la réponse doit quitter l’intuition et nommer les critères de maîtrise. À rendre défendable précisément : paramètres clés, dégustation/contrôle, standardisation. Le jury valide ce qui est démontré, pas ce qui est seulement affirmé. Repères : mouture, extraction, nettoyage.</t>
  </si>
  <si>
    <t>Règles impératives Ne modifie pas le fond de la réponse. Ne change pas l’intention pédagogique de la ligne. Ne contredis pas la question, le métier, ni les autres colonnes.</t>
  </si>
  <si>
    <t>Qu’est-ce que le channeling ?</t>
  </si>
  <si>
    <t>Chemin d’eau préférentiel : extraction inégale ; jets visibles ; goût déséquilibré.</t>
  </si>
  <si>
    <t>Une crema parfaite.</t>
  </si>
  <si>
    <t>Café trop chaud.</t>
  </si>
  <si>
    <t>Vu management, le point faible n’est pas seulement technique : technique non argumentée ; paramètres non maîtrisés ; contrôle qualité insuffisant. Priorité de montée en niveau : paramètres clés, dégustation/contrôle, standardisation. Repères : mouture/extraction/nettoyage.</t>
  </si>
  <si>
    <t>Identifier un défaut technique.</t>
  </si>
  <si>
    <t>Une réponse recevable au jury doit préciser comment la qualité est tenue et vérifiée. À formuler au niveau attendu : paramètres clés, dégustation/contrôle, standardisation. Une formulation recevable doit tenir à l’oral comme en pratique. Repères : mouture, extraction, nettoyage.</t>
  </si>
  <si>
    <t>N’affaiblis pas le niveau d’exigence. N’écris pas de texte vague, générique ou scolaire.</t>
  </si>
  <si>
    <t>Que change la mouture ?</t>
  </si>
  <si>
    <t>Contrôle le débit et l’extraction : plus fin = plus lent ; impact sur goût.</t>
  </si>
  <si>
    <t>Sur le terrain, cette réponse tient parce que on y trouve explication juste, vocabulaire métier, et critères de contrôle (goût/qualité/mesure) qui montrent la maîtrise. Les repères concrets sont mouture, extraction, nettoyage.</t>
  </si>
  <si>
    <t>Plus gros = plus fort.</t>
  </si>
  <si>
    <t>Maîtriser réglage moulin.</t>
  </si>
  <si>
    <t>Devant un jury PRO, citer le principe sans expliquer le contrôle reste insuffisant. À poser de manière recevable : paramètres clés, dégustation/contrôle, standardisation. Le jury valide ce qui est démontré, pas ce qui est seulement affirmé. Repères : mouture, extraction, nettoyage.</t>
  </si>
  <si>
    <t>N’utilise pas de paraphrases superficielles. N’assemble pas mécaniquement les 3 styles dans une même phrase.</t>
  </si>
  <si>
    <t>Réflexion — Comment former un collègue à garder un espresso constant en rush ?</t>
  </si>
  <si>
    <t>Je procède ainsi : routine réglages ; points de contrôle ; fiches simples ; feedback. Je sécurise ensuite la cohérence avec production café et service boissons chaudes et je laisse une preuve exploitable (fiche réglages, nettoyage, lot café).</t>
  </si>
  <si>
    <t>Ce qui convainc le jury, c’est que on y trouve vocabulaire métier pertinent, séquence d’action claire, contrôle qualité/sécurité et preuve. Elle correspond à la mission du poste (produire des cafés réguliers et sensoriellement justes) et permet un scoring maximal.</t>
  </si>
  <si>
    <t>Je lui dis de copier mes gestes.</t>
  </si>
  <si>
    <t>À recadrer légèrement : bonne intention, mais pédagogie non structurée.</t>
  </si>
  <si>
    <t>En situation réelle, cette réponse passerait difficilement sans recadrage : bonne intention, mais pédagogie non structurée.</t>
  </si>
  <si>
    <t>En général je fais comme d’habitude : je garde une recette de base et j’ajuste surtout la mouture si l’espresso ne sort pas bien.</t>
  </si>
  <si>
    <t>Réponse faible : vision incomplète ; il faut piloter ensemble dose, mouture et temps avec cible de goût/extraction.</t>
  </si>
  <si>
    <t>Le risque n’est pas à côté de la réponse ; il est déjà dedans : vision incomplète ; il faut piloter ensemble dose, mouture et temps avec cible de goût/extraction.</t>
  </si>
  <si>
    <t>Je le laisse apprendre seul.</t>
  </si>
  <si>
    <t>Lacunes : variabilité service. À améliorer en priorité : formation, standard, feedback.</t>
  </si>
  <si>
    <t>Sur le terrain, le point faible reste variabilité service. À renforcer d’abord : formation, standard, feedback.</t>
  </si>
  <si>
    <t>En pratique, je procède comme ça : je règle à l’œil : mouture, tassement, et je corrige dès que l’extraction change.</t>
  </si>
  <si>
    <t>Non conforme au niveau PRO : au niveau PRO, c’est mesurable : dose, ratio, temps, température, mouture, contrôle régulier et traçabilité des réglages.</t>
  </si>
  <si>
    <t>À cadence réelle, cette réponse laisse trop de place à l’improvisation. À rendre opératoire sans angle mort : mouture, dose, ratio, temps. L’habitude seule ne suffit pas à tenir le niveau.</t>
  </si>
  <si>
    <t>N’ajoute pas de jargon inutile ni de formulation creuse. Ce que j’attends dans la rédaction Chaque recadrage O doit être :</t>
  </si>
  <si>
    <t>Réflexion — Comment intégrer l’empreinte carbone dans vos décisions sans greenwashing ? (Caféologie)</t>
  </si>
  <si>
    <t>Je procède ainsi : parler sourcing/saisonnalité ; preuve/indicateur ; cohérence opérationnelle ; discours honnête client ; stabilité extraction, hygiène machine, goût constant.</t>
  </si>
  <si>
    <t>Côté client, la réponse reste encore fragile : bonne intention, mais affirmation sans preuve, risque greenwashing.</t>
  </si>
  <si>
    <t>En service réel, cette réponse ne tiendrait pas longtemps : risque de greenwashing ; il faut rester factuel, citer des actions vérifiables et éviter les promesses non prouvées.</t>
  </si>
  <si>
    <t>Sur le terrain, le point faible reste manque de culture RSE et d’adaptation marché. À renforcer d’abord : preuves, sourcing, discours honnête.</t>
  </si>
  <si>
    <t>Une réponse recevable doit nommer clairement ce qui est fait, contrôlé et justifié. À démontrer clairement : preuves, choix concrets, discours honnête, cohérence offre. Au jury, l’expérience alléguée ne vaut pas preuve de maîtrise.</t>
  </si>
  <si>
    <t>professionnel, crédible, utile pédagogiquement, moins répétitif, plus structurant pour la pensée, plus net dans son angle, plus solide dans son exigence.</t>
  </si>
  <si>
    <t>Réflexion — Comment vendre une boisson café de qualité sans jargon excessif ?</t>
  </si>
  <si>
    <t>Je procède ainsi : question goût ; 1-2 repères simples ; proposition claire ; prix/format. Je sécurise ensuite la cohérence avec production café et service boissons chaudes et je laisse une preuve exploitable (fiche réglages, nettoyage, lot café).</t>
  </si>
  <si>
    <t>Je parle longuement de terroir.</t>
  </si>
  <si>
    <t>À recadrer légèrement : bonne intention, mais discours peu adapté.</t>
  </si>
  <si>
    <t>Pour l’expérience client, l’intention est bonne mais pas assez sécurisée : bonne intention, mais discours peu adapté.</t>
  </si>
  <si>
    <t>Je demande au besoin mais sans bloquer le service : j’applique la méthode de l’équipe au poste café et je m’adapte au rush, sans forcément tout formaliser.</t>
  </si>
  <si>
    <t>Sur le terrain, cette faille produirait des erreurs immédiates : Problème : réponse trop générale ; on attend une méthode précise, des critères de contrôle et des preuves concrètes.</t>
  </si>
  <si>
    <t>Je pousse la boisson la plus chère.</t>
  </si>
  <si>
    <t>Lacunes : vente agressive. À améliorer en priorité : argumentaire, pédagogie, vente.</t>
  </si>
  <si>
    <t>Pour que la réponse produise un vrai effet client, il faut corriger vente agressive. Priorité : argumentaire, pédagogie, vente.</t>
  </si>
  <si>
    <t>Devant un jury, une bonne intention relationnelle ne suffit pas sans séquence claire. À rendre défendable précisément : argumentaire, pédagogie, vente. Au jury, l’expérience alléguée ne vaut pas preuve de maîtrise.</t>
  </si>
  <si>
    <t>Caractéristiques attendues par style Style jury certificateur À utiliser quand il faut rappeler le niveau attendu, l’insuffisance d’une réponse, le manque de précision, de méthode, de justification ou de maîtrise.</t>
  </si>
  <si>
    <t>Réflexion — Donnez deux actions zéro gaspillage applicables à votre poste sans dégrader la qualité. (Caféologie)</t>
  </si>
  <si>
    <t>Je procède ainsi : actions concrètes ; mesure des pertes ; maintien qualité/sécurité ; suivi équipe ; stabilité extraction, hygiène machine, goût constant.</t>
  </si>
  <si>
    <t>Ce qui manque pour que le résultat soit perceptible côté client : risque sanitaire et mauvaise pratique. Axes de progrès : mesure des pertes, action poste, suivi.</t>
  </si>
  <si>
    <t>Le jury attend une réponse précise, argumentée et reproductible. À formuler au niveau attendu : mesure des pertes, action poste, suivi. L’expérience personnelle ne remplace pas l’explicitation professionnelle.</t>
  </si>
  <si>
    <t>Ton attendu : sobre, sec, normatif, net. Effet recherché : faire comprendre qu’une réponse acceptable doit être démontrée, structurée et professionnellement défendable.</t>
  </si>
  <si>
    <t>Réflexion — Quand plusieurs demandes arrivent en même temps, comment priorisez-vous ? (Caféologie)</t>
  </si>
  <si>
    <t>Je procède ainsi : tri urgence/impact ; communication ; séquençage ; réévaluation ; stabilité extraction, hygiène machine, goût constant.</t>
  </si>
  <si>
    <t>Le point faible se voit surtout sous l’angle du risque : bonne intention, mais pas de priorisation métier.</t>
  </si>
  <si>
    <t>Je vais au plus simple : je traite d’abord ce qui me semble urgent au poste café et je vois au fur et à mesure.</t>
  </si>
  <si>
    <t>Le jury sanctionnerait surtout ceci : priorisation non explicitée ; il faut des critères stables (sécurité, client, timing, dépendances, charge équipe) et communication.</t>
  </si>
  <si>
    <t>Le déficit de pilotage porte sur priorisation arbitraire. Leviers prioritaires : priorisation, séquençage, communication.</t>
  </si>
  <si>
    <t>Devant un jury, le flou méthodologique fait immédiatement baisser la valeur de la réponse. À démontrer clairement : priorisation, séquençage, communication. Au jury, l’expérience alléguée ne vaut pas preuve de maîtrise.</t>
  </si>
  <si>
    <t>Style terrain À utiliser quand il faut montrer l’effet réel d’une réponse faible sur l’exécution, la sécurité, la qualité, le flux, le client, l’équipe ou le résultat concret.</t>
  </si>
  <si>
    <t>Réflexion — Que doit contenir un bon briefing d’équipe pour améliorer le service du jour ? (Caféologie)</t>
  </si>
  <si>
    <t>Je procède ainsi : objectifs du service ; répartition des rôles ; ruptures/points sensibles ; consignes qualité/sécurité ; stabilité extraction, hygiène machine, goût constant.</t>
  </si>
  <si>
    <t>Le jury pourrait entendre l’intention, pas encore la méthode : bonne intention, mais briefing trop pauvre, pas de risques ni objectifs.</t>
  </si>
  <si>
    <t>Je regarde vite fait et j’avance : briefing rapide au poste café avec les infos principales et on complète pendant le service s’il manque des points.</t>
  </si>
  <si>
    <t>En lecture management, cette réponse n’offre ni pilotage ni contrôle : trop vague ; un briefing utile doit cadrer objectifs, priorités, ruptures/allergènes, rôles, timing et points de vigilance.</t>
  </si>
  <si>
    <t>Pour faire monter la copie, les angles morts sont perte de coordination et erreurs répétées. Travail prioritaire : objectifs, rôles, points sensibles.</t>
  </si>
  <si>
    <t>À ce niveau, une réponse recevable doit être pilotable, transmise à l’équipe et contrôlable. À verrouiller en pilotage : objectifs, rôles, points sensibles. Un standard utile doit pouvoir être transmis et contrôlé.</t>
  </si>
  <si>
    <t>Ton attendu : direct, opérationnel, percutant. Effet recherché : faire sentir immédiatement ce qui ne tient pas en situation réelle.</t>
  </si>
  <si>
    <t>Réflexion — Que doit contenir un bon débriefing pour faire progresser l’équipe ? (Caféologie)</t>
  </si>
  <si>
    <t>Je procède ainsi : faits observables ; écarts + causes ; actions correctives datées ; responsables désignés ; stabilité extraction, hygiène machine, goût constant.</t>
  </si>
  <si>
    <t>En lecture management, la réponse est solide parce qu’elle donne de quoi piloter : la réponse relie action, contrôle et vocabulaire de production café et service boissons chaudes, intègre la sécurité/qualité, et reste compatible avec réglages moulin, nettoyage machine, datage, fiches recettes.</t>
  </si>
  <si>
    <t>En lecture management, on ne peut pas encore piloter avec ça : bonne intention, mais pas d’actions formalisées.</t>
  </si>
  <si>
    <t>Ce qui empêche la réponse de passer un cap devant le jury, c’est aucune amélioration continue. Priorité de progression : faits, actions datées, responsables.</t>
  </si>
  <si>
    <t>Une réponse de management doit organiser l’action, le suivi et la responsabilité. À transformer en standard pilotable : faits, causes, actions datées, responsables, suivi. Le pilotage commence là où l’habitude individuelle s’arrête.</t>
  </si>
  <si>
    <t>Style management exécutif À utiliser quand il faut montrer qu’une réponse faible ne permet pas de piloter, sécuriser, standardiser, transmettre, contrôler ou garantir le niveau de prestation.</t>
  </si>
  <si>
    <t>Réflexion — Quelle est votre routine de contrôle qualité avant envoi/service au client ? (Caféologie)</t>
  </si>
  <si>
    <t>Je procède ainsi : critères mesurables ; contrôle final ; correction avant envoi ; standard constant ; stabilité extraction, hygiène machine, goût constant.</t>
  </si>
  <si>
    <t>En lecture management, on ne peut pas encore piloter avec ça : bonne intention, mais critères non définis.</t>
  </si>
  <si>
    <t>En pratique, ça manque encore de robustesse sur aucun standard qualité. Priorités : critères, contrôle final, correction.</t>
  </si>
  <si>
    <t>Sur le terrain, ce type de réponse expose à l’incompréhension ou à l’escalade. À dire de façon exécutable : critères, contrôle final, correction. Le métier ne se joue pas au ressenti seul ; il se tient par méthode.</t>
  </si>
  <si>
    <t>Ton attendu : exigeant, posé, premium, orienté maîtrise. Effet recherché : replacer la réponse dans une logique de pilotage, de niveau attendu et de constance professionnelle.</t>
  </si>
  <si>
    <t>Réflexion — Quels KPI simples suivez-vous au poste café ?</t>
  </si>
  <si>
    <t>Je procède ainsi : temps service ; rejets/retours ; consommation café/lait ; vente. Je sécurise ensuite la cohérence avec production café et service boissons chaudes et je laisse une preuve exploitable (fiche réglages, nettoyage, lot café).</t>
  </si>
  <si>
    <t>Sa vraie force est de fermer le risque opérationnel : vocabulaire métier pertinent, séquence d’action claire, contrôle qualité/sécurité et preuve. Elle correspond à la mission du poste (produire des cafés réguliers et sensoriellement justes) et permet un scoring maximal.</t>
  </si>
  <si>
    <t>Je regarde le CA.</t>
  </si>
  <si>
    <t>À recadrer légèrement : bonne intention, mais vision limitée.</t>
  </si>
  <si>
    <t>Sur le terrain, on sentirait vite la fragilité de la réponse : bonne intention, mais vision limitée.</t>
  </si>
  <si>
    <t>Je fais surtout au feeling : je regarde surtout le CA et le nombre de couverts ; le reste se sent assez vite sur le terrain.</t>
  </si>
  <si>
    <t>À recadrer : pilotage incomplet ; il faut KPI opérationnels/qualité/marge/équipe et lecture régulière des écarts.</t>
  </si>
  <si>
    <t>Le jury sanctionnerait surtout ceci : pilotage incomplet ; il faut KPI opérationnels/qualité/marge/équipe et lecture régulière des écarts.</t>
  </si>
  <si>
    <t>Aucun KPI, je me fie au ressenti.</t>
  </si>
  <si>
    <t>Lacunes : pas de pilotage. À améliorer en priorité : KPI, amélioration, mesure.</t>
  </si>
  <si>
    <t>Le déficit de pilotage porte sur pas de pilotage. Leviers prioritaires : KPI, amélioration, mesure.</t>
  </si>
  <si>
    <t>Une réponse de management doit organiser l’action, le suivi et la responsabilité. À cadrer pour l’équipe et le contrôle : KPI, amélioration, mesure. L’expérience individuelle ne remplace pas un standard transmissible.</t>
  </si>
  <si>
    <t>Priorité de qualité Je veux : justesse du fond, cohérence avec le métier, choix pertinent du style, impact pédagogique, variation réelle de formulation.</t>
  </si>
  <si>
    <t>Réflexion — Un client se plaint. Donnez votre séquence de traitement complète. (Caféologie)</t>
  </si>
  <si>
    <t>Je procède ainsi : écoute active ; reformulation ; solution immédiate ; trace/remontée interne ; stabilité extraction, hygiène machine, goût constant.</t>
  </si>
  <si>
    <t>Pour l’expérience client, l’intention est bonne mais pas assez sécurisée : bonne intention, mais pas de diagnostic ni transmission.</t>
  </si>
  <si>
    <t>Le jury sanctionnerait surtout ceci : gestion incomplète ; il faut écouter, reformuler, traiter la cause, sécuriser le client, tracer l’incident et boucler avec l’équipe.</t>
  </si>
  <si>
    <t>Pour que la réponse produise un vrai effet client, il faut corriger aggrave le conflit et détruit l’expérience client. Priorité : écoute, solution, remontée interne.</t>
  </si>
  <si>
    <t>Face client, la posture est insuffisante si elle n’est pas traduite en séquence claire. À dire de façon exécutable : écoute, reformulation, solution, validation, remontée interne. Le terrain sanctionne vite ce qui n’est pas cadré.</t>
  </si>
  <si>
    <t>Livrable attendu Rends le fichier Excel modifié avec : une version claire pour O_FINALE_FUSIONNEE, une version claire pour O_STYLE_PAR_METIER, des sorties bien séparées et identifiables.</t>
  </si>
  <si>
    <t>Sous-extraction vs sur-extraction : signes.</t>
  </si>
  <si>
    <t>Sous = acide/aqueux ; sur = amer/sec ; corriger mouture/ratio/temps.</t>
  </si>
  <si>
    <t>Sous = amer.</t>
  </si>
  <si>
    <t>Sur = acide.</t>
  </si>
  <si>
    <t>Diagnostiquer l’extraction.</t>
  </si>
  <si>
    <t>Une réponse recevable au jury doit préciser comment la qualité est tenue et vérifiée. À formuler au niveau attendu : paramètres clés, dégustation/contrôle, standardisation. Le jury valide ce qui est démontré, pas ce qui est seulement affirmé. Repères : mouture, extraction, nettoyage.</t>
  </si>
  <si>
    <t>Si une ligne est déjà très bonne, ne la réécris que si cela apporte un gain réel en impact, en clarté ou en valeur pédagogique.</t>
  </si>
  <si>
    <t>Technique — Citez trois risques sécurité fréquents sur votre poste et la prévention associée. (Caféologie)</t>
  </si>
  <si>
    <t>Je procède ainsi : identifier risques réels ; prévention concrète ; signalement rapide ; protection de l’équipe/client ; stabilité extraction, hygiène machine, goût constant.</t>
  </si>
  <si>
    <t>Le point faible se voit surtout sous l’angle du risque : bonne intention, mais trop vague, pas de procédure.</t>
  </si>
  <si>
    <t>Je fais surtout au feeling : surtout faire attention et rester concentré au poste café ; en général ça évite les accidents.</t>
  </si>
  <si>
    <t>Le risque n’est pas à côté de la réponse ; il est déjà dedans : réponse trop générale ; il faut nommer des risques concrets du poste et la prévention associée (EPI, gestes, circulation, matériel).</t>
  </si>
  <si>
    <t>En pratique, ça manque encore de robustesse sur culture sécurité insuffisante. Priorités : risques, prévention, signalement.</t>
  </si>
  <si>
    <t>Une réponse recevable doit clarifier le terme, son intérêt et son impact professionnel. À expliciter sans flou : risques, prévention, signalement. L’expérience invoquée ne remplace pas la démonstration attendue.</t>
  </si>
  <si>
    <t>Le résultat final doit donner des recadrages plus professionnels, plus intelligents, moins mécaniques, et plus utiles pour faire progresser l’apprenant.</t>
  </si>
  <si>
    <t>Technique — Comment ajustez-vous votre extraction quand l’humidité/température ambiante change ?</t>
  </si>
  <si>
    <t>Je procède ainsi : observer dérive ; micro-ajustements mouture ; tester/goûter ; tracer. Je sécurise ensuite la cohérence avec production café et service boissons chaudes et je laisse une preuve exploitable (fiche réglages, nettoyage, lot café).</t>
  </si>
  <si>
    <t>Je garde le réglage du matin.</t>
  </si>
  <si>
    <t>À recadrer légèrement : bonne intention, mais pas d’adaptation.</t>
  </si>
  <si>
    <t>Le point faible se voit surtout sous l’angle du risque : bonne intention, mais pas d’adaptation.</t>
  </si>
  <si>
    <t>Je demande au besoin mais sans bloquer le service : je vérifie surtout si c’est chaud ou froid ; en cas d’écart je continue si ça me paraît acceptable et je corrige après.</t>
  </si>
  <si>
    <t>Insuffisant : pas de mesure ni seuils ; il faut contrôle instrumenté, seuils PMS, action immédiate, isolement si besoin et enregistrement.</t>
  </si>
  <si>
    <t>À ce niveau d’exigence, la réponse perd des points pour une raison simple : pas de mesure ni seuils ; il faut contrôle instrumenté, seuils PMS, action immédiate, isolement si besoin et enregistrement.</t>
  </si>
  <si>
    <t>Je modifie beaucoup sans test.</t>
  </si>
  <si>
    <t>Lacunes : instabilité accrue. À améliorer en priorité : ajustement fin, observation, traçabilité.</t>
  </si>
  <si>
    <t>Le vrai nœud de progression est le risque mal fermé : instabilité accrue. À renforcer d’abord : ajustement fin, observation, traçabilité.</t>
  </si>
  <si>
    <t>Mon approche opérationnelle est la suivante : je contrôle quand ça bouge et je rectifie si je sens un écart ; on sait vite si c’est dans les clous.</t>
  </si>
  <si>
    <t>Attendu PRO : au niveau PRO, on ne “sent” pas : mesures, seuils, fréquence, enregistrement, action corrective immédiate (isolement/jet si besoin) et traçabilité.</t>
  </si>
  <si>
    <t>Lecture PRO : si le risque reste ouvert, la réponse ne passe pas.</t>
  </si>
  <si>
    <t>Pour être défendable au jury, la réponse doit quitter l’intuition et nommer les critères de maîtrise. À formuler au niveau attendu : ajustement fin, observation, traçabilité. Une réponse PRO doit se prouver, pas se supposer.</t>
  </si>
  <si>
    <t>Technique — Comment appliquez-vous FIFO/FEFO sur votre poste et comment le prouvez-vous ? (Caféologie)</t>
  </si>
  <si>
    <t>Je procède ainsi : rotation datée ; placement physique cohérent ; contrôle quotidien ; trace/inventaire ; stabilité extraction, hygiène machine, goût constant.</t>
  </si>
  <si>
    <t>En situation réelle, cette réponse passerait difficilement sans recadrage : bonne intention, mais pas de routine ni preuve.</t>
  </si>
  <si>
    <t>Le risque n’est pas à côté de la réponse ; il est déjà dedans : Problème : méthode non fiable ; il faut tri par dates/lots, datage systématique, rotation visible et preuve de contrôle.</t>
  </si>
  <si>
    <t>En pratique, ça manque encore de robustesse sur risque DLC/DDM et pertes. Priorités : rotation, datage, routine.</t>
  </si>
  <si>
    <t>En management, la valeur de la réponse tient à sa capacité à devenir une règle de fonctionnement. À rendre transmissible et vérifiable : rotation, datage, routine. La maîtrise se lit dans le cadre, pas dans la seule bonne volonté.</t>
  </si>
  <si>
    <t>Espresso trop rapide (sous-extrait) : diagnostic et corrections prioritaires.</t>
  </si>
  <si>
    <t>Je réponds avec précision : paramètres clés, méthode, contrôle qualité, standardisation et justification. (Café : dose, mouture, tassement, extraction, nettoyage.)</t>
  </si>
  <si>
    <t>Ce qui plaît ici, c’est qu’on peut transformer la réponse en standard d’équipe : explication juste, vocabulaire métier, et critères de contrôle (goût/qualité/mesure) qui montrent la maîtrise. Les repères de pilotage sont mouture, extraction, nettoyage.</t>
  </si>
  <si>
    <t>Je règle la mouture au feeling et je goûte vite pour voir si ça va.</t>
  </si>
  <si>
    <t>En lecture management, on ne peut pas encore piloter avec ça : réponse trop générale ; préciser paramètres, contrôle et standard attendu.</t>
  </si>
  <si>
    <t>Je ne règle rien : si c’est amer ou acide, ce n’est pas grave.</t>
  </si>
  <si>
    <t>Au niveau PRO, on veut une réponse pilotable par une équipe, contrôlable et tracée. Le niveau PRO apparaît quand la réponse précise ce qu’on peut piloter : paramètres clés, justification, contrôle qualité (goût/mesure/température), et standardisation (fiche, tolérances, répétabilité). Repères : mouture, extraction, nettoyage.</t>
  </si>
  <si>
    <t>Une réponse recevable au jury doit préciser comment la qualité est tenue et vérifiée. À démontrer clairement : mouture, dose, ratio, temps. Le jury valide ce qui est démontré, pas ce qui est seulement affirmé. Repères : mouture, extraction, nettoyage.</t>
  </si>
  <si>
    <t>Technique — Comment contrôlez-vous les températures et que faites-vous en cas d’écart ? (Caféologie)</t>
  </si>
  <si>
    <t>Je procède ainsi : mesure avec outil adapté ; seuils du PMS ; enregistrement ; action corrective immédiate ; stabilité extraction, hygiène machine, goût constant.</t>
  </si>
  <si>
    <t>Le point faible se voit surtout sous l’angle du risque : bonne intention, mais pas de mesure ni seuils, pas de trace. Il manque la preuve écrite / mesurée.</t>
  </si>
  <si>
    <t>Une réponse recevable au jury doit préciser comment la qualité est tenue et vérifiée. À démontrer clairement : mesure, seuils PMS, action corrective. Une formulation recevable doit tenir à l’oral comme en pratique.</t>
  </si>
  <si>
    <t>Technique — Comment documentez-vous les réglages du moulin sur la journée ?</t>
  </si>
  <si>
    <t>Je procède ainsi : fiche horaire ; mouture/dose/temps ; raison ajustement ; transmission. Je sécurise ensuite la cohérence avec production café et service boissons chaudes et je laisse une preuve exploitable (fiche réglages, nettoyage, lot café).</t>
  </si>
  <si>
    <t>Je mémorise les réglages.</t>
  </si>
  <si>
    <t>À recadrer légèrement : bonne intention, mais pas de trace.</t>
  </si>
  <si>
    <t>Le point faible se voit surtout sous l’angle du risque : bonne intention, mais pas de trace.</t>
  </si>
  <si>
    <t>Je fais surtout au feeling : j’applique la méthode de l’équipe au poste café et je m’adapte au rush, sans forcément tout formaliser.</t>
  </si>
  <si>
    <t>Je change sans prévenir.</t>
  </si>
  <si>
    <t>Lacunes : incohérence équipe. À améliorer en priorité : fiche réglage, transmission, constance.</t>
  </si>
  <si>
    <t>Pour que la réponse produise un vrai effet client, il faut corriger incohérence équipe. Priorité : fiche réglage, transmission, constance.</t>
  </si>
  <si>
    <t>En management, la valeur de la réponse tient à sa capacité à devenir une règle de fonctionnement. À transformer en standard pilotable : fiche réglage, transmission, constance. L’expérience individuelle ne remplace pas un standard transmissible.</t>
  </si>
  <si>
    <t>Technique — Comment gérez-vous les pertes de café moulu et d’extraction (anti-gaspi) ?</t>
  </si>
  <si>
    <t>Je procède ainsi : dosage calibré ; purges mesurées ; suivi pertes ; réglage efficace. Je sécurise ensuite la cohérence avec production café et service boissons chaudes et je laisse une preuve exploitable (fiche réglages, nettoyage, lot café).</t>
  </si>
  <si>
    <t>En lecture management, la réponse est solide parce qu’elle donne de quoi piloter : vocabulaire métier pertinent, séquence d’action claire, contrôle qualité/sécurité et preuve. Elle correspond à la mission du poste (produire des cafés réguliers et sensoriellement justes) et permet un scoring maximal.</t>
  </si>
  <si>
    <t>Je purge beaucoup pour être sûr.</t>
  </si>
  <si>
    <t>À recadrer légèrement : bonne intention, mais gaspillage non mesuré.</t>
  </si>
  <si>
    <t>Le point faible se voit surtout sous l’angle du risque : bonne intention, mais gaspillage non mesuré.</t>
  </si>
  <si>
    <t>Le risque n’est pas à côté de la réponse ; il est déjà dedans : réponse trop générale ; on attend une méthode précise, des critères de contrôle et des preuves concrètes.</t>
  </si>
  <si>
    <t>Je ne purge jamais.</t>
  </si>
  <si>
    <t>Lacunes : qualité instable. À améliorer en priorité : anti-gaspi, réglage, mesure.</t>
  </si>
  <si>
    <t>Pour faire monter la copie, les angles morts sont qualité instable. Travail prioritaire : anti-gaspi, réglage, mesure.</t>
  </si>
  <si>
    <t>Sur le terrain, je fais ça depuis longtemps : je règle à l’œil : mouture, tassement, et je corrige dès que l’extraction change.</t>
  </si>
  <si>
    <t>Recadrage PRO : au niveau PRO, c’est mesurable : dose, ratio, temps, température, mouture, contrôle régulier et traçabilité des réglages.</t>
  </si>
  <si>
    <t>Au niveau certificateur, la qualité doit être justifiée, pas seulement affirmée. À expliciter sans flou : anti-gaspi, réglage, mesure. Une formulation recevable doit tenir à l’oral comme en pratique.</t>
  </si>
  <si>
    <t>Technique — Comment reconnaître une sous-extraction et la corriger ?</t>
  </si>
  <si>
    <t>Je procède ainsi : signes sensoriels ; temps/ratio ; mouture ; dose/tassage. Je sécurise ensuite la cohérence avec production café et service boissons chaudes et je laisse une preuve exploitable (fiche réglages, nettoyage, lot café).</t>
  </si>
  <si>
    <t>Si c’est acide je rallonge juste avec de l’eau.</t>
  </si>
  <si>
    <t>À recadrer légèrement : bonne intention, mais diagnostic partiel.</t>
  </si>
  <si>
    <t>Le point faible se voit surtout sous l’angle du risque : bonne intention, mais diagnostic partiel.</t>
  </si>
  <si>
    <t>En général je fais comme d’habitude : j’applique la méthode de l’équipe au poste café et je m’adapte au rush, sans forcément tout formaliser.</t>
  </si>
  <si>
    <t>Ici, la faiblesse devient immédiatement un risque opérationnel : réponse trop générale ; on attend une méthode précise, des critères de contrôle et des preuves concrètes.</t>
  </si>
  <si>
    <t>Je sers comme ça, le client sucre.</t>
  </si>
  <si>
    <t>Lacunes : qualité faible. À améliorer en priorité : diagnostic espresso, correction, goût.</t>
  </si>
  <si>
    <t>Le vrai nœud de progression est le risque mal fermé : qualité faible. À renforcer d’abord : diagnostic espresso, correction, goût.</t>
  </si>
  <si>
    <t>Le jury attend une réponse précise, argumentée et reproductible. À rendre défendable précisément : diagnostic espresso, correction, goût. Une réponse PRO doit se prouver, pas se supposer.</t>
  </si>
  <si>
    <t>Technique — Comment reconnaître une sur-extraction et la corriger ?</t>
  </si>
  <si>
    <t>Je procède ainsi : amertume/astringence ; temps long ; mouture ; ajustement. Je sécurise ensuite la cohérence avec production café et service boissons chaudes et je laisse une preuve exploitable (fiche réglages, nettoyage, lot café).</t>
  </si>
  <si>
    <t>Je change seulement le café.</t>
  </si>
  <si>
    <t>À recadrer légèrement : bonne intention, mais cause process non traitée.</t>
  </si>
  <si>
    <t>Le problème n’est pas théorique ; il ouvre déjà une brèche de risque : bonne intention, mais cause process non traitée.</t>
  </si>
  <si>
    <t>Je masque avec du lait.</t>
  </si>
  <si>
    <t>Lacunes : masquage défaut. À améliorer en priorité : sur-extraction, réglage, qualité.</t>
  </si>
  <si>
    <t>L’angle mort principal tient au risque insuffisamment maîtrisé : masquage défaut. Axe prioritaire : sur-extraction, réglage, qualité.</t>
  </si>
  <si>
    <t>Mon approche opérationnelle est la suivante : je règle à l’œil : mouture, tassement, et je corrige dès que l’extraction change.</t>
  </si>
  <si>
    <t>Attendu PRO : au niveau PRO, c’est mesurable : dose, ratio, temps, température, mouture, contrôle régulier et traçabilité des réglages.</t>
  </si>
  <si>
    <t>Pour être défendable au jury, la réponse doit quitter l’intuition et nommer les critères de maîtrise. À formuler au niveau attendu : sur-extraction, réglage, qualité. Le jury valide ce qui est démontré, pas ce qui est seulement affirmé.</t>
  </si>
  <si>
    <t>Technique — Comment sécuriser les allergènes sur boissons café (lait, sirops, toppings) ?</t>
  </si>
  <si>
    <t>Je procède ainsi : identifier ingrédients ; ustensiles/surfaces ; info client ; trace si doute. Je sécurise ensuite la cohérence avec production café et service boissons chaudes et je laisse une preuve exploitable (fiche réglages, nettoyage, lot café).</t>
  </si>
  <si>
    <t>Je demande juste ‘avec ou sans lait’.</t>
  </si>
  <si>
    <t>À recadrer légèrement : bonne intention, mais allergènes incomplets.</t>
  </si>
  <si>
    <t>Le point faible se voit surtout sous l’angle du risque : bonne intention, mais allergènes incomplets.</t>
  </si>
  <si>
    <t>En général je fais comme d’habitude : je demande au collègue/chef et j’évite l’ingrédient principal ; si besoin je le signale oralement au poste café.</t>
  </si>
  <si>
    <t>Je considère qu’un topping n’est pas important.</t>
  </si>
  <si>
    <t>Lacunes : risque allergène. À améliorer en priorité : allergènes café, procédures, communication.</t>
  </si>
  <si>
    <t>L’angle mort principal tient au risque insuffisamment maîtrisé : risque allergène. Axe prioritaire : allergènes café, procédures, communication.</t>
  </si>
  <si>
    <t>Le jury attend une réponse qui montre la posture, la méthode et le contrôle. À expliciter sans flou : vérification source, distinction allergènes/nutrition, escalade si doute. Le jury valide ce qui est démontré, pas ce qui est seulement affirmé.</t>
  </si>
  <si>
    <t>Technique — Décrivez le backflush et l’entretien quotidien de la machine.</t>
  </si>
  <si>
    <t>Je procède ainsi : fréquence ; produit adapté ; rinçage ; trace. Je sécurise ensuite la cohérence avec production café et service boissons chaudes et je laisse une preuve exploitable (fiche réglages, nettoyage, lot café).</t>
  </si>
  <si>
    <t>Je rince la machine en fin de service.</t>
  </si>
  <si>
    <t>À recadrer légèrement : bonne intention, mais entretien insuffisant.</t>
  </si>
  <si>
    <t>Le point faible se voit surtout sous l’angle du risque : bonne intention, mais entretien insuffisant.</t>
  </si>
  <si>
    <t>Je nettoie seulement quand le café change de goût.</t>
  </si>
  <si>
    <t>Lacunes : hygiène/qualité dégradées. À améliorer en priorité : backflush, entretien, traçabilité.</t>
  </si>
  <si>
    <t>Pour que la réponse produise un vrai effet client, il faut corriger hygiène/qualité dégradées. Priorité : backflush, entretien, traçabilité.</t>
  </si>
  <si>
    <t>Au niveau certificateur, la qualité doit être justifiée, pas seulement affirmée. À formuler au niveau attendu : backflush, entretien, traçabilité. L’expérience invoquée ne remplace pas la démonstration attendue.</t>
  </si>
  <si>
    <t>Technique — Décrivez le trio dose/mouture/temps d’extraction sur un espresso.</t>
  </si>
  <si>
    <t>Je procède ainsi : réglage moulin ; dose stable ; temps/ratio ciblé ; goût en contrôle. Je sécurise ensuite la cohérence avec production café et service boissons chaudes et je laisse une preuve exploitable (fiche réglages, nettoyage, lot café).</t>
  </si>
  <si>
    <t>Je règle au goût seulement.</t>
  </si>
  <si>
    <t>À recadrer légèrement : bonne intention, mais paramètres non tracés.</t>
  </si>
  <si>
    <t>Le point faible se voit surtout sous l’angle du risque : bonne intention, mais paramètres non tracés.</t>
  </si>
  <si>
    <t>Je fais surtout au feeling : je garde une recette de base et j’ajuste surtout la mouture si l’espresso ne sort pas bien.</t>
  </si>
  <si>
    <t>Je garde le même réglage toute la semaine.</t>
  </si>
  <si>
    <t>Lacunes : dérive extraction. À améliorer en priorité : dose, mouture, temps.</t>
  </si>
  <si>
    <t>En pratique, ça manque encore de robustesse sur dérive extraction. Priorités : dose, mouture, temps.</t>
  </si>
  <si>
    <t>Devant un jury PRO, citer le principe sans expliquer le contrôle reste insuffisant. À rendre défendable précisément : mouture, dose, ratio, temps. Le jury valide ce qui est démontré, pas ce qui est seulement affirmé.</t>
  </si>
  <si>
    <t>Technique — Décrivez une procédure d’ouverture de poste café.</t>
  </si>
  <si>
    <t>Je procède ainsi : mise en chauffe ; purge/rinçage ; réglage espresso ; check lait/stock. Je sécurise ensuite la cohérence avec production café et service boissons chaudes et je laisse une preuve exploitable (fiche réglages, nettoyage, lot café).</t>
  </si>
  <si>
    <t>Je démarre la machine et je sers.</t>
  </si>
  <si>
    <t>À recadrer légèrement : bonne intention, mais contrôles absents.</t>
  </si>
  <si>
    <t>Sur le terrain, on sentirait vite la fragilité de la réponse : bonne intention, mais contrôles absents.</t>
  </si>
  <si>
    <t>Je commence sans tests.</t>
  </si>
  <si>
    <t>Lacunes : qualité aléatoire. À améliorer en priorité : ouverture poste, tests, réglage.</t>
  </si>
  <si>
    <t>Sur le terrain, le point faible reste qualité aléatoire. À renforcer d’abord : ouverture poste, tests, réglage.</t>
  </si>
  <si>
    <t>Pour être défendable au jury, la réponse doit quitter l’intuition et nommer les critères de maîtrise. À expliciter sans flou : ouverture poste, tests, réglage. L’expérience personnelle ne remplace pas l’explicitation professionnelle.</t>
  </si>
  <si>
    <t>Technique — Décrivez une procédure de fermeture de poste café.</t>
  </si>
  <si>
    <t>Je procède ainsi : nettoyage complet ; backflush ; stock/datage ; transmissions. Je sécurise ensuite la cohérence avec production café et service boissons chaudes et je laisse une preuve exploitable (fiche réglages, nettoyage, lot café).</t>
  </si>
  <si>
    <t>Je nettoie le plan de travail.</t>
  </si>
  <si>
    <t>À recadrer légèrement : bonne intention, mais machine/stock non traités.</t>
  </si>
  <si>
    <t>Pour un jury, l’idée est recevable mais encore trop peu démontrée : bonne intention, mais machine/stock non traités.</t>
  </si>
  <si>
    <t>Je ferme juste le poste.</t>
  </si>
  <si>
    <t>Lacunes : risques hygiène/organisation. À améliorer en priorité : fermeture, hygiène, transmission.</t>
  </si>
  <si>
    <t>L’angle mort principal tient au risque insuffisamment maîtrisé : risques hygiène/organisation. Axe prioritaire : fermeture, hygiène, transmission.</t>
  </si>
  <si>
    <t>Pour un jury PRO, la réponse doit être précise, structurée et défendable. À formuler au niveau attendu : fermeture, hygiène, transmission. L’expérience personnelle ne remplace pas l’explicitation professionnelle.</t>
  </si>
  <si>
    <t>Technique — Donnez un exemple de “preuve” concrète que vous laissez pour montrer votre travail bien fait. (Caféologie)</t>
  </si>
  <si>
    <t>Je laisse une preuve vérifiable et datée adaptée au poste (fiche réglages, nettoyage, lot café) et je la rends lisible pour l’équipe et pour un audit.</t>
  </si>
  <si>
    <t>Sur le terrain, on sentirait vite la fragilité de la réponse : bonne intention, mais pas de trace durable.</t>
  </si>
  <si>
    <t>Je m’adapte sur le moment : je peux montrer les fiches principales, mais on ne trace pas tout sinon on perd trop de temps au poste café.</t>
  </si>
  <si>
    <t>En pratique, ça manque encore de robustesse sur impossible de piloter/contrôler. Priorités : trace datée, lisibilité, utilité audit.</t>
  </si>
  <si>
    <t>Le niveau attendu est celui d’un standard exploitable, pas d’une intuition de chef de poste. À transformer en standard pilotable : trace datée, lisibilité, utilité audit. L’expérience du titulaire ne suffit pas à sécuriser le collectif.</t>
  </si>
  <si>
    <t>Technique — Expliquez le contrôle de la verrerie/tasses avant service café.</t>
  </si>
  <si>
    <t>Je procède ainsi : propreté ; odeur ; température tasse selon boisson ; stock. Je sécurise ensuite la cohérence avec production café et service boissons chaudes et je laisse une preuve exploitable (fiche réglages, nettoyage, lot café).</t>
  </si>
  <si>
    <t>Je prends la tasse la plus proche.</t>
  </si>
  <si>
    <t>À recadrer légèrement : bonne intention, mais préparation insuffisante.</t>
  </si>
  <si>
    <t>Le problème n’est pas théorique ; il ouvre déjà une brèche de risque : bonne intention, mais préparation insuffisante.</t>
  </si>
  <si>
    <t>Je m’adapte sur le moment : je vérifie vite si c’est globalement propre et je remplace seulement ce qui se voit.</t>
  </si>
  <si>
    <t>Insuffisant : contrôle incomplet ; il faut propreté, odeur, casse/éclats, traces, polissage et quantité disponible.</t>
  </si>
  <si>
    <t>Je sers dans une tasse humide/sale si rush.</t>
  </si>
  <si>
    <t>Lacunes : qualité/hygiène mauvaises. À améliorer en priorité : tasses, préparation, hygiène.</t>
  </si>
  <si>
    <t>Le vrai nœud de progression est le risque mal fermé : qualité/hygiène mauvaises. À renforcer d’abord : tasses, préparation, hygiène.</t>
  </si>
  <si>
    <t>En service réel, la qualité ne tient pas sur l’habitude seule. À dire de façon exécutable : tasses, préparation, hygiène. Le métier ne se joue pas au ressenti seul ; il se tient par méthode.</t>
  </si>
  <si>
    <t>Technique — Expliquez le tassage correct et les erreurs à éviter.</t>
  </si>
  <si>
    <t>Je procède ainsi : régularité ; planéité ; propreté bord ; workflow. Je sécurise ensuite la cohérence avec production café et service boissons chaudes et je laisse une preuve exploitable (fiche réglages, nettoyage, lot café).</t>
  </si>
  <si>
    <t>Je tasse fort, peu importe comment.</t>
  </si>
  <si>
    <t>À recadrer légèrement : bonne intention, mais régularité absente.</t>
  </si>
  <si>
    <t>En situation réelle, cette réponse passerait difficilement sans recadrage : bonne intention, mais régularité absente.</t>
  </si>
  <si>
    <t>Je ne tasse pas toujours.</t>
  </si>
  <si>
    <t>Lacunes : extractions incohérentes. À améliorer en priorité : tassage, régularité, workflow.</t>
  </si>
  <si>
    <t>En pratique, ça manque encore de robustesse sur extractions incohérentes. Priorités : tassage, régularité, workflow.</t>
  </si>
  <si>
    <t>Pour être défendable au jury, la réponse doit quitter l’intuition et nommer les critères de maîtrise. À démontrer clairement : tassage, régularité, workflow. Au jury, l’expérience alléguée ne vaut pas preuve de maîtrise.</t>
  </si>
  <si>
    <t>Technique — Expliquez votre méthode de nettoyage-désinfection pour qu’elle soit auditable et efficace. (Caféologie)</t>
  </si>
  <si>
    <t>Je procède ainsi : produit correct ; dilution ; temps de contact ; rinçage si nécessaire + signature ; stabilité extraction, hygiène machine, goût constant.</t>
  </si>
  <si>
    <t>Le point faible se voit surtout sous l’angle du risque : bonne intention, mais dilution/temps de contact non maîtrisés. Il manque la preuve écrite / mesurée.</t>
  </si>
  <si>
    <t>Pour encadrer une équipe, cette réponse reste trop faible : Problème : confond nettoyage et désinfection ; il faut étapes, produit/dosage, temps de contact, zones, fréquence et traçabilité auditable.</t>
  </si>
  <si>
    <t>En pratique, ça manque encore de robustesse sur risque chimique + non-conformité. Priorités : produit, dilution, temps de contact.</t>
  </si>
  <si>
    <t>À ce niveau de responsabilité, on attend du cadre, des points de contrôle et des suites concrètes. À transformer en standard pilotable : produit, dilution, temps de contact. Le pilotage commence là où l’habitude individuelle s’arrête.</t>
  </si>
  <si>
    <t>Technique — Pourquoi le ratio en espresso est-il important et comment le suivez-vous ?</t>
  </si>
  <si>
    <t>Je procède ainsi : poids entrée/sortie ; constance ; ajustement mouture ; fiche réglage. Je sécurise ensuite la cohérence avec production café et service boissons chaudes et je laisse une preuve exploitable (fiche réglages, nettoyage, lot café).</t>
  </si>
  <si>
    <t>Je regarde le volume en tasse.</t>
  </si>
  <si>
    <t>À recadrer légèrement : bonne intention, mais mesure imprécise.</t>
  </si>
  <si>
    <t>Le point faible se voit surtout sous l’angle du risque : bonne intention, mais mesure imprécise.</t>
  </si>
  <si>
    <t>Je demande au besoin mais sans bloquer le service : je garde une recette de base et j’ajuste surtout la mouture si l’espresso ne sort pas bien.</t>
  </si>
  <si>
    <t>Problème : vision incomplète ; il faut piloter ensemble dose, mouture et temps avec cible de goût/extraction.</t>
  </si>
  <si>
    <t>Ici, la faiblesse devient immédiatement un risque opérationnel : Problème : vision incomplète ; il faut piloter ensemble dose, mouture et temps avec cible de goût/extraction.</t>
  </si>
  <si>
    <t>Je ne pèse jamais, je fais à l’œil.</t>
  </si>
  <si>
    <t>Lacunes : irrégularité. À améliorer en priorité : ratio, pesée, standard.</t>
  </si>
  <si>
    <t>En pratique, ça manque encore de robustesse sur irrégularité. Priorités : ratio, pesée, standard.</t>
  </si>
  <si>
    <t>Je gère ça sans souci d’habitude : je règle à l’œil : mouture, tassement, et je corrige dès que l’extraction change.</t>
  </si>
  <si>
    <t>À reprendre (niveau PRO) : au niveau PRO, c’est mesurable : dose, ratio, temps, température, mouture, contrôle régulier et traçabilité des réglages.</t>
  </si>
  <si>
    <t>Une réponse recevable au jury doit préciser comment la qualité est tenue et vérifiée. À formuler au niveau attendu : mouture, dose, ratio, temps. Sans preuve de méthode, la réponse reste fragile.</t>
  </si>
  <si>
    <t>Technique — Que contrôlez-vous sur le lait texturé pour un cappuccino ?</t>
  </si>
  <si>
    <t>Je procède ainsi : température ; micro-mousse ; brillance ; verser propre. Je sécurise ensuite la cohérence avec production café et service boissons chaudes et je laisse une preuve exploitable (fiche réglages, nettoyage, lot café).</t>
  </si>
  <si>
    <t>Je chauffe jusqu’à très chaud.</t>
  </si>
  <si>
    <t>À recadrer légèrement : bonne intention, mais température/texture non maîtrisées.</t>
  </si>
  <si>
    <t>Le point faible se voit surtout sous l’angle du risque : bonne intention, mais température/texture non maîtrisées.</t>
  </si>
  <si>
    <t>Je m’adapte sur le moment : j’applique la méthode de l’équipe au poste café et je m’adapte au rush, sans forcément tout formaliser.</t>
  </si>
  <si>
    <t>Pour encadrer une équipe, cette réponse reste trop faible : Problème : réponse trop générale ; on attend une méthode précise, des critères de contrôle et des preuves concrètes.</t>
  </si>
  <si>
    <t>Je fais de la grosse mousse pour remplir.</t>
  </si>
  <si>
    <t>Lacunes : qualité boisson faible. À améliorer en priorité : lait, texture, température.</t>
  </si>
  <si>
    <t>Le déficit de pilotage porte sur qualité boisson faible. Leviers prioritaires : lait, texture, température.</t>
  </si>
  <si>
    <t>Le jury attend une réponse précise, argumentée et reproductible. À poser de manière recevable : lait, texture, température. L’expérience invoquée ne remplace pas la démonstration attendue.</t>
  </si>
  <si>
    <t>Technique — Quel impact a l’eau sur l’extraction et la machine ?</t>
  </si>
  <si>
    <t>Je procède ainsi : qualité eau/minéralité ; goût ; entartrage ; suivi. Je sécurise ensuite la cohérence avec production café et service boissons chaudes et je laisse une preuve exploitable (fiche réglages, nettoyage, lot café).</t>
  </si>
  <si>
    <t>L’eau du robinet suffit toujours.</t>
  </si>
  <si>
    <t>À recadrer légèrement : bonne intention, mais paramètre ignoré.</t>
  </si>
  <si>
    <t>Pour un jury, l’idée est recevable mais encore trop peu démontrée : bonne intention, mais paramètre ignoré.</t>
  </si>
  <si>
    <t>Je demande au besoin mais sans bloquer le service : je fais au mieux au poste café avec les priorités du moment, puis j’ajuste si on me signale un écart.</t>
  </si>
  <si>
    <t>Pour encadrer une équipe, cette réponse reste trop faible : réponse trop vague ; il manque méthode, critères, sécurité/qualité et traçabilité.</t>
  </si>
  <si>
    <t>On ne s’en occupe jamais.</t>
  </si>
  <si>
    <t>Lacunes : risque qualité + maintenance. À améliorer en priorité : eau, qualité, maintenance.</t>
  </si>
  <si>
    <t>Vu management, le point faible n’est pas seulement technique : risque qualité + maintenance. Priorité de montée en niveau : eau, qualité, maintenance.</t>
  </si>
  <si>
    <t>Devant un jury PRO, citer le principe sans expliquer le contrôle reste insuffisant. À rendre défendable précisément : eau, qualité, maintenance. Une formulation recevable doit tenir à l’oral comme en pratique.</t>
  </si>
  <si>
    <t>Technique — Quelles informations tracez-vous pour prouver la conformité d’un produit ou d’une préparation ? (Caféologie)</t>
  </si>
  <si>
    <t>Je procède ainsi : fournisseur/lot ; date de réception ou production ; DLC/DDM/datage ; lien avec stockage ; stabilité extraction, hygiène machine, goût constant.</t>
  </si>
  <si>
    <t>Sur le terrain, on sentirait vite la fragilité de la réponse : bonne intention, mais lot/fournisseur manquants, preuve incomplète. Il manque la preuve écrite / mesurée.</t>
  </si>
  <si>
    <t>Je demande au besoin mais sans bloquer le service : je peux montrer les fiches principales, mais on ne trace pas tout sinon on perd trop de temps au poste café.</t>
  </si>
  <si>
    <t>Vu management, le point faible n’est pas seulement technique : traçabilité non exploitable en audit. Priorité de montée en niveau : lot, DLC/DDM, preuve datée.</t>
  </si>
  <si>
    <t>À ce niveau de responsabilité, on attend du cadre, des points de contrôle et des suites concrètes. À rendre transmissible et vérifiable : lot, DLC/DDM, preuve datée. L’expérience du titulaire ne suffit pas à sécuriser le collectif.</t>
  </si>
  <si>
    <t>Technique — Quels enregistrements du PMS devez-vous être capable de montrer pendant un audit ? (Caféologie)</t>
  </si>
  <si>
    <t>Je procède ainsi : documents du poste ; preuves datées/signées ; actions correctives ; cohérence terrain-doc ; stabilité extraction, hygiène machine, goût constant.</t>
  </si>
  <si>
    <t>Le point faible se voit surtout sous l’angle du risque : bonne intention, mais pas de vérification de cohérence. Il manque la preuve écrite / mesurée.</t>
  </si>
  <si>
    <t>Je regarde vite fait et j’avance : je peux montrer les fiches principales, mais on ne trace pas tout sinon on perd trop de temps au poste café.</t>
  </si>
  <si>
    <t>Une réponse de management doit organiser l’action, le suivi et la responsabilité. À verrouiller en pilotage : écart constaté, cause, action corrective, prévention, vérification d’efficacité. La maîtrise se lit dans le cadre, pas dans la seule bonne volonté.</t>
  </si>
  <si>
    <t>Torréfaction claire vs foncée : impacts.</t>
  </si>
  <si>
    <t>Claire = plus acidité/arômes ; foncée = plus amertume/corps ; adapter recette.</t>
  </si>
  <si>
    <t>Claire = plus caféiné.</t>
  </si>
  <si>
    <t>Foncée = plus légère.</t>
  </si>
  <si>
    <t>Relier torréfaction et extraction.</t>
  </si>
  <si>
    <t>Pour être défendable au jury, la réponse doit quitter l’intuition et nommer les critères de maîtrise. À rendre défendable précisément : paramètres clés, dégustation/contrôle, standardisation. Le niveau attendu se joue dans la précision et la justification. Repères : mouture, extraction, nettoyage.</t>
  </si>
  <si>
    <t>Absent dernière minute : plan d’action.</t>
  </si>
  <si>
    <t>Plan B, polyvalence, réorganisation, renfort, priorisation, communication, maintien standards.</t>
  </si>
  <si>
    <t>Meilleur score : démarche complète (écoute → solution → validation → suivi) avec posture pro et vocabulaire adapté au client. Marqueurs : pilotage, marge, process.</t>
  </si>
  <si>
    <t>Ce qui convainc le jury, c’est que démarche complète (écoute → solution → validation → suivi) avec posture pro et vocabulaire adapté au client. Repères observables : pilotage, marge, process.</t>
  </si>
  <si>
    <t>Je ferme.</t>
  </si>
  <si>
    <t>Le problème n’est pas théorique ; il ouvre déjà une brèche de risque : posture correcte, mais manque de méthode (diagnostic, validation client, compensation éventuelle, suivi/trace).</t>
  </si>
  <si>
    <t>Je surcharge une personne.</t>
  </si>
  <si>
    <t>Le jury sanctionnerait surtout ceci : posture inadaptée ; absence d’écoute, de solution cadrée et de suivi. Risque d’escalade et d’image.</t>
  </si>
  <si>
    <t>Lacunes : écoute/diagnostic insuffisants ; solution non cadrée ; suivi absent. À améliorer en priorité : reformulation, options/validation, suivi &amp; trace. (Repères : pilotage/marge/process).</t>
  </si>
  <si>
    <t>Vu management, le point faible n’est pas seulement technique : écoute/diagnostic insuffisants ; solution non cadrée ; suivi absent. Priorité de montée en niveau : reformulation, options/validation, suivi &amp; trace. Repères : pilotage/marge/process.</t>
  </si>
  <si>
    <t>Gérer aléa RH.</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</si>
  <si>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pilotage, marge, process.</t>
  </si>
  <si>
    <t>Au niveau PRO, on veut une réponse pilotable par une équipe, contrôlable et tracée. Le niveau PRO apparaît quand la réponse précise ce qu’on peut piloter : écoute active, reformulation, options et validation, compensation proportionnée, information manager, suivi et traçabilité. Repères : pilotage, marge, process.</t>
  </si>
  <si>
    <t>À ce niveau, une réponse recevable doit être pilotable, transmise à l’équipe et contrôlable. À rendre transmissible et vérifiable : priorités, redistribution, information équipe, contrôle des points critiques. La maîtrise se lit dans le cadre, pas dans la seule bonne volonté. Repères : pilotage, marge, process.</t>
  </si>
  <si>
    <t>Audit qualité hebdo efficace : format.</t>
  </si>
  <si>
    <t>Check-list courte, observations, scoring, actions datées, responsables, suivi.</t>
  </si>
  <si>
    <t>Meilleur score : méthode + anticipation (check-list, priorités, contrôle) ; réduit les aléas et sécurise la régularité du service. Marqueurs : pilotage, marge, process.</t>
  </si>
  <si>
    <t>Ce qui plaît ici, c’est qu’on peut transformer la réponse en standard d’équipe : méthode + anticipation (check-list, priorités, contrôle) ; réduit les aléas et sécurise la régularité du service. Les repères de pilotage sont pilotage, marge, process.</t>
  </si>
  <si>
    <t>Rapport annuel.</t>
  </si>
  <si>
    <t>Le point faible se voit surtout sous l’angle du risque : approche pragmatique, mais insuffisante ; on attend une check-list, priorités et contrôles avant ouverture.</t>
  </si>
  <si>
    <t>On ne note rien.</t>
  </si>
  <si>
    <t>Lacunes : manque d’anticipation ; méthode non reproductible ; risque de rupture en service. À améliorer en priorité : check-list, standards, contrôles avant ouverture. (Repères : pilotage/marge/process).</t>
  </si>
  <si>
    <t>Le déficit de pilotage porte sur manque d’anticipation ; méthode non reproductible ; risque de rupture en service. Leviers prioritaires : check-list, standards, contrôles avant ouverture. Repères : pilotage/marge/process.</t>
  </si>
  <si>
    <t>Boucle qualité courte.</t>
  </si>
  <si>
    <t>Non conforme au niveau PRO : on attend une réponse structurée (diagnostic → action → contrôle → communication/trace) avec standards et preuves. Précisez : check-list, standards de mise en place, contrôle matériel/stock, plan B, et traçabilité (datage/FIFO, fiches). Repères : pilotage, marge, process.</t>
  </si>
  <si>
    <t>Au niveau PRO, on veut une réponse pilotable par une équipe, contrôlable et tracée. Pour qu’une équipe puisse l’exécuter, il faut expliciter : check-list, standards de mise en place, contrôle matériel/stock, plan B, et traçabilité (datage/FIFO, fiches). Repères : pilotage, marge, process.</t>
  </si>
  <si>
    <t>En management, la valeur de la réponse tient à sa capacité à devenir une règle de fonctionnement. À poser comme règle de fonctionnement : grille d’audit, preuves terrain, écarts, actions, responsables. Ce qui n’est pas pilotable ne garantit pas le niveau. Repères : pilotage, marge, process.</t>
  </si>
  <si>
    <t>Briefing quotidien : contenu minimum.</t>
  </si>
  <si>
    <t>Réservations, objectifs, menu, allergènes, rôles, standards, points vigilance, motivation.</t>
  </si>
  <si>
    <t>Meilleur score : priorise la sécurité, décrit une séquence d’actions claire, et inclut contrôle + information (équipe/client) pour éviter la récidive. Marqueurs : pilotage, marge, process.</t>
  </si>
  <si>
    <t>En lecture management, la réponse est solide parce qu’elle donne de quoi piloter : priorise la sécurité, décrit une séquence d’actions claire, et inclut contrôle + information (équipe/client) pour éviter la récidive. Repères pilotables : pilotage, marge, process.</t>
  </si>
  <si>
    <t>On improvise.</t>
  </si>
  <si>
    <t>On parle de tout sauf du service.</t>
  </si>
  <si>
    <t>Lacunes : protocole sécurité/hygiène incomplet ; contrôle final absent ; traçabilité/communication oubliées. À améliorer en priorité : sécurisation de zone, EPI/gestes sûrs, contrôle + trace. (Repères : pilotage/marge/process).</t>
  </si>
  <si>
    <t>Le déficit de pilotage porte sur protocole sécurité/hygiène incomplet ; contrôle final absent ; traçabilité/communication oubliées. Leviers prioritaires : sécurisation de zone, EPI/gestes sûrs, contrôle + trace. Repères : pilotage/marge/process.</t>
  </si>
  <si>
    <t>Installer rituel managérial.</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</si>
  <si>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pilotage, marge, process.</t>
  </si>
  <si>
    <t>Au niveau PRO, on veut une réponse pilotable par une équipe, contrôlable et tracée. Le niveau PRO apparaît quand la réponse précise ce qu’on peut piloter : arrêt immédiat, balisage, EPI, collecte sécurisée, nettoyage/désinfection, contrôle final, déclaration/registre, action préventive. Repères : pilotage, marge, process.</t>
  </si>
  <si>
    <t>En management, la valeur de la réponse tient à sa capacité à devenir une règle de fonctionnement. À verrouiller en pilotage : objectifs, priorités, rôles, points de vigilance, contrôle final. La maîtrise se lit dans le cadre, pas dans la seule bonne volonté. Repères : pilotage, marge, process.</t>
  </si>
  <si>
    <t>CAPA : définition et usage.</t>
  </si>
  <si>
    <t>Actions correctives et préventives : corriger incident et prévenir récidive (qualité, hygiène, sécurité).</t>
  </si>
  <si>
    <t>En situation réelle, la réponse fonctionne car elle reste exploitable : priorise la sécurité, décrit une séquence d’actions claire, et inclut contrôle + information (équipe/client) pour éviter la récidive. Les marqueurs visibles sont pilotage, marge, process.</t>
  </si>
  <si>
    <t>Remise commerciale.</t>
  </si>
  <si>
    <t>Punition.</t>
  </si>
  <si>
    <t>Je fais comme je le sens, l’expérience suffit.</t>
  </si>
  <si>
    <t>Manager amélioration continue.</t>
  </si>
  <si>
    <t>Lecture PRO : la réponse doit pouvoir être transformée en standard d’équipe. Le niveau PRO apparaît quand la réponse précise ce qu’on peut piloter : arrêt immédiat, balisage, EPI, collecte sécurisée, nettoyage/désinfection, contrôle final, déclaration/registre, action préventive. Repères : pilotage, marge, process.</t>
  </si>
  <si>
    <t>En management, la valeur de la réponse tient à sa capacité à devenir une règle de fonctionnement. À rendre transmissible et vérifiable : écart constaté, cause, action corrective, prévention, vérification d’efficacité. Un standard utile doit pouvoir être transmis et contrôlé. Repères : pilotage, marge, process.</t>
  </si>
  <si>
    <t>Construire culture service durable : leviers.</t>
  </si>
  <si>
    <t>Standards, formation, coaching, reconnaissance, feedback, exemplarité, recrutement aligné.</t>
  </si>
  <si>
    <t>Meilleur score : réponse structurée, orientée standards et pilotage (priorités, délégation, contrôle) avec un critère de réussite observable. Marqueurs : pilotage, marge, process.</t>
  </si>
  <si>
    <t>En lecture management, la réponse est solide parce qu’elle donne de quoi piloter : réponse structurée, orientée standards et pilotage (priorités, délégation, contrôle) avec un critère de réussite observable. Repères pilotables : pilotage, marge, process.</t>
  </si>
  <si>
    <t>On crie fort.</t>
  </si>
  <si>
    <t>Pour manager une équipe, cette réponse manque encore d’ossature : trop directif et peu outillé ; on attend priorisation, délégation claire, contrôle qualité et feedback.</t>
  </si>
  <si>
    <t>On laisse faire.</t>
  </si>
  <si>
    <t>Lacunes : pilotage flou ; délégation imprécise ; contrôle qualité absent. À améliorer en priorité : priorisation, délégation, contrôle &amp; feedback. (Repères : pilotage/marge/process).</t>
  </si>
  <si>
    <t>Vu management, le point faible n’est pas seulement technique : pilotage flou ; délégation imprécise ; contrôle qualité absent. Priorité de montée en niveau : priorisation, délégation, contrôle &amp; feedback. Repères : pilotage/marge/process.</t>
  </si>
  <si>
    <t>Installer management mature.</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</si>
  <si>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pilotage, marge, process.</t>
  </si>
  <si>
    <t>Lecture PRO : la réponse doit pouvoir être transformée en standard d’équipe. Pour qu’une équipe puisse l’exécuter, il faut expliciter : brief minute, priorités, délégation nominative, contrôle points critiques, feedback, et indicateurs simples (temps, retours, pertes). Repères : pilotage, marge, process.</t>
  </si>
  <si>
    <t>À ce niveau de responsabilité, on attend du cadre, des points de contrôle et des suites concrètes. À verrouiller en pilotage : rituels, standards, formation, feedback, exemplarité. Une réponse de management doit survivre au changement de personne. Repères : pilotage, marge, process.</t>
  </si>
  <si>
    <t>Construire un planning conforme et efficace : méthode.</t>
  </si>
  <si>
    <t>Prévision activité, compétences, contraintes légales, équité, pauses, polyvalence, ajustements.</t>
  </si>
  <si>
    <t>Ce qui convainc le jury, c’est que on y trouve méthode + anticipation (check-list, priorités, contrôle) ; réduit les aléas et sécurise la régularité du service. Repères observables : pilotage, marge, process.</t>
  </si>
  <si>
    <t>Je mets qui est dispo.</t>
  </si>
  <si>
    <t>Je change tous les jours.</t>
  </si>
  <si>
    <t>Structurer organisation RH.</t>
  </si>
  <si>
    <t>Le niveau attendu est celui d’un standard exploitable, pas d’une intuition de chef de poste. À verrouiller en pilotage : charge, compétences, contraintes légales, continuité de service, ajustements. Une réponse de management doit survivre au changement de personne. Repères : pilotage, marge, process.</t>
  </si>
  <si>
    <t>Contrôle interne anti-fraude : mesures clés.</t>
  </si>
  <si>
    <t>Droits TPV, validations, logs, ségrégation tâches, contrôles Z, inventaires, audits.</t>
  </si>
  <si>
    <t>La note monte parce que la réponse est démontrable : méthode + anticipation (check-list, priorités, contrôle) ; réduit les aléas et sécurise la régularité du service. Pour le jury, cela se lit dans pilotage, marge, process.</t>
  </si>
  <si>
    <t>Je fais confiance.</t>
  </si>
  <si>
    <t>Je contrôle seulement si suspect.</t>
  </si>
  <si>
    <t>Vu management, le point faible n’est pas seulement technique : manque d’anticipation ; méthode non reproductible ; risque de rupture en service. Priorité de montée en niveau : check-list, standards, contrôles avant ouverture. Repères : pilotage/marge/process.</t>
  </si>
  <si>
    <t>Sécuriser l’exploitation.</t>
  </si>
  <si>
    <t>Au niveau PRO, on veut une réponse pilotable par une équipe, contrôlable et tracée. Le niveau PRO apparaît quand la réponse précise ce qu’on peut piloter : check-list, standards de mise en place, contrôle matériel/stock, plan B, et traçabilité (datage/FIFO, fiches). Repères : pilotage, marge, process.</t>
  </si>
  <si>
    <t>Une réponse de management doit organiser l’action, le suivi et la responsabilité. À verrouiller en pilotage : séparation des tâches, rapprochements, droits d’accès, traçabilité, contrôle caisse. La maîtrise se lit dans le cadre, pas dans la seule bonne volonté. Repères : pilotage, marge, process.</t>
  </si>
  <si>
    <t>Rappel produit / suspicion allergène : que déclenchez-vous en salle et en back-office ?</t>
  </si>
  <si>
    <t>Je sécurise : arrêt/isolement, EPI, action correcte, contrôle final, traçabilité et prévention. (Direction : process, audit, marge, RH, indicateurs.)</t>
  </si>
  <si>
    <t>Ce qui plaît ici, c’est qu’on peut transformer la réponse en standard d’équipe : priorise la sécurité, décrit une séquence d’actions claire, et inclut contrôle + information (équipe/client) pour éviter la récidive. Les repères de pilotage sont pilotage, marge, process.</t>
  </si>
  <si>
    <t>Le vrai nœud de progression est le risque mal fermé : protocole sécurité/hygiène incomplet ; contrôle final absent ; traçabilité/communication oubliées. À renforcer d’abord : sécurisation de zone, EPI/gestes sûrs, contrôle + trace. Repères : pilotage/marge/process.</t>
  </si>
  <si>
    <t>Objectif : sécuriser l’intervention et appliquer un protocole hygiène/sécurité sans dégrader le service. Focus : pilotage, marge, process.</t>
  </si>
  <si>
    <t>Au niveau PRO, on attend une réponse qui ferme le risque, le contrôle et la trace. Pour fermer le risque, il faut expliciter : arrêt immédiat, balisage, EPI, collecte sécurisée, nettoyage/désinfection, contrôle final, déclaration/registre, action préventive. Repères : pilotage, marge, process.</t>
  </si>
  <si>
    <t>À ce niveau de responsabilité, l’expérience client ne peut pas dépendre du seul talent individuel. À transformer en standard pilotable : vérification source, distinction allergènes/nutrition, escalade si doute. Un standard utile doit pouvoir être transmis et contrôlé. Repères : pilotage, marge, process.</t>
  </si>
  <si>
    <t>Définis food cost et beverage cost.</t>
  </si>
  <si>
    <t>Coût matière/ventes ; pilotage via fiches techniques, inventaires, pertes, prix de vente.</t>
  </si>
  <si>
    <t>Meilleur score : explication juste, vocabulaire métier, et critères de contrôle (goût/qualité/mesure) qui montrent la maîtrise. Marqueurs : pilotage, marge, process.</t>
  </si>
  <si>
    <t>Ce qui plaît ici, c’est qu’on peut transformer la réponse en standard d’équipe : explication juste, vocabulaire métier, et critères de contrôle (goût/qualité/mesure) qui montrent la maîtrise. Les repères de pilotage sont pilotage, marge, process.</t>
  </si>
  <si>
    <t>Food cost = salaires.</t>
  </si>
  <si>
    <t>Beverage cost = loyer.</t>
  </si>
  <si>
    <t>Lacunes : technique non argumentée ; paramètres non maîtrisés ; contrôle qualité insuffisant. À améliorer en priorité : paramètres clés, dégustation/contrôle, standardisation. (Repères : pilotage/marge/process).</t>
  </si>
  <si>
    <t>Le déficit de pilotage porte sur technique non argumentée ; paramètres non maîtrisés ; contrôle qualité insuffisant. Leviers prioritaires : paramètres clés, dégustation/contrôle, standardisation. Repères : pilotage/marge/process.</t>
  </si>
  <si>
    <t>Maîtriser coûts matière.</t>
  </si>
  <si>
    <t>Je décris la méthode et j’applique les bons gestes ; je contrôle le résultat et je m’adapte au contexte. (Je manque parfois d’éléments de preuve/standard.)</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</si>
  <si>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pilotage, marge, process.</t>
  </si>
  <si>
    <t>Au niveau PRO, on veut une réponse pilotable par une équipe, contrôlable et tracée. Pour qu’une équipe puisse l’exécuter, il faut expliciter : paramètres clés, justification, contrôle qualité (goût/mesure/température), et standardisation (fiche, tolérances, répétabilité). Repères : pilotage, marge, process.</t>
  </si>
  <si>
    <t>Une réponse de management doit organiser l’action, le suivi et la responsabilité. À cadrer pour l’équipe et le contrôle : définition, formule, lecture du ratio, usage pilotage. Ce qui n’est pas pilotable ne garantit pas le niveau. Repères : pilotage, marge, process.</t>
  </si>
  <si>
    <t>Facile — Citez 5 termes techniques de votre métier et expliquez brièvement à quoi ils servent. (Directeur de restaurant)</t>
  </si>
  <si>
    <t>Je cite et définis correctement des termes de management restaurant (ex. ticket moyen, food cost, no-show, CRM, brief/debrief) et j’explique à quel moment je les utilise en service/production. Je vérifie que l’équipe ou le client comprend et je garde un langage professionnel.</t>
  </si>
  <si>
    <t>Meilleur score : la réponse relie action, contrôle et vocabulaire de management restaurant, intègre la sécurité/qualité, et reste compatible avec KPI, PMS, planning, achats, marge, avis clients.</t>
  </si>
  <si>
    <t>En lecture management, la réponse est solide parce qu’elle donne de quoi piloter : la réponse relie action, contrôle et vocabulaire de management restaurant, intègre la sécurité/qualité, et reste compatible avec KPI, PMS, planning, achats, marge, avis clients.</t>
  </si>
  <si>
    <t>Pour manager une équipe, cette réponse manque encore d’ossature : bonne intention, mais vocabulaire non maîtrisé en contexte.</t>
  </si>
  <si>
    <t>Je fais surtout au feeling : je donne quelques mots du métier et j’explique en gros, l’idée est surtout de montrer que je connais le terrain.</t>
  </si>
  <si>
    <t>Le déficit de pilotage porte sur une faible professionnalisation. Leviers prioritaires : terminologie, définition, usage en contexte.</t>
  </si>
  <si>
    <t>Objectif : démontrer maîtrise technique et capacité à expliquer/justifier l’action avec des critères de contrôle. Focus : pilotage, marge, process.</t>
  </si>
  <si>
    <t>Au niveau certificateur, citer ne suffit pas ; il faut qualifier, relier et justifier. À expliciter sans flou : terminologie, définition, usage en contexte. Au jury, l’expérience alléguée ne vaut pas preuve de maîtrise.</t>
  </si>
  <si>
    <t>Facile — Décrivez votre méthode de mise en place avant service pour éviter l’oubli d’un détail critique. (Directeur de restaurant)</t>
  </si>
  <si>
    <t>Je procède ainsi : check-list écrite ; priorisation ; contrôle visuel final ; signalement des manques ; pilotage par indicateurs + standards terrain.</t>
  </si>
  <si>
    <t>Pour manager une équipe, cette réponse manque encore d’ossature : bonne intention, mais anticipation insuffisante, risque d’oubli.</t>
  </si>
  <si>
    <t>En général je fais comme d’habitude : j’applique la méthode de l’équipe en direction et je m’adapte au rush, sans forcément tout formaliser.</t>
  </si>
  <si>
    <t>Objectif : structurer la mise en place et le flux pour gagner en régularité, vitesse et traçabilité. Focus : pilotage, marge, process.</t>
  </si>
  <si>
    <t>Une réponse de management doit rendre la séquence opératoire transmissible à l’équipe. À verrouiller en pilotage : check-list, priorisation, contrôle final. Le pilotage ne peut pas reposer sur l’habitude seule.</t>
  </si>
  <si>
    <t>Facile — Quels contrôles d’hygiène personnelle appliquez-vous avant de commencer et pendant le service ? (Directeur de restaurant)</t>
  </si>
  <si>
    <t>Je procède ainsi : lavage des mains ; tenue/EPI propres ; ongles/bijoux conformes ; répétition après tâches sales ; pilotage par indicateurs + standards terrain.</t>
  </si>
  <si>
    <t>Ce qui convainc le jury, c’est que la réponse relie action, contrôle et vocabulaire de management restaurant, intègre la sécurité/qualité, et reste compatible avec KPI, PMS, planning, achats, marge, avis clients.</t>
  </si>
  <si>
    <t>En situation réelle, cette réponse passerait difficilement sans recadrage : bonne intention, mais fréquence non précisée, pas de déclencheurs concrets.</t>
  </si>
  <si>
    <t>Je vais au plus simple : tenue propre, lavage des mains quand j’y pense, et si je suis propre visuellement je peux commencer en direction.</t>
  </si>
  <si>
    <t>À ce niveau, on attend un cadre qui protège l’exploitation autant que le client. À rendre transmissible et vérifiable : lavage des mains, déclencheurs de lavage, tenue/EPI. L’expérience individuelle ne remplace pas un standard transmissible.</t>
  </si>
  <si>
    <t>Faire progresser un manager junior : plan.</t>
  </si>
  <si>
    <t>Objectifs, shadowing, délégation graduée, feedback, rituels, KPIs, autonomie.</t>
  </si>
  <si>
    <t>Ce qui convainc le jury, c’est que réponse structurée, orientée standards et pilotage (priorités, délégation, contrôle) avec un critère de réussite observable. Repères observables : pilotage, marge, process.</t>
  </si>
  <si>
    <t>Je le laisse seul.</t>
  </si>
  <si>
    <t>Pour un jury, l’idée est recevable mais encore trop peu démontrée : trop directif et peu outillé ; on attend priorisation, délégation claire, contrôle qualité et feedback.</t>
  </si>
  <si>
    <t>Je fais tout.</t>
  </si>
  <si>
    <t>Le risque n’est pas à côté de la réponse ; il est déjà dedans : défaillance de pilotage ; pas de priorisation, pas de délégation, pas de contrôle qualité.</t>
  </si>
  <si>
    <t>Structurer développement managérial.</t>
  </si>
  <si>
    <t>À ce niveau, une réponse recevable doit être pilotable, transmise à l’équipe et contrôlable. À cadrer pour l’équipe et le contrôle : priorisation, délégation, contrôle &amp; feedback. Ce qui n’est pas pilotable ne garantit pas le niveau. Repères : pilotage, marge, process.</t>
  </si>
  <si>
    <t>Fournisseur défaillant : gestion.</t>
  </si>
  <si>
    <t>Constat, preuves, plan B, négociation, SLA, révision contrat, sécurisation appro.</t>
  </si>
  <si>
    <t>Je continue pareil.</t>
  </si>
  <si>
    <t>Ce qui empêche la réponse de passer un cap devant le jury, c’est protocole sécurité/hygiène incomplet ; contrôle final absent ; traçabilité/communication oubliées. Priorité de progression : sécurisation de zone, EPI/gestes sûrs, contrôle + trace. Repères : pilotage/marge/process.</t>
  </si>
  <si>
    <t>Gérer chaîne d’appro.</t>
  </si>
  <si>
    <t>Le niveau attendu est celui d’un standard exploitable, pas d’une intuition de chef de poste. À transformer en standard pilotable : sécurisation de zone, EPI/gestes sûrs, contrôle + trace. Le pilotage commence là où l’habitude individuelle s’arrête. Repères : pilotage, marge, process.</t>
  </si>
  <si>
    <t>KPI quotidiens indispensables : lesquels et pourquoi ?</t>
  </si>
  <si>
    <t>CA, couverts, ticket, marge, productivité, satisfaction, incidents : pour décisions rapides.</t>
  </si>
  <si>
    <t>Ce qui plaît ici, c’est qu’on peut transformer la réponse en standard d’équipe : réponse structurée, orientée standards et pilotage (priorités, délégation, contrôle) avec un critère de réussite observable. Les repères de pilotage sont pilotage, marge, process.</t>
  </si>
  <si>
    <t>Uniquement CA.</t>
  </si>
  <si>
    <t>Je regarde une fois/mois.</t>
  </si>
  <si>
    <t>Pour encadrer une équipe, cette réponse reste trop faible : défaillance de pilotage ; pas de priorisation, pas de délégation, pas de contrôle qualité.</t>
  </si>
  <si>
    <t>Installer pilotage quotidien.</t>
  </si>
  <si>
    <t>Au niveau PRO, on veut une réponse pilotable par une équipe, contrôlable et tracée. Le niveau PRO apparaît quand la réponse précise ce qu’on peut piloter : brief minute, priorités, délégation nominative, contrôle points critiques, feedback, et indicateurs simples (temps, retours, pertes). Repères : pilotage, marge, process.</t>
  </si>
  <si>
    <t>En management, la valeur de la réponse tient à sa capacité à devenir une règle de fonctionnement. À verrouiller en pilotage : priorisation, délégation, contrôle &amp; feedback. Une réponse de management doit survivre au changement de personne. Repères : pilotage, marge, process.</t>
  </si>
  <si>
    <t>Lire un P&amp;L simplifié : comment t’y prendre ?</t>
  </si>
  <si>
    <t>Ventes, coûts matière, masse salariale, charges, marge ; identifier leviers d’action.</t>
  </si>
  <si>
    <t>En lecture management, la réponse est solide parce qu’elle donne de quoi piloter : démarche complète (écoute → solution → validation → suivi) avec posture pro et vocabulaire adapté au client. Repères pilotables : pilotage, marge, process.</t>
  </si>
  <si>
    <t>Je regarde la fin.</t>
  </si>
  <si>
    <t>Le jury pourrait entendre l’intention, pas encore la méthode : posture correcte, mais manque de méthode (diagnostic, validation client, compensation éventuelle, suivi/trace).</t>
  </si>
  <si>
    <t>C’est pour le siège.</t>
  </si>
  <si>
    <t>À ce niveau d’exigence, la réponse perd des points pour une raison simple : posture inadaptée ; absence d’écoute, de solution cadrée et de suivi. Risque d’escalade et d’image.</t>
  </si>
  <si>
    <t>Ce qui empêche la réponse de passer un cap devant le jury, c’est écoute/diagnostic insuffisants ; solution non cadrée ; suivi absent. Priorité de progression : reformulation, options/validation, suivi &amp; trace. Repères : pilotage/marge/process.</t>
  </si>
  <si>
    <t>Comprendre performance.</t>
  </si>
  <si>
    <t>Au niveau PRO, on veut une réponse pilotable par une équipe, contrôlable et tracée. Pour qu’une équipe puisse l’exécuter, il faut expliciter : écoute active, reformulation, options et validation, compensation proportionnée, information manager, suivi et traçabilité. Repères : pilotage, marge, process.</t>
  </si>
  <si>
    <t>À ce niveau de responsabilité, l’expérience client ne peut pas dépendre du seul talent individuel. À cadrer pour l’équipe et le contrôle : reformulation, options/validation, suivi &amp; trace. La maîtrise se lit dans le cadre, pas dans la seule bonne volonté. Repères : pilotage, marge, process.</t>
  </si>
  <si>
    <t>Menu engineering : comment décider ?</t>
  </si>
  <si>
    <t>Analyse ventes/marge, catégories, ajuster prix/placement/portion, tests, suivi.</t>
  </si>
  <si>
    <t>Ce qui plaît ici, c’est qu’on peut transformer la réponse en standard d’équipe : démarche complète (écoute → solution → validation → suivi) avec posture pro et vocabulaire adapté au client. Les repères de pilotage sont pilotage, marge, process.</t>
  </si>
  <si>
    <t>Carte inchangée.</t>
  </si>
  <si>
    <t>Pour manager une équipe, cette réponse manque encore d’ossature : posture correcte, mais manque de méthode (diagnostic, validation client, compensation éventuelle, suivi/trace).</t>
  </si>
  <si>
    <t>Je coupe au hasard.</t>
  </si>
  <si>
    <t>L’angle mort principal tient au risque insuffisamment maîtrisé : écoute/diagnostic insuffisants ; solution non cadrée ; suivi absent. Axe prioritaire : reformulation, options/validation, suivi &amp; trace. Repères : pilotage/marge/process.</t>
  </si>
  <si>
    <t>Piloter l’offre par données.</t>
  </si>
  <si>
    <t>Une réponse de management doit rendre le traitement client cohérent, traçable et pilotable. À rendre transmissible et vérifiable : reformulation, options/validation, suivi &amp; trace. Une réponse de management doit survivre au changement de personne. Repères : pilotage, marge, process.</t>
  </si>
  <si>
    <t>Mesurer satisfaction client : indicateurs utiles.</t>
  </si>
  <si>
    <t>Avis, CSAT/NPS, temps attente, retours salle, réclamations, taux retour.</t>
  </si>
  <si>
    <t>Vue côté client, la réponse inspire confiance parce que démarche complète (écoute → solution → validation → suivi) avec posture pro et vocabulaire adapté au client. Les marqueurs utiles sont pilotage, marge, process.</t>
  </si>
  <si>
    <t>Uniquement likes.</t>
  </si>
  <si>
    <t>Uniquement plaintes.</t>
  </si>
  <si>
    <t>Pour faire monter la copie, les angles morts sont écoute/diagnostic insuffisants ; solution non cadrée ; suivi absent. Travail prioritaire : reformulation, options/validation, suivi &amp; trace. Repères : pilotage/marge/process.</t>
  </si>
  <si>
    <t>Mesurer et agir sur l’expérience.</t>
  </si>
  <si>
    <t>Au niveau PRO, même quand l’impact client est central, la réponse doit rester prouvable. Pour que l’effet client soit crédible, il faut expliciter : écoute active, reformulation, options et validation, compensation proportionnée, information manager, suivi et traçabilité. Repères : pilotage, marge, process.</t>
  </si>
  <si>
    <t>À ce niveau, la relation client doit être sécurisée par méthode, relais et suivi. À transformer en standard pilotable : reformulation, options/validation, suivi &amp; trace. Une réponse de management doit survivre au changement de personne. Repères : pilotage, marge, process.</t>
  </si>
  <si>
    <t>Pic d’activité imprévu : comment absorber ?</t>
  </si>
  <si>
    <t>Plan capacité, carte adaptée, renfort, prép, brief, sécurité, post-mortem.</t>
  </si>
  <si>
    <t>Comme d’habitude.</t>
  </si>
  <si>
    <t>On refuse tout.</t>
  </si>
  <si>
    <t>Manager capacité.</t>
  </si>
  <si>
    <t>Au niveau PRO, on veut une réponse pilotable par une équipe, contrôlable et tracée. Pour qu’une équipe puisse l’exécuter, il faut expliciter : arrêt immédiat, balisage, EPI, collecte sécurisée, nettoyage/désinfection, contrôle final, déclaration/registre, action préventive. Repères : pilotage, marge, process.</t>
  </si>
  <si>
    <t>Une réponse de management doit organiser l’action, le suivi et la responsabilité. À cadrer pour l’équipe et le contrôle : sécurisation de zone, EPI/gestes sûrs, contrôle + trace. Une réponse de management doit survivre au changement de personne. Repères : pilotage, marge, process.</t>
  </si>
  <si>
    <t>Piège — Comment gérez-vous les demandes sur Nutri-Score ou nutrition en restauration ?</t>
  </si>
  <si>
    <t>Je procède ainsi : clarifier ce qui est disponible ; répondre sur données validées ; allergènes distincts ; ne pas inventer. Je sécurise ensuite la cohérence avec management restaurant et je laisse une preuve exploitable (tableau de bord, plan d’action, audits, suivis).</t>
  </si>
  <si>
    <t>Réponse complète : vocabulaire métier pertinent, séquence d’action claire, contrôle qualité/sécurité et preuve. Elle correspond à la mission du poste (piloter la performance opérationnelle, humaine et sanitaire) et permet un scoring maximal.</t>
  </si>
  <si>
    <t>Sur le terrain, cette réponse tient parce que on y trouve vocabulaire métier pertinent, séquence d’action claire, contrôle qualité/sécurité et preuve. Elle correspond à la mission du poste (piloter la performance opérationnelle, humaine et sanitaire) et permet un scoring maximal.</t>
  </si>
  <si>
    <t>Je donne une estimation de mémoire.</t>
  </si>
  <si>
    <t>À recadrer légèrement : bonne intention, mais risque erreur.</t>
  </si>
  <si>
    <t>Pour manager une équipe, cette réponse manque encore d’ossature : bonne intention, mais risque erreur.</t>
  </si>
  <si>
    <t>Je regarde vite fait et j’avance : je réponds globalement que le plat est équilibré et artisanal, sans entrer dans le détail pour ne pas perdre le client.</t>
  </si>
  <si>
    <t>Réponse faible : réponse floue et potentiellement trompeuse ; il faut dire ce qui est réellement disponible, rester factuel et ne pas inventer une notation.</t>
  </si>
  <si>
    <t>En lecture management, cette réponse n’offre ni pilotage ni contrôle : réponse floue et potentiellement trompeuse ; il faut dire ce qui est réellement disponible, rester factuel et ne pas inventer une notation.</t>
  </si>
  <si>
    <t>Je promets un score ‘bon’ sans base.</t>
  </si>
  <si>
    <t>Lacunes : information trompeuse. À améliorer en priorité : nutrition, transparence, procédure.</t>
  </si>
  <si>
    <t>Le déficit de pilotage porte sur information trompeuse. Leviers prioritaires : nutrition, transparence, procédure.</t>
  </si>
  <si>
    <t>Une réponse de management doit organiser l’action, le suivi et la responsabilité. À cadrer pour l’équipe et le contrôle : vérification source, distinction allergènes/nutrition, escalade si doute. Le pilotage ne peut pas reposer sur l’habitude seule.</t>
  </si>
  <si>
    <t>Piège — Comment informez-vous correctement sur allergènes et informations nutritionnelles/Nutri-Score lorsqu’un client pose une question ? (Directeur de restaurant)</t>
  </si>
  <si>
    <t>Je procède ainsi : répondre sur base vérifiée ; ne pas improviser ; différencier allergènes vs nutrition ; tracer/escalader si doute ; pilotage par indicateurs + standards terrain.</t>
  </si>
  <si>
    <t>Sa vraie force est de fermer le risque opérationnel : la réponse relie action, contrôle et vocabulaire de management restaurant, intègre la sécurité/qualité, et reste compatible avec KPI, PMS, planning, achats, marge, avis clients.</t>
  </si>
  <si>
    <t>En lecture management, on ne peut pas encore piloter avec ça : bonne intention, mais mémoire non sécurisée. Risque principal : information client non sécurisée.</t>
  </si>
  <si>
    <t>Je m’adapte sur le moment : je dis au client que c’est normalement possible en direction, puis je vois avec la cuisine si on peut adapter rapidement.</t>
  </si>
  <si>
    <t>Le risque n’est pas à côté de la réponse ; il est déjà dedans : réponse trop engageante et non sécurisée ; il faut vérifier la fiche/allergènes, reformuler sans promettre, tracer la demande et sécuriser la transmission.</t>
  </si>
  <si>
    <t>Le vrai nœud de progression est le risque mal fermé : information non fiable. À renforcer d’abord : vérification source, distinction allergènes/nutrition, escalade si doute.</t>
  </si>
  <si>
    <t>En management, on n’attend pas seulement une bonne réaction, mais un cadre reproductible de traitement. À verrouiller en pilotage : vérification source, distinction allergènes/nutrition, escalade si doute. Ce qui n’est pas pilotable ne garantit pas le niveau.</t>
  </si>
  <si>
    <t>Piège — Un client dit « sans gluten ». Quelle réponse professionnelle faites-vous et quelle action lancez-vous ? (Directeur de restaurant)</t>
  </si>
  <si>
    <t>Je procède ainsi : clarifier allergie/intolérance ; vérifier composition et traces ; isoler/alerter équipe ; annoncer limite si risque ; pilotage par indicateurs + standards terrain.</t>
  </si>
  <si>
    <t>Sur le terrain, cette réponse tient parce que la réponse relie action, contrôle et vocabulaire de management restaurant, intègre la sécurité/qualité, et reste compatible avec KPI, PMS, planning, achats, marge, avis clients.</t>
  </si>
  <si>
    <t>Sur le terrain, on sentirait vite la fragilité de la réponse : bonne intention, mais pas de vérification des traces, pas de sécurisation process. Risque principal : information client non sécurisée.</t>
  </si>
  <si>
    <t>Je regarde vite fait et j’avance : je dis au client que c’est normalement possible en direction, puis je vois avec la cuisine si on peut adapter rapidement.</t>
  </si>
  <si>
    <t>En pratique, ça manque encore de robustesse sur confusion produit/process + risque allergène. Priorités : questionner, tracer, double vérification.</t>
  </si>
  <si>
    <t>Une réponse de management doit rendre le traitement client cohérent, traçable et pilotable. À transformer en standard pilotable : qualification du besoin, vérification croisée, sécurisation de la préparation, formulation fiable. Ce qui n’est pas pilotable ne garantit pas le niveau.</t>
  </si>
  <si>
    <t>Piège — Un collaborateur dit ‘on est premium donc on ne parle pas de prix’. Que répondez-vous ?</t>
  </si>
  <si>
    <t>Je procède ainsi : transparence ; vente conseil ; cohérence positionnement ; respect client. Je sécurise ensuite la cohérence avec management restaurant et je laisse une preuve exploitable (tableau de bord, plan d’action, audits, suivis).</t>
  </si>
  <si>
    <t>En lecture management, la réponse est solide parce qu’elle donne de quoi piloter : vocabulaire métier pertinent, séquence d’action claire, contrôle qualité/sécurité et preuve. Elle correspond à la mission du poste (piloter la performance opérationnelle, humaine et sanitaire) et permet un scoring maximal.</t>
  </si>
  <si>
    <t>Je suis d’accord, on évite le sujet.</t>
  </si>
  <si>
    <t>À recadrer légèrement : bonne intention, mais manque de clarté commerciale.</t>
  </si>
  <si>
    <t>Le point faible se voit surtout sous l’angle du risque : bonne intention, mais manque de clarté commerciale.</t>
  </si>
  <si>
    <t>Je fais surtout au feeling : je fais au mieux en direction avec les priorités du moment, puis j’ajuste si on me signale un écart.</t>
  </si>
  <si>
    <t>Réponse faible : réponse trop vague ; il manque méthode, critères, sécurité/qualité et traçabilité.</t>
  </si>
  <si>
    <t>Ici, la faiblesse devient immédiatement un risque opérationnel : réponse trop vague ; il manque méthode, critères, sécurité/qualité et traçabilité.</t>
  </si>
  <si>
    <t>Je laisse chacun improviser selon le client.</t>
  </si>
  <si>
    <t>Lacunes : incohérence équipe. À améliorer en priorité : positionnement, argumentaire, transparence.</t>
  </si>
  <si>
    <t>Ce qui empêche la réponse de passer un cap devant le jury, c’est incohérence équipe. Priorité de progression : positionnement, argumentaire, transparence.</t>
  </si>
  <si>
    <t>Objectif : gérer la relation client (écoute, solution, suivi) en protégeant l’image de l’établissement. Focus : pilotage, marge, process.</t>
  </si>
  <si>
    <t>Une réponse de management doit rendre le traitement client cohérent, traçable et pilotable. À transformer en standard pilotable : positionnement, argumentaire, transparence. Le pilotage ne peut pas reposer sur l’habitude seule.</t>
  </si>
  <si>
    <t>Piège — Un fournisseur ‘durable’ n’apporte aucune preuve. Que faites-vous ?</t>
  </si>
  <si>
    <t>Je procède ainsi : demander preuves ; tester cohérence prix/qualité ; ne pas sur-communiquer ; documenter. Je sécurise ensuite la cohérence avec management restaurant et je laisse une preuve exploitable (tableau de bord, plan d’action, audits, suivis).</t>
  </si>
  <si>
    <t>Ce qui convainc le jury, c’est que on y trouve vocabulaire métier pertinent, séquence d’action claire, contrôle qualité/sécurité et preuve. Elle correspond à la mission du poste (piloter la performance opérationnelle, humaine et sanitaire) et permet un scoring maximal.</t>
  </si>
  <si>
    <t>Je le mets en avant quand même.</t>
  </si>
  <si>
    <t>À recadrer légèrement : bonne intention, mais greenwashing.</t>
  </si>
  <si>
    <t>En lecture management, on ne peut pas encore piloter avec ça : bonne intention, mais greenwashing.</t>
  </si>
  <si>
    <t>Je regarde vite fait et j’avance : je peux montrer les fiches principales, mais on ne trace pas tout sinon on perd trop de temps en direction.</t>
  </si>
  <si>
    <t>À recadrer : réponse dangereuse ; les preuves PMS/traçabilité doivent être complètes, datées, lisibles et cohérentes avec la pratique réelle.</t>
  </si>
  <si>
    <t>Je choisis uniquement sur le discours commercial.</t>
  </si>
  <si>
    <t>Lacunes : risque image/coût. À améliorer en priorité : fournisseurs, RSE, vérification.</t>
  </si>
  <si>
    <t>L’angle mort principal tient au risque insuffisamment maîtrisé : risque image/coût. Axe prioritaire : fournisseurs, RSE, vérification.</t>
  </si>
  <si>
    <t>À ce niveau de responsabilité, on attend du cadre, des points de contrôle et des suites concrètes. À cadrer pour l’équipe et le contrôle : fournisseurs, RSE, vérification. L’expérience du titulaire ne suffit pas à sécuriser le collectif.</t>
  </si>
  <si>
    <t>Piège — Vous découvrez une non-conformité juste avant le service. Que faites-vous en premier ? (Directeur de restaurant)</t>
  </si>
  <si>
    <t>Je procède ainsi : sécuriser immédiatement ; isoler/stopper si nécessaire ; informer ; corriger + tracer ; pilotage par indicateurs + standards terrain.</t>
  </si>
  <si>
    <t>Je demande au besoin mais sans bloquer le service : je corrige rapidement si possible pour ne pas retarder, puis j’en parle après au responsable.</t>
  </si>
  <si>
    <t>En lecture management, cette réponse n’offre ni pilotage ni contrôle : Problème : mauvais ordre ; il faut d’abord sécuriser/stopper, isoler, alerter, décider selon procédure puis tracer l’action.</t>
  </si>
  <si>
    <t>Ce qui empêche la réponse de passer un cap devant le jury, c’est priorité donnée au débit au détriment sécurité/qualité. Priorité de progression : sécuriser, alerter, tracer.</t>
  </si>
  <si>
    <t>Une réponse de management doit transformer le risque en action cadrée et vérifiable. À poser comme règle de fonctionnement : sécuriser, alerter, décider, tracer. L’expérience du titulaire ne suffit pas à sécuriser le collectif.</t>
  </si>
  <si>
    <t>Piloter masse salariale sans casser qualité : approche.</t>
  </si>
  <si>
    <t>Prévision, productivité, polyvalence, formation, process, planning fin, objectifs service.</t>
  </si>
  <si>
    <t>En situation réelle, la réponse fonctionne car elle reste exploitable : réponse structurée, orientée standards et pilotage (priorités, délégation, contrôle) avec un critère de réussite observable. Les marqueurs visibles sont pilotage, marge, process.</t>
  </si>
  <si>
    <t>Je coupe partout.</t>
  </si>
  <si>
    <t>Je sur-staffe.</t>
  </si>
  <si>
    <t>Optimiser RH et qualité.</t>
  </si>
  <si>
    <t>Lecture PRO : si le risque reste ouvert, la réponse ne passe pas. La réponse devient recevable quand elle précise comment elle sécurise : brief minute, priorités, délégation nominative, contrôle points critiques, feedback, et indicateurs simples (temps, retours, pertes). Repères : pilotage, marge, process.</t>
  </si>
  <si>
    <t>Une réponse de management doit organiser l’action, le suivi et la responsabilité. À cadrer pour l’équipe et le contrôle : priorisation, délégation, contrôle &amp; feedback. Ce qui n’est pas pilotable ne garantit pas le niveau. Repères : pilotage, marge, process.</t>
  </si>
  <si>
    <t>PMS/HACCP : que doit contenir le système ?</t>
  </si>
  <si>
    <t>Dangers, procédures, contrôles, traçabilité, températures, nettoyage, actions correctives.</t>
  </si>
  <si>
    <t>Sa vraie force est de fermer le risque opérationnel : priorise la sécurité, décrit une séquence d’actions claire, et inclut contrôle + information (équipe/client) pour éviter la récidive. Les points de vigilance couverts sont pilotage, marge, process.</t>
  </si>
  <si>
    <t>Juste une check-list.</t>
  </si>
  <si>
    <t>Document inutile.</t>
  </si>
  <si>
    <t>Comprendre conformité sanitaire.</t>
  </si>
  <si>
    <t>Une réponse de management doit organiser l’action, le suivi et la responsabilité. À cadrer pour l’équipe et le contrôle : sécurisation de zone, EPI/gestes sûrs, contrôle + trace. Un standard utile doit pouvoir être transmis et contrôlé. Repères : pilotage, marge, process.</t>
  </si>
  <si>
    <t>Process vs standard : définition.</t>
  </si>
  <si>
    <t>Process = étapes ; standard = niveau attendu ; ensemble = constance et formation.</t>
  </si>
  <si>
    <t>Standard = rigidité.</t>
  </si>
  <si>
    <t>Pour manager une équipe, cette réponse manque encore d’ossature : réponse trop générale ; préciser paramètres, contrôle et standard attendu.</t>
  </si>
  <si>
    <t>Process = improvisation.</t>
  </si>
  <si>
    <t>Vu management, le point faible n’est pas seulement technique : technique non argumentée ; paramètres non maîtrisés ; contrôle qualité insuffisant. Priorité de montée en niveau : paramètres clés, dégustation/contrôle, standardisation. Repères : pilotage/marge/process.</t>
  </si>
  <si>
    <t>Stabiliser la qualité.</t>
  </si>
  <si>
    <t>Devant un jury PRO, la notion doit être définie avec précision et usage métier. À rendre défendable précisément : paramètres clés, dégustation/contrôle, standardisation. Le jury valide ce qui est démontré, pas ce qui est seulement affirmé. Repères : pilotage, marge, process.</t>
  </si>
  <si>
    <t>Réclamation grave : étapes de gestion.</t>
  </si>
  <si>
    <t>Écoute, excuses, solution, sécurité, trace écrite, enquête, CAPA, suivi client.</t>
  </si>
  <si>
    <t>Je nie.</t>
  </si>
  <si>
    <t>Côté client, la réponse reste encore fragile : l’intention est bonne, mais le protocole est incomplet (isolation de zone, EPI, contrôle final, traçabilité).</t>
  </si>
  <si>
    <t>Je compense sans analyser.</t>
  </si>
  <si>
    <t>Pour faire monter la copie, les angles morts sont protocole sécurité/hygiène incomplet ; contrôle final absent ; traçabilité/communication oubliées. Travail prioritaire : sécurisation de zone, EPI/gestes sûrs, contrôle + trace. Repères : pilotage/marge/process.</t>
  </si>
  <si>
    <t>Gérer incident et CAPA.</t>
  </si>
  <si>
    <t>Lecture PRO : l’effet client compte, mais il doit s’appuyer sur une méthode vérifiable. Pour que l’effet client soit crédible, il faut expliciter : arrêt immédiat, balisage, EPI, collecte sécurisée, nettoyage/désinfection, contrôle final, déclaration/registre, action préventive. Repères : pilotage, marge, process.</t>
  </si>
  <si>
    <t>Le niveau attendu impose une méthode de traitement client transmissible à l’équipe. À cadrer pour l’équipe et le contrôle : écoute, reformulation, solution, validation, remontée interne. La maîtrise se lit dans le cadre, pas dans la seule bonne volonté. Repères : pilotage, marge, process.</t>
  </si>
  <si>
    <t>Recruter un serveur : démarche efficace.</t>
  </si>
  <si>
    <t>Fiche poste, tri, entretien structuré, mise en situation, références, onboarding.</t>
  </si>
  <si>
    <t>Au feeling 5 minutes.</t>
  </si>
  <si>
    <t>Uniquement sur CV.</t>
  </si>
  <si>
    <t>Le déficit de pilotage porte sur pilotage flou ; délégation imprécise ; contrôle qualité absent. Leviers prioritaires : priorisation, délégation, contrôle &amp; feedback. Repères : pilotage/marge/process.</t>
  </si>
  <si>
    <t>Professionnaliser recrutement.</t>
  </si>
  <si>
    <t>À ce niveau, une réponse recevable doit être pilotable, transmise à l’équipe et contrôlable. À verrouiller en pilotage : priorisation, délégation, contrôle &amp; feedback. La maîtrise se lit dans le cadre, pas dans la seule bonne volonté. Repères : pilotage, marge, process.</t>
  </si>
  <si>
    <t>Réflexion — Comment agissez-vous sur le ticket moyen sans dégrader l’expérience client ?</t>
  </si>
  <si>
    <t>Je procède ainsi : analyse mix ventes ; formation vente suggestive ; cartes/menus ; suivi KPI. Je sécurise ensuite la cohérence avec management restaurant et je laisse une preuve exploitable (tableau de bord, plan d’action, audits, suivis).</t>
  </si>
  <si>
    <t>Vue côté client, la réponse inspire confiance parce que on y trouve vocabulaire métier pertinent, séquence d’action claire, contrôle qualité/sécurité et preuve. Elle correspond à la mission du poste (piloter la performance opérationnelle, humaine et sanitaire) et permet un scoring maximal.</t>
  </si>
  <si>
    <t>Je demande de vendre plus de suppléments.</t>
  </si>
  <si>
    <t>À recadrer légèrement : bonne intention, mais leviers partiels.</t>
  </si>
  <si>
    <t>En situation réelle, cette réponse passerait difficilement sans recadrage : bonne intention, mais leviers partiels.</t>
  </si>
  <si>
    <t>Je demande au besoin mais sans bloquer le service : je propose un extra standard à tout le monde, si ça passe tant mieux sinon je n’insiste pas.</t>
  </si>
  <si>
    <t>Insuffisant : vente peu professionnelle ; il faut recommandation contextualisée, utile au client, sans pression et avec argumentaire précis.</t>
  </si>
  <si>
    <t>Le risque n’est pas à côté de la réponse ; il est déjà dedans : vente peu professionnelle ; il faut recommandation contextualisée, utile au client, sans pression et avec argumentaire précis.</t>
  </si>
  <si>
    <t>Je fixe un objectif et je mets la pression.</t>
  </si>
  <si>
    <t>Lacunes : effet court terme. À améliorer en priorité : ticket moyen, formation, pilotage.</t>
  </si>
  <si>
    <t>Pour faire monter la copie, les angles morts sont effet court terme. Travail prioritaire : ticket moyen, formation, pilotage.</t>
  </si>
  <si>
    <t>Une réponse de management doit rendre le traitement client cohérent, traçable et pilotable. À rendre transmissible et vérifiable : ticket moyen, formation, pilotage. Le pilotage ne peut pas reposer sur l’habitude seule.</t>
  </si>
  <si>
    <t>Réflexion — Comment arbitrez-vous entre rapidité de service et qualité perçue ?</t>
  </si>
  <si>
    <t>Je procède ainsi : standard mini non négociable ; mesure temps ; ajustement process ; feedback client. Je sécurise ensuite la cohérence avec management restaurant et je laisse une preuve exploitable (tableau de bord, plan d’action, audits, suivis).</t>
  </si>
  <si>
    <t>Je privilégie la vitesse quand c’est plein.</t>
  </si>
  <si>
    <t>À recadrer légèrement : bonne intention, mais qualité non cadrée.</t>
  </si>
  <si>
    <t>Pour manager une équipe, cette réponse manque encore d’ossature : bonne intention, mais qualité non cadrée.</t>
  </si>
  <si>
    <t>Je vais au plus simple : j’applique la méthode de l’équipe en direction et je m’adapte au rush, sans forcément tout formaliser.</t>
  </si>
  <si>
    <t>Ici, la faiblesse devient immédiatement un risque opérationnel : Problème : réponse trop générale ; on attend une méthode précise, des critères de contrôle et des preuves concrètes.</t>
  </si>
  <si>
    <t>Je sacrifie les contrôles qualité.</t>
  </si>
  <si>
    <t>Lacunes : risque image. À améliorer en priorité : process, standards, bitrage.</t>
  </si>
  <si>
    <t>Pour faire monter la copie, les angles morts sont risque image. Travail prioritaire : process, standards, bitrage.</t>
  </si>
  <si>
    <t>À ce niveau, la qualité doit être tenue par standard, contrôle et correction, pas par habitude. À cadrer pour l’équipe et le contrôle : process, standards, bitrage. Le pilotage ne peut pas reposer sur l’habitude seule.</t>
  </si>
  <si>
    <t>Réflexion — Comment construisez-vous un briefing manager qui aligne salle, cuisine et bar ?</t>
  </si>
  <si>
    <t>Je procède ainsi : objectifs chiffrés ; réservations/flux ; ruptures ; points qualité/sécurité. Je sécurise ensuite la cohérence avec management restaurant et je laisse une preuve exploitable (tableau de bord, plan d’action, audits, suivis).</t>
  </si>
  <si>
    <t>Je fais un briefing rapide sur les réservations.</t>
  </si>
  <si>
    <t>À recadrer légèrement : bonne intention, mais vision partielle.</t>
  </si>
  <si>
    <t>Pour manager une équipe, cette réponse manque encore d’ossature : bonne intention, mais vision partielle.</t>
  </si>
  <si>
    <t>Je m’adapte sur le moment : briefing rapide en direction avec les infos principales et on complète pendant le service s’il manque des points.</t>
  </si>
  <si>
    <t>Problème : trop vague ; un briefing utile doit cadrer objectifs, priorités, ruptures/allergènes, rôles, timing et points de vigilance.</t>
  </si>
  <si>
    <t>Pour encadrer une équipe, cette réponse reste trop faible : Problème : trop vague ; un briefing utile doit cadrer objectifs, priorités, ruptures/allergènes, rôles, timing et points de vigilance.</t>
  </si>
  <si>
    <t>Chacun reçoit ses infos séparément sans alignement.</t>
  </si>
  <si>
    <t>Lacunes : silos. À améliorer en priorité : briefing, coordination, objectif.</t>
  </si>
  <si>
    <t>Pour faire monter la copie, les angles morts sont silos. Travail prioritaire : briefing, coordination, objectif.</t>
  </si>
  <si>
    <t>Objectif : piloter l’équipe par standards (brief, délégation, contrôle) et maintenir la qualité en service. Focus : pilotage, marge, process.</t>
  </si>
  <si>
    <t>Je gère ça sans souci d’habitude : je fais un briefing rapide : objectifs, répartitions, et on ajuste selon le service.</t>
  </si>
  <si>
    <t>À reprendre (niveau PRO) : au niveau PRO, on structure : objectifs chiffrés, risques (ruptures/allergènes), rôles précis, timing et point de contrôle ; l’ajustement ne remplace pas la préparation.</t>
  </si>
  <si>
    <t>En management, la valeur de la réponse tient à sa capacité à devenir une règle de fonctionnement. À rendre transmissible et vérifiable : briefing, coordination, objectif. Une réponse de management doit survivre au changement de personne.</t>
  </si>
  <si>
    <t>Réflexion — Comment formez-vous vos équipes au vocabulaire métier pour améliorer le service ?</t>
  </si>
  <si>
    <t>Je procède ainsi : micro-formations ; fiches vocabulaire ; mises en situation ; évaluation. Je sécurise ensuite la cohérence avec management restaurant et je laisse une preuve exploitable (tableau de bord, plan d’action, audits, suivis).</t>
  </si>
  <si>
    <t>Je donne un lexique à lire.</t>
  </si>
  <si>
    <t>À recadrer légèrement : bonne intention, mais pas de pratique.</t>
  </si>
  <si>
    <t>En lecture management, on ne peut pas encore piloter avec ça : bonne intention, mais pas de pratique.</t>
  </si>
  <si>
    <t>Je m’adapte sur le moment : je donne quelques mots du métier et j’explique en gros, l’idée est surtout de montrer que je connais le terrain.</t>
  </si>
  <si>
    <t>Insuffisant : trop approximatif ; on attend des termes justes, définis clairement et reliés à leur usage concret.</t>
  </si>
  <si>
    <t>Je considère que le vocabulaire vient avec le temps.</t>
  </si>
  <si>
    <t>Lacunes : progression lente. À améliorer en priorité : formation, vocabulaire, pédagogie.</t>
  </si>
  <si>
    <t>Le déficit de pilotage porte sur progression lente. Leviers prioritaires : formation, vocabulaire, pédagogie.</t>
  </si>
  <si>
    <t>À ce niveau de responsabilité, on attend du cadre, des points de contrôle et des suites concrètes. À verrouiller en pilotage : formation, vocabulaire, pédagogie. Le pilotage ne peut pas reposer sur l’habitude seule.</t>
  </si>
  <si>
    <t>Réflexion — Comment gérez-vous une baisse de performance d’un membre de l’équipe ?</t>
  </si>
  <si>
    <t>Je procède ainsi : faits observables ; entretien ; plan de progrès ; suivi. Je sécurise ensuite la cohérence avec management restaurant et je laisse une preuve exploitable (tableau de bord, plan d’action, audits, suivis).</t>
  </si>
  <si>
    <t>Je recadre devant l’équipe.</t>
  </si>
  <si>
    <t>À recadrer légèrement : bonne intention, mais méthode managériale faible.</t>
  </si>
  <si>
    <t>En lecture management, on ne peut pas encore piloter avec ça : bonne intention, mais méthode managériale faible.</t>
  </si>
  <si>
    <t>Je demande au besoin mais sans bloquer le service : j’applique la méthode de l’équipe en direction et je m’adapte au rush, sans forcément tout formaliser.</t>
  </si>
  <si>
    <t>Je laisse faire car on manque de personnel.</t>
  </si>
  <si>
    <t>Lacunes : performance dégrade. À améliorer en priorité : management, feedback, plan de progrès.</t>
  </si>
  <si>
    <t>Vu management, le point faible n’est pas seulement technique : performance dégrade. Priorité de montée en niveau : management, feedback, plan de progrès.</t>
  </si>
  <si>
    <t>Le niveau attendu est celui d’un standard exploitable, pas d’une intuition de chef de poste. À poser comme règle de fonctionnement : management, feedback, plan de progrès. L’expérience du titulaire ne suffit pas à sécuriser le collectif.</t>
  </si>
  <si>
    <t>Réflexion — Comment intégrer l’empreinte carbone dans la carte et les achats ?</t>
  </si>
  <si>
    <t>Je procède ainsi : saisonnalité/sourcing ; données simples ; compromis marge/qualité ; communication honnête. Je sécurise ensuite la cohérence avec management restaurant et je laisse une preuve exploitable (tableau de bord, plan d’action, audits, suivis).</t>
  </si>
  <si>
    <t>Sa vraie force est de fermer le risque opérationnel : vocabulaire métier pertinent, séquence d’action claire, contrôle qualité/sécurité et preuve. Elle correspond à la mission du poste (piloter la performance opérationnelle, humaine et sanitaire) et permet un scoring maximal.</t>
  </si>
  <si>
    <t>Je mets ‘local’ sur la carte.</t>
  </si>
  <si>
    <t>À recadrer légèrement : bonne intention, mais preuve absente.</t>
  </si>
  <si>
    <t>Le jury pourrait entendre l’intention, pas encore la méthode : bonne intention, mais preuve absente.</t>
  </si>
  <si>
    <t>Je vais au plus simple : je mets en avant local/artisanal dans le discours, ça rassure le client même si on n’a pas tous les chiffres.</t>
  </si>
  <si>
    <t>Insuffisant : risque de greenwashing ; il faut rester factuel, citer des actions vérifiables et éviter les promesses non prouvées.</t>
  </si>
  <si>
    <t>Ici, la faiblesse devient immédiatement un risque opérationnel : risque de greenwashing ; il faut rester factuel, citer des actions vérifiables et éviter les promesses non prouvées.</t>
  </si>
  <si>
    <t>Je fais du marketing vert sans changer les achats.</t>
  </si>
  <si>
    <t>Lacunes : greenwashing. À améliorer en priorité : RSE, achats, preuves.</t>
  </si>
  <si>
    <t>Vu management, le point faible n’est pas seulement technique : greenwashing. Priorité de montée en niveau : RSE, achats, preuves.</t>
  </si>
  <si>
    <t>À ce niveau de responsabilité, la solidité d’une réponse se mesure à sa transmissibilité. À cadrer pour l’équipe et le contrôle : preuves, choix concrets, discours honnête, cohérence offre. L’expérience individuelle ne remplace pas un standard transmissible.</t>
  </si>
  <si>
    <t>Réflexion — Comment intégrer l’empreinte carbone dans vos décisions sans greenwashing ? (Directeur de restaurant)</t>
  </si>
  <si>
    <t>Je procède ainsi : parler sourcing/saisonnalité ; preuve/indicateur ; cohérence opérationnelle ; discours honnête client ; pilotage par indicateurs + standards terrain.</t>
  </si>
  <si>
    <t>En lecture management, on ne peut pas encore piloter avec ça : bonne intention, mais affirmation sans preuve, risque greenwashing.</t>
  </si>
  <si>
    <t>Je regarde vite fait et j’avance : je mets en avant local/artisanal dans le discours, ça rassure le client même si on n’a pas tous les chiffres.</t>
  </si>
  <si>
    <t>Le risque n’est pas à côté de la réponse ; il est déjà dedans : risque de greenwashing ; il faut rester factuel, citer des actions vérifiables et éviter les promesses non prouvées.</t>
  </si>
  <si>
    <t>Pour faire monter la copie, les angles morts sont manque de culture RSE et d’adaptation marché. Travail prioritaire : preuves, sourcing, discours honnête.</t>
  </si>
  <si>
    <t>À ce niveau de responsabilité, la solidité d’une réponse se mesure à sa transmissibilité. À poser comme règle de fonctionnement : preuves, choix concrets, discours honnête, cohérence offre. L’expérience individuelle ne remplace pas un standard transmissible.</t>
  </si>
  <si>
    <t>Réflexion — Comment lancez-vous une démarche zéro gaspillage mesurable en restaurant ?</t>
  </si>
  <si>
    <t>Je procède ainsi : mesurer pertes ; catégoriser causes ; actions poste par poste ; suivre gains. Je sécurise ensuite la cohérence avec management restaurant et je laisse une preuve exploitable (tableau de bord, plan d’action, audits, suivis).</t>
  </si>
  <si>
    <t>Je demande de jeter moins.</t>
  </si>
  <si>
    <t>À recadrer légèrement : bonne intention, mais pas de mesure.</t>
  </si>
  <si>
    <t>Le point faible se voit surtout sous l’angle du risque : bonne intention, mais pas de mesure.</t>
  </si>
  <si>
    <t>En général je fais comme d’habitude : j’essaie de moins jeter et de réutiliser au maximum ce qui reste quand c’est encore présentable.</t>
  </si>
  <si>
    <t>À recadrer : approche insuffisante et risquée ; il faut actions encadrées, compatibles hygiène/qualité, avec standardisation et suivi.</t>
  </si>
  <si>
    <t>En lecture management, cette réponse n’offre ni pilotage ni contrôle : approche insuffisante et risquée ; il faut actions encadrées, compatibles hygiène/qualité, avec standardisation et suivi.</t>
  </si>
  <si>
    <t>Je réutilise tout pour éviter les pertes.</t>
  </si>
  <si>
    <t>Lacunes : risque sanitaire. À améliorer en priorité : anti-gaspi, mesure, plan d’action.</t>
  </si>
  <si>
    <t>En pratique, ça manque encore de robustesse sur risque sanitaire. Priorités : anti-gaspi, mesure, plan d’action.</t>
  </si>
  <si>
    <t>À ce niveau de responsabilité, la solidité d’une réponse se mesure à sa transmissibilité. À cadrer pour l’équipe et le contrôle : anti-gaspi, mesure, plan d’action. L’expérience individuelle ne remplace pas un standard transmissible.</t>
  </si>
  <si>
    <t>Réflexion — Comment traitez-vous un problème de no-show récurrent ?</t>
  </si>
  <si>
    <t>Je procède ainsi : analyse causes ; politique réservation ; rappel/confirmation ; suivi taux. Je sécurise ensuite la cohérence avec management restaurant et je laisse une preuve exploitable (tableau de bord, plan d’action, audits, suivis).</t>
  </si>
  <si>
    <t>Je prends plus de réservations pour compenser.</t>
  </si>
  <si>
    <t>À recadrer légèrement : bonne intention, mais surbooking non maîtrisé.</t>
  </si>
  <si>
    <t>Pour manager une équipe, cette réponse manque encore d’ossature : bonne intention, mais surbooking non maîtrisé.</t>
  </si>
  <si>
    <t>En général je fais comme d’habitude : je gère au cas par cas avec une solution commerciale pour ne pas perdre la relation.</t>
  </si>
  <si>
    <t>Réponse faible : gestion trop opportuniste ; il faut règles, conditions, communication anticipée et impact service évalué.</t>
  </si>
  <si>
    <t>Pour encadrer une équipe, cette réponse reste trop faible : gestion trop opportuniste ; il faut règles, conditions, communication anticipée et impact service évalué.</t>
  </si>
  <si>
    <t>Je ne fais rien, c’est normal.</t>
  </si>
  <si>
    <t>Lacunes : perte de CA. À améliorer en priorité : no-show, process, KPI.</t>
  </si>
  <si>
    <t>Pour faire monter la copie, les angles morts sont perte de CA. Travail prioritaire : no-show, process, KPI.</t>
  </si>
  <si>
    <t>À ce niveau de responsabilité, la solidité d’une réponse se mesure à sa transmissibilité. À poser comme règle de fonctionnement : no-show, process, KPI. L’expérience individuelle ne remplace pas un standard transmissible.</t>
  </si>
  <si>
    <t>Réflexion — Comment utilisez-vous les avis clients en ligne sans sur-réagir ?</t>
  </si>
  <si>
    <t>Je procède ainsi : tri des signaux ; réponse pro ; plan d’action ; suivi impact. Je sécurise ensuite la cohérence avec management restaurant et je laisse une preuve exploitable (tableau de bord, plan d’action, audits, suivis).</t>
  </si>
  <si>
    <t>Je réponds surtout aux avis négatifs.</t>
  </si>
  <si>
    <t>À recadrer légèrement : bonne intention, mais analyse partielle.</t>
  </si>
  <si>
    <t>Pour manager une équipe, cette réponse manque encore d’ossature : bonne intention, mais analyse partielle.</t>
  </si>
  <si>
    <t>À ce niveau d’exigence, la réponse perd des points pour une raison simple : gestion incomplète ; il faut écouter, reformuler, traiter la cause, sécuriser le client, tracer l’incident et boucler avec l’équipe.</t>
  </si>
  <si>
    <t>J’ignore les avis en ligne.</t>
  </si>
  <si>
    <t>Lacunes : perte d’apprentissage/image. À améliorer en priorité : e-réputation, analyse, réponse.</t>
  </si>
  <si>
    <t>Pour faire monter la copie, les angles morts sont perte d’apprentissage/image. Travail prioritaire : e-réputation, analyse, réponse.</t>
  </si>
  <si>
    <t>En management, on n’attend pas seulement une bonne réaction, mais un cadre reproductible de traitement. À cadrer pour l’équipe et le contrôle : e-réputation, analyse, réponse. L’expérience du titulaire ne suffit pas à sécuriser le collectif.</t>
  </si>
  <si>
    <t>Réflexion — Décrivez une méthode de planning qui concilie charge, compétences et droit social.</t>
  </si>
  <si>
    <t>Je procède ainsi : prévision activité ; compétences clés ; temps de pause ; ajustements tracés. Je sécurise ensuite la cohérence avec management restaurant et je laisse une preuve exploitable (tableau de bord, plan d’action, audits, suivis).</t>
  </si>
  <si>
    <t>Je fais le planning au plus simple selon disponibilité.</t>
  </si>
  <si>
    <t>À recadrer légèrement : bonne intention, mais compétences/charge sous-estimées.</t>
  </si>
  <si>
    <t>Pour un jury, l’idée est recevable mais encore trop peu démontrée : bonne intention, mais compétences/charge sous-estimées.</t>
  </si>
  <si>
    <t>Je regarde vite fait et j’avance : j’applique la méthode de l’équipe en direction et je m’adapte au rush, sans forcément tout formaliser.</t>
  </si>
  <si>
    <t>Je mets les mêmes personnes partout.</t>
  </si>
  <si>
    <t>Lacunes : risque social/qualité. À améliorer en priorité : planning, prévision, compétences.</t>
  </si>
  <si>
    <t>Le déficit de pilotage porte sur risque social/qualité. Leviers prioritaires : planning, prévision, compétences.</t>
  </si>
  <si>
    <t>En management, la valeur de la réponse tient à sa capacité à devenir une règle de fonctionnement. À cadrer pour l’équipe et le contrôle : planning, prévision, compétences. L’expérience du titulaire ne suffit pas à sécuriser le collectif.</t>
  </si>
  <si>
    <t>Réflexion — Décrivez votre routine de debriefing avec actions correctives utiles.</t>
  </si>
  <si>
    <t>Je procède ainsi : faits/KPI ; causes ; actions datées ; responsable. Je sécurise ensuite la cohérence avec management restaurant et je laisse une preuve exploitable (tableau de bord, plan d’action, audits, suivis).</t>
  </si>
  <si>
    <t>On fait un point oral rapide.</t>
  </si>
  <si>
    <t>À recadrer légèrement : bonne intention, mais pas d’actions tracées.</t>
  </si>
  <si>
    <t>En situation réelle, cette réponse passerait difficilement sans recadrage : bonne intention, mais pas d’actions tracées.</t>
  </si>
  <si>
    <t>Le jury sanctionnerait surtout ceci : Problème : trop vague ; un briefing utile doit cadrer objectifs, priorités, ruptures/allergènes, rôles, timing et points de vigilance.</t>
  </si>
  <si>
    <t>On passe au service suivant sans debrief.</t>
  </si>
  <si>
    <t>Lacunes : pas d’amélioration continue. À améliorer en priorité : debrief, actions, suivi.</t>
  </si>
  <si>
    <t>Ce qui empêche la réponse de passer un cap devant le jury, c’est pas d’amélioration continue. Priorité de progression : debrief, actions, suivi.</t>
  </si>
  <si>
    <t>Réflexion — Donnez deux actions zéro gaspillage applicables à votre poste sans dégrader la qualité. (Directeur de restaurant)</t>
  </si>
  <si>
    <t>Je procède ainsi : actions concrètes ; mesure des pertes ; maintien qualité/sécurité ; suivi équipe ; pilotage par indicateurs + standards terrain.</t>
  </si>
  <si>
    <t>Le problème n’est pas théorique ; il ouvre déjà une brèche de risque : bonne intention, mais intention sans méthode ni mesure.</t>
  </si>
  <si>
    <t>Le risque n’est pas à côté de la réponse ; il est déjà dedans : Problème : approche insuffisante et risquée ; il faut actions encadrées, compatibles hygiène/qualité, avec standardisation et suivi.</t>
  </si>
  <si>
    <t>Pour faire monter la copie, les angles morts sont risque sanitaire et mauvaise pratique. Travail prioritaire : mesure des pertes, action poste, suivi.</t>
  </si>
  <si>
    <t>Une réponse de management doit transformer l’exigence qualité en standard exploitable. À transformer en standard pilotable : mesure des pertes, action poste, suivi. L’expérience du titulaire ne suffit pas à sécuriser le collectif.</t>
  </si>
  <si>
    <t>Réflexion — Quand plusieurs demandes arrivent en même temps, comment priorisez-vous ? (Directeur de restaurant)</t>
  </si>
  <si>
    <t>Je procède ainsi : tri urgence/impact ; communication ; séquençage ; réévaluation ; pilotage par indicateurs + standards terrain.</t>
  </si>
  <si>
    <t>En lecture management, on ne peut pas encore piloter avec ça : bonne intention, mais pas de priorisation métier.</t>
  </si>
  <si>
    <t>Je demande au besoin mais sans bloquer le service : je traite d’abord ce qui me semble urgent en direction et je vois au fur et à mesure.</t>
  </si>
  <si>
    <t>En pratique, ça manque encore de robustesse sur priorisation arbitraire. Priorités : priorisation, séquençage, communication.</t>
  </si>
  <si>
    <t>À ce niveau, l’organisation doit être lisible, arbitrable et tenable sous contrainte. À verrouiller en pilotage : priorisation, séquençage, communication. L’expérience individuelle ne remplace pas un standard transmissible.</t>
  </si>
  <si>
    <t>Réflexion — Que doit contenir un bon briefing d’équipe pour améliorer le service du jour ? (Directeur de restaurant)</t>
  </si>
  <si>
    <t>Je procède ainsi : objectifs du service ; répartition des rôles ; ruptures/points sensibles ; consignes qualité/sécurité ; pilotage par indicateurs + standards terrain.</t>
  </si>
  <si>
    <t>En lecture management, on ne peut pas encore piloter avec ça : bonne intention, mais briefing trop pauvre, pas de risques ni objectifs.</t>
  </si>
  <si>
    <t>En général je fais comme d’habitude : briefing rapide en direction avec les infos principales et on complète pendant le service s’il manque des points.</t>
  </si>
  <si>
    <t>Ce qui empêche la réponse de passer un cap devant le jury, c’est perte de coordination et erreurs répétées. Priorité de progression : objectifs, rôles, points sensibles.</t>
  </si>
  <si>
    <t>En management, la valeur de la réponse tient à sa capacité à devenir une règle de fonctionnement. À rendre transmissible et vérifiable : objectifs, rôles, points sensibles. Ce qui n’est pas pilotable ne garantit pas le niveau.</t>
  </si>
  <si>
    <t>Réflexion — Que doit contenir un bon débriefing pour faire progresser l’équipe ? (Directeur de restaurant)</t>
  </si>
  <si>
    <t>Je procède ainsi : faits observables ; écarts + causes ; actions correctives datées ; responsables désignés ; pilotage par indicateurs + standards terrain.</t>
  </si>
  <si>
    <t>Le vrai nœud de progression est le risque mal fermé : aucune amélioration continue. À renforcer d’abord : faits, actions datées, responsables.</t>
  </si>
  <si>
    <t>À ce niveau, une réponse recevable doit être pilotable, transmise à l’équipe et contrôlable. À transformer en standard pilotable : faits, causes, actions datées, responsables, suivi. Ce qui n’est pas pilotable ne garantit pas le niveau.</t>
  </si>
  <si>
    <t>Réflexion — Quelle est votre routine de contrôle qualité avant envoi/service au client ? (Directeur de restaurant)</t>
  </si>
  <si>
    <t>Je procède ainsi : critères mesurables ; contrôle final ; correction avant envoi ; standard constant ; pilotage par indicateurs + standards terrain.</t>
  </si>
  <si>
    <t>Vue côté client, la réponse inspire confiance parce que la réponse relie action, contrôle et vocabulaire de management restaurant, intègre la sécurité/qualité, et reste compatible avec KPI, PMS, planning, achats, marge, avis clients.</t>
  </si>
  <si>
    <t>Pour manager une équipe, cette réponse manque encore d’ossature : bonne intention, mais critères non définis.</t>
  </si>
  <si>
    <t>Je fais surtout au feeling : je fais un dernier coup d’œil avant envoi, si ça a l’air correct je sors le produit/la commande.</t>
  </si>
  <si>
    <t>Pour le client, cette réponse manque encore de sécurité et de lisibilité : contrôle trop visuel ; il faut critères précis (conformité, température, dressage, allergènes, cohérence commande) et validation structurée.</t>
  </si>
  <si>
    <t>En management, on n’attend pas seulement une bonne réaction, mais un cadre reproductible de traitement. À poser comme règle de fonctionnement : critères, contrôle final, correction. L’expérience individuelle ne remplace pas un standard transmissible.</t>
  </si>
  <si>
    <t>Réflexion — Quels 5 KPI opérationnels suivez-vous chaque jour pour piloter le restaurant ?</t>
  </si>
  <si>
    <t>Je procède ainsi : CA ; ticket moyen ; taux d’occupation/no-show ; food cost ou marge ; retours qualité. Je sécurise ensuite la cohérence avec management restaurant et je laisse une preuve exploitable (tableau de bord, plan d’action, audits, suivis).</t>
  </si>
  <si>
    <t>Je regarde surtout le chiffre d’affaires.</t>
  </si>
  <si>
    <t>À recadrer légèrement : bonne intention, mais pilotage incomplet.</t>
  </si>
  <si>
    <t>Le point faible se voit surtout sous l’angle du risque : bonne intention, mais pilotage incomplet.</t>
  </si>
  <si>
    <t>Je regarde vite fait et j’avance : je regarde surtout le CA et le nombre de couverts ; le reste se sent assez vite sur le terrain.</t>
  </si>
  <si>
    <t>Réponse faible : pilotage incomplet ; il faut KPI opérationnels/qualité/marge/équipe et lecture régulière des écarts.</t>
  </si>
  <si>
    <t>Pour encadrer une équipe, cette réponse reste trop faible : pilotage incomplet ; il faut KPI opérationnels/qualité/marge/équipe et lecture régulière des écarts.</t>
  </si>
  <si>
    <t>Je ne regarde pas les chiffres au quotidien.</t>
  </si>
  <si>
    <t>Lacunes : pilotage à l’aveugle. À améliorer en priorité : KPI, pilotage, routines.</t>
  </si>
  <si>
    <t>Vu management, le point faible n’est pas seulement technique : pilotage à l’aveugle. Priorité de montée en niveau : KPI, pilotage, routines.</t>
  </si>
  <si>
    <t>En pratique, je procède comme ça : je pilote avec les chiffres principaux et j’agis dès que je vois une dérive.</t>
  </si>
  <si>
    <t>Non conforme au niveau PRO : insuffisant : on définit KPI, cible, fréquence, responsable, plan d’action et revue ; décisions basées sur données (ventes/marge/qualité/équipe).</t>
  </si>
  <si>
    <t>Lecture PRO : la réponse doit pouvoir être transformée en standard d’équipe. insuffisant : on définit KPI, cible, fréquence, responsable, plan d’action et revue ; décisions basées sur données (ventes/marge/qualité/équipe).</t>
  </si>
  <si>
    <t>À ce niveau de responsabilité, on attend du cadre, des points de contrôle et des suites concrètes. À verrouiller en pilotage : KPI, pilotage, routines. Un standard utile doit pouvoir être transmis et contrôlé.</t>
  </si>
  <si>
    <t>Réflexion — Un client se plaint. Donnez votre séquence de traitement complète. (Directeur de restaurant)</t>
  </si>
  <si>
    <t>Je procède ainsi : écoute active ; reformulation ; solution immédiate ; trace/remontée interne ; pilotage par indicateurs + standards terrain.</t>
  </si>
  <si>
    <t>Le problème n’est pas théorique ; il ouvre déjà une brèche de risque : bonne intention, mais pas de diagnostic ni transmission.</t>
  </si>
  <si>
    <t>Je vais au plus simple : je m’excuse, je propose un geste commercial si besoin et je passe à la suite pour garder le rythme.</t>
  </si>
  <si>
    <t>Pour le client, cette réponse manque encore de sécurité et de lisibilité : gestion incomplète ; il faut écouter, reformuler, traiter la cause, sécuriser le client, tracer l’incident et boucler avec l’équipe.</t>
  </si>
  <si>
    <t>Ce qui manque pour que le résultat soit perceptible côté client : aggrave le conflit et détruit l’expérience client. Axes de progrès : écoute, solution, remontée interne.</t>
  </si>
  <si>
    <t>Au niveau PRO, même quand l’impact client est central, la réponse doit rester prouvable. incomplet : on suit une séquence (écoute/reformulation, diagnostic, solution, compensation justifiée), on trace l’incident et on met une action corrective immédiate.</t>
  </si>
  <si>
    <t>À ce niveau, la relation client doit être sécurisée par méthode, relais et suivi. À cadrer pour l’équipe et le contrôle : écoute, reformulation, solution, validation, remontée interne. Le pilotage commence là où l’habitude individuelle s’arrête.</t>
  </si>
  <si>
    <t>Technique — Citez trois risques sécurité fréquents sur votre poste et la prévention associée. (Directeur de restaurant)</t>
  </si>
  <si>
    <t>Je procède ainsi : identifier risques réels ; prévention concrète ; signalement rapide ; protection de l’équipe/client ; pilotage par indicateurs + standards terrain.</t>
  </si>
  <si>
    <t>Je regarde vite fait et j’avance : surtout faire attention et rester concentré en direction ; en général ça évite les accidents.</t>
  </si>
  <si>
    <t>Le jury sanctionnerait surtout ceci : réponse trop générale ; il faut nommer des risques concrets du poste et la prévention associée (EPI, gestes, circulation, matériel).</t>
  </si>
  <si>
    <t>Une réponse recevable doit clarifier le terme, son intérêt et son impact professionnel. À formuler au niveau attendu : risques, prévention, signalement. L’expérience personnelle ne remplace pas l’explicitation professionnelle.</t>
  </si>
  <si>
    <t>Technique — Comment appliquez-vous FIFO/FEFO sur votre poste et comment le prouvez-vous ? (Directeur de restaurant)</t>
  </si>
  <si>
    <t>Je procède ainsi : rotation datée ; placement physique cohérent ; contrôle quotidien ; trace/inventaire ; pilotage par indicateurs + standards terrain.</t>
  </si>
  <si>
    <t>Pour manager une équipe, cette réponse manque encore d’ossature : bonne intention, mais pas de routine ni preuve.</t>
  </si>
  <si>
    <t>Je m’adapte sur le moment : je prends ce qui est devant et je note les dates quand j’ai le temps pour que ça tourne.</t>
  </si>
  <si>
    <t>En lecture management, cette réponse n’offre ni pilotage ni contrôle : Problème : méthode non fiable ; il faut tri par dates/lots, datage systématique, rotation visible et preuve de contrôle.</t>
  </si>
  <si>
    <t>En management, la valeur de la réponse tient à sa capacité à devenir une règle de fonctionnement. À rendre transmissible et vérifiable : rotation, datage, routine. Une réponse de management doit survivre au changement de personne.</t>
  </si>
  <si>
    <t>Technique — Comment contrôlez-vous les températures et que faites-vous en cas d’écart ? (Directeur de restaurant)</t>
  </si>
  <si>
    <t>Je procède ainsi : mesure avec outil adapté ; seuils du PMS ; enregistrement ; action corrective immédiate ; pilotage par indicateurs + standards terrain.</t>
  </si>
  <si>
    <t>Je fais surtout au feeling : je vérifie surtout si c’est chaud ou froid ; en cas d’écart je continue si ça me paraît acceptable et je corrige après.</t>
  </si>
  <si>
    <t>À ce niveau, la qualité doit être tenue par standard, contrôle et correction, pas par habitude. À transformer en standard pilotable : mesure, seuils PMS, action corrective. Le pilotage commence là où l’habitude individuelle s’arrête.</t>
  </si>
  <si>
    <t>Technique — Comment pilotez-vous le food cost avec les chefs sans conflit ?</t>
  </si>
  <si>
    <t>Je procède ainsi : données partagées ; recettes/fiches ; analyse écarts ; actions conjointes. Je sécurise ensuite la cohérence avec management restaurant et je laisse une preuve exploitable (tableau de bord, plan d’action, audits, suivis).</t>
  </si>
  <si>
    <t>Je demande de baisser les coûts.</t>
  </si>
  <si>
    <t>À recadrer légèrement : bonne intention, mais pas de méthode.</t>
  </si>
  <si>
    <t>Le problème n’est pas théorique ; il ouvre déjà une brèche de risque : bonne intention, mais pas de méthode.</t>
  </si>
  <si>
    <t>En lecture management, cette réponse n’offre ni pilotage ni contrôle : Problème : réponse trop générale ; on attend une méthode précise, des critères de contrôle et des preuves concrètes.</t>
  </si>
  <si>
    <t>Je coupe les achats sans concertation.</t>
  </si>
  <si>
    <t>Lacunes : qualité et équipe dégradées. À améliorer en priorité : food cost, collaboration, écarts.</t>
  </si>
  <si>
    <t>Sur le terrain, le point faible reste qualité et équipe dégradées. À renforcer d’abord : food cost, collaboration, écarts.</t>
  </si>
  <si>
    <t>Une réponse de management doit organiser l’action, le suivi et la responsabilité. À poser comme règle de fonctionnement : définition, formule, lecture du ratio, usage pilotage. L’expérience du titulaire ne suffit pas à sécuriser le collectif.</t>
  </si>
  <si>
    <t>Technique — Comment pilotez-vous les stocks et inventaires pour éviter ruptures et surstocks ?</t>
  </si>
  <si>
    <t>Je procède ainsi : inventaire cadence ; seuils ; rotation ; analyse écarts. Je sécurise ensuite la cohérence avec management restaurant et je laisse une preuve exploitable (tableau de bord, plan d’action, audits, suivis).</t>
  </si>
  <si>
    <t>Je commande selon ressenti.</t>
  </si>
  <si>
    <t>À recadrer légèrement : bonne intention, mais pilotage faible.</t>
  </si>
  <si>
    <t>Le point faible se voit surtout sous l’angle du risque : bonne intention, mais pilotage faible.</t>
  </si>
  <si>
    <t>Je fais surtout au feeling : j’applique la méthode de l’équipe en direction et je m’adapte au rush, sans forcément tout formaliser.</t>
  </si>
  <si>
    <t>Je commande en grande quantité pour être tranquille.</t>
  </si>
  <si>
    <t>Lacunes : surstock/pertes. À améliorer en priorité : stocks, seuils, rotation.</t>
  </si>
  <si>
    <t>Le déficit de pilotage porte sur surstock/pertes. Leviers prioritaires : stocks, seuils, rotation.</t>
  </si>
  <si>
    <t>À ce niveau, une réponse recevable doit être pilotable, transmise à l’équipe et contrôlable. À poser comme règle de fonctionnement : stocks, seuils, rotation. Le pilotage ne peut pas reposer sur l’habitude seule.</t>
  </si>
  <si>
    <t>Technique — Comment sécurisez-vous la traçabilité fournisseurs et lots au niveau manager ?</t>
  </si>
  <si>
    <t>Je procède ainsi : procédure réception ; contrôle lot/DLC ; enregistrements ; audit périodique. Je sécurise ensuite la cohérence avec management restaurant et je laisse une preuve exploitable (tableau de bord, plan d’action, audits, suivis).</t>
  </si>
  <si>
    <t>Je délègue totalement la réception.</t>
  </si>
  <si>
    <t>À recadrer légèrement : bonne intention, mais contrôle manager absent.</t>
  </si>
  <si>
    <t>Pour un jury, l’idée est recevable mais encore trop peu démontrée : bonne intention, mais contrôle manager absent.</t>
  </si>
  <si>
    <t>Je demande au besoin mais sans bloquer le service : je peux montrer les fiches principales, mais on ne trace pas tout sinon on perd trop de temps en direction.</t>
  </si>
  <si>
    <t>Problème : réponse dangereuse ; les preuves PMS/traçabilité doivent être complètes, datées, lisibles et cohérentes avec la pratique réelle.</t>
  </si>
  <si>
    <t>En lecture management, cette réponse n’offre ni pilotage ni contrôle : Problème : réponse dangereuse ; les preuves PMS/traçabilité doivent être complètes, datées, lisibles et cohérentes avec la pratique réelle.</t>
  </si>
  <si>
    <t>Je vérifie seulement la facture.</t>
  </si>
  <si>
    <t>Lacunes : traçabilité insuffisante. À améliorer en priorité : réception, traçabilité, audit.</t>
  </si>
  <si>
    <t>L’angle mort principal tient au risque insuffisamment maîtrisé : traçabilité insuffisante. Axe prioritaire : réception, traçabilité, audit.</t>
  </si>
  <si>
    <t>Je gère ça sans souci d’habitude : on a nos fiches PMS, je les complète quand c’est nécessaire et je veille à ce que ça reste cohérent.</t>
  </si>
  <si>
    <t>À reprendre (niveau PRO) : insuffisant : un PMS se tient en continu, daté/signé, sans trous ; cohérence entre pratique et écrit + actions correctives documentées.</t>
  </si>
  <si>
    <t>À ce niveau, une réponse recevable doit être pilotable, transmise à l’équipe et contrôlable. À cadrer pour l’équipe et le contrôle : réception, traçabilité, audit. Un standard utile doit pouvoir être transmis et contrôlé.</t>
  </si>
  <si>
    <t>Technique — Décrivez votre routine de contrôle HACCP/PMS en tant que manager.</t>
  </si>
  <si>
    <t>Je procède ainsi : terrain + docs ; températures ; nettoyage ; actions correctives tracées. Je sécurise ensuite la cohérence avec management restaurant et je laisse une preuve exploitable (tableau de bord, plan d’action, audits, suivis).</t>
  </si>
  <si>
    <t>Je vérifie que les feuilles sont remplies.</t>
  </si>
  <si>
    <t>À recadrer légèrement : bonne intention, mais terrain non vérifié.</t>
  </si>
  <si>
    <t>Le point faible se voit surtout sous l’angle du risque : bonne intention, mais terrain non vérifié.</t>
  </si>
  <si>
    <t>Je fais surtout au feeling : je peux montrer les fiches principales, mais on ne trace pas tout sinon on perd trop de temps en direction.</t>
  </si>
  <si>
    <t>À ce niveau d’exigence, la réponse perd des points pour une raison simple : réponse dangereuse ; les preuves PMS/traçabilité doivent être complètes, datées, lisibles et cohérentes avec la pratique réelle.</t>
  </si>
  <si>
    <t>Je signe les feuilles en confiance.</t>
  </si>
  <si>
    <t>Lacunes : contrôle fictif. À améliorer en priorité : audit terrain, preuves, HACCP.</t>
  </si>
  <si>
    <t>L’angle mort principal tient au risque insuffisamment maîtrisé : contrôle fictif. Axe prioritaire : audit terrain, preuves, HACCP.</t>
  </si>
  <si>
    <t>Sur le terrain, je fais ça depuis longtemps : on a nos fiches PMS, je les complète quand c’est nécessaire et je veille à ce que ça reste cohérent.</t>
  </si>
  <si>
    <t>Recadrage PRO : insuffisant : un PMS se tient en continu, daté/signé, sans trous ; cohérence entre pratique et écrit + actions correctives documentées.</t>
  </si>
  <si>
    <t>Une réponse de management doit organiser l’action, le suivi et la responsabilité. À cadrer pour l’équipe et le contrôle : audit terrain, preuves, HACCP. Ce qui n’est pas pilotable ne garantit pas le niveau.</t>
  </si>
  <si>
    <t>Technique — Donnez un exemple de “preuve” concrète que vous laissez pour montrer votre travail bien fait. (Directeur de restaurant)</t>
  </si>
  <si>
    <t>Je laisse une preuve vérifiable et datée adaptée au poste (tableau de bord, plan d’action, audits, suivis) et je la rends lisible pour l’équipe et pour un audit.</t>
  </si>
  <si>
    <t>Je vais au plus simple : je peux montrer les fiches principales, mais on ne trace pas tout sinon on perd trop de temps en direction.</t>
  </si>
  <si>
    <t>Une réponse de management doit organiser l’action, le suivi et la responsabilité. À rendre transmissible et vérifiable : trace datée, lisibilité, utilité audit. L’expérience individuelle ne remplace pas un standard transmissible.</t>
  </si>
  <si>
    <t>Technique — Expliquez votre méthode de nettoyage-désinfection pour qu’elle soit auditable et efficace. (Directeur de restaurant)</t>
  </si>
  <si>
    <t>Je procède ainsi : produit correct ; dilution ; temps de contact ; rinçage si nécessaire + signature ; pilotage par indicateurs + standards terrain.</t>
  </si>
  <si>
    <t>En lecture management, on ne peut pas encore piloter avec ça : bonne intention, mais dilution/temps de contact non maîtrisés. Il manque la preuve écrite / mesurée.</t>
  </si>
  <si>
    <t>Je demande au besoin mais sans bloquer le service : je nettoie bien à la fin avec le produit habituel, puis je rince si nécessaire ; l’important c’est que ce soit propre visuellement.</t>
  </si>
  <si>
    <t>Le niveau attendu est celui d’un standard exploitable, pas d’une intuition de chef de poste. À verrouiller en pilotage : produit, dilution, temps de contact. Une réponse de management doit survivre au changement de personne.</t>
  </si>
  <si>
    <t>Technique — Que doit contenir un audit interne hebdomadaire efficace ?</t>
  </si>
  <si>
    <t>Je procède ainsi : checklist terrain ; documents ; priorités risques ; preuve photo/action. Je sécurise ensuite la cohérence avec management restaurant et je laisse une preuve exploitable (tableau de bord, plan d’action, audits, suivis).</t>
  </si>
  <si>
    <t>Je fais un tour rapide.</t>
  </si>
  <si>
    <t>À recadrer légèrement : bonne intention, mais non systématique.</t>
  </si>
  <si>
    <t>Pour manager une équipe, cette réponse manque encore d’ossature : bonne intention, mais non systématique.</t>
  </si>
  <si>
    <t>En général je fais comme d’habitude : je peux montrer les fiches principales, mais on ne trace pas tout sinon on perd trop de temps en direction.</t>
  </si>
  <si>
    <t>Je fais l’audit seulement avant un contrôle externe.</t>
  </si>
  <si>
    <t>Lacunes : culture audit absente. À améliorer en priorité : audit interne, preuves, priorisation.</t>
  </si>
  <si>
    <t>Le vrai nœud de progression est le risque mal fermé : culture audit absente. À renforcer d’abord : audit interne, preuves, priorisation.</t>
  </si>
  <si>
    <t>Lecture PRO : la réponse doit pouvoir être transformée en standard d’équipe. insuffisant : un PMS se tient en continu, daté/signé, sans trous ; cohérence entre pratique et écrit + actions correctives documentées.</t>
  </si>
  <si>
    <t>Une réponse de management doit organiser l’action, le suivi et la responsabilité. À cadrer pour l’équipe et le contrôle : audit interne, preuves, priorisation. Ce qui n’est pas pilotable ne garantit pas le niveau.</t>
  </si>
  <si>
    <t>Technique — Quelles informations tracez-vous pour prouver la conformité d’un produit ou d’une préparation ? (Directeur de restaurant)</t>
  </si>
  <si>
    <t>Je procède ainsi : fournisseur/lot ; date de réception ou production ; DLC/DDM/datage ; lien avec stockage ; pilotage par indicateurs + standards terrain.</t>
  </si>
  <si>
    <t>Je m’adapte sur le moment : je peux montrer les fiches principales, mais on ne trace pas tout sinon on perd trop de temps en direction.</t>
  </si>
  <si>
    <t>Le vrai nœud de progression est le risque mal fermé : traçabilité non exploitable en audit. À renforcer d’abord : lot, DLC/DDM, preuve datée.</t>
  </si>
  <si>
    <t>À ce niveau de responsabilité, on attend du cadre, des points de contrôle et des suites concrètes. À cadrer pour l’équipe et le contrôle : lot, DLC/DDM, preuve datée. L’expérience du titulaire ne suffit pas à sécuriser le collectif.</t>
  </si>
  <si>
    <t>Technique — Quels enregistrements du PMS devez-vous être capable de montrer pendant un audit ? (Directeur de restaurant)</t>
  </si>
  <si>
    <t>Je procède ainsi : documents du poste ; preuves datées/signées ; actions correctives ; cohérence terrain-doc ; pilotage par indicateurs + standards terrain.</t>
  </si>
  <si>
    <t>En situation réelle, cette réponse passerait difficilement sans recadrage : bonne intention, mais pas de vérification de cohérence. Il manque la preuve écrite / mesurée.</t>
  </si>
  <si>
    <t>Le vrai nœud de progression est le risque mal fermé : faux enregistrements / non-conformité grave. À renforcer d’abord : preuves, cohérence terrain, actions correctives.</t>
  </si>
  <si>
    <t>À ce niveau de responsabilité, on attend du cadre, des points de contrôle et des suites concrètes. À transformer en standard pilotable : écart constaté, cause, action corrective, prévention, vérification d’efficacité. Ce qui n’est pas pilotable ne garantit pas le niveau.</t>
  </si>
  <si>
    <t>Facile — Citez 5 termes techniques de votre métier et expliquez brièvement à quoi ils servent. (Directeur de restaurant gastronomique)</t>
  </si>
  <si>
    <t>Je cite et définis correctement des termes de direction de restaurant gastronomique (ex. RevPASH, menu engineering, storytelling, empreinte carbone, accords) et j’explique à quel moment je les utilise en service/production. Je vérifie que l’équipe ou le client comprend et je garde un langage professionnel.</t>
  </si>
  <si>
    <t>Meilleur score : la réponse relie action, contrôle et vocabulaire de direction de restaurant gastronomique, intègre la sécurité/qualité, et reste compatible avec menu engineering, KPI salle, PMS, CRM, e-réputation, plan RSE.</t>
  </si>
  <si>
    <t>Sur le terrain, cette réponse tient parce que la réponse relie action, contrôle et vocabulaire de direction de restaurant gastronomique, intègre la sécurité/qualité, et reste compatible avec menu engineering, KPI salle, PMS, CRM, e-réputation, plan RSE.</t>
  </si>
  <si>
    <t>Pour un jury, l’idée est recevable mais encore trop peu démontrée : bonne intention, mais vocabulaire non maîtrisé en contexte.</t>
  </si>
  <si>
    <t>Pour encadrer une équipe, cette réponse reste trop faible : trop approximatif ; on attend des termes justes, définis clairement et reliés à leur usage concret.</t>
  </si>
  <si>
    <t>Pour faire monter la copie, les angles morts sont une faible professionnalisation. Travail prioritaire : terminologie, définition, usage en contexte.</t>
  </si>
  <si>
    <t>Le jury attend une formulation exacte, exploitable et techniquement défendable. À formuler au niveau attendu : terminologie, définition, usage en contexte. Au jury, l’expérience alléguée ne vaut pas preuve de maîtrise.</t>
  </si>
  <si>
    <t>Facile — Décrivez votre méthode de mise en place avant service pour éviter l’oubli d’un détail critique. (Directeur de restaurant gastronomique)</t>
  </si>
  <si>
    <t>Je procède ainsi : check-list écrite ; priorisation ; contrôle visuel final ; signalement des manques ; expérience, précision, image de marque, rentabilité.</t>
  </si>
  <si>
    <t>Ce qui convainc le jury, c’est que la réponse relie action, contrôle et vocabulaire de direction de restaurant gastronomique, intègre la sécurité/qualité, et reste compatible avec menu engineering, KPI salle, PMS, CRM, e-réputation, plan RSE.</t>
  </si>
  <si>
    <t>Je fais surtout au feeling : j’applique la méthode de l’équipe en direction gastronomique et je m’adapte au rush, sans forcément tout formaliser.</t>
  </si>
  <si>
    <t>Le niveau attendu impose une organisation claire, pilotable et sans zone grise. À transformer en standard pilotable : check-list, priorisation, contrôle final. L’expérience individuelle ne remplace pas un standard transmissible.</t>
  </si>
  <si>
    <t>Facile — Quels contrôles d’hygiène personnelle appliquez-vous avant de commencer et pendant le service ? (Directeur de restaurant gastronomique)</t>
  </si>
  <si>
    <t>Je procède ainsi : lavage des mains ; tenue/EPI propres ; ongles/bijoux conformes ; répétition après tâches sales ; expérience, précision, image de marque, rentabilité.</t>
  </si>
  <si>
    <t>Sa vraie force est de fermer le risque opérationnel : la réponse relie action, contrôle et vocabulaire de direction de restaurant gastronomique, intègre la sécurité/qualité, et reste compatible avec menu engineering, KPI salle, PMS, CRM, e-réputation, plan RSE.</t>
  </si>
  <si>
    <t>Le point faible se voit surtout sous l’angle du risque : bonne intention, mais fréquence non précisée, pas de déclencheurs concrets.</t>
  </si>
  <si>
    <t>Je demande au besoin mais sans bloquer le service : tenue propre, lavage des mains quand j’y pense, et si je suis propre visuellement je peux commencer en direction gastronomique.</t>
  </si>
  <si>
    <t>À ce niveau de responsabilité, il ne suffit pas d’agir : il faut sécuriser, alerter et tracer. À cadrer pour l’équipe et le contrôle : lavage des mains, déclencheurs de lavage, tenue/EPI. Le pilotage ne peut pas reposer sur l’habitude seule.</t>
  </si>
  <si>
    <t>Piège — Comment informez-vous correctement sur allergènes et informations nutritionnelles/Nutri-Score lorsqu’un client pose une question ? (Directeur de restaurant gastronomique)</t>
  </si>
  <si>
    <t>Je procède ainsi : répondre sur base vérifiée ; ne pas improviser ; différencier allergènes vs nutrition ; tracer/escalader si doute ; expérience, précision, image de marque, rentabilité.</t>
  </si>
  <si>
    <t>En situation réelle, cette réponse passerait difficilement sans recadrage : bonne intention, mais mémoire non sécurisée. Risque principal : information client non sécurisée.</t>
  </si>
  <si>
    <t>Je vais au plus simple : je dis au client que c’est normalement possible en direction gastronomique, puis je vois avec la cuisine si on peut adapter rapidement.</t>
  </si>
  <si>
    <t>À ce niveau de responsabilité, l’expérience client ne peut pas dépendre du seul talent individuel. À cadrer pour l’équipe et le contrôle : vérification source, distinction allergènes/nutrition, escalade si doute. Une réponse de management doit survivre au changement de personne.</t>
  </si>
  <si>
    <t>Piège — Comment répondre à un client qui demande le Nutri-Score d’un plat gastronomique ?</t>
  </si>
  <si>
    <t>Je procède ainsi : clarifier disponibilité ; parler composition/transparence/allergènes ; ne pas inventer score ; orienter selon besoin. Je sécurise ensuite la cohérence avec direction de restaurant gastronomique et je laisse une preuve exploitable (dashboard, preuves RSE, audits, plans correctifs).</t>
  </si>
  <si>
    <t>Réponse complète : vocabulaire métier pertinent, séquence d’action claire, contrôle qualité/sécurité et preuve. Elle correspond à la mission du poste (piloter une expérience gastronomique rentable, cohérente et durable) et permet un scoring maximal.</t>
  </si>
  <si>
    <t>Vue côté client, la réponse inspire confiance parce que on y trouve vocabulaire métier pertinent, séquence d’action claire, contrôle qualité/sécurité et preuve. Elle correspond à la mission du poste (piloter une expérience gastronomique rentable, cohérente et durable) et permet un scoring maximal.</t>
  </si>
  <si>
    <t>Je dis que c’est gastronomique donc hors sujet.</t>
  </si>
  <si>
    <t>À recadrer légèrement : bonne intention, mais réponse défensive.</t>
  </si>
  <si>
    <t>Sur le terrain, on sentirait vite la fragilité de la réponse : bonne intention, mais réponse défensive.</t>
  </si>
  <si>
    <t>Pour encadrer une équipe, cette réponse reste trop faible : réponse floue et potentiellement trompeuse ; il faut dire ce qui est réellement disponible, rester factuel et ne pas inventer une notation.</t>
  </si>
  <si>
    <t>J’invente un score pour rassurer.</t>
  </si>
  <si>
    <t>Lacunes : information trompeuse. À améliorer en priorité : nutrition, transparence, relation client.</t>
  </si>
  <si>
    <t>En pratique, ça manque encore de robustesse sur information trompeuse. Priorités : nutrition, transparence, relation client.</t>
  </si>
  <si>
    <t>Une réponse de management doit rendre le traitement client cohérent, traçable et pilotable. À poser comme règle de fonctionnement : vérification source, distinction allergènes/nutrition, escalade si doute. L’expérience du titulaire ne suffit pas à sécuriser le collectif.</t>
  </si>
  <si>
    <t>Piège — Un client dit « sans gluten ». Quelle réponse professionnelle faites-vous et quelle action lancez-vous ? (Directeur de restaurant gastronomique)</t>
  </si>
  <si>
    <t>Je procède ainsi : clarifier allergie/intolérance ; vérifier composition et traces ; isoler/alerter équipe ; annoncer limite si risque ; expérience, précision, image de marque, rentabilité.</t>
  </si>
  <si>
    <t>Vue côté client, la réponse inspire confiance parce que la réponse relie action, contrôle et vocabulaire de direction de restaurant gastronomique, intègre la sécurité/qualité, et reste compatible avec menu engineering, KPI salle, PMS, CRM, e-réputation, plan RSE.</t>
  </si>
  <si>
    <t>Le problème n’est pas théorique ; il ouvre déjà une brèche de risque : bonne intention, mais pas de vérification des traces, pas de sécurisation process. Risque principal : information client non sécurisée.</t>
  </si>
  <si>
    <t>En général je fais comme d’habitude : je dis au client que c’est normalement possible en direction gastronomique, puis je vois avec la cuisine si on peut adapter rapidement.</t>
  </si>
  <si>
    <t>Le déficit de pilotage porte sur confusion produit/process + risque allergène. Leviers prioritaires : questionner, tracer, double vérification.</t>
  </si>
  <si>
    <t>À ce niveau de responsabilité, l’expérience client ne peut pas dépendre du seul talent individuel. À transformer en standard pilotable : qualification du besoin, vérification croisée, sécurisation de la préparation, formulation fiable. Ce qui n’est pas pilotable ne garantit pas le niveau.</t>
  </si>
  <si>
    <t>Piège — Un partenaire veut une communication ‘responsable’ exagérée. Que faites-vous ?</t>
  </si>
  <si>
    <t>Je procède ainsi : valider preuves ; refuser sur-promesse ; aligner marketing/terrain ; documenter. Je sécurise ensuite la cohérence avec direction de restaurant gastronomique et je laisse une preuve exploitable (dashboard, preuves RSE, audits, plans correctifs).</t>
  </si>
  <si>
    <t>En lecture management, la réponse est solide parce qu’elle donne de quoi piloter : vocabulaire métier pertinent, séquence d’action claire, contrôle qualité/sécurité et preuve. Elle correspond à la mission du poste (piloter une expérience gastronomique rentable, cohérente et durable) et permet un scoring maximal.</t>
  </si>
  <si>
    <t>Je reformule pour que ça passe mieux.</t>
  </si>
  <si>
    <t>À recadrer légèrement : bonne intention, mais risque de greenwashing subsiste.</t>
  </si>
  <si>
    <t>Le problème n’est pas théorique ; il ouvre déjà une brèche de risque : bonne intention, mais risque de greenwashing subsiste.</t>
  </si>
  <si>
    <t>J’accepte, c’est bon pour l’image.</t>
  </si>
  <si>
    <t>Lacunes : risque réputation. À améliorer en priorité : éthique marketing, preuves, alignement.</t>
  </si>
  <si>
    <t>Vu management, le point faible n’est pas seulement technique : risque réputation. Priorité de montée en niveau : éthique marketing, preuves, alignement.</t>
  </si>
  <si>
    <t>Piège — Vous découvrez une non-conformité juste avant le service. Que faites-vous en premier ? (Directeur de restaurant gastronomique)</t>
  </si>
  <si>
    <t>Je procède ainsi : sécuriser immédiatement ; isoler/stopper si nécessaire ; informer ; corriger + tracer ; expérience, précision, image de marque, rentabilité.</t>
  </si>
  <si>
    <t>En lecture management, la réponse est solide parce qu’elle donne de quoi piloter : la réponse relie action, contrôle et vocabulaire de direction de restaurant gastronomique, intègre la sécurité/qualité, et reste compatible avec menu engineering, KPI salle, PMS, CRM, e-réputation, plan RSE.</t>
  </si>
  <si>
    <t>À ce niveau, on attend un cadre qui protège l’exploitation autant que le client. À verrouiller en pilotage : sécuriser, alerter, décider, tracer. L’expérience individuelle ne remplace pas un standard transmissible.</t>
  </si>
  <si>
    <t>Réflexion — Comment arbitrer entre identité créative du chef et contraintes de marge ?</t>
  </si>
  <si>
    <t>Je procède ainsi : dialogue chef-direction ; données coût/popularité ; tests ; décision commune. Je sécurise ensuite la cohérence avec direction de restaurant gastronomique et je laisse une preuve exploitable (dashboard, preuves RSE, audits, plans correctifs).</t>
  </si>
  <si>
    <t>Je laisse le chef décider et j’ajuste les prix.</t>
  </si>
  <si>
    <t>À recadrer légèrement : bonne intention, mais co-pilotage absent.</t>
  </si>
  <si>
    <t>Le problème n’est pas théorique ; il ouvre déjà une brèche de risque : bonne intention, mais co-pilotage absent.</t>
  </si>
  <si>
    <t>Je fais surtout au feeling : je laisse d’abord la créativité, puis j’essaie de rattraper la marge sur d’autres postes.</t>
  </si>
  <si>
    <t>À recadrer : arbitrage non durable ; il faut cadre de décision partagé entre identité, coût et expérience client.</t>
  </si>
  <si>
    <t>À ce niveau d’exigence, la réponse perd des points pour une raison simple : arbitrage non durable ; il faut cadre de décision partagé entre identité, coût et expérience client.</t>
  </si>
  <si>
    <t>Je coupe les produits sans échange.</t>
  </si>
  <si>
    <t>Lacunes : conflit + perte qualité. À améliorer en priorité : co-pilotage, menu, marge.</t>
  </si>
  <si>
    <t>Vu management, le point faible n’est pas seulement technique : conflit + perte qualité. Priorité de montée en niveau : co-pilotage, menu, marge.</t>
  </si>
  <si>
    <t>Le niveau attendu est celui d’un standard exploitable, pas d’une intuition de chef de poste. À cadrer pour l’équipe et le contrôle : positionnement, coût, perception client, arbitrage carte. L’expérience individuelle ne remplace pas un standard transmissible.</t>
  </si>
  <si>
    <t>Réflexion — Comment augmentez-vous la vente d’accords mets-vins sans casser le rythme du service ?</t>
  </si>
  <si>
    <t>Je procède ainsi : timing proposition ; formation sommellerie+salle ; argumentaire court ; suivi conversion. Je sécurise ensuite la cohérence avec direction de restaurant gastronomique et je laisse une preuve exploitable (dashboard, preuves RSE, audits, plans correctifs).</t>
  </si>
  <si>
    <t>Ce qui convainc le jury, c’est que on y trouve vocabulaire métier pertinent, séquence d’action claire, contrôle qualité/sécurité et preuve. Elle correspond à la mission du poste (piloter une expérience gastronomique rentable, cohérente et durable) et permet un scoring maximal.</t>
  </si>
  <si>
    <t>Je demande à la salle de proposer plus souvent.</t>
  </si>
  <si>
    <t>Pour manager une équipe, cette réponse manque encore d’ossature : bonne intention, mais pas de méthode.</t>
  </si>
  <si>
    <t>Je m’adapte sur le moment : je propose un vin passe-partout d’un niveau moyen/haut sans trop questionner pour aller vite.</t>
  </si>
  <si>
    <t>Insuffisant : conseil non personnalisé ; il faut qualifier budget/goûts/plat, proposer options cohérentes et justifier simplement.</t>
  </si>
  <si>
    <t>Pour encadrer une équipe, cette réponse reste trop faible : conseil non personnalisé ; il faut qualifier budget/goûts/plat, proposer options cohérentes et justifier simplement.</t>
  </si>
  <si>
    <t>J’impose l’accord à toutes les tables.</t>
  </si>
  <si>
    <t>Lacunes : expérience dégradée. À améliorer en priorité : accords, timing, conversion.</t>
  </si>
  <si>
    <t>Le déficit de pilotage porte sur expérience dégradée. Leviers prioritaires : accords, timing, conversion.</t>
  </si>
  <si>
    <t>À ce niveau, la relation client doit être sécurisée par méthode, relais et suivi. À poser comme règle de fonctionnement : questionnement, rythme de service, ticket moyen, validation. Le pilotage ne peut pas reposer sur l’habitude seule.</t>
  </si>
  <si>
    <t>Réflexion — Comment combinez-vous excellence de service, rentabilité et bien-être équipe ?</t>
  </si>
  <si>
    <t>Je procède ainsi : standards priorisés ; KPI équilibrés ; planning/formation ; rituel feedback. Je sécurise ensuite la cohérence avec direction de restaurant gastronomique et je laisse une preuve exploitable (dashboard, preuves RSE, audits, plans correctifs).</t>
  </si>
  <si>
    <t>Je vise d’abord l’excellence, le reste suit.</t>
  </si>
  <si>
    <t>À recadrer légèrement : bonne intention, mais équilibre non piloté.</t>
  </si>
  <si>
    <t>En lecture management, on ne peut pas encore piloter avec ça : bonne intention, mais équilibre non piloté.</t>
  </si>
  <si>
    <t>Je vais au plus simple : je demande un gros niveau de service quand il faut, et on compense plus tard pour l’équipe.</t>
  </si>
  <si>
    <t>Insuffisant : équilibre mal défini ; il faut organisation, indicateurs et management pour tenir qualité + rentabilité + équipe.</t>
  </si>
  <si>
    <t>Pour encadrer une équipe, cette réponse reste trop faible : équilibre mal défini ; il faut organisation, indicateurs et management pour tenir qualité + rentabilité + équipe.</t>
  </si>
  <si>
    <t>Je pousse uniquement la performance.</t>
  </si>
  <si>
    <t>Lacunes : turnover et baisse qualité. À améliorer en priorité : pilotage global, équilibre, management.</t>
  </si>
  <si>
    <t>Vu management, le point faible n’est pas seulement technique : turnover et baisse qualité. Priorité de montée en niveau : pilotage global, équilibre, management.</t>
  </si>
  <si>
    <t>À ce niveau, une réponse recevable doit être pilotable, transmise à l’équipe et contrôlable. À poser comme règle de fonctionnement : priorités, charge, standards, feedback, arbitrages. Le pilotage ne peut pas reposer sur l’habitude seule.</t>
  </si>
  <si>
    <t>Réflexion — Comment former les équipes au vocabulaire gastronomique et à l’argumentaire sensoriel ?</t>
  </si>
  <si>
    <t>Je procède ainsi : lexique utile ; mises en situation ; fiches courtes ; évaluation terrain. Je sécurise ensuite la cohérence avec direction de restaurant gastronomique et je laisse une preuve exploitable (dashboard, preuves RSE, audits, plans correctifs).</t>
  </si>
  <si>
    <t>Je distribue la carte détaillée.</t>
  </si>
  <si>
    <t>À recadrer légèrement : bonne intention, mais formation passive.</t>
  </si>
  <si>
    <t>Le point faible se voit surtout sous l’angle du risque : bonne intention, mais formation passive.</t>
  </si>
  <si>
    <t>En général je fais comme d’habitude : j’applique la méthode de l’équipe en direction gastronomique et je m’adapte au rush, sans forcément tout formaliser.</t>
  </si>
  <si>
    <t>Pour le client, cette réponse manque encore de sécurité et de lisibilité : réponse trop générale ; on attend une méthode précise, des critères de contrôle et des preuves concrètes.</t>
  </si>
  <si>
    <t>Je laisse la sommellerie gérer seule.</t>
  </si>
  <si>
    <t>Lacunes : hétérogénéité discours. À améliorer en priorité : formation, vocabulaire, sensoriel.</t>
  </si>
  <si>
    <t>Pour que la réponse produise un vrai effet client, il faut corriger hétérogénéité discours. Priorité : formation, vocabulaire, sensoriel.</t>
  </si>
  <si>
    <t>Le niveau attendu est celui d’un standard exploitable, pas d’une intuition de chef de poste. À verrouiller en pilotage : terminologie, mise en situation, répétition, feedback. Le pilotage ne peut pas reposer sur l’habitude seule.</t>
  </si>
  <si>
    <t>Réflexion — Comment gérez-vous no-show/annulations en gastronomique ?</t>
  </si>
  <si>
    <t>Je procède ainsi : politique claire ; confirmation proactive ; liste d’attente ; analyse coût. Je sécurise ensuite la cohérence avec direction de restaurant gastronomique et je laisse une preuve exploitable (dashboard, preuves RSE, audits, plans correctifs).</t>
  </si>
  <si>
    <t>Sur le terrain, cette réponse tient parce que on y trouve vocabulaire métier pertinent, séquence d’action claire, contrôle qualité/sécurité et preuve. Elle correspond à la mission du poste (piloter une expérience gastronomique rentable, cohérente et durable) et permet un scoring maximal.</t>
  </si>
  <si>
    <t>Je rappelle les clients importants seulement.</t>
  </si>
  <si>
    <t>À recadrer légèrement : bonne intention, mais process incomplet.</t>
  </si>
  <si>
    <t>Le problème n’est pas théorique ; il ouvre déjà une brèche de risque : bonne intention, mais process incomplet.</t>
  </si>
  <si>
    <t>Je fais surtout au feeling : je gère au cas par cas avec une solution commerciale pour ne pas perdre la relation.</t>
  </si>
  <si>
    <t>Ici, la faiblesse devient immédiatement un risque opérationnel : gestion trop opportuniste ; il faut règles, conditions, communication anticipée et impact service évalué.</t>
  </si>
  <si>
    <t>Je subis, ça fait partie du métier.</t>
  </si>
  <si>
    <t>Lacunes : perte évitable. À améliorer en priorité : no-show, process, CA.</t>
  </si>
  <si>
    <t>En pratique, ça manque encore de robustesse sur perte évitable. Priorités : no-show, process, CA.</t>
  </si>
  <si>
    <t>À ce niveau de responsabilité, la solidité d’une réponse se mesure à sa transmissibilité. À cadrer pour l’équipe et le contrôle : no-show, process, CA. L’expérience du titulaire ne suffit pas à sécuriser le collectif.</t>
  </si>
  <si>
    <t>Réflexion — Comment gérez-vous un avis négatif public sur un détail de service premium ?</t>
  </si>
  <si>
    <t>Je procède ainsi : réponse factuelle/discrète ; excuses + action ; contact direct ; boucle interne. Je sécurise ensuite la cohérence avec direction de restaurant gastronomique et je laisse une preuve exploitable (dashboard, preuves RSE, audits, plans correctifs).</t>
  </si>
  <si>
    <t>Je propose un geste publiquement.</t>
  </si>
  <si>
    <t>À recadrer légèrement : bonne intention, mais peut manquer d’analyse.</t>
  </si>
  <si>
    <t>Le problème n’est pas théorique ; il ouvre déjà une brèche de risque : bonne intention, mais peut manquer d’analyse.</t>
  </si>
  <si>
    <t>En lecture management, cette réponse n’offre ni pilotage ni contrôle : gestion incomplète ; il faut écouter, reformuler, traiter la cause, sécuriser le client, tracer l’incident et boucler avec l’équipe.</t>
  </si>
  <si>
    <t>Je conteste l’avis point par point.</t>
  </si>
  <si>
    <t>Lacunes : image dégradée. À améliorer en priorité : e-réputation, service recovery, boucle qualité.</t>
  </si>
  <si>
    <t>Vu management, le point faible n’est pas seulement technique : image dégradée. Priorité de montée en niveau : e-réputation, service recovery, boucle qualité.</t>
  </si>
  <si>
    <t>Lecture PRO : la réponse doit pouvoir être transformée en standard d’équipe. incomplet : on suit une séquence (écoute/reformulation, diagnostic, solution, compensation justifiée), on trace l’incident et on met une action corrective immédiate.</t>
  </si>
  <si>
    <t>Le niveau attendu impose une méthode de traitement client transmissible à l’équipe. À transformer en standard pilotable : e-réputation, service recovery, boucle qualité. Une réponse de management doit survivre au changement de personne.</t>
  </si>
  <si>
    <t>Réflexion — Comment intégrer l’empreinte carbone dans vos décisions sans greenwashing ? (Directeur de restaurant gastronomique)</t>
  </si>
  <si>
    <t>Je procède ainsi : parler sourcing/saisonnalité ; preuve/indicateur ; cohérence opérationnelle ; discours honnête client ; expérience, précision, image de marque, rentabilité.</t>
  </si>
  <si>
    <t>À ce niveau de responsabilité, la solidité d’une réponse se mesure à sa transmissibilité. À rendre transmissible et vérifiable : preuves, choix concrets, discours honnête, cohérence offre. L’expérience du titulaire ne suffit pas à sécuriser le collectif.</t>
  </si>
  <si>
    <t>Réflexion — Comment intégrer zéro gaspillage dans une expérience gastronomique haut de gamme ?</t>
  </si>
  <si>
    <t>Je procède ainsi : mesure pertes ; valorisation noble parures ; discours honnête ; standard qualité intact. Je sécurise ensuite la cohérence avec direction de restaurant gastronomique et je laisse une preuve exploitable (dashboard, preuves RSE, audits, plans correctifs).</t>
  </si>
  <si>
    <t>On dit qu’on est zéro gaspillage car on trie.</t>
  </si>
  <si>
    <t>À recadrer légèrement : bonne intention, mais niveau de preuve insuffisant.</t>
  </si>
  <si>
    <t>Côté client, la réponse reste encore fragile : bonne intention, mais niveau de preuve insuffisant.</t>
  </si>
  <si>
    <t>Pour encadrer une équipe, cette réponse reste trop faible : approche insuffisante et risquée ; il faut actions encadrées, compatibles hygiène/qualité, avec standardisation et suivi.</t>
  </si>
  <si>
    <t>On réutilise tout, même sans protocole.</t>
  </si>
  <si>
    <t>Lacunes : risque sanitaire/qualité. À améliorer en priorité : anti-gaspi premium, preuves, process.</t>
  </si>
  <si>
    <t>Ce qui manque pour que le résultat soit perceptible côté client : risque sanitaire/qualité. Axes de progrès : anti-gaspi premium, preuves, process.</t>
  </si>
  <si>
    <t>À ce niveau de responsabilité, la qualité n’existe que si elle est cadrée et mesurable. À cadrer pour l’équipe et le contrôle : anti-gaspi premium, preuves, process. L’expérience individuelle ne remplace pas un standard transmissible.</t>
  </si>
  <si>
    <t>Réflexion — Comment mesurer si un storytelling produit améliore vraiment la vente ?</t>
  </si>
  <si>
    <t>Je procède ainsi : A/B simple ; KPI conversion ; formation équipe constante ; analyse retours. Je sécurise ensuite la cohérence avec direction de restaurant gastronomique et je laisse une preuve exploitable (dashboard, preuves RSE, audits, plans correctifs).</t>
  </si>
  <si>
    <t>Je regarde si l’équipe aime le discours.</t>
  </si>
  <si>
    <t>À recadrer légèrement : bonne intention, mais pas de mesure client.</t>
  </si>
  <si>
    <t>En lecture management, on ne peut pas encore piloter avec ça : bonne intention, mais pas de mesure client.</t>
  </si>
  <si>
    <t>À recadrer : vente peu professionnelle ; il faut recommandation contextualisée, utile au client, sans pression et avec argumentaire précis.</t>
  </si>
  <si>
    <t>Côté client, cette faiblesse se paierait vite : vente peu professionnelle ; il faut recommandation contextualisée, utile au client, sans pression et avec argumentaire précis.</t>
  </si>
  <si>
    <t>Je change le discours tous les jours.</t>
  </si>
  <si>
    <t>Lacunes : test impossible. À améliorer en priorité : mesure, A/B, conversion.</t>
  </si>
  <si>
    <t>Vu management, le point faible n’est pas seulement technique : test impossible. Priorité de montée en niveau : mesure, A/B, conversion.</t>
  </si>
  <si>
    <t>À ce niveau de responsabilité, l’expérience client ne peut pas dépendre du seul talent individuel. À rendre transmissible et vérifiable : mesure, A/B, conversion. Le pilotage ne peut pas reposer sur l’habitude seule.</t>
  </si>
  <si>
    <t>Réflexion — Comment traitez-vous l’empreinte carbone sur la carte sans greenwashing ?</t>
  </si>
  <si>
    <t>Je procède ainsi : sourcing/saison ; preuves simples ; arbitrage import/local ; formation équipe. Je sécurise ensuite la cohérence avec direction de restaurant gastronomique et je laisse une preuve exploitable (dashboard, preuves RSE, audits, plans correctifs).</t>
  </si>
  <si>
    <t>Je mets un pictogramme vert.</t>
  </si>
  <si>
    <t>Le point faible se voit surtout sous l’angle du risque : bonne intention, mais preuve absente.</t>
  </si>
  <si>
    <t>Je communique ‘écoresponsable’ sans changer les achats.</t>
  </si>
  <si>
    <t>Lacunes : greenwashing. À améliorer en priorité : carbone, sourcing, communication.</t>
  </si>
  <si>
    <t>Ce qui empêche la réponse de passer un cap devant le jury, c’est greenwashing. Priorité de progression : carbone, sourcing, communication.</t>
  </si>
  <si>
    <t>Le niveau attendu est celui d’une méthode exploitable par l’équipe et vérifiable par le management. À rendre transmissible et vérifiable : preuves, choix concrets, discours honnête, cohérence offre. L’expérience individuelle ne remplace pas un standard transmissible.</t>
  </si>
  <si>
    <t>Réflexion — Comment utilisez-vous le storytelling de carte sans tomber dans le discours creux ?</t>
  </si>
  <si>
    <t>Je procède ainsi : origine/preuve ; bénéfice client ; cohérence plat ; formation équipe. Je sécurise ensuite la cohérence avec direction de restaurant gastronomique et je laisse une preuve exploitable (dashboard, preuves RSE, audits, plans correctifs).</t>
  </si>
  <si>
    <t>J’écris des textes inspirants.</t>
  </si>
  <si>
    <t>À recadrer légèrement : bonne intention, mais preuve/usage absents.</t>
  </si>
  <si>
    <t>Le problème n’est pas théorique ; il ouvre déjà une brèche de risque : bonne intention, mais preuve/usage absents.</t>
  </si>
  <si>
    <t>Je vais au plus simple : je raconte surtout l’histoire produit pour donner envie, sans trop adapter selon le client.</t>
  </si>
  <si>
    <t>Problème : argumentaire peu maîtrisé ; le storytelling doit rester utile, vrai, court et orienté besoin client.</t>
  </si>
  <si>
    <t>Le jury sanctionnerait surtout ceci : Problème : argumentaire peu maîtrisé ; le storytelling doit rester utile, vrai, court et orienté besoin client.</t>
  </si>
  <si>
    <t>Je sur-vends des termes premium vagues.</t>
  </si>
  <si>
    <t>Lacunes : greenwashing/marketing vide. À améliorer en priorité : storytelling, preuve, formation.</t>
  </si>
  <si>
    <t>Vu management, le point faible n’est pas seulement technique : greenwashing/marketing vide. Priorité de montée en niveau : storytelling, preuve, formation.</t>
  </si>
  <si>
    <t>En management, la valeur de la réponse tient à sa capacité à devenir une règle de fonctionnement. À poser comme règle de fonctionnement : storytelling, preuve, formation. L’expérience du titulaire ne suffit pas à sécuriser le collectif.</t>
  </si>
  <si>
    <t>Réflexion — Donnez deux actions zéro gaspillage applicables à votre poste sans dégrader la qualité. (Directeur de restaurant gastronomique)</t>
  </si>
  <si>
    <t>Je procède ainsi : actions concrètes ; mesure des pertes ; maintien qualité/sécurité ; suivi équipe ; expérience, précision, image de marque, rentabilité.</t>
  </si>
  <si>
    <t>Le jury pourrait entendre l’intention, pas encore la méthode : bonne intention, mais intention sans méthode ni mesure.</t>
  </si>
  <si>
    <t>À ce niveau d’exigence, la réponse perd des points pour une raison simple : Problème : approche insuffisante et risquée ; il faut actions encadrées, compatibles hygiène/qualité, avec standardisation et suivi.</t>
  </si>
  <si>
    <t>À ce niveau de responsabilité, la qualité n’existe que si elle est cadrée et mesurable. À cadrer pour l’équipe et le contrôle : mesure des pertes, action poste, suivi. L’expérience individuelle ne remplace pas un standard transmissible.</t>
  </si>
  <si>
    <t>Réflexion — Expliquez votre méthode de menu engineering pour décider quoi pousser, ajuster ou retirer.</t>
  </si>
  <si>
    <t>Je procède ainsi : analyse mix/marge ; popularité ; temps de production ; cohérence image. Je sécurise ensuite la cohérence avec direction de restaurant gastronomique et je laisse une preuve exploitable (dashboard, preuves RSE, audits, plans correctifs).</t>
  </si>
  <si>
    <t>Sa vraie force est de fermer le risque opérationnel : vocabulaire métier pertinent, séquence d’action claire, contrôle qualité/sécurité et preuve. Elle correspond à la mission du poste (piloter une expérience gastronomique rentable, cohérente et durable) et permet un scoring maximal.</t>
  </si>
  <si>
    <t>Je garde les plats qui plaisent au chef.</t>
  </si>
  <si>
    <t>À recadrer légèrement : bonne intention, mais pilotage économique incomplet.</t>
  </si>
  <si>
    <t>Le point faible se voit surtout sous l’angle du risque : bonne intention, mais pilotage économique incomplet.</t>
  </si>
  <si>
    <t>En général je fais comme d’habitude : je pousse ce qui marche bien au ressenti et je retire ce qui se vend moins, sans trop analyser.</t>
  </si>
  <si>
    <t>Réponse faible : pilotage trop intuitif ; le menu engineering demande données ventes, marge, contribution et décisions structurées.</t>
  </si>
  <si>
    <t>À ce niveau d’exigence, la réponse perd des points pour une raison simple : pilotage trop intuitif ; le menu engineering demande données ventes, marge, contribution et décisions structurées.</t>
  </si>
  <si>
    <t>Je change la carte au ressenti.</t>
  </si>
  <si>
    <t>Lacunes : décisions non pilotées. À améliorer en priorité : menu engineering, KPI, rentabilité.</t>
  </si>
  <si>
    <t>Vu management, le point faible n’est pas seulement technique : décisions non pilotées. Priorité de montée en niveau : menu engineering, KPI, rentabilité.</t>
  </si>
  <si>
    <t>À ce niveau de responsabilité, on attend du cadre, des points de contrôle et des suites concrètes. À rendre transmissible et vérifiable : menu engineering, KPI, rentabilité. Un standard utile doit pouvoir être transmis et contrôlé.</t>
  </si>
  <si>
    <t>Réflexion — Quand plusieurs demandes arrivent en même temps, comment priorisez-vous ? (Directeur de restaurant gastronomique)</t>
  </si>
  <si>
    <t>Je procède ainsi : tri urgence/impact ; communication ; séquençage ; réévaluation ; expérience, précision, image de marque, rentabilité.</t>
  </si>
  <si>
    <t>Le problème n’est pas théorique ; il ouvre déjà une brèche de risque : bonne intention, mais pas de priorisation métier.</t>
  </si>
  <si>
    <t>Je m’adapte sur le moment : je traite d’abord ce qui me semble urgent en direction gastronomique et je vois au fur et à mesure.</t>
  </si>
  <si>
    <t>Pour faire monter la copie, les angles morts sont priorisation arbitraire. Travail prioritaire : priorisation, séquençage, communication.</t>
  </si>
  <si>
    <t>À ce niveau de responsabilité, l’organisation doit réduire l’aléa, pas le déplacer. À cadrer pour l’équipe et le contrôle : priorisation, séquençage, communication. L’expérience individuelle ne remplace pas un standard transmissible.</t>
  </si>
  <si>
    <t>Réflexion — Que doit contenir un bon briefing d’équipe pour améliorer le service du jour ? (Directeur de restaurant gastronomique)</t>
  </si>
  <si>
    <t>Je procède ainsi : objectifs du service ; répartition des rôles ; ruptures/points sensibles ; consignes qualité/sécurité ; expérience, précision, image de marque, rentabilité.</t>
  </si>
  <si>
    <t>Je fais surtout au feeling : briefing rapide en direction gastronomique avec les infos principales et on complète pendant le service s’il manque des points.</t>
  </si>
  <si>
    <t>À ce niveau de responsabilité, on attend du cadre, des points de contrôle et des suites concrètes. À transformer en standard pilotable : objectifs, rôles, points sensibles. Une réponse de management doit survivre au changement de personne.</t>
  </si>
  <si>
    <t>Réflexion — Que doit contenir un bon débriefing pour faire progresser l’équipe ? (Directeur de restaurant gastronomique)</t>
  </si>
  <si>
    <t>Je procède ainsi : faits observables ; écarts + causes ; actions correctives datées ; responsables désignés ; expérience, précision, image de marque, rentabilité.</t>
  </si>
  <si>
    <t>Pour un jury, l’idée est recevable mais encore trop peu démontrée : bonne intention, mais pas d’actions formalisées.</t>
  </si>
  <si>
    <t>Vu management, le point faible n’est pas seulement technique : aucune amélioration continue. Priorité de montée en niveau : faits, actions datées, responsables.</t>
  </si>
  <si>
    <t>Une réponse de management doit organiser l’action, le suivi et la responsabilité. À rendre transmissible et vérifiable : faits, causes, actions datées, responsables, suivi. La maîtrise se lit dans le cadre, pas dans la seule bonne volonté.</t>
  </si>
  <si>
    <t>Réflexion — Quelle est votre routine de contrôle qualité avant envoi/service au client ? (Directeur de restaurant gastronomique)</t>
  </si>
  <si>
    <t>Je procède ainsi : critères mesurables ; contrôle final ; correction avant envoi ; standard constant ; expérience, précision, image de marque, rentabilité.</t>
  </si>
  <si>
    <t>Pour encadrer une équipe, cette réponse reste trop faible : contrôle trop visuel ; il faut critères précis (conformité, température, dressage, allergènes, cohérence commande) et validation structurée.</t>
  </si>
  <si>
    <t>Le niveau attendu impose une méthode de traitement client transmissible à l’équipe. À transformer en standard pilotable : critères, contrôle final, correction. L’expérience individuelle ne remplace pas un standard transmissible.</t>
  </si>
  <si>
    <t>Réflexion — Un client se plaint. Donnez votre séquence de traitement complète. (Directeur de restaurant gastronomique)</t>
  </si>
  <si>
    <t>Je procède ainsi : écoute active ; reformulation ; solution immédiate ; trace/remontée interne ; expérience, précision, image de marque, rentabilité.</t>
  </si>
  <si>
    <t>Une réponse de management doit rendre le traitement client cohérent, traçable et pilotable. À cadrer pour l’équipe et le contrôle : écoute, reformulation, solution, validation, remontée interne. Ce qui n’est pas pilotable ne garantit pas le niveau.</t>
  </si>
  <si>
    <t>Technique — Citez trois risques sécurité fréquents sur votre poste et la prévention associée. (Directeur de restaurant gastronomique)</t>
  </si>
  <si>
    <t>Je procède ainsi : identifier risques réels ; prévention concrète ; signalement rapide ; protection de l’équipe/client ; expérience, précision, image de marque, rentabilité.</t>
  </si>
  <si>
    <t>Le jury pourrait entendre l’intention, pas encore la méthode : bonne intention, mais trop vague, pas de procédure.</t>
  </si>
  <si>
    <t>En général je fais comme d’habitude : surtout faire attention et rester concentré en direction gastronomique ; en général ça évite les accidents.</t>
  </si>
  <si>
    <t>En lecture management, cette réponse n’offre ni pilotage ni contrôle : réponse trop générale ; il faut nommer des risques concrets du poste et la prévention associée (EPI, gestes, circulation, matériel).</t>
  </si>
  <si>
    <t>Devant un jury PRO, la notion doit être définie avec précision et usage métier. À démontrer clairement : risques, prévention, signalement. L’expérience invoquée ne remplace pas la démonstration attendue.</t>
  </si>
  <si>
    <t>Technique — Comment appliquez-vous FIFO/FEFO sur votre poste et comment le prouvez-vous ? (Directeur de restaurant gastronomique)</t>
  </si>
  <si>
    <t>Je procède ainsi : rotation datée ; placement physique cohérent ; contrôle quotidien ; trace/inventaire ; expérience, précision, image de marque, rentabilité.</t>
  </si>
  <si>
    <t>En lecture management, on ne peut pas encore piloter avec ça : bonne intention, mais pas de routine ni preuve.</t>
  </si>
  <si>
    <t>Ce qui empêche la réponse de passer un cap devant le jury, c’est risque DLC/DDM et pertes. Priorité de progression : rotation, datage, routine.</t>
  </si>
  <si>
    <t>Une réponse de management doit organiser l’action, le suivi et la responsabilité. À transformer en standard pilotable : rotation, datage, routine. Le pilotage commence là où l’habitude individuelle s’arrête.</t>
  </si>
  <si>
    <t>Technique — Comment contrôlez-vous les températures et que faites-vous en cas d’écart ? (Directeur de restaurant gastronomique)</t>
  </si>
  <si>
    <t>Je procède ainsi : mesure avec outil adapté ; seuils du PMS ; enregistrement ; action corrective immédiate ; expérience, précision, image de marque, rentabilité.</t>
  </si>
  <si>
    <t>Le problème n’est pas théorique ; il ouvre déjà une brèche de risque : bonne intention, mais pas de mesure ni seuils, pas de trace. Il manque la preuve écrite / mesurée.</t>
  </si>
  <si>
    <t>Le vrai nœud de progression est le risque mal fermé : danger sanitaire et absence d’action corrective. À renforcer d’abord : mesure, seuils PMS, action corrective.</t>
  </si>
  <si>
    <t>En management, une réponse valable doit être transmissible, pilotable et régulière. À cadrer pour l’équipe et le contrôle : mesure, seuils PMS, action corrective. Une réponse de management doit survivre au changement de personne.</t>
  </si>
  <si>
    <t>Technique — Comment pilotez-vous l’e-réputation (Google, TripAdvisor, presse) de façon professionnelle ?</t>
  </si>
  <si>
    <t>Je procède ainsi : veille structurée ; réponses cohérentes ; plan d’action ; mesure impact. Je sécurise ensuite la cohérence avec direction de restaurant gastronomique et je laisse une preuve exploitable (dashboard, preuves RSE, audits, plans correctifs).</t>
  </si>
  <si>
    <t>Je réponds aux pires avis.</t>
  </si>
  <si>
    <t>À recadrer légèrement : bonne intention, mais stratégie partielle.</t>
  </si>
  <si>
    <t>Pour manager une équipe, cette réponse manque encore d’ossature : bonne intention, mais stratégie partielle.</t>
  </si>
  <si>
    <t>Je demande au besoin mais sans bloquer le service : je réponds vite aux avis négatifs et je mets surtout en avant les bons retours.</t>
  </si>
  <si>
    <t>Problème : approche défensive ; il faut traitement professionnel, analyse des causes et suivi d’actions concrètes.</t>
  </si>
  <si>
    <t>En lecture management, cette réponse n’offre ni pilotage ni contrôle : Problème : approche défensive ; il faut traitement professionnel, analyse des causes et suivi d’actions concrètes.</t>
  </si>
  <si>
    <t>Je réponds à chaud en défendant le restaurant.</t>
  </si>
  <si>
    <t>Lacunes : risque image. À améliorer en priorité : e-réputation, stratégie, ton.</t>
  </si>
  <si>
    <t>Le déficit de pilotage porte sur risque image. Leviers prioritaires : e-réputation, stratégie, ton.</t>
  </si>
  <si>
    <t>Le niveau attendu impose une méthode de traitement client transmissible à l’équipe. À verrouiller en pilotage : e-réputation, stratégie, ton. L’expérience individuelle ne remplace pas un standard transmissible.</t>
  </si>
  <si>
    <t>Technique — Comment pilotez-vous les privatisations/événements sans perturber l’expérience du service courant ?</t>
  </si>
  <si>
    <t>Je procède ainsi : planning ressources ; process dédié ; communication client ; KPI rentabilité. Je sécurise ensuite la cohérence avec direction de restaurant gastronomique et je laisse une preuve exploitable (dashboard, preuves RSE, audits, plans correctifs).</t>
  </si>
  <si>
    <t>J’accepte puis on s’adapte.</t>
  </si>
  <si>
    <t>À recadrer légèrement : bonne intention, mais anticipation faible.</t>
  </si>
  <si>
    <t>Le point faible se voit surtout sous l’angle du risque : bonne intention, mais anticipation faible.</t>
  </si>
  <si>
    <t>Je m’adapte sur le moment : je gère au cas par cas avec une solution commerciale pour ne pas perdre la relation.</t>
  </si>
  <si>
    <t>Insuffisant : gestion trop opportuniste ; il faut règles, conditions, communication anticipée et impact service évalué.</t>
  </si>
  <si>
    <t>À ce niveau d’exigence, la réponse perd des points pour une raison simple : gestion trop opportuniste ; il faut règles, conditions, communication anticipée et impact service évalué.</t>
  </si>
  <si>
    <t>Je surcharge l’équipe existante sans plan.</t>
  </si>
  <si>
    <t>Lacunes : qualité dégradée. À améliorer en priorité : événementiel, ressources, planning.</t>
  </si>
  <si>
    <t>Ce qui empêche la réponse de passer un cap devant le jury, c’est qualité dégradée. Priorité de progression : événementiel, ressources, planning.</t>
  </si>
  <si>
    <t>À ce niveau, une réponse recevable doit être pilotable, transmise à l’équipe et contrôlable. À rendre transmissible et vérifiable : événementiel, ressources, planning. L’expérience du titulaire ne suffit pas à sécuriser le collectif.</t>
  </si>
  <si>
    <t>Technique — Comment sécuriser les allergènes sur un menu dégustation complexe ?</t>
  </si>
  <si>
    <t>Je procède ainsi : matrice allergènes ; coordination cuisine/salle ; traçabilité ; double vérification. Je sécurise ensuite la cohérence avec direction de restaurant gastronomique et je laisse une preuve exploitable (dashboard, preuves RSE, audits, plans correctifs).</t>
  </si>
  <si>
    <t>Je note l’allergie sur le ticket.</t>
  </si>
  <si>
    <t>À recadrer légèrement : bonne intention, mais sécurisation insuffisante.</t>
  </si>
  <si>
    <t>Pour un jury, l’idée est recevable mais encore trop peu démontrée : bonne intention, mais sécurisation insuffisante.</t>
  </si>
  <si>
    <t>Je vais au plus simple : je demande au collègue/chef et j’évite l’ingrédient principal ; si besoin je le signale oralement en direction gastronomique.</t>
  </si>
  <si>
    <t>Problème : manque de méthode ; les allergènes exigent information fiable, prévention des contaminations croisées, transmission claire et preuve/traçabilité.</t>
  </si>
  <si>
    <t>Le risque n’est pas à côté de la réponse ; il est déjà dedans : Problème : manque de méthode ; les allergènes exigent information fiable, prévention des contaminations croisées, transmission claire et preuve/traçabilité.</t>
  </si>
  <si>
    <t>Je remplace à l’improvisation en cuisine.</t>
  </si>
  <si>
    <t>Lacunes : risque majeur. À améliorer en priorité : matrice allergènes, coordination, double check.</t>
  </si>
  <si>
    <t>L’angle mort principal tient au risque insuffisamment maîtrisé : risque majeur. Axe prioritaire : matrice allergènes, coordination, double check.</t>
  </si>
  <si>
    <t>Je gère ça sans souci d’habitude : je connais les allergènes majeurs, je préviens la cuisine et je fais attention à la contamination.</t>
  </si>
  <si>
    <t>À reprendre (niveau PRO) : trop général : il faut une procédure (ustensiles/plan dédié, changement gants, lecture étiquettes), une transmission formalisée et une validation finale ; aucune promesse sans preuve.</t>
  </si>
  <si>
    <t>En management, on n’attend pas seulement une bonne réaction, mais un cadre reproductible de traitement. À cadrer pour l’équipe et le contrôle : vérification source, distinction allergènes/nutrition, escalade si doute. Une réponse de management doit survivre au changement de personne.</t>
  </si>
  <si>
    <t>Technique — Comment standardisez-vous l’expérience client VIP (avant, pendant, après) ?</t>
  </si>
  <si>
    <t>Je procède ainsi : CRM/préférences ; brief équipe ; service discret ; suivi post-visite. Je sécurise ensuite la cohérence avec direction de restaurant gastronomique et je laisse une preuve exploitable (dashboard, preuves RSE, audits, plans correctifs).</t>
  </si>
  <si>
    <t>Je préviens juste la salle.</t>
  </si>
  <si>
    <t>À recadrer légèrement : bonne intention, mais chaîne complète absente.</t>
  </si>
  <si>
    <t>En lecture management, on ne peut pas encore piloter avec ça : bonne intention, mais chaîne complète absente.</t>
  </si>
  <si>
    <t>Je demande au besoin mais sans bloquer le service : je mets plus d’attention aux clients VIP et j’improvise les détails selon le contexte.</t>
  </si>
  <si>
    <t>Insuffisant : service premium non standardisé ; il faut protocole clair avant/pendant/après pour rester constant.</t>
  </si>
  <si>
    <t>Le jury sanctionnerait surtout ceci : service premium non standardisé ; il faut protocole clair avant/pendant/après pour rester constant.</t>
  </si>
  <si>
    <t>Je traite pareil sans préparation.</t>
  </si>
  <si>
    <t>Lacunes : opportunité ratée. À améliorer en priorité : CRM, briefing, personnalisation.</t>
  </si>
  <si>
    <t>Ce qui empêche la réponse de passer un cap devant le jury, c’est opportunité ratée. Priorité de progression : CRM, briefing, personnalisation.</t>
  </si>
  <si>
    <t>À ce niveau, la relation client doit être sécurisée par méthode, relais et suivi. À verrouiller en pilotage : CRM, briefing, personnalisation. L’expérience individuelle ne remplace pas un standard transmissible.</t>
  </si>
  <si>
    <t>Technique — Donnez un exemple de “preuve” concrète que vous laissez pour montrer votre travail bien fait. (Directeur de restaurant gastronomique)</t>
  </si>
  <si>
    <t>Je laisse une preuve vérifiable et datée adaptée au poste (dashboard, preuves RSE, audits, plans correctifs) et je la rends lisible pour l’équipe et pour un audit.</t>
  </si>
  <si>
    <t>Le problème n’est pas théorique ; il ouvre déjà une brèche de risque : bonne intention, mais pas de trace durable.</t>
  </si>
  <si>
    <t>Je demande au besoin mais sans bloquer le service : je peux montrer les fiches principales, mais on ne trace pas tout sinon on perd trop de temps en direction gastronomique.</t>
  </si>
  <si>
    <t>Le vrai nœud de progression est le risque mal fermé : impossible de piloter/contrôler. À renforcer d’abord : trace datée, lisibilité, utilité audit.</t>
  </si>
  <si>
    <t>Le niveau attendu est celui d’un standard exploitable, pas d’une intuition de chef de poste. À poser comme règle de fonctionnement : trace datée, lisibilité, utilité audit. L’expérience du titulaire ne suffit pas à sécuriser le collectif.</t>
  </si>
  <si>
    <t>Technique — Expliquez votre méthode de nettoyage-désinfection pour qu’elle soit auditable et efficace. (Directeur de restaurant gastronomique)</t>
  </si>
  <si>
    <t>Je procède ainsi : produit correct ; dilution ; temps de contact ; rinçage si nécessaire + signature ; expérience, précision, image de marque, rentabilité.</t>
  </si>
  <si>
    <t>En lecture management, cette réponse n’offre ni pilotage ni contrôle : Problème : confond nettoyage et désinfection ; il faut étapes, produit/dosage, temps de contact, zones, fréquence et traçabilité auditable.</t>
  </si>
  <si>
    <t>Ce qui empêche la réponse de passer un cap devant le jury, c’est risque chimique + non-conformité. Priorité de progression : produit, dilution, temps de contact.</t>
  </si>
  <si>
    <t>À ce niveau, une réponse recevable doit être pilotable, transmise à l’équipe et contrôlable. À verrouiller en pilotage : produit, dilution, temps de contact. Un standard utile doit pouvoir être transmis et contrôlé.</t>
  </si>
  <si>
    <t>Technique — Que doit contenir un dashboard hebdomadaire de direction gastronomique ?</t>
  </si>
  <si>
    <t>Je procède ainsi : KPI ventes/marges ; salle (temps table/RevPASH) ; qualité/avis ; RSE/pertes. Je sécurise ensuite la cohérence avec direction de restaurant gastronomique et je laisse une preuve exploitable (dashboard, preuves RSE, audits, plans correctifs).</t>
  </si>
  <si>
    <t>Je fais un tableau CA + masse salariale.</t>
  </si>
  <si>
    <t>À recadrer légèrement : bonne intention, mais vision trop étroite.</t>
  </si>
  <si>
    <t>Pour manager une équipe, cette réponse manque encore d’ossature : bonne intention, mais vision trop étroite.</t>
  </si>
  <si>
    <t>À ce niveau d’exigence, la réponse perd des points pour une raison simple : Problème : pilotage incomplet ; il faut KPI opérationnels/qualité/marge/équipe et lecture régulière des écarts.</t>
  </si>
  <si>
    <t>Pas de dashboard, j’ai l’expérience.</t>
  </si>
  <si>
    <t>Lacunes : pilotage incomplet. À améliorer en priorité : dashboard, KPI, pilotage.</t>
  </si>
  <si>
    <t>Pour faire monter la copie, les angles morts sont pilotage incomplet. Travail prioritaire : dashboard, KPI, pilotage.</t>
  </si>
  <si>
    <t>Je gère ça sans souci d’habitude : je pilote avec les chiffres principaux et j’agis dès que je vois une dérive.</t>
  </si>
  <si>
    <t>À reprendre (niveau PRO) : insuffisant : on définit KPI, cible, fréquence, responsable, plan d’action et revue ; décisions basées sur données (ventes/marge/qualité/équipe).</t>
  </si>
  <si>
    <t>Au niveau PRO, on veut une réponse pilotable par une équipe, contrôlable et tracée. insuffisant : on définit KPI, cible, fréquence, responsable, plan d’action et revue ; décisions basées sur données (ventes/marge/qualité/équipe).</t>
  </si>
  <si>
    <t>À ce niveau de responsabilité, on attend du cadre, des points de contrôle et des suites concrètes. À rendre transmissible et vérifiable : dashboard, KPI, pilotage. Une réponse de management doit survivre au changement de personne.</t>
  </si>
  <si>
    <t>Technique — Quelles informations tracez-vous pour prouver la conformité d’un produit ou d’une préparation ? (Directeur de restaurant gastronomique)</t>
  </si>
  <si>
    <t>Je procède ainsi : fournisseur/lot ; date de réception ou production ; DLC/DDM/datage ; lien avec stockage ; expérience, précision, image de marque, rentabilité.</t>
  </si>
  <si>
    <t>Je vais au plus simple : je peux montrer les fiches principales, mais on ne trace pas tout sinon on perd trop de temps en direction gastronomique.</t>
  </si>
  <si>
    <t>L’angle mort principal tient au risque insuffisamment maîtrisé : traçabilité non exploitable en audit. Axe prioritaire : lot, DLC/DDM, preuve datée.</t>
  </si>
  <si>
    <t>Le niveau attendu est celui d’un standard exploitable, pas d’une intuition de chef de poste. À rendre transmissible et vérifiable : lot, DLC/DDM, preuve datée. L’expérience du titulaire ne suffit pas à sécuriser le collectif.</t>
  </si>
  <si>
    <t>Technique — Quels enregistrements du PMS devez-vous être capable de montrer pendant un audit ? (Directeur de restaurant gastronomique)</t>
  </si>
  <si>
    <t>Je procède ainsi : documents du poste ; preuves datées/signées ; actions correctives ; cohérence terrain-doc ; expérience, précision, image de marque, rentabilité.</t>
  </si>
  <si>
    <t>Je fais surtout au feeling : je peux montrer les fiches principales, mais on ne trace pas tout sinon on perd trop de temps en direction gastronomique.</t>
  </si>
  <si>
    <t>En pratique, ça manque encore de robustesse sur faux enregistrements / non-conformité grave. Priorités : preuves, cohérence terrain, actions correctives.</t>
  </si>
  <si>
    <t>En management, la valeur de la réponse tient à sa capacité à devenir une règle de fonctionnement. À rendre transmissible et vérifiable : écart constaté, cause, action corrective, prévention, vérification d’efficacité. Le pilotage commence là où l’habitude individuelle s’arrête.</t>
  </si>
  <si>
    <t>Technique — Quels indicateurs utilisez-vous pour suivre le gaspillage matière en gastronomie ?</t>
  </si>
  <si>
    <t>Je procède ainsi : poids des pertes ; par catégorie ; coût associé ; actions poste. Je sécurise ensuite la cohérence avec direction de restaurant gastronomique et je laisse une preuve exploitable (dashboard, preuves RSE, audits, plans correctifs).</t>
  </si>
  <si>
    <t>Je regarde les poubelles en fin de service.</t>
  </si>
  <si>
    <t>Je demande juste de jeter moins.</t>
  </si>
  <si>
    <t>Lacunes : aucun pilotage. À améliorer en priorité : gaspillage, mesure, actions.</t>
  </si>
  <si>
    <t>Pour faire monter la copie, les angles morts sont aucun pilotage. Travail prioritaire : gaspillage, mesure, actions.</t>
  </si>
  <si>
    <t>À ce niveau de responsabilité, on attend du cadre, des points de contrôle et des suites concrètes. À poser comme règle de fonctionnement : gaspillage, mesure, actions. L’expérience individuelle ne remplace pas un standard transmissible.</t>
  </si>
  <si>
    <t>Technique — Quels KPI ‘salle gastronomique’ suivez-vous au-delà du CA ?</t>
  </si>
  <si>
    <t>Je procède ainsi : RevPASH/occupation ; ticket moyen par segment ; temps de table ; conversion accords. Je sécurise ensuite la cohérence avec direction de restaurant gastronomique et je laisse une preuve exploitable (dashboard, preuves RSE, audits, plans correctifs).</t>
  </si>
  <si>
    <t>Je regarde surtout le CA et les avis.</t>
  </si>
  <si>
    <t>À recadrer légèrement : bonne intention, mais KPI spécifiques manquants.</t>
  </si>
  <si>
    <t>Pour manager une équipe, cette réponse manque encore d’ossature : bonne intention, mais KPI spécifiques manquants.</t>
  </si>
  <si>
    <t>Je ne mesure pas le temps de table.</t>
  </si>
  <si>
    <t>Lacunes : pilotage expérience/rentabilité incomplet. À améliorer en priorité : RevPASH, segmentation, pilotage.</t>
  </si>
  <si>
    <t>Pour faire monter la copie, les angles morts sont pilotage expérience/rentabilité incomplet. Travail prioritaire : RevPASH, segmentation, pilotage.</t>
  </si>
  <si>
    <t>Sur le terrain, je fais ça depuis longtemps : je pilote avec les chiffres principaux et j’agis dès que je vois une dérive.</t>
  </si>
  <si>
    <t>Recadrage PRO : insuffisant : on définit KPI, cible, fréquence, responsable, plan d’action et revue ; décisions basées sur données (ventes/marge/qualité/équipe).</t>
  </si>
  <si>
    <t>À ce niveau de responsabilité, on attend du cadre, des points de contrôle et des suites concrètes. À transformer en standard pilotable : RevPASH, segmentation, pilotage. Une réponse de management doit survivre au changement de personne.</t>
  </si>
  <si>
    <t>Alignement avec le chef : comment travailler ensemble ?</t>
  </si>
  <si>
    <t>Points quotidiens, feedback client, timing, dressage, storytelling, ajustements, post-mortem.</t>
  </si>
  <si>
    <t>Chacun de son côté.</t>
  </si>
  <si>
    <t>Le point faible se voit surtout sous l’angle du risque : posture correcte, mais manque de méthode (diagnostic, validation client, compensation éventuelle, suivi/trace).</t>
  </si>
  <si>
    <t>Le chef décide tout.</t>
  </si>
  <si>
    <t>Ici, la faiblesse devient immédiatement un risque opérationnel : posture inadaptée ; absence d’écoute, de solution cadrée et de suivi. Risque d’escalade et d’image.</t>
  </si>
  <si>
    <t>Le déficit de pilotage porte sur écoute/diagnostic insuffisants ; solution non cadrée ; suivi absent. Leviers prioritaires : reformulation, options/validation, suivi &amp; trace. Repères : pilotage/marge/process.</t>
  </si>
  <si>
    <t>Aligner salle et cuisine.</t>
  </si>
  <si>
    <t>Une réponse de management doit rendre le traitement client cohérent, traçable et pilotable. À poser comme règle de fonctionnement : reformulation, options/validation, suivi &amp; trace. Ce qui n’est pas pilotable ne garantit pas le niveau. Repères : pilotage, marge, process.</t>
  </si>
  <si>
    <t>Pilotage marge boisson : 3 leviers + 3 indicateurs de suivi.</t>
  </si>
  <si>
    <t>Je pilote : brief minute, priorités, délégation nominative, contrôle points critiques, feedback, et trace. (Direction : process, audit, marge, RH, indicateurs.)</t>
  </si>
  <si>
    <t>La note monte parce que la réponse est démontrable : réponse structurée, orientée standards et pilotage (priorités, délégation, contrôle) avec un critère de réussite observable. Pour le jury, cela se lit dans pilotage, marge, process.</t>
  </si>
  <si>
    <t>Je dis à l’équipe ce qu’il faut faire et je garde un œil pendant le service.</t>
  </si>
  <si>
    <t>Le problème n’est pas théorique ; il ouvre déjà une brèche de risque : trop directif et peu outillé ; on attend priorisation, délégation claire, contrôle qualité et feedback.</t>
  </si>
  <si>
    <t>Je laisse l’équipe gérer, je n’interviens pas en service.</t>
  </si>
  <si>
    <t>À ce niveau d’exigence, la réponse perd des points pour une raison simple : défaillance de pilotage ; pas de priorisation, pas de délégation, pas de contrôle qualité.</t>
  </si>
  <si>
    <t>À ce niveau, une réponse recevable doit être pilotable, transmise à l’équipe et contrôlable. À rendre transmissible et vérifiable : priorisation, délégation, contrôle &amp; feedback. Une réponse de management doit survivre au changement de personne. Repères : pilotage, marge, process.</t>
  </si>
  <si>
    <t>Allergènes en gastro : points critiques.</t>
  </si>
  <si>
    <t>Protocole strict, validation cuisine, contamination croisée, traçabilité, alternatives.</t>
  </si>
  <si>
    <t>Ce qui convainc le jury, c’est que priorise la sécurité, décrit une séquence d’actions claire, et inclut contrôle + information (équipe/client) pour éviter la récidive. Repères observables : pilotage, marge, process.</t>
  </si>
  <si>
    <t>On retire l’ingrédient.</t>
  </si>
  <si>
    <t>Pour manager une équipe, cette réponse manque encore d’ossature : l’intention est bonne, mais le protocole est incomplet (isolation de zone, EPI, contrôle final, traçabilité).</t>
  </si>
  <si>
    <t>Un peu c’est ok.</t>
  </si>
  <si>
    <t>Maîtriser protocole allergènes.</t>
  </si>
  <si>
    <t>Lecture PRO : si le risque reste ouvert, la réponse ne passe pas. Pour fermer le risque, il faut expliciter : arrêt immédiat, balisage, EPI, collecte sécurisée, nettoyage/désinfection, contrôle final, déclaration/registre, action préventive. Repères : pilotage, marge, process.</t>
  </si>
  <si>
    <t>Une réponse de management doit rendre le traitement client cohérent, traçable et pilotable. À rendre transmissible et vérifiable : vérification source, distinction allergènes/nutrition, escalade si doute. Un standard utile doit pouvoir être transmis et contrôlé. Repères : pilotage, marge, process.</t>
  </si>
  <si>
    <t>Avis/guide/presse : posture à tenir.</t>
  </si>
  <si>
    <t>Standards constants, pas de traitement inégal, traçabilité incidents, sobriété, cohérence.</t>
  </si>
  <si>
    <t>On surjoue.</t>
  </si>
  <si>
    <t>On ignore tout.</t>
  </si>
  <si>
    <t>Comprendre l’enjeu réputation.</t>
  </si>
  <si>
    <t>Lecture PRO : la réponse doit pouvoir être transformée en standard d’équipe. Pour qu’une équipe puisse l’exécuter, il faut expliciter : arrêt immédiat, balisage, EPI, collecte sécurisée, nettoyage/désinfection, contrôle final, déclaration/registre, action préventive. Repères : pilotage, marge, process.</t>
  </si>
  <si>
    <t>À ce niveau, la relation client doit être sécurisée par méthode, relais et suivi. À rendre transmissible et vérifiable : sécurisation de zone, EPI/gestes sûrs, contrôle + trace. Un standard utile doit pouvoir être transmis et contrôlé. Repères : pilotage, marge, process.</t>
  </si>
  <si>
    <t>Brief produit : contenu.</t>
  </si>
  <si>
    <t>Origine, techniques, allergènes, storytelling, accords, points de vente, vocabulaire commun.</t>
  </si>
  <si>
    <t>On lit la carte en salle.</t>
  </si>
  <si>
    <t>Vu management, le point faible n’est pas seulement technique : protocole sécurité/hygiène incomplet ; contrôle final absent ; traçabilité/communication oubliées. Priorité de montée en niveau : sécurisation de zone, EPI/gestes sûrs, contrôle + trace. Repères : pilotage/marge/process.</t>
  </si>
  <si>
    <t>Installer culture produit.</t>
  </si>
  <si>
    <t>À ce niveau de responsabilité, on attend du cadre, des points de contrôle et des suites concrètes. À transformer en standard pilotable : sécurisation de zone, EPI/gestes sûrs, contrôle + trace. Ce qui n’est pas pilotable ne garantit pas le niveau. Repères : pilotage, marge, process.</t>
  </si>
  <si>
    <t>Brigade et synchronisation : définition.</t>
  </si>
  <si>
    <t>Brigade = rôles ; synchronisation = envoi coordonné pour cohérence de table.</t>
  </si>
  <si>
    <t>La note monte parce que la réponse est démontrable : explication juste, vocabulaire métier, et critères de contrôle (goût/qualité/mesure) qui montrent la maîtrise. Pour le jury, cela se lit dans pilotage, marge, process.</t>
  </si>
  <si>
    <t>Brigade = nombre clients.</t>
  </si>
  <si>
    <t>Synchronisation = attendre trop.</t>
  </si>
  <si>
    <t>Le vrai nœud de progression est le risque mal fermé : technique non argumentée ; paramètres non maîtrisés ; contrôle qualité insuffisant. À renforcer d’abord : paramètres clés, dégustation/contrôle, standardisation. Repères : pilotage/marge/process.</t>
  </si>
  <si>
    <t>Maîtriser organisation fine dining.</t>
  </si>
  <si>
    <t>Lecture PRO : la réponse doit pouvoir être transformée en standard d’équipe. Le niveau PRO apparaît quand la réponse précise ce qu’on peut piloter : paramètres clés, justification, contrôle qualité (goût/mesure/température), et standardisation (fiche, tolérances, répétabilité). Repères : pilotage, marge, process.</t>
  </si>
  <si>
    <t>Une réponse recevable doit clarifier le terme, son intérêt et son impact professionnel. À rendre défendable précisément : paramètres clés, dégustation/contrôle, standardisation. Le jury valide ce qui est démontré, pas ce qui est seulement affirmé. Repères : pilotage, marge, process.</t>
  </si>
  <si>
    <t>Exigences internationales (langue/culture) : comment adapter ?</t>
  </si>
  <si>
    <t>Brief langues, codes culturels, adaptation accueil, clarté, respect, anticipation.</t>
  </si>
  <si>
    <t>On fait pareil pour tous.</t>
  </si>
  <si>
    <t>Le client s’adapte.</t>
  </si>
  <si>
    <t>Pour encadrer une équipe, cette réponse reste trop faible : posture inadaptée ; absence d’écoute, de solution cadrée et de suivi. Risque d’escalade et d’image.</t>
  </si>
  <si>
    <t>Le vrai nœud de progression est le risque mal fermé : écoute/diagnostic insuffisants ; solution non cadrée ; suivi absent. À renforcer d’abord : reformulation, options/validation, suivi &amp; trace. Repères : pilotage/marge/process.</t>
  </si>
  <si>
    <t>Adapter service à l’international.</t>
  </si>
  <si>
    <t>En management, la valeur de la réponse tient à sa capacité à devenir une règle de fonctionnement. À rendre transmissible et vérifiable : reformulation, options/validation, suivi &amp; trace. Un standard utile doit pouvoir être transmis et contrôlé. Repères : pilotage, marge, process.</t>
  </si>
  <si>
    <t>Guéridon : usages et risques.</t>
  </si>
  <si>
    <t>Découpe/flambage/dressage ; risques sécurité, hygiène, timing, précision, nuisance sonore.</t>
  </si>
  <si>
    <t>Sur le terrain, cette réponse tient parce que priorise la sécurité, décrit une séquence d’actions claire, et inclut contrôle + information (équipe/client) pour éviter la récidive. Les repères concrets sont pilotage, marge, process.</t>
  </si>
  <si>
    <t>Sans préparation.</t>
  </si>
  <si>
    <t>Juste pour impressionner.</t>
  </si>
  <si>
    <t>Encadrer le guéridon.</t>
  </si>
  <si>
    <t>À ce niveau de responsabilité, on attend du cadre, des points de contrôle et des suites concrètes. À poser comme règle de fonctionnement : sécurisation de zone, EPI/gestes sûrs, contrôle + trace. Ce qui n’est pas pilotable ne garantit pas le niveau. Repères : pilotage, marge, process.</t>
  </si>
  <si>
    <t>Incident allergène servi : protocole immédiat.</t>
  </si>
  <si>
    <t>Stop, prise en charge, procédure, traçabilité, communication, CAPA, suivi client et équipe.</t>
  </si>
  <si>
    <t>Je minimise.</t>
  </si>
  <si>
    <t>Je compense sans procédure.</t>
  </si>
  <si>
    <t>L’angle mort principal tient au risque insuffisamment maîtrisé : protocole sécurité/hygiène incomplet ; contrôle final absent ; traçabilité/communication oubliées. Axe prioritaire : sécurisation de zone, EPI/gestes sûrs, contrôle + trace. Repères : pilotage/marge/process.</t>
  </si>
  <si>
    <t>Gérer incident à haut risque.</t>
  </si>
  <si>
    <t>En management, on n’attend pas seulement une bonne réaction, mais un cadre reproductible de traitement. À poser comme règle de fonctionnement : vérification source, distinction allergènes/nutrition, escalade si doute. Ce qui n’est pas pilotable ne garantit pas le niveau. Repères : pilotage, marge, process.</t>
  </si>
  <si>
    <t>KPI spécifiques expérience gastro : lesquels ?</t>
  </si>
  <si>
    <t>Temps par service, retours plats, incidents, régularité, satisfaction, upsell pairing, avis.</t>
  </si>
  <si>
    <t>La note monte parce que la réponse est démontrable : priorise la sécurité, décrit une séquence d’actions claire, et inclut contrôle + information (équipe/client) pour éviter la récidive. Pour le jury, cela se lit dans pilotage, marge, process.</t>
  </si>
  <si>
    <t>Uniquement réservations.</t>
  </si>
  <si>
    <t>Pour que la réponse produise un vrai effet client, il faut corriger protocole sécurité/hygiène incomplet ; contrôle final absent ; traçabilité/communication oubliées. Priorité : sécurisation de zone, EPI/gestes sûrs, contrôle + trace. Repères : pilotage/marge/process.</t>
  </si>
  <si>
    <t>Piloter expérience fine dining.</t>
  </si>
  <si>
    <t>Au niveau PRO, même quand l’impact client est central, la réponse doit rester prouvable. La réponse ne devient PRO que si elle précise concrètement : arrêt immédiat, balisage, EPI, collecte sécurisée, nettoyage/désinfection, contrôle final, déclaration/registre, action préventive. Repères : pilotage, marge, process.</t>
  </si>
  <si>
    <t>À ce niveau de responsabilité, on attend du cadre, des points de contrôle et des suites concrètes. À verrouiller en pilotage : sécurisation de zone, EPI/gestes sûrs, contrôle + trace. La maîtrise se lit dans le cadre, pas dans la seule bonne volonté. Repères : pilotage, marge, process.</t>
  </si>
  <si>
    <t>Menu dégustation : contraintes service.</t>
  </si>
  <si>
    <t>Timing précis, narration, coordination, gestion allergies, rythme constant, suivi table.</t>
  </si>
  <si>
    <t>On sert quand on peut.</t>
  </si>
  <si>
    <t>On change ordre au hasard.</t>
  </si>
  <si>
    <t>Comprendre contraintes dégustation.</t>
  </si>
  <si>
    <t>À ce niveau, une réponse recevable doit être pilotable, transmise à l’équipe et contrôlable. À verrouiller en pilotage : sécurisation de zone, EPI/gestes sûrs, contrôle + trace. Un standard utile doit pouvoir être transmis et contrôlé. Repères : pilotage, marge, process.</t>
  </si>
  <si>
    <t>Onboarding équipe internationale : plan.</t>
  </si>
  <si>
    <t>Standards écrits, vocabulaire commun, rituels, shadowing, feedback, évaluations, langues clés.</t>
  </si>
  <si>
    <t>Sur le tas.</t>
  </si>
  <si>
    <t>Chacun ses habitudes.</t>
  </si>
  <si>
    <t>Uniformiser pratiques multiculturelles.</t>
  </si>
  <si>
    <t>À ce niveau de responsabilité, on attend du cadre, des points de contrôle et des suites concrètes. À poser comme règle de fonctionnement : priorisation, délégation, contrôle &amp; feedback. Un standard utile doit pouvoir être transmis et contrôlé. Repères : pilotage, marge, process.</t>
  </si>
  <si>
    <t>Pairing international (vins/saké/sans alcool) : stratégie.</t>
  </si>
  <si>
    <t>Accords par intensité et aromatique ; alternatives cohérentes ; progression globale.</t>
  </si>
  <si>
    <t>Un seul vin pour tout.</t>
  </si>
  <si>
    <t>Uniquement champagne.</t>
  </si>
  <si>
    <t>Pour faire monter la copie, les angles morts sont pilotage flou ; délégation imprécise ; contrôle qualité absent. Travail prioritaire : priorisation, délégation, contrôle &amp; feedback. Repères : pilotage/marge/process.</t>
  </si>
  <si>
    <t>Créer accords niveau expert.</t>
  </si>
  <si>
    <t>Au niveau PRO, on veut une réponse pilotable par une équipe, contrôlable et tracée. Pour qu’une équipe puisse l’exécuter, il faut expliciter : brief minute, priorités, délégation nominative, contrôle points critiques, feedback, et indicateurs simples (temps, retours, pertes). Repères : pilotage, marge, process.</t>
  </si>
  <si>
    <t>À ce niveau, une réponse recevable doit être pilotable, transmise à l’équipe et contrôlable. À poser comme règle de fonctionnement : priorisation, délégation, contrôle &amp; feedback. Un standard utile doit pouvoir être transmis et contrôlé. Repères : pilotage, marge, process.</t>
  </si>
  <si>
    <t>Erreurs qui détruisent une réputation internationale.</t>
  </si>
  <si>
    <t>Inconstance, arrogance, défaut hygiène/allergènes, timing, staff non briefé, promesses non tenues.</t>
  </si>
  <si>
    <t>Servir trop vite.</t>
  </si>
  <si>
    <t>Parler doucement.</t>
  </si>
  <si>
    <t>À ce niveau, une réponse recevable doit être pilotable, transmise à l’équipe et contrôlable. À transformer en standard pilotable : sécurisation de zone, EPI/gestes sûrs, contrôle + trace. Un standard utile doit pouvoir être transmis et contrôlé. Repères : pilotage, marge, process.</t>
  </si>
  <si>
    <t>Préparer un audit guide sans surjouer : méthode.</t>
  </si>
  <si>
    <t>Standards constants, brief produit, détail, process, calme, cohérence ; pas de “mode inspection”.</t>
  </si>
  <si>
    <t>En situation réelle, la réponse fonctionne car elle reste exploitable : méthode + anticipation (check-list, priorités, contrôle) ; réduit les aléas et sécurise la régularité du service. Les marqueurs visibles sont pilotage, marge, process.</t>
  </si>
  <si>
    <t>On change tout ce jour-là.</t>
  </si>
  <si>
    <t>En situation réelle, cette réponse passerait difficilement sans recadrage : approche pragmatique, mais insuffisante ; on attend une check-list, priorités et contrôles avant ouverture.</t>
  </si>
  <si>
    <t>On fait semblant.</t>
  </si>
  <si>
    <t>Une réponse de management doit organiser l’action, le suivi et la responsabilité. À verrouiller en pilotage : check-list, standards, contrôles avant ouverture. La maîtrise se lit dans le cadre, pas dans la seule bonne volonté. Repères : pilotage, marge, process.</t>
  </si>
  <si>
    <t>Quels standards distinguent un restaurant gastronomique ?</t>
  </si>
  <si>
    <t>Détail, protocole, rythme, silence, cohérence, expérience, exigence produit, régularité.</t>
  </si>
  <si>
    <t>La note monte parce que la réponse est démontrable : démarche complète (écoute → solution → validation → suivi) avec posture pro et vocabulaire adapté au client. Pour le jury, cela se lit dans pilotage, marge, process.</t>
  </si>
  <si>
    <t>Juste des petites portions.</t>
  </si>
  <si>
    <t>Uniquement la déco.</t>
  </si>
  <si>
    <t>Poser standards fine dining.</t>
  </si>
  <si>
    <t>Le niveau attendu impose une méthode de traitement client transmissible à l’équipe. À cadrer pour l’équipe et le contrôle : reformulation, options/validation, suivi &amp; trace. Ce qui n’est pas pilotable ne garantit pas le niveau. Repères : pilotage, marge, process.</t>
  </si>
  <si>
    <t>Reservations type revenue management : principes.</t>
  </si>
  <si>
    <t>Capacité, pacing, no-show, dépôts, créneaux, mix tables, yield, overbooking contrôlé.</t>
  </si>
  <si>
    <t>On accepte tout.</t>
  </si>
  <si>
    <t>On refuse sans analyse.</t>
  </si>
  <si>
    <t>Piloter demande et capacité.</t>
  </si>
  <si>
    <t>Une réponse recevable doit clarifier le terme, son intérêt et son impact professionnel. À expliciter sans flou : priorisation, délégation, contrôle &amp; feedback. Une formulation recevable doit tenir à l’oral comme en pratique. Repères : pilotage, marge, process.</t>
  </si>
  <si>
    <t>Rôle du directeur en gastro : priorités.</t>
  </si>
  <si>
    <t>Expérience client, équipe, qualité, coordination cuisine/salle, performance, réputation.</t>
  </si>
  <si>
    <t>Faire la caisse.</t>
  </si>
  <si>
    <t>En lecture management, on ne peut pas encore piloter avec ça : posture correcte, mais manque de méthode (diagnostic, validation client, compensation éventuelle, suivi/trace).</t>
  </si>
  <si>
    <t>Saluer uniquement.</t>
  </si>
  <si>
    <t>Clarifier périmètre.</t>
  </si>
  <si>
    <t>Lecture PRO : la réponse doit pouvoir être transformée en standard d’équipe. Pour qu’une équipe puisse l’exécuter, il faut expliciter : écoute active, reformulation, options et validation, compensation proportionnée, information manager, suivi et traçabilité. Repères : pilotage, marge, process.</t>
  </si>
  <si>
    <t>Le niveau attendu impose une méthode de traitement client transmissible à l’équipe. À transformer en standard pilotable : reformulation, options/validation, suivi &amp; trace. La maîtrise se lit dans le cadre, pas dans la seule bonne volonté. Repères : pilotage, marge, process.</t>
  </si>
  <si>
    <t>Service dégustation à forte cadence : comment garder le calme ?</t>
  </si>
  <si>
    <t>Repères temps, communication silencieuse, buffer, coordination sommellerie, check points, reset.</t>
  </si>
  <si>
    <t>Je presse l’équipe.</t>
  </si>
  <si>
    <t>Je laisse la cuisine gérer.</t>
  </si>
  <si>
    <t>Le jury sanctionnerait surtout ceci : pas d’anticipation ; augmente les ruptures, erreurs et stress en service.</t>
  </si>
  <si>
    <t>Piloter rythme et calme.</t>
  </si>
  <si>
    <t>Lecture PRO : la réponse doit pouvoir être transformée en standard d’équipe. Pour qu’une équipe puisse l’exécuter, il faut expliciter : check-list, standards de mise en place, contrôle matériel/stock, plan B, et traçabilité (datage/FIFO, fiches). Repères : pilotage, marge, process.</t>
  </si>
  <si>
    <t>À ce niveau de responsabilité, on attend du cadre, des points de contrôle et des suites concrètes. À rendre transmissible et vérifiable : check-list, standards, contrôles avant ouverture. Ce qui n’est pas pilotable ne garantit pas le niveau. Repères : pilotage, marge, process.</t>
  </si>
  <si>
    <t>Équipe multiculturelle : comment standardiser le service sans perdre l’ADN local ?</t>
  </si>
  <si>
    <t>Cette réponse rassure parce qu’elle réduit l’aléa : réponse structurée, orientée standards et pilotage (priorités, délégation, contrôle) avec un critère de réussite observable. On le voit dans pilotage, marge, process.</t>
  </si>
  <si>
    <t>Ce qui empêche la réponse de passer un cap devant le jury, c’est pilotage flou ; délégation imprécise ; contrôle qualité absent. Priorité de progression : priorisation, délégation, contrôle &amp; feedback. Repères : pilotage/marge/process.</t>
  </si>
  <si>
    <t>Standards de détail à vérifier en continu (niveau PRO).</t>
  </si>
  <si>
    <t>Alignements, traces, température, miettes, niveau eau, bruit, posture, lumière, odeurs.</t>
  </si>
  <si>
    <t>Une fois suffit.</t>
  </si>
  <si>
    <t>Je laisse faire.</t>
  </si>
  <si>
    <t>Installer contrôle du détail.</t>
  </si>
  <si>
    <t>Une réponse de management doit organiser l’action, le suivi et la responsabilité. À rendre transmissible et vérifiable : sécurisation de zone, EPI/gestes sûrs, contrôle + trace. Ce qui n’est pas pilotable ne garantit pas le niveau. Repères : pilotage, marge, process.</t>
  </si>
  <si>
    <t>VIP sans casser l’équité : comment faire ?</t>
  </si>
  <si>
    <t>Personnalisation discrète, standards identiques, attention ciblée, pas de rupture de rythme.</t>
  </si>
  <si>
    <t>On néglige les autres.</t>
  </si>
  <si>
    <t>On refuse les VIP.</t>
  </si>
  <si>
    <t>Maintenir cohérence et équité.</t>
  </si>
  <si>
    <t>Le niveau attendu impose une méthode de traitement client transmissible à l’équipe. À verrouiller en pilotage : sécurisation de zone, EPI/gestes sûrs, contrôle + trace. Un standard utile doit pouvoir être transmis et contrôlé. Repères : pilotage, marge, process.</t>
  </si>
  <si>
    <t>Facile — Citez 5 termes techniques de votre métier et expliquez brièvement à quoi ils servent. (Maître d’hôtel (palace))</t>
  </si>
  <si>
    <t>Je cite et définis correctement des termes de service d’excellence (ex. guéridon, clochage, dress code, protocole, placement) et j’explique à quel moment je les utilise en service/production. Je vérifie que l’équipe ou le client comprend et je garde un langage professionnel.</t>
  </si>
  <si>
    <t>Meilleur score : la réponse relie action, contrôle et vocabulaire de service d’excellence, intègre la sécurité/qualité, et reste compatible avec PMS, standards maison, fiches de service, relevés.</t>
  </si>
  <si>
    <t>Sur le terrain, cette réponse tient parce que la réponse relie action, contrôle et vocabulaire de service d’excellence, intègre la sécurité/qualité, et reste compatible avec PMS, standards maison, fiches de service, relevés.</t>
  </si>
  <si>
    <t>Sur le terrain, on sentirait vite la fragilité de la réponse : bonne intention, mais vocabulaire non maîtrisé en contexte.</t>
  </si>
  <si>
    <t>Sur le terrain, cette faille produirait des erreurs immédiates : trop approximatif ; on attend des termes justes, définis clairement et reliés à leur usage concret.</t>
  </si>
  <si>
    <t>Sur le terrain, le point faible reste une faible professionnalisation. À renforcer d’abord : terminologie, définition, usage en contexte.</t>
  </si>
  <si>
    <t>Objectif : démontrer maîtrise technique et capacité à expliquer/justifier l’action avec des critères de contrôle. Focus : protocole, discrétion, exigence.</t>
  </si>
  <si>
    <t>Une réponse recevable doit clarifier le terme, son intérêt et son impact professionnel. À expliciter sans flou : terminologie, définition, usage en contexte. Au jury, l’expérience alléguée ne vaut pas preuve de maîtrise.</t>
  </si>
  <si>
    <t>Facile — Décrivez le service palace à l’assiette (annonce, placement, retrait) avec les bons gestes.</t>
  </si>
  <si>
    <t>Je procède ainsi : annonce du plat ; placement maîtrisé ; retrait organisé ; synchronisation table. Je sécurise ensuite la cohérence avec service d’excellence et je laisse une preuve exploitable (compte rendu service, check-list VIP, relevé non-conformité). J’applique les standards palace (discrétion, posture, coordination).</t>
  </si>
  <si>
    <t>Réponse complète : vocabulaire métier pertinent, séquence d’action claire, contrôle qualité/sécurité et preuve. Elle correspond à la mission du poste (orchestrer un service haut de gamme avec standards palace) et permet un scoring maximal.</t>
  </si>
  <si>
    <t>Sa vraie force est de fermer le risque opérationnel : vocabulaire métier pertinent, séquence d’action claire, contrôle qualité/sécurité et preuve. Elle correspond à la mission du poste (orchestrer un service haut de gamme avec standards palace) et permet un scoring maximal.</t>
  </si>
  <si>
    <t>Je pose les assiettes vite pour gagner du temps.</t>
  </si>
  <si>
    <t>À recadrer légèrement : bonne intention, mais qualité de geste/annonce absente.</t>
  </si>
  <si>
    <t>Sur le terrain, on sentirait vite la fragilité de la réponse : bonne intention, mais qualité de geste/annonce absente.</t>
  </si>
  <si>
    <t>Je demande au besoin mais sans bloquer le service : j’applique la méthode de l’équipe en salle palace et je m’adapte au rush, sans forcément tout formaliser.</t>
  </si>
  <si>
    <t>Je pose où je peux et le client se débrouille.</t>
  </si>
  <si>
    <t>Lacunes : service non professionnel. À améliorer en priorité : gestes de service, annonce, synchronisation.</t>
  </si>
  <si>
    <t>Le déficit de pilotage porte sur service non professionnel. Leviers prioritaires : gestes de service, annonce, synchronisation.</t>
  </si>
  <si>
    <t>Objectif : structurer la mise en place et le flux pour gagner en régularité, vitesse et traçabilité. Focus : protocole, discrétion, exigence.</t>
  </si>
  <si>
    <t>Le niveau attendu est celui d’une méthode exploitable par l’équipe et vérifiable par le management. À cadrer pour l’équipe et le contrôle : gestes de service, annonce, synchronisation. Le pilotage ne peut pas reposer sur l’habitude seule.</t>
  </si>
  <si>
    <t>Facile — Décrivez votre méthode de mise en place avant service pour éviter l’oubli d’un détail critique. (Maître d’hôtel (palace))</t>
  </si>
  <si>
    <t>Je procède ainsi : check-list écrite ; priorisation ; contrôle visuel final ; signalement des manques ; élégance, discrétion, coordination parfaite, personnalisation.</t>
  </si>
  <si>
    <t>En situation réelle, cette réponse passerait difficilement sans recadrage : bonne intention, mais anticipation insuffisante, risque d’oubli.</t>
  </si>
  <si>
    <t>En général je fais comme d’habitude : j’applique la méthode de l’équipe en salle palace et je m’adapte au rush, sans forcément tout formaliser.</t>
  </si>
  <si>
    <t>Le niveau attendu impose une organisation claire, pilotable et sans zone grise. À poser comme règle de fonctionnement : check-list, priorisation, contrôle final. L’expérience individuelle ne remplace pas un standard transmissible.</t>
  </si>
  <si>
    <t>Facile — Expliquez comment vous préparez un rang / un plan de salle avant l’arrivée des client VIPs.</t>
  </si>
  <si>
    <t>Je procède ainsi : numérotation tables ; répartition des rangs ; anticipation flux passe/office ; contrôle matériels. Je sécurise ensuite la cohérence avec service d’excellence et je laisse une preuve exploitable (compte rendu service, check-list VIP, relevé non-conformité). J’applique les standards palace (discrétion, posture, coordination).</t>
  </si>
  <si>
    <t>Sur le terrain, cette réponse tient parce que on y trouve vocabulaire métier pertinent, séquence d’action claire, contrôle qualité/sécurité et preuve. Elle correspond à la mission du poste (orchestrer un service haut de gamme avec standards palace) et permet un scoring maximal.</t>
  </si>
  <si>
    <t>Je place les tables et on ajuste après.</t>
  </si>
  <si>
    <t>À recadrer légèrement : bonne intention, mais anticipation flux absente, pas de contrôle matériel.</t>
  </si>
  <si>
    <t>Côté client, la réponse reste encore fragile : bonne intention, mais anticipation flux absente, pas de contrôle matériel.</t>
  </si>
  <si>
    <t>Je regarde vite fait et j’avance : je place les tables globalement et j’ajuste pendant le service selon les arrivées en salle palace.</t>
  </si>
  <si>
    <t>Réponse faible : préparation insuffisante ; un plan/rang doit anticiper flux, réservations, affectations, contraintes et points de contrôle.</t>
  </si>
  <si>
    <t>En lecture management, cette réponse n’offre ni pilotage ni contrôle : préparation insuffisante ; un plan/rang doit anticiper flux, réservations, affectations, contraintes et points de contrôle.</t>
  </si>
  <si>
    <t>Je découvre la salle au moment du service.</t>
  </si>
  <si>
    <t>Lacunes : désorganisation et pertes de temps. À améliorer en priorité : plan de salle, flux, check-list.</t>
  </si>
  <si>
    <t>Pour faire monter la copie, les angles morts sont désorganisation et pertes de temps. Travail prioritaire : plan de salle, flux, check-list.</t>
  </si>
  <si>
    <t>Le niveau attendu impose une méthode de traitement client transmissible à l’équipe. À cadrer pour l’équipe et le contrôle : plan de salle, flux, priorités, check-list. Le pilotage ne peut pas reposer sur l’habitude seule.</t>
  </si>
  <si>
    <t>Facile — Quels contrôles d’hygiène personnelle appliquez-vous avant de commencer et pendant le service ? (Maître d’hôtel (palace))</t>
  </si>
  <si>
    <t>Je procède ainsi : lavage des mains ; tenue/EPI propres ; ongles/bijoux conformes ; répétition après tâches sales ; élégance, discrétion, coordination parfaite, personnalisation.</t>
  </si>
  <si>
    <t>Je vais au plus simple : tenue propre, lavage des mains quand j’y pense, et si je suis propre visuellement je peux commencer en salle palace.</t>
  </si>
  <si>
    <t>Sur le terrain, le point faible reste contre-sens HACCP et contamination croisée. À renforcer d’abord : lavage des mains, déclencheurs de lavage, tenue/EPI.</t>
  </si>
  <si>
    <t>Objectif : sécuriser l’intervention et appliquer un protocole hygiène/sécurité sans dégrader le service. Focus : protocole, discrétion, exigence.</t>
  </si>
  <si>
    <t>Piège — Comment informez-vous correctement sur allergènes et informations nutritionnelles/Nutri-Score lorsqu’un client pose une question ? (Maître d’hôtel (palace))</t>
  </si>
  <si>
    <t>Je procède ainsi : répondre sur base vérifiée ; ne pas improviser ; différencier allergènes vs nutrition ; tracer/escalader si doute ; élégance, discrétion, coordination parfaite, personnalisation.</t>
  </si>
  <si>
    <t>En lecture management, la réponse est solide parce qu’elle donne de quoi piloter : la réponse relie action, contrôle et vocabulaire de service d’excellence, intègre la sécurité/qualité, et reste compatible avec PMS, standards maison, fiches de service, relevés.</t>
  </si>
  <si>
    <t>Pour un jury, l’idée est recevable mais encore trop peu démontrée : bonne intention, mais mémoire non sécurisée. Risque principal : information client non sécurisée.</t>
  </si>
  <si>
    <t>Je m’adapte sur le moment : je dis au client que c’est normalement possible en salle palace, puis je vois avec la cuisine si on peut adapter rapidement.</t>
  </si>
  <si>
    <t>Une réponse de management doit rendre le traitement client cohérent, traçable et pilotable. À poser comme règle de fonctionnement : vérification source, distinction allergènes/nutrition, escalade si doute. Un standard utile doit pouvoir être transmis et contrôlé.</t>
  </si>
  <si>
    <t>Piège — Quelle erreur fréquente voyez-vous sur la formulation « sans traces » et comment la corriger ?</t>
  </si>
  <si>
    <t>Je procède ainsi : différencier allergène/trace ; ne pas promettre sans preuve ; proposer alternative sûre ; informer clairement. Je sécurise ensuite la cohérence avec service d’excellence et je laisse une preuve exploitable (compte rendu service, check-list VIP, relevé non-conformité). J’applique les standards palace (discrétion, posture, coordination).</t>
  </si>
  <si>
    <t>Je dis « normalement ça va ».</t>
  </si>
  <si>
    <t>À recadrer légèrement : bonne intention, mais formulation non sécurisée.</t>
  </si>
  <si>
    <t>Le problème n’est pas théorique ; il ouvre déjà une brèche de risque : bonne intention, mais formulation non sécurisée.</t>
  </si>
  <si>
    <t>Je regarde vite fait et j’avance : j’applique la méthode de l’équipe en salle palace et je m’adapte au rush, sans forcément tout formaliser.</t>
  </si>
  <si>
    <t>Je garantis sans traces sans vérifier.</t>
  </si>
  <si>
    <t>Lacunes : engagement dangereux. À améliorer en priorité : vocabulaire allergène, validation, transparence.</t>
  </si>
  <si>
    <t>L’angle mort principal tient au risque insuffisamment maîtrisé : engagement dangereux. Axe prioritaire : vocabulaire allergène, validation, transparence.</t>
  </si>
  <si>
    <t>À ce niveau de responsabilité, il ne suffit pas d’agir : il faut sécuriser, alerter et tracer. À rendre transmissible et vérifiable : formulation juste, interdiction de promesse absolue, vérification source, escalade si doute. L’expérience individuelle ne remplace pas un standard transmissible.</t>
  </si>
  <si>
    <t>Piège — Un client dit « sans gluten ». Quelle réponse professionnelle faites-vous et quelle action lancez-vous ? (Maître d’hôtel (palace))</t>
  </si>
  <si>
    <t>Je procède ainsi : clarifier allergie/intolérance ; vérifier composition et traces ; isoler/alerter équipe ; annoncer limite si risque ; élégance, discrétion, coordination parfaite, personnalisation.</t>
  </si>
  <si>
    <t>Vue côté client, la réponse inspire confiance parce que la réponse relie action, contrôle et vocabulaire de service d’excellence, intègre la sécurité/qualité, et reste compatible avec PMS, standards maison, fiches de service, relevés.</t>
  </si>
  <si>
    <t>Je regarde vite fait et j’avance : je dis au client que c’est normalement possible en salle palace, puis je vois avec la cuisine si on peut adapter rapidement.</t>
  </si>
  <si>
    <t>Ce qui manque pour que le résultat soit perceptible côté client : confusion produit/process + risque allergène. Axes de progrès : questionner, tracer, double vérification.</t>
  </si>
  <si>
    <t>En management, on n’attend pas seulement une bonne réaction, mais un cadre reproductible de traitement. À rendre transmissible et vérifiable : qualification du besoin, vérification croisée, sécurisation de la préparation, formulation fiable. Ce qui n’est pas pilotable ne garantit pas le niveau.</t>
  </si>
  <si>
    <t>Piège — Un client VIP demande un conseil vin sans budget annoncé. Quelle est votre méthode ?</t>
  </si>
  <si>
    <t>Je procède ainsi : questions sur goûts/plat ; proposer 2-3 options ; argumentaire simple ; respect budget implicite. Je sécurise ensuite la cohérence avec service d’excellence et je laisse une preuve exploitable (compte rendu service, check-list VIP, relevé non-conformité). J’applique les standards palace (discrétion, posture, coordination).</t>
  </si>
  <si>
    <t>Ce qui convainc le jury, c’est que on y trouve vocabulaire métier pertinent, séquence d’action claire, contrôle qualité/sécurité et preuve. Elle correspond à la mission du poste (orchestrer un service haut de gamme avec standards palace) et permet un scoring maximal.</t>
  </si>
  <si>
    <t>Je propose la bouteille la plus vendue.</t>
  </si>
  <si>
    <t>À recadrer légèrement : bonne intention, mais pas de personnalisation.</t>
  </si>
  <si>
    <t>Le point faible se voit surtout sous l’angle du risque : bonne intention, mais pas de personnalisation.</t>
  </si>
  <si>
    <t>Je regarde vite fait et j’avance : je propose un vin passe-partout d’un niveau moyen/haut sans trop questionner pour aller vite.</t>
  </si>
  <si>
    <t>À recadrer : conseil non personnalisé ; il faut qualifier budget/goûts/plat, proposer options cohérentes et justifier simplement.</t>
  </si>
  <si>
    <t>Le risque n’est pas à côté de la réponse ; il est déjà dedans : conseil non personnalisé ; il faut qualifier budget/goûts/plat, proposer options cohérentes et justifier simplement.</t>
  </si>
  <si>
    <t>Je pousse la plus chère.</t>
  </si>
  <si>
    <t>Lacunes : vente court terme / perte de confiance. À améliorer en priorité : découverte client, argumentaire, éthique vente.</t>
  </si>
  <si>
    <t>Vu management, le point faible n’est pas seulement technique : vente court terme / perte de confiance. Priorité de montée en niveau : découverte client, argumentaire, éthique vente.</t>
  </si>
  <si>
    <t>Objectif : gérer la relation client (écoute, solution, suivi) en protégeant l’image de l’établissement. Focus : protocole, discrétion, exigence.</t>
  </si>
  <si>
    <t>Une réponse de management doit rendre le traitement client cohérent, traçable et pilotable. À transformer en standard pilotable : questions de cadrage, fourchette, style recherché, validation. Le pilotage ne peut pas reposer sur l’habitude seule.</t>
  </si>
  <si>
    <t>Piège — Un client VIP dit « je suis pressé ». Comment conciliez-vous vitesse et qualité ?</t>
  </si>
  <si>
    <t>Je procède ainsi : annoncer options rapides réalistes ; coordonner cuisine ; suivi timing ; ne pas sacrifier sécurité. Je sécurise ensuite la cohérence avec service d’excellence et je laisse une preuve exploitable (compte rendu service, check-list VIP, relevé non-conformité). J’applique les standards palace (discrétion, posture, coordination).</t>
  </si>
  <si>
    <t>Je promets un temps très court pour le rassurer.</t>
  </si>
  <si>
    <t>À recadrer légèrement : bonne intention, mais promesse non maîtrisée.</t>
  </si>
  <si>
    <t>Pour un jury, l’idée est recevable mais encore trop peu démontrée : bonne intention, mais promesse non maîtrisée.</t>
  </si>
  <si>
    <t>Je m’adapte sur le moment : je fais au plus vite en simplifiant certaines étapes non critiques pour tenir le délai.</t>
  </si>
  <si>
    <t>Insuffisant : mauvais réflexe ; on ne supprime pas les étapes de sécurité/qualité, on priorise et on communique un délai réaliste.</t>
  </si>
  <si>
    <t>Le jury sanctionnerait surtout ceci : mauvais réflexe ; on ne supprime pas les étapes de sécurité/qualité, on priorise et on communique un délai réaliste.</t>
  </si>
  <si>
    <t>Je saute des contrôles pour aller plus vite.</t>
  </si>
  <si>
    <t>Lacunes : gain apparent mais risque qualité/sécurité. À améliorer en priorité : priorisation, communication honnête, standard.</t>
  </si>
  <si>
    <t>Ce qui empêche la réponse de passer un cap devant le jury, c’est gain apparent mais risque qualité/sécurité. Priorité de progression : priorisation, communication honnête, standard.</t>
  </si>
  <si>
    <t>En management, on n’attend pas seulement une bonne réaction, mais un cadre reproductible de traitement. À verrouiller en pilotage : priorisation, annonce du délai, coordination, suivi. Le pilotage ne peut pas reposer sur l’habitude seule.</t>
  </si>
  <si>
    <t>Piège — Vous découvrez une non-conformité juste avant le service. Que faites-vous en premier ? (Maître d’hôtel (palace))</t>
  </si>
  <si>
    <t>Je procède ainsi : sécuriser immédiatement ; isoler/stopper si nécessaire ; informer ; corriger + tracer ; élégance, discrétion, coordination parfaite, personnalisation.</t>
  </si>
  <si>
    <t>Ce qui convainc le jury, c’est que la réponse relie action, contrôle et vocabulaire de service d’excellence, intègre la sécurité/qualité, et reste compatible avec PMS, standards maison, fiches de service, relevés.</t>
  </si>
  <si>
    <t>Sur le terrain, on sentirait vite la fragilité de la réponse : bonne intention, mais pas d’alerte ni traçabilité.</t>
  </si>
  <si>
    <t>En service réel, cette réponse ne tiendrait pas longtemps : Problème : mauvais ordre ; il faut d’abord sécuriser/stopper, isoler, alerter, décider selon procédure puis tracer l’action.</t>
  </si>
  <si>
    <t>Vu management, le point faible n’est pas seulement technique : priorité donnée au débit au détriment sécurité/qualité. Priorité de montée en niveau : sécuriser, alerter, tracer.</t>
  </si>
  <si>
    <t>À ce niveau de responsabilité, il ne suffit pas d’agir : il faut sécuriser, alerter et tracer. À rendre transmissible et vérifiable : sécuriser, alerter, décider, tracer. L’expérience individuelle ne remplace pas un standard transmissible.</t>
  </si>
  <si>
    <t>Réflexion — Après un service palace difficile, comment identifiez-vous 3 actions correctives utiles ?</t>
  </si>
  <si>
    <t>Je procède ainsi : faits observés ; cause racine ; action mesurable ; responsable/délai. Je sécurise ensuite la cohérence avec service d’excellence et je laisse une preuve exploitable (compte rendu service, check-list VIP, relevé non-conformité). J’applique les standards palace (discrétion, posture, coordination).</t>
  </si>
  <si>
    <t>Vue côté client, la réponse inspire confiance parce que on y trouve vocabulaire métier pertinent, séquence d’action claire, contrôle qualité/sécurité et preuve. Elle correspond à la mission du poste (orchestrer un service haut de gamme avec standards palace) et permet un scoring maximal.</t>
  </si>
  <si>
    <t>Je dis qu’il faut être plus rapide.</t>
  </si>
  <si>
    <t>À recadrer légèrement : bonne intention, mais pas de cause ni action mesurable.</t>
  </si>
  <si>
    <t>Sur le terrain, on sentirait vite la fragilité de la réponse : bonne intention, mais pas de cause ni action mesurable.</t>
  </si>
  <si>
    <t>Je fais surtout au feeling : j’applique la méthode de l’équipe en salle palace et je m’adapte au rush, sans forcément tout formaliser.</t>
  </si>
  <si>
    <t>Je blâme une personne et on passe à autre chose.</t>
  </si>
  <si>
    <t>Lacunes : pas d’amélioration durable. À améliorer en priorité : analyse, actions, suivi.</t>
  </si>
  <si>
    <t>Ce qui manque pour que le résultat soit perceptible côté client : pas d’amélioration durable. Axes de progrès : analyse, actions, suivi.</t>
  </si>
  <si>
    <t>Le niveau attendu est celui d’un standard exploitable, pas d’une intuition de chef de poste. À transformer en standard pilotable : faits, causes, actions datées, responsables, suivi. L’expérience individuelle ne remplace pas un standard transmissible.</t>
  </si>
  <si>
    <t>Réflexion — Comment adaptez-vous votre langage à un client VIP stressé ou exigeant sans perdre le cadre pro ?</t>
  </si>
  <si>
    <t>Je procède ainsi : écoute ; ton adapté ; reformulation ; limites pro. Je sécurise ensuite la cohérence avec service d’excellence et je laisse une preuve exploitable (compte rendu service, check-list VIP, relevé non-conformité). J’applique les standards palace (discrétion, posture, coordination).</t>
  </si>
  <si>
    <t>Je reste poli mais bref.</t>
  </si>
  <si>
    <t>À recadrer légèrement : bonne intention, mais pas d’adaptation réelle.</t>
  </si>
  <si>
    <t>Pour manager une équipe, cette réponse manque encore d’ossature : bonne intention, mais pas d’adaptation réelle.</t>
  </si>
  <si>
    <t>Je vais au plus simple : je reste poli et je vais plus vite pour éviter le conflit, sans trop argumenter.</t>
  </si>
  <si>
    <t>Problème : posture incomplète ; il faut écoute, reformulation, cadre professionnel et communication adaptée sans promettre l’impossible.</t>
  </si>
  <si>
    <t>Ici, la faiblesse devient immédiatement un risque opérationnel : Problème : posture incomplète ; il faut écoute, reformulation, cadre professionnel et communication adaptée sans promettre l’impossible.</t>
  </si>
  <si>
    <t>Je réponds sur le même ton.</t>
  </si>
  <si>
    <t>Lacunes : conflit escalade. À améliorer en priorité : communication, gestion émotion, posture.</t>
  </si>
  <si>
    <t>Ce qui empêche la réponse de passer un cap devant le jury, c’est conflit escalade. Priorité de progression : communication, gestion émotion, posture.</t>
  </si>
  <si>
    <t>Une réponse de management doit rendre le traitement client cohérent, traçable et pilotable. À poser comme règle de fonctionnement : communication, gestion émotion, posture. L’expérience individuelle ne remplace pas un standard transmissible.</t>
  </si>
  <si>
    <t>Réflexion — Comment faites-vous un briefing d’avant-service palace utile pour l’équipe de salle ?</t>
  </si>
  <si>
    <t>Je procède ainsi : réservations/no-show ; ruptures ; objectifs ; rôles. Je sécurise ensuite la cohérence avec service d’excellence et je laisse une preuve exploitable (compte rendu service, check-list VIP, relevé non-conformité). J’applique les standards palace (discrétion, posture, coordination).</t>
  </si>
  <si>
    <t>Je redis juste les menus du jour.</t>
  </si>
  <si>
    <t>À recadrer légèrement : bonne intention, mais briefing incomplet.</t>
  </si>
  <si>
    <t>Pour manager une équipe, cette réponse manque encore d’ossature : bonne intention, mais briefing incomplet.</t>
  </si>
  <si>
    <t>Je vais au plus simple : briefing rapide en salle palace avec les infos principales et on complète pendant le service s’il manque des points.</t>
  </si>
  <si>
    <t>Insuffisant : trop vague ; un briefing utile doit cadrer objectifs, priorités, ruptures/allergènes, rôles, timing et points de vigilance.</t>
  </si>
  <si>
    <t>Pas de briefing, chacun sait.</t>
  </si>
  <si>
    <t>Lacunes : erreurs d’alignement. À améliorer en priorité : briefing structuré, objectifs, rôles.</t>
  </si>
  <si>
    <t>Le déficit de pilotage porte sur erreurs d’alignement. Leviers prioritaires : briefing structuré, objectifs, rôles.</t>
  </si>
  <si>
    <t>Mon approche opérationnelle est la suivante : je fais un briefing rapide : objectifs, répartitions, et on ajuste selon le service.</t>
  </si>
  <si>
    <t>Attendu PRO : au niveau PRO, on structure : objectifs chiffrés, risques (ruptures/allergènes), rôles précis, timing et point de contrôle ; l’ajustement ne remplace pas la préparation.</t>
  </si>
  <si>
    <t>Le niveau attendu est celui d’un standard exploitable, pas d’une intuition de chef de poste. À cadrer pour l’équipe et le contrôle : briefing structuré, objectifs, rôles. La maîtrise se lit dans le cadre, pas dans la seule bonne volonté.</t>
  </si>
  <si>
    <t>Réflexion — Comment intégrer l’empreinte carbone dans vos décisions sans greenwashing ? (Maître d’hôtel (palace))</t>
  </si>
  <si>
    <t>Je procède ainsi : parler sourcing/saisonnalité ; preuve/indicateur ; cohérence opérationnelle ; discours honnête client ; élégance, discrétion, coordination parfaite, personnalisation.</t>
  </si>
  <si>
    <t>À ce niveau, une réponse recevable doit pouvoir être pilotée, transmise et contrôlée. À verrouiller en pilotage : preuves, choix concrets, discours honnête, cohérence offre. Le pilotage ne peut pas reposer sur l’habitude seule.</t>
  </si>
  <si>
    <t>Réflexion — Donnez deux actions zéro gaspillage applicables à votre poste sans dégrader la qualité. (Maître d’hôtel (palace))</t>
  </si>
  <si>
    <t>Je procède ainsi : actions concrètes ; mesure des pertes ; maintien qualité/sécurité ; suivi équipe ; élégance, discrétion, coordination parfaite, personnalisation.</t>
  </si>
  <si>
    <t>Vu management, le point faible n’est pas seulement technique : risque sanitaire et mauvaise pratique. Priorité de montée en niveau : mesure des pertes, action poste, suivi.</t>
  </si>
  <si>
    <t>En management, une réponse valable doit être transmissible, pilotable et régulière. À poser comme règle de fonctionnement : mesure des pertes, action poste, suivi. L’expérience individuelle ne remplace pas un standard transmissible.</t>
  </si>
  <si>
    <t>Réflexion — Quand plusieurs demandes arrivent en même temps, comment priorisez-vous ? (Maître d’hôtel (palace))</t>
  </si>
  <si>
    <t>Je procède ainsi : tri urgence/impact ; communication ; séquençage ; réévaluation ; élégance, discrétion, coordination parfaite, personnalisation.</t>
  </si>
  <si>
    <t>Pour un jury, l’idée est recevable mais encore trop peu démontrée : bonne intention, mais pas de priorisation métier.</t>
  </si>
  <si>
    <t>Je demande au besoin mais sans bloquer le service : je traite d’abord ce qui me semble urgent en salle palace et je vois au fur et à mesure.</t>
  </si>
  <si>
    <t>Ce qui empêche la réponse de passer un cap devant le jury, c’est priorisation arbitraire. Priorité de progression : priorisation, séquençage, communication.</t>
  </si>
  <si>
    <t>À ce niveau de responsabilité, l’organisation doit réduire l’aléa, pas le déplacer. À verrouiller en pilotage : priorisation, séquençage, communication. Le pilotage ne peut pas reposer sur l’habitude seule.</t>
  </si>
  <si>
    <t>Réflexion — Que doit contenir un bon briefing d’équipe pour améliorer le service du jour ? (Maître d’hôtel (palace))</t>
  </si>
  <si>
    <t>Je procède ainsi : objectifs du service ; répartition des rôles ; ruptures/points sensibles ; consignes qualité/sécurité ; élégance, discrétion, coordination parfaite, personnalisation.</t>
  </si>
  <si>
    <t>En général je fais comme d’habitude : briefing rapide en salle palace avec les infos principales et on complète pendant le service s’il manque des points.</t>
  </si>
  <si>
    <t>Vu management, le point faible n’est pas seulement technique : perte de coordination et erreurs répétées. Priorité de montée en niveau : objectifs, rôles, points sensibles.</t>
  </si>
  <si>
    <t>Réflexion — Que doit contenir un bon débriefing pour faire progresser l’équipe ? (Maître d’hôtel (palace))</t>
  </si>
  <si>
    <t>Je procède ainsi : faits observables ; écarts + causes ; actions correctives datées ; responsables désignés ; élégance, discrétion, coordination parfaite, personnalisation.</t>
  </si>
  <si>
    <t>En management, la valeur de la réponse tient à sa capacité à devenir une règle de fonctionnement. À transformer en standard pilotable : faits, causes, actions datées, responsables, suivi. La maîtrise se lit dans le cadre, pas dans la seule bonne volonté.</t>
  </si>
  <si>
    <t>Réflexion — Que faites-vous pour augmenter le ticket moyen sans être insistant ?</t>
  </si>
  <si>
    <t>Je procède ainsi : vente suggestive utile ; accords pertinents ; timing ; argumentaire sensoriel. Je sécurise ensuite la cohérence avec service d’excellence et je laisse une preuve exploitable (compte rendu service, check-list VIP, relevé non-conformité). J’applique les standards palace (discrétion, posture, coordination).</t>
  </si>
  <si>
    <t>Je propose systématiquement un supplément.</t>
  </si>
  <si>
    <t>Côté client, la réponse reste encore fragile : bonne intention, mais pas de personnalisation.</t>
  </si>
  <si>
    <t>Je fais surtout au feeling : je propose un extra standard à tout le monde, si ça passe tant mieux sinon je n’insiste pas.</t>
  </si>
  <si>
    <t>Pour encadrer une équipe, cette réponse reste trop faible : vente peu professionnelle ; il faut recommandation contextualisée, utile au client, sans pression et avec argumentaire précis.</t>
  </si>
  <si>
    <t>J’insiste jusqu’à ce que le client accepte.</t>
  </si>
  <si>
    <t>Lacunes : expérience dégradée. À améliorer en priorité : upselling, timing, besoin client.</t>
  </si>
  <si>
    <t>Vu management, le point faible n’est pas seulement technique : expérience dégradée. Priorité de montée en niveau : upselling, timing, besoin client.</t>
  </si>
  <si>
    <t>Une réponse de management doit rendre le traitement client cohérent, traçable et pilotable. À verrouiller en pilotage : upselling, timing, besoin client. Le pilotage ne peut pas reposer sur l’habitude seule.</t>
  </si>
  <si>
    <t>Réflexion — Quelle est votre routine de contrôle qualité avant envoi/service au client ? (Maître d’hôtel (palace))</t>
  </si>
  <si>
    <t>Je procède ainsi : critères mesurables ; contrôle final ; correction avant envoi ; standard constant ; élégance, discrétion, coordination parfaite, personnalisation.</t>
  </si>
  <si>
    <t>Ce qui empêche la réponse de passer un cap devant le jury, c’est aucun standard qualité. Priorité de progression : critères, contrôle final, correction.</t>
  </si>
  <si>
    <t>Le niveau attendu impose une méthode de traitement client transmissible à l’équipe. À transformer en standard pilotable : critères, contrôle final, correction. L’expérience du titulaire ne suffit pas à sécuriser le collectif.</t>
  </si>
  <si>
    <t>Réflexion — Un client se plaint. Donnez votre séquence de traitement complète. (Maître d’hôtel (palace))</t>
  </si>
  <si>
    <t>Je procède ainsi : écoute active ; reformulation ; solution immédiate ; trace/remontée interne ; élégance, discrétion, coordination parfaite, personnalisation.</t>
  </si>
  <si>
    <t>Le point faible se voit surtout sous l’angle du risque : bonne intention, mais pas de diagnostic ni transmission.</t>
  </si>
  <si>
    <t>Côté client, cette faiblesse se paierait vite : gestion incomplète ; il faut écouter, reformuler, traiter la cause, sécuriser le client, tracer l’incident et boucler avec l’équipe.</t>
  </si>
  <si>
    <t>En management, on n’attend pas seulement une bonne réaction, mais un cadre reproductible de traitement. À poser comme règle de fonctionnement : écoute, reformulation, solution, validation, remontée interne. La maîtrise se lit dans le cadre, pas dans la seule bonne volonté.</t>
  </si>
  <si>
    <t>Réflexion — Une table attend longtemps. Comment gérez-vous l’attente sans perdre la relation client VIP ?</t>
  </si>
  <si>
    <t>Je procède ainsi : annonce délai réel ; proposition adaptée ; relance cuisine ; suivi actif. Je sécurise ensuite la cohérence avec service d’excellence et je laisse une preuve exploitable (compte rendu service, check-list VIP, relevé non-conformité). J’applique les standards palace (discrétion, posture, coordination).</t>
  </si>
  <si>
    <t>Je dis que ça arrive bientôt.</t>
  </si>
  <si>
    <t>À recadrer légèrement : bonne intention, mais délai non fiable, pas de suivi.</t>
  </si>
  <si>
    <t>Le point faible se voit surtout sous l’angle du risque : bonne intention, mais délai non fiable, pas de suivi.</t>
  </si>
  <si>
    <t>En général je fais comme d’habitude : je passe voir la table, je dis que ça arrive bientôt et je fais un geste si ça traîne.</t>
  </si>
  <si>
    <t>Réponse faible : gestion partielle ; il faut informer avec timing réaliste, relancer en interne, proposer solution adaptée et suivre jusqu’à résolution.</t>
  </si>
  <si>
    <t>Le jury sanctionnerait surtout ceci : gestion partielle ; il faut informer avec timing réaliste, relancer en interne, proposer solution adaptée et suivre jusqu’à résolution.</t>
  </si>
  <si>
    <t>J’évite la table jusqu’à ce que le plat sorte.</t>
  </si>
  <si>
    <t>Lacunes : aggrave la réclamation. À améliorer en priorité : gestion attente, transparence, suivi.</t>
  </si>
  <si>
    <t>Pour que la réponse produise un vrai effet client, il faut corriger aggrave la réclamation. Priorité : gestion attente, transparence, suivi.</t>
  </si>
  <si>
    <t>À ce niveau de responsabilité, l’expérience client ne peut pas dépendre du seul talent individuel. À verrouiller en pilotage : gestion attente, transparence, suivi. Le pilotage ne peut pas reposer sur l’habitude seule.</t>
  </si>
  <si>
    <t>Technique — Citez trois risques sécurité fréquents sur votre poste et la prévention associée. (Maître d’hôtel (palace))</t>
  </si>
  <si>
    <t>Je procède ainsi : identifier risques réels ; prévention concrète ; signalement rapide ; protection de l’équipe/client ; élégance, discrétion, coordination parfaite, personnalisation.</t>
  </si>
  <si>
    <t>Je regarde vite fait et j’avance : surtout faire attention et rester concentré en salle palace ; en général ça évite les accidents.</t>
  </si>
  <si>
    <t>Au niveau certificateur, citer ne suffit pas ; il faut qualifier, relier et justifier. À rendre défendable précisément : risques, prévention, signalement. L’expérience personnelle ne remplace pas l’explicitation professionnelle.</t>
  </si>
  <si>
    <t>Technique — Comment appliquez-vous FIFO/FEFO sur votre poste et comment le prouvez-vous ? (Maître d’hôtel (palace))</t>
  </si>
  <si>
    <t>Je procède ainsi : rotation datée ; placement physique cohérent ; contrôle quotidien ; trace/inventaire ; élégance, discrétion, coordination parfaite, personnalisation.</t>
  </si>
  <si>
    <t>Pour faire monter la copie, les angles morts sont risque DLC/DDM et pertes. Travail prioritaire : rotation, datage, routine.</t>
  </si>
  <si>
    <t>Le niveau attendu est celui d’un standard exploitable, pas d’une intuition de chef de poste. À rendre transmissible et vérifiable : rotation, datage, routine. La maîtrise se lit dans le cadre, pas dans la seule bonne volonté.</t>
  </si>
  <si>
    <t>Technique — Comment contrôlez-vous la verrerie avant service palace ?</t>
  </si>
  <si>
    <t>Je procède ainsi : propreté ; odeur ; ébréchure ; polish correct. Je sécurise ensuite la cohérence avec service d’excellence et je laisse une preuve exploitable (compte rendu service, check-list VIP, relevé non-conformité). J’applique les standards palace (discrétion, posture, coordination).</t>
  </si>
  <si>
    <t>Je passe un chiffon rapide.</t>
  </si>
  <si>
    <t>À recadrer légèrement : bonne intention, mais contrôle sécurité absent.</t>
  </si>
  <si>
    <t>Le point faible se voit surtout sous l’angle du risque : bonne intention, mais contrôle sécurité absent.</t>
  </si>
  <si>
    <t>Je demande au besoin mais sans bloquer le service : je vérifie vite si c’est globalement propre et je remplace seulement ce qui se voit.</t>
  </si>
  <si>
    <t>Problème : contrôle incomplet ; il faut propreté, odeur, casse/éclats, traces, polissage et quantité disponible.</t>
  </si>
  <si>
    <t>En lecture management, cette réponse n’offre ni pilotage ni contrôle : Problème : contrôle incomplet ; il faut propreté, odeur, casse/éclats, traces, polissage et quantité disponible.</t>
  </si>
  <si>
    <t>Si la verrerie a l’air propre ça suffit.</t>
  </si>
  <si>
    <t>Lacunes : risque sécurité/qualité. À améliorer en priorité : contrôle verrerie, sécurité, standard.</t>
  </si>
  <si>
    <t>Le vrai nœud de progression est le risque mal fermé : risque sécurité/qualité. À renforcer d’abord : contrôle verrerie, sécurité, standard.</t>
  </si>
  <si>
    <t>À ce niveau, le sujet n’est pas de réussir une fois, mais de garantir la constance. À rendre transmissible et vérifiable : contrôle verrerie, sécurité, standard. Le pilotage ne peut pas reposer sur l’habitude seule.</t>
  </si>
  <si>
    <t>Technique — Comment contrôlez-vous les températures et que faites-vous en cas d’écart ? (Maître d’hôtel (palace))</t>
  </si>
  <si>
    <t>Je procède ainsi : mesure avec outil adapté ; seuils du PMS ; enregistrement ; action corrective immédiate ; élégance, discrétion, coordination parfaite, personnalisation.</t>
  </si>
  <si>
    <t>En lecture management, on ne peut pas encore piloter avec ça : bonne intention, mais pas de mesure ni seuils, pas de trace. Il manque la preuve écrite / mesurée.</t>
  </si>
  <si>
    <t>Pour encadrer une équipe, cette réponse reste trop faible : pas de mesure ni seuils ; il faut contrôle instrumenté, seuils PMS, action immédiate, isolement si besoin et enregistrement.</t>
  </si>
  <si>
    <t>À ce niveau, la qualité doit être tenue par standard, contrôle et correction, pas par habitude. À rendre transmissible et vérifiable : mesure, seuils PMS, action corrective. La maîtrise se lit dans le cadre, pas dans la seule bonne volonté.</t>
  </si>
  <si>
    <t>Technique — Comment gérez-vous l’encaissement complexe (split bill, plusieurs moyens de paiement) sans erreur ?</t>
  </si>
  <si>
    <t>Je procède ainsi : relecture additions ; validation client VIP ; séquence claire ; contrôle caisse. Je sécurise ensuite la cohérence avec service d’excellence et je laisse une preuve exploitable (compte rendu service, check-list VIP, relevé non-conformité). J’applique les standards palace (discrétion, posture, coordination).</t>
  </si>
  <si>
    <t>Je fais les calculs de tête pour aller vite.</t>
  </si>
  <si>
    <t>À recadrer légèrement : bonne intention, mais risque d’erreur, pas de contrôle.</t>
  </si>
  <si>
    <t>Pour manager une équipe, cette réponse manque encore d’ossature : bonne intention, mais risque d’erreur, pas de contrôle.</t>
  </si>
  <si>
    <t>Je m’adapte sur le moment : je fais le règlement en direct et je vérifie à la fin si les montants tombent juste.</t>
  </si>
  <si>
    <t>Insuffisant : risque d’erreur ; un encaissement complexe demande annonce des montants, séparation claire, contrôle immédiat et traçabilité caisse.</t>
  </si>
  <si>
    <t>À ce niveau d’exigence, la réponse perd des points pour une raison simple : risque d’erreur ; un encaissement complexe demande annonce des montants, séparation claire, contrôle immédiat et traçabilité caisse.</t>
  </si>
  <si>
    <t>Je mélange les règlements et je régularise après.</t>
  </si>
  <si>
    <t>Lacunes : risque caisse/comptabilité. À améliorer en priorité : procédure caisse, contrôle, traçabilité.</t>
  </si>
  <si>
    <t>Le déficit de pilotage porte sur risque caisse/comptabilité. Leviers prioritaires : procédure caisse, contrôle, traçabilité.</t>
  </si>
  <si>
    <t>En management, une réponse valable doit être transmissible, pilotable et régulière. À verrouiller en pilotage : procédure caisse, contrôle, traçabilité. L’expérience du titulaire ne suffit pas à sécuriser le collectif.</t>
  </si>
  <si>
    <t>Technique — Comment organisez-vous le débarrassage et le redressage sans gêner le client VIP ?</t>
  </si>
  <si>
    <t>Je procède ainsi : observation du rythme ; gestes discrets ; tri propre ; redressage immédiat. Je sécurise ensuite la cohérence avec service d’excellence et je laisse une preuve exploitable (compte rendu service, check-list VIP, relevé non-conformité). J’applique les standards palace (discrétion, posture, coordination).</t>
  </si>
  <si>
    <t>Je débarrasse quand j’ai un moment.</t>
  </si>
  <si>
    <t>À recadrer légèrement : bonne intention, mais timing client non maîtrisé.</t>
  </si>
  <si>
    <t>Le problème n’est pas théorique ; il ouvre déjà une brèche de risque : bonne intention, mais timing client non maîtrisé.</t>
  </si>
  <si>
    <t>Je vais au plus simple : je débarrasse dès que possible pour gagner du temps, même si je passe un peu près des clients.</t>
  </si>
  <si>
    <t>Problème : risque de gêne et de rupture de service ; il faut organiser le flux, discrétion, sécurité et redressage propre.</t>
  </si>
  <si>
    <t>Pour encadrer une équipe, cette réponse reste trop faible : Problème : risque de gêne et de rupture de service ; il faut organiser le flux, discrétion, sécurité et redressage propre.</t>
  </si>
  <si>
    <t>Je fais un gros débarrassage à la fin.</t>
  </si>
  <si>
    <t>Lacunes : inconfort client et désordre. À améliorer en priorité : timing, discrétion, redressage.</t>
  </si>
  <si>
    <t>Pour que la réponse produise un vrai effet client, il faut corriger inconfort client et désordre. Priorité : timing, discrétion, redressage.</t>
  </si>
  <si>
    <t>À ce niveau, la relation client doit être sécurisée par méthode, relais et suivi. À poser comme règle de fonctionnement : timing, discrétion, redressage. L’expérience du titulaire ne suffit pas à sécuriser le collectif.</t>
  </si>
  <si>
    <t>Technique — Comment synchronisez-vous l’envoi d’une grande table ?</t>
  </si>
  <si>
    <t>Je procède ainsi : ordre de priorité ; coordination passe ; annonce claire ; contrôle sortie simultanée. Je sécurise ensuite la cohérence avec service d’excellence et je laisse une preuve exploitable (compte rendu service, check-list VIP, relevé non-conformité). J’applique les standards palace (discrétion, posture, coordination).</t>
  </si>
  <si>
    <t>Je sers dès que les assiettes sortent.</t>
  </si>
  <si>
    <t>À recadrer légèrement : bonne intention, mais pas de synchronisation.</t>
  </si>
  <si>
    <t>Le problème n’est pas théorique ; il ouvre déjà une brèche de risque : bonne intention, mais pas de synchronisation.</t>
  </si>
  <si>
    <t>En général je fais comme d’habitude : je lance les assiettes dès qu’elles sont prêtes et j’ajuste ensuite avec la salle.</t>
  </si>
  <si>
    <t>Réponse faible : synchronisation faible ; il faut séquençage, communication passe-salle, timing et contrôle de complétude.</t>
  </si>
  <si>
    <t>En service réel, cette réponse ne tiendrait pas longtemps : synchronisation faible ; il faut séquençage, communication passe-salle, timing et contrôle de complétude.</t>
  </si>
  <si>
    <t>Je laisse la cuisine gérer seule.</t>
  </si>
  <si>
    <t>Lacunes : écarts de timing visibles. À améliorer en priorité : synchronisation, communication, contrôle.</t>
  </si>
  <si>
    <t>En pratique, ça manque encore de robustesse sur écarts de timing visibles. Priorités : synchronisation, communication, contrôle.</t>
  </si>
  <si>
    <t>À ce niveau de responsabilité, la qualité n’existe que si elle est cadrée et mesurable. À cadrer pour l’équipe et le contrôle : synchronisation, communication, contrôle. L’expérience du titulaire ne suffit pas à sécuriser le collectif.</t>
  </si>
  <si>
    <t>Technique — Comment transmettez-vous une commande au passe/cuisine sans ambiguïté ?</t>
  </si>
  <si>
    <t>Je procède ainsi : codes clairs ; priorités ; contraintes client VIP ; lecture/validation. Je sécurise ensuite la cohérence avec service d’excellence et je laisse une preuve exploitable (compte rendu service, check-list VIP, relevé non-conformité). J’applique les standards palace (discrétion, posture, coordination).</t>
  </si>
  <si>
    <t>Je dis l’essentiel au cuisinier.</t>
  </si>
  <si>
    <t>À recadrer légèrement : bonne intention, mais pas de validation, info partielle.</t>
  </si>
  <si>
    <t>En situation réelle, cette réponse passerait difficilement sans recadrage : bonne intention, mais pas de validation, info partielle.</t>
  </si>
  <si>
    <t>Je fais surtout au feeling : je transmets oralement au passe/cuisine avec les points importants, on se comprend généralement bien.</t>
  </si>
  <si>
    <t>À recadrer : transmission non sécurisée ; il faut canal unique clair, vocabulaire standard, reformulation et contrôle des spécificités.</t>
  </si>
  <si>
    <t>En service réel, cette réponse ne tiendrait pas longtemps : transmission non sécurisée ; il faut canal unique clair, vocabulaire standard, reformulation et contrôle des spécificités.</t>
  </si>
  <si>
    <t>Je crie la commande et la cuisine se débrouille.</t>
  </si>
  <si>
    <t>Lacunes : mauvaise coordination. À améliorer en priorité : transmission, codes, validation.</t>
  </si>
  <si>
    <t>Pour que la réponse produise un vrai effet client, il faut corriger mauvaise coordination. Priorité : transmission, codes, validation.</t>
  </si>
  <si>
    <t>Le niveau attendu est celui d’une méthode exploitable par l’équipe et vérifiable par le management. À transformer en standard pilotable : transmission, codes, validation. L’expérience individuelle ne remplace pas un standard transmissible.</t>
  </si>
  <si>
    <t>Technique — Comment travaillez-vous avec l’office/passe pour éviter les croisements sale/propre ?</t>
  </si>
  <si>
    <t>Je procède ainsi : circuit clair ; zones dédiées ; communication ; contrôle flux. Je sécurise ensuite la cohérence avec service d’excellence et je laisse une preuve exploitable (compte rendu service, check-list VIP, relevé non-conformité). J’applique les standards palace (discrétion, posture, coordination).</t>
  </si>
  <si>
    <t>On s’adapte selon le rush.</t>
  </si>
  <si>
    <t>À recadrer légèrement : bonne intention, mais pas de standard.</t>
  </si>
  <si>
    <t>Sur le terrain, on sentirait vite la fragilité de la réponse : bonne intention, mais pas de standard.</t>
  </si>
  <si>
    <t>Je m’adapte sur le moment : on fait au plus pratique selon le rush et on évite juste de se gêner entre collègues.</t>
  </si>
  <si>
    <t>Problème : risque hygiène/organisation ; il faut sens de circulation, zones dédiées, coordination et règles stables.</t>
  </si>
  <si>
    <t>Ici, la faiblesse devient immédiatement un risque opérationnel : Problème : risque hygiène/organisation ; il faut sens de circulation, zones dédiées, coordination et règles stables.</t>
  </si>
  <si>
    <t>Je traverse avec n’importe quoi si ça va plus vite.</t>
  </si>
  <si>
    <t>Lacunes : risque hygiène/sécurité. À améliorer en priorité : marche en avant, flux, discipline.</t>
  </si>
  <si>
    <t>Pour que la réponse produise un vrai effet client, il faut corriger risque hygiène/sécurité. Priorité : marche en avant, flux, discipline.</t>
  </si>
  <si>
    <t>À ce niveau de responsabilité, l’organisation doit réduire l’aléa, pas le déplacer. À poser comme règle de fonctionnement : marche en avant, flux, discipline. L’expérience du titulaire ne suffit pas à sécuriser le collectif.</t>
  </si>
  <si>
    <t>Technique — Décrivez le service palace au guéridon / flambage en sécurité.</t>
  </si>
  <si>
    <t>Je procède ainsi : matériel prêt ; distance client VIP ; geste maîtrisé ; gestion feu/sécurité. Je sécurise ensuite la cohérence avec service d’excellence et je laisse une preuve exploitable (compte rendu service, check-list VIP, relevé non-conformité). J’applique les standards palace (discrétion, posture, coordination).</t>
  </si>
  <si>
    <t>Je fais le flambage comme d’habitude, ça impressionne.</t>
  </si>
  <si>
    <t>À recadrer légèrement : bonne intention, mais sécurité insuffisamment explicitée.</t>
  </si>
  <si>
    <t>Pour manager une équipe, cette réponse manque encore d’ossature : bonne intention, mais sécurité insuffisamment explicitée.</t>
  </si>
  <si>
    <t>Je demande au besoin mais sans bloquer le service : je prépare le flambage au guéridon et j’adapte sur place selon la place disponible.</t>
  </si>
  <si>
    <t>Insuffisant : sécurité insuffisante ; il faut zone sécurisée, matériel, gestes, distance client et maîtrise du risque feu.</t>
  </si>
  <si>
    <t>À ce niveau d’exigence, la réponse perd des points pour une raison simple : sécurité insuffisante ; il faut zone sécurisée, matériel, gestes, distance client et maîtrise du risque feu.</t>
  </si>
  <si>
    <t>Je flambe au plus près du client pour le spectacle.</t>
  </si>
  <si>
    <t>Lacunes : risque accident. À améliorer en priorité : sécurité flambage, mise en scène maîtrisée, température.</t>
  </si>
  <si>
    <t>Le vrai nœud de progression est le risque mal fermé : risque accident. À renforcer d’abord : sécurité flambage, mise en scène maîtrisée, température.</t>
  </si>
  <si>
    <t>À ce niveau, le sujet n’est pas de réussir une fois, mais de garantir la constance. À rendre transmissible et vérifiable : sécurité flambage, mise en scène maîtrisée, température. L’expérience du titulaire ne suffit pas à sécuriser le collectif.</t>
  </si>
  <si>
    <t>Technique — Décrivez une gestion correcte des allergènes en salle lors d’un service palace chargé.</t>
  </si>
  <si>
    <t>Je procède ainsi : questionner client VIP ; tracer commande ; transmettre cuisine ; suivre sortie. Je sécurise ensuite la cohérence avec service d’excellence et je laisse une preuve exploitable (compte rendu service, check-list VIP, relevé non-conformité). J’applique les standards palace (discrétion, posture, coordination).</t>
  </si>
  <si>
    <t>Je le dis à l’oral au cuisinier.</t>
  </si>
  <si>
    <t>À recadrer légèrement : bonne intention, mais pas de trace ni suivi.</t>
  </si>
  <si>
    <t>Le point faible se voit surtout sous l’angle du risque : bonne intention, mais pas de trace ni suivi.</t>
  </si>
  <si>
    <t>En général je fais comme d’habitude : je demande au collègue/chef et j’évite l’ingrédient principal ; si besoin je le signale oralement en salle palace.</t>
  </si>
  <si>
    <t>À ce niveau d’exigence, la réponse perd des points pour une raison simple : manque de méthode ; les allergènes exigent information fiable, prévention des contaminations croisées, transmission claire et preuve/traçabilité.</t>
  </si>
  <si>
    <t>Je suppose que la cuisine a l’habitude.</t>
  </si>
  <si>
    <t>Lacunes : risque allergique majeur. À améliorer en priorité : chaîne info allergènes, preuve, suivi.</t>
  </si>
  <si>
    <t>Vu management, le point faible n’est pas seulement technique : risque allergique majeur. Priorité de montée en niveau : chaîne info allergènes, preuve, suivi.</t>
  </si>
  <si>
    <t>À ce niveau de responsabilité, l’expérience client ne peut pas dépendre du seul talent individuel. À poser comme règle de fonctionnement : vérification source, distinction allergènes/nutrition, escalade si doute. Un standard utile doit pouvoir être transmis et contrôlé.</t>
  </si>
  <si>
    <t>Technique — Décrivez une prise de commande structurée qui évite les oublis.</t>
  </si>
  <si>
    <t>Je procède ainsi : questions ouvertes/fermées ; reformulation ; cuisson/accompagnements ; allergènes. Je sécurise ensuite la cohérence avec service d’excellence et je laisse une preuve exploitable (compte rendu service, check-list VIP, relevé non-conformité). J’applique les standards palace (discrétion, posture, coordination).</t>
  </si>
  <si>
    <t>Je note plat + boisson et je retiens le reste.</t>
  </si>
  <si>
    <t>À recadrer légèrement : bonne intention, mais reformulation/allergènes manquants.</t>
  </si>
  <si>
    <t>En situation réelle, cette réponse passerait difficilement sans recadrage : bonne intention, mais reformulation/allergènes manquants.</t>
  </si>
  <si>
    <t>Je m’adapte sur le moment : je note l’essentiel et je complète de mémoire si le service s’accélère, puis je confirme rapidement au client.</t>
  </si>
  <si>
    <t>Problème : méthode fragile ; il faut structure, reformulation, ordre de saisie, allergies/modifs et validation finale.</t>
  </si>
  <si>
    <t>Le jury sanctionnerait surtout ceci : Problème : méthode fragile ; il faut structure, reformulation, ordre de saisie, allergies/modifs et validation finale.</t>
  </si>
  <si>
    <t>Je ne reformule pas, ça ralentit.</t>
  </si>
  <si>
    <t>Lacunes : erreurs de commande et insatisfaction. À améliorer en priorité : prise de commande, reformulation, allergènes.</t>
  </si>
  <si>
    <t>Ce qui manque pour que le résultat soit perceptible côté client : erreurs de commande et insatisfaction. Axes de progrès : prise de commande, reformulation, allergènes.</t>
  </si>
  <si>
    <t>À ce niveau, la relation client doit être sécurisée par méthode, relais et suivi. À cadrer pour l’équipe et le contrôle : prise de commande, reformulation, allergènes. L’expérience du titulaire ne suffit pas à sécuriser le collectif.</t>
  </si>
  <si>
    <t>Technique — Donnez un exemple de “preuve” concrète que vous laissez pour montrer votre travail bien fait. (Maître d’hôtel (palace))</t>
  </si>
  <si>
    <t>Je laisse une preuve vérifiable et datée adaptée au poste (compte rendu service, check-list VIP, relevé non-conformité) et je la rends lisible pour l’équipe et pour un audit.</t>
  </si>
  <si>
    <t>Pour un jury, l’idée est recevable mais encore trop peu démontrée : bonne intention, mais pas de trace durable.</t>
  </si>
  <si>
    <t>Je vais au plus simple : je peux montrer les fiches principales, mais on ne trace pas tout sinon on perd trop de temps en salle palace.</t>
  </si>
  <si>
    <t>Sur le terrain, cette faille produirait des erreurs immédiates : réponse dangereuse ; les preuves PMS/traçabilité doivent être complètes, datées, lisibles et cohérentes avec la pratique réelle.</t>
  </si>
  <si>
    <t>Technique — Expliquez votre méthode de nettoyage-désinfection pour qu’elle soit auditable et efficace. (Maître d’hôtel (palace))</t>
  </si>
  <si>
    <t>Je procède ainsi : produit correct ; dilution ; temps de contact ; rinçage si nécessaire + signature ; élégance, discrétion, coordination parfaite, personnalisation.</t>
  </si>
  <si>
    <t>Ici, la faiblesse devient immédiatement un risque opérationnel : Problème : confond nettoyage et désinfection ; il faut étapes, produit/dosage, temps de contact, zones, fréquence et traçabilité auditable.</t>
  </si>
  <si>
    <t>Le vrai nœud de progression est le risque mal fermé : risque chimique + non-conformité. À renforcer d’abord : produit, dilution, temps de contact.</t>
  </si>
  <si>
    <t>Une réponse de management doit organiser l’action, le suivi et la responsabilité. À rendre transmissible et vérifiable : produit, dilution, temps de contact. Un standard utile doit pouvoir être transmis et contrôlé.</t>
  </si>
  <si>
    <t>Technique — Que contrôlez-vous en fin de service palace avant de quitter votre poste ?</t>
  </si>
  <si>
    <t>Je procède ainsi : inventaire simple ; propreté ; réassort ; transmissions. Je sécurise ensuite la cohérence avec service d’excellence et je laisse une preuve exploitable (compte rendu service, check-list VIP, relevé non-conformité). J’applique les standards palace (discrétion, posture, coordination).</t>
  </si>
  <si>
    <t>Je range ce qui se voit.</t>
  </si>
  <si>
    <t>À recadrer légèrement : bonne intention, mais transmissions/contrôles incomplets.</t>
  </si>
  <si>
    <t>En situation réelle, cette réponse passerait difficilement sans recadrage : bonne intention, mais transmissions/contrôles incomplets.</t>
  </si>
  <si>
    <t>Je regarde vite fait et j’avance : je range l’essentiel, un rapide nettoyage et je complète le reste au prochain service si besoin.</t>
  </si>
  <si>
    <t>À recadrer : fin de poste non sécurisée ; il faut check-list, nettoyage, stock, traçabilité, matériel et passation.</t>
  </si>
  <si>
    <t>En lecture management, cette réponse n’offre ni pilotage ni contrôle : fin de poste non sécurisée ; il faut check-list, nettoyage, stock, traçabilité, matériel et passation.</t>
  </si>
  <si>
    <t>Je pars quand la salle est vide.</t>
  </si>
  <si>
    <t>Lacunes : poste non préparé pour l’équipe suivante. À améliorer en priorité : fin de service, transmission, rigueur.</t>
  </si>
  <si>
    <t>Sur le terrain, le point faible reste poste non préparé pour l’équipe suivante. À renforcer d’abord : fin de service, transmission, rigueur.</t>
  </si>
  <si>
    <t>À ce niveau de responsabilité, on attend du cadre, des points de contrôle et des suites concrètes. À poser comme règle de fonctionnement : fin de service, transmission, rigueur. L’expérience individuelle ne remplace pas un standard transmissible.</t>
  </si>
  <si>
    <t>Technique — Quelles informations tracez-vous pour prouver la conformité d’un produit ou d’une préparation ? (Maître d’hôtel (palace))</t>
  </si>
  <si>
    <t>Je procède ainsi : fournisseur/lot ; date de réception ou production ; DLC/DDM/datage ; lien avec stockage ; élégance, discrétion, coordination parfaite, personnalisation.</t>
  </si>
  <si>
    <t>Je m’adapte sur le moment : je peux montrer les fiches principales, mais on ne trace pas tout sinon on perd trop de temps en salle palace.</t>
  </si>
  <si>
    <t>En management, la valeur de la réponse tient à sa capacité à devenir une règle de fonctionnement. À poser comme règle de fonctionnement : lot, DLC/DDM, preuve datée. L’expérience individuelle ne remplace pas un standard transmissible.</t>
  </si>
  <si>
    <t>Technique — Quels enregistrements du PMS devez-vous être capable de montrer pendant un audit ? (Maître d’hôtel (palace))</t>
  </si>
  <si>
    <t>Je procède ainsi : documents du poste ; preuves datées/signées ; actions correctives ; cohérence terrain-doc ; élégance, discrétion, coordination parfaite, personnalisation.</t>
  </si>
  <si>
    <t>En général je fais comme d’habitude : je peux montrer les fiches principales, mais on ne trace pas tout sinon on perd trop de temps en salle palace.</t>
  </si>
  <si>
    <t>Une réponse de management doit organiser l’action, le suivi et la responsabilité. À cadrer pour l’équipe et le contrôle : écart constaté, cause, action corrective, prévention, vérification d’efficacité. Le pilotage commence là où l’habitude individuelle s’arrête.</t>
  </si>
  <si>
    <t>4 points de contrôle avant ouverture (palace).</t>
  </si>
  <si>
    <t>Nappage, verrerie/argenterie, alignements, ambiance (température/lumière), briefing, réservations.</t>
  </si>
  <si>
    <t>Meilleur score : priorise la sécurité, décrit une séquence d’actions claire, et inclut contrôle + information (équipe/client) pour éviter la récidive. Marqueurs : protocole, discrétion, exigence.</t>
  </si>
  <si>
    <t>Sa vraie force est de fermer le risque opérationnel : priorise la sécurité, décrit une séquence d’actions claire, et inclut contrôle + information (équipe/client) pour éviter la récidive. Les points de vigilance couverts sont protocole, discrétion, exigence.</t>
  </si>
  <si>
    <t>Je regarde les chaises.</t>
  </si>
  <si>
    <t>Je fais après l’arrivée clients.</t>
  </si>
  <si>
    <t>Lacunes : protocole sécurité/hygiène incomplet ; contrôle final absent ; traçabilité/communication oubliées. À améliorer en priorité : sécurisation de zone, EPI/gestes sûrs, contrôle + trace. (Repères : protocole/discrétion/exigence).</t>
  </si>
  <si>
    <t>Sur le terrain, le point faible reste protocole sécurité/hygiène incomplet ; contrôle final absent ; traçabilité/communication oubliées. À renforcer d’abord : sécurisation de zone, EPI/gestes sûrs, contrôle + trace. Repères : protocole/discrétion/exigence.</t>
  </si>
  <si>
    <t>Assurer standard palace.</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</si>
  <si>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protocole, discrétion, exigence.</t>
  </si>
  <si>
    <t>Version PRO attendue : une réponse qui fonctionne sur le terrain et qui se prouve. Concrètement, sur le terrain, il faut nommer : arrêt immédiat, balisage, EPI, collecte sécurisée, nettoyage/désinfection, contrôle final, déclaration/registre, action préventive. Repères : protocole, discrétion, exigence.</t>
  </si>
  <si>
    <t>À ce niveau de responsabilité, il ne suffit pas d’agir : il faut sécuriser, alerter et tracer. À verrouiller en pilotage : sécurisation de zone, EPI/gestes sûrs, contrôle + trace. Le pilotage commence là où l’habitude individuelle s’arrête. Repères : protocole, discrétion, exigence.</t>
  </si>
  <si>
    <t>Annonce plat : comment être clair sans sur-jouer ?</t>
  </si>
  <si>
    <t>Annonce courte, ton calme, au bon moment, contact visuel, sans interrompre la table.</t>
  </si>
  <si>
    <t>Meilleur score : réponse structurée, orientée standards et pilotage (priorités, délégation, contrôle) avec un critère de réussite observable. Marqueurs : protocole, discrétion, exigence.</t>
  </si>
  <si>
    <t>Ce qui convainc le jury, c’est que réponse structurée, orientée standards et pilotage (priorités, délégation, contrôle) avec un critère de réussite observable. Repères observables : protocole, discrétion, exigence.</t>
  </si>
  <si>
    <t>Je récite toute la carte.</t>
  </si>
  <si>
    <t>Je n’annonce rien.</t>
  </si>
  <si>
    <t>En service réel, cette réponse ne tiendrait pas longtemps : défaillance de pilotage ; pas de priorisation, pas de délégation, pas de contrôle qualité.</t>
  </si>
  <si>
    <t>Lacunes : pilotage flou ; délégation imprécise ; contrôle qualité absent. À améliorer en priorité : priorisation, délégation, contrôle &amp; feedback. (Repères : protocole/discrétion/exigence).</t>
  </si>
  <si>
    <t>Le déficit de pilotage porte sur pilotage flou ; délégation imprécise ; contrôle qualité absent. Leviers prioritaires : priorisation, délégation, contrôle &amp; feedback. Repères : protocole/discrétion/exigence.</t>
  </si>
  <si>
    <t>Améliorer clarté et élégance.</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</si>
  <si>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protocole, discrétion, exigence.</t>
  </si>
  <si>
    <t>Version PRO attendue : une réponse qui fonctionne sur le terrain et qui se prouve. Concrètement, sur le terrain, il faut nommer : brief minute, priorités, délégation nominative, contrôle points critiques, feedback, et indicateurs simples (temps, retours, pertes). Repères : protocole, discrétion, exigence.</t>
  </si>
  <si>
    <t>En management, la valeur de la réponse tient à sa capacité à devenir une règle de fonctionnement. À poser comme règle de fonctionnement : priorisation, délégation, contrôle &amp; feedback. Un standard utile doit pouvoir être transmis et contrôlé. Repères : protocole, discrétion, exigence.</t>
  </si>
  <si>
    <t>Briefing palace réussi : contenu clé.</t>
  </si>
  <si>
    <t>VIP/réservations, menu, allergènes, rôles, timing, standards, points vigilance, objectif service.</t>
  </si>
  <si>
    <t>Ce qui convainc le jury, c’est que priorise la sécurité, décrit une séquence d’actions claire, et inclut contrôle + information (équipe/client) pour éviter la récidive. Repères observables : protocole, discrétion, exigence.</t>
  </si>
  <si>
    <t>On parle uniquement du CA.</t>
  </si>
  <si>
    <t>Vu management, le point faible n’est pas seulement technique : protocole sécurité/hygiène incomplet ; contrôle final absent ; traçabilité/communication oubliées. Priorité de montée en niveau : sécurisation de zone, EPI/gestes sûrs, contrôle + trace. Repères : protocole/discrétion/exigence.</t>
  </si>
  <si>
    <t>Structurer briefing et exécution.</t>
  </si>
  <si>
    <t>Au niveau PRO, on veut une réponse pilotable par une équipe, contrôlable et tracée. Pour qu’une équipe puisse l’exécuter, il faut expliciter : arrêt immédiat, balisage, EPI, collecte sécurisée, nettoyage/désinfection, contrôle final, déclaration/registre, action préventive. Repères : protocole, discrétion, exigence.</t>
  </si>
  <si>
    <t>Une réponse de management doit organiser l’action, le suivi et la responsabilité. À rendre transmissible et vérifiable : sécurisation de zone, EPI/gestes sûrs, contrôle + trace. Une réponse de management doit survivre au changement de personne. Repères : protocole, discrétion, exigence.</t>
  </si>
  <si>
    <t>Contrôle du détail “niveau PRO” sur table : exemples.</t>
  </si>
  <si>
    <t>Alignements, traces, température, miettes, niveau eau, rythme, bruit, symétrie, odeurs.</t>
  </si>
  <si>
    <t>Je vérifie juste si ça mange.</t>
  </si>
  <si>
    <t>Une fois au début suffit.</t>
  </si>
  <si>
    <t>Installer culture du détail.</t>
  </si>
  <si>
    <t>Au niveau PRO, le jury veut une réponse démontrable, contrôlable et traçable. Ce qui doit être nommé clairement, c’est : arrêt immédiat, balisage, EPI, collecte sécurisée, nettoyage/désinfection, contrôle final, déclaration/registre, action préventive. Repères : protocole, discrétion, exigence.</t>
  </si>
  <si>
    <t>En pilotage, une réponse valable doit fermer le risque et organiser la preuve. À verrouiller en pilotage : sécurisation de zone, EPI/gestes sûrs, contrôle + trace. Un standard utile doit pouvoir être transmis et contrôlé. Repères : protocole, discrétion, exigence.</t>
  </si>
  <si>
    <t>Coordination avec sommelier sur accords.</t>
  </si>
  <si>
    <t>Fiches accords, repères temps, températures, verrerie, annonces, alternatives sans friction.</t>
  </si>
  <si>
    <t>Ce qui plaît ici, c’est qu’on peut transformer la réponse en standard d’équipe : priorise la sécurité, décrit une séquence d’actions claire, et inclut contrôle + information (équipe/client) pour éviter la récidive. Les repères de pilotage sont protocole, discrétion, exigence.</t>
  </si>
  <si>
    <t>Le sommelier gère seul.</t>
  </si>
  <si>
    <t>Fluidifier l’accord mets-vins.</t>
  </si>
  <si>
    <t>Lecture PRO : la réponse doit pouvoir être transformée en standard d’équipe. Le niveau PRO apparaît quand la réponse précise ce qu’on peut piloter : arrêt immédiat, balisage, EPI, collecte sécurisée, nettoyage/désinfection, contrôle final, déclaration/registre, action préventive. Repères : protocole, discrétion, exigence.</t>
  </si>
  <si>
    <t>À ce niveau, le sujet n’est pas de réussir une fois, mais de garantir la constance. À transformer en standard pilotable : sécurisation de zone, EPI/gestes sûrs, contrôle + trace. Un standard utile doit pouvoir être transmis et contrôlé. Repères : protocole, discrétion, exigence.</t>
  </si>
  <si>
    <t>Découpe au guéridon : standard attendu.</t>
  </si>
  <si>
    <t>Mise en place, couteau adapté, gestes sûrs, portions régulières, hygiène, présentation, service propre.</t>
  </si>
  <si>
    <t>Vue côté client, la réponse inspire confiance parce que priorise la sécurité, décrit une séquence d’actions claire, et inclut contrôle + information (équipe/client) pour éviter la récidive. Les marqueurs utiles sont protocole, discrétion, exigence.</t>
  </si>
  <si>
    <t>Je découpe au-dessus du client.</t>
  </si>
  <si>
    <t>Je fais n’importe où.</t>
  </si>
  <si>
    <t>Exécuter une découpe premium.</t>
  </si>
  <si>
    <t>Au niveau PRO, la réponse doit tenir en service réel et rester vérifiable. Concrètement, sur le terrain, il faut nommer : arrêt immédiat, balisage, EPI, collecte sécurisée, nettoyage/désinfection, contrôle final, déclaration/registre, action préventive. Repères : protocole, discrétion, exigence.</t>
  </si>
  <si>
    <t>À ce niveau de responsabilité, toute faille de sécurité doit être traitée comme un sujet de pilotage. À verrouiller en pilotage : sécurisation de zone, EPI/gestes sûrs, contrôle + trace. Un standard utile doit pouvoir être transmis et contrôlé. Repères : protocole, discrétion, exigence.</t>
  </si>
  <si>
    <t>Définis guéridon + exemple.</t>
  </si>
  <si>
    <t>Table de service mobile : découpe, flambage, dressage, service sous cloche.</t>
  </si>
  <si>
    <t>Meilleur score : explication juste, vocabulaire métier, et critères de contrôle (goût/qualité/mesure) qui montrent la maîtrise. Marqueurs : protocole, discrétion, exigence.</t>
  </si>
  <si>
    <t>La note monte parce que la réponse est démontrable : explication juste, vocabulaire métier, et critères de contrôle (goût/qualité/mesure) qui montrent la maîtrise. Pour le jury, cela se lit dans protocole, discrétion, exigence.</t>
  </si>
  <si>
    <t>Meuble décoratif.</t>
  </si>
  <si>
    <t>Support sacs.</t>
  </si>
  <si>
    <t>Lacunes : technique non argumentée ; paramètres non maîtrisés ; contrôle qualité insuffisant. À améliorer en priorité : paramètres clés, dégustation/contrôle, standardisation. (Repères : protocole/discrétion/exigence).</t>
  </si>
  <si>
    <t>Ce qui empêche la réponse de passer un cap devant le jury, c’est technique non argumentée ; paramètres non maîtrisés ; contrôle qualité insuffisant. Priorité de progression : paramètres clés, dégustation/contrôle, standardisation. Repères : protocole/discrétion/exigence.</t>
  </si>
  <si>
    <t>Maîtriser le service au guéridon.</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</si>
  <si>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protocole, discrétion, exigence.</t>
  </si>
  <si>
    <t>Au niveau PRO, la réponse doit tenir en service réel et rester vérifiable. Concrètement, sur le terrain, il faut nommer : paramètres clés, justification, contrôle qualité (goût/mesure/température), et standardisation (fiche, tolérances, répétabilité). Repères : protocole, discrétion, exigence.</t>
  </si>
  <si>
    <t>Devant un jury PRO, la notion doit être définie avec précision et usage métier. À démontrer clairement : paramètres clés, dégustation/contrôle, standardisation. Une formulation recevable doit tenir à l’oral comme en pratique. Repères : protocole, discrétion, exigence.</t>
  </si>
  <si>
    <t>Définis protocole et discrétion.</t>
  </si>
  <si>
    <t>Protocole = codes de service ; discrétion = présence utile sans intrusion (gestes silencieux, distance).</t>
  </si>
  <si>
    <t>Cette réponse rassure parce qu’elle réduit l’aléa : explication juste, vocabulaire métier, et critères de contrôle (goût/qualité/mesure) qui montrent la maîtrise. On le voit dans protocole, discrétion, exigence.</t>
  </si>
  <si>
    <t>Protocole = parler fort.</t>
  </si>
  <si>
    <t>Discrétion = ne jamais passer.</t>
  </si>
  <si>
    <t>En pratique, ça manque encore de robustesse sur technique non argumentée ; paramètres non maîtrisés ; contrôle qualité insuffisant. Priorités : paramètres clés, dégustation/contrôle, standardisation. Repères : protocole/discrétion/exigence.</t>
  </si>
  <si>
    <t>Comprendre les codes du luxe.</t>
  </si>
  <si>
    <t>Version PRO attendue : une réponse qui fonctionne sur le terrain et qui se prouve. Pour que la réponse tienne vraiment, il faut expliciter : paramètres clés, justification, contrôle qualité (goût/mesure/température), et standardisation (fiche, tolérances, répétabilité). Repères : protocole, discrétion, exigence.</t>
  </si>
  <si>
    <t>Une réponse recevable doit clarifier le terme, son intérêt et son impact professionnel. À rendre défendable précisément : paramètres clés, dégustation/contrôle, standardisation. Le jury valide ce qui est démontré, pas ce qui est seulement affirmé. Repères : protocole, discrétion, exigence.</t>
  </si>
  <si>
    <t>[Conseil PRO 01]</t>
  </si>
  <si>
    <t>Différence luxe ostentatoire vs luxe discret.</t>
  </si>
  <si>
    <t>Ostentatoire = trop démonstratif ; discret = anticipation, précision, sobriété, cohérence.</t>
  </si>
  <si>
    <t>Sur le terrain, cette réponse tient parce que on y trouve explication juste, vocabulaire métier, et critères de contrôle (goût/qualité/mesure) qui montrent la maîtrise. Les repères concrets sont protocole, discrétion, exigence.</t>
  </si>
  <si>
    <t>Discret = invisible.</t>
  </si>
  <si>
    <t>Ostentatoire = sourire.</t>
  </si>
  <si>
    <t>Positionner le niveau de service.</t>
  </si>
  <si>
    <t>Au niveau PRO, la réponse doit tenir en service réel et rester vérifiable. Pour que la réponse tienne vraiment, il faut expliciter : paramètres clés, justification, contrôle qualité (goût/mesure/température), et standardisation (fiche, tolérances, répétabilité). Repères : protocole, discrétion, exigence.</t>
  </si>
  <si>
    <t>Au niveau certificateur, citer ne suffit pas ; il faut qualifier, relier et justifier. À expliciter sans flou : paramètres clés, dégustation/contrôle, standardisation. Sans preuve de méthode, la réponse reste fragile. Repères : protocole, discrétion, exigence.</t>
  </si>
  <si>
    <t>[Conseil PRO 02]</t>
  </si>
  <si>
    <t>Erreurs de posture les plus pénalisantes en luxe.</t>
  </si>
  <si>
    <t>Bruit, gestes brusques, familiarité, proximité excessive, mains dans poches, regard fuyant.</t>
  </si>
  <si>
    <t>En situation réelle, la réponse fonctionne car elle reste exploitable : réponse structurée, orientée standards et pilotage (priorités, délégation, contrôle) avec un critère de réussite observable. Les marqueurs visibles sont protocole, discrétion, exigence.</t>
  </si>
  <si>
    <t>Être trop poli.</t>
  </si>
  <si>
    <t>En situation réelle, cette réponse passerait difficilement sans recadrage : trop directif et peu outillé ; on attend priorisation, délégation claire, contrôle qualité et feedback.</t>
  </si>
  <si>
    <t>Sur le terrain, cette faille produirait des erreurs immédiates : défaillance de pilotage ; pas de priorisation, pas de délégation, pas de contrôle qualité.</t>
  </si>
  <si>
    <t>Pour faire monter la copie, les angles morts sont pilotage flou ; délégation imprécise ; contrôle qualité absent. Travail prioritaire : priorisation, délégation, contrôle &amp; feedback. Repères : protocole/discrétion/exigence.</t>
  </si>
  <si>
    <t>Renforcer l’excellence comportementale.</t>
  </si>
  <si>
    <t>Au niveau PRO, la réponse doit tenir en service réel et rester vérifiable. Pour que la réponse tienne vraiment, il faut expliciter : brief minute, priorités, délégation nominative, contrôle points critiques, feedback, et indicateurs simples (temps, retours, pertes). Repères : protocole, discrétion, exigence.</t>
  </si>
  <si>
    <t>Une réponse de management doit organiser l’action, le suivi et la responsabilité. À transformer en standard pilotable : priorisation, délégation, contrôle &amp; feedback. Le pilotage commence là où l’habitude individuelle s’arrête. Repères : protocole, discrétion, exigence.</t>
  </si>
  <si>
    <t>[Conseil PRO 03]</t>
  </si>
  <si>
    <t>Expérience sur-mesure sans surpromettre : méthode.</t>
  </si>
  <si>
    <t>Questions ciblées, options réalistes, coordination interne, confirmation, pas de promesses floues.</t>
  </si>
  <si>
    <t>Meilleur score : démarche complète (écoute → solution → validation → suivi) avec posture pro et vocabulaire adapté au client. Marqueurs : protocole, discrétion, exigence.</t>
  </si>
  <si>
    <t>La note monte parce que la réponse est démontrable : démarche complète (écoute → solution → validation → suivi) avec posture pro et vocabulaire adapté au client. Pour le jury, cela se lit dans protocole, discrétion, exigence.</t>
  </si>
  <si>
    <t>Je promets tout.</t>
  </si>
  <si>
    <t>Lacunes : écoute/diagnostic insuffisants ; solution non cadrée ; suivi absent. À améliorer en priorité : reformulation, options/validation, suivi &amp; trace. (Repères : protocole/discrétion/exigence).</t>
  </si>
  <si>
    <t>Le déficit de pilotage porte sur écoute/diagnostic insuffisants ; solution non cadrée ; suivi absent. Leviers prioritaires : reformulation, options/validation, suivi &amp; trace. Repères : protocole/discrétion/exigence.</t>
  </si>
  <si>
    <t>Personnaliser et cadrer.</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</si>
  <si>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protocole, discrétion, exigence.</t>
  </si>
  <si>
    <t>Lecture PRO : l’effet client compte, mais il doit s’appuyer sur une méthode vérifiable. La réponse ne devient PRO que si elle précise concrètement : écoute active, reformulation, options et validation, compensation proportionnée, information manager, suivi et traçabilité. Repères : protocole, discrétion, exigence.</t>
  </si>
  <si>
    <t>Une réponse de management doit rendre le traitement client cohérent, traçable et pilotable. À rendre transmissible et vérifiable : reformulation, options/validation, suivi &amp; trace. Ce qui n’est pas pilotable ne garantit pas le niveau. Repères : protocole, discrétion, exigence.</t>
  </si>
  <si>
    <t>[Conseil PRO 04]</t>
  </si>
  <si>
    <t>Fondamentaux d’un accueil palace (30 secondes) ?</t>
  </si>
  <si>
    <t>Posture, salutation, nom si possible, prise en charge immédiate, guider, discrétion, confort.</t>
  </si>
  <si>
    <t>Ce qui fait la différence pour l’expérience client, c’est que la réponse reste claire et maîtrisée : démarche complète (écoute → solution → validation → suivi) avec posture pro et vocabulaire adapté au client. Repères clés : protocole, discrétion, exigence.</t>
  </si>
  <si>
    <t>Bonjour de loin.</t>
  </si>
  <si>
    <t>En situation réelle, cette réponse passerait difficilement sans recadrage : posture correcte, mais manque de méthode (diagnostic, validation client, compensation éventuelle, suivi/trace).</t>
  </si>
  <si>
    <t>Je laisse chercher la table.</t>
  </si>
  <si>
    <t>Ce qui empêche la réponse de passer un cap devant le jury, c’est écoute/diagnostic insuffisants ; solution non cadrée ; suivi absent. Priorité de progression : reformulation, options/validation, suivi &amp; trace. Repères : protocole/discrétion/exigence.</t>
  </si>
  <si>
    <t>Maîtriser le rituel d’accueil haut de gamme.</t>
  </si>
  <si>
    <t>Au niveau PRO, même quand l’impact client est central, la réponse doit rester prouvable. La réponse ne devient PRO que si elle précise concrètement : écoute active, reformulation, options et validation, compensation proportionnée, information manager, suivi et traçabilité. Repères : protocole, discrétion, exigence.</t>
  </si>
  <si>
    <t>En management, on n’attend pas seulement une bonne réaction, mais un cadre reproductible de traitement. À verrouiller en pilotage : reformulation, options/validation, suivi &amp; trace. Une réponse de management doit survivre au changement de personne. Repères : protocole, discrétion, exigence.</t>
  </si>
  <si>
    <t>[Conseil PRO 05]</t>
  </si>
  <si>
    <t>Incident discret (client mécontent) : protocole palace.</t>
  </si>
  <si>
    <t>Isoler, écouter, solution immédiate, manager, compensation cadrée, suivi, traçabilité.</t>
  </si>
  <si>
    <t>Vue côté client, la réponse inspire confiance parce que démarche complète (écoute → solution → validation → suivi) avec posture pro et vocabulaire adapté au client. Les marqueurs utiles sont protocole, discrétion, exigence.</t>
  </si>
  <si>
    <t>Je réponds devant la salle.</t>
  </si>
  <si>
    <t>Côté client, la réponse reste encore fragile : posture correcte, mais manque de méthode (diagnostic, validation client, compensation éventuelle, suivi/trace).</t>
  </si>
  <si>
    <t>Je contredis.</t>
  </si>
  <si>
    <t>Gérer crise sans altérer l’ambiance.</t>
  </si>
  <si>
    <t>Une réponse de management doit rendre le traitement client cohérent, traçable et pilotable. À verrouiller en pilotage : reformulation, options/validation, suivi &amp; trace. Le pilotage commence là où l’habitude individuelle s’arrête. Repères : protocole, discrétion, exigence.</t>
  </si>
  <si>
    <t>[Conseil PRO 06]</t>
  </si>
  <si>
    <t>Manager en service sans casser le rythme : comment faire ?</t>
  </si>
  <si>
    <t>Observations courtes, corrections en back-office, micro-feedback, coaching post-service, indicateurs.</t>
  </si>
  <si>
    <t>Cette réponse rassure parce qu’elle réduit l’aléa : réponse structurée, orientée standards et pilotage (priorités, délégation, contrôle) avec un critère de réussite observable. On le voit dans protocole, discrétion, exigence.</t>
  </si>
  <si>
    <t>Je critique devant clients.</t>
  </si>
  <si>
    <t>Je ne dis rien.</t>
  </si>
  <si>
    <t>En lecture management, cette réponse n’offre ni pilotage ni contrôle : défaillance de pilotage ; pas de priorisation, pas de délégation, pas de contrôle qualité.</t>
  </si>
  <si>
    <t>Manager en situation réelle.</t>
  </si>
  <si>
    <t>Au niveau PRO, on attend une réponse qui ferme le risque, le contrôle et la trace. La réponse devient recevable quand elle précise comment elle sécurise : brief minute, priorités, délégation nominative, contrôle points critiques, feedback, et indicateurs simples (temps, retours, pertes). Repères : protocole, discrétion, exigence.</t>
  </si>
  <si>
    <t>Le niveau attendu est celui d’un standard exploitable, pas d’une intuition de chef de poste. À verrouiller en pilotage : priorisation, délégation, contrôle &amp; feedback. Une réponse de management doit survivre au changement de personne. Repères : protocole, discrétion, exigence.</t>
  </si>
  <si>
    <t>[Conseil PRO 07]</t>
  </si>
  <si>
    <t>Qu’est-ce qu’un placement VIP réussi ?</t>
  </si>
  <si>
    <t>Zone calme, accès staff, éloigné nuisances, anticipation préférences, visibilité manager.</t>
  </si>
  <si>
    <t>Sur le terrain, cette réponse tient parce que démarche complète (écoute → solution → validation → suivi) avec posture pro et vocabulaire adapté au client. Les repères concrets sont protocole, discrétion, exigence.</t>
  </si>
  <si>
    <t>Près des toilettes.</t>
  </si>
  <si>
    <t>Sur le terrain, le point faible reste écoute/diagnostic insuffisants ; solution non cadrée ; suivi absent. À renforcer d’abord : reformulation, options/validation, suivi &amp; trace. Repères : protocole/discrétion/exigence.</t>
  </si>
  <si>
    <t>Optimiser placement et expérience.</t>
  </si>
  <si>
    <t>Au niveau PRO, la réponse doit tenir en service réel et rester vérifiable. Pour que la réponse tienne vraiment, il faut expliciter : écoute active, reformulation, options et validation, compensation proportionnée, information manager, suivi et traçabilité. Repères : protocole, discrétion, exigence.</t>
  </si>
  <si>
    <t>Le niveau attendu impose une méthode de traitement client transmissible à l’équipe. À transformer en standard pilotable : reformulation, options/validation, suivi &amp; trace. Une réponse de management doit survivre au changement de personne. Repères : protocole, discrétion, exigence.</t>
  </si>
  <si>
    <t>[Conseil PRO 08]</t>
  </si>
  <si>
    <t>Règle de base du service boisson en palace.</t>
  </si>
  <si>
    <t>Verrerie adaptée, température, annonce sobre, geste précis, pas de bruit, essuyage, plateau stable.</t>
  </si>
  <si>
    <t>Sur le terrain, cette réponse tient parce que priorise la sécurité, décrit une séquence d’actions claire, et inclut contrôle + information (équipe/client) pour éviter la récidive. Les repères concrets sont protocole, discrétion, exigence.</t>
  </si>
  <si>
    <t>Premier verre venu.</t>
  </si>
  <si>
    <t>Je pose bouteille et pars.</t>
  </si>
  <si>
    <t>Ce qui empêche la réponse de passer un cap devant le jury, c’est protocole sécurité/hygiène incomplet ; contrôle final absent ; traçabilité/communication oubliées. Priorité de progression : sécurisation de zone, EPI/gestes sûrs, contrôle + trace. Repères : protocole/discrétion/exigence.</t>
  </si>
  <si>
    <t>Exécuter un service boisson premium.</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</si>
  <si>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protocole, discrétion, exigence.</t>
  </si>
  <si>
    <t>À ce niveau de responsabilité, il ne suffit pas d’agir : il faut sécuriser, alerter et tracer. À cadrer pour l’équipe et le contrôle : sécurisation de zone, EPI/gestes sûrs, contrôle + trace. Une réponse de management doit survivre au changement de personne. Repères : protocole, discrétion, exigence.</t>
  </si>
  <si>
    <t>[Conseil PRO 09]</t>
  </si>
  <si>
    <t>Client VIP : exigences contradictoires (rapidité vs personnalisation). Comment arbitrez-vous ?</t>
  </si>
  <si>
    <t>Je prends en charge : écoute/reformulation, options et validation, exécution rapide, suivi et retour d’info. (Palace : discrétion, protocole, exigence, personnalisation.)</t>
  </si>
  <si>
    <t>Ce qui convainc le jury, c’est que démarche complète (écoute → solution → validation → suivi) avec posture pro et vocabulaire adapté au client. Repères observables : protocole, discrétion, exigence.</t>
  </si>
  <si>
    <t>Je reste poli, j’essaie de trouver une solution sur le moment et je passe à autre chose.</t>
  </si>
  <si>
    <t>Pour un jury, l’idée est recevable mais encore trop peu démontrée : posture correcte, mais manque de méthode (diagnostic, validation client, compensation éventuelle, suivi/trace).</t>
  </si>
  <si>
    <t>Je lui dis que c’est comme ça et qu’il doit patienter.</t>
  </si>
  <si>
    <t>Côté client, cette faiblesse se paierait vite : posture inadaptée ; absence d’écoute, de solution cadrée et de suivi. Risque d’escalade et d’image.</t>
  </si>
  <si>
    <t>Ce qui manque pour que le résultat soit perceptible côté client : écoute/diagnostic insuffisants ; solution non cadrée ; suivi absent. Axes de progrès : reformulation, options/validation, suivi &amp; trace. Repères : protocole/discrétion/exigence.</t>
  </si>
  <si>
    <t>Au niveau PRO, même quand l’impact client est central, la réponse doit rester prouvable. Pour que l’effet client soit crédible, il faut expliciter : écoute active, reformulation, options et validation, compensation proportionnée, information manager, suivi et traçabilité. Repères : protocole, discrétion, exigence.</t>
  </si>
  <si>
    <t>À ce niveau de responsabilité, l’expérience client ne peut pas dépendre du seul talent individuel. À rendre transmissible et vérifiable : reformulation, options/validation, suivi &amp; trace. Le pilotage commence là où l’habitude individuelle s’arrête. Repères : protocole, discrétion, exigence.</t>
  </si>
  <si>
    <t>[Conseil PRO 10]</t>
  </si>
  <si>
    <t>Réservation en retard : comment maintenir l’expérience ?</t>
  </si>
  <si>
    <t>Accueil, alternative (salon/bar), timing clair, suivi, coordination cuisine, geste maîtrisé.</t>
  </si>
  <si>
    <t>Attendez dehors.</t>
  </si>
  <si>
    <t>Pour l’expérience client, l’intention est bonne mais pas assez sécurisée : posture correcte, mais manque de méthode (diagnostic, validation client, compensation éventuelle, suivi/trace).</t>
  </si>
  <si>
    <t>Je mets la pression.</t>
  </si>
  <si>
    <t>En lecture management, cette réponse n’offre ni pilotage ni contrôle : posture inadaptée ; absence d’écoute, de solution cadrée et de suivi. Risque d’escalade et d’image.</t>
  </si>
  <si>
    <t>Pour que la réponse produise un vrai effet client, il faut corriger écoute/diagnostic insuffisants ; solution non cadrée ; suivi absent. Priorité : reformulation, options/validation, suivi &amp; trace. Repères : protocole/discrétion/exigence.</t>
  </si>
  <si>
    <t>Maintenir expérience malgré aléas.</t>
  </si>
  <si>
    <t>Le niveau attendu impose une méthode de traitement client transmissible à l’équipe. À poser comme règle de fonctionnement : reformulation, options/validation, suivi &amp; trace. Un standard utile doit pouvoir être transmis et contrôlé. Repères : protocole, discrétion, exigence.</t>
  </si>
  <si>
    <t>Service dégustation : comment synchroniser salle/cuisine/sommellerie ?</t>
  </si>
  <si>
    <t>Repères temps, coordination envois, passages silencieux, verrerie prête, check points, reset.</t>
  </si>
  <si>
    <t>Meilleur score : méthode + anticipation (check-list, priorités, contrôle) ; réduit les aléas et sécurise la régularité du service. Marqueurs : protocole, discrétion, exigence.</t>
  </si>
  <si>
    <t>Sur le terrain, cette réponse tient parce que on y trouve méthode + anticipation (check-list, priorités, contrôle) ; réduit les aléas et sécurise la régularité du service. Les repères concrets sont protocole, discrétion, exigence.</t>
  </si>
  <si>
    <t>Je sers dès que j’ai une assiette.</t>
  </si>
  <si>
    <t>Côté client, la réponse reste encore fragile : approche pragmatique, mais insuffisante ; on attend une check-list, priorités et contrôles avant ouverture.</t>
  </si>
  <si>
    <t>J’attends au hasard.</t>
  </si>
  <si>
    <t>Lacunes : manque d’anticipation ; méthode non reproductible ; risque de rupture en service. À améliorer en priorité : check-list, standards, contrôles avant ouverture. (Repères : protocole/discrétion/exigence).</t>
  </si>
  <si>
    <t>Le déficit de pilotage porte sur manque d’anticipation ; méthode non reproductible ; risque de rupture en service. Leviers prioritaires : check-list, standards, contrôles avant ouverture. Repères : protocole/discrétion/exigence.</t>
  </si>
  <si>
    <t>Piloter timing fine dining.</t>
  </si>
  <si>
    <t>Non conforme au niveau PRO : on attend une réponse structurée (diagnostic → action → contrôle → communication/trace) avec standards et preuves. Précisez : check-list, standards de mise en place, contrôle matériel/stock, plan B, et traçabilité (datage/FIFO, fiches). Repères : protocole, discrétion, exigence.</t>
  </si>
  <si>
    <t>Au niveau PRO, la réponse doit tenir en service réel et rester vérifiable. Pour que la réponse tienne vraiment, il faut expliciter : check-list, standards de mise en place, contrôle matériel/stock, plan B, et traçabilité (datage/FIFO, fiches). Repères : protocole, discrétion, exigence.</t>
  </si>
  <si>
    <t>À ce niveau de responsabilité, on attend du cadre, des points de contrôle et des suites concrètes. À poser comme règle de fonctionnement : check-list, standards, contrôles avant ouverture. La maîtrise se lit dans le cadre, pas dans la seule bonne volonté. Repères : protocole, discrétion, exigence.</t>
  </si>
  <si>
    <t>Service sous cloche/plat signature : points clés.</t>
  </si>
  <si>
    <t>Timing, annonce sobre, ouverture fluide, sécurité, silence, propreté, mise en scène mesurée.</t>
  </si>
  <si>
    <t>J’ouvre vite et je pars.</t>
  </si>
  <si>
    <t>Je surjoue.</t>
  </si>
  <si>
    <t>En pratique, ça manque encore de robustesse sur protocole sécurité/hygiène incomplet ; contrôle final absent ; traçabilité/communication oubliées. Priorités : sécurisation de zone, EPI/gestes sûrs, contrôle + trace. Repères : protocole/discrétion/exigence.</t>
  </si>
  <si>
    <t>Maîtriser rituel signature.</t>
  </si>
  <si>
    <t>Une réponse de management doit transformer le risque en action cadrée et vérifiable. À cadrer pour l’équipe et le contrôle : sécurisation de zone, EPI/gestes sûrs, contrôle + trace. Une réponse de management doit survivre au changement de personne. Repères : protocole, discrétion, exigence.</t>
  </si>
  <si>
    <t>Verre avec trace : que fais-tu ?</t>
  </si>
  <si>
    <t>Remplacement immédiat, excuses brèves, contrôle du lot, correction du process polissage.</t>
  </si>
  <si>
    <t>En situation réelle, la réponse fonctionne car elle reste exploitable : priorise la sécurité, décrit une séquence d’actions claire, et inclut contrôle + information (équipe/client) pour éviter la récidive. Les marqueurs visibles sont protocole, discrétion, exigence.</t>
  </si>
  <si>
    <t>Je cache la trace.</t>
  </si>
  <si>
    <t>Je blâme le client.</t>
  </si>
  <si>
    <t>Exigence qualité et action corrective.</t>
  </si>
  <si>
    <t>Lecture PRO : si le risque reste ouvert, la réponse ne passe pas. Pour fermer le risque, il faut expliciter : arrêt immédiat, balisage, EPI, collecte sécurisée, nettoyage/désinfection, contrôle final, déclaration/registre, action préventive. Repères : protocole, discrétion, exigence.</t>
  </si>
  <si>
    <t>À ce niveau, on attend un cadre qui protège l’exploitation autant que le client. À rendre transmissible et vérifiable : sécurisation de zone, EPI/gestes sûrs, contrôle + trace. Une réponse de management doit survivre au changement de personne. Repères : protocole, discrétion, exigence.</t>
  </si>
  <si>
    <t>3 familles d’arômes du vin.</t>
  </si>
  <si>
    <t>Primaires (cépage), secondaires (fermentation), tertiaires (élevage/âge).</t>
  </si>
  <si>
    <t>Meilleur score : explication juste, vocabulaire métier, et critères de contrôle (goût/qualité/mesure) qui montrent la maîtrise. Marqueurs : température, verrerie, argumentaire.</t>
  </si>
  <si>
    <t>Sa vraie force est de fermer le risque opérationnel : explication juste, vocabulaire métier, et critères de contrôle (goût/qualité/mesure) qui montrent la maîtrise. Les points de vigilance couverts sont température, verrerie, argumentaire.</t>
  </si>
  <si>
    <t>Uniquement fruits.</t>
  </si>
  <si>
    <t>Uniquement bois.</t>
  </si>
  <si>
    <t>Je décante systématiquement, ça fait plus chic.</t>
  </si>
  <si>
    <t>Lacunes : technique non argumentée ; paramètres non maîtrisés ; contrôle qualité insuffisant. À améliorer en priorité : paramètres clés, dégustation/contrôle, standardisation. (Repères : température/verrerie/argumentaire).</t>
  </si>
  <si>
    <t>Pour que la réponse produise un vrai effet client, il faut corriger technique non argumentée ; paramètres non maîtrisés ; contrôle qualité insuffisant. Priorité : paramètres clés, dégustation/contrôle, standardisation. Repères : température/verrerie/argumentaire.</t>
  </si>
  <si>
    <t>Structurer la dégustation.</t>
  </si>
  <si>
    <t>Je choisis la verrerie, je vérifie la température, je présente le vin et j’adapte le service au style et au client. (Je détaille peu les critères de contrôle/argumentaire.)</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</si>
  <si>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température, verrerie, argumentaire.</t>
  </si>
  <si>
    <t>Version PRO attendue : une réponse qui fonctionne sur le terrain et qui se prouve. Pour que la réponse tienne vraiment, il faut expliciter : paramètres clés, justification, contrôle qualité (goût/mesure/température), et standardisation (fiche, tolérances, répétabilité). Repères : température, verrerie, argumentaire.</t>
  </si>
  <si>
    <t>Pour le jury, une réponse de connaissance doit montrer la compréhension utile, pas la récitation. À rendre défendable précisément : primaires, secondaires, tertiaires. Une formulation recevable doit tenir à l’oral comme en pratique. Repères : température, verrerie, argumentaire.</t>
  </si>
  <si>
    <t>Acidité volatile : définition.</t>
  </si>
  <si>
    <t>Acides (acétique) perçus vinaigre ; seuils ; indicateur hygiène/fermentation.</t>
  </si>
  <si>
    <t>La note monte parce que la réponse est démontrable : explication juste, vocabulaire métier, et critères de contrôle (goût/qualité/mesure) qui montrent la maîtrise. Pour le jury, cela se lit dans température, verrerie, argumentaire.</t>
  </si>
  <si>
    <t>Acidité normale.</t>
  </si>
  <si>
    <t>Donne du fruit.</t>
  </si>
  <si>
    <t>Comprendre défaut analytique.</t>
  </si>
  <si>
    <t>Pour le jury, une réponse de connaissance doit montrer la compréhension utile, pas la récitation. À rendre défendable précisément : définition, perception, défaut, conséquence. Le jury valide ce qui est démontré, pas ce qui est seulement affirmé. Repères : température, verrerie, argumentaire.</t>
  </si>
  <si>
    <t>CO₂ résiduel sur blanc sec : effet.</t>
  </si>
  <si>
    <t>Perception fraîcheur/perlant ; peut masquer défauts ; gestion par élevage/filtration.</t>
  </si>
  <si>
    <t>CO₂ = sucre.</t>
  </si>
  <si>
    <t>CO₂ = tanins.</t>
  </si>
  <si>
    <t>Pour faire monter la copie, les angles morts sont technique non argumentée ; paramètres non maîtrisés ; contrôle qualité insuffisant. Travail prioritaire : paramètres clés, dégustation/contrôle, standardisation. Repères : température/verrerie/argumentaire.</t>
  </si>
  <si>
    <t>Affiner dégustation.</t>
  </si>
  <si>
    <t>Au niveau certificateur, l’orientation client ne vaut que si elle est structurée. À formuler au niveau attendu : paramètres clés, dégustation/contrôle, standardisation. Une réponse PRO doit se prouver, pas se supposer. Repères : température, verrerie, argumentaire.</t>
  </si>
  <si>
    <t>Cuve vs fût : différences clés.</t>
  </si>
  <si>
    <t>Cuve = fraîcheur/neutralité ; fût = oxygénation + arômes boisés + structure.</t>
  </si>
  <si>
    <t>Fût = plus sucré.</t>
  </si>
  <si>
    <t>Cuve = moins alcoolisé.</t>
  </si>
  <si>
    <t>Ce qui empêche la réponse de passer un cap devant le jury, c’est technique non argumentée ; paramètres non maîtrisés ; contrôle qualité insuffisant. Priorité de progression : paramètres clés, dégustation/contrôle, standardisation. Repères : température/verrerie/argumentaire.</t>
  </si>
  <si>
    <t>Comprendre l’élevage.</t>
  </si>
  <si>
    <t>Au niveau PRO, la réponse doit tenir en service réel et rester vérifiable. Concrètement, sur le terrain, il faut nommer : paramètres clés, justification, contrôle qualité (goût/mesure/température), et standardisation (fiche, tolérances, répétabilité). Repères : température, verrerie, argumentaire.</t>
  </si>
  <si>
    <t>Le jury attend une formulation exacte, exploitable et techniquement défendable. À poser de manière recevable : définition, impact, style, conséquence gustative. Une formulation recevable doit tenir à l’oral comme en pratique. Repères : température, verrerie, argumentaire.</t>
  </si>
  <si>
    <t>Définis fermentation alcoolique.</t>
  </si>
  <si>
    <t>Transformation des sucres en alcool et CO₂ par les levures.</t>
  </si>
  <si>
    <t>Cette réponse rassure parce qu’elle réduit l’aléa : explication juste, vocabulaire métier, et critères de contrôle (goût/qualité/mesure) qui montrent la maîtrise. On le voit dans température, verrerie, argumentaire.</t>
  </si>
  <si>
    <t>Ajout d’alcool.</t>
  </si>
  <si>
    <t>Oxydation.</t>
  </si>
  <si>
    <t>En pratique, ça manque encore de robustesse sur technique non argumentée ; paramètres non maîtrisés ; contrôle qualité insuffisant. Priorités : paramètres clés, dégustation/contrôle, standardisation. Repères : température/verrerie/argumentaire.</t>
  </si>
  <si>
    <t>Comprendre la base de vinification.</t>
  </si>
  <si>
    <t>Au niveau PRO, la réponse doit tenir en service réel et rester vérifiable. Pour que la réponse tienne vraiment, il faut expliciter : paramètres clés, justification, contrôle qualité (goût/mesure/température), et standardisation (fiche, tolérances, répétabilité). Repères : température, verrerie, argumentaire.</t>
  </si>
  <si>
    <t>Au niveau certificateur, citer ne suffit pas ; il faut qualifier, relier et justifier. À expliciter sans flou : principe, acteurs, transformation, impact sensoriel. Une formulation recevable doit tenir à l’oral comme en pratique. Repères : température, verrerie, argumentaire.</t>
  </si>
  <si>
    <t>Définis millésime.</t>
  </si>
  <si>
    <t>Année de récolte ; climat de l’année influence style et qualité.</t>
  </si>
  <si>
    <t>Âge en cave.</t>
  </si>
  <si>
    <t>Date de mise.</t>
  </si>
  <si>
    <t>Clarifier repère temporel.</t>
  </si>
  <si>
    <t>Version PRO attendue : une réponse qui fonctionne sur le terrain et qui se prouve. Concrètement, sur le terrain, il faut nommer : paramètres clés, justification, contrôle qualité (goût/mesure/température), et standardisation (fiche, tolérances, répétabilité). Repères : température, verrerie, argumentaire.</t>
  </si>
  <si>
    <t>Le jury attend une formulation exacte, exploitable et techniquement défendable. À expliciter sans flou : définition, impact, limites d’interprétation. Une formulation recevable doit tenir à l’oral comme en pratique. Repères : température, verrerie, argumentaire.</t>
  </si>
  <si>
    <t>Dégustation analytique : éléments.</t>
  </si>
  <si>
    <t>Intensité, qualité, typicité, équilibre, longueur, potentiel ; lien cause-technique.</t>
  </si>
  <si>
    <t>Ce qui convainc le jury, c’est que on y trouve explication juste, vocabulaire métier, et critères de contrôle (goût/qualité/mesure) qui montrent la maîtrise. Repères observables : température, verrerie, argumentaire.</t>
  </si>
  <si>
    <t>J’aime/j’aime pas.</t>
  </si>
  <si>
    <t>Uniquement couleur.</t>
  </si>
  <si>
    <t>Vu management, le point faible n’est pas seulement technique : technique non argumentée ; paramètres non maîtrisés ; contrôle qualité insuffisant. Priorité de montée en niveau : paramètres clés, dégustation/contrôle, standardisation. Repères : température/verrerie/argumentaire.</t>
  </si>
  <si>
    <t>Passer à l’analyse experte.</t>
  </si>
  <si>
    <t>Le jury attend une réponse qui montre la posture, la méthode et le contrôle. À formuler au niveau attendu : visuel, nez, bouche, conclusion, lien service/accord. Le niveau attendu se joue dans la précision et la justification. Repères : température, verrerie, argumentaire.</t>
  </si>
  <si>
    <t>Élevage sur lies : impacts.</t>
  </si>
  <si>
    <t>Gras, complexité, protection ; bâtonnage module texture et arômes.</t>
  </si>
  <si>
    <t>Rend sucré.</t>
  </si>
  <si>
    <t>Uniquement pour rouges.</t>
  </si>
  <si>
    <t>Approfondir l’élevage.</t>
  </si>
  <si>
    <t>Au niveau certificateur, l’orientation client ne vaut que si elle est structurée. À formuler au niveau attendu : principe, impact texture/arômes, intérêt, limite. Le niveau attendu se joue dans la précision et la justification. Repères : température, verrerie, argumentaire.</t>
  </si>
  <si>
    <t>Extraction : intérêt et risques.</t>
  </si>
  <si>
    <t>Couleur/tanins/arômes ; sur-extraction = dureté/amertume.</t>
  </si>
  <si>
    <t>Plus on extrait mieux c’est.</t>
  </si>
  <si>
    <t>Extraction = dilution.</t>
  </si>
  <si>
    <t>L’angle mort principal tient au risque insuffisamment maîtrisé : technique non argumentée ; paramètres non maîtrisés ; contrôle qualité insuffisant. Axe prioritaire : paramètres clés, dégustation/contrôle, standardisation. Repères : température/verrerie/argumentaire.</t>
  </si>
  <si>
    <t>Piloter la structure.</t>
  </si>
  <si>
    <t>Au niveau PRO, on attend une réponse qui ferme le risque, le contrôle et la trace. Pour fermer le risque, il faut expliciter : paramètres clés, justification, contrôle qualité (goût/mesure/température), et standardisation (fiche, tolérances, répétabilité). Repères : température, verrerie, argumentaire.</t>
  </si>
  <si>
    <t>Pour être défendable au jury, la réponse doit quitter l’intuition et nommer les critères de maîtrise. À démontrer clairement : objectif, limites, sur/sous-extraction, impact sensoriel. Une réponse PRO doit se prouver, pas se supposer. Repères : température, verrerie, argumentaire.</t>
  </si>
  <si>
    <t>Facile — Citez 5 termes techniques de votre métier et expliquez brièvement à quoi ils servent. (Œnologie)</t>
  </si>
  <si>
    <t>Je cite et définis correctement des termes de production/contrôle œnologique (ex. fermentation, SO2, pH, acidité volatile, Brett) et j’explique à quel moment je les utilise en service/production. Je vérifie que l’équipe ou le client comprend et je garde un langage professionnel.</t>
  </si>
  <si>
    <t>Meilleur score : la réponse relie action, contrôle et vocabulaire de production/contrôle œnologique, intègre la sécurité/qualité, et reste compatible avec cahier de cave, analyses pH/SO2, traçabilité lots.</t>
  </si>
  <si>
    <t>Ce qui convainc le jury, c’est que la réponse relie action, contrôle et vocabulaire de production/contrôle œnologique, intègre la sécurité/qualité, et reste compatible avec cahier de cave, analyses pH/SO2, traçabilité lots.</t>
  </si>
  <si>
    <t>Objectif : démontrer maîtrise technique et capacité à expliquer/justifier l’action avec des critères de contrôle. Focus : température, verrerie, argumentaire.</t>
  </si>
  <si>
    <t>Au niveau certificateur, citer ne suffit pas ; il faut qualifier, relier et justifier. À rendre défendable précisément : terminologie, définition, usage en contexte. L’expérience personnelle ne remplace pas l’explicitation professionnelle.</t>
  </si>
  <si>
    <t>Facile — Décrivez votre méthode de mise en place avant service pour éviter l’oubli d’un détail critique. (Œnologie)</t>
  </si>
  <si>
    <t>Je procède ainsi : check-list écrite ; priorisation ; contrôle visuel final ; signalement des manques ; maîtrise process, analyses, hygiène de cave, stabilité.</t>
  </si>
  <si>
    <t>Le problème n’est pas théorique ; il ouvre déjà une brèche de risque : bonne intention, mais anticipation insuffisante, risque d’oubli.</t>
  </si>
  <si>
    <t>Je fais surtout au feeling : j’applique la méthode de l’équipe sur mon poste et je m’adapte au rush, sans forcément tout formaliser.</t>
  </si>
  <si>
    <t>Sur le terrain, le point faible reste absence de méthode et risque opérationnel immédiat. À renforcer d’abord : check-list, priorisation, contrôle final.</t>
  </si>
  <si>
    <t>Objectif : structurer la mise en place et le flux pour gagner en régularité, vitesse et traçabilité. Focus : température, verrerie, argumentaire.</t>
  </si>
  <si>
    <t>Au poste, cela manque de séquençage pour rester fiable sous charge. À poser clairement pour que cela tienne : check-list, priorisation, contrôle final. L’expérience aide ; elle ne remplace ni repères, ni contrôle, ni trace.</t>
  </si>
  <si>
    <t>Facile — Quels contrôles d’hygiène personnelle appliquez-vous avant de commencer et pendant le service ? (Œnologie)</t>
  </si>
  <si>
    <t>Je procède ainsi : lavage des mains ; tenue/EPI propres ; ongles/bijoux conformes ; répétition après tâches sales ; maîtrise process, analyses, hygiène de cave, stabilité.</t>
  </si>
  <si>
    <t>Pour manager une équipe, cette réponse manque encore d’ossature : bonne intention, mais fréquence non précisée, pas de déclencheurs concrets.</t>
  </si>
  <si>
    <t>Je demande au besoin mais sans bloquer le service : tenue propre, lavage des mains quand j’y pense, et si je suis propre visuellement je peux commencer sur mon poste.</t>
  </si>
  <si>
    <t>À ce niveau d’exigence, la réponse perd des points pour une raison simple : Problème : hygiène décrite de façon approximative ; il faut citer moments de lavage, tenue/ongles/cheveux, gestion des gants/plaies et règles répétables.</t>
  </si>
  <si>
    <t>Objectif : sécuriser l’intervention et appliquer un protocole hygiène/sécurité sans dégrader le service. Focus : température, verrerie, argumentaire.</t>
  </si>
  <si>
    <t>Au jury, la conformité ne peut pas rester implicite. À rendre défendable précisément : lavage des mains, déclencheurs de lavage, tenue/EPI. Au jury, l’expérience alléguée ne vaut pas preuve de maîtrise.</t>
  </si>
  <si>
    <t>Fermentation malolactique : définition.</t>
  </si>
  <si>
    <t>Acide malique → lactique ; adoucit ; notes beurrées ; contrôle selon style.</t>
  </si>
  <si>
    <t>Sur le terrain, cette réponse tient parce que on y trouve explication juste, vocabulaire métier, et critères de contrôle (goût/qualité/mesure) qui montrent la maîtrise. Les repères concrets sont température, verrerie, argumentaire.</t>
  </si>
  <si>
    <t>Ajout de lait.</t>
  </si>
  <si>
    <t>Fermentation alcoolique.</t>
  </si>
  <si>
    <t>Le déficit de pilotage porte sur technique non argumentée ; paramètres non maîtrisés ; contrôle qualité insuffisant. Leviers prioritaires : paramètres clés, dégustation/contrôle, standardisation. Repères : température/verrerie/argumentaire.</t>
  </si>
  <si>
    <t>Maîtriser fermentations.</t>
  </si>
  <si>
    <t>Le jury attend une formulation exacte, exploitable et techniquement défendable. À poser de manière recevable : paramètres clés, dégustation/contrôle, standardisation. Sans preuve de méthode, la réponse reste fragile. Repères : température, verrerie, argumentaire.</t>
  </si>
  <si>
    <t>Fût neuf vs vieux : différences.</t>
  </si>
  <si>
    <t>Neuf = arômes bois/toast marqués ; vieux = oxygénation sans marquage fort.</t>
  </si>
  <si>
    <t>Vieux = sucré.</t>
  </si>
  <si>
    <t>Neuf = moins tannique.</t>
  </si>
  <si>
    <t>Choisir impact du bois.</t>
  </si>
  <si>
    <t>Le jury attend une formulation exacte, exploitable et techniquement défendable. À rendre défendable précisément : paramètres clés, dégustation/contrôle, standardisation. Le jury valide ce qui est démontré, pas ce qui est seulement affirmé. Repères : température, verrerie, argumentaire.</t>
  </si>
  <si>
    <t>Identifier un Brett : signes.</t>
  </si>
  <si>
    <t>Notes cuir/écurie, dérive microbio ; confirmer contexte ; gestion hygiène/soufre.</t>
  </si>
  <si>
    <t>Meilleur score : priorise la sécurité, décrit une séquence d’actions claire, et inclut contrôle + information (équipe/client) pour éviter la récidive. Marqueurs : température, verrerie, argumentaire.</t>
  </si>
  <si>
    <t>Ce qui convainc le jury, c’est que priorise la sécurité, décrit une séquence d’actions claire, et inclut contrôle + information (équipe/client) pour éviter la récidive. Repères observables : température, verrerie, argumentaire.</t>
  </si>
  <si>
    <t>Toujours positif.</t>
  </si>
  <si>
    <t>Pour l’expérience client, l’intention est bonne mais pas assez sécurisée : l’intention est bonne, mais le protocole est incomplet (isolation de zone, EPI, contrôle final, traçabilité).</t>
  </si>
  <si>
    <t>Ça sent vanille.</t>
  </si>
  <si>
    <t>Lacunes : protocole sécurité/hygiène incomplet ; contrôle final absent ; traçabilité/communication oubliées. À améliorer en priorité : sécurisation de zone, EPI/gestes sûrs, contrôle + trace. (Repères : température/verrerie/argumentaire).</t>
  </si>
  <si>
    <t>Ce qui empêche la réponse de passer un cap devant le jury, c’est protocole sécurité/hygiène incomplet ; contrôle final absent ; traçabilité/communication oubliées. Priorité de progression : sécurisation de zone, EPI/gestes sûrs, contrôle + trace. Repères : température/verrerie/argumentaire.</t>
  </si>
  <si>
    <t>Reconnaître déviations.</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</si>
  <si>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température, verrerie, argumentaire.</t>
  </si>
  <si>
    <t>Version PRO attendue : une réponse qui fonctionne sur le terrain et qui se prouve. Concrètement, sur le terrain, il faut nommer : arrêt immédiat, balisage, EPI, collecte sécurisée, nettoyage/désinfection, contrôle final, déclaration/registre, action préventive. Repères : température, verrerie, argumentaire.</t>
  </si>
  <si>
    <t>Pour un jury PRO, la posture client doit être traduite en méthode observable. À poser de manière recevable : sécurisation de zone, EPI/gestes sûrs, contrôle + trace. Une formulation recevable doit tenir à l’oral comme en pratique. Repères : température, verrerie, argumentaire.</t>
  </si>
  <si>
    <t>Piège — Comment informez-vous correctement sur allergènes et informations nutritionnelles/Nutri-Score lorsqu’un client pose une question ? (Œnologie)</t>
  </si>
  <si>
    <t>Je procède ainsi : répondre sur base vérifiée ; ne pas improviser ; différencier allergènes vs nutrition ; tracer/escalader si doute ; maîtrise process, analyses, hygiène de cave, stabilité.</t>
  </si>
  <si>
    <t>Je vais au plus simple : je dis au client que c’est normalement possible sur mon poste, puis je vois avec la cuisine si on peut adapter rapidement.</t>
  </si>
  <si>
    <t>À ce niveau d’exigence, la réponse perd des points pour une raison simple : réponse trop engageante et non sécurisée ; il faut vérifier la fiche/allergènes, reformuler sans promettre, tracer la demande et sécuriser la transmission.</t>
  </si>
  <si>
    <t>L’angle mort principal tient au risque insuffisamment maîtrisé : information non fiable. Axe prioritaire : vérification source, distinction allergènes/nutrition, escalade si doute.</t>
  </si>
  <si>
    <t>En service réel, cette réponse peut vite dégrader la relation client. À verrouiller en pratique : vérification source, distinction allergènes/nutrition, escalade si doute. Une réponse PRO doit rester fiable même sous pression.</t>
  </si>
  <si>
    <t>Piège — Comment réagissez-vous à un début d’odeur suspecte (volatile/Brett) sur un lot ?</t>
  </si>
  <si>
    <t>Je procède ainsi : isoler lot ; confirmer par analyse/dégustation ; chercher cause ; plan d’action. Je sécurise ensuite la cohérence avec production/contrôle œnologique et je laisse une preuve exploitable (bulletin d’analyse, lot, enregistrement de cave).</t>
  </si>
  <si>
    <t>Réponse complète : vocabulaire métier pertinent, séquence d’action claire, contrôle qualité/sécurité et preuve. Elle correspond à la mission du poste (analyser et piloter la qualité d’un vin de la vendange à l’élevage) et permet un scoring maximal.</t>
  </si>
  <si>
    <t>Sur le terrain, cette réponse tient parce que on y trouve vocabulaire métier pertinent, séquence d’action claire, contrôle qualité/sécurité et preuve. Elle correspond à la mission du poste (analyser et piloter la qualité d’un vin de la vendange à l’élevage) et permet un scoring maximal.</t>
  </si>
  <si>
    <t>Je laisse évoluer pour voir.</t>
  </si>
  <si>
    <t>À recadrer légèrement : bonne intention, mais réaction lente.</t>
  </si>
  <si>
    <t>Le problème n’est pas théorique ; il ouvre déjà une brèche de risque : bonne intention, mais réaction lente.</t>
  </si>
  <si>
    <t>Je m’adapte sur le moment : j’applique la méthode de l’équipe sur mon poste et je m’adapte au rush, sans forcément tout formaliser.</t>
  </si>
  <si>
    <t>Je coupe avec un autre lot sans traçabilité.</t>
  </si>
  <si>
    <t>Lacunes : aggrave la non-conformité. À améliorer en priorité : défauts, diagnostic, actions correctives.</t>
  </si>
  <si>
    <t>Le vrai nœud de progression est le risque mal fermé : aggrave la non-conformité. À renforcer d’abord : défauts, diagnostic, actions correctives.</t>
  </si>
  <si>
    <t>À ce niveau, une réponse recevable doit être pilotable, transmise à l’équipe et contrôlable. À transformer en standard pilotable : défauts, diagnostic, actions correctives. L’expérience du titulaire ne suffit pas à sécuriser le collectif.</t>
  </si>
  <si>
    <t>Piège — Comment répondez-vous à ‘vin sans sulfites = toujours meilleur’ ?</t>
  </si>
  <si>
    <t>Je procède ainsi : nuancer ; expliquer rôle et risques ; adapter discours public ; éviter dogme. Je sécurise ensuite la cohérence avec production/contrôle œnologique et je laisse une preuve exploitable (bulletin d’analyse, lot, enregistrement de cave).</t>
  </si>
  <si>
    <t>Je dis oui car c’est plus vendeur.</t>
  </si>
  <si>
    <t>À recadrer légèrement : bonne intention, mais discours commercial faux.</t>
  </si>
  <si>
    <t>Pour un jury, l’idée est recevable mais encore trop peu démontrée : bonne intention, mais discours commercial faux.</t>
  </si>
  <si>
    <t>Je me moque de la question.</t>
  </si>
  <si>
    <t>Lacunes : pédagogie absente. À améliorer en priorité : pédagogie, SO2, transparence.</t>
  </si>
  <si>
    <t>Vu management, le point faible n’est pas seulement technique : pédagogie absente. Priorité de montée en niveau : pédagogie, SO2, transparence.</t>
  </si>
  <si>
    <t>Pour un jury PRO, la réponse doit être précise, structurée et défendable. À rendre défendable précisément : pédagogie, SO2, transparence. Au jury, l’expérience alléguée ne vaut pas preuve de maîtrise.</t>
  </si>
  <si>
    <t>Piège — Quelle différence faites-vous entre un style ‘rustique’ et un défaut ? Donnez un exemple.</t>
  </si>
  <si>
    <t>Je procède ainsi : critères sensoriels ; tolérance style ; limites qualité ; argumentation. Je sécurise ensuite la cohérence avec production/contrôle œnologique et je laisse une preuve exploitable (bulletin d’analyse, lot, enregistrement de cave).</t>
  </si>
  <si>
    <t>C’est subjectif, il n’y a pas de règle.</t>
  </si>
  <si>
    <t>À recadrer légèrement : bonne intention, mais aucun cadre pro.</t>
  </si>
  <si>
    <t>En situation réelle, cette réponse passerait difficilement sans recadrage : bonne intention, mais aucun cadre pro.</t>
  </si>
  <si>
    <t>Je vais au plus simple : si le produit est atypique mais buvable, je le présente comme rustique pour éviter la perte.</t>
  </si>
  <si>
    <t>Insuffisant : confusion style/défaut ; il faut critères sensoriels précis et honnêteté sur la conformité.</t>
  </si>
  <si>
    <t>Le jury sanctionnerait surtout ceci : confusion style/défaut ; il faut critères sensoriels précis et honnêteté sur la conformité.</t>
  </si>
  <si>
    <t>Tout arôme fort est acceptable.</t>
  </si>
  <si>
    <t>Lacunes : dérive qualité. À améliorer en priorité : analyse sensorielle, critères, vocabulaire.</t>
  </si>
  <si>
    <t>En pratique, ça manque encore de robustesse sur dérive qualité. Priorités : analyse sensorielle, critères, vocabulaire.</t>
  </si>
  <si>
    <t>Une réponse recevable doit clarifier le terme, son intérêt et son impact professionnel. À démontrer clairement : analyse sensorielle, critères, vocabulaire. L’expérience personnelle ne remplace pas l’explicitation professionnelle.</t>
  </si>
  <si>
    <t>Piège — Un client dit « sans gluten ». Quelle réponse professionnelle faites-vous et quelle action lancez-vous ? (Œnologie)</t>
  </si>
  <si>
    <t>Je procède ainsi : clarifier allergie/intolérance ; vérifier composition et traces ; isoler/alerter équipe ; annoncer limite si risque ; maîtrise process, analyses, hygiène de cave, stabilité.</t>
  </si>
  <si>
    <t>Vue côté client, la réponse inspire confiance parce que la réponse relie action, contrôle et vocabulaire de production/contrôle œnologique, intègre la sécurité/qualité, et reste compatible avec cahier de cave, analyses pH/SO2, traçabilité lots.</t>
  </si>
  <si>
    <t>En général je fais comme d’habitude : je dis au client que c’est normalement possible sur mon poste, puis je vois avec la cuisine si on peut adapter rapidement.</t>
  </si>
  <si>
    <t>Face client, cette réponse manque encore de méthode pour sécuriser l’expérience. À verrouiller en pratique : qualification du besoin, vérification croisée, sécurisation de la préparation, formulation fiable. Sans méthode, la qualité dérive ou le risque s’ouvre.</t>
  </si>
  <si>
    <t>Piège — Un collègue dit « si le vin sent fort, c’est qu’il a du caractère ». Comment recadrer ?</t>
  </si>
  <si>
    <t>Je procède ainsi : distinguer typicité/défaut ; preuves analytiques+senso ; langage pro ; décision qualité. Je sécurise ensuite la cohérence avec production/contrôle œnologique et je laisse une preuve exploitable (bulletin d’analyse, lot, enregistrement de cave).</t>
  </si>
  <si>
    <t>Sa vraie force est de fermer le risque opérationnel : vocabulaire métier pertinent, séquence d’action claire, contrôle qualité/sécurité et preuve. Elle correspond à la mission du poste (analyser et piloter la qualité d’un vin de la vendange à l’élevage) et permet un scoring maximal.</t>
  </si>
  <si>
    <t>Je dis que chacun ses goûts.</t>
  </si>
  <si>
    <t>À recadrer légèrement : bonne intention, mais pas de critère qualité.</t>
  </si>
  <si>
    <t>Pour l’expérience client, l’intention est bonne mais pas assez sécurisée : bonne intention, mais pas de critère qualité.</t>
  </si>
  <si>
    <t>Le risque n’est pas à côté de la réponse ; il est déjà dedans : Problème : réponse trop générale ; on attend une méthode précise, des critères de contrôle et des preuves concrètes.</t>
  </si>
  <si>
    <t>Je valide sans contrôle.</t>
  </si>
  <si>
    <t>Lacunes : tolérance défaut. À améliorer en priorité : vocabulaire sensoriel, critères, décision.</t>
  </si>
  <si>
    <t>Pour que la réponse produise un vrai effet client, il faut corriger tolérance défaut. Priorité : vocabulaire sensoriel, critères, décision.</t>
  </si>
  <si>
    <t>Pour un jury PRO, la réponse doit être précise, structurée et défendable. À formuler au niveau attendu : vocabulaire sensoriel, critères, décision. Au jury, l’expérience alléguée ne vaut pas preuve de maîtrise.</t>
  </si>
  <si>
    <t>Piège — Vous découvrez une non-conformité juste avant le service. Que faites-vous en premier ? (Œnologie)</t>
  </si>
  <si>
    <t>Je procède ainsi : sécuriser immédiatement ; isoler/stopper si nécessaire ; informer ; corriger + tracer ; maîtrise process, analyses, hygiène de cave, stabilité.</t>
  </si>
  <si>
    <t>Sur le terrain, cette faille produirait des erreurs immédiates : Problème : mauvais ordre ; il faut d’abord sécuriser/stopper, isoler, alerter, décider selon procédure puis tracer l’action.</t>
  </si>
  <si>
    <t>Au niveau certificateur, la sécurité doit être explicitée sans angle mort. À poser de manière recevable : sécuriser, alerter, décider, tracer. L’expérience personnelle ne remplace pas l’explicitation professionnelle.</t>
  </si>
  <si>
    <t>Qu’est-ce qu’une filtration ?</t>
  </si>
  <si>
    <t>Retire particules/microbes ; impact stabilité et texture ; choix technique.</t>
  </si>
  <si>
    <t>En situation réelle, la réponse fonctionne car elle reste exploitable : explication juste, vocabulaire métier, et critères de contrôle (goût/qualité/mesure) qui montrent la maîtrise. Les marqueurs visibles sont température, verrerie, argumentaire.</t>
  </si>
  <si>
    <t>Ajoute bulles.</t>
  </si>
  <si>
    <t>Réchauffe vin.</t>
  </si>
  <si>
    <t>Comprendre stabilisation technique.</t>
  </si>
  <si>
    <t>Le jury attend une réponse qui montre la posture, la méthode et le contrôle. À démontrer clairement : paramètres clés, dégustation/contrôle, standardisation. Une réponse PRO doit se prouver, pas se supposer. Repères : température, verrerie, argumentaire.</t>
  </si>
  <si>
    <t>Qu’est-ce qu’une macération ?</t>
  </si>
  <si>
    <t>Contact jus/peaux (couleur/tanins/arômes), surtout en rouge, durée = impact extraction.</t>
  </si>
  <si>
    <t>Ce qui fait la différence pour l’expérience client, c’est que la réponse reste claire et maîtrisée : explication juste, vocabulaire métier, et critères de contrôle (goût/qualité/mesure) qui montrent la maîtrise. Repères clés : température, verrerie, argumentaire.</t>
  </si>
  <si>
    <t>Filtration.</t>
  </si>
  <si>
    <t>Ajout de levures.</t>
  </si>
  <si>
    <t>Comprendre extraction.</t>
  </si>
  <si>
    <t>Le jury attend une réponse qui montre la posture, la méthode et le contrôle. À expliciter sans flou : paramètres clés, dégustation/contrôle, standardisation. Sans preuve de méthode, la réponse reste fragile. Repères : température, verrerie, argumentaire.</t>
  </si>
  <si>
    <t>Qu’est-ce que le terroir ?</t>
  </si>
  <si>
    <t>Sol + climat + exposition + pratiques : influence le style du vin.</t>
  </si>
  <si>
    <t>Vue côté client, la réponse inspire confiance parce que on y trouve explication juste, vocabulaire métier, et critères de contrôle (goût/qualité/mesure) qui montrent la maîtrise. Les marqueurs utiles sont température, verrerie, argumentaire.</t>
  </si>
  <si>
    <t>Juste le sol.</t>
  </si>
  <si>
    <t>Juste la région.</t>
  </si>
  <si>
    <t>Ancrer vocabulaire œnologique.</t>
  </si>
  <si>
    <t>Devant un jury, une bonne intention relationnelle ne suffit pas sans séquence claire. À expliciter sans flou : paramètres clés, dégustation/contrôle, standardisation. Le jury valide ce qui est démontré, pas ce qui est seulement affirmé. Repères : température, verrerie, argumentaire.</t>
  </si>
  <si>
    <t>Réduction vs oxydation : distinguer.</t>
  </si>
  <si>
    <t>Réduction = manque d’oxygène (soufre/œuf) ; oxydation = trop d’oxygène (noix/pomme).</t>
  </si>
  <si>
    <t>Réduction = plus de fruit.</t>
  </si>
  <si>
    <t>Oxydation = plus de bulles.</t>
  </si>
  <si>
    <t>Reconnaître défauts.</t>
  </si>
  <si>
    <t>Le jury attend une réponse qui montre la posture, la méthode et le contrôle. À poser de manière recevable : paramètres clés, dégustation/contrôle, standardisation. Une formulation recevable doit tenir à l’oral comme en pratique. Repères : température, verrerie, argumentaire.</t>
  </si>
  <si>
    <t>Réflexion — Comment arbitrez-vous entre style de vin recherché et contraintes techniques du millésime ?</t>
  </si>
  <si>
    <t>Je procède ainsi : objectif style ; données analytiques ; risques ; décision argumentée. Je sécurise ensuite la cohérence avec production/contrôle œnologique et je laisse une preuve exploitable (bulletin d’analyse, lot, enregistrement de cave).</t>
  </si>
  <si>
    <t>Je vise le style habituel coûte que coûte.</t>
  </si>
  <si>
    <t>À recadrer légèrement : bonne intention, mais contexte millésime ignoré.</t>
  </si>
  <si>
    <t>Côté client, la réponse reste encore fragile : bonne intention, mais contexte millésime ignoré.</t>
  </si>
  <si>
    <t>En général je fais comme d’habitude : j’applique la méthode de l’équipe sur mon poste et je m’adapte au rush, sans forcément tout formaliser.</t>
  </si>
  <si>
    <t>Je change tout sans expliquer.</t>
  </si>
  <si>
    <t>Lacunes : pilotage incohérent. À améliorer en priorité : style, analyses, décision.</t>
  </si>
  <si>
    <t>Ce qui empêche la réponse de passer un cap devant le jury, c’est pilotage incohérent. Priorité de progression : style, analyses, décision.</t>
  </si>
  <si>
    <t>Pour le jury, une réponse de connaissance doit montrer la compréhension utile, pas la récitation. À formuler au niveau attendu : définition, impact, limites d’interprétation. L’expérience personnelle ne remplace pas l’explicitation professionnelle.</t>
  </si>
  <si>
    <t>Réflexion — Comment intégrer l’empreinte carbone dans vos décisions sans greenwashing ? (Œnologie)</t>
  </si>
  <si>
    <t>Je procède ainsi : parler sourcing/saisonnalité ; preuve/indicateur ; cohérence opérationnelle ; discours honnête client ; maîtrise process, analyses, hygiène de cave, stabilité.</t>
  </si>
  <si>
    <t>Ce qui empêche la réponse de passer un cap devant le jury, c’est manque de culture RSE et d’adaptation marché. Priorité de progression : preuves, sourcing, discours honnête.</t>
  </si>
  <si>
    <t>Une réponse recevable doit nommer clairement ce qui est fait, contrôlé et justifié. À poser de manière recevable : preuves, choix concrets, discours honnête, cohérence offre. L’expérience invoquée ne remplace pas la démonstration attendue.</t>
  </si>
  <si>
    <t>Réflexion — Comment intégrer une logique RSE en cave sans compromettre la stabilité ?</t>
  </si>
  <si>
    <t>Je procède ainsi : eau/énergie ; intrants maîtrisés ; pertes limitées ; preuves mesurées. Je sécurise ensuite la cohérence avec production/contrôle œnologique et je laisse une preuve exploitable (bulletin d’analyse, lot, enregistrement de cave).</t>
  </si>
  <si>
    <t>On communique surtout sur l’intention.</t>
  </si>
  <si>
    <t>À recadrer légèrement : bonne intention, mais pas de preuve.</t>
  </si>
  <si>
    <t>Le point faible se voit surtout sous l’angle du risque : bonne intention, mais pas de preuve.</t>
  </si>
  <si>
    <t>On supprime des étapes critiques pour être ‘plus naturel’.</t>
  </si>
  <si>
    <t>Lacunes : risque qualité/sécurité. À améliorer en priorité : RSE cave, preuves, équilibre.</t>
  </si>
  <si>
    <t>Vu management, le point faible n’est pas seulement technique : risque qualité/sécurité. Priorité de montée en niveau : RSE cave, preuves, équilibre.</t>
  </si>
  <si>
    <t>Devant un jury PRO, citer le principe sans expliquer le contrôle reste insuffisant. À expliciter sans flou : RSE cave, preuves, équilibre. Au jury, l’expérience alléguée ne vaut pas preuve de maîtrise.</t>
  </si>
  <si>
    <t>Réflexion — Donnez deux actions zéro gaspillage applicables à votre poste sans dégrader la qualité. (Œnologie)</t>
  </si>
  <si>
    <t>Je procède ainsi : actions concrètes ; mesure des pertes ; maintien qualité/sécurité ; suivi équipe ; maîtrise process, analyses, hygiène de cave, stabilité.</t>
  </si>
  <si>
    <t>Devant un jury PRO, citer le principe sans expliquer le contrôle reste insuffisant. À rendre défendable précisément : mesure des pertes, action poste, suivi. Au jury, l’expérience alléguée ne vaut pas preuve de maîtrise.</t>
  </si>
  <si>
    <t>Réflexion — Quand plusieurs demandes arrivent en même temps, comment priorisez-vous ? (Œnologie)</t>
  </si>
  <si>
    <t>Je procède ainsi : tri urgence/impact ; communication ; séquençage ; réévaluation ; maîtrise process, analyses, hygiène de cave, stabilité.</t>
  </si>
  <si>
    <t>Sur le terrain, cette réponse tient parce que la réponse relie action, contrôle et vocabulaire de production/contrôle œnologique, intègre la sécurité/qualité, et reste compatible avec cahier de cave, analyses pH/SO2, traçabilité lots.</t>
  </si>
  <si>
    <t>Je m’adapte sur le moment : je traite d’abord ce qui me semble urgent sur mon poste et je vois au fur et à mesure.</t>
  </si>
  <si>
    <t>Une réponse recevable doit nommer clairement ce qui est fait, contrôlé et justifié. À rendre défendable précisément : priorisation, séquençage, communication. L’expérience invoquée ne remplace pas la démonstration attendue.</t>
  </si>
  <si>
    <t>Réflexion — Que doit contenir un bon briefing d’équipe pour améliorer le service du jour ? (Œnologie)</t>
  </si>
  <si>
    <t>Je procède ainsi : objectifs du service ; répartition des rôles ; ruptures/points sensibles ; consignes qualité/sécurité ; maîtrise process, analyses, hygiène de cave, stabilité.</t>
  </si>
  <si>
    <t>Je fais surtout au feeling : briefing rapide sur mon poste avec les infos principales et on complète pendant le service s’il manque des points.</t>
  </si>
  <si>
    <t>À ce niveau, une réponse recevable doit être pilotable, transmise à l’équipe et contrôlable. À poser comme règle de fonctionnement : objectifs, rôles, points sensibles. La maîtrise se lit dans le cadre, pas dans la seule bonne volonté.</t>
  </si>
  <si>
    <t>Réflexion — Que doit contenir un bon débriefing pour faire progresser l’équipe ? (Œnologie)</t>
  </si>
  <si>
    <t>Je procède ainsi : faits observables ; écarts + causes ; actions correctives datées ; responsables désignés ; maîtrise process, analyses, hygiène de cave, stabilité.</t>
  </si>
  <si>
    <t>Sa vraie force est de fermer le risque opérationnel : la réponse relie action, contrôle et vocabulaire de production/contrôle œnologique, intègre la sécurité/qualité, et reste compatible avec cahier de cave, analyses pH/SO2, traçabilité lots.</t>
  </si>
  <si>
    <t>Pour manager une équipe, cette réponse manque encore d’ossature : bonne intention, mais pas d’actions formalisées.</t>
  </si>
  <si>
    <t>Une réponse de management doit organiser l’action, le suivi et la responsabilité. À cadrer pour l’équipe et le contrôle : faits, causes, actions datées, responsables, suivi. La maîtrise se lit dans le cadre, pas dans la seule bonne volonté.</t>
  </si>
  <si>
    <t>Réflexion — Quelle est votre routine de contrôle qualité avant envoi/service au client ? (Œnologie)</t>
  </si>
  <si>
    <t>Je procède ainsi : critères mesurables ; contrôle final ; correction avant envoi ; standard constant ; maîtrise process, analyses, hygiène de cave, stabilité.</t>
  </si>
  <si>
    <t>Pour faire monter la copie, les angles morts sont aucun standard qualité. Travail prioritaire : critères, contrôle final, correction.</t>
  </si>
  <si>
    <t>En service réel, cette réponse peut vite dégrader la relation client. À traduire en gestes/procédures : critères, contrôle final, correction. L’expérience compte, mais elle ne remplace pas un cadre clair.</t>
  </si>
  <si>
    <t>Réflexion — Quels KPI techniques suivez-vous pour éviter les dérives de lot ?</t>
  </si>
  <si>
    <t>Je procède ainsi : cinétique ferm. ; analyses clés ; défauts ; actions. Je sécurise ensuite la cohérence avec production/contrôle œnologique et je laisse une preuve exploitable (bulletin d’analyse, lot, enregistrement de cave).</t>
  </si>
  <si>
    <t>En lecture management, la réponse est solide parce qu’elle donne de quoi piloter : vocabulaire métier pertinent, séquence d’action claire, contrôle qualité/sécurité et preuve. Elle correspond à la mission du poste (analyser et piloter la qualité d’un vin de la vendange à l’élevage) et permet un scoring maximal.</t>
  </si>
  <si>
    <t>Je regarde surtout le planning.</t>
  </si>
  <si>
    <t>À recadrer légèrement : bonne intention, mais KPI techniques absents.</t>
  </si>
  <si>
    <t>Sur le terrain, on sentirait vite la fragilité de la réponse : bonne intention, mais KPI techniques absents.</t>
  </si>
  <si>
    <t>Je demande au besoin mais sans bloquer le service : je regarde surtout le CA et le nombre de couverts ; le reste se sent assez vite sur le terrain.</t>
  </si>
  <si>
    <t>Je décide à l’intuition.</t>
  </si>
  <si>
    <t>Lacunes : risque élevé. À améliorer en priorité : KPI cave, suivi, anticipation.</t>
  </si>
  <si>
    <t>Ce qui empêche la réponse de passer un cap devant le jury, c’est risque élevé. Priorité de progression : KPI cave, suivi, anticipation.</t>
  </si>
  <si>
    <t>Devant un jury, le flou méthodologique fait immédiatement baisser la valeur de la réponse. À rendre défendable précisément : KPI cave, suivi, anticipation. L’expérience invoquée ne remplace pas la démonstration attendue.</t>
  </si>
  <si>
    <t>Réflexion — Un client se plaint. Donnez votre séquence de traitement complète. (Œnologie)</t>
  </si>
  <si>
    <t>Je procède ainsi : écoute active ; reformulation ; solution immédiate ; trace/remontée interne ; maîtrise process, analyses, hygiène de cave, stabilité.</t>
  </si>
  <si>
    <t>Pour manager une équipe, cette réponse manque encore d’ossature : bonne intention, mais pas de diagnostic ni transmission.</t>
  </si>
  <si>
    <t>Face client, la posture est insuffisante si elle n’est pas traduite en séquence claire. À verrouiller en pratique : écoute, reformulation, solution, validation, remontée interne. Une réponse PRO doit rester fiable même sous pression.</t>
  </si>
  <si>
    <t>Relier défaut sensoriel à cause technique : méthode.</t>
  </si>
  <si>
    <t>Identifier défaut, hypothèses (oxy/réduc/microbio), vérifier contexte, proposer correction.</t>
  </si>
  <si>
    <t>Impossible.</t>
  </si>
  <si>
    <t>Toujours le cépage.</t>
  </si>
  <si>
    <t>Raisonner cause → action.</t>
  </si>
  <si>
    <t>Au niveau certificateur, l’orientation client ne vaut que si elle est structurée. À expliciter sans flou : paramètres clés, dégustation/contrôle, standardisation. Une réponse PRO doit se prouver, pas se supposer. Repères : température, verrerie, argumentaire.</t>
  </si>
  <si>
    <t>Rôle du pH en œnologie.</t>
  </si>
  <si>
    <t>Stabilité, perception acidité, microbiologie ; gestion selon style.</t>
  </si>
  <si>
    <t>Aucun effet.</t>
  </si>
  <si>
    <t>pH haut = plus acide.</t>
  </si>
  <si>
    <t>Comprendre paramètres analytiques.</t>
  </si>
  <si>
    <t>Au niveau certificateur, l’orientation client ne vaut que si elle est structurée. À poser de manière recevable : paramètres clés, dégustation/contrôle, standardisation. Une formulation recevable doit tenir à l’oral comme en pratique. Repères : température, verrerie, argumentaire.</t>
  </si>
  <si>
    <t>Rôle du SO₂ (soufre).</t>
  </si>
  <si>
    <t>Protection microbio et oxydation ; dosage maîtrisé ; excès = impact sensoriel.</t>
  </si>
  <si>
    <t>Il sucre le vin.</t>
  </si>
  <si>
    <t>Il colore le vin.</t>
  </si>
  <si>
    <t>Comprendre stabilisation.</t>
  </si>
  <si>
    <t>Le jury attend une réponse qui montre la posture, la méthode et le contrôle. À rendre défendable précisément : paramètres clés, dégustation/contrôle, standardisation. Sans preuve de méthode, la réponse reste fragile. Repères : température, verrerie, argumentaire.</t>
  </si>
  <si>
    <t>Tanins et acidité : définition simple.</t>
  </si>
  <si>
    <t>Tanins = structure/astringence ; acidité = fraîcheur/tenue du vin.</t>
  </si>
  <si>
    <t>Tanins = sucre.</t>
  </si>
  <si>
    <t>Acidité = amertume.</t>
  </si>
  <si>
    <t>Maîtriser structure en bouche.</t>
  </si>
  <si>
    <t>Pour le jury, une réponse de connaissance doit montrer la compréhension utile, pas la récitation. À poser de manière recevable : paramètres clés, dégustation/contrôle, standardisation. Une réponse PRO doit se prouver, pas se supposer. Repères : température, verrerie, argumentaire.</t>
  </si>
  <si>
    <t>Technique — À quoi sert le SO2 et quelles précautions prenez-vous ?</t>
  </si>
  <si>
    <t>Je procède ainsi : protection oxyd/microbio ; dosage maîtrisé ; mesure/trace ; sécurité manipulation. Je sécurise ensuite la cohérence avec production/contrôle œnologique et je laisse une preuve exploitable (bulletin d’analyse, lot, enregistrement de cave).</t>
  </si>
  <si>
    <t>Ce qui convainc le jury, c’est que on y trouve vocabulaire métier pertinent, séquence d’action claire, contrôle qualité/sécurité et preuve. Elle correspond à la mission du poste (analyser et piloter la qualité d’un vin de la vendange à l’élevage) et permet un scoring maximal.</t>
  </si>
  <si>
    <t>J’en mets un peu pour sécuriser.</t>
  </si>
  <si>
    <t>Je regarde vite fait et j’avance : je fais au mieux sur mon poste avec les priorités du moment, puis j’ajuste si on me signale un écart.</t>
  </si>
  <si>
    <t>À recadrer : réponse trop vague ; il manque méthode, critères, sécurité/qualité et traçabilité.</t>
  </si>
  <si>
    <t>Le risque n’est pas à côté de la réponse ; il est déjà dedans : réponse trop vague ; il manque méthode, critères, sécurité/qualité et traçabilité.</t>
  </si>
  <si>
    <t>J’évite toute mesure, je fais comme d’habitude.</t>
  </si>
  <si>
    <t>Lacunes : risque qualité/non-conformité. À améliorer en priorité : SO2, dosage, traçabilité.</t>
  </si>
  <si>
    <t>L’angle mort principal tient au risque insuffisamment maîtrisé : risque qualité/non-conformité. Axe prioritaire : SO2, dosage, traçabilité.</t>
  </si>
  <si>
    <t>Pour un jury PRO, une réponse recevable doit montrer la règle, le contrôle et la preuve. À rendre défendable précisément : SO2, dosage, traçabilité. L’expérience personnelle ne remplace pas l’explicitation professionnelle.</t>
  </si>
  <si>
    <t>Technique — Citez trois risques sécurité fréquents sur votre poste et la prévention associée. (Œnologie)</t>
  </si>
  <si>
    <t>Je procède ainsi : identifier risques réels ; prévention concrète ; signalement rapide ; protection de l’équipe/client ; maîtrise process, analyses, hygiène de cave, stabilité.</t>
  </si>
  <si>
    <t>En général je fais comme d’habitude : surtout faire attention et rester concentré sur mon poste ; en général ça évite les accidents.</t>
  </si>
  <si>
    <t>Ici, la faiblesse devient immédiatement un risque opérationnel : réponse trop générale ; il faut nommer des risques concrets du poste et la prévention associée (EPI, gestes, circulation, matériel).</t>
  </si>
  <si>
    <t>Le vrai nœud de progression est le risque mal fermé : culture sécurité insuffisante. À renforcer d’abord : risques, prévention, signalement.</t>
  </si>
  <si>
    <t>Devant un jury PRO, la notion doit être définie avec précision et usage métier. À expliciter sans flou : risques, prévention, signalement. L’expérience invoquée ne remplace pas la démonstration attendue.</t>
  </si>
  <si>
    <t>Technique — Comment appliquez-vous FIFO/FEFO sur votre poste et comment le prouvez-vous ? (Œnologie)</t>
  </si>
  <si>
    <t>Je procède ainsi : rotation datée ; placement physique cohérent ; contrôle quotidien ; trace/inventaire ; maîtrise process, analyses, hygiène de cave, stabilité.</t>
  </si>
  <si>
    <t>Sur le terrain, on sentirait vite la fragilité de la réponse : bonne intention, mais pas de routine ni preuve.</t>
  </si>
  <si>
    <t>Sur le terrain, cette faille produirait des erreurs immédiates : Problème : méthode non fiable ; il faut tri par dates/lots, datage systématique, rotation visible et preuve de contrôle.</t>
  </si>
  <si>
    <t>Vu management, le point faible n’est pas seulement technique : risque DLC/DDM et pertes. Priorité de montée en niveau : rotation, datage, routine.</t>
  </si>
  <si>
    <t>À ce niveau de responsabilité, on attend du cadre, des points de contrôle et des suites concrètes. À poser comme règle de fonctionnement : rotation, datage, routine. Une réponse de management doit survivre au changement de personne.</t>
  </si>
  <si>
    <t>Technique — Comment contrôlez-vous les températures et que faites-vous en cas d’écart ? (Œnologie)</t>
  </si>
  <si>
    <t>Je procède ainsi : mesure avec outil adapté ; seuils du PMS ; enregistrement ; action corrective immédiate ; maîtrise process, analyses, hygiène de cave, stabilité.</t>
  </si>
  <si>
    <t>Sur le terrain, on sentirait vite la fragilité de la réponse : bonne intention, mais pas de mesure ni seuils, pas de trace. Il manque la preuve écrite / mesurée.</t>
  </si>
  <si>
    <t>Le déficit de pilotage porte sur danger sanitaire et absence d’action corrective. Leviers prioritaires : mesure, seuils PMS, action corrective.</t>
  </si>
  <si>
    <t>Devant un jury PRO, citer le principe sans expliquer le contrôle reste insuffisant. À démontrer clairement : mesure, seuils PMS, action corrective. Une réponse PRO doit se prouver, pas se supposer.</t>
  </si>
  <si>
    <t>Technique — Comment gérez-vous les prélèvements et analyses pour éviter les erreurs ?</t>
  </si>
  <si>
    <t>Je procède ainsi : échantillon représentatif ; matériel propre ; étiquetage ; heure/lot tracés. Je sécurise ensuite la cohérence avec production/contrôle œnologique et je laisse une preuve exploitable (bulletin d’analyse, lot, enregistrement de cave).</t>
  </si>
  <si>
    <t>Je prélève vite avec ce que j’ai.</t>
  </si>
  <si>
    <t>À recadrer légèrement : bonne intention, mais protocole faible.</t>
  </si>
  <si>
    <t>Le problème n’est pas théorique ; il ouvre déjà une brèche de risque : bonne intention, mais protocole faible.</t>
  </si>
  <si>
    <t>Je prélève dans n’importe quel contenant.</t>
  </si>
  <si>
    <t>Lacunes : résultats peu fiables. À améliorer en priorité : prélèvement, hygiène, traçabilité.</t>
  </si>
  <si>
    <t>Vu management, le point faible n’est pas seulement technique : résultats peu fiables. Priorité de montée en niveau : prélèvement, hygiène, traçabilité.</t>
  </si>
  <si>
    <t>Pour un jury PRO, la réponse doit être précise, structurée et défendable. À poser de manière recevable : prélèvement, hygiène, traçabilité. L’expérience personnelle ne remplace pas l’explicitation professionnelle.</t>
  </si>
  <si>
    <t>Technique — Comment gérez-vous un assemblage de lots de manière rigoureuse ?</t>
  </si>
  <si>
    <t>Je procède ainsi : essais tracés ; objectif sensoriel ; compatibilité analytique ; validation. Je sécurise ensuite la cohérence avec production/contrôle œnologique et je laisse une preuve exploitable (bulletin d’analyse, lot, enregistrement de cave).</t>
  </si>
  <si>
    <t>Vue côté client, la réponse inspire confiance parce que on y trouve vocabulaire métier pertinent, séquence d’action claire, contrôle qualité/sécurité et preuve. Elle correspond à la mission du poste (analyser et piloter la qualité d’un vin de la vendange à l’élevage) et permet un scoring maximal.</t>
  </si>
  <si>
    <t>J’assemble et je goûte après.</t>
  </si>
  <si>
    <t>À recadrer légèrement : bonne intention, mais essais insuffisants.</t>
  </si>
  <si>
    <t>En situation réelle, cette réponse passerait difficilement sans recadrage : bonne intention, mais essais insuffisants.</t>
  </si>
  <si>
    <t>Je regarde vite fait et j’avance : j’applique la méthode de l’équipe sur mon poste et je m’adapte au rush, sans forcément tout formaliser.</t>
  </si>
  <si>
    <t>Je mélange pour corriger vite un défaut.</t>
  </si>
  <si>
    <t>Lacunes : risque irréversible. À améliorer en priorité : assemblage, essais, validation.</t>
  </si>
  <si>
    <t>Sur le terrain, le point faible reste risque irréversible. À renforcer d’abord : assemblage, essais, validation.</t>
  </si>
  <si>
    <t>Pour un jury PRO, la réponse doit être précise, structurée et défendable. À rendre défendable précisément : assemblage, essais, validation. L’expérience invoquée ne remplace pas la démonstration attendue.</t>
  </si>
  <si>
    <t>Technique — Comment gérez-vous une alerte contamination croisée au chai ?</t>
  </si>
  <si>
    <t>Je procède ainsi : arrêt/sécurisation ; isolement matériel/lot ; nettoyage validé ; trace. Je sécurise ensuite la cohérence avec production/contrôle œnologique et je laisse une preuve exploitable (bulletin d’analyse, lot, enregistrement de cave).</t>
  </si>
  <si>
    <t>Je rince et je reprends.</t>
  </si>
  <si>
    <t>À recadrer légèrement : bonne intention, mais validation nettoyage absente.</t>
  </si>
  <si>
    <t>En situation réelle, cette réponse passerait difficilement sans recadrage : bonne intention, mais validation nettoyage absente.</t>
  </si>
  <si>
    <t>Je continue pour ne pas perdre de temps.</t>
  </si>
  <si>
    <t>Lacunes : risque microbiologique. À améliorer en priorité : contamination, procédure, traçabilité.</t>
  </si>
  <si>
    <t>Le vrai nœud de progression est le risque mal fermé : risque microbiologique. À renforcer d’abord : contamination, procédure, traçabilité.</t>
  </si>
  <si>
    <t>Au jury, la conformité ne peut pas rester implicite. À rendre défendable précisément : contamination, procédure, traçabilité. Au jury, l’expérience alléguée ne vaut pas preuve de maîtrise.</t>
  </si>
  <si>
    <t>Technique — Comment organisez-vous un cahier de cave exploitable en audit ?</t>
  </si>
  <si>
    <t>Je procède ainsi : chronologie ; lots ; interventions ; signatures/validation. Je sécurise ensuite la cohérence avec production/contrôle œnologique et je laisse une preuve exploitable (bulletin d’analyse, lot, enregistrement de cave).</t>
  </si>
  <si>
    <t>Je note en vrac puis je recopierai.</t>
  </si>
  <si>
    <t>À recadrer légèrement : bonne intention, mais fiabilité faible.</t>
  </si>
  <si>
    <t>Le problème n’est pas théorique ; il ouvre déjà une brèche de risque : bonne intention, mais fiabilité faible.</t>
  </si>
  <si>
    <t>Je fais surtout au feeling : je peux montrer les fiches principales, mais on ne trace pas tout sinon on perd trop de temps sur mon poste.</t>
  </si>
  <si>
    <t>Je note seulement les anomalies.</t>
  </si>
  <si>
    <t>Lacunes : historique incomplet. À améliorer en priorité : cahier de cave, audit, rigueur.</t>
  </si>
  <si>
    <t>Sur le terrain, le point faible reste historique incomplet. À renforcer d’abord : cahier de cave, audit, rigueur.</t>
  </si>
  <si>
    <t>Au niveau PRO, la réponse doit tenir en service réel et rester vérifiable. insuffisant : un PMS se tient en continu, daté/signé, sans trous ; cohérence entre pratique et écrit + actions correctives documentées.</t>
  </si>
  <si>
    <t>À ce niveau de responsabilité, on attend du cadre, des points de contrôle et des suites concrètes. À transformer en standard pilotable : cahier de cave, audit, rigueur. Une réponse de management doit survivre au changement de personne.</t>
  </si>
  <si>
    <t>Technique — Comment sécurisez-vous le nettoyage-désinfection des cuves et circuits ?</t>
  </si>
  <si>
    <t>Je procède ainsi : procédure écrite ; produit/dilution ; rinçage ; contrôle final. Je sécurise ensuite la cohérence avec production/contrôle œnologique et je laisse une preuve exploitable (bulletin d’analyse, lot, enregistrement de cave).</t>
  </si>
  <si>
    <t>Je rince longuement, ça suffit.</t>
  </si>
  <si>
    <t>À recadrer légèrement : bonne intention, mais désinfection non prouvée.</t>
  </si>
  <si>
    <t>Sur le terrain, on sentirait vite la fragilité de la réponse : bonne intention, mais désinfection non prouvée.</t>
  </si>
  <si>
    <t>Je mélange les produits pour aller plus vite.</t>
  </si>
  <si>
    <t>Lacunes : risque chimique. À améliorer en priorité : NEP/ND, procédures, contrôle.</t>
  </si>
  <si>
    <t>Vu management, le point faible n’est pas seulement technique : risque chimique. Priorité de montée en niveau : NEP/ND, procédures, contrôle.</t>
  </si>
  <si>
    <t>Pour être défendable au jury, la réponse doit quitter l’intuition et nommer les critères de maîtrise. À formuler au niveau attendu : NEP/ND, procédures, contrôle. Une formulation recevable doit tenir à l’oral comme en pratique.</t>
  </si>
  <si>
    <t>Technique — Comment traitez-vous une non-conformité de bouchage/conditionnement ?</t>
  </si>
  <si>
    <t>Je procède ainsi : isoler lots ; diagnostiquer cause ; tracer impact ; action corrective. Je sécurise ensuite la cohérence avec production/contrôle œnologique et je laisse une preuve exploitable (bulletin d’analyse, lot, enregistrement de cave).</t>
  </si>
  <si>
    <t>Je change quelques bouteilles si on se plaint.</t>
  </si>
  <si>
    <t>À recadrer légèrement : bonne intention, mais réaction tardive.</t>
  </si>
  <si>
    <t>Le problème n’est pas théorique ; il ouvre déjà une brèche de risque : bonne intention, mais réaction tardive.</t>
  </si>
  <si>
    <t>Je poursuis le conditionnement pour tenir le planning.</t>
  </si>
  <si>
    <t>Lacunes : risque diffusion défaut. À améliorer en priorité : conditionnement, NC, plan d’action.</t>
  </si>
  <si>
    <t>En pratique, ça manque encore de robustesse sur risque diffusion défaut. Priorités : conditionnement, NC, plan d’action.</t>
  </si>
  <si>
    <t>Devant un jury, on n’accepte pas une réponse qui suppose la sécurité au lieu de la démontrer. À démontrer clairement : sécuriser, alerter, décider, tracer. L’expérience personnelle ne remplace pas l’explicitation professionnelle.</t>
  </si>
  <si>
    <t>Technique — Comment utilisez-vous pH et acidité pour piloter un lot ?</t>
  </si>
  <si>
    <t>Je procède ainsi : mesures régulières ; interprétation pH/TA ; décision process ; traçabilité analyses. Je sécurise ensuite la cohérence avec production/contrôle œnologique et je laisse une preuve exploitable (bulletin d’analyse, lot, enregistrement de cave).</t>
  </si>
  <si>
    <t>Je me fie au goût uniquement.</t>
  </si>
  <si>
    <t>À recadrer légèrement : bonne intention, mais mesures absentes.</t>
  </si>
  <si>
    <t>Le problème n’est pas théorique ; il ouvre déjà une brèche de risque : bonne intention, mais mesures absentes.</t>
  </si>
  <si>
    <t>Je vais au plus simple : je regarde l’acidité au goût et j’ajuste si ça paraît mou, sans trop multiplier les analyses.</t>
  </si>
  <si>
    <t>Problème : pilotage non fiable ; il faut mesures analytiques, seuils et traçabilité des corrections.</t>
  </si>
  <si>
    <t>Le risque n’est pas à côté de la réponse ; il est déjà dedans : Problème : pilotage non fiable ; il faut mesures analytiques, seuils et traçabilité des corrections.</t>
  </si>
  <si>
    <t>Je corrige sans analyser.</t>
  </si>
  <si>
    <t>Lacunes : décisions non maîtrisées. À améliorer en priorité : pH, acidité, analyses.</t>
  </si>
  <si>
    <t>Vu management, le point faible n’est pas seulement technique : décisions non maîtrisées. Priorité de montée en niveau : pH, acidité, analyses.</t>
  </si>
  <si>
    <t>À ce niveau, une réponse recevable doit être pilotable, transmise à l’équipe et contrôlable. À transformer en standard pilotable : pH, acidité, analyses. L’expérience individuelle ne remplace pas un standard transmissible.</t>
  </si>
  <si>
    <t>Technique — Décrivez la traçabilité d’un lot au chai de la réception à l’élevage.</t>
  </si>
  <si>
    <t>Je procède ainsi : lot origine ; mouvements/assemblages ; analyses ; intrants/interventions. Je sécurise ensuite la cohérence avec production/contrôle œnologique et je laisse une preuve exploitable (bulletin d’analyse, lot, enregistrement de cave).</t>
  </si>
  <si>
    <t>Je note les grandes étapes seulement.</t>
  </si>
  <si>
    <t>À recadrer légèrement : bonne intention, mais granularité insuffisante.</t>
  </si>
  <si>
    <t>En lecture management, on ne peut pas encore piloter avec ça : bonne intention, mais granularité insuffisante.</t>
  </si>
  <si>
    <t>Je me fie à la mémoire du chai.</t>
  </si>
  <si>
    <t>Lacunes : impossible à auditer. À améliorer en priorité : cahier de cave, lot, enregistrements.</t>
  </si>
  <si>
    <t>Vu management, le point faible n’est pas seulement technique : impossible à auditer. Priorité de montée en niveau : cahier de cave, lot, enregistrements.</t>
  </si>
  <si>
    <t>Une réponse de management doit organiser l’action, le suivi et la responsabilité. À rendre transmissible et vérifiable : cahier de cave, lot, enregistrements. Le pilotage commence là où l’habitude individuelle s’arrête.</t>
  </si>
  <si>
    <t>Technique — Décrivez votre approche de l’élevage (bois/inox) et des contrôles associés.</t>
  </si>
  <si>
    <t>Je procède ainsi : objectif style ; surveillance analytique ; dégustation régulière ; traçabilité interventions. Je sécurise ensuite la cohérence avec production/contrôle œnologique et je laisse une preuve exploitable (bulletin d’analyse, lot, enregistrement de cave).</t>
  </si>
  <si>
    <t>On suit la durée prévue.</t>
  </si>
  <si>
    <t>À recadrer légèrement : bonne intention, mais contrôles insuffisants.</t>
  </si>
  <si>
    <t>Côté client, la réponse reste encore fragile : bonne intention, mais contrôles insuffisants.</t>
  </si>
  <si>
    <t>Je demande au besoin mais sans bloquer le service : j’applique la méthode de l’équipe sur mon poste et je m’adapte au rush, sans forcément tout formaliser.</t>
  </si>
  <si>
    <t>On laisse sans suivi jusqu’à mise.</t>
  </si>
  <si>
    <t>Lacunes : perte de maîtrise. À améliorer en priorité : élevage, contrôles, objectif style.</t>
  </si>
  <si>
    <t>Pour que la réponse produise un vrai effet client, il faut corriger perte de maîtrise. Priorité : élevage, contrôles, objectif style.</t>
  </si>
  <si>
    <t>Une réponse recevable au jury doit préciser comment la qualité est tenue et vérifiée. À expliciter sans flou : élevage, contrôles, objectif style. L’expérience personnelle ne remplace pas l’explicitation professionnelle.</t>
  </si>
  <si>
    <t>Technique — Donnez un exemple de “preuve” concrète que vous laissez pour montrer votre travail bien fait. (Œnologie)</t>
  </si>
  <si>
    <t>Je laisse une preuve vérifiable et datée adaptée au poste (bulletin d’analyse, lot, enregistrement de cave) et je la rends lisible pour l’équipe et pour un audit.</t>
  </si>
  <si>
    <t>En situation réelle, cette réponse passerait difficilement sans recadrage : bonne intention, mais pas de trace durable.</t>
  </si>
  <si>
    <t>Je demande au besoin mais sans bloquer le service : je peux montrer les fiches principales, mais on ne trace pas tout sinon on perd trop de temps sur mon poste.</t>
  </si>
  <si>
    <t>Vu management, le point faible n’est pas seulement technique : impossible de piloter/contrôler. Priorité de montée en niveau : trace datée, lisibilité, utilité audit.</t>
  </si>
  <si>
    <t>Objectif : piloter l’équipe par standards (brief, délégation, contrôle) et maintenir la qualité en service. Focus : température, verrerie, argumentaire.</t>
  </si>
  <si>
    <t>En management, la valeur de la réponse tient à sa capacité à devenir une règle de fonctionnement. À cadrer pour l’équipe et le contrôle : trace datée, lisibilité, utilité audit. L’expérience individuelle ne remplace pas un standard transmissible.</t>
  </si>
  <si>
    <t>Technique — Expliquez le suivi d’une fermentation alcoolique et les points à surveiller.</t>
  </si>
  <si>
    <t>Je procède ainsi : température ; densité/sucres ; cinétique ; hygiène. Je sécurise ensuite la cohérence avec production/contrôle œnologique et je laisse une preuve exploitable (bulletin d’analyse, lot, enregistrement de cave).</t>
  </si>
  <si>
    <t>Je regarde si ça bulle encore.</t>
  </si>
  <si>
    <t>À recadrer légèrement : bonne intention, mais suivi trop visuel.</t>
  </si>
  <si>
    <t>Le point faible se voit surtout sous l’angle du risque : bonne intention, mais suivi trop visuel.</t>
  </si>
  <si>
    <t>En général je fais comme d’habitude : je surveille surtout visuellement ; si ça travaille bien, je laisse finir avant de mesurer.</t>
  </si>
  <si>
    <t>Réponse faible : suivi insuffisant ; fermentation = contrôles réguliers (température, densité, dérives) et actions documentées.</t>
  </si>
  <si>
    <t>Sur le terrain, cette faille produirait des erreurs immédiates : suivi insuffisant ; fermentation = contrôles réguliers (température, densité, dérives) et actions documentées.</t>
  </si>
  <si>
    <t>Je laisse faire sans contrôle.</t>
  </si>
  <si>
    <t>Lacunes : risque déviation fermentation. À améliorer en priorité : fermentation, mesures, suivi.</t>
  </si>
  <si>
    <t>Pour faire monter la copie, les angles morts sont risque déviation fermentation. Travail prioritaire : fermentation, mesures, suivi.</t>
  </si>
  <si>
    <t>Au niveau certificateur, citer ne suffit pas ; il faut qualifier, relier et justifier. À démontrer clairement : principe, acteurs, transformation, impact sensoriel. L’expérience personnelle ne remplace pas l’explicitation professionnelle.</t>
  </si>
  <si>
    <t>Technique — Expliquez votre méthode de nettoyage-désinfection pour qu’elle soit auditable et efficace. (Œnologie)</t>
  </si>
  <si>
    <t>Je procède ainsi : produit correct ; dilution ; temps de contact ; rinçage si nécessaire + signature ; maîtrise process, analyses, hygiène de cave, stabilité.</t>
  </si>
  <si>
    <t>Technique — Quel rôle joue la dégustation technique par rapport aux analyses ?</t>
  </si>
  <si>
    <t>Je procède ainsi : complémentarité ; vocabulaire structuré ; décision documentée ; répétabilité. Je sécurise ensuite la cohérence avec production/contrôle œnologique et je laisse une preuve exploitable (bulletin d’analyse, lot, enregistrement de cave).</t>
  </si>
  <si>
    <t>Je privilégie l’analyse, le goût viendra.</t>
  </si>
  <si>
    <t>À recadrer légèrement : bonne intention, mais partie sensorielle négligée.</t>
  </si>
  <si>
    <t>Côté client, la réponse reste encore fragile : bonne intention, mais partie sensorielle négligée.</t>
  </si>
  <si>
    <t>Je ne fais que goûter sans analyser.</t>
  </si>
  <si>
    <t>Lacunes : pilotage incomplet. À améliorer en priorité : analytique+senso, décision, méthode.</t>
  </si>
  <si>
    <t>Pour faire monter la copie, les angles morts sont pilotage incomplet. Travail prioritaire : analytique+senso, décision, méthode.</t>
  </si>
  <si>
    <t>Une réponse de management doit organiser l’action, le suivi et la responsabilité. À poser comme règle de fonctionnement : analytique+senso, décision, méthode. L’expérience individuelle ne remplace pas un standard transmissible.</t>
  </si>
  <si>
    <t>Technique — Quelles informations tracez-vous pour prouver la conformité d’un produit ou d’une préparation ? (Œnologie)</t>
  </si>
  <si>
    <t>Je procède ainsi : fournisseur/lot ; date de réception ou production ; DLC/DDM/datage ; lien avec stockage ; maîtrise process, analyses, hygiène de cave, stabilité.</t>
  </si>
  <si>
    <t>Pour un jury, l’idée est recevable mais encore trop peu démontrée : bonne intention, mais lot/fournisseur manquants, preuve incomplète. Il manque la preuve écrite / mesurée.</t>
  </si>
  <si>
    <t>Je vais au plus simple : je peux montrer les fiches principales, mais on ne trace pas tout sinon on perd trop de temps sur mon poste.</t>
  </si>
  <si>
    <t>Le niveau attendu est celui d’un standard exploitable, pas d’une intuition de chef de poste. À rendre transmissible et vérifiable : lot, DLC/DDM, preuve datée. Le pilotage ne peut pas reposer sur l’habitude seule.</t>
  </si>
  <si>
    <t>Technique — Quels enregistrements du PMS devez-vous être capable de montrer pendant un audit ? (Œnologie)</t>
  </si>
  <si>
    <t>Je procède ainsi : documents du poste ; preuves datées/signées ; actions correctives ; cohérence terrain-doc ; maîtrise process, analyses, hygiène de cave, stabilité.</t>
  </si>
  <si>
    <t>Vu management, le point faible n’est pas seulement technique : faux enregistrements / non-conformité grave. Priorité de montée en niveau : preuves, cohérence terrain, actions correctives.</t>
  </si>
  <si>
    <t>À ce niveau de responsabilité, on attend du cadre, des points de contrôle et des suites concrètes. À rendre transmissible et vérifiable : écart constaté, cause, action corrective, prévention, vérification d’efficacité. Une réponse de management doit survivre au changement de personne.</t>
  </si>
  <si>
    <t>Technique — Quels indicateurs vous alertent d’un risque d’oxydation ?</t>
  </si>
  <si>
    <t>Je procède ainsi : SO2 libre/total ; dégustation ; oxygène dissous si suivi ; conditions stockage. Je sécurise ensuite la cohérence avec production/contrôle œnologique et je laisse une preuve exploitable (bulletin d’analyse, lot, enregistrement de cave).</t>
  </si>
  <si>
    <t>Je regarde surtout la couleur.</t>
  </si>
  <si>
    <t>À recadrer légèrement : bonne intention, mais indicateurs incomplets.</t>
  </si>
  <si>
    <t>Le point faible se voit surtout sous l’angle du risque : bonne intention, mais indicateurs incomplets.</t>
  </si>
  <si>
    <t>Je vais au plus simple : je fais au mieux sur mon poste avec les priorités du moment, puis j’ajuste si on me signale un écart.</t>
  </si>
  <si>
    <t>À ce niveau d’exigence, la réponse perd des points pour une raison simple : réponse trop vague ; il manque méthode, critères, sécurité/qualité et traçabilité.</t>
  </si>
  <si>
    <t>L’oxydation se verra plus tard.</t>
  </si>
  <si>
    <t>Lacunes : prévention absente. À améliorer en priorité : oxydation, prévention, suivi.</t>
  </si>
  <si>
    <t>Sur le terrain, le point faible reste prévention absente. À renforcer d’abord : oxydation, prévention, suivi.</t>
  </si>
  <si>
    <t>Le niveau attendu est celui d’un standard exploitable, pas d’une intuition de chef de poste. À cadrer pour l’équipe et le contrôle : oxydation, prévention, suivi. L’expérience du titulaire ne suffit pas à sécuriser le collectif.</t>
  </si>
  <si>
    <t>Facile — Citez 5 termes techniques de votre métier et expliquez brièvement à quoi ils servent. (Serveur (brasserie))</t>
  </si>
  <si>
    <t>Je cite et définis correctement des termes de service en salle (ex. rang, passe, office, débarrassage, redressage) et j’explique à quel moment je les utilise en service/production. Je vérifie que l’équipe ou le client comprend et je garde un langage professionnel.</t>
  </si>
  <si>
    <t>Meilleur score : la réponse relie action, contrôle et vocabulaire de service en salle, intègre la sécurité/qualité, et reste compatible avec PMS, plan de nettoyage, fiches techniques, relevés.</t>
  </si>
  <si>
    <t>Sur le terrain, cette réponse tient parce que la réponse relie action, contrôle et vocabulaire de service en salle, intègre la sécurité/qualité, et reste compatible avec PMS, plan de nettoyage, fiches techniques, relevés.</t>
  </si>
  <si>
    <t>Objectif : démontrer maîtrise technique et capacité à expliquer/justifier l’action avec des critères de contrôle. Focus : mise en place, synchronisation, relation client.</t>
  </si>
  <si>
    <t>Une réponse recevable doit clarifier le terme, son intérêt et son impact professionnel. À poser de manière recevable : terminologie, définition, usage en contexte. Au jury, l’expérience alléguée ne vaut pas preuve de maîtrise.</t>
  </si>
  <si>
    <t>Facile — Décrivez le service à l’assiette (annonce, placement, retrait) avec les bons gestes.</t>
  </si>
  <si>
    <t>Je procède ainsi : annonce du plat ; placement maîtrisé ; retrait organisé ; synchronisation table. Je sécurise ensuite la cohérence avec service en salle et je laisse une preuve exploitable (ticket, fiche de suivi, relevé température, traçabilité).</t>
  </si>
  <si>
    <t>Réponse complète : vocabulaire métier pertinent, séquence d’action claire, contrôle qualité/sécurité et preuve. Elle correspond à la mission du poste (assurer un service fluide, propre et chaleureux en brasserie) et permet un scoring maximal.</t>
  </si>
  <si>
    <t>Ce qui convainc le jury, c’est que on y trouve vocabulaire métier pertinent, séquence d’action claire, contrôle qualité/sécurité et preuve. Elle correspond à la mission du poste (assurer un service fluide, propre et chaleureux en brasserie) et permet un scoring maximal.</t>
  </si>
  <si>
    <t>Je vais au plus simple : j’annonce le plat, je pose vite et je retire au fur et à mesure pour garder le rythme en salle.</t>
  </si>
  <si>
    <t>Insuffisant : gestes et séquence insuffisamment cadrés ; il faut placement, annonces, synchronisation, posture et discrétion.</t>
  </si>
  <si>
    <t>Pour encadrer une équipe, cette réponse reste trop faible : gestes et séquence insuffisamment cadrés ; il faut placement, annonces, synchronisation, posture et discrétion.</t>
  </si>
  <si>
    <t>Le vrai nœud de progression est le risque mal fermé : service non professionnel. À renforcer d’abord : gestes de service, annonce, synchronisation.</t>
  </si>
  <si>
    <t>Objectif : sécuriser l’intervention et appliquer un protocole hygiène/sécurité sans dégrader le service. Focus : mise en place, synchronisation, relation client.</t>
  </si>
  <si>
    <t>En réel, on attend une réponse qui tienne l’action, le contrôle et le résultat. À dire de façon exécutable : gestes de service, annonce, synchronisation. L’expérience aide ; elle ne remplace ni repères, ni contrôle, ni trace.</t>
  </si>
  <si>
    <t>Facile — Décrivez votre méthode de mise en place avant service pour éviter l’oubli d’un détail critique. (Serveur (brasserie))</t>
  </si>
  <si>
    <t>Je procède ainsi : check-list écrite ; priorisation ; contrôle visuel final ; signalement des manques ; rapidité maîtrisée, précision de prise de commande, annonces claires.</t>
  </si>
  <si>
    <t>Ce qui convainc le jury, c’est que la réponse relie action, contrôle et vocabulaire de service en salle, intègre la sécurité/qualité, et reste compatible avec PMS, plan de nettoyage, fiches techniques, relevés.</t>
  </si>
  <si>
    <t>Sur le terrain, on sentirait vite la fragilité de la réponse : bonne intention, mais anticipation insuffisante, risque d’oubli.</t>
  </si>
  <si>
    <t>Je regarde vite fait et j’avance : j’applique la méthode de l’équipe en salle et je m’adapte au rush, sans forcément tout formaliser.</t>
  </si>
  <si>
    <t>Objectif : structurer la mise en place et le flux pour gagner en régularité, vitesse et traçabilité. Focus : mise en place, synchronisation, relation client.</t>
  </si>
  <si>
    <t>Dans le rush, cette réponse ne donne pas un ordre opératoire assez clair. À rendre opératoire sans angle mort : check-list, priorisation, contrôle final. L’expérience aide ; elle ne remplace ni repères, ni contrôle, ni trace.</t>
  </si>
  <si>
    <t>Facile — Expliquez comment vous préparez un rang / un plan de salle avant l’arrivée des clients.</t>
  </si>
  <si>
    <t>Je procède ainsi : numérotation tables ; répartition des rangs ; anticipation flux passe/office ; contrôle matériels. Je sécurise ensuite la cohérence avec service en salle et je laisse une preuve exploitable (ticket, fiche de suivi, relevé température, traçabilité).</t>
  </si>
  <si>
    <t>Vue côté client, la réponse inspire confiance parce que on y trouve vocabulaire métier pertinent, séquence d’action claire, contrôle qualité/sécurité et preuve. Elle correspond à la mission du poste (assurer un service fluide, propre et chaleureux en brasserie) et permet un scoring maximal.</t>
  </si>
  <si>
    <t>Le problème n’est pas théorique ; il ouvre déjà une brèche de risque : bonne intention, mais anticipation flux absente, pas de contrôle matériel.</t>
  </si>
  <si>
    <t>Je fais surtout au feeling : je place les tables globalement et j’ajuste pendant le service selon les arrivées en salle.</t>
  </si>
  <si>
    <t>Le jury sanctionnerait surtout ceci : préparation insuffisante ; un plan/rang doit anticiper flux, réservations, affectations, contraintes et points de contrôle.</t>
  </si>
  <si>
    <t>Sur le terrain, ce type de réponse expose à l’incompréhension ou à l’escalade. À rendre opératoire sans angle mort : plan de salle, flux, priorités, check-list. L’expérience aide ; elle ne remplace ni repères, ni contrôle, ni trace.</t>
  </si>
  <si>
    <t>Facile — Quels contrôles d’hygiène personnelle appliquez-vous avant de commencer et pendant le service ? (Serveur (brasserie))</t>
  </si>
  <si>
    <t>Je procède ainsi : lavage des mains ; tenue/EPI propres ; ongles/bijoux conformes ; répétition après tâches sales ; rapidité maîtrisée, précision de prise de commande, annonces claires.</t>
  </si>
  <si>
    <t>Je m’adapte sur le moment : tenue propre, lavage des mains quand j’y pense, et si je suis propre visuellement je peux commencer en salle.</t>
  </si>
  <si>
    <t>Le vrai nœud de progression est le risque mal fermé : contre-sens HACCP et contamination croisée. À renforcer d’abord : lavage des mains, déclencheurs de lavage, tenue/EPI.</t>
  </si>
  <si>
    <t>En service réel, ce niveau de réponse ne sécurise ni l’équipe ni le client. À traduire en gestes/procédures : lavage des mains, déclencheurs de lavage, tenue/EPI. L’expérience compte, mais elle ne remplace pas un cadre clair.</t>
  </si>
  <si>
    <t>Piège — Comment informez-vous correctement sur allergènes et informations nutritionnelles/Nutri-Score lorsqu’un client pose une question ? (Serveur (brasserie))</t>
  </si>
  <si>
    <t>Je procède ainsi : répondre sur base vérifiée ; ne pas improviser ; différencier allergènes vs nutrition ; tracer/escalader si doute ; rapidité maîtrisée, précision de prise de commande, annonces claires.</t>
  </si>
  <si>
    <t>Sa vraie force est de fermer le risque opérationnel : la réponse relie action, contrôle et vocabulaire de service en salle, intègre la sécurité/qualité, et reste compatible avec PMS, plan de nettoyage, fiches techniques, relevés.</t>
  </si>
  <si>
    <t>Je demande au besoin mais sans bloquer le service : je dis au client que c’est normalement possible en salle, puis je vois avec la cuisine si on peut adapter rapidement.</t>
  </si>
  <si>
    <t>Sur le terrain, ce type de réponse expose à l’incompréhension ou à l’escalade. À verrouiller en pratique : vérification source, distinction allergènes/nutrition, escalade si doute. L’habitude seule ne suffit pas à tenir le niveau.</t>
  </si>
  <si>
    <t>Je procède ainsi : différencier allergène/trace ; ne pas promettre sans preuve ; proposer alternative sûre ; informer clairement. Je sécurise ensuite la cohérence avec service en salle et je laisse une preuve exploitable (ticket, fiche de suivi, relevé température, traçabilité).</t>
  </si>
  <si>
    <t>En lecture management, on ne peut pas encore piloter avec ça : bonne intention, mais formulation non sécurisée.</t>
  </si>
  <si>
    <t>Je fais surtout au feeling : j’applique la méthode de l’équipe en salle et je m’adapte au rush, sans forcément tout formaliser.</t>
  </si>
  <si>
    <t>Sur le terrain, on ne démarre pas avec un protocole aussi implicite. À dire de façon exécutable : formulation juste, interdiction de promesse absolue, vérification source, escalade si doute. Le métier ne se joue pas au ressenti seul ; il se tient par méthode.</t>
  </si>
  <si>
    <t>Piège — Un client demande un conseil vin sans budget annoncé. Quelle est votre méthode ?</t>
  </si>
  <si>
    <t>Je procède ainsi : questions sur goûts/plat ; proposer 2-3 options ; argumentaire simple ; respect budget implicite. Je sécurise ensuite la cohérence avec service en salle et je laisse une preuve exploitable (ticket, fiche de suivi, relevé température, traçabilité).</t>
  </si>
  <si>
    <t>Pour manager une équipe, cette réponse manque encore d’ossature : bonne intention, mais pas de personnalisation.</t>
  </si>
  <si>
    <t>Je fais surtout au feeling : je propose un vin passe-partout d’un niveau moyen/haut sans trop questionner pour aller vite.</t>
  </si>
  <si>
    <t>Ici, la faiblesse devient immédiatement un risque opérationnel : conseil non personnalisé ; il faut qualifier budget/goûts/plat, proposer options cohérentes et justifier simplement.</t>
  </si>
  <si>
    <t>Ce qui empêche la réponse de passer un cap devant le jury, c’est vente court terme / perte de confiance. Priorité de progression : découverte client, argumentaire, éthique vente.</t>
  </si>
  <si>
    <t>Objectif : gérer la relation client (écoute, solution, suivi) en protégeant l’image de l’établissement. Focus : mise en place, synchronisation, relation client.</t>
  </si>
  <si>
    <t>Sur le terrain, ce type de réponse expose à l’incompréhension ou à l’escalade. À traduire en gestes/procédures : questions de cadrage, fourchette, style recherché, validation. L’expérience compte, mais elle ne remplace pas un cadre clair.</t>
  </si>
  <si>
    <t>Piège — Un client dit « je suis pressé ». Comment conciliez-vous vitesse et qualité ?</t>
  </si>
  <si>
    <t>Je procède ainsi : annoncer options rapides réalistes ; coordonner cuisine ; suivi timing ; ne pas sacrifier sécurité. Je sécurise ensuite la cohérence avec service en salle et je laisse une preuve exploitable (ticket, fiche de suivi, relevé température, traçabilité).</t>
  </si>
  <si>
    <t>Sur le terrain, on sentirait vite la fragilité de la réponse : bonne intention, mais promesse non maîtrisée.</t>
  </si>
  <si>
    <t>Je demande au besoin mais sans bloquer le service : je fais au plus vite en simplifiant certaines étapes non critiques pour tenir le délai.</t>
  </si>
  <si>
    <t>Sur le terrain, le point faible reste gain apparent mais risque qualité/sécurité. À renforcer d’abord : priorisation, communication honnête, standard.</t>
  </si>
  <si>
    <t>Face client, cette réponse manque encore de méthode pour sécuriser l’expérience. À rendre opératoire sans angle mort : priorisation, annonce du délai, coordination, suivi. Le métier ne se joue pas au ressenti seul ; il se tient par méthode.</t>
  </si>
  <si>
    <t>Piège — Un client dit « sans gluten ». Quelle réponse professionnelle faites-vous et quelle action lancez-vous ? (Serveur (brasserie))</t>
  </si>
  <si>
    <t>Je procède ainsi : clarifier allergie/intolérance ; vérifier composition et traces ; isoler/alerter équipe ; annoncer limite si risque ; rapidité maîtrisée, précision de prise de commande, annonces claires.</t>
  </si>
  <si>
    <t>Je fais surtout au feeling : je dis au client que c’est normalement possible en salle, puis je vois avec la cuisine si on peut adapter rapidement.</t>
  </si>
  <si>
    <t>Face client, cette réponse manque encore de méthode pour sécuriser l’expérience. À traduire en gestes/procédures : qualification du besoin, vérification croisée, sécurisation de la préparation, formulation fiable. Une réponse PRO doit rester fiable même sous pression.</t>
  </si>
  <si>
    <t>Piège — Vous découvrez une non-conformité juste avant le service. Que faites-vous en premier ? (Serveur (brasserie))</t>
  </si>
  <si>
    <t>Je procède ainsi : sécuriser immédiatement ; isoler/stopper si nécessaire ; informer ; corriger + tracer ; rapidité maîtrisée, précision de prise de commande, annonces claires.</t>
  </si>
  <si>
    <t>L’angle mort principal tient au risque insuffisamment maîtrisé : priorité donnée au débit au détriment sécurité/qualité. Axe prioritaire : sécuriser, alerter, tracer.</t>
  </si>
  <si>
    <t>En service réel, ce niveau de réponse ne sécurise ni l’équipe ni le client. À verrouiller en pratique : sécuriser, alerter, décider, tracer. L’expérience compte, mais elle ne remplace pas un cadre clair.</t>
  </si>
  <si>
    <t>Réflexion — Après un service difficile, comment identifiez-vous 3 actions correctives utiles ?</t>
  </si>
  <si>
    <t>Je procède ainsi : faits observés ; cause racine ; action mesurable ; responsable/délai. Je sécurise ensuite la cohérence avec service en salle et je laisse une preuve exploitable (ticket, fiche de suivi, relevé température, traçabilité).</t>
  </si>
  <si>
    <t>Sur le terrain, cette réponse tient parce que on y trouve vocabulaire métier pertinent, séquence d’action claire, contrôle qualité/sécurité et preuve. Elle correspond à la mission du poste (assurer un service fluide, propre et chaleureux en brasserie) et permet un scoring maximal.</t>
  </si>
  <si>
    <t>En général je fais comme d’habitude : j’applique la méthode de l’équipe en salle et je m’adapte au rush, sans forcément tout formaliser.</t>
  </si>
  <si>
    <t>Vu management, le point faible n’est pas seulement technique : pas d’amélioration durable. Priorité de montée en niveau : analyse, actions, suivi.</t>
  </si>
  <si>
    <t>Une réponse de management doit organiser l’action, le suivi et la responsabilité. À transformer en standard pilotable : faits, causes, actions datées, responsables, suivi. L’expérience du titulaire ne suffit pas à sécuriser le collectif.</t>
  </si>
  <si>
    <t>Réflexion — Comment adaptez-vous votre langage à un client stressé ou exigeant sans perdre le cadre pro ?</t>
  </si>
  <si>
    <t>Je procède ainsi : écoute ; ton adapté ; reformulation ; limites pro. Je sécurise ensuite la cohérence avec service en salle et je laisse une preuve exploitable (ticket, fiche de suivi, relevé température, traçabilité).</t>
  </si>
  <si>
    <t>Côté client, la réponse reste encore fragile : bonne intention, mais pas d’adaptation réelle.</t>
  </si>
  <si>
    <t>Je m’adapte sur le moment : je reste poli et je vais plus vite pour éviter le conflit, sans trop argumenter.</t>
  </si>
  <si>
    <t>À ce niveau d’exigence, la réponse perd des points pour une raison simple : Problème : posture incomplète ; il faut écoute, reformulation, cadre professionnel et communication adaptée sans promettre l’impossible.</t>
  </si>
  <si>
    <t>En pratique, ça manque encore de robustesse sur conflit escalade. Priorités : communication, gestion émotion, posture.</t>
  </si>
  <si>
    <t>En service réel, cette réponse peut vite dégrader la relation client. À poser clairement pour que cela tienne : communication, gestion émotion, posture. L’expérience compte, mais elle ne remplace pas un cadre clair.</t>
  </si>
  <si>
    <t>Réflexion — Comment faites-vous un briefing d’avant-service utile pour l’équipe de salle ?</t>
  </si>
  <si>
    <t>Je procède ainsi : réservations/no-show ; ruptures ; objectifs ; rôles. Je sécurise ensuite la cohérence avec service en salle et je laisse une preuve exploitable (ticket, fiche de suivi, relevé température, traçabilité).</t>
  </si>
  <si>
    <t>En lecture management, la réponse est solide parce qu’elle donne de quoi piloter : vocabulaire métier pertinent, séquence d’action claire, contrôle qualité/sécurité et preuve. Elle correspond à la mission du poste (assurer un service fluide, propre et chaleureux en brasserie) et permet un scoring maximal.</t>
  </si>
  <si>
    <t>Le problème n’est pas théorique ; il ouvre déjà une brèche de risque : bonne intention, mais briefing incomplet.</t>
  </si>
  <si>
    <t>Je m’adapte sur le moment : briefing rapide en salle avec les infos principales et on complète pendant le service s’il manque des points.</t>
  </si>
  <si>
    <t>Pour faire monter la copie, les angles morts sont erreurs d’alignement. Travail prioritaire : briefing structuré, objectifs, rôles.</t>
  </si>
  <si>
    <t>En management, la valeur de la réponse tient à sa capacité à devenir une règle de fonctionnement. À poser comme règle de fonctionnement : briefing structuré, objectifs, rôles. Le pilotage commence là où l’habitude individuelle s’arrête.</t>
  </si>
  <si>
    <t>Réflexion — Comment intégrer l’empreinte carbone dans vos décisions sans greenwashing ? (Serveur (brasserie))</t>
  </si>
  <si>
    <t>Je procède ainsi : parler sourcing/saisonnalité ; preuve/indicateur ; cohérence opérationnelle ; discours honnête client ; rapidité maîtrisée, précision de prise de commande, annonces claires.</t>
  </si>
  <si>
    <t>Sur le terrain, on sentirait vite la fragilité de la réponse : bonne intention, mais affirmation sans preuve, risque greenwashing.</t>
  </si>
  <si>
    <t>Le jury sanctionnerait surtout ceci : risque de greenwashing ; il faut rester factuel, citer des actions vérifiables et éviter les promesses non prouvées.</t>
  </si>
  <si>
    <t>Vu management, le point faible n’est pas seulement technique : manque de culture RSE et d’adaptation marché. Priorité de montée en niveau : preuves, sourcing, discours honnête.</t>
  </si>
  <si>
    <t>Au poste, cette formulation ne suffit pas encore pour guider une exécution fiable. À poser clairement pour que cela tienne : preuves, choix concrets, discours honnête, cohérence offre. L’expérience aide ; elle ne remplace ni repères, ni contrôle, ni trace.</t>
  </si>
  <si>
    <t>Réflexion — Donnez deux actions zéro gaspillage applicables à votre poste sans dégrader la qualité. (Serveur (brasserie))</t>
  </si>
  <si>
    <t>Je procède ainsi : actions concrètes ; mesure des pertes ; maintien qualité/sécurité ; suivi équipe ; rapidité maîtrisée, précision de prise de commande, annonces claires.</t>
  </si>
  <si>
    <t>Au poste, cette réponse reste trop intuitive pour garantir un résultat constant. À poser clairement pour que cela tienne : mesure des pertes, action poste, suivi. Le métier ne se joue pas au ressenti seul ; il se tient par méthode.</t>
  </si>
  <si>
    <t>Réflexion — Quand plusieurs demandes arrivent en même temps, comment priorisez-vous ? (Serveur (brasserie))</t>
  </si>
  <si>
    <t>Je procède ainsi : tri urgence/impact ; communication ; séquençage ; réévaluation ; rapidité maîtrisée, précision de prise de commande, annonces claires.</t>
  </si>
  <si>
    <t>Je vais au plus simple : je traite d’abord ce qui me semble urgent en salle et je vois au fur et à mesure.</t>
  </si>
  <si>
    <t>Au poste, cela manque de séquençage pour rester fiable sous charge. À poser clairement pour que cela tienne : priorisation, séquençage, communication. Le métier ne se joue pas au ressenti seul ; il se tient par méthode.</t>
  </si>
  <si>
    <t>Réflexion — Que doit contenir un bon briefing d’équipe pour améliorer le service du jour ? (Serveur (brasserie))</t>
  </si>
  <si>
    <t>Je procède ainsi : objectifs du service ; répartition des rôles ; ruptures/points sensibles ; consignes qualité/sécurité ; rapidité maîtrisée, précision de prise de commande, annonces claires.</t>
  </si>
  <si>
    <t>En lecture management, la réponse est solide parce qu’elle donne de quoi piloter : la réponse relie action, contrôle et vocabulaire de service en salle, intègre la sécurité/qualité, et reste compatible avec PMS, plan de nettoyage, fiches techniques, relevés.</t>
  </si>
  <si>
    <t>Je regarde vite fait et j’avance : briefing rapide en salle avec les infos principales et on complète pendant le service s’il manque des points.</t>
  </si>
  <si>
    <t>Le niveau attendu est celui d’un standard exploitable, pas d’une intuition de chef de poste. À verrouiller en pilotage : objectifs, rôles, points sensibles. Ce qui n’est pas pilotable ne garantit pas le niveau.</t>
  </si>
  <si>
    <t>Réflexion — Que doit contenir un bon débriefing pour faire progresser l’équipe ? (Serveur (brasserie))</t>
  </si>
  <si>
    <t>Je procède ainsi : faits observables ; écarts + causes ; actions correctives datées ; responsables désignés ; rapidité maîtrisée, précision de prise de commande, annonces claires.</t>
  </si>
  <si>
    <t>En pratique, ça manque encore de robustesse sur aucune amélioration continue. Priorités : faits, actions datées, responsables.</t>
  </si>
  <si>
    <t>En management, la valeur de la réponse tient à sa capacité à devenir une règle de fonctionnement. À rendre transmissible et vérifiable : faits, causes, actions datées, responsables, suivi. Une réponse de management doit survivre au changement de personne.</t>
  </si>
  <si>
    <t>Je procède ainsi : vente suggestive utile ; accords pertinents ; timing ; argumentaire sensoriel. Je sécurise ensuite la cohérence avec service en salle et je laisse une preuve exploitable (ticket, fiche de suivi, relevé température, traçabilité).</t>
  </si>
  <si>
    <t>En général je fais comme d’habitude : je propose un extra standard à tout le monde, si ça passe tant mieux sinon je n’insiste pas.</t>
  </si>
  <si>
    <t>Ce qui manque pour que le résultat soit perceptible côté client : expérience dégradée. Axes de progrès : upselling, timing, besoin client.</t>
  </si>
  <si>
    <t>Face client, cette réponse manque encore de méthode pour sécuriser l’expérience. À poser clairement pour que cela tienne : upselling, timing, besoin client. Le métier ne se joue pas au ressenti seul ; il se tient par méthode.</t>
  </si>
  <si>
    <t>Réflexion — Quelle est votre routine de contrôle qualité avant envoi/service au client ? (Serveur (brasserie))</t>
  </si>
  <si>
    <t>Je procède ainsi : critères mesurables ; contrôle final ; correction avant envoi ; standard constant ; rapidité maîtrisée, précision de prise de commande, annonces claires.</t>
  </si>
  <si>
    <t>Le point faible se voit surtout sous l’angle du risque : bonne intention, mais critères non définis.</t>
  </si>
  <si>
    <t>Au contact client, on attend autre chose qu’une réaction au feeling. À poser clairement pour que cela tienne : critères, contrôle final, correction. Le métier ne se joue pas au ressenti seul ; il se tient par méthode.</t>
  </si>
  <si>
    <t>Réflexion — Un client se plaint. Donnez votre séquence de traitement complète. (Serveur (brasserie))</t>
  </si>
  <si>
    <t>Je procède ainsi : écoute active ; reformulation ; solution immédiate ; trace/remontée interne ; rapidité maîtrisée, précision de prise de commande, annonces claires.</t>
  </si>
  <si>
    <t>Le risque n’est pas à côté de la réponse ; il est déjà dedans : gestion incomplète ; il faut écouter, reformuler, traiter la cause, sécuriser le client, tracer l’incident et boucler avec l’équipe.</t>
  </si>
  <si>
    <t>Sur le terrain, ce type de réponse expose à l’incompréhension ou à l’escalade. À verrouiller en pratique : écoute, reformulation, solution, validation, remontée interne. Sans méthode, la qualité dérive ou le risque s’ouvre.</t>
  </si>
  <si>
    <t>Réflexion — Une table attend longtemps. Comment gérez-vous l’attente sans perdre la relation client ?</t>
  </si>
  <si>
    <t>Je procède ainsi : annonce délai réel ; proposition adaptée ; relance cuisine ; suivi actif. Je sécurise ensuite la cohérence avec service en salle et je laisse une preuve exploitable (ticket, fiche de suivi, relevé température, traçabilité).</t>
  </si>
  <si>
    <t>Pour l’expérience client, l’intention est bonne mais pas assez sécurisée : bonne intention, mais délai non fiable, pas de suivi.</t>
  </si>
  <si>
    <t>Je regarde vite fait et j’avance : je passe voir la table, je dis que ça arrive bientôt et je fais un geste si ça traîne.</t>
  </si>
  <si>
    <t>Pour le client, cette réponse manque encore de sécurité et de lisibilité : gestion partielle ; il faut informer avec timing réaliste, relancer en interne, proposer solution adaptée et suivre jusqu’à résolution.</t>
  </si>
  <si>
    <t>Ce qui manque pour que le résultat soit perceptible côté client : aggrave la réclamation. Axes de progrès : gestion attente, transparence, suivi.</t>
  </si>
  <si>
    <t>En service réel, cette réponse peut vite dégrader la relation client. À verrouiller en pratique : gestion attente, transparence, suivi. Le métier ne se joue pas au ressenti seul ; il se tient par méthode.</t>
  </si>
  <si>
    <t>Technique — Citez trois risques sécurité fréquents sur votre poste et la prévention associée. (Serveur (brasserie))</t>
  </si>
  <si>
    <t>Je procède ainsi : identifier risques réels ; prévention concrète ; signalement rapide ; protection de l’équipe/client ; rapidité maîtrisée, précision de prise de commande, annonces claires.</t>
  </si>
  <si>
    <t>Je fais surtout au feeling : surtout faire attention et rester concentré en salle ; en général ça évite les accidents.</t>
  </si>
  <si>
    <t>Pour faire monter la copie, les angles morts sont culture sécurité insuffisante. Travail prioritaire : risques, prévention, signalement.</t>
  </si>
  <si>
    <t>Au niveau certificateur, citer ne suffit pas ; il faut qualifier, relier et justifier. À rendre défendable précisément : risques, prévention, signalement. L’expérience invoquée ne remplace pas la démonstration attendue.</t>
  </si>
  <si>
    <t>Technique — Comment appliquez-vous FIFO/FEFO sur votre poste et comment le prouvez-vous ? (Serveur (brasserie))</t>
  </si>
  <si>
    <t>Je procède ainsi : rotation datée ; placement physique cohérent ; contrôle quotidien ; trace/inventaire ; rapidité maîtrisée, précision de prise de commande, annonces claires.</t>
  </si>
  <si>
    <t>À ce niveau de responsabilité, on attend du cadre, des points de contrôle et des suites concrètes. À cadrer pour l’équipe et le contrôle : rotation, datage, routine. Un standard utile doit pouvoir être transmis et contrôlé.</t>
  </si>
  <si>
    <t>Technique — Comment contrôlez-vous la verrerie avant service ?</t>
  </si>
  <si>
    <t>Je procède ainsi : propreté ; odeur ; ébréchure ; polish correct. Je sécurise ensuite la cohérence avec service en salle et je laisse une preuve exploitable (ticket, fiche de suivi, relevé température, traçabilité).</t>
  </si>
  <si>
    <t>En lecture management, on ne peut pas encore piloter avec ça : bonne intention, mais contrôle sécurité absent.</t>
  </si>
  <si>
    <t>Je vais au plus simple : je vérifie vite si c’est globalement propre et je remplace seulement ce qui se voit.</t>
  </si>
  <si>
    <t>Le jury sanctionnerait surtout ceci : Problème : contrôle incomplet ; il faut propreté, odeur, casse/éclats, traces, polissage et quantité disponible.</t>
  </si>
  <si>
    <t>Au poste, cette réponse reste trop intuitive pour garantir un résultat constant. À verrouiller en pratique : contrôle verrerie, sécurité, standard. L’expérience aide ; elle ne remplace ni repères, ni contrôle, ni trace.</t>
  </si>
  <si>
    <t>Technique — Comment contrôlez-vous les températures et que faites-vous en cas d’écart ? (Serveur (brasserie))</t>
  </si>
  <si>
    <t>Je procède ainsi : mesure avec outil adapté ; seuils du PMS ; enregistrement ; action corrective immédiate ; rapidité maîtrisée, précision de prise de commande, annonces claires.</t>
  </si>
  <si>
    <t>Ici, la faiblesse devient immédiatement un risque opérationnel : pas de mesure ni seuils ; il faut contrôle instrumenté, seuils PMS, action immédiate, isolement si besoin et enregistrement.</t>
  </si>
  <si>
    <t>Sur le terrain, le point faible reste danger sanitaire et absence d’action corrective. À renforcer d’abord : mesure, seuils PMS, action corrective.</t>
  </si>
  <si>
    <t>Je procède ainsi : relecture additions ; validation client brasserie ; séquence claire ; contrôle caisse. Je sécurise ensuite la cohérence avec service en salle et je laisse une preuve exploitable (ticket, fiche de suivi, relevé température, traçabilité).</t>
  </si>
  <si>
    <t>Côté client, la réponse reste encore fragile : bonne intention, mais risque d’erreur, pas de contrôle.</t>
  </si>
  <si>
    <t>Je demande au besoin mais sans bloquer le service : je fais le règlement en direct et je vérifie à la fin si les montants tombent juste.</t>
  </si>
  <si>
    <t>En pratique, ça manque encore de robustesse sur risque caisse/comptabilité. Priorités : procédure caisse, contrôle, traçabilité.</t>
  </si>
  <si>
    <t>En production réelle, cela ne suffit pas pour tenir la qualité sans dérive. À dire de façon exécutable : procédure caisse, contrôle, traçabilité. Le métier ne se joue pas au ressenti seul ; il se tient par méthode.</t>
  </si>
  <si>
    <t>Technique — Comment organisez-vous le débarrassage et le redressage sans gêner le client ?</t>
  </si>
  <si>
    <t>Je procède ainsi : observation du rythme ; gestes discrets ; tri propre ; redressage immédiat. Je sécurise ensuite la cohérence avec service en salle et je laisse une preuve exploitable (ticket, fiche de suivi, relevé température, traçabilité).</t>
  </si>
  <si>
    <t>Pour manager une équipe, cette réponse manque encore d’ossature : bonne intention, mais timing client non maîtrisé.</t>
  </si>
  <si>
    <t>Je m’adapte sur le moment : je débarrasse dès que possible pour gagner du temps, même si je passe un peu près des clients.</t>
  </si>
  <si>
    <t>Le jury sanctionnerait surtout ceci : Problème : risque de gêne et de rupture de service ; il faut organiser le flux, discrétion, sécurité et redressage propre.</t>
  </si>
  <si>
    <t>Sur le terrain, le point faible reste inconfort client et désordre. À renforcer d’abord : timing, discrétion, redressage.</t>
  </si>
  <si>
    <t>Au contact client, on attend autre chose qu’une réaction au feeling. À verrouiller en pratique : timing, discrétion, redressage. L’expérience compte, mais elle ne remplace pas un cadre clair.</t>
  </si>
  <si>
    <t>Je procède ainsi : ordre de priorité ; coordination passe ; annonce claire ; contrôle sortie simultanée. Je sécurise ensuite la cohérence avec service en salle et je laisse une preuve exploitable (ticket, fiche de suivi, relevé température, traçabilité).</t>
  </si>
  <si>
    <t>Le point faible se voit surtout sous l’angle du risque : bonne intention, mais pas de synchronisation.</t>
  </si>
  <si>
    <t>Je regarde vite fait et j’avance : je lance les assiettes dès qu’elles sont prêtes et j’ajuste ensuite avec la salle.</t>
  </si>
  <si>
    <t>En lecture management, cette réponse n’offre ni pilotage ni contrôle : synchronisation faible ; il faut séquençage, communication passe-salle, timing et contrôle de complétude.</t>
  </si>
  <si>
    <t>Vu management, le point faible n’est pas seulement technique : écarts de timing visibles. Priorité de montée en niveau : synchronisation, communication, contrôle.</t>
  </si>
  <si>
    <t>En production réelle, cela ne suffit pas pour tenir la qualité sans dérive. À dire de façon exécutable : synchronisation, communication, contrôle. L’expérience aide ; elle ne remplace ni repères, ni contrôle, ni trace.</t>
  </si>
  <si>
    <t>Je procède ainsi : codes clairs ; priorités ; contraintes client brasserie ; lecture/validation. Je sécurise ensuite la cohérence avec service en salle et je laisse une preuve exploitable (ticket, fiche de suivi, relevé température, traçabilité).</t>
  </si>
  <si>
    <t>Sur le terrain, on sentirait vite la fragilité de la réponse : bonne intention, mais pas de validation, info partielle.</t>
  </si>
  <si>
    <t>En général je fais comme d’habitude : je transmets oralement au passe/cuisine avec les points importants, on se comprend généralement bien.</t>
  </si>
  <si>
    <t>En lecture management, cette réponse n’offre ni pilotage ni contrôle : transmission non sécurisée ; il faut canal unique clair, vocabulaire standard, reformulation et contrôle des spécificités.</t>
  </si>
  <si>
    <t>Ce qui empêche la réponse de passer un cap devant le jury, c’est mauvaise coordination. Priorité de progression : transmission, codes, validation.</t>
  </si>
  <si>
    <t>Au poste, cette formulation ne suffit pas encore pour guider une exécution fiable. À poser clairement pour que cela tienne : transmission, codes, validation. L’expérience aide ; elle ne remplace ni repères, ni contrôle, ni trace.</t>
  </si>
  <si>
    <t>Je procède ainsi : circuit clair ; zones dédiées ; communication ; contrôle flux. Je sécurise ensuite la cohérence avec service en salle et je laisse une preuve exploitable (ticket, fiche de suivi, relevé température, traçabilité).</t>
  </si>
  <si>
    <t>Sa vraie force est de fermer le risque opérationnel : vocabulaire métier pertinent, séquence d’action claire, contrôle qualité/sécurité et preuve. Elle correspond à la mission du poste (assurer un service fluide, propre et chaleureux en brasserie) et permet un scoring maximal.</t>
  </si>
  <si>
    <t>Le problème n’est pas théorique ; il ouvre déjà une brèche de risque : bonne intention, mais pas de standard.</t>
  </si>
  <si>
    <t>Je demande au besoin mais sans bloquer le service : on fait au plus pratique selon le rush et on évite juste de se gêner entre collègues.</t>
  </si>
  <si>
    <t>En lecture management, cette réponse n’offre ni pilotage ni contrôle : Problème : risque hygiène/organisation ; il faut sens de circulation, zones dédiées, coordination et règles stables.</t>
  </si>
  <si>
    <t>Vu management, le point faible n’est pas seulement technique : risque hygiène/sécurité. Priorité de montée en niveau : marche en avant, flux, discipline.</t>
  </si>
  <si>
    <t>Au poste, cela manque de séquençage pour rester fiable sous charge. À traduire en gestes/procédures : marche en avant, flux, discipline. L’expérience compte, mais elle ne remplace pas un cadre clair.</t>
  </si>
  <si>
    <t>Litige addition : client conteste un article. Votre protocole de résolution ?</t>
  </si>
  <si>
    <t>Je prends en charge : écoute/reformulation, options et validation, exécution rapide, suivi et retour d’info. (Salle : timing, coordination, contrôle, communication client.)</t>
  </si>
  <si>
    <t>Meilleur score : démarche complète (écoute → solution → validation → suivi) avec posture pro et vocabulaire adapté au client. Marqueurs : mise en place, synchronisation, relation client.</t>
  </si>
  <si>
    <t>Vue côté client, la réponse inspire confiance parce que démarche complète (écoute → solution → validation → suivi) avec posture pro et vocabulaire adapté au client. Les marqueurs utiles sont mise en place, synchronisation, relation client.</t>
  </si>
  <si>
    <t>Lacunes : écoute/diagnostic insuffisants ; solution non cadrée ; suivi absent. À améliorer en priorité : reformulation, options/validation, suivi &amp; trace. (Repères : mise en place/synchronisation/relation client).</t>
  </si>
  <si>
    <t>Ce qui manque pour que le résultat soit perceptible côté client : écoute/diagnostic insuffisants ; solution non cadrée ; suivi absent. Axes de progrès : reformulation, options/validation, suivi &amp; trace. Repères : mise en place/synchronisation/relation client.</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</si>
  <si>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mise en place, synchronisation, relation client.</t>
  </si>
  <si>
    <t>Au niveau PRO, même quand l’impact client est central, la réponse doit rester prouvable. La réponse ne devient PRO que si elle précise concrètement : écoute active, reformulation, options et validation, compensation proportionnée, information manager, suivi et traçabilité. Repères : mise en place, synchronisation, relation client.</t>
  </si>
  <si>
    <t>Face client, cette réponse manque encore de méthode pour sécuriser l’expérience. À rendre opératoire sans angle mort : écoute active, reformulation, options et validation, compensation proportionnée, information manager, suivi et traçabilité. Le terrain sanctionne vite ce qui n’est pas cadré. Repères : mise en place, synchronisation, relation client.</t>
  </si>
  <si>
    <t>Technique — Décrivez le service au guéridon / flambage en sécurité.</t>
  </si>
  <si>
    <t>Je procède ainsi : matériel prêt ; distance client brasserie ; geste maîtrisé ; gestion feu/sécurité. Je sécurise ensuite la cohérence avec service en salle et je laisse une preuve exploitable (ticket, fiche de suivi, relevé température, traçabilité).</t>
  </si>
  <si>
    <t>Le jury pourrait entendre l’intention, pas encore la méthode : bonne intention, mais sécurité insuffisamment explicitée.</t>
  </si>
  <si>
    <t>Je vais au plus simple : je prépare le flambage au guéridon et j’adapte sur place selon la place disponible.</t>
  </si>
  <si>
    <t>Le jury sanctionnerait surtout ceci : sécurité insuffisante ; il faut zone sécurisée, matériel, gestes, distance client et maîtrise du risque feu.</t>
  </si>
  <si>
    <t>Vu management, le point faible n’est pas seulement technique : risque accident. Priorité de montée en niveau : sécurité flambage, mise en scène maîtrisée, température.</t>
  </si>
  <si>
    <t>En production réelle, cela ne suffit pas pour tenir la qualité sans dérive. À rendre opératoire sans angle mort : sécurité flambage, mise en scène maîtrisée, température. Le métier ne se joue pas au ressenti seul ; il se tient par méthode.</t>
  </si>
  <si>
    <t>Technique — Décrivez une gestion correcte des allergènes en salle lors d’un service chargé.</t>
  </si>
  <si>
    <t>Je procède ainsi : questionner client brasserie ; tracer commande ; transmettre cuisine ; suivre sortie. Je sécurise ensuite la cohérence avec service en salle et je laisse une preuve exploitable (ticket, fiche de suivi, relevé température, traçabilité).</t>
  </si>
  <si>
    <t>Sur le terrain, on sentirait vite la fragilité de la réponse : bonne intention, mais pas de trace ni suivi.</t>
  </si>
  <si>
    <t>Je regarde vite fait et j’avance : je demande au collègue/chef et j’évite l’ingrédient principal ; si besoin je le signale oralement en salle.</t>
  </si>
  <si>
    <t>Pour encadrer une équipe, cette réponse reste trop faible : manque de méthode ; les allergènes exigent information fiable, prévention des contaminations croisées, transmission claire et preuve/traçabilité.</t>
  </si>
  <si>
    <t>Pour faire monter la copie, les angles morts sont risque allergique majeur. Travail prioritaire : chaîne info allergènes, preuve, suivi.</t>
  </si>
  <si>
    <t>Face client, la posture est insuffisante si elle n’est pas traduite en séquence claire. À rendre opératoire sans angle mort : vérification source, distinction allergènes/nutrition, escalade si doute. Une réponse PRO doit rester fiable même sous pression.</t>
  </si>
  <si>
    <t>Je procède ainsi : questions ouvertes/fermées ; reformulation ; cuisson/accompagnements ; allergènes. Je sécurise ensuite la cohérence avec service en salle et je laisse une preuve exploitable (ticket, fiche de suivi, relevé température, traçabilité).</t>
  </si>
  <si>
    <t>Le problème n’est pas théorique ; il ouvre déjà une brèche de risque : bonne intention, mais reformulation/allergènes manquants.</t>
  </si>
  <si>
    <t>Je demande au besoin mais sans bloquer le service : je note l’essentiel et je complète de mémoire si le service s’accélère, puis je confirme rapidement au client.</t>
  </si>
  <si>
    <t>Pour encadrer une équipe, cette réponse reste trop faible : Problème : méthode fragile ; il faut structure, reformulation, ordre de saisie, allergies/modifs et validation finale.</t>
  </si>
  <si>
    <t>Vu management, le point faible n’est pas seulement technique : erreurs de commande et insatisfaction. Priorité de montée en niveau : prise de commande, reformulation, allergènes.</t>
  </si>
  <si>
    <t>En service réel, cette réponse peut vite dégrader la relation client. À traduire en gestes/procédures : prise de commande, reformulation, allergènes. L’expérience aide ; elle ne remplace ni repères, ni contrôle, ni trace.</t>
  </si>
  <si>
    <t>Technique — Donnez un exemple de “preuve” concrète que vous laissez pour montrer votre travail bien fait. (Serveur (brasserie))</t>
  </si>
  <si>
    <t>Je laisse une preuve vérifiable et datée adaptée au poste (ticket, fiche de suivi, relevé température, traçabilité) et je la rends lisible pour l’équipe et pour un audit.</t>
  </si>
  <si>
    <t>Vue côté client, la réponse inspire confiance parce que la réponse relie action, contrôle et vocabulaire de service en salle, intègre la sécurité/qualité, et reste compatible avec PMS, plan de nettoyage, fiches techniques, relevés.</t>
  </si>
  <si>
    <t>Je m’adapte sur le moment : je peux montrer les fiches principales, mais on ne trace pas tout sinon on perd trop de temps en salle.</t>
  </si>
  <si>
    <t>Objectif : piloter l’équipe par standards (brief, délégation, contrôle) et maintenir la qualité en service. Focus : mise en place, synchronisation, relation client.</t>
  </si>
  <si>
    <t>À ce niveau, une réponse recevable doit être pilotable, transmise à l’équipe et contrôlable. À cadrer pour l’équipe et le contrôle : trace datée, lisibilité, utilité audit. L’expérience individuelle ne remplace pas un standard transmissible.</t>
  </si>
  <si>
    <t>Technique — Expliquez votre méthode de nettoyage-désinfection pour qu’elle soit auditable et efficace. (Serveur (brasserie))</t>
  </si>
  <si>
    <t>Je procède ainsi : produit correct ; dilution ; temps de contact ; rinçage si nécessaire + signature ; rapidité maîtrisée, précision de prise de commande, annonces claires.</t>
  </si>
  <si>
    <t>Pour manager une équipe, cette réponse manque encore d’ossature : bonne intention, mais dilution/temps de contact non maîtrisés. Il manque la preuve écrite / mesurée.</t>
  </si>
  <si>
    <t>Le déficit de pilotage porte sur risque chimique + non-conformité. Leviers prioritaires : produit, dilution, temps de contact.</t>
  </si>
  <si>
    <t>Une réponse de management doit organiser l’action, le suivi et la responsabilité. À verrouiller en pilotage : produit, dilution, temps de contact. Ce qui n’est pas pilotable ne garantit pas le niveau.</t>
  </si>
  <si>
    <t>Technique — Que contrôlez-vous en fin de service avant de quitter votre poste ?</t>
  </si>
  <si>
    <t>Je procède ainsi : inventaire simple ; propreté ; réassort ; transmissions. Je sécurise ensuite la cohérence avec service en salle et je laisse une preuve exploitable (ticket, fiche de suivi, relevé température, traçabilité).</t>
  </si>
  <si>
    <t>Sur le terrain, on sentirait vite la fragilité de la réponse : bonne intention, mais transmissions/contrôles incomplets.</t>
  </si>
  <si>
    <t>Je fais surtout au feeling : je range l’essentiel, un rapide nettoyage et je complète le reste au prochain service si besoin.</t>
  </si>
  <si>
    <t>À ce niveau d’exigence, la réponse perd des points pour une raison simple : fin de poste non sécurisée ; il faut check-list, nettoyage, stock, traçabilité, matériel et passation.</t>
  </si>
  <si>
    <t>Le vrai nœud de progression est le risque mal fermé : poste non préparé pour l’équipe suivante. À renforcer d’abord : fin de service, transmission, rigueur.</t>
  </si>
  <si>
    <t>À ce niveau, une réponse recevable doit être pilotable, transmise à l’équipe et contrôlable. À verrouiller en pilotage : fin de service, transmission, rigueur. L’expérience individuelle ne remplace pas un standard transmissible.</t>
  </si>
  <si>
    <t>Technique — Quelles informations tracez-vous pour prouver la conformité d’un produit ou d’une préparation ? (Serveur (brasserie))</t>
  </si>
  <si>
    <t>Je procède ainsi : fournisseur/lot ; date de réception ou production ; DLC/DDM/datage ; lien avec stockage ; rapidité maîtrisée, précision de prise de commande, annonces claires.</t>
  </si>
  <si>
    <t>Je demande au besoin mais sans bloquer le service : je peux montrer les fiches principales, mais on ne trace pas tout sinon on perd trop de temps en salle.</t>
  </si>
  <si>
    <t>À ce niveau de responsabilité, on attend du cadre, des points de contrôle et des suites concrètes. À poser comme règle de fonctionnement : lot, DLC/DDM, preuve datée. L’expérience individuelle ne remplace pas un standard transmissible.</t>
  </si>
  <si>
    <t>Technique — Quels enregistrements du PMS devez-vous être capable de montrer pendant un audit ? (Serveur (brasserie))</t>
  </si>
  <si>
    <t>Je procède ainsi : documents du poste ; preuves datées/signées ; actions correctives ; cohérence terrain-doc ; rapidité maîtrisée, précision de prise de commande, annonces claires.</t>
  </si>
  <si>
    <t>Je regarde vite fait et j’avance : je peux montrer les fiches principales, mais on ne trace pas tout sinon on perd trop de temps en salle.</t>
  </si>
  <si>
    <t>À ce niveau de responsabilité, on attend du cadre, des points de contrôle et des suites concrètes. À poser comme règle de fonctionnement : écart constaté, cause, action corrective, prévention, vérification d’efficacité. Ce qui n’est pas pilotable ne garantit pas le niveau.</t>
  </si>
  <si>
    <t>À quoi sert le “passe” entre salle et cuisine ?</t>
  </si>
  <si>
    <t>Coordination envois, contrôle dressage, priorités, limiter oublis, améliorer communication salle/cuisine.</t>
  </si>
  <si>
    <t>Ce qui convainc le jury, c’est que démarche complète (écoute → solution → validation → suivi) avec posture pro et vocabulaire adapté au client. Repères observables : mise en place, synchronisation, relation client.</t>
  </si>
  <si>
    <t>Juste une étagère.</t>
  </si>
  <si>
    <t>C’est le rôle du client.</t>
  </si>
  <si>
    <t>Sur le terrain, cette faille produirait des erreurs immédiates : posture inadaptée ; absence d’écoute, de solution cadrée et de suivi. Risque d’escalade et d’image.</t>
  </si>
  <si>
    <t>Pour faire monter la copie, les angles morts sont écoute/diagnostic insuffisants ; solution non cadrée ; suivi absent. Travail prioritaire : reformulation, options/validation, suivi &amp; trace. Repères : mise en place/synchronisation/relation client.</t>
  </si>
  <si>
    <t>Comprendre l’interface salle/cuisine.</t>
  </si>
  <si>
    <t>Version PRO attendue : une réponse qui fonctionne sur le terrain et qui se prouve. Concrètement, sur le terrain, il faut nommer : écoute active, reformulation, options et validation, compensation proportionnée, information manager, suivi et traçabilité. Repères : mise en place, synchronisation, relation client.</t>
  </si>
  <si>
    <t>Sur le terrain, ce type de réponse expose à l’incompréhension ou à l’escalade. À traduire en gestes/procédures : écoute active, reformulation, options et validation, compensation proportionnée, information manager, suivi et traçabilité. Une réponse PRO doit rester fiable même sous pression. Repères : mise en place, synchronisation, relation client.</t>
  </si>
  <si>
    <t>Allergène annoncé tard : quelle procédure ?</t>
  </si>
  <si>
    <t>Stop, clarifie allergène, informe cuisine/manager, vérifie contamination croisée, alternative, traçabilité.</t>
  </si>
  <si>
    <t>Meilleur score : réponse structurée, orientée standards et pilotage (priorités, délégation, contrôle) avec un critère de réussite observable. Marqueurs : mise en place, synchronisation, relation client.</t>
  </si>
  <si>
    <t>Ce qui convainc le jury, c’est que réponse structurée, orientée standards et pilotage (priorités, délégation, contrôle) avec un critère de réussite observable. Repères observables : mise en place, synchronisation, relation client.</t>
  </si>
  <si>
    <t>Je retire l’ingrédient.</t>
  </si>
  <si>
    <t>Sur le terrain, on sentirait vite la fragilité de la réponse : trop directif et peu outillé ; on attend priorisation, délégation claire, contrôle qualité et feedback.</t>
  </si>
  <si>
    <t>Je dis oui sans vérifier.</t>
  </si>
  <si>
    <t>Lacunes : pilotage flou ; délégation imprécise ; contrôle qualité absent. À améliorer en priorité : priorisation, délégation, contrôle &amp; feedback. (Repères : mise en place/synchronisation/relation client).</t>
  </si>
  <si>
    <t>L’angle mort principal tient au risque insuffisamment maîtrisé : pilotage flou ; délégation imprécise ; contrôle qualité absent. Axe prioritaire : priorisation, délégation, contrôle &amp; feedback. Repères : mise en place/synchronisation/relation client.</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</si>
  <si>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mise en place, synchronisation, relation client.</t>
  </si>
  <si>
    <t>Lecture PRO : si le risque reste ouvert, la réponse ne passe pas. La réponse devient recevable quand elle précise comment elle sécurise : brief minute, priorités, délégation nominative, contrôle points critiques, feedback, et indicateurs simples (temps, retours, pertes). Repères : mise en place, synchronisation, relation client.</t>
  </si>
  <si>
    <t>En service réel, cette réponse peut vite dégrader la relation client. À poser clairement pour que cela tienne : vérification source, distinction allergènes/nutrition, escalade si doute. Le terrain sanctionne vite ce qui n’est pas cadré. Repères : mise en place, synchronisation, relation client.</t>
  </si>
  <si>
    <t>Cite 3 règles d’hygiène visibles en salle.</t>
  </si>
  <si>
    <t>Mains propres, torchons dédiés, verre/assiette sans contact zones sales, postes propres, respect procédures.</t>
  </si>
  <si>
    <t>Meilleur score : priorise la sécurité, décrit une séquence d’actions claire, et inclut contrôle + information (équipe/client) pour éviter la récidive. Marqueurs : mise en place, synchronisation, relation client.</t>
  </si>
  <si>
    <t>La note monte parce que la réponse est démontrable : priorise la sécurité, décrit une séquence d’actions claire, et inclut contrôle + information (équipe/client) pour éviter la récidive. Pour le jury, cela se lit dans mise en place, synchronisation, relation client.</t>
  </si>
  <si>
    <t>Gel une fois suffit.</t>
  </si>
  <si>
    <t>L’hygiène c’est la cuisine.</t>
  </si>
  <si>
    <t>Lacunes : protocole sécurité/hygiène incomplet ; contrôle final absent ; traçabilité/communication oubliées. À améliorer en priorité : sécurisation de zone, EPI/gestes sûrs, contrôle + trace. (Repères : mise en place/synchronisation/relation client).</t>
  </si>
  <si>
    <t>L’angle mort principal tient au risque insuffisamment maîtrisé : protocole sécurité/hygiène incomplet ; contrôle final absent ; traçabilité/communication oubliées. Axe prioritaire : sécurisation de zone, EPI/gestes sûrs, contrôle + trace. Repères : mise en place/synchronisation/relation client.</t>
  </si>
  <si>
    <t>Ancrer les réflexes d’hygiène.</t>
  </si>
  <si>
    <t>Non conforme au niveau PRO : on attend une réponse structurée (diagnostic → action → contrôle → communication/trace) avec standards et preuves. Précisez : arrêt immédiat, balisage, EPI, collecte sécurisée, nettoyage/désinfection, contrôle final, déclaration/registre, action préventive. Repères : mise en place, synchronisation, relation client.</t>
  </si>
  <si>
    <t>Au niveau PRO, on attend une réponse qui ferme le risque, le contrôle et la trace. La réponse devient recevable quand elle précise comment elle sécurise : arrêt immédiat, balisage, EPI, collecte sécurisée, nettoyage/désinfection, contrôle final, déclaration/registre, action préventive. Repères : mise en place, synchronisation, relation client.</t>
  </si>
  <si>
    <t>Sur le terrain, on ne démarre pas avec un protocole aussi implicite. À rendre opératoire sans angle mort : arrêt immédiat, balisage, EPI, collecte sécurisée, nettoyage/désinfection, contrôle final, déclaration/registre, action préventive. L’habitude seule ne suffit pas à tenir le niveau. Repères : mise en place, synchronisation, relation client.</t>
  </si>
  <si>
    <t>Comment adaptes-tu ton interaction selon le type de table ?</t>
  </si>
  <si>
    <t>Observe signaux (rythme, échanges, regard) et ajuste présence, distance, fréquence de passage.</t>
  </si>
  <si>
    <t>Meilleur score : méthode + anticipation (check-list, priorités, contrôle) ; réduit les aléas et sécurise la régularité du service. Marqueurs : mise en place, synchronisation, relation client.</t>
  </si>
  <si>
    <t>Sur le terrain, cette réponse tient parce que on y trouve méthode + anticipation (check-list, priorités, contrôle) ; réduit les aléas et sécurise la régularité du service. Les repères concrets sont mise en place, synchronisation, relation client.</t>
  </si>
  <si>
    <t>Je parle pareil à tous.</t>
  </si>
  <si>
    <t>Le jury pourrait entendre l’intention, pas encore la méthode : approche pragmatique, mais insuffisante ; on attend une check-list, priorités et contrôles avant ouverture.</t>
  </si>
  <si>
    <t>Je ne parle jamais.</t>
  </si>
  <si>
    <t>En service réel, cette réponse ne tiendrait pas longtemps : pas d’anticipation ; augmente les ruptures, erreurs et stress en service.</t>
  </si>
  <si>
    <t>Lacunes : manque d’anticipation ; méthode non reproductible ; risque de rupture en service. À améliorer en priorité : check-list, standards, contrôles avant ouverture. (Repères : mise en place/synchronisation/relation client).</t>
  </si>
  <si>
    <t>Le déficit de pilotage porte sur manque d’anticipation ; méthode non reproductible ; risque de rupture en service. Leviers prioritaires : check-list, standards, contrôles avant ouverture. Repères : mise en place/synchronisation/relation client.</t>
  </si>
  <si>
    <t>Adapter communication et présence.</t>
  </si>
  <si>
    <t>Non conforme au niveau PRO : on attend une réponse structurée (diagnostic → action → contrôle → communication/trace) avec standards et preuves. Précisez : check-list, standards de mise en place, contrôle matériel/stock, plan B, et traçabilité (datage/FIFO, fiches). Repères : mise en place, synchronisation, relation client.</t>
  </si>
  <si>
    <t>Version PRO attendue : une réponse qui fonctionne sur le terrain et qui se prouve. Concrètement, sur le terrain, il faut nommer : check-list, standards de mise en place, contrôle matériel/stock, plan B, et traçabilité (datage/FIFO, fiches). Repères : mise en place, synchronisation, relation client.</t>
  </si>
  <si>
    <t>Face client, cette réponse manque encore de méthode pour sécuriser l’expérience. À rendre opératoire sans angle mort : check-list, standards de mise en place, contrôle matériel/stock, plan B, et traçabilité (datage/FIFO, fiches). Ce qui n’est pas cadré finit par se dégrader en service. Repères : mise en place, synchronisation, relation client.</t>
  </si>
  <si>
    <t>Comment briefer un commis avant un coup de feu (60s) ?</t>
  </si>
  <si>
    <t>Objectif, priorités, zones, codes, sécurité, check compréhension, boucle courte.</t>
  </si>
  <si>
    <t>La note monte parce que la réponse est démontrable : méthode + anticipation (check-list, priorités, contrôle) ; réduit les aléas et sécurise la régularité du service. Pour le jury, cela se lit dans mise en place, synchronisation, relation client.</t>
  </si>
  <si>
    <t>Débrouille-toi.</t>
  </si>
  <si>
    <t>10 consignes confuses.</t>
  </si>
  <si>
    <t>Savoir déléguer efficacement.</t>
  </si>
  <si>
    <t>Au niveau PRO, on veut une réponse pilotable par une équipe, contrôlable et tracée. Pour qu’une équipe puisse l’exécuter, il faut expliciter : check-list, standards de mise en place, contrôle matériel/stock, plan B, et traçabilité (datage/FIFO, fiches). Repères : mise en place, synchronisation, relation client.</t>
  </si>
  <si>
    <t>Face client, cette réponse manque encore de méthode pour sécuriser l’expérience. À verrouiller en pratique : check-list, standards de mise en place, contrôle matériel/stock, plan B, et traçabilité (datage/FIFO, fiches). Ce qui n’est pas cadré finit par se dégrader en service. Repères : mise en place, synchronisation, relation client.</t>
  </si>
  <si>
    <t>Comment gères-tu une réclamation simple (plat tiède) ?</t>
  </si>
  <si>
    <t>Excuses, écoute, solution immédiate (refaire/échanger), informe cuisine/manager, suivi et geste si nécessaire.</t>
  </si>
  <si>
    <t>En lecture management, la réponse est solide parce qu’elle donne de quoi piloter : démarche complète (écoute → solution → validation → suivi) avec posture pro et vocabulaire adapté au client. Repères pilotables : mise en place, synchronisation, relation client.</t>
  </si>
  <si>
    <t>Je dis que c’est normal.</t>
  </si>
  <si>
    <t>J’ignore.</t>
  </si>
  <si>
    <t>Le déficit de pilotage porte sur écoute/diagnostic insuffisants ; solution non cadrée ; suivi absent. Leviers prioritaires : reformulation, options/validation, suivi &amp; trace. Repères : mise en place/synchronisation/relation client.</t>
  </si>
  <si>
    <t>Adopter une posture pro en réclamation.</t>
  </si>
  <si>
    <t>Lecture PRO : l’effet client compte, mais il doit s’appuyer sur une méthode vérifiable. La réponse ne devient PRO que si elle précise concrètement : écoute active, reformulation, options et validation, compensation proportionnée, information manager, suivi et traçabilité. Repères : mise en place, synchronisation, relation client.</t>
  </si>
  <si>
    <t>Sur le terrain, ce type de réponse expose à l’incompréhension ou à l’escalade. À poser clairement pour que cela tienne : écoute, reformulation, solution, validation, remontée interne. Sans méthode, la qualité dérive ou le risque s’ouvre. Repères : mise en place, synchronisation, relation client.</t>
  </si>
  <si>
    <t>Comment optimises-tu la rotation des tables sans dégrader l’expérience ?</t>
  </si>
  <si>
    <t>Lecture du timing, relances discrètes, coordination cuisine, addition proactive, pas de pression agressive.</t>
  </si>
  <si>
    <t>Ce qui plaît ici, c’est qu’on peut transformer la réponse en standard d’équipe : méthode + anticipation (check-list, priorités, contrôle) ; réduit les aléas et sécurise la régularité du service. Les repères de pilotage sont mise en place, synchronisation, relation client.</t>
  </si>
  <si>
    <t>Je presse le client.</t>
  </si>
  <si>
    <t>Je débarrasse trop tôt.</t>
  </si>
  <si>
    <t>Ce qui manque pour que le résultat soit perceptible côté client : manque d’anticipation ; méthode non reproductible ; risque de rupture en service. Axes de progrès : check-list, standards, contrôles avant ouverture. Repères : mise en place/synchronisation/relation client.</t>
  </si>
  <si>
    <t>Piloter rythme et rotation.</t>
  </si>
  <si>
    <t>Lecture PRO : l’effet client compte, mais il doit s’appuyer sur une méthode vérifiable. Pour que l’effet client soit crédible, il faut expliciter : check-list, standards de mise en place, contrôle matériel/stock, plan B, et traçabilité (datage/FIFO, fiches). Repères : mise en place, synchronisation, relation client.</t>
  </si>
  <si>
    <t>Comment prends-tu une commande efficacement en brasserie ?</t>
  </si>
  <si>
    <t>Écoute active, reformule, note claire, annonce contraintes/allergènes, valide la commande avant envoi.</t>
  </si>
  <si>
    <t>Vue côté client, la réponse inspire confiance parce que priorise la sécurité, décrit une séquence d’actions claire, et inclut contrôle + information (équipe/client) pour éviter la récidive. Les marqueurs utiles sont mise en place, synchronisation, relation client.</t>
  </si>
  <si>
    <t>Je retiens de tête.</t>
  </si>
  <si>
    <t>Je confirme pas, ça ira.</t>
  </si>
  <si>
    <t>Vu management, le point faible n’est pas seulement technique : protocole sécurité/hygiène incomplet ; contrôle final absent ; traçabilité/communication oubliées. Priorité de montée en niveau : sécurisation de zone, EPI/gestes sûrs, contrôle + trace. Repères : mise en place/synchronisation/relation client.</t>
  </si>
  <si>
    <t>Fiabiliser la prise de commande.</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</si>
  <si>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mise en place, synchronisation, relation client.</t>
  </si>
  <si>
    <t>Sur le terrain, ce type de réponse expose à l’incompréhension ou à l’escalade. À dire de façon exécutable : arrêt immédiat, balisage, EPI, collecte sécurisée, nettoyage/désinfection, contrôle final, déclaration/registre, action préventive. Ce qui n’est pas cadré finit par se dégrader en service. Repères : mise en place, synchronisation, relation client.</t>
  </si>
  <si>
    <t>Comment utilises-tu un plateau sans risque (sécurité) ?</t>
  </si>
  <si>
    <t>Équilibrage, charge stable, trajectoire dégagée, posture, pose douce, vigilance enfants/terrasse.</t>
  </si>
  <si>
    <t>Cette réponse rassure parce qu’elle réduit l’aléa : priorise la sécurité, décrit une séquence d’actions claire, et inclut contrôle + information (équipe/client) pour éviter la récidive. On le voit dans mise en place, synchronisation, relation client.</t>
  </si>
  <si>
    <t>Je cours pour aller vite.</t>
  </si>
  <si>
    <t>Je le tiens au-dessus des têtes.</t>
  </si>
  <si>
    <t>Le vrai nœud de progression est le risque mal fermé : protocole sécurité/hygiène incomplet ; contrôle final absent ; traçabilité/communication oubliées. À renforcer d’abord : sécurisation de zone, EPI/gestes sûrs, contrôle + trace. Repères : mise en place/synchronisation/relation client.</t>
  </si>
  <si>
    <t>Sécuriser le port de charges.</t>
  </si>
  <si>
    <t>Lecture PRO : si le risque reste ouvert, la réponse ne passe pas. La réponse devient recevable quand elle précise comment elle sécurise : arrêt immédiat, balisage, EPI, collecte sécurisée, nettoyage/désinfection, contrôle final, déclaration/registre, action préventive. Repères : mise en place, synchronisation, relation client.</t>
  </si>
  <si>
    <t>Face client, la posture est insuffisante si elle n’est pas traduite en séquence claire. À verrouiller en pratique : arrêt immédiat, balisage, EPI, collecte sécurisée, nettoyage/désinfection, contrôle final, déclaration/registre, action préventive. Le terrain sanctionne vite ce qui n’est pas cadré. Repères : mise en place, synchronisation, relation client.</t>
  </si>
  <si>
    <t>Décris la séquence de service d’un plat en brasserie (de l’envoi au débarrassage).</t>
  </si>
  <si>
    <t>Annonce, service propre, contrôle satisfaction, propose complément, débarrasse au bon timing, remet table au standard.</t>
  </si>
  <si>
    <t>En situation réelle, la réponse fonctionne car elle reste exploitable : priorise la sécurité, décrit une séquence d’actions claire, et inclut contrôle + information (équipe/client) pour éviter la récidive. Les marqueurs visibles sont mise en place, synchronisation, relation client.</t>
  </si>
  <si>
    <t>Je pose l’assiette et je repars.</t>
  </si>
  <si>
    <t>Je sers sans annoncer.</t>
  </si>
  <si>
    <t>En pratique, ça manque encore de robustesse sur protocole sécurité/hygiène incomplet ; contrôle final absent ; traçabilité/communication oubliées. Priorités : sécurisation de zone, EPI/gestes sûrs, contrôle + trace. Repères : mise en place/synchronisation/relation client.</t>
  </si>
  <si>
    <t>Maîtriser la séquence de service et le rythme.</t>
  </si>
  <si>
    <t>Version PRO attendue : une réponse qui fonctionne sur le terrain et qui se prouve. Concrètement, sur le terrain, il faut nommer : arrêt immédiat, balisage, EPI, collecte sécurisée, nettoyage/désinfection, contrôle final, déclaration/registre, action préventive. Repères : mise en place, synchronisation, relation client.</t>
  </si>
  <si>
    <t>Face client, la posture est insuffisante si elle n’est pas traduite en séquence claire. À poser clairement pour que cela tienne : arrêt immédiat, balisage, EPI, collecte sécurisée, nettoyage/désinfection, contrôle final, déclaration/registre, action préventive. Sans méthode, la qualité dérive ou le risque s’ouvre. Repères : mise en place, synchronisation, relation client.</t>
  </si>
  <si>
    <t>Décris une vente additionnelle élégante en brasserie.</t>
  </si>
  <si>
    <t>Suggestion contextualisée (accord boisson/plat), une option claire, bénéfice client, bon timing.</t>
  </si>
  <si>
    <t>Ce qui plaît ici, c’est qu’on peut transformer la réponse en standard d’équipe : démarche complète (écoute → solution → validation → suivi) avec posture pro et vocabulaire adapté au client. Les repères de pilotage sont mise en place, synchronisation, relation client.</t>
  </si>
  <si>
    <t>Je propose 5 extras.</t>
  </si>
  <si>
    <t>Je force le plus cher.</t>
  </si>
  <si>
    <t>Développer l’upsell sans agressivité.</t>
  </si>
  <si>
    <t>Sur le terrain, ce type de réponse expose à l’incompréhension ou à l’escalade. À rendre opératoire sans angle mort : écoute active, reformulation, options et validation, compensation proportionnée, information manager, suivi et traçabilité. Une réponse PRO doit rester fiable même sous pression. Repères : mise en place, synchronisation, relation client.</t>
  </si>
  <si>
    <t>Définis “rang” et “secteur”.</t>
  </si>
  <si>
    <t>Rang = tables attribuées à un serveur ; secteur = zone de salle organisée (souvent plusieurs rangs).</t>
  </si>
  <si>
    <t>Meilleur score : explication juste, vocabulaire métier, et critères de contrôle (goût/qualité/mesure) qui montrent la maîtrise. Marqueurs : mise en place, synchronisation, relation client.</t>
  </si>
  <si>
    <t>Sur le terrain, cette réponse tient parce que on y trouve explication juste, vocabulaire métier, et critères de contrôle (goût/qualité/mesure) qui montrent la maîtrise. Les repères concrets sont mise en place, synchronisation, relation client.</t>
  </si>
  <si>
    <t>Rang = niveau du serveur.</t>
  </si>
  <si>
    <t>Secteur = la cuisine.</t>
  </si>
  <si>
    <t>Lacunes : technique non argumentée ; paramètres non maîtrisés ; contrôle qualité insuffisant. À améliorer en priorité : paramètres clés, dégustation/contrôle, standardisation. (Repères : mise en place/synchronisation/relation client).</t>
  </si>
  <si>
    <t>Ce qui manque pour que le résultat soit perceptible côté client : technique non argumentée ; paramètres non maîtrisés ; contrôle qualité insuffisant. Axes de progrès : paramètres clés, dégustation/contrôle, standardisation. Repères : mise en place/synchronisation/relation client.</t>
  </si>
  <si>
    <t>Maîtriser l’organisation du plan de salle.</t>
  </si>
  <si>
    <t>Non conforme au niveau PRO : on attend une réponse structurée (diagnostic → action → contrôle → communication/trace) avec standards et preuves. Précisez : paramètres clés, justification, contrôle qualité (goût/mesure/température), et standardisation (fiche, tolérances, répétabilité). Repères : mise en place, synchronisation, relation client.</t>
  </si>
  <si>
    <t>Au niveau PRO, la réponse doit tenir en service réel et rester vérifiable. Concrètement, sur le terrain, il faut nommer : paramètres clés, justification, contrôle qualité (goût/mesure/température), et standardisation (fiche, tolérances, répétabilité). Repères : mise en place, synchronisation, relation client.</t>
  </si>
  <si>
    <t>Devant un jury PRO, la notion doit être définie avec précision et usage métier. À poser de manière recevable : paramètres clés, justification, contrôle qualité (goût/mesure/température), et standardisation (fiche, tolérances, répétabilité). Une réponse PRO doit se prouver, pas se supposer. Repères : mise en place, synchronisation, relation client.</t>
  </si>
  <si>
    <t>Définis “service synchronisé” et quand l’utiliser.</t>
  </si>
  <si>
    <t>Envoi coordonné d’une table (mêmes temps), utile groupes/VIP pour cohérence et timing.</t>
  </si>
  <si>
    <t>On sert au hasard.</t>
  </si>
  <si>
    <t>On attend que tout refroidisse.</t>
  </si>
  <si>
    <t>Le déficit de pilotage porte sur technique non argumentée ; paramètres non maîtrisés ; contrôle qualité insuffisant. Leviers prioritaires : paramètres clés, dégustation/contrôle, standardisation. Repères : mise en place/synchronisation/relation client.</t>
  </si>
  <si>
    <t>Assurer cohérence et timing.</t>
  </si>
  <si>
    <t>Une réponse recevable doit clarifier le terme, son intérêt et son impact professionnel. À formuler au niveau attendu : paramètres clés, justification, contrôle qualité (goût/mesure/température), et standardisation (fiche, tolérances, répétabilité). Une formulation recevable doit tenir à l’oral comme en pratique. Repères : mise en place, synchronisation, relation client.</t>
  </si>
  <si>
    <t>Différence entre addition, note et encaissement ?</t>
  </si>
  <si>
    <t>Addition/Note = détail à payer ; encaissement = paiement (CB/espèces) + clôture sur caisse/TPV.</t>
  </si>
  <si>
    <t>Ce qui convainc le jury, c’est que on y trouve explication juste, vocabulaire métier, et critères de contrôle (goût/qualité/mesure) qui montrent la maîtrise. Repères observables : mise en place, synchronisation, relation client.</t>
  </si>
  <si>
    <t>On encaisse avant de servir.</t>
  </si>
  <si>
    <t>Pour le client, cette réponse manque encore de sécurité et de lisibilité : imprécise et non standardisée ; manque critères de contrôle et justification.</t>
  </si>
  <si>
    <t>Pour faire monter la copie, les angles morts sont technique non argumentée ; paramètres non maîtrisés ; contrôle qualité insuffisant. Travail prioritaire : paramètres clés, dégustation/contrôle, standardisation. Repères : mise en place/synchronisation/relation client.</t>
  </si>
  <si>
    <t>Clarifier vocabulaire caisse et process.</t>
  </si>
  <si>
    <t>Au niveau PRO, même quand l’impact client est central, la réponse doit rester prouvable. Pour que l’effet client soit crédible, il faut expliciter : paramètres clés, justification, contrôle qualité (goût/mesure/température), et standardisation (fiche, tolérances, répétabilité). Repères : mise en place, synchronisation, relation client.</t>
  </si>
  <si>
    <t>Au niveau certificateur, citer ne suffit pas ; il faut qualifier, relier et justifier. À formuler au niveau attendu : paramètres clés, justification, contrôle qualité (goût/mesure/température), et standardisation (fiche, tolérances, répétabilité). Une réponse PRO doit se prouver, pas se supposer. Repères : mise en place, synchronisation, relation client.</t>
  </si>
  <si>
    <t>Différence mise en place amont vs minute ?</t>
  </si>
  <si>
    <t>Amont = préparation avant service ; minute = recharges/ajustements pendant le rush.</t>
  </si>
  <si>
    <t>Ce qui convainc le jury, c’est que on y trouve méthode + anticipation (check-list, priorités, contrôle) ; réduit les aléas et sécurise la régularité du service. Repères observables : mise en place, synchronisation, relation client.</t>
  </si>
  <si>
    <t>Pour l’expérience client, l’intention est bonne mais pas assez sécurisée : approche pragmatique, mais insuffisante ; on attend une check-list, priorités et contrôles avant ouverture.</t>
  </si>
  <si>
    <t>Amont = après service.</t>
  </si>
  <si>
    <t>Sur le terrain, cette faille produirait des erreurs immédiates : pas d’anticipation ; augmente les ruptures, erreurs et stress en service.</t>
  </si>
  <si>
    <t>En pratique, ça manque encore de robustesse sur manque d’anticipation ; méthode non reproductible ; risque de rupture en service. Priorités : check-list, standards, contrôles avant ouverture. Repères : mise en place/synchronisation/relation client.</t>
  </si>
  <si>
    <t>Structurer l’organisation de travail.</t>
  </si>
  <si>
    <t>Version PRO attendue : une réponse qui fonctionne sur le terrain et qui se prouve. Pour que la réponse tienne vraiment, il faut expliciter : check-list, standards de mise en place, contrôle matériel/stock, plan B, et traçabilité (datage/FIFO, fiches). Repères : mise en place, synchronisation, relation client.</t>
  </si>
  <si>
    <t>Pour le jury, une réponse de connaissance doit montrer la compréhension utile, pas la récitation. À expliciter sans flou : check-list, priorisation, contrôle final. Le jury valide ce qui est démontré, pas ce qui est seulement affirmé. Repères : mise en place, synchronisation, relation client.</t>
  </si>
  <si>
    <t>Qu’est-ce qu’un contrôle de caisse quotidien robuste ?</t>
  </si>
  <si>
    <t>Fonds, Z, écarts, annulations, justificatifs, traçabilité, double contrôle, clôture conforme.</t>
  </si>
  <si>
    <t>En situation réelle, la réponse fonctionne car elle reste exploitable : méthode + anticipation (check-list, priorités, contrôle) ; réduit les aléas et sécurise la régularité du service. Les marqueurs visibles sont mise en place, synchronisation, relation client.</t>
  </si>
  <si>
    <t>Je regarde vite fait.</t>
  </si>
  <si>
    <t>Je laisse pour demain.</t>
  </si>
  <si>
    <t>Comprendre les contrôles internes.</t>
  </si>
  <si>
    <t>Au niveau PRO, la réponse doit tenir en service réel et rester vérifiable. Pour que la réponse tienne vraiment, il faut expliciter : check-list, standards de mise en place, contrôle matériel/stock, plan B, et traçabilité (datage/FIFO, fiches). Repères : mise en place, synchronisation, relation client.</t>
  </si>
  <si>
    <t>Face client, cette réponse manque encore de méthode pour sécuriser l’expérience. À poser clairement pour que cela tienne : check-list, standards de mise en place, contrôle matériel/stock, plan B, et traçabilité (datage/FIFO, fiches). Une réponse PRO doit rester fiable même sous pression. Repères : mise en place, synchronisation, relation client.</t>
  </si>
  <si>
    <t>Que fais-tu si le TPV tombe en panne en plein service ?</t>
  </si>
  <si>
    <t>Plan B papier (prise/numérotation), tickets cuisine, communication équipe, régularisation après reprise.</t>
  </si>
  <si>
    <t>Cette réponse rassure parce qu’elle réduit l’aléa : démarche complète (écoute → solution → validation → suivi) avec posture pro et vocabulaire adapté au client. On le voit dans mise en place, synchronisation, relation client.</t>
  </si>
  <si>
    <t>J’arrête de servir.</t>
  </si>
  <si>
    <t>Je dis aux clients de repasser.</t>
  </si>
  <si>
    <t>Gérer une rupture outil/process.</t>
  </si>
  <si>
    <t>Face client, cette réponse manque encore de méthode pour sécuriser l’expérience. À dire de façon exécutable : écoute active, reformulation, options et validation, compensation proportionnée, information manager, suivi et traçabilité. L’habitude seule ne suffit pas à tenir le niveau. Repères : mise en place, synchronisation, relation client.</t>
  </si>
  <si>
    <t>Que fais-tu si tu prends du retard sur tes tables ?</t>
  </si>
  <si>
    <t>Priorise accueil/boissons, informe, délègue, relance cuisine, garde un rythme, rattrape méthodiquement.</t>
  </si>
  <si>
    <t>J’évite les tables.</t>
  </si>
  <si>
    <t>Je dis que c’est la faute des autres.</t>
  </si>
  <si>
    <t>En pratique, ça manque encore de robustesse sur écoute/diagnostic insuffisants ; solution non cadrée ; suivi absent. Priorités : reformulation, options/validation, suivi &amp; trace. Repères : mise en place/synchronisation/relation client.</t>
  </si>
  <si>
    <t>Gérer la pression et prioriser.</t>
  </si>
  <si>
    <t>Version PRO attendue : une réponse qui fonctionne sur le terrain et qui se prouve. Pour que la réponse tienne vraiment, il faut expliciter : écoute active, reformulation, options et validation, compensation proportionnée, information manager, suivi et traçabilité. Repères : mise en place, synchronisation, relation client.</t>
  </si>
  <si>
    <t>Sur le terrain, ce type de réponse expose à l’incompréhension ou à l’escalade. À verrouiller en pratique : écoute active, reformulation, options et validation, compensation proportionnée, information manager, suivi et traçabilité. Ce qui n’est pas cadré finit par se dégrader en service. Repères : mise en place, synchronisation, relation client.</t>
  </si>
  <si>
    <t>Quelles vérifications fais-tu avant de partir en service sur ton rang ?</t>
  </si>
  <si>
    <t>Mise en place complète, propreté, stocks, plan de salle, brief, infos du jour (allergènes, plats).</t>
  </si>
  <si>
    <t>Je vérifie juste les verres.</t>
  </si>
  <si>
    <t>Je verrai pendant le service.</t>
  </si>
  <si>
    <t>Sur le terrain, le point faible reste manque d’anticipation ; méthode non reproductible ; risque de rupture en service. À renforcer d’abord : check-list, standards, contrôles avant ouverture. Repères : mise en place/synchronisation/relation client.</t>
  </si>
  <si>
    <t>Assurer une mise en place opérationnelle.</t>
  </si>
  <si>
    <t>À cadence réelle, cette réponse laisse trop de place à l’improvisation. À verrouiller en pratique : check-list, standards de mise en place, contrôle matériel/stock, plan B, et traçabilité (datage/FIFO, fiches). Une réponse PRO doit rester fiable même sous pression. Repères : mise en place, synchronisation, relation client.</t>
  </si>
  <si>
    <t>Service en terrasse : quels risques et parades ?</t>
  </si>
  <si>
    <t>Vent/chaleur/passage : stabilité plateaux, température, circulation, vigilance chutes, hydratation.</t>
  </si>
  <si>
    <t>Je fais comme dedans.</t>
  </si>
  <si>
    <t>Sur le terrain, on sentirait vite la fragilité de la réponse : approche pragmatique, mais insuffisante ; on attend une check-list, priorités et contrôles avant ouverture.</t>
  </si>
  <si>
    <t>Je laisse les plats au soleil.</t>
  </si>
  <si>
    <t>Ce qui empêche la réponse de passer un cap devant le jury, c’est manque d’anticipation ; méthode non reproductible ; risque de rupture en service. Priorité de progression : check-list, standards, contrôles avant ouverture. Repères : mise en place/synchronisation/relation client.</t>
  </si>
  <si>
    <t>Gérer contraintes d’environnement.</t>
  </si>
  <si>
    <t>En service réel, cette réponse peut vite dégrader la relation client. À dire de façon exécutable : check-list, standards de mise en place, contrôle matériel/stock, plan B, et traçabilité (datage/FIFO, fiches). Ce qui n’est pas cadré finit par se dégrader en service. Repères : mise en place, synchronisation, relation client.</t>
  </si>
  <si>
    <t>4 paramètres de service d’un vin.</t>
  </si>
  <si>
    <t>Température, verrerie, aération, ordre de service, présentation, quantité.</t>
  </si>
  <si>
    <t>En situation réelle, la réponse fonctionne car elle reste exploitable : priorise la sécurité, décrit une séquence d’actions claire, et inclut contrôle + information (équipe/client) pour éviter la récidive. Les marqueurs visibles sont température, verrerie, argumentaire.</t>
  </si>
  <si>
    <t>Juste la bouteille.</t>
  </si>
  <si>
    <t>Juste la température.</t>
  </si>
  <si>
    <t>Vu management, le point faible n’est pas seulement technique : protocole sécurité/hygiène incomplet ; contrôle final absent ; traçabilité/communication oubliées. Priorité de montée en niveau : sécurisation de zone, EPI/gestes sûrs, contrôle + trace. Repères : température/verrerie/argumentaire.</t>
  </si>
  <si>
    <t>Ancrer fondamentaux.</t>
  </si>
  <si>
    <t>Au niveau PRO, la réponse doit tenir en service réel et rester vérifiable. Pour que la réponse tienne vraiment, il faut expliciter : arrêt immédiat, balisage, EPI, collecte sécurisée, nettoyage/désinfection, contrôle final, déclaration/registre, action préventive. Repères : température, verrerie, argumentaire.</t>
  </si>
  <si>
    <t>À ce niveau, la réponse manque encore de repères pour être fiable sur plusieurs envois. À verrouiller en pratique : température, verrerie, ordre de service, contrôle final. Une réponse PRO doit rester fiable même sous pression. Repères : température, verrerie, argumentaire.</t>
  </si>
  <si>
    <t>Accord mets-vins simple et fiable : principe.</t>
  </si>
  <si>
    <t>Équilibre intensité, sauce, gras/acide, tanins, sucrosité ; une option claire.</t>
  </si>
  <si>
    <t>Rouge viande point.</t>
  </si>
  <si>
    <t>Blanc poisson point.</t>
  </si>
  <si>
    <t>Raisonner un accord.</t>
  </si>
  <si>
    <t>Devant un jury PRO, la notion doit être définie avec précision et usage métier. À expliciter sans flou : questionnement, logique d’accord, budget, validation. Sans preuve de méthode, la réponse reste fragile. Repères : température, verrerie, argumentaire.</t>
  </si>
  <si>
    <t>Accords menu dégustation : logique.</t>
  </si>
  <si>
    <t>Progression intensité, alternance, cohérence aromatique, températures, options sans alcool.</t>
  </si>
  <si>
    <t>Piloter un pairing complet.</t>
  </si>
  <si>
    <t>Une réponse recevable au jury doit préciser comment la qualité est tenue et vérifiée. À démontrer clairement : paramètres clés, dégustation/contrôle, standardisation. Le jury valide ce qui est démontré, pas ce qui est seulement affirmé. Repères : température, verrerie, argumentaire.</t>
  </si>
  <si>
    <t>AOP/AOC vs IGP : définition.</t>
  </si>
  <si>
    <t>AOP/AOC = origine + cahier des charges ; IGP = origine plus souple (style régional).</t>
  </si>
  <si>
    <t>AOP = marque.</t>
  </si>
  <si>
    <t>IGP = vin étranger.</t>
  </si>
  <si>
    <t>Comprendre classifications.</t>
  </si>
  <si>
    <t>Pour le jury, une réponse de connaissance doit montrer la compréhension utile, pas la récitation. À rendre défendable précisément : définition, niveau d’exigence, origine, lecture pour le client. Le jury valide ce qui est démontré, pas ce qui est seulement affirmé. Repères : température, verrerie, argumentaire.</t>
  </si>
  <si>
    <t>Carafage vs décantation : différence.</t>
  </si>
  <si>
    <t>Carafage = aérer vin jeune ; décantation = séparer dépôt (vieux vins).</t>
  </si>
  <si>
    <t>Décantation = refroidir.</t>
  </si>
  <si>
    <t>Maîtriser gestes de service vin.</t>
  </si>
  <si>
    <t>Une réponse recevable doit clarifier le terme, son intérêt et son impact professionnel. À poser de manière recevable : définition, objectif, quand, risque. Le jury valide ce qui est démontré, pas ce qui est seulement affirmé. Repères : température, verrerie, argumentaire.</t>
  </si>
  <si>
    <t>Client ne sait pas dire “sec” : comment qualifier ?</t>
  </si>
  <si>
    <t>Questions guidées, repères (moelleux/demi-sec), 2 suggestions, dégustation si possible.</t>
  </si>
  <si>
    <t>Meilleur score : démarche complète (écoute → solution → validation → suivi) avec posture pro et vocabulaire adapté au client. Marqueurs : température, verrerie, argumentaire.</t>
  </si>
  <si>
    <t>La note monte parce que la réponse est démontrable : démarche complète (écoute → solution → validation → suivi) avec posture pro et vocabulaire adapté au client. Pour le jury, cela se lit dans température, verrerie, argumentaire.</t>
  </si>
  <si>
    <t>J’impose le vin du jour.</t>
  </si>
  <si>
    <t>Pour le client, cette réponse manque encore de sécurité et de lisibilité : posture inadaptée ; absence d’écoute, de solution cadrée et de suivi. Risque d’escalade et d’image.</t>
  </si>
  <si>
    <t>Lacunes : écoute/diagnostic insuffisants ; solution non cadrée ; suivi absent. À améliorer en priorité : reformulation, options/validation, suivi &amp; trace. (Repères : température/verrerie/argumentaire).</t>
  </si>
  <si>
    <t>Pour que la réponse produise un vrai effet client, il faut corriger écoute/diagnostic insuffisants ; solution non cadrée ; suivi absent. Priorité : reformulation, options/validation, suivi &amp; trace. Repères : température/verrerie/argumentaire.</t>
  </si>
  <si>
    <t>Qualifier le besoin client.</t>
  </si>
  <si>
    <t>Non conforme au niveau PRO : on attend une réponse structurée (diagnostic → action → contrôle → communication/trace) avec standards et preuves. Précisez : écoute active, reformulation, options et validation, compensation proportionnée, information manager, suivi et traçabilité. Repères : température, verrerie, argumentaire.</t>
  </si>
  <si>
    <t>Lecture PRO : l’effet client compte, mais il doit s’appuyer sur une méthode vérifiable. Pour que l’effet client soit crédible, il faut expliciter : écoute active, reformulation, options et validation, compensation proportionnée, information manager, suivi et traçabilité. Repères : température, verrerie, argumentaire.</t>
  </si>
  <si>
    <t>Sur le terrain, ce type de réponse expose à l’incompréhension ou à l’escalade. À dire de façon exécutable : reformulation, options/validation, suivi &amp; trace. L’habitude seule ne suffit pas à tenir le niveau. Repères : température, verrerie, argumentaire.</t>
  </si>
  <si>
    <t>Construire une carte des vins équilibrée : axes.</t>
  </si>
  <si>
    <t>Segmentation, marges, rotation, régions, prix, stocks, accords, diversité.</t>
  </si>
  <si>
    <t>Meilleur score : méthode + anticipation (check-list, priorités, contrôle) ; réduit les aléas et sécurise la régularité du service. Marqueurs : température, verrerie, argumentaire.</t>
  </si>
  <si>
    <t>Vue côté client, la réponse inspire confiance parce que on y trouve méthode + anticipation (check-list, priorités, contrôle) ; réduit les aléas et sécurise la régularité du service. Les marqueurs utiles sont température, verrerie, argumentaire.</t>
  </si>
  <si>
    <t>Que mes vins préférés.</t>
  </si>
  <si>
    <t>Que des grands crus.</t>
  </si>
  <si>
    <t>Lacunes : manque d’anticipation ; méthode non reproductible ; risque de rupture en service. À améliorer en priorité : check-list, standards, contrôles avant ouverture. (Repères : température/verrerie/argumentaire).</t>
  </si>
  <si>
    <t>En pratique, ça manque encore de robustesse sur manque d’anticipation ; méthode non reproductible ; risque de rupture en service. Priorités : check-list, standards, contrôles avant ouverture. Repères : température/verrerie/argumentaire.</t>
  </si>
  <si>
    <t>Structurer une carte performante.</t>
  </si>
  <si>
    <t>Non conforme au niveau PRO : on attend une réponse structurée (diagnostic → action → contrôle → communication/trace) avec standards et preuves. Précisez : check-list, standards de mise en place, contrôle matériel/stock, plan B, et traçabilité (datage/FIFO, fiches). Repères : température, verrerie, argumentaire.</t>
  </si>
  <si>
    <t>Version PRO attendue : une réponse qui fonctionne sur le terrain et qui se prouve. Concrètement, sur le terrain, il faut nommer : check-list, standards de mise en place, contrôle matériel/stock, plan B, et traçabilité (datage/FIFO, fiches). Repères : température, verrerie, argumentaire.</t>
  </si>
  <si>
    <t>Le jury attend une réponse qui montre la posture, la méthode et le contrôle. À formuler au niveau attendu : check-list, standards, contrôles avant ouverture. Le jury valide ce qui est démontré, pas ce qui est seulement affirmé. Repères : température, verrerie, argumentaire.</t>
  </si>
  <si>
    <t>Dégustation pro en 5 étapes : rappel.</t>
  </si>
  <si>
    <t>Vue, nez, bouche, structure (acide/tanins), finale/équilibre + conclusion.</t>
  </si>
  <si>
    <t>Juste le nez.</t>
  </si>
  <si>
    <t>Juste la couleur.</t>
  </si>
  <si>
    <t>Sur le terrain, le point faible reste technique non argumentée ; paramètres non maîtrisés ; contrôle qualité insuffisant. À renforcer d’abord : paramètres clés, dégustation/contrôle, standardisation. Repères : température/verrerie/argumentaire.</t>
  </si>
  <si>
    <t>Structurer l’analyse sensorielle.</t>
  </si>
  <si>
    <t>Le jury attend une réponse qui montre la posture, la méthode et le contrôle. À poser de manière recevable : visuel, nez, bouche, conclusion, lien service/accord. Une formulation recevable doit tenir à l’oral comme en pratique. Repères : température, verrerie, argumentaire.</t>
  </si>
  <si>
    <t>Demande “vin nature” : réponse pro.</t>
  </si>
  <si>
    <t>Clarifie attentes, propose 2 options, explique style/risques, transparence, accord.</t>
  </si>
  <si>
    <t>Tous les vins le sont.</t>
  </si>
  <si>
    <t>Je refuse le terme.</t>
  </si>
  <si>
    <t>Conseiller sans dogmatisme.</t>
  </si>
  <si>
    <t>Pour un jury PRO, la posture client doit être traduite en méthode observable. À rendre défendable précisément : paramètres clés, dégustation/contrôle, standardisation. Une réponse PRO doit se prouver, pas se supposer. Repères : température, verrerie, argumentaire.</t>
  </si>
  <si>
    <t>Facile — Citez 5 termes techniques de votre métier et expliquez brièvement à quoi ils servent. (Sommelier)</t>
  </si>
  <si>
    <t>Je cite et définis correctement des termes de service et conseil vins (ex. carafage, décantage, millésime, tanins, acidité) et j’explique à quel moment je les utilise en service/production. Je vérifie que l’équipe ou le client comprend et je garde un langage professionnel.</t>
  </si>
  <si>
    <t>Meilleur score : la réponse relie action, contrôle et vocabulaire de service et conseil vins, intègre la sécurité/qualité, et reste compatible avec carte des vins, fiches produits, cave, traçabilité.</t>
  </si>
  <si>
    <t>Sur le terrain, cette réponse tient parce que la réponse relie action, contrôle et vocabulaire de service et conseil vins, intègre la sécurité/qualité, et reste compatible avec carte des vins, fiches produits, cave, traçabilité.</t>
  </si>
  <si>
    <t>Facile — Décrivez votre méthode de mise en place avant service pour éviter l’oubli d’un détail critique. (Sommelier)</t>
  </si>
  <si>
    <t>Je procède ainsi : check-list écrite ; priorisation ; contrôle visuel final ; signalement des manques ; justesse de conseil, température, geste de service, accords.</t>
  </si>
  <si>
    <t>Vue côté client, la réponse inspire confiance parce que la réponse relie action, contrôle et vocabulaire de service et conseil vins, intègre la sécurité/qualité, et reste compatible avec carte des vins, fiches produits, cave, traçabilité.</t>
  </si>
  <si>
    <t>En général je fais comme d’habitude : j’applique la méthode de l’équipe en sommellerie et je m’adapte au rush, sans forcément tout formaliser.</t>
  </si>
  <si>
    <t>En exploitation, cette réponse ne tient pas le débit sans perte de maîtrise. À poser clairement pour que cela tienne : check-list, priorisation, contrôle final. Le métier ne se joue pas au ressenti seul ; il se tient par méthode.</t>
  </si>
  <si>
    <t>Facile — Quels contrôles d’hygiène personnelle appliquez-vous avant de commencer et pendant le service ? (Sommelier)</t>
  </si>
  <si>
    <t>Je procède ainsi : lavage des mains ; tenue/EPI propres ; ongles/bijoux conformes ; répétition après tâches sales ; justesse de conseil, température, geste de service, accords.</t>
  </si>
  <si>
    <t>En lecture management, la réponse est solide parce qu’elle donne de quoi piloter : la réponse relie action, contrôle et vocabulaire de service et conseil vins, intègre la sécurité/qualité, et reste compatible avec carte des vins, fiches produits, cave, traçabilité.</t>
  </si>
  <si>
    <t>Je vais au plus simple : tenue propre, lavage des mains quand j’y pense, et si je suis propre visuellement je peux commencer en sommellerie.</t>
  </si>
  <si>
    <t>Au niveau certificateur, la sécurité doit être explicitée sans angle mort. À expliciter sans flou : lavage des mains, déclencheurs de lavage, tenue/EPI. L’expérience invoquée ne remplace pas la démonstration attendue.</t>
  </si>
  <si>
    <t>Inventaire cave niveau expert : contenu.</t>
  </si>
  <si>
    <t>Comptage, valorisation, écarts, casse, DLC, rotation, analyse, actions achats.</t>
  </si>
  <si>
    <t>Sur le terrain, cette réponse tient parce que on y trouve méthode + anticipation (check-list, priorités, contrôle) ; réduit les aléas et sécurise la régularité du service. Les repères concrets sont température, verrerie, argumentaire.</t>
  </si>
  <si>
    <t>À l’œil.</t>
  </si>
  <si>
    <t>Une fois par an.</t>
  </si>
  <si>
    <t>Pour faire monter la copie, les angles morts sont manque d’anticipation ; méthode non reproductible ; risque de rupture en service. Travail prioritaire : check-list, standards, contrôles avant ouverture. Repères : température/verrerie/argumentaire.</t>
  </si>
  <si>
    <t>Renforcer contrôle stock.</t>
  </si>
  <si>
    <t>Au niveau PRO, la réponse doit tenir en service réel et rester vérifiable. Pour que la réponse tienne vraiment, il faut expliciter : check-list, standards de mise en place, contrôle matériel/stock, plan B, et traçabilité (datage/FIFO, fiches). Repères : température, verrerie, argumentaire.</t>
  </si>
  <si>
    <t>Une réponse recevable doit rendre la relation client professionnelle et démontrable. À démontrer clairement : check-list, standards, contrôles avant ouverture. Le jury valide ce qui est démontré, pas ce qui est seulement affirmé. Repères : température, verrerie, argumentaire.</t>
  </si>
  <si>
    <t>Oxydation sur blanc : signes.</t>
  </si>
  <si>
    <t>Couleur dorée/brune, notes noix/pomme, perte fraîcheur, finale courte.</t>
  </si>
  <si>
    <t>Plus de bulles.</t>
  </si>
  <si>
    <t>Plus sucré.</t>
  </si>
  <si>
    <t>Ce qui manque pour que le résultat soit perceptible côté client : technique non argumentée ; paramètres non maîtrisés ; contrôle qualité insuffisant. Axes de progrès : paramètres clés, dégustation/contrôle, standardisation. Repères : température/verrerie/argumentaire.</t>
  </si>
  <si>
    <t>Identifier un défaut.</t>
  </si>
  <si>
    <t>Une réponse recevable doit rendre la relation client professionnelle et démontrable. À démontrer clairement : paramètres clés, dégustation/contrôle, standardisation. Le niveau attendu se joue dans la précision et la justification. Repères : température, verrerie, argumentaire.</t>
  </si>
  <si>
    <t>Piège — Comment informez-vous correctement sur allergènes et informations nutritionnelles/Nutri-Score lorsqu’un client pose une question ? (Sommelier)</t>
  </si>
  <si>
    <t>Je procède ainsi : répondre sur base vérifiée ; ne pas improviser ; différencier allergènes vs nutrition ; tracer/escalader si doute ; justesse de conseil, température, geste de service, accords.</t>
  </si>
  <si>
    <t>Ce qui convainc le jury, c’est que la réponse relie action, contrôle et vocabulaire de service et conseil vins, intègre la sécurité/qualité, et reste compatible avec carte des vins, fiches produits, cave, traçabilité.</t>
  </si>
  <si>
    <t>Je m’adapte sur le moment : je dis au client que c’est normalement possible en sommellerie, puis je vois avec la cuisine si on peut adapter rapidement.</t>
  </si>
  <si>
    <t>Face client, cette réponse manque encore de méthode pour sécuriser l’expérience. À verrouiller en pratique : vérification source, distinction allergènes/nutrition, escalade si doute. Sans méthode, la qualité dérive ou le risque s’ouvre.</t>
  </si>
  <si>
    <t>Piège — Comment informez-vous un client sur les sulfites ?</t>
  </si>
  <si>
    <t>Je procède ainsi : réponse factuelle ; ne pas diaboliser ; adapter si sensibilité ; proposer alternative. Je sécurise ensuite la cohérence avec service et conseil vins et je laisse une preuve exploitable (rotation cave, fiche dégustation, suivi vente).</t>
  </si>
  <si>
    <t>Réponse complète : vocabulaire métier pertinent, séquence d’action claire, contrôle qualité/sécurité et preuve. Elle correspond à la mission du poste (conseiller et servir le vin avec précision technique et commerciale) et permet un scoring maximal.</t>
  </si>
  <si>
    <t>Vue côté client, la réponse inspire confiance parce que on y trouve vocabulaire métier pertinent, séquence d’action claire, contrôle qualité/sécurité et preuve. Elle correspond à la mission du poste (conseiller et servir le vin avec précision technique et commerciale) et permet un scoring maximal.</t>
  </si>
  <si>
    <t>Je dis que tous les vins en ont pareil.</t>
  </si>
  <si>
    <t>À recadrer légèrement : bonne intention, mais réponse simpliste.</t>
  </si>
  <si>
    <t>Pour l’expérience client, l’intention est bonne mais pas assez sécurisée : bonne intention, mais réponse simpliste.</t>
  </si>
  <si>
    <t>Je demande au besoin mais sans bloquer le service : j’applique la méthode de l’équipe en sommellerie et je m’adapte au rush, sans forcément tout formaliser.</t>
  </si>
  <si>
    <t>Je garantis qu’il n’y en a pas sans vérifier.</t>
  </si>
  <si>
    <t>Lacunes : information fausse. À améliorer en priorité : sulfites, information client, transparence.</t>
  </si>
  <si>
    <t>Vu management, le point faible n’est pas seulement technique : information fausse. Priorité de montée en niveau : sulfites, information client, transparence.</t>
  </si>
  <si>
    <t>Objectif : gérer la relation client (écoute, solution, suivi) en protégeant l’image de l’établissement. Focus : température, verrerie, argumentaire.</t>
  </si>
  <si>
    <t>Face client, la posture est insuffisante si elle n’est pas traduite en séquence claire. À verrouiller en pratique : sulfites, information client, transparence. L’expérience compte, mais elle ne remplace pas un cadre clair.</t>
  </si>
  <si>
    <t>Piège — Quelle est votre réponse à « un vin cher est forcément meilleur » ?</t>
  </si>
  <si>
    <t>Je procède ainsi : recadrer valeur vs préférence ; questionner goûts ; proposer gamme cohérente ; pédagogie. Je sécurise ensuite la cohérence avec service et conseil vins et je laisse une preuve exploitable (rotation cave, fiche dégustation, suivi vente).</t>
  </si>
  <si>
    <t>Sa vraie force est de fermer le risque opérationnel : vocabulaire métier pertinent, séquence d’action claire, contrôle qualité/sécurité et preuve. Elle correspond à la mission du poste (conseiller et servir le vin avec précision technique et commerciale) et permet un scoring maximal.</t>
  </si>
  <si>
    <t>Je confirme pour vendre plus.</t>
  </si>
  <si>
    <t>À recadrer légèrement : bonne intention, mais mauvaise éthique conseil.</t>
  </si>
  <si>
    <t>Le point faible se voit surtout sous l’angle du risque : bonne intention, mais mauvaise éthique conseil.</t>
  </si>
  <si>
    <t>Je regarde vite fait et j’avance : je fais au mieux en sommellerie avec les priorités du moment, puis j’ajuste si on me signale un écart.</t>
  </si>
  <si>
    <t>Je ridiculise la question.</t>
  </si>
  <si>
    <t>Lacunes : relation client dégradée. À améliorer en priorité : éthique vente, pédagogie, positionnement.</t>
  </si>
  <si>
    <t>Pour que la réponse produise un vrai effet client, il faut corriger relation client dégradée. Priorité : éthique vente, pédagogie, positionnement.</t>
  </si>
  <si>
    <t>Une réponse recevable doit rendre la relation client professionnelle et démontrable. À démontrer clairement : éthique vente, pédagogie, positionnement. L’expérience invoquée ne remplace pas la démonstration attendue.</t>
  </si>
  <si>
    <t>Piège — Un client demande un vin ‘nature’ : quelle réponse professionnelle faites-vous ?</t>
  </si>
  <si>
    <t>Je procède ainsi : clarifier ce qu’il recherche ; expliquer style sans dogme ; proposer options ; parler stabilité/défauts possibles. Je sécurise ensuite la cohérence avec service et conseil vins et je laisse une preuve exploitable (rotation cave, fiche dégustation, suivi vente).</t>
  </si>
  <si>
    <t>Ce qui convainc le jury, c’est que on y trouve vocabulaire métier pertinent, séquence d’action claire, contrôle qualité/sécurité et preuve. Elle correspond à la mission du poste (conseiller et servir le vin avec précision technique et commerciale) et permet un scoring maximal.</t>
  </si>
  <si>
    <t>Je dis que c’est forcément meilleur.</t>
  </si>
  <si>
    <t>À recadrer légèrement : bonne intention, mais biais commercial.</t>
  </si>
  <si>
    <t>Pour l’expérience client, l’intention est bonne mais pas assez sécurisée : bonne intention, mais biais commercial.</t>
  </si>
  <si>
    <t>Je fais surtout au feeling : je fais au mieux en sommellerie avec les priorités du moment, puis j’ajuste si on me signale un écart.</t>
  </si>
  <si>
    <t>En lecture management, cette réponse n’offre ni pilotage ni contrôle : réponse trop vague ; il manque méthode, critères, sécurité/qualité et traçabilité.</t>
  </si>
  <si>
    <t>Je critique ce style devant le client.</t>
  </si>
  <si>
    <t>Lacunes : mauvaise posture conseil. À améliorer en priorité : neutralité pro, pédagogie, segmentation.</t>
  </si>
  <si>
    <t>Pour que la réponse produise un vrai effet client, il faut corriger mauvaise posture conseil. Priorité : neutralité pro, pédagogie, segmentation.</t>
  </si>
  <si>
    <t>Au contact client, on attend autre chose qu’une réaction au feeling. À poser clairement pour que cela tienne : neutralité pro, pédagogie, segmentation. L’expérience compte, mais elle ne remplace pas un cadre clair.</t>
  </si>
  <si>
    <t>Piège — Un client dit « je n’aime pas les vins acides ». Que faites-vous ?</t>
  </si>
  <si>
    <t>Je procède ainsi : reformuler sensation ; proposer styles adaptés ; éviter jargon excessif ; faire valider. Je sécurise ensuite la cohérence avec service et conseil vins et je laisse une preuve exploitable (rotation cave, fiche dégustation, suivi vente).</t>
  </si>
  <si>
    <t>Je dis qu’un grand vin est toujours acide.</t>
  </si>
  <si>
    <t>À recadrer légèrement : bonne intention, mais pédagogie faible.</t>
  </si>
  <si>
    <t>Le problème n’est pas théorique ; il ouvre déjà une brèche de risque : bonne intention, mais pédagogie faible.</t>
  </si>
  <si>
    <t>En général je fais comme d’habitude : je fais au mieux en sommellerie avec les priorités du moment, puis j’ajuste si on me signale un écart.</t>
  </si>
  <si>
    <t>Je contredis le client.</t>
  </si>
  <si>
    <t>Lacunes : relation client dégradée. À améliorer en priorité : écoute sensorielle, pédagogie, conseil.</t>
  </si>
  <si>
    <t>En pratique, ça manque encore de robustesse sur relation client dégradée. Priorités : écoute sensorielle, pédagogie, conseil.</t>
  </si>
  <si>
    <t>En service réel, cette réponse peut vite dégrader la relation client. À rendre opératoire sans angle mort : écoute sensorielle, pédagogie, conseil. L’expérience aide ; elle ne remplace ni repères, ni contrôle, ni trace.</t>
  </si>
  <si>
    <t>Piège — Un client dit « sans gluten ». Quelle réponse professionnelle faites-vous et quelle action lancez-vous ? (Sommelier)</t>
  </si>
  <si>
    <t>Je procède ainsi : clarifier allergie/intolérance ; vérifier composition et traces ; isoler/alerter équipe ; annoncer limite si risque ; justesse de conseil, température, geste de service, accords.</t>
  </si>
  <si>
    <t>Je regarde vite fait et j’avance : je dis au client que c’est normalement possible en sommellerie, puis je vois avec la cuisine si on peut adapter rapidement.</t>
  </si>
  <si>
    <t>Ce qui empêche la réponse de passer un cap devant le jury, c’est confusion produit/process + risque allergène. Priorité de progression : questionner, tracer, double vérification.</t>
  </si>
  <si>
    <t>Sur le terrain, ce type de réponse expose à l’incompréhension ou à l’escalade. À poser clairement pour que cela tienne : qualification du besoin, vérification croisée, sécurisation de la préparation, formulation fiable. Ce qui n’est pas cadré finit par se dégrader en service.</t>
  </si>
  <si>
    <t>Piège — Vous découvrez une non-conformité juste avant le service. Que faites-vous en premier ? (Sommelier)</t>
  </si>
  <si>
    <t>Je procède ainsi : sécuriser immédiatement ; isoler/stopper si nécessaire ; informer ; corriger + tracer ; justesse de conseil, température, geste de service, accords.</t>
  </si>
  <si>
    <t>Le jury pourrait entendre l’intention, pas encore la méthode : bonne intention, mais pas d’alerte ni traçabilité.</t>
  </si>
  <si>
    <t>Le risque n’est pas à côté de la réponse ; il est déjà dedans : Problème : mauvais ordre ; il faut d’abord sécuriser/stopper, isoler, alerter, décider selon procédure puis tracer l’action.</t>
  </si>
  <si>
    <t>Devant un jury, on n’accepte pas une réponse qui suppose la sécurité au lieu de la démontrer. À formuler au niveau attendu : sécuriser, alerter, décider, tracer. L’expérience personnelle ne remplace pas l’explicitation professionnelle.</t>
  </si>
  <si>
    <t>Accord mets-vins sur menu végétarien : méthode en 4 étapes.</t>
  </si>
  <si>
    <t>Je réponds avec précision : paramètres clés, méthode, contrôle qualité, standardisation et justification. (Vin : température, verrerie, présentation, dégustation, conservation.)</t>
  </si>
  <si>
    <t>Je sers au bon verre et à la bonne température, selon l’habitude.</t>
  </si>
  <si>
    <t>Je sers pareil pour tous, température au hasard, ça passe.</t>
  </si>
  <si>
    <t>Sur le terrain, le point faible reste protocole sécurité/hygiène incomplet ; contrôle final absent ; traçabilité/communication oubliées. À renforcer d’abord : sécurisation de zone, EPI/gestes sûrs, contrôle + trace. Repères : température/verrerie/argumentaire.</t>
  </si>
  <si>
    <t>Version PRO attendue : une réponse qui fonctionne sur le terrain et qui se prouve. Pour que la réponse tienne vraiment, il faut expliciter : arrêt immédiat, balisage, EPI, collecte sécurisée, nettoyage/désinfection, contrôle final, déclaration/registre, action préventive. Repères : température, verrerie, argumentaire.</t>
  </si>
  <si>
    <t>Pour être défendable au jury, la réponse doit quitter l’intuition et nommer les critères de maîtrise. À poser de manière recevable : questionnement, logique d’accord, budget, validation. Une formulation recevable doit tenir à l’oral comme en pratique. Repères : température, verrerie, argumentaire.</t>
  </si>
  <si>
    <t>Présentation bouteille : standard.</t>
  </si>
  <si>
    <t>Étiquette visible, annonce domaine/appellation/millésime, confirmation, puis ouverture.</t>
  </si>
  <si>
    <t>Je l’ouvre sans dire.</t>
  </si>
  <si>
    <t>Je la pose et pars.</t>
  </si>
  <si>
    <t>Standardiser la présentation.</t>
  </si>
  <si>
    <t>Devant un jury, une bonne intention relationnelle ne suffit pas sans séquence claire. À poser de manière recevable : paramètres clés, dégustation/contrôle, standardisation. Une réponse PRO doit se prouver, pas se supposer. Repères : température, verrerie, argumentaire.</t>
  </si>
  <si>
    <t>Prise de commande vin : comment éviter l’erreur ?</t>
  </si>
  <si>
    <t>Noter appellation, domaine, millésime, format, quantité, puis répéter au client.</t>
  </si>
  <si>
    <t>J’écris “rouge”.</t>
  </si>
  <si>
    <t>Fiabiliser commande vin.</t>
  </si>
  <si>
    <t>Pour un jury PRO, la posture client doit être traduite en méthode observable. À formuler au niveau attendu : paramètres clés, dégustation/contrôle, standardisation. Le jury valide ce qui est démontré, pas ce qui est seulement affirmé. Repères : température, verrerie, argumentaire.</t>
  </si>
  <si>
    <t>Réduction : comment l’identifier et corriger ?</t>
  </si>
  <si>
    <t>Nez œuf/soufre ; corriger par aération/carafe/agitation ; proposer alternative si persiste.</t>
  </si>
  <si>
    <t>Je dis que c’est le style.</t>
  </si>
  <si>
    <t>Je rajoute de l’eau.</t>
  </si>
  <si>
    <t>Corriger un défaut.</t>
  </si>
  <si>
    <t>Réflexion — Comment augmentez-vous les ventes de vin sans dégrader la confiance ?</t>
  </si>
  <si>
    <t>Je procède ainsi : segmentation carte ; accords ciblés ; formation équipe ; suivi KPI. Je sécurise ensuite la cohérence avec service et conseil vins et je laisse une preuve exploitable (rotation cave, fiche dégustation, suivi vente).</t>
  </si>
  <si>
    <t>Je demande aux serveurs de proposer plus.</t>
  </si>
  <si>
    <t>À recadrer légèrement : bonne intention, mais sans méthode ni suivi.</t>
  </si>
  <si>
    <t>En lecture management, on ne peut pas encore piloter avec ça : bonne intention, mais sans méthode ni suivi.</t>
  </si>
  <si>
    <t>Je m’adapte sur le moment : j’applique la méthode de l’équipe en sommellerie et je m’adapte au rush, sans forcément tout formaliser.</t>
  </si>
  <si>
    <t>Je force l’upsell sur toutes les tables.</t>
  </si>
  <si>
    <t>Lacunes : expérience dégradée. À améliorer en priorité : KPI vins, formation, vente conseil.</t>
  </si>
  <si>
    <t>Vu management, le point faible n’est pas seulement technique : expérience dégradée. Priorité de montée en niveau : KPI vins, formation, vente conseil.</t>
  </si>
  <si>
    <t>Devant un jury, une bonne intention relationnelle ne suffit pas sans séquence claire. À rendre défendable précisément : KPI vins, formation, vente conseil. L’expérience personnelle ne remplace pas l’explicitation professionnelle.</t>
  </si>
  <si>
    <t>Réflexion — Comment former un serveur à un argumentaire vin simple mais juste ?</t>
  </si>
  <si>
    <t>Je procède ainsi : 3 infos clés ; vocabulaire accessible ; question client ; limites si doute. Je sécurise ensuite la cohérence avec service et conseil vins et je laisse une preuve exploitable (rotation cave, fiche dégustation, suivi vente).</t>
  </si>
  <si>
    <t>Sur le terrain, cette réponse tient parce que on y trouve vocabulaire métier pertinent, séquence d’action claire, contrôle qualité/sécurité et preuve. Elle correspond à la mission du poste (conseiller et servir le vin avec précision technique et commerciale) et permet un scoring maximal.</t>
  </si>
  <si>
    <t>Je lui fais apprendre la carte par cœur.</t>
  </si>
  <si>
    <t>À recadrer légèrement : bonne intention, mais pas de pédagogie client.</t>
  </si>
  <si>
    <t>En situation réelle, cette réponse passerait difficilement sans recadrage : bonne intention, mais pas de pédagogie client.</t>
  </si>
  <si>
    <t>Je regarde vite fait et j’avance : j’applique la méthode de l’équipe en sommellerie et je m’adapte au rush, sans forcément tout formaliser.</t>
  </si>
  <si>
    <t>Je le laisse improviser.</t>
  </si>
  <si>
    <t>Lacunes : risque erreurs. À améliorer en priorité : formation équipe, argumentaire, vocabulaire.</t>
  </si>
  <si>
    <t>Ce qui manque pour que le résultat soit perceptible côté client : risque erreurs. Axes de progrès : formation équipe, argumentaire, vocabulaire.</t>
  </si>
  <si>
    <t>Pour un jury PRO, la posture client doit être traduite en méthode observable. À rendre défendable précisément : formation équipe, argumentaire, vocabulaire. L’expérience personnelle ne remplace pas l’explicitation professionnelle.</t>
  </si>
  <si>
    <t>Réflexion — Comment intégrer l’empreinte carbone dans vos décisions sans greenwashing ? (Sommelier)</t>
  </si>
  <si>
    <t>Je procède ainsi : parler sourcing/saisonnalité ; preuve/indicateur ; cohérence opérationnelle ; discours honnête client ; justesse de conseil, température, geste de service, accords.</t>
  </si>
  <si>
    <t>Le problème n’est pas théorique ; il ouvre déjà une brèche de risque : bonne intention, mais affirmation sans preuve, risque greenwashing.</t>
  </si>
  <si>
    <t>En lecture management, cette réponse n’offre ni pilotage ni contrôle : risque de greenwashing ; il faut rester factuel, citer des actions vérifiables et éviter les promesses non prouvées.</t>
  </si>
  <si>
    <t>Au niveau certificateur, on attend une réponse qui se démontre, pas qui se suppose. À poser de manière recevable : preuves, choix concrets, discours honnête, cohérence offre. L’expérience invoquée ne remplace pas la démonstration attendue.</t>
  </si>
  <si>
    <t>Réflexion — Donnez deux actions zéro gaspillage applicables à votre poste sans dégrader la qualité. (Sommelier)</t>
  </si>
  <si>
    <t>Je procède ainsi : actions concrètes ; mesure des pertes ; maintien qualité/sécurité ; suivi équipe ; justesse de conseil, température, geste de service, accords.</t>
  </si>
  <si>
    <t>Sur le terrain, on sentirait vite la fragilité de la réponse : bonne intention, mais intention sans méthode ni mesure.</t>
  </si>
  <si>
    <t>Ici, la faiblesse devient immédiatement un risque opérationnel : Problème : approche insuffisante et risquée ; il faut actions encadrées, compatibles hygiène/qualité, avec standardisation et suivi.</t>
  </si>
  <si>
    <t>En pratique, ça manque encore de robustesse sur risque sanitaire et mauvaise pratique. Priorités : mesure des pertes, action poste, suivi.</t>
  </si>
  <si>
    <t>Pour être défendable au jury, la réponse doit quitter l’intuition et nommer les critères de maîtrise. À formuler au niveau attendu : mesure des pertes, action poste, suivi. Au jury, l’expérience alléguée ne vaut pas preuve de maîtrise.</t>
  </si>
  <si>
    <t>Réflexion — Quand plusieurs demandes arrivent en même temps, comment priorisez-vous ? (Sommelier)</t>
  </si>
  <si>
    <t>Je procède ainsi : tri urgence/impact ; communication ; séquençage ; réévaluation ; justesse de conseil, température, geste de service, accords.</t>
  </si>
  <si>
    <t>Sa vraie force est de fermer le risque opérationnel : la réponse relie action, contrôle et vocabulaire de service et conseil vins, intègre la sécurité/qualité, et reste compatible avec carte des vins, fiches produits, cave, traçabilité.</t>
  </si>
  <si>
    <t>Côté client, la réponse reste encore fragile : bonne intention, mais pas de priorisation métier.</t>
  </si>
  <si>
    <t>Je demande au besoin mais sans bloquer le service : je traite d’abord ce qui me semble urgent en sommellerie et je vois au fur et à mesure.</t>
  </si>
  <si>
    <t>Le niveau attendu impose une formulation nette, argumentée et sans raccourci. À formuler au niveau attendu : priorisation, séquençage, communication. Au jury, l’expérience alléguée ne vaut pas preuve de maîtrise.</t>
  </si>
  <si>
    <t>Réflexion — Que doit contenir un bon briefing d’équipe pour améliorer le service du jour ? (Sommelier)</t>
  </si>
  <si>
    <t>Je procède ainsi : objectifs du service ; répartition des rôles ; ruptures/points sensibles ; consignes qualité/sécurité ; justesse de conseil, température, geste de service, accords.</t>
  </si>
  <si>
    <t>En général je fais comme d’habitude : briefing rapide en sommellerie avec les infos principales et on complète pendant le service s’il manque des points.</t>
  </si>
  <si>
    <t>Ici, la faiblesse devient immédiatement un risque opérationnel : trop vague ; un briefing utile doit cadrer objectifs, priorités, ruptures/allergènes, rôles, timing et points de vigilance.</t>
  </si>
  <si>
    <t>À ce niveau de responsabilité, on attend du cadre, des points de contrôle et des suites concrètes. À poser comme règle de fonctionnement : objectifs, rôles, points sensibles. Ce qui n’est pas pilotable ne garantit pas le niveau.</t>
  </si>
  <si>
    <t>Réflexion — Que doit contenir un bon débriefing pour faire progresser l’équipe ? (Sommelier)</t>
  </si>
  <si>
    <t>Je procède ainsi : faits observables ; écarts + causes ; actions correctives datées ; responsables désignés ; justesse de conseil, température, geste de service, accords.</t>
  </si>
  <si>
    <t>Une réponse de management doit organiser l’action, le suivi et la responsabilité. À transformer en standard pilotable : faits, causes, actions datées, responsables, suivi. Une réponse de management doit survivre au changement de personne.</t>
  </si>
  <si>
    <t>Réflexion — Quelle est votre routine de contrôle qualité avant envoi/service au client ? (Sommelier)</t>
  </si>
  <si>
    <t>Je procède ainsi : critères mesurables ; contrôle final ; correction avant envoi ; standard constant ; justesse de conseil, température, geste de service, accords.</t>
  </si>
  <si>
    <t>Le problème n’est pas théorique ; il ouvre déjà une brèche de risque : bonne intention, mais critères non définis.</t>
  </si>
  <si>
    <t>Au contact client, on attend autre chose qu’une réaction au feeling. À dire de façon exécutable : critères, contrôle final, correction. L’expérience aide ; elle ne remplace ni repères, ni contrôle, ni trace.</t>
  </si>
  <si>
    <t>Réflexion — Quels KPI vin suivez-vous pour piloter la cave et la vente ?</t>
  </si>
  <si>
    <t>Je procède ainsi : rotation ; marge ; mix au verre/bouteille ; ruptures. Je sécurise ensuite la cohérence avec service et conseil vins et je laisse une preuve exploitable (rotation cave, fiche dégustation, suivi vente).</t>
  </si>
  <si>
    <t>Je regarde le CA vin.</t>
  </si>
  <si>
    <t>À recadrer légèrement : bonne intention, mais KPI trop limité.</t>
  </si>
  <si>
    <t>Pour un jury, l’idée est recevable mais encore trop peu démontrée : bonne intention, mais KPI trop limité.</t>
  </si>
  <si>
    <t>En général je fais comme d’habitude : je regarde surtout le CA et le nombre de couverts ; le reste se sent assez vite sur le terrain.</t>
  </si>
  <si>
    <t>En lecture management, cette réponse n’offre ni pilotage ni contrôle : pilotage incomplet ; il faut KPI opérationnels/qualité/marge/équipe et lecture régulière des écarts.</t>
  </si>
  <si>
    <t>Je ne regarde rien, je me fie au ressenti.</t>
  </si>
  <si>
    <t>Lacunes : pilotage faible. À améliorer en priorité : KPI, analyse, pilotage.</t>
  </si>
  <si>
    <t>Pour que la réponse produise un vrai effet client, il faut corriger pilotage faible. Priorité : KPI, analyse, pilotage.</t>
  </si>
  <si>
    <t>Une réponse recevable doit rendre la relation client professionnelle et démontrable. À démontrer clairement : KPI, analyse, pilotage. Au jury, l’expérience alléguée ne vaut pas preuve de maîtrise.</t>
  </si>
  <si>
    <t>Réflexion — Un client se plaint. Donnez votre séquence de traitement complète. (Sommelier)</t>
  </si>
  <si>
    <t>Je procède ainsi : écoute active ; reformulation ; solution immédiate ; trace/remontée interne ; justesse de conseil, température, geste de service, accords.</t>
  </si>
  <si>
    <t>Face client, la posture est insuffisante si elle n’est pas traduite en séquence claire. À poser clairement pour que cela tienne : écoute, reformulation, solution, validation, remontée interne. Une réponse PRO doit rester fiable même sous pression.</t>
  </si>
  <si>
    <t>Service au verre haut niveau : standards.</t>
  </si>
  <si>
    <t>Conservation, rotation, marge, formation, hygiène, contrôle oxydation, storytelling court.</t>
  </si>
  <si>
    <t>Cette réponse rassure parce qu’elle réduit l’aléa : priorise la sécurité, décrit une séquence d’actions claire, et inclut contrôle + information (équipe/client) pour éviter la récidive. On le voit dans température, verrerie, argumentaire.</t>
  </si>
  <si>
    <t>Bouteille ouverte 3 jours.</t>
  </si>
  <si>
    <t>Je sers sans goûter.</t>
  </si>
  <si>
    <t>Exécuter service au verre expert.</t>
  </si>
  <si>
    <t>Lecture PRO : si le risque reste ouvert, la réponse ne passe pas. Pour fermer le risque, il faut expliciter : arrêt immédiat, balisage, EPI, collecte sécurisée, nettoyage/désinfection, contrôle final, déclaration/registre, action préventive. Repères : température, verrerie, argumentaire.</t>
  </si>
  <si>
    <t>Face client, la posture est insuffisante si elle n’est pas traduite en séquence claire. À verrouiller en pratique : sécurisation de zone, EPI/gestes sûrs, contrôle + trace. Le terrain sanctionne vite ce qui n’est pas cadré. Repères : température, verrerie, argumentaire.</t>
  </si>
  <si>
    <t>Service vieux millésime : étapes clés.</t>
  </si>
  <si>
    <t>Bouteille verticale, ouverture douce, dégustation, décantation si dépôt, température stable.</t>
  </si>
  <si>
    <t>Je secoue pour aérer.</t>
  </si>
  <si>
    <t>Je carafe toujours.</t>
  </si>
  <si>
    <t>Maîtriser service vin fragile.</t>
  </si>
  <si>
    <t>Une réponse recevable doit clarifier le terme, son intérêt et son impact professionnel. À formuler au niveau attendu : définition, impact, limites d’interprétation. Le niveau attendu se joue dans la précision et la justification. Repères : température, verrerie, argumentaire.</t>
  </si>
  <si>
    <t>Technique — Citez trois risques sécurité fréquents sur votre poste et la prévention associée. (Sommelier)</t>
  </si>
  <si>
    <t>Je procède ainsi : identifier risques réels ; prévention concrète ; signalement rapide ; protection de l’équipe/client ; justesse de conseil, température, geste de service, accords.</t>
  </si>
  <si>
    <t>Je regarde vite fait et j’avance : surtout faire attention et rester concentré en sommellerie ; en général ça évite les accidents.</t>
  </si>
  <si>
    <t>Devant un jury PRO, la notion doit être définie avec précision et usage métier. À expliciter sans flou : risques, prévention, signalement. L’expérience personnelle ne remplace pas l’explicitation professionnelle.</t>
  </si>
  <si>
    <t>Technique — Comment appliquez-vous FIFO/FEFO sur votre poste et comment le prouvez-vous ? (Sommelier)</t>
  </si>
  <si>
    <t>Je procède ainsi : rotation datée ; placement physique cohérent ; contrôle quotidien ; trace/inventaire ; justesse de conseil, température, geste de service, accords.</t>
  </si>
  <si>
    <t>Le jury sanctionnerait surtout ceci : Problème : méthode non fiable ; il faut tri par dates/lots, datage systématique, rotation visible et preuve de contrôle.</t>
  </si>
  <si>
    <t>Technique — Comment contrôlez-vous la propreté d’une verrerie vin sans odeur parasite ?</t>
  </si>
  <si>
    <t>Je procède ainsi : inspection lumière ; polish propre ; stockage ; rejet verres douteux. Je sécurise ensuite la cohérence avec service et conseil vins et je laisse une preuve exploitable (rotation cave, fiche dégustation, suivi vente).</t>
  </si>
  <si>
    <t>Je souffle dans le verre pour vérifier.</t>
  </si>
  <si>
    <t>À recadrer légèrement : bonne intention, mais mauvaise pratique.</t>
  </si>
  <si>
    <t>En situation réelle, cette réponse passerait difficilement sans recadrage : bonne intention, mais mauvaise pratique.</t>
  </si>
  <si>
    <t>Le risque n’est pas à côté de la réponse ; il est déjà dedans : Problème : contrôle incomplet ; il faut propreté, odeur, casse/éclats, traces, polissage et quantité disponible.</t>
  </si>
  <si>
    <t>Je sers quand même si le verre est un peu voilé.</t>
  </si>
  <si>
    <t>Lacunes : qualité/service dégradés. À améliorer en priorité : verrerie, hygiène, contrôle.</t>
  </si>
  <si>
    <t>L’angle mort principal tient au risque insuffisamment maîtrisé : qualité/service dégradés. Axe prioritaire : verrerie, hygiène, contrôle.</t>
  </si>
  <si>
    <t>Une réponse recevable au jury doit préciser comment la qualité est tenue et vérifiée. À démontrer clairement : verrerie, hygiène, contrôle. L’expérience personnelle ne remplace pas l’explicitation professionnelle.</t>
  </si>
  <si>
    <t>Technique — Comment contrôlez-vous les températures et que faites-vous en cas d’écart ? (Sommelier)</t>
  </si>
  <si>
    <t>Je procède ainsi : mesure avec outil adapté ; seuils du PMS ; enregistrement ; action corrective immédiate ; justesse de conseil, température, geste de service, accords.</t>
  </si>
  <si>
    <t>Devant un jury PRO, citer le principe sans expliquer le contrôle reste insuffisant. À formuler au niveau attendu : mesure, seuils PMS, action corrective. Une formulation recevable doit tenir à l’oral comme en pratique.</t>
  </si>
  <si>
    <t>Technique — Comment contrôlez-vous un défaut possible (bouchonné/oxydé) ?</t>
  </si>
  <si>
    <t>Je procède ainsi : diagnostic organoleptique ; comparaison si besoin ; ne pas imposer son avis ; solution rapide. Je sécurise ensuite la cohérence avec service et conseil vins et je laisse une preuve exploitable (rotation cave, fiche dégustation, suivi vente).</t>
  </si>
  <si>
    <t>Je goûte et si ça me paraît bon je sers.</t>
  </si>
  <si>
    <t>À recadrer légèrement : bonne intention, mais diagnostic insuffisant.</t>
  </si>
  <si>
    <t>Sur le terrain, on sentirait vite la fragilité de la réponse : bonne intention, mais diagnostic insuffisant.</t>
  </si>
  <si>
    <t>Je vais au plus simple : j’applique la méthode de l’équipe en sommellerie et je m’adapte au rush, sans forcément tout formaliser.</t>
  </si>
  <si>
    <t>Je dis au client qu’il se trompe.</t>
  </si>
  <si>
    <t>Lacunes : mauvaise gestion du doute. À améliorer en priorité : défauts vin, service recovery, écoute.</t>
  </si>
  <si>
    <t>Ce qui manque pour que le résultat soit perceptible côté client : mauvaise gestion du doute. Axes de progrès : défauts vin, service recovery, écoute.</t>
  </si>
  <si>
    <t>Pour un jury PRO, la posture client doit être traduite en méthode observable. À poser de manière recevable : défauts vin, service recovery, écoute. L’expérience personnelle ne remplace pas l’explicitation professionnelle.</t>
  </si>
  <si>
    <t>Technique — Comment gérez-vous la température de service des vins ?</t>
  </si>
  <si>
    <t>Je procède ainsi : plages par style ; contrôle réel ; seaux/chambres/cave ; ajustement en salle. Je sécurise ensuite la cohérence avec service et conseil vins et je laisse une preuve exploitable (rotation cave, fiche dégustation, suivi vente).</t>
  </si>
  <si>
    <t>Je sers selon la température de la cave.</t>
  </si>
  <si>
    <t>À recadrer légèrement : bonne intention, mais pas de contrôle service.</t>
  </si>
  <si>
    <t>Pour manager une équipe, cette réponse manque encore d’ossature : bonne intention, mais pas de contrôle service.</t>
  </si>
  <si>
    <t>Température ambiante pour tous les vins.</t>
  </si>
  <si>
    <t>Lacunes : qualité altérée. À améliorer en priorité : températures, contrôle, ajustement.</t>
  </si>
  <si>
    <t>Vu management, le point faible n’est pas seulement technique : qualité altérée. Priorité de montée en niveau : températures, contrôle, ajustement.</t>
  </si>
  <si>
    <t>Au poste, cette réponse reste trop intuitive pour garantir un résultat constant. À traduire en gestes/procédures : températures, contrôle, ajustement. Le terrain sanctionne vite ce qui n’est pas cadré.</t>
  </si>
  <si>
    <t>Technique — Comment gérez-vous une bouteille rare/haut de gamme commandée à table ?</t>
  </si>
  <si>
    <t>Je procède ainsi : vérifications renforcées ; rituel impeccable ; température ; communication discrète. Je sécurise ensuite la cohérence avec service et conseil vins et je laisse une preuve exploitable (rotation cave, fiche dégustation, suivi vente).</t>
  </si>
  <si>
    <t>Je fais la même chose qu’une bouteille standard.</t>
  </si>
  <si>
    <t>À recadrer légèrement : bonne intention, mais niveau de détail insuffisant.</t>
  </si>
  <si>
    <t>Pour un jury, l’idée est recevable mais encore trop peu démontrée : bonne intention, mais niveau de détail insuffisant.</t>
  </si>
  <si>
    <t>Je prends des risques pour aller vite.</t>
  </si>
  <si>
    <t>Lacunes : image/valeur dégradées. À améliorer en priorité : rituel premium, précision, discrétion.</t>
  </si>
  <si>
    <t>Le déficit de pilotage porte sur image/valeur dégradées. Leviers prioritaires : rituel premium, précision, discrétion.</t>
  </si>
  <si>
    <t>Pour un jury PRO, la réponse doit être précise, structurée et défendable. À expliciter sans flou : rituel premium, précision, discrétion. L’expérience personnelle ne remplace pas l’explicitation professionnelle.</t>
  </si>
  <si>
    <t>Technique — Comment gérez-vous une commande de vin au verre pour limiter les pertes ?</t>
  </si>
  <si>
    <t>Je procède ainsi : rotation cartes ; ouverture maîtrisée ; conservation ; suivi volumes. Je sécurise ensuite la cohérence avec service et conseil vins et je laisse une preuve exploitable (rotation cave, fiche dégustation, suivi vente).</t>
  </si>
  <si>
    <t>En lecture management, la réponse est solide parce qu’elle donne de quoi piloter : vocabulaire métier pertinent, séquence d’action claire, contrôle qualité/sécurité et preuve. Elle correspond à la mission du poste (conseiller et servir le vin avec précision technique et commerciale) et permet un scoring maximal.</t>
  </si>
  <si>
    <t>J’ouvre plus de références pour vendre plus.</t>
  </si>
  <si>
    <t>À recadrer légèrement : bonne intention, mais pertes non pilotées.</t>
  </si>
  <si>
    <t>Le problème n’est pas théorique ; il ouvre déjà une brèche de risque : bonne intention, mais pertes non pilotées.</t>
  </si>
  <si>
    <t>Je garde les bouteilles ouvertes sans suivi.</t>
  </si>
  <si>
    <t>Lacunes : oxydation/perte. À améliorer en priorité : vin au verre, rotation, conservation.</t>
  </si>
  <si>
    <t>Ce qui empêche la réponse de passer un cap devant le jury, c’est oxydation/perte. Priorité de progression : vin au verre, rotation, conservation.</t>
  </si>
  <si>
    <t>Au niveau certificateur, on attend une réponse qui se démontre, pas qui se suppose. À poser de manière recevable : vin au verre, rotation, conservation. L’expérience invoquée ne remplace pas la démonstration attendue.</t>
  </si>
  <si>
    <t>Technique — Comment recommandez-vous un accord mets-vins de manière pédagogique ?</t>
  </si>
  <si>
    <t>Je procède ainsi : questionner goûts/plat ; équilibre (acidité/tanins/gras) ; 2 options ; budget. Je sécurise ensuite la cohérence avec service et conseil vins et je laisse une preuve exploitable (rotation cave, fiche dégustation, suivi vente).</t>
  </si>
  <si>
    <t>Je propose la référence la plus connue.</t>
  </si>
  <si>
    <t>À ce niveau d’exigence, la réponse perd des points pour une raison simple : conseil non personnalisé ; il faut qualifier budget/goûts/plat, proposer options cohérentes et justifier simplement.</t>
  </si>
  <si>
    <t>Je pousse la bouteille la plus chère.</t>
  </si>
  <si>
    <t>Lacunes : vente non éthique. À améliorer en priorité : accords, argumentaire, découverte client.</t>
  </si>
  <si>
    <t>Ce qui empêche la réponse de passer un cap devant le jury, c’est vente non éthique. Priorité de progression : accords, argumentaire, découverte client.</t>
  </si>
  <si>
    <t>Sur le terrain, je fais ça depuis longtemps : je propose un accord classique et j’adapte selon le budget et le profil client.</t>
  </si>
  <si>
    <t>Recadrage PRO : attendu : questionnement structuré, vocabulaire précis, justification (intensité, sauce, cuisson), service (température, verrerie) et suivi satisfaction.</t>
  </si>
  <si>
    <t>Version PRO attendue : une réponse qui fonctionne sur le terrain et qui se prouve. attendu : questionnement structuré, vocabulaire précis, justification (intensité, sauce, cuisson), service (température, verrerie) et suivi satisfaction.</t>
  </si>
  <si>
    <t>Au niveau certificateur, la qualité doit être justifiée, pas seulement affirmée. À rendre défendable précisément : questionnement, logique d’accord, budget, validation. Le jury valide ce qui est démontré, pas ce qui est seulement affirmé.</t>
  </si>
  <si>
    <t>Technique — Comment traitez-vous une réclamation sur un accord mets-vin raté ?</t>
  </si>
  <si>
    <t>Je procède ainsi : écoute + diagnostic ; identifier cause (température/style/attente) ; solution ; trace. Je sécurise ensuite la cohérence avec service et conseil vins et je laisse une preuve exploitable (rotation cave, fiche dégustation, suivi vente).</t>
  </si>
  <si>
    <t>Je change juste de vin.</t>
  </si>
  <si>
    <t>À recadrer légèrement : bonne intention, mais pas de diagnostic/apprentissage.</t>
  </si>
  <si>
    <t>Pour l’expérience client, l’intention est bonne mais pas assez sécurisée : bonne intention, mais pas de diagnostic/apprentissage.</t>
  </si>
  <si>
    <t>Je soutiens que l’accord est bon techniquement.</t>
  </si>
  <si>
    <t>Lacunes : client non entendu. À améliorer en priorité : diagnostic, service recovery, retours.</t>
  </si>
  <si>
    <t>Ce qui manque pour que le résultat soit perceptible côté client : client non entendu. Axes de progrès : diagnostic, service recovery, retours.</t>
  </si>
  <si>
    <t>Le jury attend une réponse qui montre la posture, la méthode et le contrôle. À poser de manière recevable : écoute, reformulation, solution, validation, remontée interne. Le jury valide ce qui est démontré, pas ce qui est seulement affirmé.</t>
  </si>
  <si>
    <t>Technique — Décrivez la transmission sommellerie-salle-cuisine pour les accords du menu.</t>
  </si>
  <si>
    <t>Je procède ainsi : accords mis à jour ; ruptures ; consignes service ; feedback service. Je sécurise ensuite la cohérence avec service et conseil vins et je laisse une preuve exploitable (rotation cave, fiche dégustation, suivi vente).</t>
  </si>
  <si>
    <t>Je garde les infos au sein de la sommellerie.</t>
  </si>
  <si>
    <t>À recadrer légèrement : bonne intention, mais coordination faible.</t>
  </si>
  <si>
    <t>Sur le terrain, on sentirait vite la fragilité de la réponse : bonne intention, mais coordination faible.</t>
  </si>
  <si>
    <t>Je m’adapte sur le moment : je transmets les accords surtout à l’oral au moment du service, l’équipe suit ensuite.</t>
  </si>
  <si>
    <t>Insuffisant : transmission fragile ; il faut synchronisation, vocabulaire commun et information claire à chaque poste.</t>
  </si>
  <si>
    <t>Pour encadrer une équipe, cette réponse reste trop faible : transmission fragile ; il faut synchronisation, vocabulaire commun et information claire à chaque poste.</t>
  </si>
  <si>
    <t>Je change les accords sans prévenir la salle.</t>
  </si>
  <si>
    <t>Lacunes : incohérences client. À améliorer en priorité : transmission, coordination, consistance.</t>
  </si>
  <si>
    <t>Ce qui empêche la réponse de passer un cap devant le jury, c’est incohérences client. Priorité de progression : transmission, coordination, consistance.</t>
  </si>
  <si>
    <t>Mon approche opérationnelle est la suivante : je propose un accord classique et j’adapte selon le budget et le profil client.</t>
  </si>
  <si>
    <t>Attendu PRO : attendu : questionnement structuré, vocabulaire précis, justification (intensité, sauce, cuisson), service (température, verrerie) et suivi satisfaction.</t>
  </si>
  <si>
    <t>Au niveau PRO, la réponse doit tenir en service réel et rester vérifiable. attendu : questionnement structuré, vocabulaire précis, justification (intensité, sauce, cuisson), service (température, verrerie) et suivi satisfaction.</t>
  </si>
  <si>
    <t>Au niveau certificateur, la qualité doit être justifiée, pas seulement affirmée. À poser de manière recevable : transmission, coordination, consistance. Sans preuve de méthode, la réponse reste fragile.</t>
  </si>
  <si>
    <t>Technique — Décrivez le service d’une bouteille de vin de l’annonce au premier service.</t>
  </si>
  <si>
    <t>Je procède ainsi : présentation bouteille/millésime ; ouverture propre ; accord client ; service au bon ordre. Je sécurise ensuite la cohérence avec service et conseil vins et je laisse une preuve exploitable (rotation cave, fiche dégustation, suivi vente).</t>
  </si>
  <si>
    <t>Je montre la bouteille puis je sers.</t>
  </si>
  <si>
    <t>À recadrer légèrement : bonne intention, mais contrôles/rituel incomplets.</t>
  </si>
  <si>
    <t>Le point faible se voit surtout sous l’angle du risque : bonne intention, mais contrôles/rituel incomplets.</t>
  </si>
  <si>
    <t>Je regarde vite fait et j’avance : je présente vite la bouteille, j’ouvre et je sers sans trop ritualiser pour garder le rythme.</t>
  </si>
  <si>
    <t>Réponse faible : service vin incomplet ; il faut annonce, validation, ouverture propre, dégustation et premier service maîtrisé.</t>
  </si>
  <si>
    <t>En service réel, cette réponse ne tiendrait pas longtemps : service vin incomplet ; il faut annonce, validation, ouverture propre, dégustation et premier service maîtrisé.</t>
  </si>
  <si>
    <t>Je débouche hors table puis je verse direct.</t>
  </si>
  <si>
    <t>Lacunes : perte de standard et confiance. À améliorer en priorité : rituel service, vocabulaire, geste.</t>
  </si>
  <si>
    <t>En pratique, ça manque encore de robustesse sur perte de standard et confiance. Priorités : rituel service, vocabulaire, geste.</t>
  </si>
  <si>
    <t>En pratique, je procède comme ça : je propose un accord classique et j’adapte selon le budget et le profil client.</t>
  </si>
  <si>
    <t>Non conforme au niveau PRO : attendu : questionnement structuré, vocabulaire précis, justification (intensité, sauce, cuisson), service (température, verrerie) et suivi satisfaction.</t>
  </si>
  <si>
    <t>Sur le terrain, ce type de réponse expose à l’incompréhension ou à l’escalade. À verrouiller en pratique : rituel service, vocabulaire, geste. Une réponse PRO doit rester fiable même sous pression.</t>
  </si>
  <si>
    <t>Technique — Décrivez un briefing sommellerie utile avant service.</t>
  </si>
  <si>
    <t>Je procède ainsi : ruptures ; mises en avant ; accords du menu ; consignes service. Je sécurise ensuite la cohérence avec service et conseil vins et je laisse une preuve exploitable (rotation cave, fiche dégustation, suivi vente).</t>
  </si>
  <si>
    <t>Je donne seulement les nouveautés.</t>
  </si>
  <si>
    <t>À recadrer légèrement : bonne intention, mais brief incomplet.</t>
  </si>
  <si>
    <t>En situation réelle, cette réponse passerait difficilement sans recadrage : bonne intention, mais brief incomplet.</t>
  </si>
  <si>
    <t>Je vais au plus simple : briefing rapide en sommellerie avec les infos principales et on complète pendant le service s’il manque des points.</t>
  </si>
  <si>
    <t>Pas besoin de brief vin.</t>
  </si>
  <si>
    <t>Lacunes : équipe non alignée. À améliorer en priorité : briefing, accords, priorités.</t>
  </si>
  <si>
    <t>En pratique, ça manque encore de robustesse sur équipe non alignée. Priorités : briefing, accords, priorités.</t>
  </si>
  <si>
    <t>Le niveau attendu est celui d’un standard exploitable, pas d’une intuition de chef de poste. À transformer en standard pilotable : briefing, accords, priorités. Le pilotage commence là où l’habitude individuelle s’arrête.</t>
  </si>
  <si>
    <t>Technique — Donnez un exemple de “preuve” concrète que vous laissez pour montrer votre travail bien fait. (Sommelier)</t>
  </si>
  <si>
    <t>Je laisse une preuve vérifiable et datée adaptée au poste (rotation cave, fiche dégustation, suivi vente) et je la rends lisible pour l’équipe et pour un audit.</t>
  </si>
  <si>
    <t>Je vais au plus simple : je peux montrer les fiches principales, mais on ne trace pas tout sinon on perd trop de temps en sommellerie.</t>
  </si>
  <si>
    <t>Technique — Expliquez l’usage de la verrerie (INAO, verres par style) et l’impact.</t>
  </si>
  <si>
    <t>Je procède ainsi : forme/verre selon vin ; température/perception ; propreté ; choix cohérent. Je sécurise ensuite la cohérence avec service et conseil vins et je laisse une preuve exploitable (rotation cave, fiche dégustation, suivi vente).</t>
  </si>
  <si>
    <t>Un seul verre suffit pour tout.</t>
  </si>
  <si>
    <t>À recadrer légèrement : bonne intention, mais qualité sensorielle limitée.</t>
  </si>
  <si>
    <t>Pour manager une équipe, cette réponse manque encore d’ossature : bonne intention, mais qualité sensorielle limitée.</t>
  </si>
  <si>
    <t>Le risque n’est pas à côté de la réponse ; il est déjà dedans : contrôle incomplet ; il faut propreté, odeur, casse/éclats, traces, polissage et quantité disponible.</t>
  </si>
  <si>
    <t>Je sers dans n’importe quel verre propre.</t>
  </si>
  <si>
    <t>Lacunes : standard bas. À améliorer en priorité : verrerie, dégustation, service.</t>
  </si>
  <si>
    <t>Le vrai nœud de progression est le risque mal fermé : standard bas. À renforcer d’abord : verrerie, dégustation, service.</t>
  </si>
  <si>
    <t>Au niveau certificateur, la qualité doit être justifiée, pas seulement affirmée. À démontrer clairement : verrerie, dégustation, service. Au jury, l’expérience alléguée ne vaut pas preuve de maîtrise.</t>
  </si>
  <si>
    <t>Technique — Expliquez votre méthode de nettoyage-désinfection pour qu’elle soit auditable et efficace. (Sommelier)</t>
  </si>
  <si>
    <t>Je procède ainsi : produit correct ; dilution ; temps de contact ; rinçage si nécessaire + signature ; justesse de conseil, température, geste de service, accords.</t>
  </si>
  <si>
    <t>Pour un jury, l’idée est recevable mais encore trop peu démontrée : bonne intention, mais dilution/temps de contact non maîtrisés. Il manque la preuve écrite / mesurée.</t>
  </si>
  <si>
    <t>À ce niveau, une réponse recevable doit être pilotable, transmise à l’équipe et contrôlable. À transformer en standard pilotable : produit, dilution, temps de contact. Un standard utile doit pouvoir être transmis et contrôlé.</t>
  </si>
  <si>
    <t>Technique — Quand choisissez-vous carafage ou décantage ?</t>
  </si>
  <si>
    <t>Je procède ainsi : objectif (aérer/séparer dépôt) ; âge/style du vin ; température ; observation. Je sécurise ensuite la cohérence avec service et conseil vins et je laisse une preuve exploitable (rotation cave, fiche dégustation, suivi vente).</t>
  </si>
  <si>
    <t>Je carafe presque tous les rouges.</t>
  </si>
  <si>
    <t>À recadrer légèrement : bonne intention, mais diagnostic style/vin absent.</t>
  </si>
  <si>
    <t>Le point faible se voit surtout sous l’angle du risque : bonne intention, mais diagnostic style/vin absent.</t>
  </si>
  <si>
    <t>Je m’adapte sur le moment : je fais au mieux en sommellerie avec les priorités du moment, puis j’ajuste si on me signale un écart.</t>
  </si>
  <si>
    <t>En service réel, cette réponse ne tiendrait pas longtemps : Problème : réponse trop vague ; il manque méthode, critères, sécurité/qualité et traçabilité.</t>
  </si>
  <si>
    <t>Je secoue la bouteille pour l’ouvrir.</t>
  </si>
  <si>
    <t>Lacunes : destruction du vin/rituel. À améliorer en priorité : carafage, décantage, diagnostic.</t>
  </si>
  <si>
    <t>Le déficit de pilotage porte sur destruction du vin/rituel. Leviers prioritaires : carafage, décantage, diagnostic.</t>
  </si>
  <si>
    <t>Pour être défendable au jury, la réponse doit quitter l’intuition et nommer les critères de maîtrise. À démontrer clairement : définition, objectif, quand, risque. Au jury, l’expérience alléguée ne vaut pas preuve de maîtrise.</t>
  </si>
  <si>
    <t>Technique — Que doit contenir une bonne gestion de cave au quotidien ?</t>
  </si>
  <si>
    <t>Je procède ainsi : rotation ; température/hygrométrie si suivi ; stocks/ruptures ; traçabilité. Je sécurise ensuite la cohérence avec service et conseil vins et je laisse une preuve exploitable (rotation cave, fiche dégustation, suivi vente).</t>
  </si>
  <si>
    <t>Je vérifie juste les références basses.</t>
  </si>
  <si>
    <t>À recadrer légèrement : bonne intention, mais pilotage partiel.</t>
  </si>
  <si>
    <t>En situation réelle, cette réponse passerait difficilement sans recadrage : bonne intention, mais pilotage partiel.</t>
  </si>
  <si>
    <t>En service réel, cette réponse ne tiendrait pas longtemps : réponse trop vague ; il manque méthode, critères, sécurité/qualité et traçabilité.</t>
  </si>
  <si>
    <t>Je commande quand il n’y a plus de bouteilles.</t>
  </si>
  <si>
    <t>Lacunes : ruptures et surstock. À améliorer en priorité : cave, stock, rotation.</t>
  </si>
  <si>
    <t>Vu management, le point faible n’est pas seulement technique : ruptures et surstock. Priorité de montée en niveau : cave, stock, rotation.</t>
  </si>
  <si>
    <t>Le niveau attendu est celui d’un standard exploitable, pas d’une intuition de chef de poste. À cadrer pour l’équipe et le contrôle : cave, stock, rotation. L’expérience du titulaire ne suffit pas à sécuriser le collectif.</t>
  </si>
  <si>
    <t>Technique — Quelles informations tracez-vous pour prouver la conformité d’un produit ou d’une préparation ? (Sommelier)</t>
  </si>
  <si>
    <t>Je procède ainsi : fournisseur/lot ; date de réception ou production ; DLC/DDM/datage ; lien avec stockage ; justesse de conseil, température, geste de service, accords.</t>
  </si>
  <si>
    <t>Pour manager une équipe, cette réponse manque encore d’ossature : bonne intention, mais lot/fournisseur manquants, preuve incomplète. Il manque la preuve écrite / mesurée.</t>
  </si>
  <si>
    <t>Je m’adapte sur le moment : je peux montrer les fiches principales, mais on ne trace pas tout sinon on perd trop de temps en sommellerie.</t>
  </si>
  <si>
    <t>Le niveau attendu est celui d’un standard exploitable, pas d’une intuition de chef de poste. À poser comme règle de fonctionnement : lot, DLC/DDM, preuve datée. Le pilotage ne peut pas reposer sur l’habitude seule.</t>
  </si>
  <si>
    <t>Technique — Quels enregistrements du PMS devez-vous être capable de montrer pendant un audit ? (Sommelier)</t>
  </si>
  <si>
    <t>Je procède ainsi : documents du poste ; preuves datées/signées ; actions correctives ; cohérence terrain-doc ; justesse de conseil, température, geste de service, accords.</t>
  </si>
  <si>
    <t>En général je fais comme d’habitude : je peux montrer les fiches principales, mais on ne trace pas tout sinon on perd trop de temps en sommellerie.</t>
  </si>
  <si>
    <t>Pour faire monter la copie, les angles morts sont faux enregistrements / non-conformité grave. Travail prioritaire : preuves, cohérence terrain, actions correctives.</t>
  </si>
  <si>
    <t>À ce niveau de responsabilité, on attend du cadre, des points de contrôle et des suites concrètes. À cadrer pour l’équipe et le contrôle : écart constaté, cause, action corrective, prévention, vérification d’efficacité. Une réponse de management doit survivre au changement de personne.</t>
  </si>
  <si>
    <t>Température sans cave électrique : solutions.</t>
  </si>
  <si>
    <t>Seau eau/glace, refroidissement progressif, monitoring, rotation, housse, procédures.</t>
  </si>
  <si>
    <t>En situation réelle, la réponse fonctionne car elle reste exploitable : méthode + anticipation (check-list, priorités, contrôle) ; réduit les aléas et sécurise la régularité du service. Les marqueurs visibles sont température, verrerie, argumentaire.</t>
  </si>
  <si>
    <t>Congélateur.</t>
  </si>
  <si>
    <t>Température ambiante.</t>
  </si>
  <si>
    <t>Ici, la faiblesse devient immédiatement un risque opérationnel : pas d’anticipation ; augmente les ruptures, erreurs et stress en service.</t>
  </si>
  <si>
    <t>Le déficit de pilotage porte sur manque d’anticipation ; méthode non reproductible ; risque de rupture en service. Leviers prioritaires : check-list, standards, contrôles avant ouverture. Repères : température/verrerie/argumentaire.</t>
  </si>
  <si>
    <t>Contrôler température en conditions réelles.</t>
  </si>
  <si>
    <t>Au niveau PRO, on attend une réponse qui ferme le risque, le contrôle et la trace. La réponse devient recevable quand elle précise comment elle sécurise : check-list, standards de mise en place, contrôle matériel/stock, plan B, et traçabilité (datage/FIFO, fiches). Repères : température, verrerie, argumentaire.</t>
  </si>
  <si>
    <t>Au niveau certificateur, la qualité doit être justifiée, pas seulement affirmée. À poser de manière recevable : check-list, standards, contrôles avant ouverture. Sans preuve de méthode, la réponse reste fragile. Repères : température, verrerie, argumentaire.</t>
  </si>
  <si>
    <t>Upsell premium respectueux : méthode.</t>
  </si>
  <si>
    <t>Alternative cohérente, valeur expliquée, timing, sans pousser, respecter budget.</t>
  </si>
  <si>
    <t>Meilleur score : réponse structurée, orientée standards et pilotage (priorités, délégation, contrôle) avec un critère de réussite observable. Marqueurs : température, verrerie, argumentaire.</t>
  </si>
  <si>
    <t>Vue côté client, la réponse inspire confiance parce que réponse structurée, orientée standards et pilotage (priorités, délégation, contrôle) avec un critère de réussite observable. Les marqueurs utiles sont température, verrerie, argumentaire.</t>
  </si>
  <si>
    <t>Je pousse le plus cher.</t>
  </si>
  <si>
    <t>Je ne propose jamais.</t>
  </si>
  <si>
    <t>Lacunes : pilotage flou ; délégation imprécise ; contrôle qualité absent. À améliorer en priorité : priorisation, délégation, contrôle &amp; feedback. (Repères : température/verrerie/argumentaire).</t>
  </si>
  <si>
    <t>Sur le terrain, le point faible reste pilotage flou ; délégation imprécise ; contrôle qualité absent. À renforcer d’abord : priorisation, délégation, contrôle &amp; feedback. Repères : température/verrerie/argumentaire.</t>
  </si>
  <si>
    <t>Développer vente qualitative.</t>
  </si>
  <si>
    <t>Non conforme au niveau PRO : on attend une réponse structurée (diagnostic → action → contrôle → communication/trace) avec standards et preuves. Précisez : brief minute, priorités, délégation nominative, contrôle points critiques, feedback, et indicateurs simples (temps, retours, pertes). Repères : température, verrerie, argumentaire.</t>
  </si>
  <si>
    <t>Lecture PRO : l’effet client compte, mais il doit s’appuyer sur une méthode vérifiable. La réponse ne devient PRO que si elle précise concrètement : brief minute, priorités, délégation nominative, contrôle points critiques, feedback, et indicateurs simples (temps, retours, pertes). Repères : température, verrerie, argumentaire.</t>
  </si>
  <si>
    <t>Au niveau certificateur, l’orientation client ne vaut que si elle est structurée. À rendre défendable précisément : priorisation, délégation, contrôle &amp; feedback. Le niveau attendu se joue dans la précision et la justification. Repères : température, verrerie, argumentaire.</t>
  </si>
  <si>
    <t>Verrerie champagne : choix et raison.</t>
  </si>
  <si>
    <t>Tulipe pour arômes et bulles ; flûte possible mais moins aromatique.</t>
  </si>
  <si>
    <t>Sa vraie force est de fermer le risque opérationnel : priorise la sécurité, décrit une séquence d’actions claire, et inclut contrôle + information (équipe/client) pour éviter la récidive. Les points de vigilance couverts sont température, verrerie, argumentaire.</t>
  </si>
  <si>
    <t>Coupe toujours.</t>
  </si>
  <si>
    <t>Grand ballon.</t>
  </si>
  <si>
    <t>L’angle mort principal tient au risque insuffisamment maîtrisé : protocole sécurité/hygiène incomplet ; contrôle final absent ; traçabilité/communication oubliées. Axe prioritaire : sécurisation de zone, EPI/gestes sûrs, contrôle + trace. Repères : température/verrerie/argumentaire.</t>
  </si>
  <si>
    <t>Choisir verrerie pertinente.</t>
  </si>
  <si>
    <t>Au niveau PRO, on attend une réponse qui ferme le risque, le contrôle et la trace. Pour fermer le risque, il faut expliciter : arrêt immédiat, balisage, EPI, collecte sécurisée, nettoyage/désinfection, contrôle final, déclaration/registre, action préventive. Repères : température, verrerie, argumentaire.</t>
  </si>
  <si>
    <t>Le jury attend une réponse qui montre la posture, la méthode et le contrôle. À rendre défendable précisément : sécurisation de zone, EPI/gestes sûrs, contrôle + trace. Sans preuve de méthode, la réponse reste fragile. Repères : température, verrerie, argumentaire.</t>
  </si>
  <si>
    <t>Vin bouchonné : que faire ?</t>
  </si>
  <si>
    <t>Diagnostiquer TCA, remplacer, excuses, traçabilité, proposer alternative.</t>
  </si>
  <si>
    <t>Gérer un défaut vin.</t>
  </si>
  <si>
    <t>Le jury attend une réponse qui montre la posture, la méthode et le contrôle. À expliciter sans flou : paramètres clés, dégustation/contrôle, standardisation. Une formulation recevable doit tenir à l’oral comme en pratique. Repères : température, verrerie, argumentaire.</t>
  </si>
  <si>
    <t>916 | 1004</t>
  </si>
  <si>
    <t>917 | 1004</t>
  </si>
  <si>
    <t>1007 | 1096</t>
  </si>
  <si>
    <t>1099 | 1201</t>
  </si>
  <si>
    <t>1204 | 1302</t>
  </si>
  <si>
    <t>1305 | 1394</t>
  </si>
  <si>
    <t>1397 | 1487</t>
  </si>
  <si>
    <t>1490 | 1583</t>
  </si>
  <si>
    <t>1586 | 1670</t>
  </si>
  <si>
    <t>1672 | 1780</t>
  </si>
  <si>
    <t>1783 | 1890</t>
  </si>
  <si>
    <t>1893 | 1999</t>
  </si>
  <si>
    <t>2002 |2112</t>
  </si>
  <si>
    <t>2115 |2224</t>
  </si>
  <si>
    <t>2227 |2338</t>
  </si>
  <si>
    <t>2341 |2442</t>
  </si>
  <si>
    <t>2445 |2538</t>
  </si>
  <si>
    <t>2544 |2734</t>
  </si>
  <si>
    <t>2735 |2842</t>
  </si>
  <si>
    <t>2844 |2948</t>
  </si>
  <si>
    <t>2950 |3043</t>
  </si>
  <si>
    <t>3045 |3174</t>
  </si>
  <si>
    <t>3176 |3308</t>
  </si>
  <si>
    <t>3310 |3426</t>
  </si>
  <si>
    <t>3428 |3543</t>
  </si>
  <si>
    <t>3545 |3649</t>
  </si>
  <si>
    <t>3651 |3835</t>
  </si>
  <si>
    <t>Sécuriser ce point («je ne demande pas les allergènes») par question systématique, reformulation claire et protocole allergènes sans risque croisé.</t>
  </si>
  <si>
    <t>Quelles questions faut-il poser sur les allergènes et régimes avant de valider ?</t>
  </si>
  <si>
    <t>Quel standard professionnel faut-il tenir sur le point «je ne demande pas les allergènes» ?</t>
  </si>
  <si>
    <t>En pratique, pas de hasard : il faut questionner puis reformuler allergènes, régimes et intolérances.</t>
  </si>
  <si>
    <t>Sécuriser ce point («je ne demande pas les allergenes») par question systématique, reformulation claire et protocole allergènes sans risque croisé.</t>
  </si>
  <si>
    <t>Quel standard professionnel faut-il tenir sur le point «je ne demande pas les allergenes» ?</t>
  </si>
  <si>
    <t>Mettre ce point («on improvise») sous standard HACCP avec contrôle poste, hygiène des mains/ustensiles et correction immédiate.</t>
  </si>
  <si>
    <t>poste propre et conforme; contrôle réalisé avant envoi; non-conformité signalée; correction immédiate tracée</t>
  </si>
  <si>
    <t>Rappel net sur ce point («on improvise») : demander, vérifier puis sécuriser avant d’agir; au niveau pro, standardiser le geste avec check-list et validation croisée.</t>
  </si>
  <si>
    <t>Quel réflexe CFA faut-il tenir sur le point «on improvise» ?</t>
  </si>
  <si>
    <t>Quel standard professionnel faut-il tenir sur le point «on improvise» ?</t>
  </si>
  <si>
    <t>En pratique, pas de hasard : il faut demander, vérifier puis sécuriser avant d’agir.</t>
  </si>
  <si>
    <t>Fiabiliser ce point («au pif») par une prise de commande structurée, reformulée et validée avant envoi.</t>
  </si>
  <si>
    <t>commande reformulée; données sensibles validées; ticket clair et exploitable; oubli évité</t>
  </si>
  <si>
    <t>Rappel net sur ce point («au pif») : utiliser des repères simples (dosage/ordre/temps); au niveau pro, tenir zéro hasard avec méthode, mesure, contrôle qualité.</t>
  </si>
  <si>
    <t>Quels repères techniques faut-il tenir pour rester régulier ?</t>
  </si>
  <si>
    <t>Quel standard professionnel faut-il tenir sur le point «au pif» ?</t>
  </si>
  <si>
    <t>En pratique, pas de hasard : il faut utiliser des repères simples (dosage/ordre/temps).</t>
  </si>
  <si>
    <t>Mettre ce point («pas grave») sous standard HACCP avec contrôle poste, hygiène des mains/ustensiles et correction immédiate.</t>
  </si>
  <si>
    <t>Rappel net sur ce point («pas grave») : corriger immédiatement tout écart, même petit; au niveau pro, traiter l’écart, chercher la cause racine et prévenir la récidive.</t>
  </si>
  <si>
    <t>Quel réflexe CFA faut-il tenir sur le point «pas grave» ?</t>
  </si>
  <si>
    <t>Quel standard professionnel faut-il tenir sur le point «pas grave» ?</t>
  </si>
  <si>
    <t>En pratique, pas de hasard : il faut corriger immédiatement tout écart, même petit.</t>
  </si>
  <si>
    <t>Structurer ce point («je ne sais pas») par consigne claire, reformulation, accusé de réception et relance si besoin.</t>
  </si>
  <si>
    <t>message compris par le bon interlocuteur; reformulation faite; retour confirmé; zone floue supprimée</t>
  </si>
  <si>
    <t>Rappel net sur ce point («je ne sais pas») : chercher l’information fiable au lieu de répondre au hasard; au niveau pro, annoncer un délai, faire un retour précis et proposer une alternative adaptée.</t>
  </si>
  <si>
    <t>Quel réflexe CFA faut-il tenir sur le point «je ne sais pas» ?</t>
  </si>
  <si>
    <t>Quel standard professionnel faut-il tenir sur le point «je ne sais pas» ?</t>
  </si>
  <si>
    <t>En pratique, pas de hasard : il faut chercher l’information fiable au lieu de répondre au hasard.</t>
  </si>
  <si>
    <t>Organiser ce point («pas le temps») avec ordre des tâches, priorités visibles, pass clair et timing tenu.</t>
  </si>
  <si>
    <t>séquence de travail claire; charge répartie; timing tenu; attente ou rupture traitée</t>
  </si>
  <si>
    <t>Rappel net sur ce point («pas le temps») : tenir la qualité plutôt que bâcler sous prétexte d’aller vite; au niveau pro, tenir le poste, la mise en place, le brief et la synchronisation au bon niveau.</t>
  </si>
  <si>
    <t>Quel réflexe CFA faut-il tenir sur le point «pas le temps» ?</t>
  </si>
  <si>
    <t>Quel standard professionnel faut-il tenir sur le point «pas le temps» ?</t>
  </si>
  <si>
    <t>En pratique, pas de hasard : il faut tenir la qualité plutôt que bâcler sous prétexte d’aller vite.</t>
  </si>
  <si>
    <t>Mettre ce point («sans vérifier») sous standard HACCP avec contrôle poste, hygiène des mains/ustensiles et correction immédiate.</t>
  </si>
  <si>
    <t>Rappel net sur ce point («sans vérifier») : faire un contrôle simple avant de servir; au niveau pro, tenir contrôle systématique avec points critiques, traçabilité, double-check.</t>
  </si>
  <si>
    <t>Quel réflexe CFA faut-il tenir sur le point «sans vérifier» ?</t>
  </si>
  <si>
    <t>Quel standard professionnel faut-il tenir sur le point «sans vérifier» ?</t>
  </si>
  <si>
    <t>En pratique, pas de hasard : il faut faire un contrôle simple avant de servir.</t>
  </si>
  <si>
    <t>Mettre ce point («sans verifier») sous standard HACCP avec contrôle poste, hygiène des mains/ustensiles et correction immédiate.</t>
  </si>
  <si>
    <t>Rappel net sur ce point («sans verifier») : faire un contrôle simple avant de servir; au niveau pro, tenir contrôle systématique avec points critiques, traçabilité, double-check.</t>
  </si>
  <si>
    <t>Quel réflexe CFA faut-il tenir sur le point «sans verifier» ?</t>
  </si>
  <si>
    <t>Quel standard professionnel faut-il tenir sur le point «sans verifier» ?</t>
  </si>
  <si>
    <t>Sécuriser ce point («sans ticket») par justification, vérification ticket/total et traçabilité caisse exploitable.</t>
  </si>
  <si>
    <t>opération justifiée; ticket et total vérifiés; droits caisse respectés; trace d’audit disponible</t>
  </si>
  <si>
    <t>Rappel net sur ce point («sans ticket») : expliquer l’action et laisser une trace exploitable; au niveau pro, laisser une trace d’audit exploitable et conforme.</t>
  </si>
  <si>
    <t>Quel réflexe CFA faut-il tenir sur le point «sans ticket» ?</t>
  </si>
  <si>
    <t>Qu’est-ce qu’une traçabilité professionnelle exploitable en cas de contrôle ?</t>
  </si>
  <si>
    <t>En pratique, pas de hasard : il faut expliquer l’action et laisser une trace exploitable.</t>
  </si>
  <si>
    <t>Contrôler ce point («dlc») par prise de température, datage, stockage conforme et action corrective immédiate.</t>
  </si>
  <si>
    <t>température vérifiée; produit daté et rangé correctement; seuils respectés; action corrective tracée</t>
  </si>
  <si>
    <t>Bonne pratique sur ce point («dlc») : vérifier la date et l’état du produit avant usage; au niveau pro, gérer les DLC par FEFO, enregistrement et retrait immédiat en cas de doute.</t>
  </si>
  <si>
    <t>Quel réflexe CFA faut-il tenir sur le point «dlc» ?</t>
  </si>
  <si>
    <t>Quel standard professionnel faut-il tenir sur le point «dlc» ?</t>
  </si>
  <si>
    <t>En pratique, l’idée est de vérifier la date et l’état du produit avant usage.</t>
  </si>
  <si>
    <t>Contrôler ce point («chaîne du froid») par prise de température, datage, stockage conforme et action corrective immédiate.</t>
  </si>
  <si>
    <t>Bonne pratique sur ce point («chaîne du froid») : contrôler la température et adapter le stockage; au niveau pro, tenir traçabilité température avec relevés, actions correctives.</t>
  </si>
  <si>
    <t>Quel réflexe CFA faut-il tenir sur le point «chaîne du froid» ?</t>
  </si>
  <si>
    <t>Quel standard professionnel faut-il tenir sur le point «chaîne du froid» ?</t>
  </si>
  <si>
    <t>En pratique, l’idée est de contrôler la température et adapter le stockage.</t>
  </si>
  <si>
    <t>Contrôler ce point («chaine du froid») par prise de température, datage, stockage conforme et action corrective immédiate.</t>
  </si>
  <si>
    <t>Bonne pratique sur ce point («chaine du froid») : contrôler la température et adapter le stockage; au niveau pro, tenir traçabilité température avec relevés, actions correctives.</t>
  </si>
  <si>
    <t>Quel réflexe CFA faut-il tenir sur le point «chaine du froid» ?</t>
  </si>
  <si>
    <t>Quel standard professionnel faut-il tenir sur le point «chaine du froid» ?</t>
  </si>
  <si>
    <t>Appliquer le protocole légal sur ce point («mineur») : contrôle, refus si nécessaire et sécurisation de la situation.</t>
  </si>
  <si>
    <t>contrôle réalisé; décision assumée; situation sécurisée; incident noté si nécessaire</t>
  </si>
  <si>
    <t>Rappel net sur ce point («mineur») : refuser le service d’alcool à un mineur sans exception; au niveau pro, appliquer la procédure légale avec contrôle, refus factuel et traçabilité de l’incident.</t>
  </si>
  <si>
    <t>Quelle règle ne souffre aucune exception sur le service d’alcool ?</t>
  </si>
  <si>
    <t>Comment un professionnel gère-t-il le risque et documente-t-il l’incident ?</t>
  </si>
  <si>
    <t>En pratique, pas de hasard : il faut refuser le service d’alcool à un mineur sans exception.</t>
  </si>
  <si>
    <t>Appliquer le protocole légal sur ce point («ivre») : contrôle, refus si nécessaire et sécurisation de la situation.</t>
  </si>
  <si>
    <t>Rappel net sur ce point («ivre») : dire non proprement et sécuriser la situation; au niveau pro, gérer le risque, sécuriser la situation et documenter l’incident.</t>
  </si>
  <si>
    <t>Comment refuser proprement tout en sécurisant la situation ?</t>
  </si>
  <si>
    <t>En pratique, pas de hasard : il faut dire non proprement et sécuriser la situation.</t>
  </si>
  <si>
    <t>Sécuriser ce point («contamination croisée») par question systématique, reformulation claire et protocole allergènes sans risque croisé.</t>
  </si>
  <si>
    <t>allergènes/régimes demandés puis reformulés; information transmise sans perte; risque croisé maîtrisé; traçabilité tenue</t>
  </si>
  <si>
    <t>Bonne pratique sur ce point («contamination croisée») : prévenir les contaminations croisées par les bons flux et bons outils; au niveau pro, tenir protocole croisé avec zoning, désinfection, flux, communication.</t>
  </si>
  <si>
    <t>Quel réflexe CFA faut-il tenir sur le point «contamination croisée» ?</t>
  </si>
  <si>
    <t>Quel standard professionnel faut-il tenir sur le point «contamination croisée» ?</t>
  </si>
  <si>
    <t>En pratique, l’idée est de prévenir les contaminations croisées par les bons flux et bons outils.</t>
  </si>
  <si>
    <t>Sécuriser ce point («contamination croisee») par question systématique, reformulation claire et protocole allergènes sans risque croisé.</t>
  </si>
  <si>
    <t>Bonne pratique sur ce point («contamination croisee») : prévenir les contaminations croisées par les bons flux et bons outils; au niveau pro, tenir protocole croisé avec zoning, désinfection, flux, communication.</t>
  </si>
  <si>
    <t>Quel réflexe CFA faut-il tenir sur le point «contamination croisee» ?</t>
  </si>
  <si>
    <t>Quel standard professionnel faut-il tenir sur le point «contamination croisee» ?</t>
  </si>
  <si>
    <t>Mettre ce point («torchon sale») sous standard HACCP avec contrôle poste, hygiène des mains/ustensiles et correction immédiate.</t>
  </si>
  <si>
    <t>Rappel net sur ce point («torchon sale») : tenir une hygiène visible sur le matériel, les mains et la méthode; au niveau pro, tenir un standard d’hygiène avec check poste, désinfection, audit visuel.</t>
  </si>
  <si>
    <t>Quels réflexes d’hygiène doivent être systématiques au poste ?</t>
  </si>
  <si>
    <t>Quel standard professionnel faut-il tenir sur le point «torchon sale» ?</t>
  </si>
  <si>
    <t>En pratique, pas de hasard : il faut tenir une hygiène visible sur le matériel, les mains et la méthode.</t>
  </si>
  <si>
    <t>Mettre ce point («verrerie sale») sous standard HACCP avec contrôle poste, hygiène des mains/ustensiles et correction immédiate.</t>
  </si>
  <si>
    <t>Rappel net sur ce point («verrerie sale») : tenir une hygiène visible sur le matériel, les mains et la méthode; au niveau pro, tenir un standard d’hygiène avec check poste, désinfection, audit visuel.</t>
  </si>
  <si>
    <t>Quel standard professionnel faut-il tenir sur le point «verrerie sale» ?</t>
  </si>
  <si>
    <t>Mettre ce point («main nue») sous standard HACCP avec contrôle poste, hygiène des mains/ustensiles et correction immédiate.</t>
  </si>
  <si>
    <t>Bonne pratique sur ce point («main nue») : tenir une hygiène visible sur le matériel, les mains et la méthode; au niveau pro, tenir un standard d’hygiène avec check poste, désinfection, audit visuel.</t>
  </si>
  <si>
    <t>Quel standard professionnel faut-il tenir sur le point «main nue» ?</t>
  </si>
  <si>
    <t>En pratique, l’idée est de tenir une hygiène visible sur le matériel, les mains et la méthode.</t>
  </si>
  <si>
    <t>Contrôler ce point («produit périmé») par prise de température, datage, stockage conforme et action corrective immédiate.</t>
  </si>
  <si>
    <t>Rappel net sur ce point («produit périmé») : retirer immédiatement tout produit douteux; au niveau pro, appliquer la procédure de retrait avec blocage lot, traçabilité et correction.</t>
  </si>
  <si>
    <t>Quel réflexe CFA faut-il tenir sur le point «produit périmé» ?</t>
  </si>
  <si>
    <t>Quel standard professionnel faut-il tenir sur le point «produit périmé» ?</t>
  </si>
  <si>
    <t>En pratique, pas de hasard : il faut retirer immédiatement tout produit douteux.</t>
  </si>
  <si>
    <t>Contrôler ce point («produit perime») par prise de température, datage, stockage conforme et action corrective immédiate.</t>
  </si>
  <si>
    <t>Rappel net sur ce point («produit perime») : retirer immédiatement tout produit douteux; au niveau pro, appliquer la procédure de retrait avec blocage lot, traçabilité et correction.</t>
  </si>
  <si>
    <t>Quel réflexe CFA faut-il tenir sur le point «produit perime» ?</t>
  </si>
  <si>
    <t>Quel standard professionnel faut-il tenir sur le point «produit perime» ?</t>
  </si>
  <si>
    <t>Contrôler ce point («température non contrôlée») par prise de température, datage, stockage conforme et action corrective immédiate.</t>
  </si>
  <si>
    <t>Rappel net sur ce point («température non contrôlée») : contrôler la température avant service; au niveau pro, tenir contrôle + traçabilité avec seuils, temps, actions correctives.</t>
  </si>
  <si>
    <t>Quel réflexe CFA faut-il tenir sur le point «température non contrôlée» ?</t>
  </si>
  <si>
    <t>Quel standard professionnel faut-il tenir sur le point «température non contrôlée» ?</t>
  </si>
  <si>
    <t>En pratique, pas de hasard : il faut contrôler la température avant service.</t>
  </si>
  <si>
    <t>Contrôler ce point («temperature non controlee») par prise de température, datage, stockage conforme et action corrective immédiate.</t>
  </si>
  <si>
    <t>Rappel net sur ce point («temperature non controlee») : contrôler la température avant service; au niveau pro, tenir contrôle + traçabilité avec seuils, temps, actions correctives.</t>
  </si>
  <si>
    <t>Quel réflexe CFA faut-il tenir sur le point «temperature non controlee» ?</t>
  </si>
  <si>
    <t>Quel standard professionnel faut-il tenir sur le point «temperature non controlee» ?</t>
  </si>
  <si>
    <t>Sécuriser ce point («annulation caisse») par justification, vérification ticket/total et traçabilité caisse exploitable.</t>
  </si>
  <si>
    <t>Bonne pratique sur ce point («annulation caisse») : garder le réflexe de on corrige calmement et on explique; au niveau pro, laisser une trace d’audit exploitable et conforme.</t>
  </si>
  <si>
    <t>Quel réflexe CFA faut-il tenir sur le point «annulation caisse» ?</t>
  </si>
  <si>
    <t>En pratique, l’idée est de garder le réflexe de on corrige calmement et on explique.</t>
  </si>
  <si>
    <t>Sécuriser ce point («erreur addition») par justification, vérification ticket/total et traçabilité caisse exploitable.</t>
  </si>
  <si>
    <t>Rappel net sur ce point («erreur addition») : garder le réflexe de on corrige calmement et on explique; au niveau pro, laisser une trace d’audit exploitable et conforme.</t>
  </si>
  <si>
    <t>Quel réflexe CFA faut-il tenir sur le point «erreur addition» ?</t>
  </si>
  <si>
    <t>En pratique, pas de hasard : il faut garder le réflexe de on corrige calmement et on explique.</t>
  </si>
  <si>
    <t>Structurer ce point («plainte ignorée») avec accueil, reformulation, annonce de délai, solution et suivi jusqu’à clôture.</t>
  </si>
  <si>
    <t>client pris en charge rapidement; délai annoncé; solution proposée; suivi fait jusqu’au bout</t>
  </si>
  <si>
    <t>Bonne pratique sur ce point («plainte ignorée») : traiter la réclamation avec calme et méthode; au niveau pro, tenir empathie, solution, suivi, compensation cadrée.</t>
  </si>
  <si>
    <t>Quel réflexe CFA faut-il tenir sur le point «plainte ignorée» ?</t>
  </si>
  <si>
    <t>Quel standard professionnel faut-il tenir sur le point «plainte ignorée» ?</t>
  </si>
  <si>
    <t>En pratique, l’idée est de traiter la réclamation avec calme et méthode.</t>
  </si>
  <si>
    <t>Structurer ce point («plainte ignoree») avec accueil, reformulation, annonce de délai, solution et suivi jusqu’à clôture.</t>
  </si>
  <si>
    <t>Bonne pratique sur ce point («plainte ignoree») : traiter la réclamation avec calme et méthode; au niveau pro, tenir empathie, solution, suivi, compensation cadrée.</t>
  </si>
  <si>
    <t>Quel réflexe CFA faut-il tenir sur le point «plainte ignoree» ?</t>
  </si>
  <si>
    <t>Quel standard professionnel faut-il tenir sur le point «plainte ignoree» ?</t>
  </si>
  <si>
    <t>Structurer ce point («accueil froid») avec accueil, reformulation, annonce de délai, solution et suivi jusqu’à clôture.</t>
  </si>
  <si>
    <t>Bonne pratique sur ce point («accueil froid») : traiter la réclamation avec calme et méthode; au niveau pro, tenir empathie, solution, suivi, compensation cadrée.</t>
  </si>
  <si>
    <t>Quel réflexe CFA faut-il tenir sur le point «accueil froid» ?</t>
  </si>
  <si>
    <t>Quel standard professionnel faut-il tenir sur le point «accueil froid» ?</t>
  </si>
  <si>
    <t>Fiabiliser ce point («commande non reformulée») par une prise de commande structurée, reformulée et validée avant envoi.</t>
  </si>
  <si>
    <t>Rappel net sur ce point («commande non reformulée») : garder le réflexe de la reformulation évite 80% des erreurs; au niveau pro, tenir protocole avec reformulation complète, validation client, ticket clair.</t>
  </si>
  <si>
    <t>Quel réflexe CFA faut-il tenir sur le point «commande non reformulée» ?</t>
  </si>
  <si>
    <t>Quel standard professionnel faut-il tenir sur le point «commande non reformulée» ?</t>
  </si>
  <si>
    <t>En pratique, pas de hasard : il faut garder le réflexe de la reformulation évite 80% des erreurs.</t>
  </si>
  <si>
    <t>Fiabiliser ce point («commande non reformulee») par une prise de commande structurée, reformulée et validée avant envoi.</t>
  </si>
  <si>
    <t>Rappel net sur ce point («commande non reformulee») : garder le réflexe de la reformulation évite 80% des erreurs; au niveau pro, tenir protocole avec reformulation complète, validation client, ticket clair.</t>
  </si>
  <si>
    <t>Quel réflexe CFA faut-il tenir sur le point «commande non reformulee» ?</t>
  </si>
  <si>
    <t>Quel standard professionnel faut-il tenir sur le point «commande non reformulee» ?</t>
  </si>
  <si>
    <t>Structurer ce point («je ne connais pas») par consigne claire, reformulation, accusé de réception et relance si besoin.</t>
  </si>
  <si>
    <t>Rappel net sur ce point («je ne connais pas») : transformer l'incertitude en action : vérifier, puis répondre; au niveau pro, annoncer un délai, faire un retour précis et proposer une alternative adaptée.</t>
  </si>
  <si>
    <t>Quel réflexe CFA faut-il tenir sur le point «je ne connais pas» ?</t>
  </si>
  <si>
    <t>Quel standard professionnel faut-il tenir sur le point «je ne connais pas» ?</t>
  </si>
  <si>
    <t>En pratique, pas de hasard : il faut transformer l'incertitude en action : vérifier, puis répondre.</t>
  </si>
  <si>
    <t>Mettre ce point («aucune procédure») sous standard HACCP avec contrôle poste, hygiène des mains/ustensiles et correction immédiate.</t>
  </si>
  <si>
    <t>Bonne pratique sur ce point («aucune procédure») : standardiser les gestes parce que la procédure sécurise le service; au niveau pro, tenir une SOP auditable avec formation, contrôle et amélioration continue.</t>
  </si>
  <si>
    <t>Quel réflexe CFA faut-il tenir sur le point «aucune procédure» ?</t>
  </si>
  <si>
    <t>Quel standard professionnel faut-il tenir sur le point «aucune procédure» ?</t>
  </si>
  <si>
    <t>En pratique, l’idée est de standardiser les gestes parce que la procédure sécurise le service.</t>
  </si>
  <si>
    <t>Mettre ce point («aucune procedure») sous standard HACCP avec contrôle poste, hygiène des mains/ustensiles et correction immédiate.</t>
  </si>
  <si>
    <t>Bonne pratique sur ce point («aucune procedure») : standardiser les gestes parce que la procédure sécurise le service; au niveau pro, tenir une SOP auditable avec formation, contrôle et amélioration continue.</t>
  </si>
  <si>
    <t>Quel réflexe CFA faut-il tenir sur le point «aucune procedure» ?</t>
  </si>
  <si>
    <t>Quel standard professionnel faut-il tenir sur le point «aucune procedure» ?</t>
  </si>
  <si>
    <t>Mettre ce point («pas de gants») sous standard HACCP avec contrôle poste, hygiène des mains/ustensiles et correction immédiate.</t>
  </si>
  <si>
    <t>Rappel net sur ce point («pas de gants») : garder le réflexe de hygiène mains/ustensiles avant tout; au niveau pro, tenir zoning + EPI selon risque, traçabilité des nettoyages.</t>
  </si>
  <si>
    <t>Quel réflexe CFA faut-il tenir sur le point «pas de gants» ?</t>
  </si>
  <si>
    <t>Quel standard professionnel faut-il tenir sur le point «pas de gants» ?</t>
  </si>
  <si>
    <t>En pratique, pas de hasard : il faut garder le réflexe de hygiène mains/ustensiles avant tout.</t>
  </si>
  <si>
    <t>Mettre ce point («je goûte avec la même cuillère») sous standard HACCP avec contrôle poste, hygiène des mains/ustensiles et correction immédiate.</t>
  </si>
  <si>
    <t>Rappel net sur ce point («je goûte avec la même cuillère») : utiliser une cuillère propre à chaque usage puis la laver; au niveau pro, tenir hygiène stricte avec éviter contamination croisée.</t>
  </si>
  <si>
    <t>Quel réflexe CFA faut-il tenir sur le point «je goûte avec la même cuillère» ?</t>
  </si>
  <si>
    <t>Quel standard professionnel faut-il tenir sur le point «je goûte avec la même cuillère» ?</t>
  </si>
  <si>
    <t>En pratique, pas de hasard : il faut utiliser une cuillère propre à chaque usage puis la laver.</t>
  </si>
  <si>
    <t>Mettre ce point («je goute avec la meme cuillere») sous standard HACCP avec contrôle poste, hygiène des mains/ustensiles et correction immédiate.</t>
  </si>
  <si>
    <t>Rappel net sur ce point («je goute avec la meme cuillere») : utiliser une cuillère propre à chaque usage puis la laver; au niveau pro, tenir hygiène stricte avec éviter contamination croisée.</t>
  </si>
  <si>
    <t>Quel réflexe CFA faut-il tenir sur le point «je goute avec la meme cuillere» ?</t>
  </si>
  <si>
    <t>Quel standard professionnel faut-il tenir sur le point «je goute avec la meme cuillere» ?</t>
  </si>
  <si>
    <t>Mettre ce point («je prends la glace à la main») sous standard HACCP avec contrôle poste, hygiène des mains/ustensiles et correction immédiate.</t>
  </si>
  <si>
    <t>Rappel net sur ce point («je prends la glace à la main») : utiliser pelle ou pince, jamais la main; au niveau pro, tenir un standard bar avec pelle dédiée, bac propre, contrôles.</t>
  </si>
  <si>
    <t>Quel réflexe CFA faut-il tenir sur le point «je prends la glace à la main» ?</t>
  </si>
  <si>
    <t>Quel standard professionnel faut-il tenir sur le point «je prends la glace à la main» ?</t>
  </si>
  <si>
    <t>En pratique, pas de hasard : il faut utiliser pelle ou pince, jamais la main.</t>
  </si>
  <si>
    <t>Mettre ce point («je prends la glace a la main») sous standard HACCP avec contrôle poste, hygiène des mains/ustensiles et correction immédiate.</t>
  </si>
  <si>
    <t>Rappel net sur ce point («je prends la glace a la main») : utiliser pelle ou pince, jamais la main; au niveau pro, tenir un standard bar avec pelle dédiée, bac propre, contrôles.</t>
  </si>
  <si>
    <t>Quel réflexe CFA faut-il tenir sur le point «je prends la glace a la main» ?</t>
  </si>
  <si>
    <t>Quel standard professionnel faut-il tenir sur le point «je prends la glace a la main» ?</t>
  </si>
  <si>
    <t>Appliquer le protocole légal sur ce point («je sers sans vérifier la pièce») : contrôle, refus si nécessaire et sécurisation de la situation.</t>
  </si>
  <si>
    <t>Rappel net sur ce point («je sers sans vérifier la pièce») : contrôler dès qu’il y a un doute; au niveau pro, appliquer la procédure légale avec contrôle, refus factuel et traçabilité de l’incident.</t>
  </si>
  <si>
    <t>Quel réflexe CFA faut-il tenir sur le point «je sers sans vérifier la pièce» ?</t>
  </si>
  <si>
    <t>Quel standard professionnel faut-il tenir sur le point «je sers sans vérifier la pièce» ?</t>
  </si>
  <si>
    <t>En pratique, pas de hasard : il faut contrôler dès qu’il y a un doute.</t>
  </si>
  <si>
    <t>Appliquer le protocole légal sur ce point («je sers sans verifier la piece») : contrôle, refus si nécessaire et sécurisation de la situation.</t>
  </si>
  <si>
    <t>Rappel net sur ce point («je sers sans verifier la piece») : contrôler dès qu’il y a un doute; au niveau pro, appliquer la procédure légale avec contrôle, refus factuel et traçabilité de l’incident.</t>
  </si>
  <si>
    <t>Quel réflexe CFA faut-il tenir sur le point «je sers sans verifier la piece» ?</t>
  </si>
  <si>
    <t>Quel standard professionnel faut-il tenir sur le point «je sers sans verifier la piece» ?</t>
  </si>
  <si>
    <t>Sécuriser ce point («j'annule sans motif») par justification, vérification ticket/total et traçabilité caisse exploitable.</t>
  </si>
  <si>
    <t>Rappel net sur ce point («j'annule sans motif») : expliquer l’action et laisser une trace exploitable; au niveau pro, tenir un dispositif anti-fraude avec logs, signatures et contrôle.</t>
  </si>
  <si>
    <t>Quel réflexe CFA faut-il tenir sur le point «j'annule sans motif» ?</t>
  </si>
  <si>
    <t>Quel standard professionnel faut-il tenir sur le point «j'annule sans motif» ?</t>
  </si>
  <si>
    <t>Fiabiliser ce point («on n'a pas de traçabilité») par enregistrement lot/date/fournisseur, rangement FEFO et contrôle de stock.</t>
  </si>
  <si>
    <t>lot/date/fournisseur renseignés; rotation FEFO tenue; stock fiable; écart traité sans délai</t>
  </si>
  <si>
    <t>Rappel net sur ce point («on n'a pas de traçabilité») : tenir une traçabilité claire qui protège l’équipe et le client; au niveau pro, tenir traçabilité complète avec lots, DLC, retraits, audits.</t>
  </si>
  <si>
    <t>Pourquoi la traçabilité protège-t-elle autant l’équipe que le client ?</t>
  </si>
  <si>
    <t>Quel standard professionnel faut-il tenir sur le point «on n'a pas de traçabilité» ?</t>
  </si>
  <si>
    <t>En pratique, pas de hasard : il faut tenir une traçabilité claire qui protège l’équipe et le client.</t>
  </si>
  <si>
    <t>Fiabiliser ce point («on n'a pas de tracabilite») par enregistrement lot/date/fournisseur, rangement FEFO et contrôle de stock.</t>
  </si>
  <si>
    <t>Rappel net sur ce point («on n'a pas de tracabilite») : tenir une traçabilité claire qui protège l’équipe et le client; au niveau pro, tenir traçabilité complète avec lots, DLC, retraits, audits.</t>
  </si>
  <si>
    <t>Quel standard professionnel faut-il tenir sur le point «on n'a pas de tracabilite» ?</t>
  </si>
  <si>
    <t>Organiser ce point («pas de plan de table») avec ordre des tâches, priorités visibles, pass clair et timing tenu.</t>
  </si>
  <si>
    <t>Rappel net sur ce point («pas de plan de table») : garder une organisation simple pour fluidifier le service; au niveau pro, tenir un pilotage de salle avec plan, zones, brief et synchronisation.</t>
  </si>
  <si>
    <t>Quel réflexe CFA faut-il tenir sur le point «pas de plan de table» ?</t>
  </si>
  <si>
    <t>Quel standard professionnel faut-il tenir sur le point «pas de plan de table» ?</t>
  </si>
  <si>
    <t>En pratique, pas de hasard : il faut garder une organisation simple pour fluidifier le service.</t>
  </si>
  <si>
    <t>Organiser ce point («je réponds au téléphone en plein service») avec ordre des tâches, priorités visibles, pass clair et timing tenu.</t>
  </si>
  <si>
    <t>Rappel net sur ce point («je réponds au téléphone en plein service») : définir qui répond, quand et comment pour ne pas désorganiser le service; au niveau pro, structurer un process avec standard téléphone, délégation, scripts.</t>
  </si>
  <si>
    <t>Quel réflexe CFA faut-il tenir sur le point «je réponds au téléphone en plein service» ?</t>
  </si>
  <si>
    <t>Quel standard professionnel faut-il tenir sur le point «je réponds au téléphone en plein service» ?</t>
  </si>
  <si>
    <t>En pratique, pas de hasard : il faut définir qui répond, quand et comment pour ne pas désorganiser le service.</t>
  </si>
  <si>
    <t>Organiser ce point («je reponds au telephone en plein service») avec ordre des tâches, priorités visibles, pass clair et timing tenu.</t>
  </si>
  <si>
    <t>Rappel net sur ce point («je reponds au telephone en plein service») : définir qui répond, quand et comment pour ne pas désorganiser le service; au niveau pro, structurer un process avec standard téléphone, délégation, scripts.</t>
  </si>
  <si>
    <t>Quel réflexe CFA faut-il tenir sur le point «je reponds au telephone en plein service» ?</t>
  </si>
  <si>
    <t>Quel standard professionnel faut-il tenir sur le point «je reponds au telephone en plein service» ?</t>
  </si>
  <si>
    <t>Standardiser ce point («je laisse la table sale») par gestes de service propres, timing juste et contrôle de finition avant envoi.</t>
  </si>
  <si>
    <t>gestes conformes; propreté visible; timing fluide; finition validée avant service</t>
  </si>
  <si>
    <t>Rappel net sur ce point («je laisse la table sale») : garder une table nette et confortable pour le client; au niveau pro, tenir timing, silencieux, discrétion, dressage.</t>
  </si>
  <si>
    <t>Pourquoi la propreté visible de la table compte-t-elle autant ?</t>
  </si>
  <si>
    <t>Quel standard professionnel faut-il tenir sur le point «je laisse la table sale» ?</t>
  </si>
  <si>
    <t>En pratique, pas de hasard : il faut garder une table nette et confortable pour le client.</t>
  </si>
  <si>
    <t>Contrôler ce point («je porte les verres par le bord») en choisissant le bon matériel puis en vérifiant propreté et état avant usage.</t>
  </si>
  <si>
    <t>matériel adapté; état contrôlé; propreté validée; casse ou écart signalé</t>
  </si>
  <si>
    <t>Rappel net sur ce point («je porte les verres par le bord») : tenir règle simple avec pas de doigts sur le buvant; au niveau pro, tenir exigence PRO avec hygiène + esthétique + gestes propres.</t>
  </si>
  <si>
    <t>Quel réflexe CFA faut-il tenir sur le point «je porte les verres par le bord» ?</t>
  </si>
  <si>
    <t>Quel standard professionnel faut-il tenir sur le point «je porte les verres par le bord» ?</t>
  </si>
  <si>
    <t>En pratique, pas de hasard : il faut tenir règle simple avec pas de doigts sur le buvant.</t>
  </si>
  <si>
    <t>Contrôler ce point («je coupe la chaîne du froid») par prise de température, datage, stockage conforme et action corrective immédiate.</t>
  </si>
  <si>
    <t>Bonne pratique sur ce point («je coupe la chaîne du froid») : garder le réflexe de on garde froid/froid, chaud/chaud; au niveau pro, tenir hACCP avec seuils, temps, relevés, actions correctives.</t>
  </si>
  <si>
    <t>Quel réflexe CFA faut-il tenir sur le point «je coupe la chaîne du froid» ?</t>
  </si>
  <si>
    <t>Quels éléments prouvent qu’un point HACCP est vraiment maîtrisé ?</t>
  </si>
  <si>
    <t>En pratique, l’idée est de garder le réflexe de on garde froid/froid, chaud/chaud.</t>
  </si>
  <si>
    <t>Contrôler ce point («je coupe la chaine du froid») par prise de température, datage, stockage conforme et action corrective immédiate.</t>
  </si>
  <si>
    <t>Bonne pratique sur ce point («je coupe la chaine du froid») : garder le réflexe de on garde froid/froid, chaud/chaud; au niveau pro, tenir hACCP avec seuils, temps, relevés, actions correctives.</t>
  </si>
  <si>
    <t>Quel réflexe CFA faut-il tenir sur le point «je coupe la chaine du froid» ?</t>
  </si>
  <si>
    <t>Structurer ce point («je ne propose pas d'eau») avec accueil, reformulation, annonce de délai, solution et suivi jusqu’à clôture.</t>
  </si>
  <si>
    <t>Rappel net sur ce point («je ne propose pas d'eau») : tenir anticipation avec eau, pain, rythme; au niveau pro, tenir hospitalité PRO avec anticipation systématique, personnalisation.</t>
  </si>
  <si>
    <t>Quel réflexe CFA faut-il tenir sur le point «je ne propose pas d'eau» ?</t>
  </si>
  <si>
    <t>Quel standard professionnel faut-il tenir sur le point «je ne propose pas d'eau» ?</t>
  </si>
  <si>
    <t>En pratique, pas de hasard : il faut tenir anticipation avec eau, pain, rythme.</t>
  </si>
  <si>
    <t>Mettre ce point («hygiène des mains non faite») sous standard HACCP avec contrôle poste, hygiène des mains/ustensiles et correction immédiate.</t>
  </si>
  <si>
    <t>Rappel net sur ce point («hygiène des mains non faite») : tenir des réflexes d’hygiène systématiques sur les mains, le poste et les ustensiles; au niveau pro, appliquer la SOP HACCP, tracer les autocontrôles et corriger les non-conformités suivies.</t>
  </si>
  <si>
    <t>En pratique, pas de hasard : il faut tenir des réflexes d’hygiène systématiques sur les mains, le poste et les ustensiles.</t>
  </si>
  <si>
    <t>Mettre ce point («hygiene des mains non faite») sous standard HACCP avec contrôle poste, hygiène des mains/ustensiles et correction immédiate.</t>
  </si>
  <si>
    <t>Rappel net sur ce point («hygiene des mains non faite») : tenir des réflexes d’hygiène systématiques sur les mains, le poste et les ustensiles; au niveau pro, appliquer la SOP HACCP, tracer les autocontrôles et corriger les non-conformités suivies.</t>
  </si>
  <si>
    <t>Mettre ce point («lavage des mains oublié») sous standard HACCP avec contrôle poste, hygiène des mains/ustensiles et correction immédiate.</t>
  </si>
  <si>
    <t>Rappel net sur ce point («lavage des mains oublié») : tenir des réflexes d’hygiène systématiques sur les mains, le poste et les ustensiles; au niveau pro, appliquer la SOP HACCP, tracer les autocontrôles et corriger les non-conformités suivies.</t>
  </si>
  <si>
    <t>Mettre ce point («lavage des mains oublie») sous standard HACCP avec contrôle poste, hygiène des mains/ustensiles et correction immédiate.</t>
  </si>
  <si>
    <t>Rappel net sur ce point («lavage des mains oublie») : tenir des réflexes d’hygiène systématiques sur les mains, le poste et les ustensiles; au niveau pro, appliquer la SOP HACCP, tracer les autocontrôles et corriger les non-conformités suivies.</t>
  </si>
  <si>
    <t>Mettre ce point («risque de contamination croisée») sous standard HACCP avec contrôle poste, hygiène des mains/ustensiles et correction immédiate.</t>
  </si>
  <si>
    <t>Bonne pratique sur ce point («risque de contamination croisée») : tenir des réflexes d’hygiène systématiques sur les mains, le poste et les ustensiles; au niveau pro, appliquer la SOP HACCP, tracer les autocontrôles et corriger les non-conformités suivies.</t>
  </si>
  <si>
    <t>En pratique, l’idée est de tenir des réflexes d’hygiène systématiques sur les mains, le poste et les ustensiles.</t>
  </si>
  <si>
    <t>Mettre ce point («risque de contamination croisee») sous standard HACCP avec contrôle poste, hygiène des mains/ustensiles et correction immédiate.</t>
  </si>
  <si>
    <t>Bonne pratique sur ce point («risque de contamination croisee») : tenir des réflexes d’hygiène systématiques sur les mains, le poste et les ustensiles; au niveau pro, appliquer la SOP HACCP, tracer les autocontrôles et corriger les non-conformités suivies.</t>
  </si>
  <si>
    <t>Mettre ce point («plan de travail sale») sous standard HACCP avec contrôle poste, hygiène des mains/ustensiles et correction immédiate.</t>
  </si>
  <si>
    <t>Rappel net sur ce point («plan de travail sale») : tenir des réflexes d’hygiène systématiques sur les mains, le poste et les ustensiles; au niveau pro, appliquer la SOP HACCP, tracer les autocontrôles et corriger les non-conformités suivies.</t>
  </si>
  <si>
    <t>Fiabiliser ce point («dlc non vérifiée») par enregistrement lot/date/fournisseur, rangement FEFO et contrôle de stock.</t>
  </si>
  <si>
    <t>Rappel net sur ce point («dlc non vérifiée») : noter lot, date et fournisseur puis ranger selon la rotation FEFO; au niveau pro, tenir une traçabilité complète avec un stock fiable, des pertes suivies et des inventaires réguliers.</t>
  </si>
  <si>
    <t>Quelles informations faut-il noter pour sécuriser la traçabilité ?</t>
  </si>
  <si>
    <t>À quoi ressemble une gestion professionnelle de la traçabilité et du stock ?</t>
  </si>
  <si>
    <t>En pratique, pas de hasard : il faut noter lot, date et fournisseur puis ranger selon la rotation FEFO.</t>
  </si>
  <si>
    <t>Fiabiliser ce point («dlc non verifiee») par enregistrement lot/date/fournisseur, rangement FEFO et contrôle de stock.</t>
  </si>
  <si>
    <t>Rappel net sur ce point («dlc non verifiee») : noter lot, date et fournisseur puis ranger selon la rotation FEFO; au niveau pro, tenir une traçabilité complète avec un stock fiable, des pertes suivies et des inventaires réguliers.</t>
  </si>
  <si>
    <t>Fiabiliser ce point («lot non tracé») par enregistrement lot/date/fournisseur, rangement FEFO et contrôle de stock.</t>
  </si>
  <si>
    <t>Rappel net sur ce point («lot non tracé») : noter lot, date et fournisseur puis ranger selon la rotation FEFO; au niveau pro, tenir une traçabilité complète avec un stock fiable, des pertes suivies et des inventaires réguliers.</t>
  </si>
  <si>
    <t>Fiabiliser ce point («lot non trace») par enregistrement lot/date/fournisseur, rangement FEFO et contrôle de stock.</t>
  </si>
  <si>
    <t>Rappel net sur ce point («lot non trace») : noter lot, date et fournisseur puis ranger selon la rotation FEFO; au niveau pro, tenir une traçabilité complète avec un stock fiable, des pertes suivies et des inventaires réguliers.</t>
  </si>
  <si>
    <t>Fiabiliser ce point («étiquette manquante») par enregistrement lot/date/fournisseur, rangement FEFO et contrôle de stock.</t>
  </si>
  <si>
    <t>Bonne pratique sur ce point («étiquette manquante») : noter lot, date et fournisseur puis ranger selon la rotation FEFO; au niveau pro, tenir une traçabilité complète avec un stock fiable, des pertes suivies et des inventaires réguliers.</t>
  </si>
  <si>
    <t>En pratique, l’idée est de noter lot, date et fournisseur puis ranger selon la rotation FEFO.</t>
  </si>
  <si>
    <t>Fiabiliser ce point («etiquette manquante») par enregistrement lot/date/fournisseur, rangement FEFO et contrôle de stock.</t>
  </si>
  <si>
    <t>Bonne pratique sur ce point («etiquette manquante») : noter lot, date et fournisseur puis ranger selon la rotation FEFO; au niveau pro, tenir une traçabilité complète avec un stock fiable, des pertes suivies et des inventaires réguliers.</t>
  </si>
  <si>
    <t>Organiser ce point («mise en place incomplète») avec ordre des tâches, priorités visibles, pass clair et timing tenu.</t>
  </si>
  <si>
    <t>Bonne pratique sur ce point («mise en place incomplète») : garder le réflexe de travailler la mise en place et l’ordre des tâches avant le coup de feu; au niveau pro, équilibrer les postes, lisser la charge et réduire les temps d’attente.</t>
  </si>
  <si>
    <t>Comment organiser la mise en place avant le coup de feu ?</t>
  </si>
  <si>
    <t>Comment l’organisation professionnelle doit-elle absorber la charge sans rupture ?</t>
  </si>
  <si>
    <t>En pratique, l’idée est de garder le réflexe de travailler la mise en place et l’ordre des tâches avant le coup de feu.</t>
  </si>
  <si>
    <t>Organiser ce point («mise en place incomplete») avec ordre des tâches, priorités visibles, pass clair et timing tenu.</t>
  </si>
  <si>
    <t>Bonne pratique sur ce point («mise en place incomplete») : garder le réflexe de travailler la mise en place et l’ordre des tâches avant le coup de feu; au niveau pro, équilibrer les postes, lisser la charge et réduire les temps d’attente.</t>
  </si>
  <si>
    <t>Organiser ce point («priorités mal gérées») avec ordre des tâches, priorités visibles, pass clair et timing tenu.</t>
  </si>
  <si>
    <t>Rappel net sur ce point («priorités mal gérées») : garder le réflexe de travailler la mise en place et l’ordre des tâches avant le coup de feu; au niveau pro, équilibrer les postes, lisser la charge et réduire les temps d’attente.</t>
  </si>
  <si>
    <t>En pratique, pas de hasard : il faut garder le réflexe de travailler la mise en place et l’ordre des tâches avant le coup de feu.</t>
  </si>
  <si>
    <t>Organiser ce point («priorites mal gerees») avec ordre des tâches, priorités visibles, pass clair et timing tenu.</t>
  </si>
  <si>
    <t>Rappel net sur ce point («priorites mal gerees») : garder le réflexe de travailler la mise en place et l’ordre des tâches avant le coup de feu; au niveau pro, équilibrer les postes, lisser la charge et réduire les temps d’attente.</t>
  </si>
  <si>
    <t>Structurer ce point («consigne non reformulée») par consigne claire, reformulation, accusé de réception et relance si besoin.</t>
  </si>
  <si>
    <t>Rappel net sur ce point («consigne non reformulée») : transmettre une consigne simple, reformulée et confirmée; au niveau pro, fiabiliser les transmissions par brief, contre-brief et coordination sans zone floue.</t>
  </si>
  <si>
    <t>Comment transmettre une consigne de façon fiable à l’équipe ?</t>
  </si>
  <si>
    <t>Comment sécuriser la transmission d’information au niveau professionnel ?</t>
  </si>
  <si>
    <t>En pratique, pas de hasard : il faut transmettre une consigne simple, reformulée et confirmée.</t>
  </si>
  <si>
    <t>Structurer ce point («consigne non reformulee») par consigne claire, reformulation, accusé de réception et relance si besoin.</t>
  </si>
  <si>
    <t>Rappel net sur ce point («consigne non reformulee») : transmettre une consigne simple, reformulée et confirmée; au niveau pro, fiabiliser les transmissions par brief, contre-brief et coordination sans zone floue.</t>
  </si>
  <si>
    <t>Structurer ce point («passage d'information incomplet») par consigne claire, reformulation, accusé de réception et relance si besoin.</t>
  </si>
  <si>
    <t>Bonne pratique sur ce point («passage d'information incomplet») : transmettre une consigne simple, reformulée et confirmée; au niveau pro, fiabiliser les transmissions par brief, contre-brief et coordination sans zone floue.</t>
  </si>
  <si>
    <t>En pratique, l’idée est de transmettre une consigne simple, reformulée et confirmée.</t>
  </si>
  <si>
    <t>Structurer ce point («réponse floue au client») avec accueil, reformulation, annonce de délai, solution et suivi jusqu’à clôture.</t>
  </si>
  <si>
    <t>Bonne pratique sur ce point («réponse floue au client») : garder le réflexe de script d’accueil en 4 étapes (salut, besoin, reformulation, annonce de suite); au niveau pro, tenir un accueil constant, un bon timing et un suivi jusqu’à satisfaction.</t>
  </si>
  <si>
    <t>Quel réflexe CFA faut-il tenir sur le point «réponse floue au client» ?</t>
  </si>
  <si>
    <t>À quoi reconnaît-on une gestion professionnelle de l’accueil et du suivi client ?</t>
  </si>
  <si>
    <t>En pratique, l’idée est de garder le réflexe de script d’accueil en 4 étapes (salut, besoin, reformulation, annonce de suite).</t>
  </si>
  <si>
    <t>Structurer ce point («reponse floue au client») avec accueil, reformulation, annonce de délai, solution et suivi jusqu’à clôture.</t>
  </si>
  <si>
    <t>Bonne pratique sur ce point («reponse floue au client») : garder le réflexe de script d’accueil en 4 étapes (salut, besoin, reformulation, annonce de suite); au niveau pro, tenir un accueil constant, un bon timing et un suivi jusqu’à satisfaction.</t>
  </si>
  <si>
    <t>Quel réflexe CFA faut-il tenir sur le point «reponse floue au client» ?</t>
  </si>
  <si>
    <t>Renforcer ce point («tenue non conforme») par posture maîtrisée, discrétion, tenue irréprochable et gestuelle propre.</t>
  </si>
  <si>
    <t>tenue conforme; attitude calme; gestes discrets; image cohérente avec le niveau attendu</t>
  </si>
  <si>
    <t>Rappel net sur ce point («tenue non conforme») : tenir une posture, une voix et une présentation irréprochables; au niveau pro, tenir une image de marque cohérente et une posture exemplaire sur tout le service.</t>
  </si>
  <si>
    <t>Quels éléments de posture faut-il tenir en service ?</t>
  </si>
  <si>
    <t>Comment la posture professionnelle protège-t-elle l’image de la maison ?</t>
  </si>
  <si>
    <t>En pratique, pas de hasard : il faut tenir une posture, une voix et une présentation irréprochables.</t>
  </si>
  <si>
    <t>Contrôler ce point («matériel sale») en choisissant le bon matériel puis en vérifiant propreté et état avant usage.</t>
  </si>
  <si>
    <t>Rappel net sur ce point («matériel sale») : choisir le bon matériel puis contrôler sa propreté et son état avant usage; au niveau pro, suivre le parc matériel, limiter la casse et standardiser la verrerie.</t>
  </si>
  <si>
    <t>Que faut-il vérifier avant d’utiliser un matériel ou une verrerie ?</t>
  </si>
  <si>
    <t>Comment le matériel est-il piloté à un niveau professionnel ?</t>
  </si>
  <si>
    <t>En pratique, pas de hasard : il faut choisir le bon matériel puis contrôler sa propreté et son état avant usage.</t>
  </si>
  <si>
    <t>Contrôler ce point («materiel sale») en choisissant le bon matériel puis en vérifiant propreté et état avant usage.</t>
  </si>
  <si>
    <t>Rappel net sur ce point («materiel sale») : choisir le bon matériel puis contrôler sa propreté et son état avant usage; au niveau pro, suivre le parc matériel, limiter la casse et standardiser la verrerie.</t>
  </si>
  <si>
    <t>Contrôler ce point («matériel inadapté») en choisissant le bon matériel puis en vérifiant propreté et état avant usage.</t>
  </si>
  <si>
    <t>Rappel net sur ce point («matériel inadapté») : choisir le bon matériel puis contrôler sa propreté et son état avant usage; au niveau pro, suivre le parc matériel, limiter la casse et standardiser la verrerie.</t>
  </si>
  <si>
    <t>Contrôler ce point («materiel inadapte») en choisissant le bon matériel puis en vérifiant propreté et état avant usage.</t>
  </si>
  <si>
    <t>Rappel net sur ce point («materiel inadapte») : choisir le bon matériel puis contrôler sa propreté et son état avant usage; au niveau pro, suivre le parc matériel, limiter la casse et standardiser la verrerie.</t>
  </si>
  <si>
    <t>Consolider ce point («produit mal connu») avec les repères produit essentiels, un vocabulaire juste et une explication claire.</t>
  </si>
  <si>
    <t>information exacte; vocabulaire maîtrisé; explication claire; application utile en vente ou service</t>
  </si>
  <si>
    <t>Rappel net sur ce point («produit mal connu») : maîtriser les informations produit clés pour répondre juste et conseiller utile; au niveau pro, tenir un discours fiable, vendre avec justesse et maintenir la carte à jour.</t>
  </si>
  <si>
    <t>Quelles informations produit faut-il maîtriser pour conseiller juste ?</t>
  </si>
  <si>
    <t>Qu’attend-on d’un niveau professionnel sur la connaissance produit et la vente conseil ?</t>
  </si>
  <si>
    <t>En pratique, pas de hasard : il faut maîtriser les informations produit clés pour répondre juste et conseiller utile.</t>
  </si>
  <si>
    <t>Sécuriser ce point («allergènes non clarifiés») par question systématique, reformulation claire et protocole allergènes sans risque croisé.</t>
  </si>
  <si>
    <t>Rappel net sur ce point («allergènes non clarifiés») : demander les allergènes et régimes puis reformuler clairement l’information; au niveau pro, tenir une matrice allergènes à jour, prévenir le risque croisé et confirmer l’information au service.</t>
  </si>
  <si>
    <t>Quel niveau de maîtrise professionnelle est attendu sur le protocole allergènes ?</t>
  </si>
  <si>
    <t>En pratique, pas de hasard : il faut demander les allergènes et régimes puis reformuler clairement l’information.</t>
  </si>
  <si>
    <t>Sécuriser ce point («allergenes non clarifies») par question systématique, reformulation claire et protocole allergènes sans risque croisé.</t>
  </si>
  <si>
    <t>Rappel net sur ce point («allergenes non clarifies») : demander les allergènes et régimes puis reformuler clairement l’information; au niveau pro, tenir une matrice allergènes à jour, prévenir le risque croisé et confirmer l’information au service.</t>
  </si>
  <si>
    <t>Sécuriser ce point («encaissement non justifié») par justification, vérification ticket/total et traçabilité caisse exploitable.</t>
  </si>
  <si>
    <t>Rappel net sur ce point («encaissement non justifié») : verbaliser l’encaissement puis vérifier ticket et total avant validation; au niveau pro, sécuriser les opérations caisse, les droits d’accès et la justification des écarts.</t>
  </si>
  <si>
    <t>Que faut-il vérifier avant de valider un encaissement ?</t>
  </si>
  <si>
    <t>Quel standard professionnel faut-il tenir sur le point «encaissement non justifié» ?</t>
  </si>
  <si>
    <t>En pratique, pas de hasard : il faut verbaliser l’encaissement puis vérifier ticket et total avant validation.</t>
  </si>
  <si>
    <t>Sécuriser ce point («encaissement non justifie») par justification, vérification ticket/total et traçabilité caisse exploitable.</t>
  </si>
  <si>
    <t>Rappel net sur ce point («encaissement non justifie») : verbaliser l’encaissement puis vérifier ticket et total avant validation; au niveau pro, sécuriser les opérations caisse, les droits d’accès et la justification des écarts.</t>
  </si>
  <si>
    <t>Quel standard professionnel faut-il tenir sur le point «encaissement non justifie» ?</t>
  </si>
  <si>
    <t>Piloter ce point («procédure non respectée») par brief, rôles clairs, contrôle terrain, arbitrage et débrief utile.</t>
  </si>
  <si>
    <t>objectifs posés; rôles répartis; contrôle terrain réalisé; action corrective suivie</t>
  </si>
  <si>
    <t>Rappel net sur ce point («procédure non respectée») : tenir un mini-brief avec objectifs, rôles, contrôle et débrief; au niveau pro, manager par standards, briefs quotidiens, formation continue et suivi correctif.</t>
  </si>
  <si>
    <t>Comment structurer un mini-brief utile avant le service ?</t>
  </si>
  <si>
    <t>Comment le management professionnel transforme-t-il ce point en standard suivi ?</t>
  </si>
  <si>
    <t>En pratique, pas de hasard : il faut tenir un mini-brief avec objectifs, rôles, contrôle et débrief.</t>
  </si>
  <si>
    <t>Piloter ce point («procedure non respectee») par brief, rôles clairs, contrôle terrain, arbitrage et débrief utile.</t>
  </si>
  <si>
    <t>Rappel net sur ce point («procedure non respectee») : tenir un mini-brief avec objectifs, rôles, contrôle et débrief; au niveau pro, manager par standards, briefs quotidiens, formation continue et suivi correctif.</t>
  </si>
  <si>
    <t>Organiser ce point («pas de contrôle final») avec ordre des tâches, priorités visibles, pass clair et timing tenu.</t>
  </si>
  <si>
    <t>Rappel net sur ce point («pas de contrôle final») : garder le réflexe de travailler la mise en place et l’ordre des tâches avant le coup de feu; au niveau pro, équilibrer les postes, lisser la charge et réduire les temps d’attente.</t>
  </si>
  <si>
    <t>Organiser ce point («pas de controle final») avec ordre des tâches, priorités visibles, pass clair et timing tenu.</t>
  </si>
  <si>
    <t>Rappel net sur ce point («pas de controle final») : garder le réflexe de travailler la mise en place et l’ordre des tâches avant le coup de feu; au niveau pro, équilibrer les postes, lisser la charge et réduire les temps d’attente.</t>
  </si>
  <si>
    <t>Fiabiliser ce point («sans traçabilité») par enregistrement lot/date/fournisseur, rangement FEFO et contrôle de stock.</t>
  </si>
  <si>
    <t>Rappel net sur ce point («sans traçabilité») : noter lot, date et fournisseur puis ranger selon la rotation FEFO; au niveau pro, tenir une traçabilité complète avec un stock fiable, des pertes suivies et des inventaires réguliers.</t>
  </si>
  <si>
    <t>Fiabiliser ce point («sans tracabilite») par enregistrement lot/date/fournisseur, rangement FEFO et contrôle de stock.</t>
  </si>
  <si>
    <t>Rappel net sur ce point («sans tracabilite») : noter lot, date et fournisseur puis ranger selon la rotation FEFO; au niveau pro, tenir une traçabilité complète avec un stock fiable, des pertes suivies et des inventaires réguliers.</t>
  </si>
  <si>
    <t>Mettre ce point («sans protocole») sous standard HACCP avec contrôle poste, hygiène des mains/ustensiles et correction immédiate.</t>
  </si>
  <si>
    <t>Rappel net sur ce point («sans protocole») : tenir des réflexes d’hygiène systématiques sur les mains, le poste et les ustensiles; au niveau pro, appliquer la SOP HACCP, tracer les autocontrôles et corriger les non-conformités suivies.</t>
  </si>
  <si>
    <t>Mettre ce point («oubli de vérification») sous standard HACCP avec contrôle poste, hygiène des mains/ustensiles et correction immédiate.</t>
  </si>
  <si>
    <t>Rappel net sur ce point («oubli de vérification») : tenir des réflexes d’hygiène systématiques sur les mains, le poste et les ustensiles; au niveau pro, appliquer la SOP HACCP, tracer les autocontrôles et corriger les non-conformités suivies.</t>
  </si>
  <si>
    <t>Mettre ce point («oubli de verification») sous standard HACCP avec contrôle poste, hygiène des mains/ustensiles et correction immédiate.</t>
  </si>
  <si>
    <t>Rappel net sur ce point («oubli de verification») : tenir des réflexes d’hygiène systématiques sur les mains, le poste et les ustensiles; au niveau pro, appliquer la SOP HACCP, tracer les autocontrôles et corriger les non-conformités suivies.</t>
  </si>
  <si>
    <t>Fiabiliser ce point («service sans confirmation») par une prise de commande structurée, reformulée et validée avant envoi.</t>
  </si>
  <si>
    <t>Rappel net sur ce point («service sans confirmation») : garder le réflexe de méthode de commande structurée + reformulation + vente additionnelle utile; au niveau pro, tenir qualité de prise de commande, upsell pertinent, zéro oubli, ticket exploitable.</t>
  </si>
  <si>
    <t>Quel réflexe CFA faut-il tenir sur le point «service sans confirmation» ?</t>
  </si>
  <si>
    <t>Quel standard professionnel faut-il tenir sur le point «service sans confirmation» ?</t>
  </si>
  <si>
    <t>En pratique, pas de hasard : il faut garder le réflexe de méthode de commande structurée + reformulation + vente additionnelle utile.</t>
  </si>
  <si>
    <t>Organiser ce point («mise en place») avec ordre des tâches, priorités visibles, pass clair et timing tenu.</t>
  </si>
  <si>
    <t>Bonne pratique sur ce point («mise en place») : reprendre la méthode étape par étape, annoncer l’action et vérifier le résultat; au niveau pro, standardiser l’exécution, la contrôler et corriger l’écart sans attendre.</t>
  </si>
  <si>
    <t>Comment reprendre correctement la méthode sans brûler d’étapes ?</t>
  </si>
  <si>
    <t>Comment standardiser l’exécution et corriger l’écart sans délai ?</t>
  </si>
  <si>
    <t>En pratique, l’idée est de reprendre la méthode étape par étape, annoncer l’action et vérifier le résultat.</t>
  </si>
  <si>
    <t>Organiser ce point («mise en place complète») avec ordre des tâches, priorités visibles, pass clair et timing tenu.</t>
  </si>
  <si>
    <t>Bonne pratique sur ce point («mise en place complète») : reprendre la méthode étape par étape, annoncer l’action et vérifier le résultat; au niveau pro, standardiser l’exécution, la contrôler et corriger l’écart sans attendre.</t>
  </si>
  <si>
    <t>Organiser ce point («mise en place complete») avec ordre des tâches, priorités visibles, pass clair et timing tenu.</t>
  </si>
  <si>
    <t>Bonne pratique sur ce point («mise en place complete») : reprendre la méthode étape par étape, annoncer l’action et vérifier le résultat; au niveau pro, standardiser l’exécution, la contrôler et corriger l’écart sans attendre.</t>
  </si>
  <si>
    <t>Structurer ce point («briefing équipe») par consigne claire, reformulation, accusé de réception et relance si besoin.</t>
  </si>
  <si>
    <t>Bonne pratique sur ce point («briefing équipe») : reprendre la méthode étape par étape, annoncer l’action et vérifier le résultat; au niveau pro, standardiser l’exécution, la contrôler et corriger l’écart sans attendre.</t>
  </si>
  <si>
    <t>Structurer ce point («briefing equipe») par consigne claire, reformulation, accusé de réception et relance si besoin.</t>
  </si>
  <si>
    <t>Bonne pratique sur ce point («briefing equipe») : reprendre la méthode étape par étape, annoncer l’action et vérifier le résultat; au niveau pro, standardiser l’exécution, la contrôler et corriger l’écart sans attendre.</t>
  </si>
  <si>
    <t>Structurer ce point («brief équipe») par consigne claire, reformulation, accusé de réception et relance si besoin.</t>
  </si>
  <si>
    <t>Bonne pratique sur ce point («brief équipe») : reprendre la méthode étape par étape, annoncer l’action et vérifier le résultat; au niveau pro, standardiser l’exécution, la contrôler et corriger l’écart sans attendre.</t>
  </si>
  <si>
    <t>Structurer ce point («brief equipe») par consigne claire, reformulation, accusé de réception et relance si besoin.</t>
  </si>
  <si>
    <t>Bonne pratique sur ce point («brief equipe») : reprendre la méthode étape par étape, annoncer l’action et vérifier le résultat; au niveau pro, standardiser l’exécution, la contrôler et corriger l’écart sans attendre.</t>
  </si>
  <si>
    <t>Organiser ce point («plan de salle») avec ordre des tâches, priorités visibles, pass clair et timing tenu.</t>
  </si>
  <si>
    <t>Bonne pratique sur ce point («plan de salle») : reprendre la méthode étape par étape, annoncer l’action et vérifier le résultat; au niveau pro, standardiser l’exécution, la contrôler et corriger l’écart sans attendre.</t>
  </si>
  <si>
    <t>Organiser ce point («numérotation des tables») avec ordre des tâches, priorités visibles, pass clair et timing tenu.</t>
  </si>
  <si>
    <t>Bonne pratique sur ce point («numérotation des tables») : reprendre la méthode étape par étape, annoncer l’action et vérifier le résultat; au niveau pro, standardiser l’exécution, la contrôler et corriger l’écart sans attendre.</t>
  </si>
  <si>
    <t>Organiser ce point («numerotation des tables») avec ordre des tâches, priorités visibles, pass clair et timing tenu.</t>
  </si>
  <si>
    <t>Bonne pratique sur ce point («numerotation des tables») : reprendre la méthode étape par étape, annoncer l’action et vérifier le résultat; au niveau pro, standardiser l’exécution, la contrôler et corriger l’écart sans attendre.</t>
  </si>
  <si>
    <t>Structurer ce point («accueil sourire») avec accueil, reformulation, annonce de délai, solution et suivi jusqu’à clôture.</t>
  </si>
  <si>
    <t>Bonne pratique sur ce point («accueil sourire») : reprendre la méthode étape par étape, annoncer l’action et vérifier le résultat; au niveau pro, standardiser l’exécution, la contrôler et corriger l’écart sans attendre.</t>
  </si>
  <si>
    <t>Structurer ce point («contact visuel») avec accueil, reformulation, annonce de délai, solution et suivi jusqu’à clôture.</t>
  </si>
  <si>
    <t>Bonne pratique sur ce point («contact visuel») : reprendre la méthode étape par étape, annoncer l’action et vérifier le résultat; au niveau pro, standardiser l’exécution, la contrôler et corriger l’écart sans attendre.</t>
  </si>
  <si>
    <t>Structurer ce point («prise en charge immédiate») avec accueil, reformulation, annonce de délai, solution et suivi jusqu’à clôture.</t>
  </si>
  <si>
    <t>Bonne pratique sur ce point («prise en charge immédiate») : reprendre la méthode étape par étape, annoncer l’action et vérifier le résultat; au niveau pro, standardiser l’exécution, la contrôler et corriger l’écart sans attendre.</t>
  </si>
  <si>
    <t>Structurer ce point («prise en charge immediate») avec accueil, reformulation, annonce de délai, solution et suivi jusqu’à clôture.</t>
  </si>
  <si>
    <t>Bonne pratique sur ce point («prise en charge immediate») : reprendre la méthode étape par étape, annoncer l’action et vérifier le résultat; au niveau pro, standardiser l’exécution, la contrôler et corriger l’écart sans attendre.</t>
  </si>
  <si>
    <t>Fiabiliser ce point («prise de commande structurée») par une prise de commande structurée, reformulée et validée avant envoi.</t>
  </si>
  <si>
    <t>Bonne pratique sur ce point («prise de commande structurée») : reprendre la méthode étape par étape, annoncer l’action et vérifier le résultat; au niveau pro, standardiser l’exécution, la contrôler et corriger l’écart sans attendre.</t>
  </si>
  <si>
    <t>Fiabiliser ce point («prise de commande structuree») par une prise de commande structurée, reformulée et validée avant envoi.</t>
  </si>
  <si>
    <t>Bonne pratique sur ce point («prise de commande structuree») : reprendre la méthode étape par étape, annoncer l’action et vérifier le résultat; au niveau pro, standardiser l’exécution, la contrôler et corriger l’écart sans attendre.</t>
  </si>
  <si>
    <t>Fiabiliser ce point («reformulation commande») par une prise de commande structurée, reformulée et validée avant envoi.</t>
  </si>
  <si>
    <t>Bonne pratique sur ce point («reformulation commande») : reprendre la méthode étape par étape, annoncer l’action et vérifier le résultat; au niveau pro, standardiser l’exécution, la contrôler et corriger l’écart sans attendre.</t>
  </si>
  <si>
    <t>Structurer ce point («communication cuisine salle») par consigne claire, reformulation, accusé de réception et relance si besoin.</t>
  </si>
  <si>
    <t>Bonne pratique sur ce point («communication cuisine salle») : reprendre la méthode étape par étape, annoncer l’action et vérifier le résultat; au niveau pro, standardiser l’exécution, la contrôler et corriger l’écart sans attendre.</t>
  </si>
  <si>
    <t>Structurer ce point («transmission pos») par consigne claire, reformulation, accusé de réception et relance si besoin.</t>
  </si>
  <si>
    <t>Bonne pratique sur ce point («transmission pos») : reprendre la méthode étape par étape, annoncer l’action et vérifier le résultat; au niveau pro, standardiser l’exécution, la contrôler et corriger l’écart sans attendre.</t>
  </si>
  <si>
    <t>Sécuriser ce point («gestion des allergènes») par question systématique, reformulation claire et protocole allergènes sans risque croisé.</t>
  </si>
  <si>
    <t>Bonne pratique sur ce point («gestion des allergènes») : reprendre la méthode étape par étape, annoncer l’action et vérifier le résultat; au niveau pro, standardiser l’exécution, la contrôler et corriger l’écart sans attendre.</t>
  </si>
  <si>
    <t>Sécuriser ce point («gestion des allergenes») par question systématique, reformulation claire et protocole allergènes sans risque croisé.</t>
  </si>
  <si>
    <t>Bonne pratique sur ce point («gestion des allergenes») : reprendre la méthode étape par étape, annoncer l’action et vérifier le résultat; au niveau pro, standardiser l’exécution, la contrôler et corriger l’écart sans attendre.</t>
  </si>
  <si>
    <t>Sécuriser ce point («allergène») par question systématique, reformulation claire et protocole allergènes sans risque croisé.</t>
  </si>
  <si>
    <t>Bonne pratique sur ce point («allergène») : reprendre la méthode étape par étape, annoncer l’action et vérifier le résultat; au niveau pro, standardiser l’exécution, la contrôler et corriger l’écart sans attendre.</t>
  </si>
  <si>
    <t>Sécuriser ce point («allergene») par question systématique, reformulation claire et protocole allergènes sans risque croisé.</t>
  </si>
  <si>
    <t>Bonne pratique sur ce point («allergene») : reprendre la méthode étape par étape, annoncer l’action et vérifier le résultat; au niveau pro, standardiser l’exécution, la contrôler et corriger l’écart sans attendre.</t>
  </si>
  <si>
    <t>Mettre ce point («lavage des mains») sous standard HACCP avec contrôle poste, hygiène des mains/ustensiles et correction immédiate.</t>
  </si>
  <si>
    <t>Bonne pratique sur ce point («lavage des mains») : reprendre la méthode étape par étape, annoncer l’action et vérifier le résultat; au niveau pro, standardiser l’exécution, la contrôler et corriger l’écart sans attendre.</t>
  </si>
  <si>
    <t>Mettre ce point («hygiène mains») sous standard HACCP avec contrôle poste, hygiène des mains/ustensiles et correction immédiate.</t>
  </si>
  <si>
    <t>Bonne pratique sur ce point («hygiène mains») : reprendre la méthode étape par étape, annoncer l’action et vérifier le résultat; au niveau pro, standardiser l’exécution, la contrôler et corriger l’écart sans attendre.</t>
  </si>
  <si>
    <t>Mettre ce point («hygiene mains») sous standard HACCP avec contrôle poste, hygiène des mains/ustensiles et correction immédiate.</t>
  </si>
  <si>
    <t>Bonne pratique sur ce point («hygiene mains») : reprendre la méthode étape par étape, annoncer l’action et vérifier le résultat; au niveau pro, standardiser l’exécution, la contrôler et corriger l’écart sans attendre.</t>
  </si>
  <si>
    <t>Mettre ce point («pas de lavage des mains») sous standard HACCP avec contrôle poste, hygiène des mains/ustensiles et correction immédiate.</t>
  </si>
  <si>
    <t>Rappel net sur ce point («pas de lavage des mains») : reprendre la méthode étape par étape, annoncer l’action et vérifier le résultat; au niveau pro, standardiser l’exécution, la contrôler et corriger l’écart sans attendre.</t>
  </si>
  <si>
    <t>En pratique, pas de hasard : il faut reprendre la méthode étape par étape, annoncer l’action et vérifier le résultat.</t>
  </si>
  <si>
    <t>Contrôler ce point («controle temperature») par prise de température, datage, stockage conforme et action corrective immédiate.</t>
  </si>
  <si>
    <t>Bonne pratique sur ce point («controle temperature») : reprendre la méthode étape par étape, annoncer l’action et vérifier le résultat; au niveau pro, standardiser l’exécution, la contrôler et corriger l’écart sans attendre.</t>
  </si>
  <si>
    <t>Contrôler ce point («contrôle température») par prise de température, datage, stockage conforme et action corrective immédiate.</t>
  </si>
  <si>
    <t>Bonne pratique sur ce point («contrôle température») : reprendre la méthode étape par étape, annoncer l’action et vérifier le résultat; au niveau pro, standardiser l’exécution, la contrôler et corriger l’écart sans attendre.</t>
  </si>
  <si>
    <t>Fiabiliser ce point («périmé») par enregistrement lot/date/fournisseur, rangement FEFO et contrôle de stock.</t>
  </si>
  <si>
    <t>Rappel net sur ce point («périmé») : reprendre la méthode étape par étape, annoncer l’action et vérifier le résultat; au niveau pro, standardiser l’exécution, la contrôler et corriger l’écart sans attendre.</t>
  </si>
  <si>
    <t>Fiabiliser ce point («perime») par enregistrement lot/date/fournisseur, rangement FEFO et contrôle de stock.</t>
  </si>
  <si>
    <t>Rappel net sur ce point («perime») : reprendre la méthode étape par étape, annoncer l’action et vérifier le résultat; au niveau pro, standardiser l’exécution, la contrôler et corriger l’écart sans attendre.</t>
  </si>
  <si>
    <t>Mettre ce point («crade») sous standard HACCP avec contrôle poste, hygiène des mains/ustensiles et correction immédiate.</t>
  </si>
  <si>
    <t>Rappel net sur ce point («crade») : reprendre la méthode étape par étape, annoncer l’action et vérifier le résultat; au niveau pro, standardiser l’exécution, la contrôler et corriger l’écart sans attendre.</t>
  </si>
  <si>
    <t>Organiser ce point («à l'arrache») avec ordre des tâches, priorités visibles, pass clair et timing tenu.</t>
  </si>
  <si>
    <t>Rappel net sur ce point («à l'arrache») : reprendre la méthode étape par étape, annoncer l’action et vérifier le résultat; au niveau pro, standardiser l’exécution, la contrôler et corriger l’écart sans attendre.</t>
  </si>
  <si>
    <t>Organiser ce point («a l'arrache») avec ordre des tâches, priorités visibles, pass clair et timing tenu.</t>
  </si>
  <si>
    <t>Rappel net sur ce point («a l'arrache») : reprendre la méthode étape par étape, annoncer l’action et vérifier le résultat; au niveau pro, standardiser l’exécution, la contrôler et corriger l’écart sans attendre.</t>
  </si>
  <si>
    <t>Organiser ce point («bâclé») avec ordre des tâches, priorités visibles, pass clair et timing tenu.</t>
  </si>
  <si>
    <t>Rappel net sur ce point («bâclé») : reprendre la méthode étape par étape, annoncer l’action et vérifier le résultat; au niveau pro, standardiser l’exécution, la contrôler et corriger l’écart sans attendre.</t>
  </si>
  <si>
    <t>Organiser ce point («bacle») avec ordre des tâches, priorités visibles, pass clair et timing tenu.</t>
  </si>
  <si>
    <t>Rappel net sur ce point («bacle») : reprendre la méthode étape par étape, annoncer l’action et vérifier le résultat; au niveau pro, standardiser l’exécution, la contrôler et corriger l’écart sans attendre.</t>
  </si>
  <si>
    <t>Organiser ce point («mep») avec ordre des tâches, priorités visibles, pass clair et timing tenu.</t>
  </si>
  <si>
    <t>Bonne pratique sur ce point («mep») : suivre une procédure claire du début à la fin avec un contrôle final; au niveau pro, mettre un standard écrit, contrôler réellement, tracer les écarts et les corriger tout de suite.</t>
  </si>
  <si>
    <t>Quelle méthode faut-il suivre étape par étape pour éviter tout oubli ?</t>
  </si>
  <si>
    <t>Quel standard professionnel faut-il installer pour fiabiliser ce point ?</t>
  </si>
  <si>
    <t>En pratique, l’idée est de suivre une procédure claire du début à la fin avec un contrôle final.</t>
  </si>
  <si>
    <t>Mettre ce point («n&amp;d») sous standard HACCP avec contrôle poste, hygiène des mains/ustensiles et correction immédiate.</t>
  </si>
  <si>
    <t>Bonne pratique sur ce point («n&amp;d») : suivre une procédure claire du début à la fin avec un contrôle final; au niveau pro, mettre un standard écrit, contrôler réellement, tracer les écarts et les corriger tout de suite.</t>
  </si>
  <si>
    <t>Mettre ce point («n+d») sous standard HACCP avec contrôle poste, hygiène des mains/ustensiles et correction immédiate.</t>
  </si>
  <si>
    <t>Bonne pratique sur ce point («n+d») : suivre une procédure claire du début à la fin avec un contrôle final; au niveau pro, mettre un standard écrit, contrôler réellement, tracer les écarts et les corriger tout de suite.</t>
  </si>
  <si>
    <t>Mettre ce point («nettoyage désinfection») sous standard HACCP avec contrôle poste, hygiène des mains/ustensiles et correction immédiate.</t>
  </si>
  <si>
    <t>Bonne pratique sur ce point («nettoyage désinfection») : suivre une procédure claire du début à la fin avec un contrôle final; au niveau pro, mettre un standard écrit, contrôler réellement, tracer les écarts et les corriger tout de suite.</t>
  </si>
  <si>
    <t>Mettre ce point («nettoyage desinfection») sous standard HACCP avec contrôle poste, hygiène des mains/ustensiles et correction immédiate.</t>
  </si>
  <si>
    <t>Bonne pratique sur ce point («nettoyage desinfection») : suivre une procédure claire du début à la fin avec un contrôle final; au niveau pro, mettre un standard écrit, contrôler réellement, tracer les écarts et les corriger tout de suite.</t>
  </si>
  <si>
    <t>Mettre ce point («haccp») sous standard HACCP avec contrôle poste, hygiène des mains/ustensiles et correction immédiate.</t>
  </si>
  <si>
    <t>Bonne pratique sur ce point («haccp») : suivre une procédure claire du début à la fin avec un contrôle final; au niveau pro, mettre un standard écrit, contrôler réellement, tracer les écarts et les corriger tout de suite.</t>
  </si>
  <si>
    <t>Contrôler ce point («t°») par prise de température, datage, stockage conforme et action corrective immédiate.</t>
  </si>
  <si>
    <t>Bonne pratique sur ce point («t°») : suivre une procédure claire du début à la fin avec un contrôle final; au niveau pro, mettre un standard écrit, contrôler réellement, tracer les écarts et les corriger tout de suite.</t>
  </si>
  <si>
    <t>Contrôler ce point («temp») par prise de température, datage, stockage conforme et action corrective immédiate.</t>
  </si>
  <si>
    <t>Bonne pratique sur ce point («temp») : suivre une procédure claire du début à la fin avec un contrôle final; au niveau pro, mettre un standard écrit, contrôler réellement, tracer les écarts et les corriger tout de suite.</t>
  </si>
  <si>
    <t>Contrôler ce point («thermo») par prise de température, datage, stockage conforme et action corrective immédiate.</t>
  </si>
  <si>
    <t>Bonne pratique sur ce point («thermo») : suivre une procédure claire du début à la fin avec un contrôle final; au niveau pro, mettre un standard écrit, contrôler réellement, tracer les écarts et les corriger tout de suite.</t>
  </si>
  <si>
    <t>Contrôler ce point («sonde») par prise de température, datage, stockage conforme et action corrective immédiate.</t>
  </si>
  <si>
    <t>Bonne pratique sur ce point («sonde») : suivre une procédure claire du début à la fin avec un contrôle final; au niveau pro, mettre un standard écrit, contrôler réellement, tracer les écarts et les corriger tout de suite.</t>
  </si>
  <si>
    <t>Fiabiliser ce point («ddm») par enregistrement lot/date/fournisseur, rangement FEFO et contrôle de stock.</t>
  </si>
  <si>
    <t>Bonne pratique sur ce point («ddm») : suivre une procédure claire du début à la fin avec un contrôle final; au niveau pro, mettre un standard écrit, contrôler réellement, tracer les écarts et les corriger tout de suite.</t>
  </si>
  <si>
    <t>Structurer ce point («pos») par consigne claire, reformulation, accusé de réception et relance si besoin.</t>
  </si>
  <si>
    <t>Bonne pratique sur ce point («pos») : suivre une procédure claire du début à la fin avec un contrôle final; au niveau pro, mettre un standard écrit, contrôler réellement, tracer les écarts et les corriger tout de suite.</t>
  </si>
  <si>
    <t>Structurer ce point («ticket») par consigne claire, reformulation, accusé de réception et relance si besoin.</t>
  </si>
  <si>
    <t>Bonne pratique sur ce point («ticket») : suivre une procédure claire du début à la fin avec un contrôle final; au niveau pro, mettre un standard écrit, contrôler réellement, tracer les écarts et les corriger tout de suite.</t>
  </si>
  <si>
    <t>Structurer ce point («brief») par consigne claire, reformulation, accusé de réception et relance si besoin.</t>
  </si>
  <si>
    <t>Bonne pratique sur ce point («brief») : suivre une procédure claire du début à la fin avec un contrôle final; au niveau pro, mettre un standard écrit, contrôler réellement, tracer les écarts et les corriger tout de suite.</t>
  </si>
  <si>
    <t>Structurer ce point («debrief») par consigne claire, reformulation, accusé de réception et relance si besoin.</t>
  </si>
  <si>
    <t>Bonne pratique sur ce point («debrief») : suivre une procédure claire du début à la fin avec un contrôle final; au niveau pro, mettre un standard écrit, contrôler réellement, tracer les écarts et les corriger tout de suite.</t>
  </si>
  <si>
    <t>Sécuriser ce point («allerg») par question systématique, reformulation claire et protocole allergènes sans risque croisé.</t>
  </si>
  <si>
    <t>Bonne pratique sur ce point («allerg») : suivre une procédure claire du début à la fin avec un contrôle final; au niveau pro, mettre un standard écrit, contrôler réellement, tracer les écarts et les corriger tout de suite.</t>
  </si>
  <si>
    <t>Mettre ce point («sans lavage des mains») sous standard HACCP avec contrôle poste, hygiène des mains/ustensiles et correction immédiate.</t>
  </si>
  <si>
    <t>Rappel net sur ce point («sans lavage des mains») : suivre une procédure claire du début à la fin avec un contrôle final; au niveau pro, mettre un standard écrit, contrôler réellement, tracer les écarts et les corriger tout de suite.</t>
  </si>
  <si>
    <t>En pratique, pas de hasard : il faut suivre une procédure claire du début à la fin avec un contrôle final.</t>
  </si>
  <si>
    <t>Mettre ce point («pas de gant») sous standard HACCP avec contrôle poste, hygiène des mains/ustensiles et correction immédiate.</t>
  </si>
  <si>
    <t>Rappel net sur ce point («pas de gant») : suivre une procédure claire du début à la fin avec un contrôle final; au niveau pro, mettre un standard écrit, contrôler réellement, tracer les écarts et les corriger tout de suite.</t>
  </si>
  <si>
    <t>Mettre ce point («gants sales») sous standard HACCP avec contrôle poste, hygiène des mains/ustensiles et correction immédiate.</t>
  </si>
  <si>
    <t>Rappel net sur ce point («gants sales») : suivre une procédure claire du début à la fin avec un contrôle final; au niveau pro, mettre un standard écrit, contrôler réellement, tracer les écarts et les corriger tout de suite.</t>
  </si>
  <si>
    <t>Mettre ce point («dégueu») sous standard HACCP avec contrôle poste, hygiène des mains/ustensiles et correction immédiate.</t>
  </si>
  <si>
    <t>Rappel net sur ce point («dégueu») : suivre une procédure claire du début à la fin avec un contrôle final; au niveau pro, mettre un standard écrit, contrôler réellement, tracer les écarts et les corriger tout de suite.</t>
  </si>
  <si>
    <t>Mettre ce point («degueu») sous standard HACCP avec contrôle poste, hygiène des mains/ustensiles et correction immédiate.</t>
  </si>
  <si>
    <t>Rappel net sur ce point («degueu») : suivre une procédure claire du début à la fin avec un contrôle final; au niveau pro, mettre un standard écrit, contrôler réellement, tracer les écarts et les corriger tout de suite.</t>
  </si>
  <si>
    <t>Mettre ce point («deg») sous standard HACCP avec contrôle poste, hygiène des mains/ustensiles et correction immédiate.</t>
  </si>
  <si>
    <t>Bonne pratique sur ce point («deg») : suivre une procédure claire du début à la fin avec un contrôle final; au niveau pro, mettre un standard écrit, contrôler réellement, tracer les écarts et les corriger tout de suite.</t>
  </si>
  <si>
    <t>Organiser ce point («a l arrache») avec ordre des tâches, priorités visibles, pass clair et timing tenu.</t>
  </si>
  <si>
    <t>Bonne pratique sur ce point («a l arrache») : suivre une procédure claire du début à la fin avec un contrôle final; au niveau pro, mettre un standard écrit, contrôler réellement, tracer les écarts et les corriger tout de suite.</t>
  </si>
  <si>
    <t>Structurer ce point («zéro gaspillage») avec vocabulaire exact, preuve concrète, geste opérationnel et suivi managérial.</t>
  </si>
  <si>
    <t>termes exacts; preuve ou donnée disponible; geste appliqué; suivi managérial visible</t>
  </si>
  <si>
    <t>Bonne pratique sur ce point («zéro gaspillage») : tenir associer 'zéro gaspillage' à des gestes précis avec fIFO, portions, pesées, tri; au niveau pro, tenir documenter une démarche anti-gaspi mesurée (kg/€, causes, corrections) et la relier à la qualité.</t>
  </si>
  <si>
    <t>Quel réflexe CFA faut-il tenir sur le point «zéro gaspillage» ?</t>
  </si>
  <si>
    <t>Quel standard professionnel faut-il tenir sur le point «zéro gaspillage» ?</t>
  </si>
  <si>
    <t>En pratique, l’idée est de tenir associer 'zéro gaspillage' à des gestes précis avec fIFO, portions, pesées, tri.</t>
  </si>
  <si>
    <t>Structurer ce point («zero gaspillage») avec vocabulaire exact, preuve concrète, geste opérationnel et suivi managérial.</t>
  </si>
  <si>
    <t>Bonne pratique sur ce point («zero gaspillage») : tenir associer 'zéro gaspillage' à des gestes précis avec fIFO, portions, pesées, tri; au niveau pro, tenir documenter une démarche anti-gaspi mesurée (kg/€, causes, corrections) et la relier à la qualité.</t>
  </si>
  <si>
    <t>Quel réflexe CFA faut-il tenir sur le point «zero gaspillage» ?</t>
  </si>
  <si>
    <t>Quel standard professionnel faut-il tenir sur le point «zero gaspillage» ?</t>
  </si>
  <si>
    <t>Structurer ce point («empreinte carbone») avec vocabulaire exact, preuve concrète, geste opérationnel et suivi managérial.</t>
  </si>
  <si>
    <t>Bonne pratique sur ce point («empreinte carbone») : savoir expliquer l’impact carbone avec des mots simples et des exemples concrets; au niveau pro, tenir éviter les slogans; relier l’empreinte carbone à des données et arbitrages opérationnels.</t>
  </si>
  <si>
    <t>Quel réflexe CFA faut-il tenir sur le point «empreinte carbone» ?</t>
  </si>
  <si>
    <t>Quel standard professionnel faut-il tenir sur le point «empreinte carbone» ?</t>
  </si>
  <si>
    <t>En pratique, l’idée est de savoir expliquer l’impact carbone avec des mots simples et des exemples concrets.</t>
  </si>
  <si>
    <t>Structurer ce point («co2») avec vocabulaire exact, preuve concrète, geste opérationnel et suivi managérial.</t>
  </si>
  <si>
    <t>Bonne pratique sur ce point («co2») : garder le réflexe de toujours préciser ce que veut dire 'CO2' dans le contexte (boisson/bar vs impact carbone); au niveau pro, tenir normaliser le vocabulaire CO2 dans les briefs pour éviter les confusions techniques/commerciales.</t>
  </si>
  <si>
    <t>Quel réflexe CFA faut-il tenir sur le point «co2» ?</t>
  </si>
  <si>
    <t>Quel standard professionnel faut-il tenir sur le point «co2» ?</t>
  </si>
  <si>
    <t>En pratique, l’idée est de garder le réflexe de toujours préciser ce que veut dire 'CO2' dans le contexte (boisson/bar vs impact carbone).</t>
  </si>
  <si>
    <t>Consolider ce point («nutri-score») avec les repères produit essentiels, un vocabulaire juste et une explication claire.</t>
  </si>
  <si>
    <t>Bonne pratique sur ce point («nutri-score») : retenir qu’il ne faut pas confondre Nutri-Score et allergènes; l’allergène est prioritaire en service; au niveau pro, choisir une politique claire de transparence nutritionnelle et former l’équipe au bon vocabulaire.</t>
  </si>
  <si>
    <t>Quel réflexe CFA faut-il tenir sur le point «nutri-score» ?</t>
  </si>
  <si>
    <t>Quel standard professionnel faut-il tenir sur le point «nutri-score» ?</t>
  </si>
  <si>
    <t>En pratique, l’idée est de retenir qu’il ne faut pas confondre Nutri-Score et allergènes; l’allergène est prioritaire en service.</t>
  </si>
  <si>
    <t>Consolider ce point («nutriscore») avec les repères produit essentiels, un vocabulaire juste et une explication claire.</t>
  </si>
  <si>
    <t>Bonne pratique sur ce point («nutriscore») : retenir qu’il ne faut pas confondre Nutri-Score et allergènes; l’allergène est prioritaire en service; au niveau pro, choisir une politique claire de transparence nutritionnelle et former l’équipe au bon vocabulaire.</t>
  </si>
  <si>
    <t>Quel réflexe CFA faut-il tenir sur le point «nutriscore» ?</t>
  </si>
  <si>
    <t>Quel standard professionnel faut-il tenir sur le point «nutriscore» ?</t>
  </si>
  <si>
    <t>Structurer ce point («greenwashing») avec vocabulaire exact, preuve concrète, geste opérationnel et suivi managérial.</t>
  </si>
  <si>
    <t>Bonne pratique sur ce point («greenwashing») : employer uniquement les termes validés par la maison (origine, labels, saison); au niveau pro, tenir valider les claims environnementaux avec sourcing, procédures et indicateurs.</t>
  </si>
  <si>
    <t>Quel réflexe CFA faut-il tenir sur le point «greenwashing» ?</t>
  </si>
  <si>
    <t>Quel standard professionnel faut-il tenir sur le point «greenwashing» ?</t>
  </si>
  <si>
    <t>En pratique, l’idée est de employer uniquement les termes validés par la maison (origine, labels, saison).</t>
  </si>
  <si>
    <t>Sortir ce point («au pif») du mode intuitif en imposant mesure, méthode et vérification avant validation.</t>
  </si>
  <si>
    <t>repères définis; mesure utilisée; résultat vérifié; décision justifiée</t>
  </si>
  <si>
    <t>Rappel net sur ce point («au pif») : garder le réflexe de mesurer, vérifier et justifier au lieu de travailler à l’intuition; au niveau pro, tenir un standard mesuré, un contrôle avant validation et une trace exploitable.</t>
  </si>
  <si>
    <t>Quel réflexe CFA faut-il tenir sur le point «au pif» ?</t>
  </si>
  <si>
    <t>En pratique, pas de hasard : il faut garder le réflexe de mesurer, vérifier et justifier au lieu de travailler à l’intuition.</t>
  </si>
  <si>
    <t>Sortir ce point («au pifomètre») du mode intuitif en imposant mesure, méthode et vérification avant validation.</t>
  </si>
  <si>
    <t>Rappel net sur ce point («au pifomètre») : garder le réflexe de mesurer, vérifier et justifier au lieu de travailler à l’intuition; au niveau pro, tenir un standard mesuré, un contrôle avant validation et une trace exploitable.</t>
  </si>
  <si>
    <t>Quel réflexe CFA faut-il tenir sur le point «au pifomètre» ?</t>
  </si>
  <si>
    <t>Quel standard professionnel faut-il tenir sur le point «au pifomètre» ?</t>
  </si>
  <si>
    <t>Sortir ce point («au jugé») du mode intuitif en imposant mesure, méthode et vérification avant validation.</t>
  </si>
  <si>
    <t>Rappel net sur ce point («au jugé») : garder le réflexe de mesurer, vérifier et justifier au lieu de travailler à l’intuition; au niveau pro, tenir un standard mesuré, un contrôle avant validation et une trace exploitable.</t>
  </si>
  <si>
    <t>Quel réflexe CFA faut-il tenir sur le point «au jugé» ?</t>
  </si>
  <si>
    <t>Quel standard professionnel faut-il tenir sur le point «au jugé» ?</t>
  </si>
  <si>
    <t>Sortir ce point («à l'estime») du mode intuitif en imposant mesure, méthode et vérification avant validation.</t>
  </si>
  <si>
    <t>Bonne pratique sur ce point («à l'estime») : garder le réflexe de mesurer, vérifier et justifier au lieu de travailler à l’intuition; au niveau pro, tenir un standard mesuré, un contrôle avant validation et une trace exploitable.</t>
  </si>
  <si>
    <t>Quel réflexe CFA faut-il tenir sur le point «à l'estime» ?</t>
  </si>
  <si>
    <t>Quel standard professionnel faut-il tenir sur le point «à l'estime» ?</t>
  </si>
  <si>
    <t>En pratique, l’idée est de garder le réflexe de mesurer, vérifier et justifier au lieu de travailler à l’intuition.</t>
  </si>
  <si>
    <t>Sortir ce point («à vue de nez») du mode intuitif en imposant mesure, méthode et vérification avant validation.</t>
  </si>
  <si>
    <t>Bonne pratique sur ce point («à vue de nez») : garder le réflexe de mesurer, vérifier et justifier au lieu de travailler à l’intuition; au niveau pro, tenir un standard mesuré, un contrôle avant validation et une trace exploitable.</t>
  </si>
  <si>
    <t>Quel réflexe CFA faut-il tenir sur le point «à vue de nez» ?</t>
  </si>
  <si>
    <t>Quel standard professionnel faut-il tenir sur le point «à vue de nez» ?</t>
  </si>
  <si>
    <t>Sortir ce point («au doigt mouillé») du mode intuitif en imposant mesure, méthode et vérification avant validation.</t>
  </si>
  <si>
    <t>Bonne pratique sur ce point («au doigt mouillé») : garder le réflexe de mesurer, vérifier et justifier au lieu de travailler à l’intuition; au niveau pro, tenir un standard mesuré, un contrôle avant validation et une trace exploitable.</t>
  </si>
  <si>
    <t>Quel réflexe CFA faut-il tenir sur le point «au doigt mouillé» ?</t>
  </si>
  <si>
    <t>Quel standard professionnel faut-il tenir sur le point «au doigt mouillé» ?</t>
  </si>
  <si>
    <t>Sortir ce point («à la louche») du mode intuitif en imposant mesure, méthode et vérification avant validation.</t>
  </si>
  <si>
    <t>Bonne pratique sur ce point («à la louche») : garder le réflexe de mesurer, vérifier et justifier au lieu de travailler à l’intuition; au niveau pro, tenir un standard mesuré, un contrôle avant validation et une trace exploitable.</t>
  </si>
  <si>
    <t>Quel réflexe CFA faut-il tenir sur le point «à la louche» ?</t>
  </si>
  <si>
    <t>Quel standard professionnel faut-il tenir sur le point «à la louche» ?</t>
  </si>
  <si>
    <t>Sortir ce point («au feeling») du mode intuitif en imposant mesure, méthode et vérification avant validation.</t>
  </si>
  <si>
    <t>Bonne pratique sur ce point («au feeling») : garder le réflexe de mesurer, vérifier et justifier au lieu de travailler à l’intuition; au niveau pro, tenir un standard mesuré, un contrôle avant validation et une trace exploitable.</t>
  </si>
  <si>
    <t>Quel réflexe CFA faut-il tenir sur le point «au feeling» ?</t>
  </si>
  <si>
    <t>Quel standard professionnel faut-il tenir sur le point «au feeling» ?</t>
  </si>
  <si>
    <t>Sortir ce point («à l'aveuglette») du mode intuitif en imposant mesure, méthode et vérification avant validation.</t>
  </si>
  <si>
    <t>Bonne pratique sur ce point («à l'aveuglette») : garder le réflexe de mesurer, vérifier et justifier au lieu de travailler à l’intuition; au niveau pro, tenir un standard mesuré, un contrôle avant validation et une trace exploitable.</t>
  </si>
  <si>
    <t>Quel réflexe CFA faut-il tenir sur le point «à l'aveuglette» ?</t>
  </si>
  <si>
    <t>Quel standard professionnel faut-il tenir sur le point «à l'aveuglette» ?</t>
  </si>
  <si>
    <t>Sortir ce point («au petit bonheur la chance») du mode intuitif en imposant mesure, méthode et vérification avant validation.</t>
  </si>
  <si>
    <t>Bonne pratique sur ce point («au petit bonheur la chance») : garder le réflexe de mesurer, vérifier et justifier au lieu de travailler à l’intuition; au niveau pro, tenir un standard mesuré, un contrôle avant validation et une trace exploitable.</t>
  </si>
  <si>
    <t>Quel réflexe CFA faut-il tenir sur le point «au petit bonheur la chance» ?</t>
  </si>
  <si>
    <t>Quel standard professionnel faut-il tenir sur le point «au petit bonheur la chance» ?</t>
  </si>
  <si>
    <t>Faire passer ce point («à l'arrache») d’un mode subi à une organisation préparée, propre et contrôlée.</t>
  </si>
  <si>
    <t>préparation faite; ordre clair; qualité tenue; retouches et oublis limités</t>
  </si>
  <si>
    <t>Rappel net sur ce point («à l'arrache») : garder le réflexe de préparer, ordonner et finir proprement; pas de travail bâclé ni improvisé; au niveau pro, tenir une organisation stable, un standard clair et un contrôle qualité avant envoi.</t>
  </si>
  <si>
    <t>Quel réflexe CFA faut-il tenir sur le point «à l'arrache» ?</t>
  </si>
  <si>
    <t>Quel standard professionnel faut-il tenir sur le point «à l'arrache» ?</t>
  </si>
  <si>
    <t>En pratique, pas de hasard : il faut garder le réflexe de préparer, ordonner et finir proprement; pas de travail bâclé ni improvisé.</t>
  </si>
  <si>
    <t>Faire passer ce point («à la va-vite») d’un mode subi à une organisation préparée, propre et contrôlée.</t>
  </si>
  <si>
    <t>Bonne pratique sur ce point («à la va-vite») : garder le réflexe de préparer, ordonner et finir proprement; pas de travail bâclé ni improvisé; au niveau pro, tenir une organisation stable, un standard clair et un contrôle qualité avant envoi.</t>
  </si>
  <si>
    <t>Quel réflexe CFA faut-il tenir sur le point «à la va-vite» ?</t>
  </si>
  <si>
    <t>Quel standard professionnel faut-il tenir sur le point «à la va-vite» ?</t>
  </si>
  <si>
    <t>En pratique, l’idée est de garder le réflexe de préparer, ordonner et finir proprement; pas de travail bâclé ni improvisé.</t>
  </si>
  <si>
    <t>Faire passer ce point («à la hâte») d’un mode subi à une organisation préparée, propre et contrôlée.</t>
  </si>
  <si>
    <t>Rappel net sur ce point («à la hâte») : garder le réflexe de préparer, ordonner et finir proprement; pas de travail bâclé ni improvisé; au niveau pro, tenir une organisation stable, un standard clair et un contrôle qualité avant envoi.</t>
  </si>
  <si>
    <t>Quel réflexe CFA faut-il tenir sur le point «à la hâte» ?</t>
  </si>
  <si>
    <t>Quel standard professionnel faut-il tenir sur le point «à la hâte» ?</t>
  </si>
  <si>
    <t>Faire passer ce point («à la sauvette») d’un mode subi à une organisation préparée, propre et contrôlée.</t>
  </si>
  <si>
    <t>Rappel net sur ce point («à la sauvette») : garder le réflexe de préparer, ordonner et finir proprement; pas de travail bâclé ni improvisé; au niveau pro, tenir une organisation stable, un standard clair et un contrôle qualité avant envoi.</t>
  </si>
  <si>
    <t>Quel réflexe CFA faut-il tenir sur le point «à la sauvette» ?</t>
  </si>
  <si>
    <t>Quel standard professionnel faut-il tenir sur le point «à la sauvette» ?</t>
  </si>
  <si>
    <t>Faire passer ce point («au débotté») d’un mode subi à une organisation préparée, propre et contrôlée.</t>
  </si>
  <si>
    <t>Rappel net sur ce point («au débotté») : garder le réflexe de préparer, ordonner et finir proprement; pas de travail bâclé ni improvisé; au niveau pro, tenir une organisation stable, un standard clair et un contrôle qualité avant envoi.</t>
  </si>
  <si>
    <t>Quel réflexe CFA faut-il tenir sur le point «au débotté» ?</t>
  </si>
  <si>
    <t>Quel standard professionnel faut-il tenir sur le point «au débotté» ?</t>
  </si>
  <si>
    <t>Faire passer ce point («au pied levé») d’un mode subi à une organisation préparée, propre et contrôlée.</t>
  </si>
  <si>
    <t>Bonne pratique sur ce point («au pied levé») : garder le réflexe de préparer, ordonner et finir proprement; pas de travail bâclé ni improvisé; au niveau pro, tenir une organisation stable, un standard clair et un contrôle qualité avant envoi.</t>
  </si>
  <si>
    <t>Quel réflexe CFA faut-il tenir sur le point «au pied levé» ?</t>
  </si>
  <si>
    <t>Quel standard professionnel faut-il tenir sur le point «au pied levé» ?</t>
  </si>
  <si>
    <t>Faire passer ce point («à la va-comme-je-te-pousse») d’un mode subi à une organisation préparée, propre et contrôlée.</t>
  </si>
  <si>
    <t>Bonne pratique sur ce point («à la va-comme-je-te-pousse») : garder le réflexe de préparer, ordonner et finir proprement; pas de travail bâclé ni improvisé; au niveau pro, tenir une organisation stable, un standard clair et un contrôle qualité avant envoi.</t>
  </si>
  <si>
    <t>Quel réflexe CFA faut-il tenir sur le point «à la va-comme-je-te-pousse» ?</t>
  </si>
  <si>
    <t>Quel standard professionnel faut-il tenir sur le point «à la va-comme-je-te-pousse» ?</t>
  </si>
  <si>
    <t>Faire passer ce point («bâcler») d’un mode subi à une organisation préparée, propre et contrôlée.</t>
  </si>
  <si>
    <t>Rappel net sur ce point («bâcler») : garder le réflexe de préparer, ordonner et finir proprement; pas de travail bâclé ni improvisé; au niveau pro, tenir une organisation stable, un standard clair et un contrôle qualité avant envoi.</t>
  </si>
  <si>
    <t>Quel réflexe CFA faut-il tenir sur le point «bâcler» ?</t>
  </si>
  <si>
    <t>Quel standard professionnel faut-il tenir sur le point «bâcler» ?</t>
  </si>
  <si>
    <t>Faire passer ce point («travail bâclé») d’un mode subi à une organisation préparée, propre et contrôlée.</t>
  </si>
  <si>
    <t>Rappel net sur ce point («travail bâclé») : garder le réflexe de préparer, ordonner et finir proprement; pas de travail bâclé ni improvisé; au niveau pro, tenir une organisation stable, un standard clair et un contrôle qualité avant envoi.</t>
  </si>
  <si>
    <t>Quel réflexe CFA faut-il tenir sur le point «travail bâclé» ?</t>
  </si>
  <si>
    <t>Quel standard professionnel faut-il tenir sur le point «travail bâclé» ?</t>
  </si>
  <si>
    <t>Sécuriser ce point («c'est du bricolage») par des moyens adaptés, une règle claire et un arbitrage conforme.</t>
  </si>
  <si>
    <t>moyens identifiés; solution conforme; risque réduit; arbitrage connu</t>
  </si>
  <si>
    <t>Rappel net sur ce point («c'est du bricolage») : garder le réflexe de sécuriser le travail avec des moyens adaptés et une règle claire, pas avec du bricolage; au niveau pro, tenir la conformité avec contrôle interne, prévention de fraude et trace d’audit.</t>
  </si>
  <si>
    <t>Quel réflexe CFA faut-il tenir sur le point «c'est du bricolage» ?</t>
  </si>
  <si>
    <t>Quel standard professionnel faut-il tenir sur le point «c'est du bricolage» ?</t>
  </si>
  <si>
    <t>En pratique, pas de hasard : il faut garder le réflexe de sécuriser le travail avec des moyens adaptés et une règle claire, pas avec du bricolage.</t>
  </si>
  <si>
    <t>Sécuriser ce point («avec les moyens du bord») par des moyens adaptés, une règle claire et un arbitrage conforme.</t>
  </si>
  <si>
    <t>Bonne pratique sur ce point («avec les moyens du bord») : garder le réflexe de sécuriser le travail avec des moyens adaptés et une règle claire, pas avec du bricolage; au niveau pro, tenir la conformité avec contrôle interne, prévention de fraude et trace d’audit.</t>
  </si>
  <si>
    <t>Quel réflexe CFA faut-il tenir sur le point «avec les moyens du bord» ?</t>
  </si>
  <si>
    <t>Quel standard professionnel faut-il tenir sur le point «avec les moyens du bord» ?</t>
  </si>
  <si>
    <t>En pratique, l’idée est de garder le réflexe de sécuriser le travail avec des moyens adaptés et une règle claire, pas avec du bricolage.</t>
  </si>
  <si>
    <t>Remettre ce point («on a toujours fait comme ça») sous standard en challengeant l’habitude et en validant un meilleur mode opératoire.</t>
  </si>
  <si>
    <t>standard défini; habitude questionnée; essai mesuré; amélioration validée</t>
  </si>
  <si>
    <t>Rappel net sur ce point («on a toujours fait comme ça») : garder le réflexe de remettre l’habitude en question et améliorer le standard au lieu de répéter sans réfléchir; au niveau pro, tenir revue des standards, test, mesure, amélioration validée.</t>
  </si>
  <si>
    <t>Quel réflexe CFA faut-il tenir sur le point «on a toujours fait comme ça» ?</t>
  </si>
  <si>
    <t>Quel standard professionnel faut-il tenir sur le point «on a toujours fait comme ça» ?</t>
  </si>
  <si>
    <t>En pratique, pas de hasard : il faut garder le réflexe de remettre l’habitude en question et améliorer le standard au lieu de répéter sans réfléchir.</t>
  </si>
  <si>
    <t>Remplacer ce point («ça passe crème») par un vrai contrôle avant validation, avec critères clairs et blocage si besoin.</t>
  </si>
  <si>
    <t>contrôle effectué; critères vérifiés; validation argumentée; écart bloqué si besoin</t>
  </si>
  <si>
    <t>Rappel net sur ce point («ça passe crème») : retenir que tant que ce n’est pas contrôlé, ce n’est pas validé; au niveau pro, tenir des critères de validation clairs, un contrôle réel et un blocage si non conforme.</t>
  </si>
  <si>
    <t>Quel réflexe CFA faut-il tenir sur le point «ça passe crème» ?</t>
  </si>
  <si>
    <t>Quel standard professionnel faut-il tenir sur le point «ça passe crème» ?</t>
  </si>
  <si>
    <t>En pratique, pas de hasard : il faut retenir que tant que ce n’est pas contrôlé, ce n’est pas validé.</t>
  </si>
  <si>
    <t>Encadrer ce point («apprendre sur le tas») avec formation, démonstration, mise en pratique et validation des acquis.</t>
  </si>
  <si>
    <t>geste démontré; pratique observée; niveau validé; autonomie clarifiée</t>
  </si>
  <si>
    <t>Rappel net sur ce point («apprendre sur le tas») : garder le réflexe de apprendre avec méthode, démonstration et validation, pas seulement en regardant; au niveau pro, tenir formation structurée, gestes observés, autonomie validée.</t>
  </si>
  <si>
    <t>Quel réflexe CFA faut-il tenir sur le point «apprendre sur le tas» ?</t>
  </si>
  <si>
    <t>Quel standard professionnel faut-il tenir sur le point «apprendre sur le tas» ?</t>
  </si>
  <si>
    <t>En pratique, pas de hasard : il faut garder le réflexe de apprendre avec méthode, démonstration et validation, pas seulement en regardant.</t>
  </si>
  <si>
    <t>Faire passer ce point («a l'arrache») d’un mode subi à une organisation préparée, propre et contrôlée.</t>
  </si>
  <si>
    <t>Rappel net sur ce point («a l'arrache») : garder le réflexe de préparer, ordonner et finir proprement; pas de travail bâclé ni improvisé; au niveau pro, tenir une organisation stable, un standard clair et un contrôle qualité avant envoi.</t>
  </si>
  <si>
    <t>Quel réflexe CFA faut-il tenir sur le point «a l'arrache» ?</t>
  </si>
  <si>
    <t>Quel standard professionnel faut-il tenir sur le point «a l'arrache» ?</t>
  </si>
  <si>
    <t>Faire passer ce point («a la va vite») d’un mode subi à une organisation préparée, propre et contrôlée.</t>
  </si>
  <si>
    <t>Rappel net sur ce point («a la va vite») : garder le réflexe de préparer, ordonner et finir proprement; pas de travail bâclé ni improvisé; au niveau pro, tenir une organisation stable, un standard clair et un contrôle qualité avant envoi.</t>
  </si>
  <si>
    <t>Quel réflexe CFA faut-il tenir sur le point «a la va vite» ?</t>
  </si>
  <si>
    <t>Quel standard professionnel faut-il tenir sur le point «a la va vite» ?</t>
  </si>
  <si>
    <t>Faire passer ce point («a la hate») d’un mode subi à une organisation préparée, propre et contrôlée.</t>
  </si>
  <si>
    <t>Rappel net sur ce point («a la hate») : garder le réflexe de préparer, ordonner et finir proprement; pas de travail bâclé ni improvisé; au niveau pro, tenir une organisation stable, un standard clair et un contrôle qualité avant envoi.</t>
  </si>
  <si>
    <t>Quel réflexe CFA faut-il tenir sur le point «a la hate» ?</t>
  </si>
  <si>
    <t>Quel standard professionnel faut-il tenir sur le point «a la hate» ?</t>
  </si>
  <si>
    <t>Remplacer ce point («ca passe creme») par un vrai contrôle avant validation, avec critères clairs et blocage si besoin.</t>
  </si>
  <si>
    <t>Rappel net sur ce point («ca passe creme») : retenir que tant que ce n’est pas contrôlé, ce n’est pas validé; au niveau pro, tenir des critères de validation clairs, un contrôle réel et un blocage si non conforme.</t>
  </si>
  <si>
    <t>Quel réflexe CFA faut-il tenir sur le point «ca passe creme» ?</t>
  </si>
  <si>
    <t>Quel standard professionnel faut-il tenir sur le point «ca passe creme» ?</t>
  </si>
  <si>
    <t>Faire passer ce point («au debotte») d’un mode subi à une organisation préparée, propre et contrôlée.</t>
  </si>
  <si>
    <t>Rappel net sur ce point («au debotte») : garder le réflexe de préparer, ordonner et finir proprement; pas de travail bâclé ni improvisé; au niveau pro, tenir une organisation stable, un standard clair et un contrôle qualité avant envoi.</t>
  </si>
  <si>
    <t>Quel réflexe CFA faut-il tenir sur le point «au debotte» ?</t>
  </si>
  <si>
    <t>Quel standard professionnel faut-il tenir sur le point «au debotte» ?</t>
  </si>
  <si>
    <t>Rappel net sur ce point («commande non reformulée») : reformuler la commande de façon courte et complète; au niveau pro, tenir une reformulation complète avec validation client et ticket clair.</t>
  </si>
  <si>
    <t>En pratique, pas de hasard : il faut reformuler la commande de façon courte et complète.</t>
  </si>
  <si>
    <t>Rappel net sur ce point («commande non reformulee») : reformuler la commande de façon courte et complète; au niveau pro, tenir une reformulation complète avec validation client et ticket clair.</t>
  </si>
  <si>
    <t>Structurer ce point («attente non annoncée») avec accueil, reformulation, annonce de délai, solution et suivi jusqu’à clôture.</t>
  </si>
  <si>
    <t>Rappel net sur ce point («attente non annoncée») : annoncer un délai précis et proposer une solution adaptée; au niveau pro, annoncer un délai précis, suivre la situation et cadrer la compensation.</t>
  </si>
  <si>
    <t>Pourquoi faut-il annoncer un délai clair au client ?</t>
  </si>
  <si>
    <t>Quel standard professionnel faut-il tenir sur le point «attente non annoncée» ?</t>
  </si>
  <si>
    <t>En pratique, pas de hasard : il faut annoncer un délai précis et proposer une solution adaptée.</t>
  </si>
  <si>
    <t>Structurer ce point («attente non annoncee») avec accueil, reformulation, annonce de délai, solution et suivi jusqu’à clôture.</t>
  </si>
  <si>
    <t>Rappel net sur ce point («attente non annoncee») : annoncer un délai précis et proposer une solution adaptée; au niveau pro, annoncer un délai précis, suivre la situation et cadrer la compensation.</t>
  </si>
  <si>
    <t>Quel standard professionnel faut-il tenir sur le point «attente non annoncee» ?</t>
  </si>
  <si>
    <t>Organiser ce point («service lent sans communication») avec ordre des tâches, priorités visibles, pass clair et timing tenu.</t>
  </si>
  <si>
    <t>Rappel net sur ce point («service lent sans communication») : informer vite et clairement sur ce qui se passe; au niveau pro, tenir un pilotage de la cadence avec relances, priorités et synchronisation cuisine/salle.</t>
  </si>
  <si>
    <t>Quel réflexe CFA faut-il tenir sur le point «service lent sans communication» ?</t>
  </si>
  <si>
    <t>Quel standard professionnel faut-il tenir sur le point «service lent sans communication» ?</t>
  </si>
  <si>
    <t>En pratique, pas de hasard : il faut informer vite et clairement sur ce qui se passe.</t>
  </si>
  <si>
    <t>Rappel net sur ce point («erreur addition») : garder le réflexe de toujours vérifier avant de poser l'addition; au niveau pro, laisser une trace d’audit exploitable et conforme.</t>
  </si>
  <si>
    <t>En pratique, pas de hasard : il faut garder le réflexe de toujours vérifier avant de poser l'addition.</t>
  </si>
  <si>
    <t>Standardiser ce point («bière trop mousseuse») par gestes de service propres, timing juste et contrôle de finition avant envoi.</t>
  </si>
  <si>
    <t>Rappel net sur ce point («bière trop mousseuse») : incliner le verre et tirer progressivement pour maîtriser la mousse; au niveau pro, tenir un standard brasserie avec contrôle CO2, nettoyage lignes, qualité mousse.</t>
  </si>
  <si>
    <t>Quel réflexe CFA faut-il tenir sur le point «bière trop mousseuse» ?</t>
  </si>
  <si>
    <t>Quel standard professionnel faut-il tenir sur le point «bière trop mousseuse» ?</t>
  </si>
  <si>
    <t>En pratique, pas de hasard : il faut incliner le verre et tirer progressivement pour maîtriser la mousse.</t>
  </si>
  <si>
    <t>Standardiser ce point («biere trop mousseuse») par gestes de service propres, timing juste et contrôle de finition avant envoi.</t>
  </si>
  <si>
    <t>Rappel net sur ce point («biere trop mousseuse») : incliner le verre et tirer progressivement pour maîtriser la mousse; au niveau pro, tenir un standard brasserie avec contrôle CO2, nettoyage lignes, qualité mousse.</t>
  </si>
  <si>
    <t>Quel réflexe CFA faut-il tenir sur le point «biere trop mousseuse» ?</t>
  </si>
  <si>
    <t>Quel standard professionnel faut-il tenir sur le point «biere trop mousseuse» ?</t>
  </si>
  <si>
    <t>Sécuriser ce point («vin au verre oxydé») par contrôle produit, service précis, accord cohérent et suivi client.</t>
  </si>
  <si>
    <t>température/goût vérifiés; verre adapté; accord pertinent; suivi client assuré</t>
  </si>
  <si>
    <t>Rappel net sur ce point («vin au verre oxydé») : goûter ou contrôler avant de servir au verre; au niveau pro, tenir une gestion du vin au verre avec conservation, rotation et gaz neutre si besoin.</t>
  </si>
  <si>
    <t>Quel réflexe CFA faut-il tenir sur le point «vin au verre oxydé» ?</t>
  </si>
  <si>
    <t>Quel standard professionnel faut-il tenir sur le point «vin au verre oxydé» ?</t>
  </si>
  <si>
    <t>En pratique, pas de hasard : il faut goûter ou contrôler avant de servir au verre.</t>
  </si>
  <si>
    <t>Sécuriser ce point («vin au verre oxyde») par contrôle produit, service précis, accord cohérent et suivi client.</t>
  </si>
  <si>
    <t>Rappel net sur ce point («vin au verre oxyde») : goûter ou contrôler avant de servir au verre; au niveau pro, tenir une gestion du vin au verre avec conservation, rotation et gaz neutre si besoin.</t>
  </si>
  <si>
    <t>Quel réflexe CFA faut-il tenir sur le point «vin au verre oxyde» ?</t>
  </si>
  <si>
    <t>Quel standard professionnel faut-il tenir sur le point «vin au verre oxyde» ?</t>
  </si>
  <si>
    <t>Standardiser ce point («plateau instable») par gestes de service propres, timing juste et contrôle de finition avant envoi.</t>
  </si>
  <si>
    <t>Bonne pratique sur ce point («plateau instable») : porter le plateau avec charge stable et trajectoire propre; au niveau pro, tenir service pro avec stabilité, discrétion, sécurité, fluidité.</t>
  </si>
  <si>
    <t>Quel réflexe CFA faut-il tenir sur le point «plateau instable» ?</t>
  </si>
  <si>
    <t>Quel standard professionnel faut-il tenir sur le point «plateau instable» ?</t>
  </si>
  <si>
    <t>En pratique, l’idée est de porter le plateau avec charge stable et trajectoire propre.</t>
  </si>
  <si>
    <t>Renforcer ce point («débarassage bruyant») par posture maîtrisée, discrétion, tenue irréprochable et gestuelle propre.</t>
  </si>
  <si>
    <t>Bonne pratique sur ce point («débarassage bruyant») : garder un geste calme et discret; au niveau pro, tenir exigence PRO avec silence, précision, élégance du geste.</t>
  </si>
  <si>
    <t>Quel réflexe CFA faut-il tenir sur le point «débarassage bruyant» ?</t>
  </si>
  <si>
    <t>Quel standard professionnel faut-il tenir sur le point «débarassage bruyant» ?</t>
  </si>
  <si>
    <t>En pratique, l’idée est de garder un geste calme et discret.</t>
  </si>
  <si>
    <t>Renforcer ce point («debarassage bruyant») par posture maîtrisée, discrétion, tenue irréprochable et gestuelle propre.</t>
  </si>
  <si>
    <t>Bonne pratique sur ce point («debarassage bruyant») : garder un geste calme et discret; au niveau pro, tenir exigence PRO avec silence, précision, élégance du geste.</t>
  </si>
  <si>
    <t>Quel réflexe CFA faut-il tenir sur le point «debarassage bruyant» ?</t>
  </si>
  <si>
    <t>Quel standard professionnel faut-il tenir sur le point «debarassage bruyant» ?</t>
  </si>
  <si>
    <t>Fiabiliser ce point («relance dessert agressive») par une prise de commande structurée, reformulée et validée avant envoi.</t>
  </si>
  <si>
    <t>Bonne pratique sur ce point («relance dessert agressive») : tenir phrase type avec 'Souhaitez-vous voir la carte des desserts ?'; au niveau pro, tenir upsell PRO avec timing, personnalisation, accord boisson/dessert.</t>
  </si>
  <si>
    <t>Quel réflexe CFA faut-il tenir sur le point «relance dessert agressive» ?</t>
  </si>
  <si>
    <t>Quel standard professionnel faut-il tenir sur le point «relance dessert agressive» ?</t>
  </si>
  <si>
    <t>En pratique, l’idée est de tenir phrase type avec 'Souhaitez-vous voir la carte des desserts ?'.</t>
  </si>
  <si>
    <t>Structurer ce point («verre d’eau non proposé») avec accueil, reformulation, annonce de délai, solution et suivi jusqu’à clôture.</t>
  </si>
  <si>
    <t>Rappel net sur ce point («verre d’eau non proposé») : poser rapidement les bases de l’accueil avec eau, pain et rythme; au niveau pro, tenir hospitalité PRO avec anticipation systématique.</t>
  </si>
  <si>
    <t>Quel réflexe CFA faut-il tenir sur le point «verre d’eau non proposé» ?</t>
  </si>
  <si>
    <t>Quel standard professionnel faut-il tenir sur le point «verre d’eau non proposé» ?</t>
  </si>
  <si>
    <t>En pratique, pas de hasard : il faut poser rapidement les bases de l’accueil avec eau, pain et rythme.</t>
  </si>
  <si>
    <t>Structurer ce point («verre d’eau non propose») avec accueil, reformulation, annonce de délai, solution et suivi jusqu’à clôture.</t>
  </si>
  <si>
    <t>Rappel net sur ce point («verre d’eau non propose») : poser rapidement les bases de l’accueil avec eau, pain et rythme; au niveau pro, tenir hospitalité PRO avec anticipation systématique.</t>
  </si>
  <si>
    <t>Quel réflexe CFA faut-il tenir sur le point «verre d’eau non propose» ?</t>
  </si>
  <si>
    <t>Quel standard professionnel faut-il tenir sur le point «verre d’eau non propose» ?</t>
  </si>
  <si>
    <t>Standardiser ce point («table non débarrassée») par gestes de service propres, timing juste et contrôle de finition avant envoi.</t>
  </si>
  <si>
    <t>Rappel net sur ce point («table non débarrassée») : garder une table nette et confortable pour le client; au niveau pro, tenir timing + discrétion + dressage impeccable.</t>
  </si>
  <si>
    <t>Quel standard professionnel faut-il tenir sur le point «table non débarrassée» ?</t>
  </si>
  <si>
    <t>Standardiser ce point («table non debarrassee») par gestes de service propres, timing juste et contrôle de finition avant envoi.</t>
  </si>
  <si>
    <t>Rappel net sur ce point («table non debarrassee») : garder une table nette et confortable pour le client; au niveau pro, tenir timing + discrétion + dressage impeccable.</t>
  </si>
  <si>
    <t>Quel standard professionnel faut-il tenir sur le point «table non debarrassee» ?</t>
  </si>
  <si>
    <t>Renforcer ce point («portable en salle») par posture maîtrisée, discrétion, tenue irréprochable et gestuelle propre.</t>
  </si>
  <si>
    <t>Bonne pratique sur ce point («portable en salle») : garder le réflexe de pas de téléphone visible en service; au niveau pro, tenir présence totale, posture irréprochable.</t>
  </si>
  <si>
    <t>Quel réflexe CFA faut-il tenir sur le point «portable en salle» ?</t>
  </si>
  <si>
    <t>Quel standard professionnel faut-il tenir sur le point «portable en salle» ?</t>
  </si>
  <si>
    <t>En pratique, l’idée est de garder le réflexe de pas de téléphone visible en service.</t>
  </si>
  <si>
    <t>Renforcer ce point («tenue négligée») par posture maîtrisée, discrétion, tenue irréprochable et gestuelle propre.</t>
  </si>
  <si>
    <t>Rappel net sur ce point («tenue négligée») : tenir une tenue propre qui rassure le client; au niveau pro, tenir les détails pro avec chaussures, tablier, hygiène, présentation.</t>
  </si>
  <si>
    <t>Quel réflexe CFA faut-il tenir sur le point «tenue négligée» ?</t>
  </si>
  <si>
    <t>Quel standard professionnel faut-il tenir sur le point «tenue négligée» ?</t>
  </si>
  <si>
    <t>En pratique, pas de hasard : il faut tenir une tenue propre qui rassure le client.</t>
  </si>
  <si>
    <t>Renforcer ce point («tenue negligee») par posture maîtrisée, discrétion, tenue irréprochable et gestuelle propre.</t>
  </si>
  <si>
    <t>Rappel net sur ce point («tenue negligee») : tenir une tenue propre qui rassure le client; au niveau pro, tenir les détails pro avec chaussures, tablier, hygiène, présentation.</t>
  </si>
  <si>
    <t>Quel réflexe CFA faut-il tenir sur le point «tenue negligee» ?</t>
  </si>
  <si>
    <t>Quel standard professionnel faut-il tenir sur le point «tenue negligee» ?</t>
  </si>
  <si>
    <t>Bonne pratique sur ce point («accueil froid») : garder le réflexe de les 10 premières secondes comptent; au niveau pro, tenir protocole avec accueil, nom, préférences, personnalisation.</t>
  </si>
  <si>
    <t>En pratique, l’idée est de garder le réflexe de les 10 premières secondes comptent.</t>
  </si>
  <si>
    <t>Structurer ce point («placement inadapté») avec accueil, reformulation, annonce de délai, solution et suivi jusqu’à clôture.</t>
  </si>
  <si>
    <t>Rappel net sur ce point («placement inadapté») : observer la situation puis proposer la bonne suite; au niveau pro, tenir une gestion de salle avec zones, confort, acoustique et intimité.</t>
  </si>
  <si>
    <t>Quel réflexe CFA faut-il tenir sur le point «placement inadapté» ?</t>
  </si>
  <si>
    <t>Quel standard professionnel faut-il tenir sur le point «placement inadapté» ?</t>
  </si>
  <si>
    <t>En pratique, pas de hasard : il faut observer la situation puis proposer la bonne suite.</t>
  </si>
  <si>
    <t>Structurer ce point («placement inadapte») avec accueil, reformulation, annonce de délai, solution et suivi jusqu’à clôture.</t>
  </si>
  <si>
    <t>Rappel net sur ce point («placement inadapte») : observer la situation puis proposer la bonne suite; au niveau pro, tenir une gestion de salle avec zones, confort, acoustique et intimité.</t>
  </si>
  <si>
    <t>Quel réflexe CFA faut-il tenir sur le point «placement inadapte» ?</t>
  </si>
  <si>
    <t>Quel standard professionnel faut-il tenir sur le point «placement inadapte» ?</t>
  </si>
  <si>
    <t>Structurer ce point («je ne reformule pas») avec accueil, reformulation, annonce de délai, solution et suivi jusqu’à clôture.</t>
  </si>
  <si>
    <t>Rappel net sur ce point («je ne reformule pas») : rester calme, écouter, reformuler puis agir; au niveau pro, tenir une gestion émotionnelle avec maîtrise, solution et suivi.</t>
  </si>
  <si>
    <t>Quel réflexe CFA faut-il tenir sur le point «je ne reformule pas» ?</t>
  </si>
  <si>
    <t>Quel standard professionnel faut-il tenir sur le point «je ne reformule pas» ?</t>
  </si>
  <si>
    <t>En pratique, pas de hasard : il faut rester calme, écouter, reformuler puis agir.</t>
  </si>
  <si>
    <t>Structurer ce point («je pose l'addition sans vérifier») avec accueil, reformulation, annonce de délai, solution et suivi jusqu’à clôture.</t>
  </si>
  <si>
    <t>Rappel net sur ce point («je pose l'addition sans vérifier») : rester calme, écouter, reformuler puis agir; au niveau pro, tenir une gestion émotionnelle avec maîtrise, solution et suivi.</t>
  </si>
  <si>
    <t>Quel réflexe CFA faut-il tenir sur le point «je pose l'addition sans vérifier» ?</t>
  </si>
  <si>
    <t>Quel standard professionnel faut-il tenir sur le point «je pose l'addition sans vérifier» ?</t>
  </si>
  <si>
    <t>Structurer ce point («je pose l'addition sans verifier») avec accueil, reformulation, annonce de délai, solution et suivi jusqu’à clôture.</t>
  </si>
  <si>
    <t>Rappel net sur ce point («je pose l'addition sans verifier») : rester calme, écouter, reformuler puis agir; au niveau pro, tenir une gestion émotionnelle avec maîtrise, solution et suivi.</t>
  </si>
  <si>
    <t>Quel réflexe CFA faut-il tenir sur le point «je pose l'addition sans verifier» ?</t>
  </si>
  <si>
    <t>Quel standard professionnel faut-il tenir sur le point «je pose l'addition sans verifier» ?</t>
  </si>
  <si>
    <t>Structurer ce point («je n'annonce pas l'attente») avec accueil, reformulation, annonce de délai, solution et suivi jusqu’à clôture.</t>
  </si>
  <si>
    <t>Rappel net sur ce point («je n'annonce pas l'attente») : rester calme, écouter, reformuler puis agir; au niveau pro, tenir une gestion émotionnelle avec maîtrise, solution et suivi.</t>
  </si>
  <si>
    <t>Quel réflexe CFA faut-il tenir sur le point «je n'annonce pas l'attente» ?</t>
  </si>
  <si>
    <t>Quel standard professionnel faut-il tenir sur le point «je n'annonce pas l'attente» ?</t>
  </si>
  <si>
    <t>Rappel net sur ce point («je ne propose pas d'eau») : rester calme, écouter, reformuler puis agir; au niveau pro, tenir une gestion émotionnelle avec maîtrise, solution et suivi.</t>
  </si>
  <si>
    <t>Structurer ce point («je m'énerve») avec accueil, reformulation, annonce de délai, solution et suivi jusqu’à clôture.</t>
  </si>
  <si>
    <t>Rappel net sur ce point («je m'énerve») : rester calme, écouter, reformuler puis agir; au niveau pro, tenir une gestion émotionnelle avec maîtrise, solution et suivi.</t>
  </si>
  <si>
    <t>Quel réflexe CFA faut-il tenir sur le point «je m'énerve» ?</t>
  </si>
  <si>
    <t>Quel standard professionnel faut-il tenir sur le point «je m'énerve» ?</t>
  </si>
  <si>
    <t>Structurer ce point («je m'enerve») avec accueil, reformulation, annonce de délai, solution et suivi jusqu’à clôture.</t>
  </si>
  <si>
    <t>Rappel net sur ce point («je m'enerve») : rester calme, écouter, reformuler puis agir; au niveau pro, tenir une gestion émotionnelle avec maîtrise, solution et suivi.</t>
  </si>
  <si>
    <t>Quel réflexe CFA faut-il tenir sur le point «je m'enerve» ?</t>
  </si>
  <si>
    <t>Quel standard professionnel faut-il tenir sur le point «je m'enerve» ?</t>
  </si>
  <si>
    <t>Structurer ce point («je discute au lieu de corriger») avec accueil, reformulation, annonce de délai, solution et suivi jusqu’à clôture.</t>
  </si>
  <si>
    <t>Rappel net sur ce point («je discute au lieu de corriger») : rester calme, écouter, reformuler puis agir; au niveau pro, tenir une gestion émotionnelle avec maîtrise, solution et suivi.</t>
  </si>
  <si>
    <t>Quel réflexe CFA faut-il tenir sur le point «je discute au lieu de corriger» ?</t>
  </si>
  <si>
    <t>Quel standard professionnel faut-il tenir sur le point «je discute au lieu de corriger» ?</t>
  </si>
  <si>
    <t>Fiabiliser ce point («je ne maîtrise pas la prise de commande») par une prise de commande structurée, reformulée et validée avant envoi.</t>
  </si>
  <si>
    <t>Rappel net sur ce point («je ne maîtrise pas la prise de commande») : reformuler plat, cuisson et allergènes avant validation; au niveau pro, tenir reformulation complète + ticket clair.</t>
  </si>
  <si>
    <t>Quel réflexe CFA faut-il tenir sur le point «je ne maîtrise pas la prise de commande» ?</t>
  </si>
  <si>
    <t>Quel standard professionnel faut-il tenir sur le point «je ne maîtrise pas la prise de commande» ?</t>
  </si>
  <si>
    <t>En pratique, pas de hasard : il faut reformuler plat, cuisson et allergènes avant validation.</t>
  </si>
  <si>
    <t>Fiabiliser ce point («je ne maitrise pas la prise de commande») par une prise de commande structurée, reformulée et validée avant envoi.</t>
  </si>
  <si>
    <t>Rappel net sur ce point («je ne maitrise pas la prise de commande») : reformuler plat, cuisson et allergènes avant validation; au niveau pro, tenir reformulation complète + ticket clair.</t>
  </si>
  <si>
    <t>Quel réflexe CFA faut-il tenir sur le point «je ne maitrise pas la prise de commande» ?</t>
  </si>
  <si>
    <t>Quel standard professionnel faut-il tenir sur le point «je ne maitrise pas la prise de commande» ?</t>
  </si>
  <si>
    <t>Fiabiliser ce point («je ne sais pas la prise de commande») par une prise de commande structurée, reformulée et validée avant envoi.</t>
  </si>
  <si>
    <t>Rappel net sur ce point («je ne sais pas la prise de commande») : reformuler plat, cuisson et allergènes avant validation; au niveau pro, tenir reformulation complète + ticket clair.</t>
  </si>
  <si>
    <t>Quel réflexe CFA faut-il tenir sur le point «je ne sais pas la prise de commande» ?</t>
  </si>
  <si>
    <t>Quel standard professionnel faut-il tenir sur le point «je ne sais pas la prise de commande» ?</t>
  </si>
  <si>
    <t>Fiabiliser ce point («pas de contrôle la prise de commande») par une prise de commande structurée, reformulée et validée avant envoi.</t>
  </si>
  <si>
    <t>Rappel net sur ce point («pas de contrôle la prise de commande») : reformuler plat, cuisson et allergènes avant validation; au niveau pro, tenir reformulation complète + ticket clair.</t>
  </si>
  <si>
    <t>Quel réflexe CFA faut-il tenir sur le point «pas de contrôle la prise de commande» ?</t>
  </si>
  <si>
    <t>Quel standard professionnel faut-il tenir sur le point «pas de contrôle la prise de commande» ?</t>
  </si>
  <si>
    <t>Fiabiliser ce point («pas de controle la prise de commande») par une prise de commande structurée, reformulée et validée avant envoi.</t>
  </si>
  <si>
    <t>Rappel net sur ce point («pas de controle la prise de commande») : reformuler plat, cuisson et allergènes avant validation; au niveau pro, tenir reformulation complète + ticket clair.</t>
  </si>
  <si>
    <t>Quel réflexe CFA faut-il tenir sur le point «pas de controle la prise de commande» ?</t>
  </si>
  <si>
    <t>Quel standard professionnel faut-il tenir sur le point «pas de controle la prise de commande» ?</t>
  </si>
  <si>
    <t>Standardiser ce point («je ne maîtrise pas le port de plateau») par gestes de service propres, timing juste et contrôle de finition avant envoi.</t>
  </si>
  <si>
    <t>Rappel net sur ce point («je ne maîtrise pas le port de plateau») : garder le réflexe de charge adaptée + trajectoire; au niveau pro, tenir fluidité, discrétion, sécurité.</t>
  </si>
  <si>
    <t>Quel réflexe CFA faut-il tenir sur le point «je ne maîtrise pas le port de plateau» ?</t>
  </si>
  <si>
    <t>Quel standard professionnel faut-il tenir sur le point «je ne maîtrise pas le port de plateau» ?</t>
  </si>
  <si>
    <t>En pratique, pas de hasard : il faut garder le réflexe de charge adaptée + trajectoire.</t>
  </si>
  <si>
    <t>Standardiser ce point («je ne maitrise pas le port de plateau») par gestes de service propres, timing juste et contrôle de finition avant envoi.</t>
  </si>
  <si>
    <t>Rappel net sur ce point («je ne maitrise pas le port de plateau») : garder le réflexe de charge adaptée + trajectoire; au niveau pro, tenir fluidité, discrétion, sécurité.</t>
  </si>
  <si>
    <t>Quel réflexe CFA faut-il tenir sur le point «je ne maitrise pas le port de plateau» ?</t>
  </si>
  <si>
    <t>Quel standard professionnel faut-il tenir sur le point «je ne maitrise pas le port de plateau» ?</t>
  </si>
  <si>
    <t>Standardiser ce point («je ne sais pas le port de plateau») par gestes de service propres, timing juste et contrôle de finition avant envoi.</t>
  </si>
  <si>
    <t>Rappel net sur ce point («je ne sais pas le port de plateau») : garder le réflexe de charge adaptée + trajectoire; au niveau pro, tenir fluidité, discrétion, sécurité.</t>
  </si>
  <si>
    <t>Quel réflexe CFA faut-il tenir sur le point «je ne sais pas le port de plateau» ?</t>
  </si>
  <si>
    <t>Quel standard professionnel faut-il tenir sur le point «je ne sais pas le port de plateau» ?</t>
  </si>
  <si>
    <t>Standardiser ce point («pas de contrôle le port de plateau») par gestes de service propres, timing juste et contrôle de finition avant envoi.</t>
  </si>
  <si>
    <t>Rappel net sur ce point («pas de contrôle le port de plateau») : garder le réflexe de charge adaptée + trajectoire; au niveau pro, tenir fluidité, discrétion, sécurité.</t>
  </si>
  <si>
    <t>Quel réflexe CFA faut-il tenir sur le point «pas de contrôle le port de plateau» ?</t>
  </si>
  <si>
    <t>Quel standard professionnel faut-il tenir sur le point «pas de contrôle le port de plateau» ?</t>
  </si>
  <si>
    <t>Standardiser ce point («pas de controle le port de plateau») par gestes de service propres, timing juste et contrôle de finition avant envoi.</t>
  </si>
  <si>
    <t>Rappel net sur ce point («pas de controle le port de plateau») : garder le réflexe de charge adaptée + trajectoire; au niveau pro, tenir fluidité, discrétion, sécurité.</t>
  </si>
  <si>
    <t>Quel réflexe CFA faut-il tenir sur le point «pas de controle le port de plateau» ?</t>
  </si>
  <si>
    <t>Quel standard professionnel faut-il tenir sur le point «pas de controle le port de plateau» ?</t>
  </si>
  <si>
    <t>Structurer ce point («je ne maîtrise pas l'accueil») avec accueil, reformulation, annonce de délai, solution et suivi jusqu’à clôture.</t>
  </si>
  <si>
    <t>Rappel net sur ce point («je ne maîtrise pas l'accueil») : accueillir avec bonjour, sourire et disponibilité; au niveau pro, tenir personnalisation, usage du nom et protocole.</t>
  </si>
  <si>
    <t>Quels sont les réflexes d’accueil attendus dès le premier contact ?</t>
  </si>
  <si>
    <t>Quel standard professionnel faut-il tenir sur le point «je ne maîtrise pas l'accueil» ?</t>
  </si>
  <si>
    <t>En pratique, pas de hasard : il faut accueillir avec bonjour, sourire et disponibilité.</t>
  </si>
  <si>
    <t>Structurer ce point («je ne maitrise pas l'accueil») avec accueil, reformulation, annonce de délai, solution et suivi jusqu’à clôture.</t>
  </si>
  <si>
    <t>Rappel net sur ce point («je ne maitrise pas l'accueil») : accueillir avec bonjour, sourire et disponibilité; au niveau pro, tenir personnalisation, usage du nom et protocole.</t>
  </si>
  <si>
    <t>Quel standard professionnel faut-il tenir sur le point «je ne maitrise pas l'accueil» ?</t>
  </si>
  <si>
    <t>Structurer ce point («je ne sais pas l'accueil») avec accueil, reformulation, annonce de délai, solution et suivi jusqu’à clôture.</t>
  </si>
  <si>
    <t>Rappel net sur ce point («je ne sais pas l'accueil») : accueillir avec bonjour, sourire et disponibilité; au niveau pro, tenir personnalisation, usage du nom et protocole.</t>
  </si>
  <si>
    <t>Quel standard professionnel faut-il tenir sur le point «je ne sais pas l'accueil» ?</t>
  </si>
  <si>
    <t>Structurer ce point («pas de contrôle l'accueil») avec accueil, reformulation, annonce de délai, solution et suivi jusqu’à clôture.</t>
  </si>
  <si>
    <t>Rappel net sur ce point («pas de contrôle l'accueil») : accueillir avec bonjour, sourire et disponibilité; au niveau pro, tenir personnalisation, usage du nom et protocole.</t>
  </si>
  <si>
    <t>Quel standard professionnel faut-il tenir sur le point «pas de contrôle l'accueil» ?</t>
  </si>
  <si>
    <t>Structurer ce point («pas de controle l'accueil») avec accueil, reformulation, annonce de délai, solution et suivi jusqu’à clôture.</t>
  </si>
  <si>
    <t>Rappel net sur ce point («pas de controle l'accueil») : accueillir avec bonjour, sourire et disponibilité; au niveau pro, tenir personnalisation, usage du nom et protocole.</t>
  </si>
  <si>
    <t>Quel standard professionnel faut-il tenir sur le point «pas de controle l'accueil» ?</t>
  </si>
  <si>
    <t>Sécuriser ce point («je ne maîtrise pas la caisse») par justification, vérification ticket/total et traçabilité caisse exploitable.</t>
  </si>
  <si>
    <t>Rappel net sur ce point («je ne maîtrise pas la caisse») : garder le réflexe de vérifier, tracer annulations; au niveau pro, laisser une trace d’audit exploitable et conforme.</t>
  </si>
  <si>
    <t>Quel réflexe CFA faut-il tenir sur le point «je ne maîtrise pas la caisse» ?</t>
  </si>
  <si>
    <t>En pratique, pas de hasard : il faut garder le réflexe de vérifier, tracer annulations.</t>
  </si>
  <si>
    <t>Sécuriser ce point («je ne maitrise pas la caisse») par justification, vérification ticket/total et traçabilité caisse exploitable.</t>
  </si>
  <si>
    <t>Rappel net sur ce point («je ne maitrise pas la caisse») : garder le réflexe de vérifier, tracer annulations; au niveau pro, laisser une trace d’audit exploitable et conforme.</t>
  </si>
  <si>
    <t>Quel réflexe CFA faut-il tenir sur le point «je ne maitrise pas la caisse» ?</t>
  </si>
  <si>
    <t>Sécuriser ce point («je ne sais pas la caisse») par justification, vérification ticket/total et traçabilité caisse exploitable.</t>
  </si>
  <si>
    <t>Rappel net sur ce point («je ne sais pas la caisse») : garder le réflexe de vérifier, tracer annulations; au niveau pro, laisser une trace d’audit exploitable et conforme.</t>
  </si>
  <si>
    <t>Quel réflexe CFA faut-il tenir sur le point «je ne sais pas la caisse» ?</t>
  </si>
  <si>
    <t>Sécuriser ce point («pas de contrôle la caisse») par justification, vérification ticket/total et traçabilité caisse exploitable.</t>
  </si>
  <si>
    <t>Rappel net sur ce point («pas de contrôle la caisse») : garder le réflexe de vérifier, tracer annulations; au niveau pro, laisser une trace d’audit exploitable et conforme.</t>
  </si>
  <si>
    <t>Quel réflexe CFA faut-il tenir sur le point «pas de contrôle la caisse» ?</t>
  </si>
  <si>
    <t>Sécuriser ce point («pas de controle la caisse») par justification, vérification ticket/total et traçabilité caisse exploitable.</t>
  </si>
  <si>
    <t>Rappel net sur ce point («pas de controle la caisse») : garder le réflexe de vérifier, tracer annulations; au niveau pro, laisser une trace d’audit exploitable et conforme.</t>
  </si>
  <si>
    <t>Quel réflexe CFA faut-il tenir sur le point «pas de controle la caisse» ?</t>
  </si>
  <si>
    <t>Organiser ce point («je ne maîtrise pas les priorités») avec ordre des tâches, priorités visibles, pass clair et timing tenu.</t>
  </si>
  <si>
    <t>Rappel net sur ce point («je ne maîtrise pas les priorités») : faire simple et demander de l’aide au bon moment; au niveau pro, tenir orchestration service, briefs.</t>
  </si>
  <si>
    <t>Quel réflexe CFA faut-il tenir sur le point «je ne maîtrise pas les priorités» ?</t>
  </si>
  <si>
    <t>Quel standard professionnel faut-il tenir sur le point «je ne maîtrise pas les priorités» ?</t>
  </si>
  <si>
    <t>En pratique, pas de hasard : il faut faire simple et demander de l’aide au bon moment.</t>
  </si>
  <si>
    <t>Organiser ce point («je ne maitrise pas les priorites») avec ordre des tâches, priorités visibles, pass clair et timing tenu.</t>
  </si>
  <si>
    <t>Rappel net sur ce point («je ne maitrise pas les priorites») : faire simple et demander de l’aide au bon moment; au niveau pro, tenir orchestration service, briefs.</t>
  </si>
  <si>
    <t>Quel réflexe CFA faut-il tenir sur le point «je ne maitrise pas les priorites» ?</t>
  </si>
  <si>
    <t>Quel standard professionnel faut-il tenir sur le point «je ne maitrise pas les priorites» ?</t>
  </si>
  <si>
    <t>Organiser ce point («je ne sais pas les priorités») avec ordre des tâches, priorités visibles, pass clair et timing tenu.</t>
  </si>
  <si>
    <t>Rappel net sur ce point («je ne sais pas les priorités») : faire simple et demander de l’aide au bon moment; au niveau pro, tenir orchestration service, briefs.</t>
  </si>
  <si>
    <t>Quel réflexe CFA faut-il tenir sur le point «je ne sais pas les priorités» ?</t>
  </si>
  <si>
    <t>Quel standard professionnel faut-il tenir sur le point «je ne sais pas les priorités» ?</t>
  </si>
  <si>
    <t>Organiser ce point («je ne sais pas les priorites») avec ordre des tâches, priorités visibles, pass clair et timing tenu.</t>
  </si>
  <si>
    <t>Rappel net sur ce point («je ne sais pas les priorites») : faire simple et demander de l’aide au bon moment; au niveau pro, tenir orchestration service, briefs.</t>
  </si>
  <si>
    <t>Quel réflexe CFA faut-il tenir sur le point «je ne sais pas les priorites» ?</t>
  </si>
  <si>
    <t>Quel standard professionnel faut-il tenir sur le point «je ne sais pas les priorites» ?</t>
  </si>
  <si>
    <t>Organiser ce point («pas de contrôle les priorités») avec ordre des tâches, priorités visibles, pass clair et timing tenu.</t>
  </si>
  <si>
    <t>Rappel net sur ce point («pas de contrôle les priorités») : faire simple et demander de l’aide au bon moment; au niveau pro, tenir orchestration service, briefs.</t>
  </si>
  <si>
    <t>Quel réflexe CFA faut-il tenir sur le point «pas de contrôle les priorités» ?</t>
  </si>
  <si>
    <t>Quel standard professionnel faut-il tenir sur le point «pas de contrôle les priorités» ?</t>
  </si>
  <si>
    <t>Organiser ce point («pas de controle les priorites») avec ordre des tâches, priorités visibles, pass clair et timing tenu.</t>
  </si>
  <si>
    <t>Rappel net sur ce point («pas de controle les priorites») : faire simple et demander de l’aide au bon moment; au niveau pro, tenir orchestration service, briefs.</t>
  </si>
  <si>
    <t>Quel réflexe CFA faut-il tenir sur le point «pas de controle les priorites» ?</t>
  </si>
  <si>
    <t>Quel standard professionnel faut-il tenir sur le point «pas de controle les priorites» ?</t>
  </si>
  <si>
    <t>Fiabiliser ce point («commande prise sans reformulation») par une prise de commande structurée, reformulée et validée avant envoi.</t>
  </si>
  <si>
    <t>Rappel net sur ce point («commande prise sans reformulation») : garder le réflexe de méthode de commande structurée + reformulation + vente additionnelle utile; au niveau pro, tenir qualité de prise de commande, upsell pertinent, zéro oubli, ticket exploitable.</t>
  </si>
  <si>
    <t>Quel réflexe CFA faut-il tenir sur le point «commande prise sans reformulation» ?</t>
  </si>
  <si>
    <t>Quel standard professionnel faut-il tenir sur le point «commande prise sans reformulation» ?</t>
  </si>
  <si>
    <t>Fiabiliser ce point («oubli de cuisson demandée») par une prise de commande structurée, reformulée et validée avant envoi.</t>
  </si>
  <si>
    <t>Rappel net sur ce point («oubli de cuisson demandée») : garder le réflexe de méthode de commande structurée + reformulation + vente additionnelle utile; au niveau pro, tenir qualité de prise de commande, upsell pertinent, zéro oubli, ticket exploitable.</t>
  </si>
  <si>
    <t>Quel réflexe CFA faut-il tenir sur le point «oubli de cuisson demandée» ?</t>
  </si>
  <si>
    <t>Quel standard professionnel faut-il tenir sur le point «oubli de cuisson demandée» ?</t>
  </si>
  <si>
    <t>Fiabiliser ce point («oubli de cuisson demandee») par une prise de commande structurée, reformulée et validée avant envoi.</t>
  </si>
  <si>
    <t>Rappel net sur ce point («oubli de cuisson demandee») : garder le réflexe de méthode de commande structurée + reformulation + vente additionnelle utile; au niveau pro, tenir qualité de prise de commande, upsell pertinent, zéro oubli, ticket exploitable.</t>
  </si>
  <si>
    <t>Quel réflexe CFA faut-il tenir sur le point «oubli de cuisson demandee» ?</t>
  </si>
  <si>
    <t>Quel standard professionnel faut-il tenir sur le point «oubli de cuisson demandee» ?</t>
  </si>
  <si>
    <t>Sécuriser ce point («allergènes non demandés à table») par question systématique, reformulation claire et protocole allergènes sans risque croisé.</t>
  </si>
  <si>
    <t>Rappel net sur ce point («allergènes non demandés à table») : demander les allergènes et régimes puis reformuler clairement l’information; au niveau pro, tenir une matrice allergènes à jour, prévenir le risque croisé et confirmer l’information au service.</t>
  </si>
  <si>
    <t>Sécuriser ce point («allergenes non demandes a table») par question systématique, reformulation claire et protocole allergènes sans risque croisé.</t>
  </si>
  <si>
    <t>Rappel net sur ce point («allergenes non demandes a table») : demander les allergènes et régimes puis reformuler clairement l’information; au niveau pro, tenir une matrice allergènes à jour, prévenir le risque croisé et confirmer l’information au service.</t>
  </si>
  <si>
    <t>Structurer ce point («verre d'eau non proposé») avec accueil, reformulation, annonce de délai, solution et suivi jusqu’à clôture.</t>
  </si>
  <si>
    <t>Rappel net sur ce point («verre d'eau non proposé») : garder le réflexe de script d’accueil en 4 étapes (salut, besoin, reformulation, annonce de suite); au niveau pro, tenir un accueil constant, un bon timing et un suivi jusqu’à satisfaction.</t>
  </si>
  <si>
    <t>Quel réflexe CFA faut-il tenir sur le point «verre d'eau non proposé» ?</t>
  </si>
  <si>
    <t>En pratique, pas de hasard : il faut garder le réflexe de script d’accueil en 4 étapes (salut, besoin, reformulation, annonce de suite).</t>
  </si>
  <si>
    <t>Structurer ce point («verre d'eau non propose») avec accueil, reformulation, annonce de délai, solution et suivi jusqu’à clôture.</t>
  </si>
  <si>
    <t>Rappel net sur ce point («verre d'eau non propose») : garder le réflexe de script d’accueil en 4 étapes (salut, besoin, reformulation, annonce de suite); au niveau pro, tenir un accueil constant, un bon timing et un suivi jusqu’à satisfaction.</t>
  </si>
  <si>
    <t>Quel réflexe CFA faut-il tenir sur le point «verre d'eau non propose» ?</t>
  </si>
  <si>
    <t>Structurer ce point («accueil sans sourire») avec accueil, reformulation, annonce de délai, solution et suivi jusqu’à clôture.</t>
  </si>
  <si>
    <t>Rappel net sur ce point («accueil sans sourire») : garder le réflexe de script d’accueil en 4 étapes (salut, besoin, reformulation, annonce de suite); au niveau pro, tenir un accueil constant, un bon timing et un suivi jusqu’à satisfaction.</t>
  </si>
  <si>
    <t>Quel réflexe CFA faut-il tenir sur le point «accueil sans sourire» ?</t>
  </si>
  <si>
    <t>Organiser ce point («plan de table mal géré») avec ordre des tâches, priorités visibles, pass clair et timing tenu.</t>
  </si>
  <si>
    <t>Rappel net sur ce point («plan de table mal géré») : garder le réflexe de travailler la mise en place et l’ordre des tâches avant le coup de feu; au niveau pro, équilibrer les postes, lisser la charge et réduire les temps d’attente.</t>
  </si>
  <si>
    <t>Organiser ce point («plan de table mal gere») avec ordre des tâches, priorités visibles, pass clair et timing tenu.</t>
  </si>
  <si>
    <t>Rappel net sur ce point («plan de table mal gere») : garder le réflexe de travailler la mise en place et l’ordre des tâches avant le coup de feu; au niveau pro, équilibrer les postes, lisser la charge et réduire les temps d’attente.</t>
  </si>
  <si>
    <t>Standardiser ce point («plateau mal équilibré») par gestes de service propres, timing juste et contrôle de finition avant envoi.</t>
  </si>
  <si>
    <t>Rappel net sur ce point («plateau mal équilibré») : répéter les gestes de service avec le même standard à chaque fois; au niveau pro, tenir une exécution fluide avec coordination fine et standards constants.</t>
  </si>
  <si>
    <t>Quels gestes de service faut-il répéter pour être régulier ?</t>
  </si>
  <si>
    <t>Qu’est-ce qu’un standard professionnel de service régulier et fluide ?</t>
  </si>
  <si>
    <t>En pratique, pas de hasard : il faut répéter les gestes de service avec le même standard à chaque fois.</t>
  </si>
  <si>
    <t>Standardiser ce point («plateau mal equilibre») par gestes de service propres, timing juste et contrôle de finition avant envoi.</t>
  </si>
  <si>
    <t>Rappel net sur ce point («plateau mal equilibre») : répéter les gestes de service avec le même standard à chaque fois; au niveau pro, tenir une exécution fluide avec coordination fine et standards constants.</t>
  </si>
  <si>
    <t>Standardiser ce point («débarrassage bruyant») par gestes de service propres, timing juste et contrôle de finition avant envoi.</t>
  </si>
  <si>
    <t>Bonne pratique sur ce point («débarrassage bruyant») : répéter les gestes de service avec le même standard à chaque fois; au niveau pro, tenir une exécution fluide avec coordination fine et standards constants.</t>
  </si>
  <si>
    <t>En pratique, l’idée est de répéter les gestes de service avec le même standard à chaque fois.</t>
  </si>
  <si>
    <t>Standardiser ce point («debarrassage bruyant») par gestes de service propres, timing juste et contrôle de finition avant envoi.</t>
  </si>
  <si>
    <t>Bonne pratique sur ce point («debarrassage bruyant») : répéter les gestes de service avec le même standard à chaque fois; au niveau pro, tenir une exécution fluide avec coordination fine et standards constants.</t>
  </si>
  <si>
    <t>Structurer ce point («ticket cuisine incomplet») par consigne claire, reformulation, accusé de réception et relance si besoin.</t>
  </si>
  <si>
    <t>Bonne pratique sur ce point («ticket cuisine incomplet») : transmettre une consigne simple, reformulée et confirmée; au niveau pro, fiabiliser les transmissions par brief, contre-brief et coordination sans zone floue.</t>
  </si>
  <si>
    <t>Fiabiliser ce point («vente additionnelle absente») par une prise de commande structurée, reformulée et validée avant envoi.</t>
  </si>
  <si>
    <t>Rappel net sur ce point («vente additionnelle absente») : garder le réflexe de méthode de commande structurée + reformulation + vente additionnelle utile; au niveau pro, tenir qualité de prise de commande, upsell pertinent, zéro oubli, ticket exploitable.</t>
  </si>
  <si>
    <t>Quel réflexe CFA faut-il tenir sur le point «vente additionnelle absente» ?</t>
  </si>
  <si>
    <t>Quel standard professionnel faut-il tenir sur le point «vente additionnelle absente» ?</t>
  </si>
  <si>
    <t>Sécuriser ce point («addition annoncée confusément») par justification, vérification ticket/total et traçabilité caisse exploitable.</t>
  </si>
  <si>
    <t>Bonne pratique sur ce point («addition annoncée confusément») : verbaliser l’encaissement puis vérifier ticket et total avant validation; au niveau pro, sécuriser les opérations caisse, les droits d’accès et la justification des écarts.</t>
  </si>
  <si>
    <t>Quel standard professionnel faut-il tenir sur le point «addition annoncée confusément» ?</t>
  </si>
  <si>
    <t>En pratique, l’idée est de verbaliser l’encaissement puis vérifier ticket et total avant validation.</t>
  </si>
  <si>
    <t>Sécuriser ce point («addition annoncee confusement») par justification, vérification ticket/total et traçabilité caisse exploitable.</t>
  </si>
  <si>
    <t>Bonne pratique sur ce point («addition annoncee confusement») : verbaliser l’encaissement puis vérifier ticket et total avant validation; au niveau pro, sécuriser les opérations caisse, les droits d’accès et la justification des écarts.</t>
  </si>
  <si>
    <t>Quel standard professionnel faut-il tenir sur le point «addition annoncee confusement» ?</t>
  </si>
  <si>
    <t>Sécuriser ce point («encaissement sans ticket») par justification, vérification ticket/total et traçabilité caisse exploitable.</t>
  </si>
  <si>
    <t>Rappel net sur ce point («encaissement sans ticket») : verbaliser l’encaissement puis vérifier ticket et total avant validation; au niveau pro, sécuriser les opérations caisse, les droits d’accès et la justification des écarts.</t>
  </si>
  <si>
    <t>Quel standard professionnel faut-il tenir sur le point «encaissement sans ticket» ?</t>
  </si>
  <si>
    <t>Structurer ce point («retard non communiqué au client») par consigne claire, reformulation, accusé de réception et relance si besoin.</t>
  </si>
  <si>
    <t>Rappel net sur ce point («retard non communiqué au client») : transmettre une consigne simple, reformulée et confirmée; au niveau pro, fiabiliser les transmissions par brief, contre-brief et coordination sans zone floue.</t>
  </si>
  <si>
    <t>Structurer ce point («retard non communique au client») par consigne claire, reformulation, accusé de réception et relance si besoin.</t>
  </si>
  <si>
    <t>Rappel net sur ce point («retard non communique au client») : transmettre une consigne simple, reformulée et confirmée; au niveau pro, fiabiliser les transmissions par brief, contre-brief et coordination sans zone floue.</t>
  </si>
  <si>
    <t>Structurer ce point («table non suivie après service») avec accueil, reformulation, annonce de délai, solution et suivi jusqu’à clôture.</t>
  </si>
  <si>
    <t>Rappel net sur ce point («table non suivie après service») : garder le réflexe de script d’accueil en 4 étapes (salut, besoin, reformulation, annonce de suite); au niveau pro, tenir un accueil constant, un bon timing et un suivi jusqu’à satisfaction.</t>
  </si>
  <si>
    <t>Quel réflexe CFA faut-il tenir sur le point «table non suivie après service» ?</t>
  </si>
  <si>
    <t>Structurer ce point («table non suivie apres service») avec accueil, reformulation, annonce de délai, solution et suivi jusqu’à clôture.</t>
  </si>
  <si>
    <t>Rappel net sur ce point («table non suivie apres service») : garder le réflexe de script d’accueil en 4 étapes (salut, besoin, reformulation, annonce de suite); au niveau pro, tenir un accueil constant, un bon timing et un suivi jusqu’à satisfaction.</t>
  </si>
  <si>
    <t>Quel réflexe CFA faut-il tenir sur le point «table non suivie apres service» ?</t>
  </si>
  <si>
    <t>Standardiser ce point («service à droite/gauche non respecté») par gestes de service propres, timing juste et contrôle de finition avant envoi.</t>
  </si>
  <si>
    <t>Rappel net sur ce point («service à droite/gauche non respecté») : répéter les gestes de service avec le même standard à chaque fois; au niveau pro, tenir une exécution fluide avec coordination fine et standards constants.</t>
  </si>
  <si>
    <t>Standardiser ce point («service a droite/gauche non respecte») par gestes de service propres, timing juste et contrôle de finition avant envoi.</t>
  </si>
  <si>
    <t>Rappel net sur ce point («service a droite/gauche non respecte») : répéter les gestes de service avec le même standard à chaque fois; au niveau pro, tenir une exécution fluide avec coordination fine et standards constants.</t>
  </si>
  <si>
    <t>Contrôler ce point («verrerie non contrôlée») en choisissant le bon matériel puis en vérifiant propreté et état avant usage.</t>
  </si>
  <si>
    <t>Rappel net sur ce point («verrerie non contrôlée») : choisir le bon matériel puis contrôler sa propreté et son état avant usage; au niveau pro, suivre le parc matériel, limiter la casse et standardiser la verrerie.</t>
  </si>
  <si>
    <t>Contrôler ce point («verrerie non controlee») en choisissant le bon matériel puis en vérifiant propreté et état avant usage.</t>
  </si>
  <si>
    <t>Rappel net sur ce point («verrerie non controlee») : choisir le bon matériel puis contrôler sa propreté et son état avant usage; au niveau pro, suivre le parc matériel, limiter la casse et standardiser la verrerie.</t>
  </si>
  <si>
    <t>Standardiser ce point («bière servie trop mousseuse») par protocole pression, verrerie conforme et contrôle mousse/température.</t>
  </si>
  <si>
    <t>ligne et verre conformes; geste maîtrisé; mousse/température correctes; qualité régulière</t>
  </si>
  <si>
    <t>Rappel net sur ce point («bière servie trop mousseuse») : garder le réflexe de geste pression propre + dosage mousse + vérification verrerie avant envoi; au niveau pro, tenir qualité constante, ligne propre, température fût conforme, rendement et casse suivis.</t>
  </si>
  <si>
    <t>Quel réflexe CFA faut-il tenir sur le point «bière servie trop mousseuse» ?</t>
  </si>
  <si>
    <t>Quel standard professionnel faut-il tenir sur le point «bière servie trop mousseuse» ?</t>
  </si>
  <si>
    <t>En pratique, pas de hasard : il faut garder le réflexe de geste pression propre + dosage mousse + vérification verrerie avant envoi.</t>
  </si>
  <si>
    <t>Standardiser ce point («biere servie trop mousseuse») par protocole pression, verrerie conforme et contrôle mousse/température.</t>
  </si>
  <si>
    <t>Rappel net sur ce point («biere servie trop mousseuse») : garder le réflexe de geste pression propre + dosage mousse + vérification verrerie avant envoi; au niveau pro, tenir qualité constante, ligne propre, température fût conforme, rendement et casse suivis.</t>
  </si>
  <si>
    <t>Quel réflexe CFA faut-il tenir sur le point «biere servie trop mousseuse» ?</t>
  </si>
  <si>
    <t>Quel standard professionnel faut-il tenir sur le point «biere servie trop mousseuse» ?</t>
  </si>
  <si>
    <t>Standardiser ce point («pression non purgée») par protocole pression, verrerie conforme et contrôle mousse/température.</t>
  </si>
  <si>
    <t>Rappel net sur ce point («pression non purgée») : garder le réflexe de geste pression propre + dosage mousse + vérification verrerie avant envoi; au niveau pro, tenir qualité constante, ligne propre, température fût conforme, rendement et casse suivis.</t>
  </si>
  <si>
    <t>Quel réflexe CFA faut-il tenir sur le point «pression non purgée» ?</t>
  </si>
  <si>
    <t>Quel standard professionnel faut-il tenir sur le point «pression non purgée» ?</t>
  </si>
  <si>
    <t>Standardiser ce point («pression non purgee») par protocole pression, verrerie conforme et contrôle mousse/température.</t>
  </si>
  <si>
    <t>Rappel net sur ce point («pression non purgee») : garder le réflexe de geste pression propre + dosage mousse + vérification verrerie avant envoi; au niveau pro, tenir qualité constante, ligne propre, température fût conforme, rendement et casse suivis.</t>
  </si>
  <si>
    <t>Quel réflexe CFA faut-il tenir sur le point «pression non purgee» ?</t>
  </si>
  <si>
    <t>Quel standard professionnel faut-il tenir sur le point «pression non purgee» ?</t>
  </si>
  <si>
    <t>Organiser ce point («plat sorti sans contrôle visuel») avec ordre des tâches, priorités visibles, pass clair et timing tenu.</t>
  </si>
  <si>
    <t>Rappel net sur ce point («plat sorti sans contrôle visuel») : garder le réflexe de travailler la mise en place et l’ordre des tâches avant le coup de feu; au niveau pro, équilibrer les postes, lisser la charge et réduire les temps d’attente.</t>
  </si>
  <si>
    <t>Organiser ce point («plat sorti sans controle visuel») avec ordre des tâches, priorités visibles, pass clair et timing tenu.</t>
  </si>
  <si>
    <t>Rappel net sur ce point («plat sorti sans controle visuel») : garder le réflexe de travailler la mise en place et l’ordre des tâches avant le coup de feu; au niveau pro, équilibrer les postes, lisser la charge et réduire les temps d’attente.</t>
  </si>
  <si>
    <t>Renforcer ce point («dessert poussé de façon agressive») par posture maîtrisée, discrétion, tenue irréprochable et gestuelle propre.</t>
  </si>
  <si>
    <t>Bonne pratique sur ce point («dessert poussé de façon agressive») : tenir une posture, une voix et une présentation irréprochables; au niveau pro, tenir une image de marque cohérente et une posture exemplaire sur tout le service.</t>
  </si>
  <si>
    <t>En pratique, l’idée est de tenir une posture, une voix et une présentation irréprochables.</t>
  </si>
  <si>
    <t>Renforcer ce point («dessert pousse de facon agressive») par posture maîtrisée, discrétion, tenue irréprochable et gestuelle propre.</t>
  </si>
  <si>
    <t>Bonne pratique sur ce point («dessert pousse de facon agressive») : tenir une posture, une voix et une présentation irréprochables; au niveau pro, tenir une image de marque cohérente et une posture exemplaire sur tout le service.</t>
  </si>
  <si>
    <t>Renforcer ce point («langage trop familier en salle») par posture maîtrisée, discrétion, tenue irréprochable et gestuelle propre.</t>
  </si>
  <si>
    <t>Rappel net sur ce point («langage trop familier en salle») : tenir une posture, une voix et une présentation irréprochables; au niveau pro, tenir une image de marque cohérente et une posture exemplaire sur tout le service.</t>
  </si>
  <si>
    <t>Structurer ce point («problème client non relayé») par consigne claire, reformulation, accusé de réception et relance si besoin.</t>
  </si>
  <si>
    <t>Rappel net sur ce point («problème client non relayé») : transmettre une consigne simple, reformulée et confirmée; au niveau pro, fiabiliser les transmissions par brief, contre-brief et coordination sans zone floue.</t>
  </si>
  <si>
    <t>Structurer ce point («probleme client non relaye») par consigne claire, reformulation, accusé de réception et relance si besoin.</t>
  </si>
  <si>
    <t>Rappel net sur ce point («probleme client non relaye») : transmettre une consigne simple, reformulée et confirmée; au niveau pro, fiabiliser les transmissions par brief, contre-brief et coordination sans zone floue.</t>
  </si>
  <si>
    <t>Structurer ce point («temps d'attente non annoncé») avec accueil, reformulation, annonce de délai, solution et suivi jusqu’à clôture.</t>
  </si>
  <si>
    <t>Rappel net sur ce point («temps d'attente non annoncé») : garder le réflexe de script d’accueil en 4 étapes (salut, besoin, reformulation, annonce de suite); au niveau pro, tenir un accueil constant, un bon timing et un suivi jusqu’à satisfaction.</t>
  </si>
  <si>
    <t>Quel réflexe CFA faut-il tenir sur le point «temps d'attente non annoncé» ?</t>
  </si>
  <si>
    <t>Structurer ce point («temps d'attente non annonce») avec accueil, reformulation, annonce de délai, solution et suivi jusqu’à clôture.</t>
  </si>
  <si>
    <t>Rappel net sur ce point («temps d'attente non annonce») : garder le réflexe de script d’accueil en 4 étapes (salut, besoin, reformulation, annonce de suite); au niveau pro, tenir un accueil constant, un bon timing et un suivi jusqu’à satisfaction.</t>
  </si>
  <si>
    <t>Quel réflexe CFA faut-il tenir sur le point «temps d'attente non annonce» ?</t>
  </si>
  <si>
    <t>Standardiser ce point («couverts incomplets») par gestes de service propres, timing juste et contrôle de finition avant envoi.</t>
  </si>
  <si>
    <t>Bonne pratique sur ce point («couverts incomplets») : répéter les gestes de service avec le même standard à chaque fois; au niveau pro, tenir une exécution fluide avec coordination fine et standards constants.</t>
  </si>
  <si>
    <t>Organiser ce point («table non redressée») avec ordre des tâches, priorités visibles, pass clair et timing tenu.</t>
  </si>
  <si>
    <t>Rappel net sur ce point («table non redressée») : garder le réflexe de travailler la mise en place et l’ordre des tâches avant le coup de feu; au niveau pro, équilibrer les postes, lisser la charge et réduire les temps d’attente.</t>
  </si>
  <si>
    <t>Organiser ce point («table non redressee») avec ordre des tâches, priorités visibles, pass clair et timing tenu.</t>
  </si>
  <si>
    <t>Rappel net sur ce point («table non redressee») : garder le réflexe de travailler la mise en place et l’ordre des tâches avant le coup de feu; au niveau pro, équilibrer les postes, lisser la charge et réduire les temps d’attente.</t>
  </si>
  <si>
    <t>Fiabiliser ce point («commande sans reformulation») par une prise de commande structurée, reformulée et validée avant envoi.</t>
  </si>
  <si>
    <t>Rappel net sur ce point («commande sans reformulation») : reprendre la méthode étape par étape, annoncer l’action et vérifier le résultat; au niveau pro, standardiser l’exécution, la contrôler et corriger l’écart sans attendre.</t>
  </si>
  <si>
    <t>Fiabiliser ce point («oubli cuisson») par une prise de commande structurée, reformulée et validée avant envoi.</t>
  </si>
  <si>
    <t>Rappel net sur ce point («oubli cuisson») : reprendre la méthode étape par étape, annoncer l’action et vérifier le résultat; au niveau pro, standardiser l’exécution, la contrôler et corriger l’écart sans attendre.</t>
  </si>
  <si>
    <t>Structurer ce point («table non suivie») avec accueil, reformulation, annonce de délai, solution et suivi jusqu’à clôture.</t>
  </si>
  <si>
    <t>Rappel net sur ce point («table non suivie») : reprendre la méthode étape par étape, annoncer l’action et vérifier le résultat; au niveau pro, standardiser l’exécution, la contrôler et corriger l’écart sans attendre.</t>
  </si>
  <si>
    <t>Standardiser ce point («service à droite») par gestes de service propres, timing juste et contrôle de finition avant envoi.</t>
  </si>
  <si>
    <t>Bonne pratique sur ce point («service à droite») : reprendre la méthode étape par étape, annoncer l’action et vérifier le résultat; au niveau pro, standardiser l’exécution, la contrôler et corriger l’écart sans attendre.</t>
  </si>
  <si>
    <t>Standardiser ce point («service a droite») par gestes de service propres, timing juste et contrôle de finition avant envoi.</t>
  </si>
  <si>
    <t>Bonne pratique sur ce point («service a droite») : reprendre la méthode étape par étape, annoncer l’action et vérifier le résultat; au niveau pro, standardiser l’exécution, la contrôler et corriger l’écart sans attendre.</t>
  </si>
  <si>
    <t>Fiabiliser ce point («vente additionnelle») par une prise de commande structurée, reformulée et validée avant envoi.</t>
  </si>
  <si>
    <t>Bonne pratique sur ce point («vente additionnelle») : reprendre la méthode étape par étape, annoncer l’action et vérifier le résultat; au niveau pro, standardiser l’exécution, la contrôler et corriger l’écart sans attendre.</t>
  </si>
  <si>
    <t>Renforcer ce point («manque de discrétion») par posture maîtrisée, discrétion, tenue irréprochable et gestuelle propre.</t>
  </si>
  <si>
    <t>Rappel net sur ce point («manque de discrétion») : rester discret, calme et propre dans le geste; au niveau pro, tenir un niveau d’excellence sur les gestes, le silence et le détail.</t>
  </si>
  <si>
    <t>Quel réflexe CFA faut-il tenir sur le point «manque de discrétion» ?</t>
  </si>
  <si>
    <t>Quel standard professionnel faut-il tenir sur le point «manque de discrétion» ?</t>
  </si>
  <si>
    <t>En pratique, pas de hasard : il faut rester discret, calme et propre dans le geste.</t>
  </si>
  <si>
    <t>Renforcer ce point («manque de discretion») par posture maîtrisée, discrétion, tenue irréprochable et gestuelle propre.</t>
  </si>
  <si>
    <t>Rappel net sur ce point («manque de discretion») : rester discret, calme et propre dans le geste; au niveau pro, tenir un niveau d’excellence sur les gestes, le silence et le détail.</t>
  </si>
  <si>
    <t>Quel réflexe CFA faut-il tenir sur le point «manque de discretion» ?</t>
  </si>
  <si>
    <t>Quel standard professionnel faut-il tenir sur le point «manque de discretion» ?</t>
  </si>
  <si>
    <t>Renforcer ce point («placement inadapté») par posture maîtrisée, discrétion, tenue irréprochable et gestuelle propre.</t>
  </si>
  <si>
    <t>Rappel net sur ce point («placement inadapté») : rester discret, calme et propre dans le geste; au niveau pro, tenir un niveau d’excellence sur les gestes, le silence et le détail.</t>
  </si>
  <si>
    <t>Renforcer ce point («placement inadapte») par posture maîtrisée, discrétion, tenue irréprochable et gestuelle propre.</t>
  </si>
  <si>
    <t>Rappel net sur ce point («placement inadapte») : rester discret, calme et propre dans le geste; au niveau pro, tenir un niveau d’excellence sur les gestes, le silence et le détail.</t>
  </si>
  <si>
    <t>Renforcer ce point («service synchronisé raté») par posture maîtrisée, discrétion, tenue irréprochable et gestuelle propre.</t>
  </si>
  <si>
    <t>Rappel net sur ce point («service synchronisé raté») : rester discret, calme et propre dans le geste; au niveau pro, tenir un niveau d’excellence sur les gestes, le silence et le détail.</t>
  </si>
  <si>
    <t>Quel réflexe CFA faut-il tenir sur le point «service synchronisé raté» ?</t>
  </si>
  <si>
    <t>Quel standard professionnel faut-il tenir sur le point «service synchronisé raté» ?</t>
  </si>
  <si>
    <t>Renforcer ce point («service synchronise rate») par posture maîtrisée, discrétion, tenue irréprochable et gestuelle propre.</t>
  </si>
  <si>
    <t>Rappel net sur ce point («service synchronise rate») : rester discret, calme et propre dans le geste; au niveau pro, tenir un niveau d’excellence sur les gestes, le silence et le détail.</t>
  </si>
  <si>
    <t>Quel réflexe CFA faut-il tenir sur le point «service synchronise rate» ?</t>
  </si>
  <si>
    <t>Quel standard professionnel faut-il tenir sur le point «service synchronise rate» ?</t>
  </si>
  <si>
    <t>Renforcer ce point («guéridon mal sécurisé») par posture maîtrisée, discrétion, tenue irréprochable et gestuelle propre.</t>
  </si>
  <si>
    <t>Rappel net sur ce point («guéridon mal sécurisé») : rester discret, calme et propre dans le geste; au niveau pro, tenir un niveau d’excellence sur les gestes, le silence et le détail.</t>
  </si>
  <si>
    <t>Quel réflexe CFA faut-il tenir sur le point «guéridon mal sécurisé» ?</t>
  </si>
  <si>
    <t>Quel standard professionnel faut-il tenir sur le point «guéridon mal sécurisé» ?</t>
  </si>
  <si>
    <t>Renforcer ce point («gueridon mal securise») par posture maîtrisée, discrétion, tenue irréprochable et gestuelle propre.</t>
  </si>
  <si>
    <t>Rappel net sur ce point («gueridon mal securise») : rester discret, calme et propre dans le geste; au niveau pro, tenir un niveau d’excellence sur les gestes, le silence et le détail.</t>
  </si>
  <si>
    <t>Quel réflexe CFA faut-il tenir sur le point «gueridon mal securise» ?</t>
  </si>
  <si>
    <t>Quel standard professionnel faut-il tenir sur le point «gueridon mal securise» ?</t>
  </si>
  <si>
    <t>Rappel net sur ce point («tenue négligée») : rester discret, calme et propre dans le geste; au niveau pro, tenir un niveau d’excellence sur les gestes, le silence et le détail.</t>
  </si>
  <si>
    <t>Rappel net sur ce point («tenue negligee») : rester discret, calme et propre dans le geste; au niveau pro, tenir un niveau d’excellence sur les gestes, le silence et le détail.</t>
  </si>
  <si>
    <t>Bonne pratique sur ce point («portable en salle») : rester discret, calme et propre dans le geste; au niveau pro, tenir un niveau d’excellence sur les gestes, le silence et le détail.</t>
  </si>
  <si>
    <t>En pratique, l’idée est de rester discret, calme et propre dans le geste.</t>
  </si>
  <si>
    <t>Structurer ce point («je ne maîtrise pas le protocole d'accueil») avec accueil, reformulation, annonce de délai, solution et suivi jusqu’à clôture.</t>
  </si>
  <si>
    <t>Rappel net sur ce point («je ne maîtrise pas le protocole d'accueil») : prendre le client en charge dans les premières secondes; au niveau pro, tenir personnalisation, usage du nom et anticipation.</t>
  </si>
  <si>
    <t>Quel réflexe CFA faut-il tenir sur le point «je ne maîtrise pas le protocole d'accueil» ?</t>
  </si>
  <si>
    <t>Quel standard professionnel faut-il tenir sur le point «je ne maîtrise pas le protocole d'accueil» ?</t>
  </si>
  <si>
    <t>En pratique, pas de hasard : il faut prendre le client en charge dans les premières secondes.</t>
  </si>
  <si>
    <t>Structurer ce point («je ne maitrise pas le protocole d'accueil») avec accueil, reformulation, annonce de délai, solution et suivi jusqu’à clôture.</t>
  </si>
  <si>
    <t>Rappel net sur ce point («je ne maitrise pas le protocole d'accueil») : prendre le client en charge dans les premières secondes; au niveau pro, tenir personnalisation, usage du nom et anticipation.</t>
  </si>
  <si>
    <t>Quel réflexe CFA faut-il tenir sur le point «je ne maitrise pas le protocole d'accueil» ?</t>
  </si>
  <si>
    <t>Quel standard professionnel faut-il tenir sur le point «je ne maitrise pas le protocole d'accueil» ?</t>
  </si>
  <si>
    <t>Structurer ce point («je ne sais pas le protocole d'accueil») avec accueil, reformulation, annonce de délai, solution et suivi jusqu’à clôture.</t>
  </si>
  <si>
    <t>Rappel net sur ce point («je ne sais pas le protocole d'accueil») : prendre le client en charge dans les premières secondes; au niveau pro, tenir personnalisation, usage du nom et anticipation.</t>
  </si>
  <si>
    <t>Quel réflexe CFA faut-il tenir sur le point «je ne sais pas le protocole d'accueil» ?</t>
  </si>
  <si>
    <t>Quel standard professionnel faut-il tenir sur le point «je ne sais pas le protocole d'accueil» ?</t>
  </si>
  <si>
    <t>Structurer ce point («pas de contrôle le protocole d'accueil») avec accueil, reformulation, annonce de délai, solution et suivi jusqu’à clôture.</t>
  </si>
  <si>
    <t>Rappel net sur ce point («pas de contrôle le protocole d'accueil») : prendre le client en charge dans les premières secondes; au niveau pro, tenir personnalisation, usage du nom et anticipation.</t>
  </si>
  <si>
    <t>Quel réflexe CFA faut-il tenir sur le point «pas de contrôle le protocole d'accueil» ?</t>
  </si>
  <si>
    <t>Quel standard professionnel faut-il tenir sur le point «pas de contrôle le protocole d'accueil» ?</t>
  </si>
  <si>
    <t>Structurer ce point («pas de controle le protocole d'accueil») avec accueil, reformulation, annonce de délai, solution et suivi jusqu’à clôture.</t>
  </si>
  <si>
    <t>Rappel net sur ce point («pas de controle le protocole d'accueil») : prendre le client en charge dans les premières secondes; au niveau pro, tenir personnalisation, usage du nom et anticipation.</t>
  </si>
  <si>
    <t>Quel réflexe CFA faut-il tenir sur le point «pas de controle le protocole d'accueil» ?</t>
  </si>
  <si>
    <t>Quel standard professionnel faut-il tenir sur le point «pas de controle le protocole d'accueil» ?</t>
  </si>
  <si>
    <t>Standardiser ce point («je ne maîtrise pas le service au guéridon») par gestes de service propres, timing juste et contrôle de finition avant envoi.</t>
  </si>
  <si>
    <t>Rappel net sur ce point («je ne maîtrise pas le service au guéridon») : faire passer la sécurité avant le reste; au niveau pro, tenir flambage/découpe maîtrisés, propreté, élégance.</t>
  </si>
  <si>
    <t>Quel réflexe CFA faut-il tenir sur le point «je ne maîtrise pas le service au guéridon» ?</t>
  </si>
  <si>
    <t>Quel standard professionnel faut-il tenir sur le point «je ne maîtrise pas le service au guéridon» ?</t>
  </si>
  <si>
    <t>En pratique, pas de hasard : il faut faire passer la sécurité avant le reste.</t>
  </si>
  <si>
    <t>Standardiser ce point («je ne maitrise pas le service au gueridon») par gestes de service propres, timing juste et contrôle de finition avant envoi.</t>
  </si>
  <si>
    <t>Rappel net sur ce point («je ne maitrise pas le service au gueridon») : faire passer la sécurité avant le reste; au niveau pro, tenir flambage/découpe maîtrisés, propreté, élégance.</t>
  </si>
  <si>
    <t>Quel réflexe CFA faut-il tenir sur le point «je ne maitrise pas le service au gueridon» ?</t>
  </si>
  <si>
    <t>Quel standard professionnel faut-il tenir sur le point «je ne maitrise pas le service au gueridon» ?</t>
  </si>
  <si>
    <t>Standardiser ce point («je ne sais pas le service au guéridon») par gestes de service propres, timing juste et contrôle de finition avant envoi.</t>
  </si>
  <si>
    <t>Rappel net sur ce point («je ne sais pas le service au guéridon») : faire passer la sécurité avant le reste; au niveau pro, tenir flambage/découpe maîtrisés, propreté, élégance.</t>
  </si>
  <si>
    <t>Quel réflexe CFA faut-il tenir sur le point «je ne sais pas le service au guéridon» ?</t>
  </si>
  <si>
    <t>Quel standard professionnel faut-il tenir sur le point «je ne sais pas le service au guéridon» ?</t>
  </si>
  <si>
    <t>Standardiser ce point («je ne sais pas le service au gueridon») par gestes de service propres, timing juste et contrôle de finition avant envoi.</t>
  </si>
  <si>
    <t>Rappel net sur ce point («je ne sais pas le service au gueridon») : faire passer la sécurité avant le reste; au niveau pro, tenir flambage/découpe maîtrisés, propreté, élégance.</t>
  </si>
  <si>
    <t>Quel réflexe CFA faut-il tenir sur le point «je ne sais pas le service au gueridon» ?</t>
  </si>
  <si>
    <t>Quel standard professionnel faut-il tenir sur le point «je ne sais pas le service au gueridon» ?</t>
  </si>
  <si>
    <t>Standardiser ce point («pas de contrôle le service au guéridon») par gestes de service propres, timing juste et contrôle de finition avant envoi.</t>
  </si>
  <si>
    <t>Rappel net sur ce point («pas de contrôle le service au guéridon») : faire passer la sécurité avant le reste; au niveau pro, tenir flambage/découpe maîtrisés, propreté, élégance.</t>
  </si>
  <si>
    <t>Quel réflexe CFA faut-il tenir sur le point «pas de contrôle le service au guéridon» ?</t>
  </si>
  <si>
    <t>Quel standard professionnel faut-il tenir sur le point «pas de contrôle le service au guéridon» ?</t>
  </si>
  <si>
    <t>Standardiser ce point («pas de controle le service au gueridon») par gestes de service propres, timing juste et contrôle de finition avant envoi.</t>
  </si>
  <si>
    <t>Rappel net sur ce point («pas de controle le service au gueridon») : faire passer la sécurité avant le reste; au niveau pro, tenir flambage/découpe maîtrisés, propreté, élégance.</t>
  </si>
  <si>
    <t>Quel réflexe CFA faut-il tenir sur le point «pas de controle le service au gueridon» ?</t>
  </si>
  <si>
    <t>Quel standard professionnel faut-il tenir sur le point «pas de controle le service au gueridon» ?</t>
  </si>
  <si>
    <t>Organiser ce point («je ne maîtrise pas la synchronisation») avec ordre des tâches, priorités visibles, pass clair et timing tenu.</t>
  </si>
  <si>
    <t>Rappel net sur ce point («je ne maîtrise pas la synchronisation») : compter, communiquer; au niveau pro, tenir ballet de salle, timing parfait.</t>
  </si>
  <si>
    <t>Quel réflexe CFA faut-il tenir sur le point «je ne maîtrise pas la synchronisation» ?</t>
  </si>
  <si>
    <t>Quel standard professionnel faut-il tenir sur le point «je ne maîtrise pas la synchronisation» ?</t>
  </si>
  <si>
    <t>En pratique, pas de hasard : il faut compter, communiquer.</t>
  </si>
  <si>
    <t>Organiser ce point («je ne maitrise pas la synchronisation») avec ordre des tâches, priorités visibles, pass clair et timing tenu.</t>
  </si>
  <si>
    <t>Rappel net sur ce point («je ne maitrise pas la synchronisation») : compter, communiquer; au niveau pro, tenir ballet de salle, timing parfait.</t>
  </si>
  <si>
    <t>Quel réflexe CFA faut-il tenir sur le point «je ne maitrise pas la synchronisation» ?</t>
  </si>
  <si>
    <t>Quel standard professionnel faut-il tenir sur le point «je ne maitrise pas la synchronisation» ?</t>
  </si>
  <si>
    <t>Organiser ce point («je ne sais pas la synchronisation») avec ordre des tâches, priorités visibles, pass clair et timing tenu.</t>
  </si>
  <si>
    <t>Rappel net sur ce point («je ne sais pas la synchronisation») : compter, communiquer; au niveau pro, tenir ballet de salle, timing parfait.</t>
  </si>
  <si>
    <t>Quel réflexe CFA faut-il tenir sur le point «je ne sais pas la synchronisation» ?</t>
  </si>
  <si>
    <t>Quel standard professionnel faut-il tenir sur le point «je ne sais pas la synchronisation» ?</t>
  </si>
  <si>
    <t>Organiser ce point («pas de contrôle la synchronisation») avec ordre des tâches, priorités visibles, pass clair et timing tenu.</t>
  </si>
  <si>
    <t>Rappel net sur ce point («pas de contrôle la synchronisation») : compter, communiquer; au niveau pro, tenir ballet de salle, timing parfait.</t>
  </si>
  <si>
    <t>Quel réflexe CFA faut-il tenir sur le point «pas de contrôle la synchronisation» ?</t>
  </si>
  <si>
    <t>Quel standard professionnel faut-il tenir sur le point «pas de contrôle la synchronisation» ?</t>
  </si>
  <si>
    <t>Organiser ce point («pas de controle la synchronisation») avec ordre des tâches, priorités visibles, pass clair et timing tenu.</t>
  </si>
  <si>
    <t>Rappel net sur ce point («pas de controle la synchronisation») : compter, communiquer; au niveau pro, tenir ballet de salle, timing parfait.</t>
  </si>
  <si>
    <t>Quel réflexe CFA faut-il tenir sur le point «pas de controle la synchronisation» ?</t>
  </si>
  <si>
    <t>Quel standard professionnel faut-il tenir sur le point «pas de controle la synchronisation» ?</t>
  </si>
  <si>
    <t>Piloter ce point («je ne maîtrise pas le management brigade») par brief, rôles clairs, contrôle terrain, arbitrage et débrief utile.</t>
  </si>
  <si>
    <t>Rappel net sur ce point («je ne maîtrise pas le management brigade») : manager = aider l'équipe; au niveau pro, tenir un leadership, formation, exigence.</t>
  </si>
  <si>
    <t>Quel réflexe CFA faut-il tenir sur le point «je ne maîtrise pas le management brigade» ?</t>
  </si>
  <si>
    <t>Quel standard professionnel faut-il tenir sur le point «je ne maîtrise pas le management brigade» ?</t>
  </si>
  <si>
    <t>En pratique, pas de hasard : il faut manager = aider l'équipe.</t>
  </si>
  <si>
    <t>Piloter ce point («je ne maitrise pas le management brigade») par brief, rôles clairs, contrôle terrain, arbitrage et débrief utile.</t>
  </si>
  <si>
    <t>Rappel net sur ce point («je ne maitrise pas le management brigade») : manager = aider l'équipe; au niveau pro, tenir un leadership, formation, exigence.</t>
  </si>
  <si>
    <t>Quel réflexe CFA faut-il tenir sur le point «je ne maitrise pas le management brigade» ?</t>
  </si>
  <si>
    <t>Quel standard professionnel faut-il tenir sur le point «je ne maitrise pas le management brigade» ?</t>
  </si>
  <si>
    <t>Piloter ce point («je ne sais pas le management brigade») par brief, rôles clairs, contrôle terrain, arbitrage et débrief utile.</t>
  </si>
  <si>
    <t>Rappel net sur ce point («je ne sais pas le management brigade») : manager = aider l'équipe; au niveau pro, tenir un leadership, formation, exigence.</t>
  </si>
  <si>
    <t>Quel réflexe CFA faut-il tenir sur le point «je ne sais pas le management brigade» ?</t>
  </si>
  <si>
    <t>Quel standard professionnel faut-il tenir sur le point «je ne sais pas le management brigade» ?</t>
  </si>
  <si>
    <t>Piloter ce point («pas de contrôle le management brigade») par brief, rôles clairs, contrôle terrain, arbitrage et débrief utile.</t>
  </si>
  <si>
    <t>Rappel net sur ce point («pas de contrôle le management brigade») : manager = aider l'équipe; au niveau pro, tenir un leadership, formation, exigence.</t>
  </si>
  <si>
    <t>Quel réflexe CFA faut-il tenir sur le point «pas de contrôle le management brigade» ?</t>
  </si>
  <si>
    <t>Quel standard professionnel faut-il tenir sur le point «pas de contrôle le management brigade» ?</t>
  </si>
  <si>
    <t>Piloter ce point («pas de controle le management brigade») par brief, rôles clairs, contrôle terrain, arbitrage et débrief utile.</t>
  </si>
  <si>
    <t>Rappel net sur ce point («pas de controle le management brigade») : manager = aider l'équipe; au niveau pro, tenir un leadership, formation, exigence.</t>
  </si>
  <si>
    <t>Quel réflexe CFA faut-il tenir sur le point «pas de controle le management brigade» ?</t>
  </si>
  <si>
    <t>Quel standard professionnel faut-il tenir sur le point «pas de controle le management brigade» ?</t>
  </si>
  <si>
    <t>Structurer ce point («VIP non reconnu») avec accueil, reformulation, annonce de délai, solution et suivi jusqu’à clôture.</t>
  </si>
  <si>
    <t>Rappel net sur ce point («VIP non reconnu») : anticiper, rester propre dans le geste et garder de la discrétion; au niveau pro, tenir un protocole précis, soigner le détail et suivre le client jusqu’au bout.</t>
  </si>
  <si>
    <t>Quel réflexe CFA faut-il tenir sur le point «VIP non reconnu» ?</t>
  </si>
  <si>
    <t>Quel niveau de détail distingue une exécution vraiment professionnelle ?</t>
  </si>
  <si>
    <t>En pratique, pas de hasard : il faut anticiper, rester propre dans le geste et garder de la discrétion.</t>
  </si>
  <si>
    <t>Structurer ce point («réservation ignorée») avec accueil, reformulation, annonce de délai, solution et suivi jusqu’à clôture.</t>
  </si>
  <si>
    <t>Bonne pratique sur ce point («réservation ignorée») : anticiper, rester propre dans le geste et garder de la discrétion; au niveau pro, tenir un protocole précis, soigner le détail et suivre le client jusqu’au bout.</t>
  </si>
  <si>
    <t>Quel réflexe CFA faut-il tenir sur le point «réservation ignorée» ?</t>
  </si>
  <si>
    <t>En pratique, l’idée est de anticiper, rester propre dans le geste et garder de la discrétion.</t>
  </si>
  <si>
    <t>Structurer ce point («reservation ignoree») avec accueil, reformulation, annonce de délai, solution et suivi jusqu’à clôture.</t>
  </si>
  <si>
    <t>Bonne pratique sur ce point («reservation ignoree») : anticiper, rester propre dans le geste et garder de la discrétion; au niveau pro, tenir un protocole précis, soigner le détail et suivre le client jusqu’au bout.</t>
  </si>
  <si>
    <t>Quel réflexe CFA faut-il tenir sur le point «reservation ignoree» ?</t>
  </si>
  <si>
    <t>Structurer ce point («anniversaire oublié») avec accueil, reformulation, annonce de délai, solution et suivi jusqu’à clôture.</t>
  </si>
  <si>
    <t>Rappel net sur ce point («anniversaire oublié») : anticiper, rester propre dans le geste et garder de la discrétion; au niveau pro, tenir un protocole précis, soigner le détail et suivre le client jusqu’au bout.</t>
  </si>
  <si>
    <t>Quel réflexe CFA faut-il tenir sur le point «anniversaire oublié» ?</t>
  </si>
  <si>
    <t>Structurer ce point («anniversaire oublie») avec accueil, reformulation, annonce de délai, solution et suivi jusqu’à clôture.</t>
  </si>
  <si>
    <t>Rappel net sur ce point («anniversaire oublie») : anticiper, rester propre dans le geste et garder de la discrétion; au niveau pro, tenir un protocole précis, soigner le détail et suivre le client jusqu’au bout.</t>
  </si>
  <si>
    <t>Quel réflexe CFA faut-il tenir sur le point «anniversaire oublie» ?</t>
  </si>
  <si>
    <t>Contrôler ce point («cloche sale») en choisissant le bon matériel puis en vérifiant propreté et état avant usage.</t>
  </si>
  <si>
    <t>Rappel net sur ce point («cloche sale») : anticiper, rester propre dans le geste et garder de la discrétion; au niveau pro, tenir un protocole précis, soigner le détail et suivre le client jusqu’au bout.</t>
  </si>
  <si>
    <t>Quel réflexe CFA faut-il tenir sur le point «cloche sale» ?</t>
  </si>
  <si>
    <t>Contrôler ce point («serviette tachée») en choisissant le bon matériel puis en vérifiant propreté et état avant usage.</t>
  </si>
  <si>
    <t>Rappel net sur ce point («serviette tachée») : anticiper, rester propre dans le geste et garder de la discrétion; au niveau pro, tenir un protocole précis, soigner le détail et suivre le client jusqu’au bout.</t>
  </si>
  <si>
    <t>Quel réflexe CFA faut-il tenir sur le point «serviette tachée» ?</t>
  </si>
  <si>
    <t>Contrôler ce point («serviette tachee») en choisissant le bon matériel puis en vérifiant propreté et état avant usage.</t>
  </si>
  <si>
    <t>Rappel net sur ce point («serviette tachee») : anticiper, rester propre dans le geste et garder de la discrétion; au niveau pro, tenir un protocole précis, soigner le détail et suivre le client jusqu’au bout.</t>
  </si>
  <si>
    <t>Quel réflexe CFA faut-il tenir sur le point «serviette tachee» ?</t>
  </si>
  <si>
    <t>Contrôler ce point («doigts sur le buvant») en choisissant le bon matériel puis en vérifiant propreté et état avant usage.</t>
  </si>
  <si>
    <t>Bonne pratique sur ce point («doigts sur le buvant») : anticiper, rester propre dans le geste et garder de la discrétion; au niveau pro, tenir un protocole précis, soigner le détail et suivre le client jusqu’au bout.</t>
  </si>
  <si>
    <t>Quel réflexe CFA faut-il tenir sur le point «doigts sur le buvant» ?</t>
  </si>
  <si>
    <t>Bonne pratique sur ce point («plateau instable») : anticiper, rester propre dans le geste et garder de la discrétion; au niveau pro, tenir un protocole précis, soigner le détail et suivre le client jusqu’au bout.</t>
  </si>
  <si>
    <t>Standardiser ce point («débarassage bruyant») par gestes de service propres, timing juste et contrôle de finition avant envoi.</t>
  </si>
  <si>
    <t>Bonne pratique sur ce point («débarassage bruyant») : anticiper, rester propre dans le geste et garder de la discrétion; au niveau pro, tenir un protocole précis, soigner le détail et suivre le client jusqu’au bout.</t>
  </si>
  <si>
    <t>Standardiser ce point («debarassage bruyant») par gestes de service propres, timing juste et contrôle de finition avant envoi.</t>
  </si>
  <si>
    <t>Bonne pratique sur ce point («debarassage bruyant») : anticiper, rester propre dans le geste et garder de la discrétion; au niveau pro, tenir un protocole précis, soigner le détail et suivre le client jusqu’au bout.</t>
  </si>
  <si>
    <t>Structurer ce point («plainte mal gérée») avec accueil, reformulation, annonce de délai, solution et suivi jusqu’à clôture.</t>
  </si>
  <si>
    <t>Rappel net sur ce point («plainte mal gérée») : anticiper, rester propre dans le geste et garder de la discrétion; au niveau pro, tenir un protocole précis, soigner le détail et suivre le client jusqu’au bout.</t>
  </si>
  <si>
    <t>Quel réflexe CFA faut-il tenir sur le point «plainte mal gérée» ?</t>
  </si>
  <si>
    <t>Structurer ce point («plainte mal geree») avec accueil, reformulation, annonce de délai, solution et suivi jusqu’à clôture.</t>
  </si>
  <si>
    <t>Rappel net sur ce point («plainte mal geree») : anticiper, rester propre dans le geste et garder de la discrétion; au niveau pro, tenir un protocole précis, soigner le détail et suivre le client jusqu’au bout.</t>
  </si>
  <si>
    <t>Quel réflexe CFA faut-il tenir sur le point «plainte mal geree» ?</t>
  </si>
  <si>
    <t>Sécuriser ce point («allergènes non sécurisés») par question systématique, reformulation claire et protocole allergènes sans risque croisé.</t>
  </si>
  <si>
    <t>Rappel net sur ce point («allergènes non sécurisés») : anticiper, rester propre dans le geste et garder de la discrétion; au niveau pro, tenir un protocole précis, soigner le détail et suivre le client jusqu’au bout.</t>
  </si>
  <si>
    <t>Quel réflexe CFA faut-il tenir sur le point «allergènes non sécurisés» ?</t>
  </si>
  <si>
    <t>Sécuriser ce point («allergenes non securises») par question systématique, reformulation claire et protocole allergènes sans risque croisé.</t>
  </si>
  <si>
    <t>Rappel net sur ce point («allergenes non securises») : anticiper, rester propre dans le geste et garder de la discrétion; au niveau pro, tenir un protocole précis, soigner le détail et suivre le client jusqu’au bout.</t>
  </si>
  <si>
    <t>Quel réflexe CFA faut-il tenir sur le point «allergenes non securises» ?</t>
  </si>
  <si>
    <t>Standardiser ce point («placement client non maîtrisé») par gestes de service propres, timing juste et contrôle de finition avant envoi.</t>
  </si>
  <si>
    <t>Rappel net sur ce point («placement client non maîtrisé») : répéter les gestes de service avec le même standard à chaque fois; au niveau pro, tenir une exécution fluide avec coordination fine et standards constants.</t>
  </si>
  <si>
    <t>Standardiser ce point («placement client non maitrise») par gestes de service propres, timing juste et contrôle de finition avant envoi.</t>
  </si>
  <si>
    <t>Rappel net sur ce point («placement client non maitrise») : répéter les gestes de service avec le même standard à chaque fois; au niveau pro, tenir une exécution fluide avec coordination fine et standards constants.</t>
  </si>
  <si>
    <t>Structurer ce point («protocole accueil vip oublié») avec accueil, reformulation, annonce de délai, solution et suivi jusqu’à clôture.</t>
  </si>
  <si>
    <t>Rappel net sur ce point («protocole accueil vip oublié») : garder le réflexe de script d’accueil en 4 étapes (salut, besoin, reformulation, annonce de suite); au niveau pro, tenir un accueil constant, un bon timing et un suivi jusqu’à satisfaction.</t>
  </si>
  <si>
    <t>Quel réflexe CFA faut-il tenir sur le point «protocole accueil vip oublié» ?</t>
  </si>
  <si>
    <t>Structurer ce point («protocole accueil vip oublie») avec accueil, reformulation, annonce de délai, solution et suivi jusqu’à clôture.</t>
  </si>
  <si>
    <t>Rappel net sur ce point («protocole accueil vip oublie») : garder le réflexe de script d’accueil en 4 étapes (salut, besoin, reformulation, annonce de suite); au niveau pro, tenir un accueil constant, un bon timing et un suivi jusqu’à satisfaction.</t>
  </si>
  <si>
    <t>Quel réflexe CFA faut-il tenir sur le point «protocole accueil vip oublie» ?</t>
  </si>
  <si>
    <t>Piloter ce point («brief de service absent») par brief, rôles clairs, contrôle terrain, arbitrage et débrief utile.</t>
  </si>
  <si>
    <t>Rappel net sur ce point («brief de service absent») : tenir un mini-brief avec objectifs, rôles, contrôle et débrief; au niveau pro, manager par standards, briefs quotidiens, formation continue et suivi correctif.</t>
  </si>
  <si>
    <t>Structurer ce point («coordination cuisine salle faible») par consigne claire, reformulation, accusé de réception et relance si besoin.</t>
  </si>
  <si>
    <t>Bonne pratique sur ce point («coordination cuisine salle faible») : transmettre une consigne simple, reformulée et confirmée; au niveau pro, fiabiliser les transmissions par brief, contre-brief et coordination sans zone floue.</t>
  </si>
  <si>
    <t>Standardiser ce point («service guéridon imprécis») par gestes de service propres, timing juste et contrôle de finition avant envoi.</t>
  </si>
  <si>
    <t>Rappel net sur ce point («service guéridon imprécis») : répéter les gestes de service avec le même standard à chaque fois; au niveau pro, tenir une exécution fluide avec coordination fine et standards constants.</t>
  </si>
  <si>
    <t>Standardiser ce point («service gueridon imprecis») par gestes de service propres, timing juste et contrôle de finition avant envoi.</t>
  </si>
  <si>
    <t>Rappel net sur ce point («service gueridon imprecis») : répéter les gestes de service avec le même standard à chaque fois; au niveau pro, tenir une exécution fluide avec coordination fine et standards constants.</t>
  </si>
  <si>
    <t>Standardiser ce point («découpe en salle non sécurisée») par gestes de service propres, timing juste et contrôle de finition avant envoi.</t>
  </si>
  <si>
    <t>Rappel net sur ce point («découpe en salle non sécurisée») : répéter les gestes de service avec le même standard à chaque fois; au niveau pro, tenir une exécution fluide avec coordination fine et standards constants.</t>
  </si>
  <si>
    <t>Standardiser ce point («decoupe en salle non securisee») par gestes de service propres, timing juste et contrôle de finition avant envoi.</t>
  </si>
  <si>
    <t>Rappel net sur ce point («decoupe en salle non securisee») : répéter les gestes de service avec le même standard à chaque fois; au niveau pro, tenir une exécution fluide avec coordination fine et standards constants.</t>
  </si>
  <si>
    <t>Sécuriser ce point («gestion des allergies approximative») par question systématique, reformulation claire et protocole allergènes sans risque croisé.</t>
  </si>
  <si>
    <t>Bonne pratique sur ce point («gestion des allergies approximative») : demander les allergènes et régimes puis reformuler clairement l’information; au niveau pro, tenir une matrice allergènes à jour, prévenir le risque croisé et confirmer l’information au service.</t>
  </si>
  <si>
    <t>En pratique, l’idée est de demander les allergènes et régimes puis reformuler clairement l’information.</t>
  </si>
  <si>
    <t>Renforcer ce point («discrétion insuffisante») par posture maîtrisée, discrétion, tenue irréprochable et gestuelle propre.</t>
  </si>
  <si>
    <t>Rappel net sur ce point («discrétion insuffisante») : tenir une posture, une voix et une présentation irréprochables; au niveau pro, tenir une image de marque cohérente et une posture exemplaire sur tout le service.</t>
  </si>
  <si>
    <t>Renforcer ce point («discretion insuffisante») par posture maîtrisée, discrétion, tenue irréprochable et gestuelle propre.</t>
  </si>
  <si>
    <t>Rappel net sur ce point («discretion insuffisante») : tenir une posture, une voix et une présentation irréprochables; au niveau pro, tenir une image de marque cohérente et une posture exemplaire sur tout le service.</t>
  </si>
  <si>
    <t>Organiser ce point («séquencement des tables incohérent») avec ordre des tâches, priorités visibles, pass clair et timing tenu.</t>
  </si>
  <si>
    <t>Bonne pratique sur ce point («séquencement des tables incohérent») : garder le réflexe de travailler la mise en place et l’ordre des tâches avant le coup de feu; au niveau pro, équilibrer les postes, lisser la charge et réduire les temps d’attente.</t>
  </si>
  <si>
    <t>Organiser ce point («sequencement des tables incoherent») avec ordre des tâches, priorités visibles, pass clair et timing tenu.</t>
  </si>
  <si>
    <t>Bonne pratique sur ce point («sequencement des tables incoherent») : garder le réflexe de travailler la mise en place et l’ordre des tâches avant le coup de feu; au niveau pro, équilibrer les postes, lisser la charge et réduire les temps d’attente.</t>
  </si>
  <si>
    <t>Piloter ce point («standard de service non rappelé») par brief, rôles clairs, contrôle terrain, arbitrage et débrief utile.</t>
  </si>
  <si>
    <t>Rappel net sur ce point («standard de service non rappelé») : tenir un mini-brief avec objectifs, rôles, contrôle et débrief; au niveau pro, manager par standards, briefs quotidiens, formation continue et suivi correctif.</t>
  </si>
  <si>
    <t>Piloter ce point («standard de service non rappele») par brief, rôles clairs, contrôle terrain, arbitrage et débrief utile.</t>
  </si>
  <si>
    <t>Rappel net sur ce point («standard de service non rappele») : tenir un mini-brief avec objectifs, rôles, contrôle et débrief; au niveau pro, manager par standards, briefs quotidiens, formation continue et suivi correctif.</t>
  </si>
  <si>
    <t>Structurer ce point («incident client mal géré») avec accueil, reformulation, annonce de délai, solution et suivi jusqu’à clôture.</t>
  </si>
  <si>
    <t>Rappel net sur ce point («incident client mal géré») : garder le réflexe de script d’accueil en 4 étapes (salut, besoin, reformulation, annonce de suite); au niveau pro, tenir un accueil constant, un bon timing et un suivi jusqu’à satisfaction.</t>
  </si>
  <si>
    <t>Quel réflexe CFA faut-il tenir sur le point «incident client mal géré» ?</t>
  </si>
  <si>
    <t>Structurer ce point («incident client mal gere») avec accueil, reformulation, annonce de délai, solution et suivi jusqu’à clôture.</t>
  </si>
  <si>
    <t>Rappel net sur ce point («incident client mal gere») : garder le réflexe de script d’accueil en 4 étapes (salut, besoin, reformulation, annonce de suite); au niveau pro, tenir un accueil constant, un bon timing et un suivi jusqu’à satisfaction.</t>
  </si>
  <si>
    <t>Quel réflexe CFA faut-il tenir sur le point «incident client mal gere» ?</t>
  </si>
  <si>
    <t>Structurer ce point («pass chef non fluidifié») par consigne claire, reformulation, accusé de réception et relance si besoin.</t>
  </si>
  <si>
    <t>Rappel net sur ce point («pass chef non fluidifié») : transmettre une consigne simple, reformulée et confirmée; au niveau pro, fiabiliser les transmissions par brief, contre-brief et coordination sans zone floue.</t>
  </si>
  <si>
    <t>Structurer ce point («pass chef non fluidifie») par consigne claire, reformulation, accusé de réception et relance si besoin.</t>
  </si>
  <si>
    <t>Rappel net sur ce point («pass chef non fluidifie») : transmettre une consigne simple, reformulée et confirmée; au niveau pro, fiabiliser les transmissions par brief, contre-brief et coordination sans zone floue.</t>
  </si>
  <si>
    <t>Standardiser ce point («contrôle dressage salle absent») par gestes de service propres, timing juste et contrôle de finition avant envoi.</t>
  </si>
  <si>
    <t>Rappel net sur ce point («contrôle dressage salle absent») : répéter les gestes de service avec le même standard à chaque fois; au niveau pro, tenir une exécution fluide avec coordination fine et standards constants.</t>
  </si>
  <si>
    <t>Standardiser ce point («controle dressage salle absent») par gestes de service propres, timing juste et contrôle de finition avant envoi.</t>
  </si>
  <si>
    <t>Rappel net sur ce point («controle dressage salle absent») : répéter les gestes de service avec le même standard à chaque fois; au niveau pro, tenir une exécution fluide avec coordination fine et standards constants.</t>
  </si>
  <si>
    <t>Consolider ce point («vocabulaire de service imprécis») avec les repères produit essentiels, un vocabulaire juste et une explication claire.</t>
  </si>
  <si>
    <t>Rappel net sur ce point («vocabulaire de service imprécis») : maîtriser les informations produit clés pour répondre juste et conseiller utile; au niveau pro, tenir un discours fiable, vendre avec justesse et maintenir la carte à jour.</t>
  </si>
  <si>
    <t>Consolider ce point («vocabulaire de service imprecis») avec les repères produit essentiels, un vocabulaire juste et une explication claire.</t>
  </si>
  <si>
    <t>Rappel net sur ce point («vocabulaire de service imprecis») : maîtriser les informations produit clés pour répondre juste et conseiller utile; au niveau pro, tenir un discours fiable, vendre avec justesse et maintenir la carte à jour.</t>
  </si>
  <si>
    <t>Consolider ce point («présentation carte non maîtrisée») avec les repères produit essentiels, un vocabulaire juste et une explication claire.</t>
  </si>
  <si>
    <t>Rappel net sur ce point («présentation carte non maîtrisée») : maîtriser les informations produit clés pour répondre juste et conseiller utile; au niveau pro, tenir un discours fiable, vendre avec justesse et maintenir la carte à jour.</t>
  </si>
  <si>
    <t>Consolider ce point («presentation carte non maitrisee») avec les repères produit essentiels, un vocabulaire juste et une explication claire.</t>
  </si>
  <si>
    <t>Rappel net sur ce point («presentation carte non maitrisee») : maîtriser les informations produit clés pour répondre juste et conseiller utile; au niveau pro, tenir un discours fiable, vendre avec justesse et maintenir la carte à jour.</t>
  </si>
  <si>
    <t>Sécuriser ce point («vente accord mets vins absente») par contrôle produit, service précis, accord cohérent et suivi client.</t>
  </si>
  <si>
    <t>Rappel net sur ce point («vente accord mets vins absente») : questionner, proposer, servir et contrôler le vin avec méthode; au niveau pro, maîtriser la carte, servir avec précision et proposer des accords rentables et cohérents.</t>
  </si>
  <si>
    <t>Quelle méthode faut-il suivre pour proposer et servir un vin correctement ?</t>
  </si>
  <si>
    <t>Qu’attend-on d’un niveau professionnel sur le service du vin et les accords ?</t>
  </si>
  <si>
    <t>En pratique, pas de hasard : il faut questionner, proposer, servir et contrôler le vin avec méthode.</t>
  </si>
  <si>
    <t>Structurer ce point («prise de congé bâclée») avec accueil, reformulation, annonce de délai, solution et suivi jusqu’à clôture.</t>
  </si>
  <si>
    <t>Rappel net sur ce point («prise de congé bâclée») : garder le réflexe de script d’accueil en 4 étapes (salut, besoin, reformulation, annonce de suite); au niveau pro, tenir un accueil constant, un bon timing et un suivi jusqu’à satisfaction.</t>
  </si>
  <si>
    <t>Quel réflexe CFA faut-il tenir sur le point «prise de congé bâclée» ?</t>
  </si>
  <si>
    <t>Structurer ce point («prise de conge baclee») avec accueil, reformulation, annonce de délai, solution et suivi jusqu’à clôture.</t>
  </si>
  <si>
    <t>Rappel net sur ce point («prise de conge baclee») : garder le réflexe de script d’accueil en 4 étapes (salut, besoin, reformulation, annonce de suite); au niveau pro, tenir un accueil constant, un bon timing et un suivi jusqu’à satisfaction.</t>
  </si>
  <si>
    <t>Quel réflexe CFA faut-il tenir sur le point «prise de conge baclee» ?</t>
  </si>
  <si>
    <t>Renforcer ce point («tenue de brigade non contrôlée») par posture maîtrisée, discrétion, tenue irréprochable et gestuelle propre.</t>
  </si>
  <si>
    <t>Rappel net sur ce point («tenue de brigade non contrôlée») : tenir une posture, une voix et une présentation irréprochables; au niveau pro, tenir une image de marque cohérente et une posture exemplaire sur tout le service.</t>
  </si>
  <si>
    <t>Renforcer ce point («tenue de brigade non controlee») par posture maîtrisée, discrétion, tenue irréprochable et gestuelle propre.</t>
  </si>
  <si>
    <t>Rappel net sur ce point («tenue de brigade non controlee») : tenir une posture, une voix et une présentation irréprochables; au niveau pro, tenir une image de marque cohérente et une posture exemplaire sur tout le service.</t>
  </si>
  <si>
    <t>Piloter ce point («priorités de salle mal arbitrées») par brief, rôles clairs, contrôle terrain, arbitrage et débrief utile.</t>
  </si>
  <si>
    <t>Rappel net sur ce point («priorités de salle mal arbitrées») : tenir un mini-brief avec objectifs, rôles, contrôle et débrief; au niveau pro, manager par standards, briefs quotidiens, formation continue et suivi correctif.</t>
  </si>
  <si>
    <t>Piloter ce point («priorites de salle mal arbitrees») par brief, rôles clairs, contrôle terrain, arbitrage et débrief utile.</t>
  </si>
  <si>
    <t>Rappel net sur ce point («priorites de salle mal arbitrees») : tenir un mini-brief avec objectifs, rôles, contrôle et débrief; au niveau pro, manager par standards, briefs quotidiens, formation continue et suivi correctif.</t>
  </si>
  <si>
    <t>Sécuriser ce point («briefing allergènes non fait») par question systématique, reformulation claire et protocole allergènes sans risque croisé.</t>
  </si>
  <si>
    <t>Rappel net sur ce point («briefing allergènes non fait») : demander les allergènes et régimes puis reformuler clairement l’information; au niveau pro, tenir une matrice allergènes à jour, prévenir le risque croisé et confirmer l’information au service.</t>
  </si>
  <si>
    <t>Sécuriser ce point («briefing allergenes non fait») par question systématique, reformulation claire et protocole allergènes sans risque croisé.</t>
  </si>
  <si>
    <t>Rappel net sur ce point («briefing allergenes non fait») : demander les allergènes et régimes puis reformuler clairement l’information; au niveau pro, tenir une matrice allergènes à jour, prévenir le risque croisé et confirmer l’information au service.</t>
  </si>
  <si>
    <t>Structurer ce point («temps d'envoi non synchronisé») par consigne claire, reformulation, accusé de réception et relance si besoin.</t>
  </si>
  <si>
    <t>Rappel net sur ce point («temps d'envoi non synchronisé») : transmettre une consigne simple, reformulée et confirmée; au niveau pro, fiabiliser les transmissions par brief, contre-brief et coordination sans zone floue.</t>
  </si>
  <si>
    <t>Structurer ce point («temps d'envoi non synchronise») par consigne claire, reformulation, accusé de réception et relance si besoin.</t>
  </si>
  <si>
    <t>Rappel net sur ce point («temps d'envoi non synchronise») : transmettre une consigne simple, reformulée et confirmée; au niveau pro, fiabiliser les transmissions par brief, contre-brief et coordination sans zone floue.</t>
  </si>
  <si>
    <t>Organiser ce point («cadence de débarrassage irrégulière») avec ordre des tâches, priorités visibles, pass clair et timing tenu.</t>
  </si>
  <si>
    <t>Bonne pratique sur ce point («cadence de débarrassage irrégulière») : garder le réflexe de travailler la mise en place et l’ordre des tâches avant le coup de feu; au niveau pro, équilibrer les postes, lisser la charge et réduire les temps d’attente.</t>
  </si>
  <si>
    <t>Organiser ce point («cadence de debarrassage irreguliere») avec ordre des tâches, priorités visibles, pass clair et timing tenu.</t>
  </si>
  <si>
    <t>Bonne pratique sur ce point («cadence de debarrassage irreguliere») : garder le réflexe de travailler la mise en place et l’ordre des tâches avant le coup de feu; au niveau pro, équilibrer les postes, lisser la charge et réduire les temps d’attente.</t>
  </si>
  <si>
    <t>Standardiser ce point («rituel de service incomplet») par gestes de service propres, timing juste et contrôle de finition avant envoi.</t>
  </si>
  <si>
    <t>Bonne pratique sur ce point («rituel de service incomplet») : répéter les gestes de service avec le même standard à chaque fois; au niveau pro, tenir une exécution fluide avec coordination fine et standards constants.</t>
  </si>
  <si>
    <t>Organiser ce point («service du pain non anticipé») avec ordre des tâches, priorités visibles, pass clair et timing tenu.</t>
  </si>
  <si>
    <t>Rappel net sur ce point («service du pain non anticipé») : garder le réflexe de travailler la mise en place et l’ordre des tâches avant le coup de feu; au niveau pro, équilibrer les postes, lisser la charge et réduire les temps d’attente.</t>
  </si>
  <si>
    <t>Organiser ce point («service du pain non anticipe») avec ordre des tâches, priorités visibles, pass clair et timing tenu.</t>
  </si>
  <si>
    <t>Rappel net sur ce point («service du pain non anticipe») : garder le réflexe de travailler la mise en place et l’ordre des tâches avant le coup de feu; au niveau pro, équilibrer les postes, lisser la charge et réduire les temps d’attente.</t>
  </si>
  <si>
    <t>Structurer ce point («retour satisfaction non réalisé») avec accueil, reformulation, annonce de délai, solution et suivi jusqu’à clôture.</t>
  </si>
  <si>
    <t>Rappel net sur ce point («retour satisfaction non réalisé») : garder le réflexe de script d’accueil en 4 étapes (salut, besoin, reformulation, annonce de suite); au niveau pro, tenir un accueil constant, un bon timing et un suivi jusqu’à satisfaction.</t>
  </si>
  <si>
    <t>Quel réflexe CFA faut-il tenir sur le point «retour satisfaction non réalisé» ?</t>
  </si>
  <si>
    <t>Structurer ce point («retour satisfaction non realise») avec accueil, reformulation, annonce de délai, solution et suivi jusqu’à clôture.</t>
  </si>
  <si>
    <t>Rappel net sur ce point («retour satisfaction non realise») : garder le réflexe de script d’accueil en 4 étapes (salut, besoin, reformulation, annonce de suite); au niveau pro, tenir un accueil constant, un bon timing et un suivi jusqu’à satisfaction.</t>
  </si>
  <si>
    <t>Quel réflexe CFA faut-il tenir sur le point «retour satisfaction non realise» ?</t>
  </si>
  <si>
    <t>Structurer ce point («protocole vip») avec accueil, reformulation, annonce de délai, solution et suivi jusqu’à clôture.</t>
  </si>
  <si>
    <t>Bonne pratique sur ce point («protocole vip») : reprendre la méthode étape par étape, annoncer l’action et vérifier le résultat; au niveau pro, standardiser l’exécution, la contrôler et corriger l’écart sans attendre.</t>
  </si>
  <si>
    <t>Renforcer ce point («discrétion») par posture maîtrisée, discrétion, tenue irréprochable et gestuelle propre.</t>
  </si>
  <si>
    <t>Bonne pratique sur ce point («discrétion») : reprendre la méthode étape par étape, annoncer l’action et vérifier le résultat; au niveau pro, standardiser l’exécution, la contrôler et corriger l’écart sans attendre.</t>
  </si>
  <si>
    <t>Renforcer ce point («discretion») par posture maîtrisée, discrétion, tenue irréprochable et gestuelle propre.</t>
  </si>
  <si>
    <t>Bonne pratique sur ce point («discretion») : reprendre la méthode étape par étape, annoncer l’action et vérifier le résultat; au niveau pro, standardiser l’exécution, la contrôler et corriger l’écart sans attendre.</t>
  </si>
  <si>
    <t>Standardiser ce point («guéridon») par gestes de service propres, timing juste et contrôle de finition avant envoi.</t>
  </si>
  <si>
    <t>Bonne pratique sur ce point («guéridon») : reprendre la méthode étape par étape, annoncer l’action et vérifier le résultat; au niveau pro, standardiser l’exécution, la contrôler et corriger l’écart sans attendre.</t>
  </si>
  <si>
    <t>Standardiser ce point («gueridon») par gestes de service propres, timing juste et contrôle de finition avant envoi.</t>
  </si>
  <si>
    <t>Bonne pratique sur ce point («gueridon») : reprendre la méthode étape par étape, annoncer l’action et vérifier le résultat; au niveau pro, standardiser l’exécution, la contrôler et corriger l’écart sans attendre.</t>
  </si>
  <si>
    <t>Standardiser ce point («découpe en salle») par gestes de service propres, timing juste et contrôle de finition avant envoi.</t>
  </si>
  <si>
    <t>Bonne pratique sur ce point («découpe en salle») : reprendre la méthode étape par étape, annoncer l’action et vérifier le résultat; au niveau pro, standardiser l’exécution, la contrôler et corriger l’écart sans attendre.</t>
  </si>
  <si>
    <t>Standardiser ce point («decoupe en salle») par gestes de service propres, timing juste et contrôle de finition avant envoi.</t>
  </si>
  <si>
    <t>Bonne pratique sur ce point («decoupe en salle») : reprendre la méthode étape par étape, annoncer l’action et vérifier le résultat; au niveau pro, standardiser l’exécution, la contrôler et corriger l’écart sans attendre.</t>
  </si>
  <si>
    <t>Piloter ce point («brief de service») par brief, rôles clairs, contrôle terrain, arbitrage et débrief utile.</t>
  </si>
  <si>
    <t>Bonne pratique sur ce point («brief de service») : reprendre la méthode étape par étape, annoncer l’action et vérifier le résultat; au niveau pro, standardiser l’exécution, la contrôler et corriger l’écart sans attendre.</t>
  </si>
  <si>
    <t>Piloter ce point («briefing service») par brief, rôles clairs, contrôle terrain, arbitrage et débrief utile.</t>
  </si>
  <si>
    <t>Bonne pratique sur ce point («briefing service») : reprendre la méthode étape par étape, annoncer l’action et vérifier le résultat; au niveau pro, standardiser l’exécution, la contrôler et corriger l’écart sans attendre.</t>
  </si>
  <si>
    <t>Standardiser ce point («standard palace») par gestes de service propres, timing juste et contrôle de finition avant envoi.</t>
  </si>
  <si>
    <t>Bonne pratique sur ce point («standard palace») : reprendre la méthode étape par étape, annoncer l’action et vérifier le résultat; au niveau pro, standardiser l’exécution, la contrôler et corriger l’écart sans attendre.</t>
  </si>
  <si>
    <t>Structurer ce point («gestion incident client») avec accueil, reformulation, annonce de délai, solution et suivi jusqu’à clôture.</t>
  </si>
  <si>
    <t>Bonne pratique sur ce point («gestion incident client») : reprendre la méthode étape par étape, annoncer l’action et vérifier le résultat; au niveau pro, standardiser l’exécution, la contrôler et corriger l’écart sans attendre.</t>
  </si>
  <si>
    <t>Rappel net sur ce point («verrerie sale») : tenir un bar propre, mesuré et sécurisé à chaque service; au niveau pro, tenir des standards constants avec traçabilité et contrôle qualité.</t>
  </si>
  <si>
    <t>Quel réflexe CFA faut-il tenir sur le point «verrerie sale» ?</t>
  </si>
  <si>
    <t>En pratique, pas de hasard : il faut tenir un bar propre, mesuré et sécurisé à chaque service.</t>
  </si>
  <si>
    <t>Rappel net sur ce point («torchon sale») : tenir un bar propre, mesuré et sécurisé à chaque service; au niveau pro, tenir des standards constants avec traçabilité et contrôle qualité.</t>
  </si>
  <si>
    <t>Quel réflexe CFA faut-il tenir sur le point «torchon sale» ?</t>
  </si>
  <si>
    <t>Standardiser ce point («bière trop mousseuse») par protocole pression, verrerie conforme et contrôle mousse/température.</t>
  </si>
  <si>
    <t>Rappel net sur ce point («bière trop mousseuse») : tenir un bar propre, mesuré et sécurisé à chaque service; au niveau pro, tenir des standards constants avec traçabilité et contrôle qualité.</t>
  </si>
  <si>
    <t>Standardiser ce point («biere trop mousseuse») par protocole pression, verrerie conforme et contrôle mousse/température.</t>
  </si>
  <si>
    <t>Rappel net sur ce point («biere trop mousseuse») : tenir un bar propre, mesuré et sécurisé à chaque service; au niveau pro, tenir des standards constants avec traçabilité et contrôle qualité.</t>
  </si>
  <si>
    <t>Standardiser ce point («pression mal réglée») par protocole pression, verrerie conforme et contrôle mousse/température.</t>
  </si>
  <si>
    <t>Rappel net sur ce point («pression mal réglée») : tenir un bar propre, mesuré et sécurisé à chaque service; au niveau pro, tenir des standards constants avec traçabilité et contrôle qualité.</t>
  </si>
  <si>
    <t>Quel réflexe CFA faut-il tenir sur le point «pression mal réglée» ?</t>
  </si>
  <si>
    <t>Quel standard professionnel faut-il tenir sur le point «pression mal réglée» ?</t>
  </si>
  <si>
    <t>Standardiser ce point («pression mal reglee») par protocole pression, verrerie conforme et contrôle mousse/température.</t>
  </si>
  <si>
    <t>Rappel net sur ce point («pression mal reglee») : tenir un bar propre, mesuré et sécurisé à chaque service; au niveau pro, tenir des standards constants avec traçabilité et contrôle qualité.</t>
  </si>
  <si>
    <t>Quel réflexe CFA faut-il tenir sur le point «pression mal reglee» ?</t>
  </si>
  <si>
    <t>Quel standard professionnel faut-il tenir sur le point «pression mal reglee» ?</t>
  </si>
  <si>
    <t>Fiabiliser ce point («sirop non daté») par enregistrement lot/date/fournisseur, rangement FEFO et contrôle de stock.</t>
  </si>
  <si>
    <t>Rappel net sur ce point («sirop non daté») : tenir un bar propre, mesuré et sécurisé à chaque service; au niveau pro, tenir des standards constants avec traçabilité et contrôle qualité.</t>
  </si>
  <si>
    <t>Quel réflexe CFA faut-il tenir sur le point «sirop non daté» ?</t>
  </si>
  <si>
    <t>Quel standard professionnel faut-il tenir sur le point «sirop non daté» ?</t>
  </si>
  <si>
    <t>Fiabiliser ce point («sirop non date») par enregistrement lot/date/fournisseur, rangement FEFO et contrôle de stock.</t>
  </si>
  <si>
    <t>Rappel net sur ce point («sirop non date») : tenir un bar propre, mesuré et sécurisé à chaque service; au niveau pro, tenir des standards constants avec traçabilité et contrôle qualité.</t>
  </si>
  <si>
    <t>Quel réflexe CFA faut-il tenir sur le point «sirop non date» ?</t>
  </si>
  <si>
    <t>Quel standard professionnel faut-il tenir sur le point «sirop non date» ?</t>
  </si>
  <si>
    <t>Mettre ce point («glace manipulée à la main») sous standard HACCP avec contrôle poste, hygiène des mains/ustensiles et correction immédiate.</t>
  </si>
  <si>
    <t>Bonne pratique sur ce point («glace manipulée à la main») : tenir un bar propre, mesuré et sécurisé à chaque service; au niveau pro, tenir des standards constants avec traçabilité et contrôle qualité.</t>
  </si>
  <si>
    <t>Quel réflexe CFA faut-il tenir sur le point «glace manipulée à la main» ?</t>
  </si>
  <si>
    <t>Quel standard professionnel faut-il tenir sur le point «glace manipulée à la main» ?</t>
  </si>
  <si>
    <t>En pratique, l’idée est de tenir un bar propre, mesuré et sécurisé à chaque service.</t>
  </si>
  <si>
    <t>Mettre ce point («glace manipulee a la main») sous standard HACCP avec contrôle poste, hygiène des mains/ustensiles et correction immédiate.</t>
  </si>
  <si>
    <t>Bonne pratique sur ce point («glace manipulee a la main») : tenir un bar propre, mesuré et sécurisé à chaque service; au niveau pro, tenir des standards constants avec traçabilité et contrôle qualité.</t>
  </si>
  <si>
    <t>Quel réflexe CFA faut-il tenir sur le point «glace manipulee a la main» ?</t>
  </si>
  <si>
    <t>Quel standard professionnel faut-il tenir sur le point «glace manipulee a la main» ?</t>
  </si>
  <si>
    <t>Fiabiliser ce point («dosage au pif») en appliquant la fiche recette, le bon geste et le contrôle final avant envoi.</t>
  </si>
  <si>
    <t>dosage exact; dilution/température correctes; poste propre; cocktail constant à l’envoi</t>
  </si>
  <si>
    <t>Rappel net sur ce point («dosage au pif») : tenir un bar propre, mesuré et sécurisé à chaque service; au niveau pro, tenir des standards constants avec traçabilité et contrôle qualité.</t>
  </si>
  <si>
    <t>Quel réflexe CFA faut-il tenir sur le point «dosage au pif» ?</t>
  </si>
  <si>
    <t>Quel standard professionnel faut-il tenir sur le point «dosage au pif» ?</t>
  </si>
  <si>
    <t>Fiabiliser ce point («cocktail trop dilué») en appliquant la fiche recette, le bon geste et le contrôle final avant envoi.</t>
  </si>
  <si>
    <t>Rappel net sur ce point («cocktail trop dilué») : tenir un bar propre, mesuré et sécurisé à chaque service; au niveau pro, tenir des standards constants avec traçabilité et contrôle qualité.</t>
  </si>
  <si>
    <t>Quel réflexe CFA faut-il tenir sur le point «cocktail trop dilué» ?</t>
  </si>
  <si>
    <t>Quel standard professionnel faut-il tenir sur le point «cocktail trop dilué» ?</t>
  </si>
  <si>
    <t>Fiabiliser ce point («cocktail trop dilue») en appliquant la fiche recette, le bon geste et le contrôle final avant envoi.</t>
  </si>
  <si>
    <t>Rappel net sur ce point («cocktail trop dilue») : tenir un bar propre, mesuré et sécurisé à chaque service; au niveau pro, tenir des standards constants avec traçabilité et contrôle qualité.</t>
  </si>
  <si>
    <t>Quel réflexe CFA faut-il tenir sur le point «cocktail trop dilue» ?</t>
  </si>
  <si>
    <t>Quel standard professionnel faut-il tenir sur le point «cocktail trop dilue» ?</t>
  </si>
  <si>
    <t>Appliquer le protocole légal sur ce point («service alcool à mineur») : contrôle, refus si nécessaire et sécurisation de la situation.</t>
  </si>
  <si>
    <t>Rappel net sur ce point («service alcool à mineur») : tenir un bar propre, mesuré et sécurisé à chaque service; au niveau pro, tenir des standards constants avec traçabilité et contrôle qualité.</t>
  </si>
  <si>
    <t>Quel réflexe CFA faut-il tenir sur le point «service alcool à mineur» ?</t>
  </si>
  <si>
    <t>Quel standard professionnel faut-il tenir sur le point «service alcool à mineur» ?</t>
  </si>
  <si>
    <t>Appliquer le protocole légal sur ce point («service alcool a mineur») : contrôle, refus si nécessaire et sécurisation de la situation.</t>
  </si>
  <si>
    <t>Rappel net sur ce point («service alcool a mineur») : tenir un bar propre, mesuré et sécurisé à chaque service; au niveau pro, tenir des standards constants avec traçabilité et contrôle qualité.</t>
  </si>
  <si>
    <t>Quel réflexe CFA faut-il tenir sur le point «service alcool a mineur» ?</t>
  </si>
  <si>
    <t>Quel standard professionnel faut-il tenir sur le point «service alcool a mineur» ?</t>
  </si>
  <si>
    <t>Standardiser ce point («je ne maîtrise pas le service de la bière») par protocole pression, verrerie conforme et contrôle mousse/température.</t>
  </si>
  <si>
    <t>Rappel net sur ce point («je ne maîtrise pas le service de la bière») : garder le réflexe de apprendre angle/verre; au niveau pro, tenir entretien, qualité mousse.</t>
  </si>
  <si>
    <t>Quel réflexe CFA faut-il tenir sur le point «je ne maîtrise pas le service de la bière» ?</t>
  </si>
  <si>
    <t>Quel standard professionnel faut-il tenir sur le point «je ne maîtrise pas le service de la bière» ?</t>
  </si>
  <si>
    <t>En pratique, pas de hasard : il faut garder le réflexe de apprendre angle/verre.</t>
  </si>
  <si>
    <t>Standardiser ce point («je ne maitrise pas le service de la biere») par protocole pression, verrerie conforme et contrôle mousse/température.</t>
  </si>
  <si>
    <t>Rappel net sur ce point («je ne maitrise pas le service de la biere») : garder le réflexe de apprendre angle/verre; au niveau pro, tenir entretien, qualité mousse.</t>
  </si>
  <si>
    <t>Quel réflexe CFA faut-il tenir sur le point «je ne maitrise pas le service de la biere» ?</t>
  </si>
  <si>
    <t>Quel standard professionnel faut-il tenir sur le point «je ne maitrise pas le service de la biere» ?</t>
  </si>
  <si>
    <t>Standardiser ce point («je ne sais pas le service de la bière») par protocole pression, verrerie conforme et contrôle mousse/température.</t>
  </si>
  <si>
    <t>Rappel net sur ce point («je ne sais pas le service de la bière») : garder le réflexe de apprendre angle/verre; au niveau pro, tenir entretien, qualité mousse.</t>
  </si>
  <si>
    <t>Quel réflexe CFA faut-il tenir sur le point «je ne sais pas le service de la bière» ?</t>
  </si>
  <si>
    <t>Quel standard professionnel faut-il tenir sur le point «je ne sais pas le service de la bière» ?</t>
  </si>
  <si>
    <t>Standardiser ce point («je ne sais pas le service de la biere») par protocole pression, verrerie conforme et contrôle mousse/température.</t>
  </si>
  <si>
    <t>Rappel net sur ce point («je ne sais pas le service de la biere») : garder le réflexe de apprendre angle/verre; au niveau pro, tenir entretien, qualité mousse.</t>
  </si>
  <si>
    <t>Quel réflexe CFA faut-il tenir sur le point «je ne sais pas le service de la biere» ?</t>
  </si>
  <si>
    <t>Quel standard professionnel faut-il tenir sur le point «je ne sais pas le service de la biere» ?</t>
  </si>
  <si>
    <t>Standardiser ce point («pas de contrôle le service de la bière») par protocole pression, verrerie conforme et contrôle mousse/température.</t>
  </si>
  <si>
    <t>Rappel net sur ce point («pas de contrôle le service de la bière») : garder le réflexe de apprendre angle/verre; au niveau pro, tenir entretien, qualité mousse.</t>
  </si>
  <si>
    <t>Quel réflexe CFA faut-il tenir sur le point «pas de contrôle le service de la bière» ?</t>
  </si>
  <si>
    <t>Quel standard professionnel faut-il tenir sur le point «pas de contrôle le service de la bière» ?</t>
  </si>
  <si>
    <t>Standardiser ce point («pas de controle le service de la biere») par protocole pression, verrerie conforme et contrôle mousse/température.</t>
  </si>
  <si>
    <t>Rappel net sur ce point («pas de controle le service de la biere») : garder le réflexe de apprendre angle/verre; au niveau pro, tenir entretien, qualité mousse.</t>
  </si>
  <si>
    <t>Quel réflexe CFA faut-il tenir sur le point «pas de controle le service de la biere» ?</t>
  </si>
  <si>
    <t>Quel standard professionnel faut-il tenir sur le point «pas de controle le service de la biere» ?</t>
  </si>
  <si>
    <t>Fiabiliser ce point («je ne maîtrise pas les dosages») en appliquant la fiche recette, le bon geste et le contrôle final avant envoi.</t>
  </si>
  <si>
    <t>Rappel net sur ce point («je ne maîtrise pas les dosages») : garder le réflexe de mesurer; au niveau pro, tenir specs, coût matière.</t>
  </si>
  <si>
    <t>Quel réflexe CFA faut-il tenir sur le point «je ne maîtrise pas les dosages» ?</t>
  </si>
  <si>
    <t>Quel standard professionnel faut-il tenir sur le point «je ne maîtrise pas les dosages» ?</t>
  </si>
  <si>
    <t>En pratique, pas de hasard : il faut garder le réflexe de mesurer.</t>
  </si>
  <si>
    <t>Fiabiliser ce point («je ne maitrise pas les dosages») en appliquant la fiche recette, le bon geste et le contrôle final avant envoi.</t>
  </si>
  <si>
    <t>Rappel net sur ce point («je ne maitrise pas les dosages») : garder le réflexe de mesurer; au niveau pro, tenir specs, coût matière.</t>
  </si>
  <si>
    <t>Quel réflexe CFA faut-il tenir sur le point «je ne maitrise pas les dosages» ?</t>
  </si>
  <si>
    <t>Quel standard professionnel faut-il tenir sur le point «je ne maitrise pas les dosages» ?</t>
  </si>
  <si>
    <t>Fiabiliser ce point («je ne sais pas les dosages») en appliquant la fiche recette, le bon geste et le contrôle final avant envoi.</t>
  </si>
  <si>
    <t>Rappel net sur ce point («je ne sais pas les dosages») : garder le réflexe de mesurer; au niveau pro, tenir specs, coût matière.</t>
  </si>
  <si>
    <t>Quel réflexe CFA faut-il tenir sur le point «je ne sais pas les dosages» ?</t>
  </si>
  <si>
    <t>Quel standard professionnel faut-il tenir sur le point «je ne sais pas les dosages» ?</t>
  </si>
  <si>
    <t>Fiabiliser ce point («pas de contrôle les dosages») en appliquant la fiche recette, le bon geste et le contrôle final avant envoi.</t>
  </si>
  <si>
    <t>Rappel net sur ce point («pas de contrôle les dosages») : garder le réflexe de mesurer; au niveau pro, tenir specs, coût matière.</t>
  </si>
  <si>
    <t>Quel réflexe CFA faut-il tenir sur le point «pas de contrôle les dosages» ?</t>
  </si>
  <si>
    <t>Quel standard professionnel faut-il tenir sur le point «pas de contrôle les dosages» ?</t>
  </si>
  <si>
    <t>Fiabiliser ce point («pas de controle les dosages») en appliquant la fiche recette, le bon geste et le contrôle final avant envoi.</t>
  </si>
  <si>
    <t>Rappel net sur ce point («pas de controle les dosages») : garder le réflexe de mesurer; au niveau pro, tenir specs, coût matière.</t>
  </si>
  <si>
    <t>Quel réflexe CFA faut-il tenir sur le point «pas de controle les dosages» ?</t>
  </si>
  <si>
    <t>Quel standard professionnel faut-il tenir sur le point «pas de controle les dosages» ?</t>
  </si>
  <si>
    <t>Organiser ce point («je ne maîtrise pas la mise en place») avec ordre des tâches, priorités visibles, pass clair et timing tenu.</t>
  </si>
  <si>
    <t>Rappel net sur ce point («je ne maîtrise pas la mise en place») : garder le réflexe de préparer; au niveau pro, tenir station impeccable.</t>
  </si>
  <si>
    <t>Quel réflexe CFA faut-il tenir sur le point «je ne maîtrise pas la mise en place» ?</t>
  </si>
  <si>
    <t>Quel standard professionnel faut-il tenir sur le point «je ne maîtrise pas la mise en place» ?</t>
  </si>
  <si>
    <t>En pratique, pas de hasard : il faut garder le réflexe de préparer.</t>
  </si>
  <si>
    <t>Organiser ce point («je ne maitrise pas la mise en place») avec ordre des tâches, priorités visibles, pass clair et timing tenu.</t>
  </si>
  <si>
    <t>Rappel net sur ce point («je ne maitrise pas la mise en place») : garder le réflexe de préparer; au niveau pro, tenir station impeccable.</t>
  </si>
  <si>
    <t>Quel réflexe CFA faut-il tenir sur le point «je ne maitrise pas la mise en place» ?</t>
  </si>
  <si>
    <t>Quel standard professionnel faut-il tenir sur le point «je ne maitrise pas la mise en place» ?</t>
  </si>
  <si>
    <t>Organiser ce point («je ne sais pas la mise en place») avec ordre des tâches, priorités visibles, pass clair et timing tenu.</t>
  </si>
  <si>
    <t>Rappel net sur ce point («je ne sais pas la mise en place») : garder le réflexe de préparer; au niveau pro, tenir station impeccable.</t>
  </si>
  <si>
    <t>Quel réflexe CFA faut-il tenir sur le point «je ne sais pas la mise en place» ?</t>
  </si>
  <si>
    <t>Quel standard professionnel faut-il tenir sur le point «je ne sais pas la mise en place» ?</t>
  </si>
  <si>
    <t>Organiser ce point («pas de contrôle la mise en place») avec ordre des tâches, priorités visibles, pass clair et timing tenu.</t>
  </si>
  <si>
    <t>Rappel net sur ce point («pas de contrôle la mise en place») : garder le réflexe de préparer; au niveau pro, tenir station impeccable.</t>
  </si>
  <si>
    <t>Quel réflexe CFA faut-il tenir sur le point «pas de contrôle la mise en place» ?</t>
  </si>
  <si>
    <t>Quel standard professionnel faut-il tenir sur le point «pas de contrôle la mise en place» ?</t>
  </si>
  <si>
    <t>Organiser ce point («pas de controle la mise en place») avec ordre des tâches, priorités visibles, pass clair et timing tenu.</t>
  </si>
  <si>
    <t>Rappel net sur ce point («pas de controle la mise en place») : garder le réflexe de préparer; au niveau pro, tenir station impeccable.</t>
  </si>
  <si>
    <t>Quel réflexe CFA faut-il tenir sur le point «pas de controle la mise en place» ?</t>
  </si>
  <si>
    <t>Quel standard professionnel faut-il tenir sur le point «pas de controle la mise en place» ?</t>
  </si>
  <si>
    <t>Fiabiliser ce point («dosage non mesuré») en appliquant la fiche recette, le bon geste et le contrôle final avant envoi.</t>
  </si>
  <si>
    <t>Rappel net sur ce point («dosage non mesuré») : suivre la fiche cocktail sans improviser sur la dose, le geste ou la finition; au niveau pro, tenir les specs, le rendement et la qualité répétable sur un poste propre et rapide.</t>
  </si>
  <si>
    <t>Pourquoi faut-il suivre une fiche cocktail sans improviser ?</t>
  </si>
  <si>
    <t>Quels standards professionnels garantissent une boisson répétable et rentable ?</t>
  </si>
  <si>
    <t>En pratique, pas de hasard : il faut suivre la fiche cocktail sans improviser sur la dose, le geste ou la finition.</t>
  </si>
  <si>
    <t>Fiabiliser ce point («dosage non mesure») en appliquant la fiche recette, le bon geste et le contrôle final avant envoi.</t>
  </si>
  <si>
    <t>Rappel net sur ce point («dosage non mesure») : suivre la fiche cocktail sans improviser sur la dose, le geste ou la finition; au niveau pro, tenir les specs, le rendement et la qualité répétable sur un poste propre et rapide.</t>
  </si>
  <si>
    <t>Contrôler ce point («verrerie grasse») en choisissant le bon matériel puis en vérifiant propreté et état avant usage.</t>
  </si>
  <si>
    <t>Bonne pratique sur ce point («verrerie grasse») : choisir le bon matériel puis contrôler sa propreté et son état avant usage; au niveau pro, suivre le parc matériel, limiter la casse et standardiser la verrerie.</t>
  </si>
  <si>
    <t>En pratique, l’idée est de choisir le bon matériel puis contrôler sa propreté et son état avant usage.</t>
  </si>
  <si>
    <t>Organiser ce point («speed rack mal rangé») avec ordre des tâches, priorités visibles, pass clair et timing tenu.</t>
  </si>
  <si>
    <t>Rappel net sur ce point («speed rack mal rangé») : garder le réflexe de travailler la mise en place et l’ordre des tâches avant le coup de feu; au niveau pro, équilibrer les postes, lisser la charge et réduire les temps d’attente.</t>
  </si>
  <si>
    <t>Organiser ce point («speed rack mal range») avec ordre des tâches, priorités visibles, pass clair et timing tenu.</t>
  </si>
  <si>
    <t>Rappel net sur ce point («speed rack mal range») : garder le réflexe de travailler la mise en place et l’ordre des tâches avant le coup de feu; au niveau pro, équilibrer les postes, lisser la charge et réduire les temps d’attente.</t>
  </si>
  <si>
    <t>Fiabiliser ce point («sirops non datés») par enregistrement lot/date/fournisseur, rangement FEFO et contrôle de stock.</t>
  </si>
  <si>
    <t>Rappel net sur ce point («sirops non datés») : noter lot, date et fournisseur puis ranger selon la rotation FEFO; au niveau pro, tenir une traçabilité complète avec un stock fiable, des pertes suivies et des inventaires réguliers.</t>
  </si>
  <si>
    <t>Fiabiliser ce point («sirops non dates») par enregistrement lot/date/fournisseur, rangement FEFO et contrôle de stock.</t>
  </si>
  <si>
    <t>Rappel net sur ce point («sirops non dates») : noter lot, date et fournisseur puis ranger selon la rotation FEFO; au niveau pro, tenir une traçabilité complète avec un stock fiable, des pertes suivies et des inventaires réguliers.</t>
  </si>
  <si>
    <t>Contrôler ce point («garnitures oxydées») par prise de température, datage, stockage conforme et action corrective immédiate.</t>
  </si>
  <si>
    <t>Rappel net sur ce point («garnitures oxydées») : prendre la température, dater, stocker correctement et appliquer le FEFO; au niveau pro, maîtriser la chaîne du froid ou du chaud, tracer les relevés et traiter les non-conformités.</t>
  </si>
  <si>
    <t>Quel réflexe CFA faut-il tenir sur le point «garnitures oxydées» ?</t>
  </si>
  <si>
    <t>Quels contrôles prouvent une maîtrise professionnelle des températures ?</t>
  </si>
  <si>
    <t>En pratique, pas de hasard : il faut prendre la température, dater, stocker correctement et appliquer le FEFO.</t>
  </si>
  <si>
    <t>Contrôler ce point («garnitures oxydees») par prise de température, datage, stockage conforme et action corrective immédiate.</t>
  </si>
  <si>
    <t>Rappel net sur ce point («garnitures oxydees») : prendre la température, dater, stocker correctement et appliquer le FEFO; au niveau pro, maîtriser la chaîne du froid ou du chaud, tracer les relevés et traiter les non-conformités.</t>
  </si>
  <si>
    <t>Quel réflexe CFA faut-il tenir sur le point «garnitures oxydees» ?</t>
  </si>
  <si>
    <t>Mettre ce point («poste bar sale») sous standard HACCP avec contrôle poste, hygiène des mains/ustensiles et correction immédiate.</t>
  </si>
  <si>
    <t>Rappel net sur ce point («poste bar sale») : tenir des réflexes d’hygiène systématiques sur les mains, le poste et les ustensiles; au niveau pro, appliquer la SOP HACCP, tracer les autocontrôles et corriger les non-conformités suivies.</t>
  </si>
  <si>
    <t>Appliquer le protocole légal sur ce point («sur-service alcool») : contrôle, refus si nécessaire et sécurisation de la situation.</t>
  </si>
  <si>
    <t>Bonne pratique sur ce point («sur-service alcool») : garder le réflexe de apprendre le protocole refus d’alcool et la posture de communication; au niveau pro, tenir la conformité avec contrôle interne, prévention de fraude et trace d’audit.</t>
  </si>
  <si>
    <t>Quel réflexe CFA faut-il tenir sur le point «sur-service alcool» ?</t>
  </si>
  <si>
    <t>En pratique, l’idée est de garder le réflexe de apprendre le protocole refus d’alcool et la posture de communication.</t>
  </si>
  <si>
    <t>Appliquer le protocole légal sur ce point («mineur non contrôlé») : contrôle, refus si nécessaire et sécurisation de la situation.</t>
  </si>
  <si>
    <t>Rappel net sur ce point («mineur non contrôlé») : garder le réflexe de apprendre le protocole refus d’alcool et la posture de communication; au niveau pro, tenir la conformité avec contrôle interne, prévention de fraude et trace d’audit.</t>
  </si>
  <si>
    <t>Quel réflexe CFA faut-il tenir sur le point «mineur non contrôlé» ?</t>
  </si>
  <si>
    <t>En pratique, pas de hasard : il faut garder le réflexe de apprendre le protocole refus d’alcool et la posture de communication.</t>
  </si>
  <si>
    <t>Appliquer le protocole légal sur ce point («mineur non controle») : contrôle, refus si nécessaire et sécurisation de la situation.</t>
  </si>
  <si>
    <t>Rappel net sur ce point («mineur non controle») : garder le réflexe de apprendre le protocole refus d’alcool et la posture de communication; au niveau pro, tenir la conformité avec contrôle interne, prévention de fraude et trace d’audit.</t>
  </si>
  <si>
    <t>Quel réflexe CFA faut-il tenir sur le point «mineur non controle» ?</t>
  </si>
  <si>
    <t>Structurer ce point («ticket bar non suivi») par consigne claire, reformulation, accusé de réception et relance si besoin.</t>
  </si>
  <si>
    <t>Rappel net sur ce point («ticket bar non suivi») : transmettre une consigne simple, reformulée et confirmée; au niveau pro, fiabiliser les transmissions par brief, contre-brief et coordination sans zone floue.</t>
  </si>
  <si>
    <t>Fiabiliser ce point («cocktail sans fiche recette») en appliquant la fiche recette, le bon geste et le contrôle final avant envoi.</t>
  </si>
  <si>
    <t>Rappel net sur ce point («cocktail sans fiche recette») : suivre la fiche cocktail sans improviser sur la dose, le geste ou la finition; au niveau pro, tenir les specs, le rendement et la qualité répétable sur un poste propre et rapide.</t>
  </si>
  <si>
    <t>Fiabiliser ce point («dilution non maîtrisée») en appliquant la fiche recette, le bon geste et le contrôle final avant envoi.</t>
  </si>
  <si>
    <t>Rappel net sur ce point («dilution non maîtrisée») : suivre la fiche cocktail sans improviser sur la dose, le geste ou la finition; au niveau pro, tenir les specs, le rendement et la qualité répétable sur un poste propre et rapide.</t>
  </si>
  <si>
    <t>Fiabiliser ce point («dilution non maitrisee») en appliquant la fiche recette, le bon geste et le contrôle final avant envoi.</t>
  </si>
  <si>
    <t>Rappel net sur ce point («dilution non maitrisee») : suivre la fiche cocktail sans improviser sur la dose, le geste ou la finition; au niveau pro, tenir les specs, le rendement et la qualité répétable sur un poste propre et rapide.</t>
  </si>
  <si>
    <t>Renforcer ce point («bouteilles non essuyées») par posture maîtrisée, discrétion, tenue irréprochable et gestuelle propre.</t>
  </si>
  <si>
    <t>Rappel net sur ce point («bouteilles non essuyées») : tenir une posture, une voix et une présentation irréprochables; au niveau pro, tenir une image de marque cohérente et une posture exemplaire sur tout le service.</t>
  </si>
  <si>
    <t>Renforcer ce point («bouteilles non essuyees») par posture maîtrisée, discrétion, tenue irréprochable et gestuelle propre.</t>
  </si>
  <si>
    <t>Rappel net sur ce point («bouteilles non essuyees») : tenir une posture, une voix et une présentation irréprochables; au niveau pro, tenir une image de marque cohérente et une posture exemplaire sur tout le service.</t>
  </si>
  <si>
    <t>Sécuriser ce point («caisse bar non rapprochée») par justification, vérification ticket/total et traçabilité caisse exploitable.</t>
  </si>
  <si>
    <t>Rappel net sur ce point («caisse bar non rapprochée») : verbaliser l’encaissement puis vérifier ticket et total avant validation; au niveau pro, sécuriser les opérations caisse, les droits d’accès et la justification des écarts.</t>
  </si>
  <si>
    <t>Quel standard professionnel faut-il tenir sur le point «caisse bar non rapprochée» ?</t>
  </si>
  <si>
    <t>Sécuriser ce point («caisse bar non rapprochee») par justification, vérification ticket/total et traçabilité caisse exploitable.</t>
  </si>
  <si>
    <t>Rappel net sur ce point («caisse bar non rapprochee») : verbaliser l’encaissement puis vérifier ticket et total avant validation; au niveau pro, sécuriser les opérations caisse, les droits d’accès et la justification des écarts.</t>
  </si>
  <si>
    <t>Quel standard professionnel faut-il tenir sur le point «caisse bar non rapprochee» ?</t>
  </si>
  <si>
    <t>Structurer ce point («rupture non signalée») par consigne claire, reformulation, accusé de réception et relance si besoin.</t>
  </si>
  <si>
    <t>Rappel net sur ce point («rupture non signalée») : transmettre une consigne simple, reformulée et confirmée; au niveau pro, fiabiliser les transmissions par brief, contre-brief et coordination sans zone floue.</t>
  </si>
  <si>
    <t>Structurer ce point («rupture non signalee») par consigne claire, reformulation, accusé de réception et relance si besoin.</t>
  </si>
  <si>
    <t>Rappel net sur ce point («rupture non signalee») : transmettre une consigne simple, reformulée et confirmée; au niveau pro, fiabiliser les transmissions par brief, contre-brief et coordination sans zone floue.</t>
  </si>
  <si>
    <t>Standardiser ce point («bière pression mal tirée») par protocole pression, verrerie conforme et contrôle mousse/température.</t>
  </si>
  <si>
    <t>Rappel net sur ce point («bière pression mal tirée») : garder le réflexe de geste pression propre + dosage mousse + vérification verrerie avant envoi; au niveau pro, tenir qualité constante, ligne propre, température fût conforme, rendement et casse suivis.</t>
  </si>
  <si>
    <t>Quel réflexe CFA faut-il tenir sur le point «bière pression mal tirée» ?</t>
  </si>
  <si>
    <t>Quel standard professionnel faut-il tenir sur le point «bière pression mal tirée» ?</t>
  </si>
  <si>
    <t>Standardiser ce point («biere pression mal tiree») par protocole pression, verrerie conforme et contrôle mousse/température.</t>
  </si>
  <si>
    <t>Rappel net sur ce point («biere pression mal tiree») : garder le réflexe de geste pression propre + dosage mousse + vérification verrerie avant envoi; au niveau pro, tenir qualité constante, ligne propre, température fût conforme, rendement et casse suivis.</t>
  </si>
  <si>
    <t>Quel réflexe CFA faut-il tenir sur le point «biere pression mal tiree» ?</t>
  </si>
  <si>
    <t>Quel standard professionnel faut-il tenir sur le point «biere pression mal tiree» ?</t>
  </si>
  <si>
    <t>Contrôler ce point («verre ébréché utilisé») en choisissant le bon matériel puis en vérifiant propreté et état avant usage.</t>
  </si>
  <si>
    <t>Rappel net sur ce point («verre ébréché utilisé») : choisir le bon matériel puis contrôler sa propreté et son état avant usage; au niveau pro, suivre le parc matériel, limiter la casse et standardiser la verrerie.</t>
  </si>
  <si>
    <t>Contrôler ce point («verre ebreche utilise») en choisissant le bon matériel puis en vérifiant propreté et état avant usage.</t>
  </si>
  <si>
    <t>Rappel net sur ce point («verre ebreche utilise») : choisir le bon matériel puis contrôler sa propreté et son état avant usage; au niveau pro, suivre le parc matériel, limiter la casse et standardiser la verrerie.</t>
  </si>
  <si>
    <t>Contrôler ce point («frigo bar trop chaud») par prise de température, datage, stockage conforme et action corrective immédiate.</t>
  </si>
  <si>
    <t>Rappel net sur ce point («frigo bar trop chaud») : prendre la température, dater, stocker correctement et appliquer le FEFO; au niveau pro, maîtriser la chaîne du froid ou du chaud, tracer les relevés et traiter les non-conformités.</t>
  </si>
  <si>
    <t>Quel réflexe CFA faut-il tenir sur le point «frigo bar trop chaud» ?</t>
  </si>
  <si>
    <t>Fiabiliser ce point («rotation des jus non respectée») par enregistrement lot/date/fournisseur, rangement FEFO et contrôle de stock.</t>
  </si>
  <si>
    <t>Rappel net sur ce point («rotation des jus non respectée») : noter lot, date et fournisseur puis ranger selon la rotation FEFO; au niveau pro, tenir une traçabilité complète avec un stock fiable, des pertes suivies et des inventaires réguliers.</t>
  </si>
  <si>
    <t>Fiabiliser ce point («rotation des jus non respectee») par enregistrement lot/date/fournisseur, rangement FEFO et contrôle de stock.</t>
  </si>
  <si>
    <t>Rappel net sur ce point («rotation des jus non respectee») : noter lot, date et fournisseur puis ranger selon la rotation FEFO; au niveau pro, tenir une traçabilité complète avec un stock fiable, des pertes suivies et des inventaires réguliers.</t>
  </si>
  <si>
    <t>Fiabiliser ce point («garnish non conforme») en appliquant la fiche recette, le bon geste et le contrôle final avant envoi.</t>
  </si>
  <si>
    <t>Rappel net sur ce point («garnish non conforme») : suivre la fiche cocktail sans improviser sur la dose, le geste ou la finition; au niveau pro, tenir les specs, le rendement et la qualité répétable sur un poste propre et rapide.</t>
  </si>
  <si>
    <t>Mettre ce point («lavage mains absent au bar») sous standard HACCP avec contrôle poste, hygiène des mains/ustensiles et correction immédiate.</t>
  </si>
  <si>
    <t>Rappel net sur ce point («lavage mains absent au bar») : tenir des réflexes d’hygiène systématiques sur les mains, le poste et les ustensiles; au niveau pro, appliquer la SOP HACCP, tracer les autocontrôles et corriger les non-conformités suivies.</t>
  </si>
  <si>
    <t>Fiabiliser ce point («stock spiritueux non compté») par enregistrement lot/date/fournisseur, rangement FEFO et contrôle de stock.</t>
  </si>
  <si>
    <t>Rappel net sur ce point («stock spiritueux non compté») : noter lot, date et fournisseur puis ranger selon la rotation FEFO; au niveau pro, tenir une traçabilité complète avec un stock fiable, des pertes suivies et des inventaires réguliers.</t>
  </si>
  <si>
    <t>Fiabiliser ce point («stock spiritueux non compte») par enregistrement lot/date/fournisseur, rangement FEFO et contrôle de stock.</t>
  </si>
  <si>
    <t>Rappel net sur ce point («stock spiritueux non compte») : noter lot, date et fournisseur puis ranger selon la rotation FEFO; au niveau pro, tenir une traçabilité complète avec un stock fiable, des pertes suivies et des inventaires réguliers.</t>
  </si>
  <si>
    <t>Sécuriser ce point («annulation ticket non justifiée») par justification, vérification ticket/total et traçabilité caisse exploitable.</t>
  </si>
  <si>
    <t>Rappel net sur ce point («annulation ticket non justifiée») : verbaliser l’encaissement puis vérifier ticket et total avant validation; au niveau pro, sécuriser les opérations caisse, les droits d’accès et la justification des écarts.</t>
  </si>
  <si>
    <t>Quel standard professionnel faut-il tenir sur le point «annulation ticket non justifiée» ?</t>
  </si>
  <si>
    <t>Sécuriser ce point («annulation ticket non justifiee») par justification, vérification ticket/total et traçabilité caisse exploitable.</t>
  </si>
  <si>
    <t>Rappel net sur ce point («annulation ticket non justifiee») : verbaliser l’encaissement puis vérifier ticket et total avant validation; au niveau pro, sécuriser les opérations caisse, les droits d’accès et la justification des écarts.</t>
  </si>
  <si>
    <t>Quel standard professionnel faut-il tenir sur le point «annulation ticket non justifiee» ?</t>
  </si>
  <si>
    <t>Appliquer le protocole légal sur ce point («client ivre resservi») : contrôle, refus si nécessaire et sécurisation de la situation.</t>
  </si>
  <si>
    <t>Rappel net sur ce point («client ivre resservi») : garder le réflexe de apprendre le protocole refus d’alcool et la posture de communication; au niveau pro, tenir la conformité avec contrôle interne, prévention de fraude et trace d’audit.</t>
  </si>
  <si>
    <t>Quel réflexe CFA faut-il tenir sur le point «client ivre resservi» ?</t>
  </si>
  <si>
    <t>Organiser ce point («mise en place bar incomplète») avec ordre des tâches, priorités visibles, pass clair et timing tenu.</t>
  </si>
  <si>
    <t>Bonne pratique sur ce point («mise en place bar incomplète») : garder le réflexe de travailler la mise en place et l’ordre des tâches avant le coup de feu; au niveau pro, équilibrer les postes, lisser la charge et réduire les temps d’attente.</t>
  </si>
  <si>
    <t>Organiser ce point («mise en place bar incomplete») avec ordre des tâches, priorités visibles, pass clair et timing tenu.</t>
  </si>
  <si>
    <t>Bonne pratique sur ce point («mise en place bar incomplete») : garder le réflexe de travailler la mise en place et l’ordre des tâches avant le coup de feu; au niveau pro, équilibrer les postes, lisser la charge et réduire les temps d’attente.</t>
  </si>
  <si>
    <t>Organiser ce point («mise en place bar») avec ordre des tâches, priorités visibles, pass clair et timing tenu.</t>
  </si>
  <si>
    <t>Bonne pratique sur ce point («mise en place bar») : suivre une procédure claire du début à la fin avec un contrôle final; au niveau pro, mettre un standard écrit, contrôler réellement, tracer les écarts et les corriger tout de suite.</t>
  </si>
  <si>
    <t>Mettre ce point («glace à la main») sous standard HACCP avec contrôle poste, hygiène des mains/ustensiles et correction immédiate.</t>
  </si>
  <si>
    <t>Bonne pratique sur ce point («glace à la main») : suivre une procédure claire du début à la fin avec un contrôle final; au niveau pro, mettre un standard écrit, contrôler réellement, tracer les écarts et les corriger tout de suite.</t>
  </si>
  <si>
    <t>Mettre ce point («glace a la main») sous standard HACCP avec contrôle poste, hygiène des mains/ustensiles et correction immédiate.</t>
  </si>
  <si>
    <t>Bonne pratique sur ce point («glace a la main») : suivre une procédure claire du début à la fin avec un contrôle final; au niveau pro, mettre un standard écrit, contrôler réellement, tracer les écarts et les corriger tout de suite.</t>
  </si>
  <si>
    <t>Fiabiliser ce point («garnish pas daté») par enregistrement lot/date/fournisseur, rangement FEFO et contrôle de stock.</t>
  </si>
  <si>
    <t>Rappel net sur ce point («garnish pas daté») : suivre une procédure claire du début à la fin avec un contrôle final; au niveau pro, mettre un standard écrit, contrôler réellement, tracer les écarts et les corriger tout de suite.</t>
  </si>
  <si>
    <t>Fiabiliser ce point («garnish pas date») par enregistrement lot/date/fournisseur, rangement FEFO et contrôle de stock.</t>
  </si>
  <si>
    <t>Rappel net sur ce point («garnish pas date») : suivre une procédure claire du début à la fin avec un contrôle final; au niveau pro, mettre un standard écrit, contrôler réellement, tracer les écarts et les corriger tout de suite.</t>
  </si>
  <si>
    <t>Fiabiliser ce point («sirops pas datés») par enregistrement lot/date/fournisseur, rangement FEFO et contrôle de stock.</t>
  </si>
  <si>
    <t>Rappel net sur ce point («sirops pas datés») : suivre une procédure claire du début à la fin avec un contrôle final; au niveau pro, mettre un standard écrit, contrôler réellement, tracer les écarts et les corriger tout de suite.</t>
  </si>
  <si>
    <t>Fiabiliser ce point («sirops pas dates») par enregistrement lot/date/fournisseur, rangement FEFO et contrôle de stock.</t>
  </si>
  <si>
    <t>Rappel net sur ce point («sirops pas dates») : suivre une procédure claire du début à la fin avec un contrôle final; au niveau pro, mettre un standard écrit, contrôler réellement, tracer les écarts et les corriger tout de suite.</t>
  </si>
  <si>
    <t>Appliquer le protocole légal sur ce point («mineur pas contrôlé») : contrôle, refus si nécessaire et sécurisation de la situation.</t>
  </si>
  <si>
    <t>Rappel net sur ce point («mineur pas contrôlé») : suivre une procédure claire du début à la fin avec un contrôle final; au niveau pro, mettre un standard écrit, contrôler réellement, tracer les écarts et les corriger tout de suite.</t>
  </si>
  <si>
    <t>Appliquer le protocole légal sur ce point («mineur pas controle») : contrôle, refus si nécessaire et sécurisation de la situation.</t>
  </si>
  <si>
    <t>Rappel net sur ce point («mineur pas controle») : suivre une procédure claire du début à la fin avec un contrôle final; au niveau pro, mettre un standard écrit, contrôler réellement, tracer les écarts et les corriger tout de suite.</t>
  </si>
  <si>
    <t>Sécuriser ce point («annulation sans motif») par justification, vérification ticket/total et traçabilité caisse exploitable.</t>
  </si>
  <si>
    <t>Rappel net sur ce point («annulation sans motif») : suivre une procédure claire du début à la fin avec un contrôle final; au niveau pro, mettre un standard écrit, contrôler réellement, tracer les écarts et les corriger tout de suite.</t>
  </si>
  <si>
    <t>Standardiser ce point («tirage pression mousse») par protocole pression, verrerie conforme et contrôle mousse/température.</t>
  </si>
  <si>
    <t>Bonne pratique sur ce point («tirage pression mousse») : suivre une procédure claire du début à la fin avec un contrôle final; au niveau pro, mettre un standard écrit, contrôler réellement, tracer les écarts et les corriger tout de suite.</t>
  </si>
  <si>
    <t>Contrôler ce point («verre ébréché») en choisissant le bon matériel puis en vérifiant propreté et état avant usage.</t>
  </si>
  <si>
    <t>Rappel net sur ce point («verre ébréché») : suivre une procédure claire du début à la fin avec un contrôle final; au niveau pro, mettre un standard écrit, contrôler réellement, tracer les écarts et les corriger tout de suite.</t>
  </si>
  <si>
    <t>Contrôler ce point («verre ebreche») en choisissant le bon matériel puis en vérifiant propreté et état avant usage.</t>
  </si>
  <si>
    <t>Rappel net sur ce point («verre ebreche») : suivre une procédure claire du début à la fin avec un contrôle final; au niveau pro, mettre un standard écrit, contrôler réellement, tracer les écarts et les corriger tout de suite.</t>
  </si>
  <si>
    <t>Fiabiliser ce point («dilution cocktail») en appliquant la fiche recette, le bon geste et le contrôle final avant envoi.</t>
  </si>
  <si>
    <t>Bonne pratique sur ce point («dilution cocktail») : suivre une procédure claire du début à la fin avec un contrôle final; au niveau pro, mettre un standard écrit, contrôler réellement, tracer les écarts et les corriger tout de suite.</t>
  </si>
  <si>
    <t>Fiabiliser ce point («free pour») en appliquant la fiche recette, le bon geste et le contrôle final avant envoi.</t>
  </si>
  <si>
    <t>Bonne pratique sur ce point («free pour») : suivre une procédure claire du début à la fin avec un contrôle final; au niveau pro, mettre un standard écrit, contrôler réellement, tracer les écarts et les corriger tout de suite.</t>
  </si>
  <si>
    <t>Mettre ce point («bar crade») sous standard HACCP avec contrôle poste, hygiène des mains/ustensiles et correction immédiate.</t>
  </si>
  <si>
    <t>Rappel net sur ce point («bar crade») : suivre une procédure claire du début à la fin avec un contrôle final; au niveau pro, mettre un standard écrit, contrôler réellement, tracer les écarts et les corriger tout de suite.</t>
  </si>
  <si>
    <t>Appliquer le protocole légal sur ce point («service responsable») : contrôle, refus si nécessaire et sécurisation de la situation.</t>
  </si>
  <si>
    <t>Bonne pratique sur ce point («service responsable») : suivre une procédure claire du début à la fin avec un contrôle final; au niveau pro, mettre un standard écrit, contrôler réellement, tracer les écarts et les corriger tout de suite.</t>
  </si>
  <si>
    <t>Appliquer le protocole légal sur ce point («client ivre») : contrôle, refus si nécessaire et sécurisation de la situation.</t>
  </si>
  <si>
    <t>Rappel net sur ce point («client ivre») : suivre une procédure claire du début à la fin avec un contrôle final; au niveau pro, mettre un standard écrit, contrôler réellement, tracer les écarts et les corriger tout de suite.</t>
  </si>
  <si>
    <t>Organiser ce point («closing bar bâclé») avec ordre des tâches, priorités visibles, pass clair et timing tenu.</t>
  </si>
  <si>
    <t>Rappel net sur ce point («closing bar bâclé») : suivre une procédure claire du début à la fin avec un contrôle final; au niveau pro, mettre un standard écrit, contrôler réellement, tracer les écarts et les corriger tout de suite.</t>
  </si>
  <si>
    <t>Organiser ce point («closing bar bacle») avec ordre des tâches, priorités visibles, pass clair et timing tenu.</t>
  </si>
  <si>
    <t>Rappel net sur ce point («closing bar bacle») : suivre une procédure claire du début à la fin avec un contrôle final; au niveau pro, mettre un standard écrit, contrôler réellement, tracer les écarts et les corriger tout de suite.</t>
  </si>
  <si>
    <t>Organiser ce point («ouverture bar bâclée») avec ordre des tâches, priorités visibles, pass clair et timing tenu.</t>
  </si>
  <si>
    <t>Rappel net sur ce point («ouverture bar bâclée») : suivre une procédure claire du début à la fin avec un contrôle final; au niveau pro, mettre un standard écrit, contrôler réellement, tracer les écarts et les corriger tout de suite.</t>
  </si>
  <si>
    <t>Organiser ce point («ouverture bar baclee») avec ordre des tâches, priorités visibles, pass clair et timing tenu.</t>
  </si>
  <si>
    <t>Rappel net sur ce point («ouverture bar baclee») : suivre une procédure claire du début à la fin avec un contrôle final; au niveau pro, mettre un standard écrit, contrôler réellement, tracer les écarts et les corriger tout de suite.</t>
  </si>
  <si>
    <t>Organiser ce point («speedrack en vrac») avec ordre des tâches, priorités visibles, pass clair et timing tenu.</t>
  </si>
  <si>
    <t>Bonne pratique sur ce point («speedrack en vrac») : suivre une procédure claire du début à la fin avec un contrôle final; au niveau pro, mettre un standard écrit, contrôler réellement, tracer les écarts et les corriger tout de suite.</t>
  </si>
  <si>
    <t>Fiabiliser ce point («pas de jigger») en appliquant la fiche recette, le bon geste et le contrôle final avant envoi.</t>
  </si>
  <si>
    <t>Rappel net sur ce point («pas de jigger») : mesurer chaque dose avec un jigger pour garder la même régularité; au niveau pro, tenir une précision au cl, un contrôle de dilution et une recette répétable.</t>
  </si>
  <si>
    <t>Quel réflexe CFA faut-il tenir sur le point «pas de jigger» ?</t>
  </si>
  <si>
    <t>Quel standard professionnel faut-il tenir sur le point «pas de jigger» ?</t>
  </si>
  <si>
    <t>En pratique, pas de hasard : il faut mesurer chaque dose avec un jigger pour garder la même régularité.</t>
  </si>
  <si>
    <t>Rappel net sur ce point («dosage au pif») : garder le réflexe de mesure toujours, même en rush; au niveau pro, tenir des specs standard, du batching et un contrôle de coût.</t>
  </si>
  <si>
    <t>En pratique, pas de hasard : il faut garder le réflexe de mesure toujours, même en rush.</t>
  </si>
  <si>
    <t>Fiabiliser ce point («shake trop court») en appliquant la fiche recette, le bon geste et le contrôle final avant envoi.</t>
  </si>
  <si>
    <t>Rappel net sur ce point («shake trop court») : tenir les bons repères de shake, de stir et de glace pour sortir une boisson régulière; au niveau pro, contrôler dilution et température pour sortir une boisson régulière.</t>
  </si>
  <si>
    <t>Quel standard professionnel faut-il tenir sur le point «shake trop court» ?</t>
  </si>
  <si>
    <t>En pratique, pas de hasard : il faut tenir les bons repères de shake, de stir et de glace pour sortir une boisson régulière.</t>
  </si>
  <si>
    <t>Fiabiliser ce point («shake trop long») en appliquant la fiche recette, le bon geste et le contrôle final avant envoi.</t>
  </si>
  <si>
    <t>Rappel net sur ce point («shake trop long») : tenir les bons repères de shake, de stir et de glace pour sortir une boisson régulière; au niveau pro, contrôler dilution et température pour sortir une boisson régulière.</t>
  </si>
  <si>
    <t>Quel standard professionnel faut-il tenir sur le point «shake trop long» ?</t>
  </si>
  <si>
    <t>Fiabiliser ce point («stir trop court») en appliquant la fiche recette, le bon geste et le contrôle final avant envoi.</t>
  </si>
  <si>
    <t>Rappel net sur ce point («stir trop court») : tenir les bons repères de shake, de stir et de glace pour sortir une boisson régulière; au niveau pro, contrôler dilution et température pour sortir une boisson régulière.</t>
  </si>
  <si>
    <t>Quel standard professionnel faut-il tenir sur le point «stir trop court» ?</t>
  </si>
  <si>
    <t>Fiabiliser ce point («stir trop long») en appliquant la fiche recette, le bon geste et le contrôle final avant envoi.</t>
  </si>
  <si>
    <t>Rappel net sur ce point («stir trop long») : tenir les bons repères de shake, de stir et de glace pour sortir une boisson régulière; au niveau pro, contrôler dilution et température pour sortir une boisson régulière.</t>
  </si>
  <si>
    <t>Quel standard professionnel faut-il tenir sur le point «stir trop long» ?</t>
  </si>
  <si>
    <t>Rappel net sur ce point («cocktail trop dilué») : tenir les bons repères de shake, de stir et de glace pour sortir une boisson régulière; au niveau pro, contrôler dilution et température pour sortir une boisson régulière.</t>
  </si>
  <si>
    <t>Rappel net sur ce point («cocktail trop dilue») : tenir les bons repères de shake, de stir et de glace pour sortir une boisson régulière; au niveau pro, contrôler dilution et température pour sortir une boisson régulière.</t>
  </si>
  <si>
    <t>Fiabiliser ce point («cocktail pas assez froid») en appliquant la fiche recette, le bon geste et le contrôle final avant envoi.</t>
  </si>
  <si>
    <t>Rappel net sur ce point («cocktail pas assez froid») : tenir les bons repères de shake, de stir et de glace pour sortir une boisson régulière; au niveau pro, contrôler dilution et température pour sortir une boisson régulière.</t>
  </si>
  <si>
    <t>Quel standard professionnel faut-il tenir sur le point «cocktail pas assez froid» ?</t>
  </si>
  <si>
    <t>Contrôler ce point («mauvaise verrerie») en choisissant le bon matériel puis en vérifiant propreté et état avant usage.</t>
  </si>
  <si>
    <t>Rappel net sur ce point («mauvaise verrerie») : tenir les bons repères de shake, de stir et de glace pour sortir une boisson régulière; au niveau pro, contrôler dilution et température pour sortir une boisson régulière.</t>
  </si>
  <si>
    <t>Quel standard professionnel faut-il tenir sur le point «mauvaise verrerie» ?</t>
  </si>
  <si>
    <t>Fiabiliser ce point («garniture absente») en appliquant la fiche recette, le bon geste et le contrôle final avant envoi.</t>
  </si>
  <si>
    <t>Rappel net sur ce point («garniture absente») : tenir les bons repères de shake, de stir et de glace pour sortir une boisson régulière; au niveau pro, contrôler dilution et température pour sortir une boisson régulière.</t>
  </si>
  <si>
    <t>Quel standard professionnel faut-il tenir sur le point «garniture absente» ?</t>
  </si>
  <si>
    <t>Fiabiliser ce point («zeste mal exprimé») en appliquant la fiche recette, le bon geste et le contrôle final avant envoi.</t>
  </si>
  <si>
    <t>Rappel net sur ce point («zeste mal exprimé») : tenir les bons repères de shake, de stir et de glace pour sortir une boisson régulière; au niveau pro, contrôler dilution et température pour sortir une boisson régulière.</t>
  </si>
  <si>
    <t>Quel standard professionnel faut-il tenir sur le point «zeste mal exprimé» ?</t>
  </si>
  <si>
    <t>Fiabiliser ce point («zeste mal exprime») en appliquant la fiche recette, le bon geste et le contrôle final avant envoi.</t>
  </si>
  <si>
    <t>Rappel net sur ce point («zeste mal exprime») : tenir les bons repères de shake, de stir et de glace pour sortir une boisson régulière; au niveau pro, contrôler dilution et température pour sortir une boisson régulière.</t>
  </si>
  <si>
    <t>Quel standard professionnel faut-il tenir sur le point «zeste mal exprime» ?</t>
  </si>
  <si>
    <t>Mettre ce point («glace humide») sous standard HACCP avec contrôle poste, hygiène des mains/ustensiles et correction immédiate.</t>
  </si>
  <si>
    <t>Bonne pratique sur ce point («glace humide») : tenir les bons repères de shake, de stir et de glace pour sortir une boisson régulière; au niveau pro, contrôler dilution et température pour sortir une boisson régulière.</t>
  </si>
  <si>
    <t>Quel standard professionnel faut-il tenir sur le point «glace humide» ?</t>
  </si>
  <si>
    <t>En pratique, l’idée est de tenir les bons repères de shake, de stir et de glace pour sortir une boisson régulière.</t>
  </si>
  <si>
    <t>Mettre ce point («bac à glace sale») sous standard HACCP avec contrôle poste, hygiène des mains/ustensiles et correction immédiate.</t>
  </si>
  <si>
    <t>Rappel net sur ce point («bac à glace sale») : tenir les bons repères de shake, de stir et de glace pour sortir une boisson régulière; au niveau pro, contrôler dilution et température pour sortir une boisson régulière.</t>
  </si>
  <si>
    <t>Quel standard professionnel faut-il tenir sur le point «bac à glace sale» ?</t>
  </si>
  <si>
    <t>Mettre ce point («bac a glace sale») sous standard HACCP avec contrôle poste, hygiène des mains/ustensiles et correction immédiate.</t>
  </si>
  <si>
    <t>Rappel net sur ce point («bac a glace sale») : tenir les bons repères de shake, de stir et de glace pour sortir une boisson régulière; au niveau pro, contrôler dilution et température pour sortir une boisson régulière.</t>
  </si>
  <si>
    <t>Quel standard professionnel faut-il tenir sur le point «bac a glace sale» ?</t>
  </si>
  <si>
    <t>Bonne pratique sur ce point («mise en place incomplète») : préparer avant rush : ça sauve le service; au niveau pro, tenir station impeccable, par niveaux, étiquetage, FIFO/FEFO.</t>
  </si>
  <si>
    <t>Quel réflexe CFA faut-il tenir sur le point «mise en place incomplète» ?</t>
  </si>
  <si>
    <t>Quel standard professionnel faut-il tenir sur le point «mise en place incomplète» ?</t>
  </si>
  <si>
    <t>En pratique, l’idée est de préparer avant rush : ça sauve le service.</t>
  </si>
  <si>
    <t>Bonne pratique sur ce point («mise en place incomplete») : préparer avant rush : ça sauve le service; au niveau pro, tenir station impeccable, par niveaux, étiquetage, FIFO/FEFO.</t>
  </si>
  <si>
    <t>Quel réflexe CFA faut-il tenir sur le point «mise en place incomplete» ?</t>
  </si>
  <si>
    <t>Quel standard professionnel faut-il tenir sur le point «mise en place incomplete» ?</t>
  </si>
  <si>
    <t>Organiser ce point («bouteilles non étiquetées») avec ordre des tâches, priorités visibles, pass clair et timing tenu.</t>
  </si>
  <si>
    <t>Rappel net sur ce point («bouteilles non étiquetées») : préparer avant rush : ça sauve le service; au niveau pro, tenir station impeccable, par niveaux, étiquetage, FIFO/FEFO.</t>
  </si>
  <si>
    <t>Quel réflexe CFA faut-il tenir sur le point «bouteilles non étiquetées» ?</t>
  </si>
  <si>
    <t>Quel standard professionnel faut-il tenir sur le point «bouteilles non étiquetées» ?</t>
  </si>
  <si>
    <t>En pratique, pas de hasard : il faut préparer avant rush : ça sauve le service.</t>
  </si>
  <si>
    <t>Organiser ce point («bouteilles non etiquetees») avec ordre des tâches, priorités visibles, pass clair et timing tenu.</t>
  </si>
  <si>
    <t>Rappel net sur ce point («bouteilles non etiquetees») : préparer avant rush : ça sauve le service; au niveau pro, tenir station impeccable, par niveaux, étiquetage, FIFO/FEFO.</t>
  </si>
  <si>
    <t>Quel réflexe CFA faut-il tenir sur le point «bouteilles non etiquetees» ?</t>
  </si>
  <si>
    <t>Quel standard professionnel faut-il tenir sur le point «bouteilles non etiquetees» ?</t>
  </si>
  <si>
    <t>Organiser ce point («sirop non daté») avec ordre des tâches, priorités visibles, pass clair et timing tenu.</t>
  </si>
  <si>
    <t>Rappel net sur ce point («sirop non daté») : préparer avant rush : ça sauve le service; au niveau pro, tenir station impeccable, par niveaux, étiquetage, FIFO/FEFO.</t>
  </si>
  <si>
    <t>Organiser ce point («sirop non date») avec ordre des tâches, priorités visibles, pass clair et timing tenu.</t>
  </si>
  <si>
    <t>Rappel net sur ce point («sirop non date») : préparer avant rush : ça sauve le service; au niveau pro, tenir station impeccable, par niveaux, étiquetage, FIFO/FEFO.</t>
  </si>
  <si>
    <t>Organiser ce point («purée ouverte non datée») avec ordre des tâches, priorités visibles, pass clair et timing tenu.</t>
  </si>
  <si>
    <t>Rappel net sur ce point («purée ouverte non datée») : préparer avant rush : ça sauve le service; au niveau pro, tenir station impeccable, par niveaux, étiquetage, FIFO/FEFO.</t>
  </si>
  <si>
    <t>Quel réflexe CFA faut-il tenir sur le point «purée ouverte non datée» ?</t>
  </si>
  <si>
    <t>Quel standard professionnel faut-il tenir sur le point «purée ouverte non datée» ?</t>
  </si>
  <si>
    <t>Organiser ce point («puree ouverte non datee») avec ordre des tâches, priorités visibles, pass clair et timing tenu.</t>
  </si>
  <si>
    <t>Rappel net sur ce point («puree ouverte non datee») : préparer avant rush : ça sauve le service; au niveau pro, tenir station impeccable, par niveaux, étiquetage, FIFO/FEFO.</t>
  </si>
  <si>
    <t>Quel réflexe CFA faut-il tenir sur le point «puree ouverte non datee» ?</t>
  </si>
  <si>
    <t>Quel standard professionnel faut-il tenir sur le point «puree ouverte non datee» ?</t>
  </si>
  <si>
    <t>Organiser ce point («garnitures non datées») avec ordre des tâches, priorités visibles, pass clair et timing tenu.</t>
  </si>
  <si>
    <t>Rappel net sur ce point («garnitures non datées») : préparer avant rush : ça sauve le service; au niveau pro, tenir station impeccable, par niveaux, étiquetage, FIFO/FEFO.</t>
  </si>
  <si>
    <t>Quel réflexe CFA faut-il tenir sur le point «garnitures non datées» ?</t>
  </si>
  <si>
    <t>Quel standard professionnel faut-il tenir sur le point «garnitures non datées» ?</t>
  </si>
  <si>
    <t>Organiser ce point («garnitures non datees») avec ordre des tâches, priorités visibles, pass clair et timing tenu.</t>
  </si>
  <si>
    <t>Rappel net sur ce point («garnitures non datees») : préparer avant rush : ça sauve le service; au niveau pro, tenir station impeccable, par niveaux, étiquetage, FIFO/FEFO.</t>
  </si>
  <si>
    <t>Quel réflexe CFA faut-il tenir sur le point «garnitures non datees» ?</t>
  </si>
  <si>
    <t>Quel standard professionnel faut-il tenir sur le point «garnitures non datees» ?</t>
  </si>
  <si>
    <t>Organiser ce point («planche sale») avec ordre des tâches, priorités visibles, pass clair et timing tenu.</t>
  </si>
  <si>
    <t>Rappel net sur ce point («planche sale») : préparer avant rush : ça sauve le service; au niveau pro, tenir station impeccable, par niveaux, étiquetage, FIFO/FEFO.</t>
  </si>
  <si>
    <t>Quel réflexe CFA faut-il tenir sur le point «planche sale» ?</t>
  </si>
  <si>
    <t>Quel standard professionnel faut-il tenir sur le point «planche sale» ?</t>
  </si>
  <si>
    <t>Appliquer le protocole légal sur ce point («sur-service (client ivre)») : contrôle, refus si nécessaire et sécurisation de la situation.</t>
  </si>
  <si>
    <t>Rappel net sur ce point («sur-service (client ivre)») : assumer un refus clair et professionnel; au niveau pro, tenir gestion du risque, protocole, incident log.</t>
  </si>
  <si>
    <t>En pratique, pas de hasard : il faut assumer un refus clair et professionnel.</t>
  </si>
  <si>
    <t>Rappel net sur ce point («service alcool à mineur») : assumer un refus clair et professionnel; au niveau pro, tenir gestion du risque, protocole, incident log.</t>
  </si>
  <si>
    <t>Rappel net sur ce point («service alcool a mineur») : assumer un refus clair et professionnel; au niveau pro, tenir gestion du risque, protocole, incident log.</t>
  </si>
  <si>
    <t>Appliquer le protocole légal sur ce point («cut-off absent») : contrôle, refus si nécessaire et sécurisation de la situation.</t>
  </si>
  <si>
    <t>Rappel net sur ce point («cut-off absent») : assumer un refus clair et professionnel; au niveau pro, tenir gestion du risque, protocole, incident log.</t>
  </si>
  <si>
    <t>Rappel net sur ce point («torchon sale») : tenir des mains et outils propres visibles au poste; au niveau pro, tenir standards HACCP au bar, contrôle et traçabilité.</t>
  </si>
  <si>
    <t>En pratique, pas de hasard : il faut tenir des mains et outils propres visibles au poste.</t>
  </si>
  <si>
    <t>Rappel net sur ce point («verrerie sale») : tenir des mains et outils propres visibles au poste; au niveau pro, tenir standards HACCP au bar, contrôle et traçabilité.</t>
  </si>
  <si>
    <t>Bonne pratique sur ce point («glace manipulée à la main») : tenir des mains et outils propres visibles au poste; au niveau pro, tenir standards HACCP au bar, contrôle et traçabilité.</t>
  </si>
  <si>
    <t>En pratique, l’idée est de tenir des mains et outils propres visibles au poste.</t>
  </si>
  <si>
    <t>Bonne pratique sur ce point («glace manipulee a la main») : tenir des mains et outils propres visibles au poste; au niveau pro, tenir standards HACCP au bar, contrôle et traçabilité.</t>
  </si>
  <si>
    <t>Mettre ce point («utilisation même cuillère») sous standard HACCP avec contrôle poste, hygiène des mains/ustensiles et correction immédiate.</t>
  </si>
  <si>
    <t>Bonne pratique sur ce point («utilisation même cuillère») : tenir des mains et outils propres visibles au poste; au niveau pro, tenir standards HACCP au bar, contrôle et traçabilité.</t>
  </si>
  <si>
    <t>Mettre ce point («utilisation meme cuillere») sous standard HACCP avec contrôle poste, hygiène des mains/ustensiles et correction immédiate.</t>
  </si>
  <si>
    <t>Bonne pratique sur ce point («utilisation meme cuillere») : tenir des mains et outils propres visibles au poste; au niveau pro, tenir standards HACCP au bar, contrôle et traçabilité.</t>
  </si>
  <si>
    <t>Mettre ce point («fruits non lavés») sous standard HACCP avec contrôle poste, hygiène des mains/ustensiles et correction immédiate.</t>
  </si>
  <si>
    <t>Rappel net sur ce point («fruits non lavés») : tenir des mains et outils propres visibles au poste; au niveau pro, tenir standards HACCP au bar, contrôle et traçabilité.</t>
  </si>
  <si>
    <t>Mettre ce point («fruits non laves») sous standard HACCP avec contrôle poste, hygiène des mains/ustensiles et correction immédiate.</t>
  </si>
  <si>
    <t>Rappel net sur ce point («fruits non laves») : tenir des mains et outils propres visibles au poste; au niveau pro, tenir standards HACCP au bar, contrôle et traçabilité.</t>
  </si>
  <si>
    <t>Fiabiliser ce point («je ne maîtrise pas le shaking») en appliquant la fiche recette, le bon geste et le contrôle final avant envoi.</t>
  </si>
  <si>
    <t>Rappel net sur ce point («je ne maîtrise pas le shaking») : garder le réflexe de repères temps/gestes; au niveau pro, tenir constance specs, contrôle T°/dilution.</t>
  </si>
  <si>
    <t>Quel réflexe CFA faut-il tenir sur le point «je ne maîtrise pas le shaking» ?</t>
  </si>
  <si>
    <t>Quel standard professionnel faut-il tenir sur le point «je ne maîtrise pas le shaking» ?</t>
  </si>
  <si>
    <t>En pratique, pas de hasard : il faut garder le réflexe de repères temps/gestes.</t>
  </si>
  <si>
    <t>Fiabiliser ce point («je ne maitrise pas le shaking») en appliquant la fiche recette, le bon geste et le contrôle final avant envoi.</t>
  </si>
  <si>
    <t>Rappel net sur ce point («je ne maitrise pas le shaking») : garder le réflexe de repères temps/gestes; au niveau pro, tenir constance specs, contrôle T°/dilution.</t>
  </si>
  <si>
    <t>Quel réflexe CFA faut-il tenir sur le point «je ne maitrise pas le shaking» ?</t>
  </si>
  <si>
    <t>Quel standard professionnel faut-il tenir sur le point «je ne maitrise pas le shaking» ?</t>
  </si>
  <si>
    <t>Fiabiliser ce point («je ne sais pas le shaking») en appliquant la fiche recette, le bon geste et le contrôle final avant envoi.</t>
  </si>
  <si>
    <t>Rappel net sur ce point («je ne sais pas le shaking») : garder le réflexe de repères temps/gestes; au niveau pro, tenir constance specs, contrôle T°/dilution.</t>
  </si>
  <si>
    <t>Quel réflexe CFA faut-il tenir sur le point «je ne sais pas le shaking» ?</t>
  </si>
  <si>
    <t>Quel standard professionnel faut-il tenir sur le point «je ne sais pas le shaking» ?</t>
  </si>
  <si>
    <t>Fiabiliser ce point («pas de contrôle le shaking») en appliquant la fiche recette, le bon geste et le contrôle final avant envoi.</t>
  </si>
  <si>
    <t>Rappel net sur ce point («pas de contrôle le shaking») : garder le réflexe de repères temps/gestes; au niveau pro, tenir constance specs, contrôle T°/dilution.</t>
  </si>
  <si>
    <t>Quel réflexe CFA faut-il tenir sur le point «pas de contrôle le shaking» ?</t>
  </si>
  <si>
    <t>Quel standard professionnel faut-il tenir sur le point «pas de contrôle le shaking» ?</t>
  </si>
  <si>
    <t>Fiabiliser ce point («pas de controle le shaking») en appliquant la fiche recette, le bon geste et le contrôle final avant envoi.</t>
  </si>
  <si>
    <t>Rappel net sur ce point («pas de controle le shaking») : garder le réflexe de repères temps/gestes; au niveau pro, tenir constance specs, contrôle T°/dilution.</t>
  </si>
  <si>
    <t>Quel réflexe CFA faut-il tenir sur le point «pas de controle le shaking» ?</t>
  </si>
  <si>
    <t>Quel standard professionnel faut-il tenir sur le point «pas de controle le shaking» ?</t>
  </si>
  <si>
    <t>Fiabiliser ce point («je ne maîtrise pas le stirring») en appliquant la fiche recette, le bon geste et le contrôle final avant envoi.</t>
  </si>
  <si>
    <t>Rappel net sur ce point («je ne maîtrise pas le stirring») : garder le réflexe de apprendre repères; au niveau pro, tenir précision et constance.</t>
  </si>
  <si>
    <t>Quel réflexe CFA faut-il tenir sur le point «je ne maîtrise pas le stirring» ?</t>
  </si>
  <si>
    <t>Quel standard professionnel faut-il tenir sur le point «je ne maîtrise pas le stirring» ?</t>
  </si>
  <si>
    <t>En pratique, pas de hasard : il faut garder le réflexe de apprendre repères.</t>
  </si>
  <si>
    <t>Fiabiliser ce point («je ne maitrise pas le stirring») en appliquant la fiche recette, le bon geste et le contrôle final avant envoi.</t>
  </si>
  <si>
    <t>Rappel net sur ce point («je ne maitrise pas le stirring») : garder le réflexe de apprendre repères; au niveau pro, tenir précision et constance.</t>
  </si>
  <si>
    <t>Quel réflexe CFA faut-il tenir sur le point «je ne maitrise pas le stirring» ?</t>
  </si>
  <si>
    <t>Quel standard professionnel faut-il tenir sur le point «je ne maitrise pas le stirring» ?</t>
  </si>
  <si>
    <t>Fiabiliser ce point («je ne sais pas le stirring») en appliquant la fiche recette, le bon geste et le contrôle final avant envoi.</t>
  </si>
  <si>
    <t>Rappel net sur ce point («je ne sais pas le stirring») : garder le réflexe de apprendre repères; au niveau pro, tenir précision et constance.</t>
  </si>
  <si>
    <t>Quel réflexe CFA faut-il tenir sur le point «je ne sais pas le stirring» ?</t>
  </si>
  <si>
    <t>Quel standard professionnel faut-il tenir sur le point «je ne sais pas le stirring» ?</t>
  </si>
  <si>
    <t>Fiabiliser ce point («pas de contrôle le stirring») en appliquant la fiche recette, le bon geste et le contrôle final avant envoi.</t>
  </si>
  <si>
    <t>Rappel net sur ce point («pas de contrôle le stirring») : garder le réflexe de apprendre repères; au niveau pro, tenir précision et constance.</t>
  </si>
  <si>
    <t>Quel réflexe CFA faut-il tenir sur le point «pas de contrôle le stirring» ?</t>
  </si>
  <si>
    <t>Quel standard professionnel faut-il tenir sur le point «pas de contrôle le stirring» ?</t>
  </si>
  <si>
    <t>Fiabiliser ce point («pas de controle le stirring») en appliquant la fiche recette, le bon geste et le contrôle final avant envoi.</t>
  </si>
  <si>
    <t>Rappel net sur ce point («pas de controle le stirring») : garder le réflexe de apprendre repères; au niveau pro, tenir précision et constance.</t>
  </si>
  <si>
    <t>Quel réflexe CFA faut-il tenir sur le point «pas de controle le stirring» ?</t>
  </si>
  <si>
    <t>Quel standard professionnel faut-il tenir sur le point «pas de controle le stirring» ?</t>
  </si>
  <si>
    <t>Fiabiliser ce point («je ne maîtrise pas les recettes classiques») en appliquant la fiche recette, le bon geste et le contrôle final avant envoi.</t>
  </si>
  <si>
    <t>Rappel net sur ce point («je ne maîtrise pas les recettes classiques») : garder le réflexe de apprendre 10 classiques; au niveau pro, tenir standards IBA, exécution parfaite.</t>
  </si>
  <si>
    <t>Quel réflexe CFA faut-il tenir sur le point «je ne maîtrise pas les recettes classiques» ?</t>
  </si>
  <si>
    <t>Quel standard professionnel faut-il tenir sur le point «je ne maîtrise pas les recettes classiques» ?</t>
  </si>
  <si>
    <t>En pratique, pas de hasard : il faut garder le réflexe de apprendre 10 classiques.</t>
  </si>
  <si>
    <t>Fiabiliser ce point («je ne maitrise pas les recettes classiques») en appliquant la fiche recette, le bon geste et le contrôle final avant envoi.</t>
  </si>
  <si>
    <t>Rappel net sur ce point («je ne maitrise pas les recettes classiques») : garder le réflexe de apprendre 10 classiques; au niveau pro, tenir standards IBA, exécution parfaite.</t>
  </si>
  <si>
    <t>Quel réflexe CFA faut-il tenir sur le point «je ne maitrise pas les recettes classiques» ?</t>
  </si>
  <si>
    <t>Quel standard professionnel faut-il tenir sur le point «je ne maitrise pas les recettes classiques» ?</t>
  </si>
  <si>
    <t>Fiabiliser ce point («je ne sais pas les recettes classiques») en appliquant la fiche recette, le bon geste et le contrôle final avant envoi.</t>
  </si>
  <si>
    <t>Rappel net sur ce point («je ne sais pas les recettes classiques») : garder le réflexe de apprendre 10 classiques; au niveau pro, tenir standards IBA, exécution parfaite.</t>
  </si>
  <si>
    <t>Quel réflexe CFA faut-il tenir sur le point «je ne sais pas les recettes classiques» ?</t>
  </si>
  <si>
    <t>Quel standard professionnel faut-il tenir sur le point «je ne sais pas les recettes classiques» ?</t>
  </si>
  <si>
    <t>Fiabiliser ce point («pas de contrôle les recettes classiques») en appliquant la fiche recette, le bon geste et le contrôle final avant envoi.</t>
  </si>
  <si>
    <t>Rappel net sur ce point («pas de contrôle les recettes classiques») : garder le réflexe de apprendre 10 classiques; au niveau pro, tenir standards IBA, exécution parfaite.</t>
  </si>
  <si>
    <t>Quel réflexe CFA faut-il tenir sur le point «pas de contrôle les recettes classiques» ?</t>
  </si>
  <si>
    <t>Quel standard professionnel faut-il tenir sur le point «pas de contrôle les recettes classiques» ?</t>
  </si>
  <si>
    <t>Fiabiliser ce point («pas de controle les recettes classiques») en appliquant la fiche recette, le bon geste et le contrôle final avant envoi.</t>
  </si>
  <si>
    <t>Rappel net sur ce point («pas de controle les recettes classiques») : garder le réflexe de apprendre 10 classiques; au niveau pro, tenir standards IBA, exécution parfaite.</t>
  </si>
  <si>
    <t>Quel réflexe CFA faut-il tenir sur le point «pas de controle les recettes classiques» ?</t>
  </si>
  <si>
    <t>Quel standard professionnel faut-il tenir sur le point «pas de controle les recettes classiques» ?</t>
  </si>
  <si>
    <t>Mettre ce point («je ne maîtrise pas l'hygiène au bar») sous standard HACCP avec contrôle poste, hygiène des mains/ustensiles et correction immédiate.</t>
  </si>
  <si>
    <t>Rappel net sur ce point («je ne maîtrise pas l'hygiène au bar») : tenir une hygiène visible et vérifiable; au niveau pro, tenir hACCP bar + traçabilité.</t>
  </si>
  <si>
    <t>En pratique, pas de hasard : il faut tenir une hygiène visible et vérifiable.</t>
  </si>
  <si>
    <t>Mettre ce point («je ne maitrise pas l'hygiene au bar») sous standard HACCP avec contrôle poste, hygiène des mains/ustensiles et correction immédiate.</t>
  </si>
  <si>
    <t>Rappel net sur ce point («je ne maitrise pas l'hygiene au bar») : tenir une hygiène visible et vérifiable; au niveau pro, tenir hACCP bar + traçabilité.</t>
  </si>
  <si>
    <t>Mettre ce point («je ne sais pas l'hygiène au bar») sous standard HACCP avec contrôle poste, hygiène des mains/ustensiles et correction immédiate.</t>
  </si>
  <si>
    <t>Rappel net sur ce point («je ne sais pas l'hygiène au bar») : tenir une hygiène visible et vérifiable; au niveau pro, tenir hACCP bar + traçabilité.</t>
  </si>
  <si>
    <t>Mettre ce point («je ne sais pas l'hygiene au bar») sous standard HACCP avec contrôle poste, hygiène des mains/ustensiles et correction immédiate.</t>
  </si>
  <si>
    <t>Rappel net sur ce point («je ne sais pas l'hygiene au bar») : tenir une hygiène visible et vérifiable; au niveau pro, tenir hACCP bar + traçabilité.</t>
  </si>
  <si>
    <t>Mettre ce point («pas de contrôle l'hygiène au bar») sous standard HACCP avec contrôle poste, hygiène des mains/ustensiles et correction immédiate.</t>
  </si>
  <si>
    <t>Rappel net sur ce point («pas de contrôle l'hygiène au bar») : tenir une hygiène visible et vérifiable; au niveau pro, tenir hACCP bar + traçabilité.</t>
  </si>
  <si>
    <t>Mettre ce point («pas de controle l'hygiene au bar») sous standard HACCP avec contrôle poste, hygiène des mains/ustensiles et correction immédiate.</t>
  </si>
  <si>
    <t>Rappel net sur ce point («pas de controle l'hygiene au bar») : tenir une hygiène visible et vérifiable; au niveau pro, tenir hACCP bar + traçabilité.</t>
  </si>
  <si>
    <t>Appliquer le protocole légal sur ce point («je ne maîtrise pas le cut-off») : contrôle, refus si nécessaire et sécurisation de la situation.</t>
  </si>
  <si>
    <t>Rappel net sur ce point («je ne maîtrise pas le cut-off») : dire non de façon nette et professionnelle; au niveau pro, tenir protocole, incident log.</t>
  </si>
  <si>
    <t>En pratique, pas de hasard : il faut dire non de façon nette et professionnelle.</t>
  </si>
  <si>
    <t>Appliquer le protocole légal sur ce point («je ne maitrise pas le cut-off») : contrôle, refus si nécessaire et sécurisation de la situation.</t>
  </si>
  <si>
    <t>Rappel net sur ce point («je ne maitrise pas le cut-off») : dire non de façon nette et professionnelle; au niveau pro, tenir protocole, incident log.</t>
  </si>
  <si>
    <t>Appliquer le protocole légal sur ce point («je ne sais pas le cut-off») : contrôle, refus si nécessaire et sécurisation de la situation.</t>
  </si>
  <si>
    <t>Rappel net sur ce point («je ne sais pas le cut-off») : dire non de façon nette et professionnelle; au niveau pro, tenir protocole, incident log.</t>
  </si>
  <si>
    <t>Appliquer le protocole légal sur ce point («pas de contrôle le cut-off») : contrôle, refus si nécessaire et sécurisation de la situation.</t>
  </si>
  <si>
    <t>Rappel net sur ce point («pas de contrôle le cut-off») : dire non de façon nette et professionnelle; au niveau pro, tenir protocole, incident log.</t>
  </si>
  <si>
    <t>Appliquer le protocole légal sur ce point («pas de controle le cut-off») : contrôle, refus si nécessaire et sécurisation de la situation.</t>
  </si>
  <si>
    <t>Rappel net sur ce point («pas de controle le cut-off») : dire non de façon nette et professionnelle; au niveau pro, tenir protocole, incident log.</t>
  </si>
  <si>
    <t>Fiabiliser ce point («spec cocktail non respectée») en appliquant la fiche recette, le bon geste et le contrôle final avant envoi.</t>
  </si>
  <si>
    <t>Rappel net sur ce point («spec cocktail non respectée») : suivre la fiche cocktail sans improviser sur la dose, le geste ou la finition; au niveau pro, tenir les specs, le rendement et la qualité répétable sur un poste propre et rapide.</t>
  </si>
  <si>
    <t>Fiabiliser ce point («spec cocktail non respectee») en appliquant la fiche recette, le bon geste et le contrôle final avant envoi.</t>
  </si>
  <si>
    <t>Rappel net sur ce point («spec cocktail non respectee») : suivre la fiche cocktail sans improviser sur la dose, le geste ou la finition; au niveau pro, tenir les specs, le rendement et la qualité répétable sur un poste propre et rapide.</t>
  </si>
  <si>
    <t>Fiabiliser ce point («jigger non utilisé») en appliquant la fiche recette, le bon geste et le contrôle final avant envoi.</t>
  </si>
  <si>
    <t>Rappel net sur ce point («jigger non utilisé») : suivre la fiche cocktail sans improviser sur la dose, le geste ou la finition; au niveau pro, tenir les specs, le rendement et la qualité répétable sur un poste propre et rapide.</t>
  </si>
  <si>
    <t>Fiabiliser ce point («jigger non utilise») en appliquant la fiche recette, le bon geste et le contrôle final avant envoi.</t>
  </si>
  <si>
    <t>Rappel net sur ce point («jigger non utilise») : suivre la fiche cocktail sans improviser sur la dose, le geste ou la finition; au niveau pro, tenir les specs, le rendement et la qualité répétable sur un poste propre et rapide.</t>
  </si>
  <si>
    <t>Fiabiliser ce point («stirring non maîtrisé») en appliquant la fiche recette, le bon geste et le contrôle final avant envoi.</t>
  </si>
  <si>
    <t>Rappel net sur ce point («stirring non maîtrisé») : suivre la fiche cocktail sans improviser sur la dose, le geste ou la finition; au niveau pro, tenir les specs, le rendement et la qualité répétable sur un poste propre et rapide.</t>
  </si>
  <si>
    <t>Fiabiliser ce point («stirring non maitrise») en appliquant la fiche recette, le bon geste et le contrôle final avant envoi.</t>
  </si>
  <si>
    <t>Rappel net sur ce point («stirring non maitrise») : suivre la fiche cocktail sans improviser sur la dose, le geste ou la finition; au niveau pro, tenir les specs, le rendement et la qualité répétable sur un poste propre et rapide.</t>
  </si>
  <si>
    <t>Fiabiliser ce point («double strain oublié») en appliquant la fiche recette, le bon geste et le contrôle final avant envoi.</t>
  </si>
  <si>
    <t>Rappel net sur ce point («double strain oublié») : suivre la fiche cocktail sans improviser sur la dose, le geste ou la finition; au niveau pro, tenir les specs, le rendement et la qualité répétable sur un poste propre et rapide.</t>
  </si>
  <si>
    <t>Fiabiliser ce point («double strain oublie») en appliquant la fiche recette, le bon geste et le contrôle final avant envoi.</t>
  </si>
  <si>
    <t>Rappel net sur ce point («double strain oublie») : suivre la fiche cocktail sans improviser sur la dose, le geste ou la finition; au niveau pro, tenir les specs, le rendement et la qualité répétable sur un poste propre et rapide.</t>
  </si>
  <si>
    <t>Fiabiliser ce point («garnish mal calibré») en appliquant la fiche recette, le bon geste et le contrôle final avant envoi.</t>
  </si>
  <si>
    <t>Rappel net sur ce point («garnish mal calibré») : suivre la fiche cocktail sans improviser sur la dose, le geste ou la finition; au niveau pro, tenir les specs, le rendement et la qualité répétable sur un poste propre et rapide.</t>
  </si>
  <si>
    <t>Fiabiliser ce point («garnish mal calibre») en appliquant la fiche recette, le bon geste et le contrôle final avant envoi.</t>
  </si>
  <si>
    <t>Rappel net sur ce point («garnish mal calibre») : suivre la fiche cocktail sans improviser sur la dose, le geste ou la finition; au niveau pro, tenir les specs, le rendement et la qualité répétable sur un poste propre et rapide.</t>
  </si>
  <si>
    <t>Fiabiliser ce point («glassware non chillée») en appliquant la fiche recette, le bon geste et le contrôle final avant envoi.</t>
  </si>
  <si>
    <t>Rappel net sur ce point («glassware non chillée») : suivre la fiche cocktail sans improviser sur la dose, le geste ou la finition; au niveau pro, tenir les specs, le rendement et la qualité répétable sur un poste propre et rapide.</t>
  </si>
  <si>
    <t>Fiabiliser ce point («glassware non chillee») en appliquant la fiche recette, le bon geste et le contrôle final avant envoi.</t>
  </si>
  <si>
    <t>Rappel net sur ce point («glassware non chillee») : suivre la fiche cocktail sans improviser sur la dose, le geste ou la finition; au niveau pro, tenir les specs, le rendement et la qualité répétable sur un poste propre et rapide.</t>
  </si>
  <si>
    <t>Fiabiliser ce point («batch non étiqueté») par enregistrement lot/date/fournisseur, rangement FEFO et contrôle de stock.</t>
  </si>
  <si>
    <t>Rappel net sur ce point («batch non étiqueté») : noter lot, date et fournisseur puis ranger selon la rotation FEFO; au niveau pro, tenir une traçabilité complète avec un stock fiable, des pertes suivies et des inventaires réguliers.</t>
  </si>
  <si>
    <t>Fiabiliser ce point («batch non etiquete») par enregistrement lot/date/fournisseur, rangement FEFO et contrôle de stock.</t>
  </si>
  <si>
    <t>Rappel net sur ce point («batch non etiquete») : noter lot, date et fournisseur puis ranger selon la rotation FEFO; au niveau pro, tenir une traçabilité complète avec un stock fiable, des pertes suivies et des inventaires réguliers.</t>
  </si>
  <si>
    <t>Fiabiliser ce point («sour sans contrôle mousse») en appliquant la fiche recette, le bon geste et le contrôle final avant envoi.</t>
  </si>
  <si>
    <t>Rappel net sur ce point («sour sans contrôle mousse») : suivre la fiche cocktail sans improviser sur la dose, le geste ou la finition; au niveau pro, tenir les specs, le rendement et la qualité répétable sur un poste propre et rapide.</t>
  </si>
  <si>
    <t>Fiabiliser ce point («sour sans controle mousse») en appliquant la fiche recette, le bon geste et le contrôle final avant envoi.</t>
  </si>
  <si>
    <t>Rappel net sur ce point («sour sans controle mousse») : suivre la fiche cocktail sans improviser sur la dose, le geste ou la finition; au niveau pro, tenir les specs, le rendement et la qualité répétable sur un poste propre et rapide.</t>
  </si>
  <si>
    <t>Fiabiliser ce point («twist agrume mal exprimé») en appliquant la fiche recette, le bon geste et le contrôle final avant envoi.</t>
  </si>
  <si>
    <t>Rappel net sur ce point («twist agrume mal exprimé») : suivre la fiche cocktail sans improviser sur la dose, le geste ou la finition; au niveau pro, tenir les specs, le rendement et la qualité répétable sur un poste propre et rapide.</t>
  </si>
  <si>
    <t>Fiabiliser ce point («twist agrume mal exprime») en appliquant la fiche recette, le bon geste et le contrôle final avant envoi.</t>
  </si>
  <si>
    <t>Rappel net sur ce point («twist agrume mal exprime») : suivre la fiche cocktail sans improviser sur la dose, le geste ou la finition; au niveau pro, tenir les specs, le rendement et la qualité répétable sur un poste propre et rapide.</t>
  </si>
  <si>
    <t>Organiser ce point («ice program incohérent») avec ordre des tâches, priorités visibles, pass clair et timing tenu.</t>
  </si>
  <si>
    <t>Bonne pratique sur ce point («ice program incohérent») : garder le réflexe de travailler la mise en place et l’ordre des tâches avant le coup de feu; au niveau pro, équilibrer les postes, lisser la charge et réduire les temps d’attente.</t>
  </si>
  <si>
    <t>Organiser ce point («ice program incoherent») avec ordre des tâches, priorités visibles, pass clair et timing tenu.</t>
  </si>
  <si>
    <t>Bonne pratique sur ce point («ice program incoherent») : garder le réflexe de travailler la mise en place et l’ordre des tâches avant le coup de feu; au niveau pro, équilibrer les postes, lisser la charge et réduire les temps d’attente.</t>
  </si>
  <si>
    <t>Fiabiliser ce point («bar spoon mal utilisée») en appliquant la fiche recette, le bon geste et le contrôle final avant envoi.</t>
  </si>
  <si>
    <t>Rappel net sur ce point («bar spoon mal utilisée») : suivre la fiche cocktail sans improviser sur la dose, le geste ou la finition; au niveau pro, tenir les specs, le rendement et la qualité répétable sur un poste propre et rapide.</t>
  </si>
  <si>
    <t>Fiabiliser ce point («bar spoon mal utilisee») en appliquant la fiche recette, le bon geste et le contrôle final avant envoi.</t>
  </si>
  <si>
    <t>Rappel net sur ce point («bar spoon mal utilisee») : suivre la fiche cocktail sans improviser sur la dose, le geste ou la finition; au niveau pro, tenir les specs, le rendement et la qualité répétable sur un poste propre et rapide.</t>
  </si>
  <si>
    <t>Fiabiliser ce point («rinse oublié») en appliquant la fiche recette, le bon geste et le contrôle final avant envoi.</t>
  </si>
  <si>
    <t>Rappel net sur ce point («rinse oublié») : suivre la fiche cocktail sans improviser sur la dose, le geste ou la finition; au niveau pro, tenir les specs, le rendement et la qualité répétable sur un poste propre et rapide.</t>
  </si>
  <si>
    <t>Fiabiliser ce point («rinse oublie») en appliquant la fiche recette, le bon geste et le contrôle final avant envoi.</t>
  </si>
  <si>
    <t>Rappel net sur ce point («rinse oublie») : suivre la fiche cocktail sans improviser sur la dose, le geste ou la finition; au niveau pro, tenir les specs, le rendement et la qualité répétable sur un poste propre et rapide.</t>
  </si>
  <si>
    <t>Fiabiliser ce point («free pouring non maîtrisé») en appliquant la fiche recette, le bon geste et le contrôle final avant envoi.</t>
  </si>
  <si>
    <t>Rappel net sur ce point («free pouring non maîtrisé») : suivre la fiche cocktail sans improviser sur la dose, le geste ou la finition; au niveau pro, tenir les specs, le rendement et la qualité répétable sur un poste propre et rapide.</t>
  </si>
  <si>
    <t>Fiabiliser ce point («free pouring non maitrise») en appliquant la fiche recette, le bon geste et le contrôle final avant envoi.</t>
  </si>
  <si>
    <t>Rappel net sur ce point («free pouring non maitrise») : suivre la fiche cocktail sans improviser sur la dose, le geste ou la finition; au niveau pro, tenir les specs, le rendement et la qualité répétable sur un poste propre et rapide.</t>
  </si>
  <si>
    <t>Appliquer le protocole légal sur ce point («poste flair dangereux») : contrôle, refus si nécessaire et sécurisation de la situation.</t>
  </si>
  <si>
    <t>Bonne pratique sur ce point («poste flair dangereux») : garder le réflexe de apprendre le protocole refus d’alcool et la posture de communication; au niveau pro, tenir la conformité avec contrôle interne, prévention de fraude et trace d’audit.</t>
  </si>
  <si>
    <t>Quel réflexe CFA faut-il tenir sur le point «poste flair dangereux» ?</t>
  </si>
  <si>
    <t>Sécuriser ce point («allergène sirop non communiqué») par question systématique, reformulation claire et protocole allergènes sans risque croisé.</t>
  </si>
  <si>
    <t>Rappel net sur ce point («allergène sirop non communiqué») : demander les allergènes et régimes puis reformuler clairement l’information; au niveau pro, tenir une matrice allergènes à jour, prévenir le risque croisé et confirmer l’information au service.</t>
  </si>
  <si>
    <t>Sécuriser ce point («allergene sirop non communique») par question systématique, reformulation claire et protocole allergènes sans risque croisé.</t>
  </si>
  <si>
    <t>Rappel net sur ce point («allergene sirop non communique») : demander les allergènes et régimes puis reformuler clairement l’information; au niveau pro, tenir une matrice allergènes à jour, prévenir le risque croisé et confirmer l’information au service.</t>
  </si>
  <si>
    <t>Organiser ce point («rompu de stock non anticipé») avec ordre des tâches, priorités visibles, pass clair et timing tenu.</t>
  </si>
  <si>
    <t>Rappel net sur ce point («rompu de stock non anticipé») : garder le réflexe de travailler la mise en place et l’ordre des tâches avant le coup de feu; au niveau pro, équilibrer les postes, lisser la charge et réduire les temps d’attente.</t>
  </si>
  <si>
    <t>Organiser ce point («rompu de stock non anticipe») avec ordre des tâches, priorités visibles, pass clair et timing tenu.</t>
  </si>
  <si>
    <t>Rappel net sur ce point («rompu de stock non anticipe») : garder le réflexe de travailler la mise en place et l’ordre des tâches avant le coup de feu; au niveau pro, équilibrer les postes, lisser la charge et réduire les temps d’attente.</t>
  </si>
  <si>
    <t>Contrôler ce point («verrerie cocktail tachée») en choisissant le bon matériel puis en vérifiant propreté et état avant usage.</t>
  </si>
  <si>
    <t>Rappel net sur ce point («verrerie cocktail tachée») : choisir le bon matériel puis contrôler sa propreté et son état avant usage; au niveau pro, suivre le parc matériel, limiter la casse et standardiser la verrerie.</t>
  </si>
  <si>
    <t>Contrôler ce point («verrerie cocktail tachee») en choisissant le bon matériel puis en vérifiant propreté et état avant usage.</t>
  </si>
  <si>
    <t>Rappel net sur ce point («verrerie cocktail tachee») : choisir le bon matériel puis contrôler sa propreté et son état avant usage; au niveau pro, suivre le parc matériel, limiter la casse et standardiser la verrerie.</t>
  </si>
  <si>
    <t>Appliquer le protocole légal sur ce point («service responsable oublié») : contrôle, refus si nécessaire et sécurisation de la situation.</t>
  </si>
  <si>
    <t>Rappel net sur ce point («service responsable oublié») : garder le réflexe de apprendre le protocole refus d’alcool et la posture de communication; au niveau pro, tenir la conformité avec contrôle interne, prévention de fraude et trace d’audit.</t>
  </si>
  <si>
    <t>Quel réflexe CFA faut-il tenir sur le point «service responsable oublié» ?</t>
  </si>
  <si>
    <t>Appliquer le protocole légal sur ce point («service responsable oublie») : contrôle, refus si nécessaire et sécurisation de la situation.</t>
  </si>
  <si>
    <t>Rappel net sur ce point («service responsable oublie») : garder le réflexe de apprendre le protocole refus d’alcool et la posture de communication; au niveau pro, tenir la conformité avec contrôle interne, prévention de fraude et trace d’audit.</t>
  </si>
  <si>
    <t>Quel réflexe CFA faut-il tenir sur le point «service responsable oublie» ?</t>
  </si>
  <si>
    <t>Organiser ce point («temps d'envoi cocktail trop long») avec ordre des tâches, priorités visibles, pass clair et timing tenu.</t>
  </si>
  <si>
    <t>Rappel net sur ce point («temps d'envoi cocktail trop long») : garder le réflexe de travailler la mise en place et l’ordre des tâches avant le coup de feu; au niveau pro, équilibrer les postes, lisser la charge et réduire les temps d’attente.</t>
  </si>
  <si>
    <t>Structurer ce point («brief bar absent») par consigne claire, reformulation, accusé de réception et relance si besoin.</t>
  </si>
  <si>
    <t>Rappel net sur ce point («brief bar absent») : transmettre une consigne simple, reformulée et confirmée; au niveau pro, fiabiliser les transmissions par brief, contre-brief et coordination sans zone floue.</t>
  </si>
  <si>
    <t>Structurer ce point («guest interaction faible») avec accueil, reformulation, annonce de délai, solution et suivi jusqu’à clôture.</t>
  </si>
  <si>
    <t>Bonne pratique sur ce point («guest interaction faible») : garder le réflexe de script d’accueil en 4 étapes (salut, besoin, reformulation, annonce de suite); au niveau pro, tenir un accueil constant, un bon timing et un suivi jusqu’à satisfaction.</t>
  </si>
  <si>
    <t>Quel réflexe CFA faut-il tenir sur le point «guest interaction faible» ?</t>
  </si>
  <si>
    <t>Fiabiliser ce point («recette signature non standardisée») en appliquant la fiche recette, le bon geste et le contrôle final avant envoi.</t>
  </si>
  <si>
    <t>Rappel net sur ce point («recette signature non standardisée») : suivre la fiche cocktail sans improviser sur la dose, le geste ou la finition; au niveau pro, tenir les specs, le rendement et la qualité répétable sur un poste propre et rapide.</t>
  </si>
  <si>
    <t>Fiabiliser ce point («recette signature non standardisee») en appliquant la fiche recette, le bon geste et le contrôle final avant envoi.</t>
  </si>
  <si>
    <t>Rappel net sur ce point («recette signature non standardisee») : suivre la fiche cocktail sans improviser sur la dose, le geste ou la finition; au niveau pro, tenir les specs, le rendement et la qualité répétable sur un poste propre et rapide.</t>
  </si>
  <si>
    <t>Contrôler ce point («prébatch hors température») par prise de température, datage, stockage conforme et action corrective immédiate.</t>
  </si>
  <si>
    <t>Bonne pratique sur ce point («prébatch hors température») : prendre la température, dater, stocker correctement et appliquer le FEFO; au niveau pro, maîtriser la chaîne du froid ou du chaud, tracer les relevés et traiter les non-conformités.</t>
  </si>
  <si>
    <t>Quel réflexe CFA faut-il tenir sur le point «prébatch hors température» ?</t>
  </si>
  <si>
    <t>En pratique, l’idée est de prendre la température, dater, stocker correctement et appliquer le FEFO.</t>
  </si>
  <si>
    <t>Contrôler ce point («prebatch hors temperature») par prise de température, datage, stockage conforme et action corrective immédiate.</t>
  </si>
  <si>
    <t>Bonne pratique sur ce point («prebatch hors temperature») : prendre la température, dater, stocker correctement et appliquer le FEFO; au niveau pro, maîtriser la chaîne du froid ou du chaud, tracer les relevés et traiter les non-conformités.</t>
  </si>
  <si>
    <t>Quel réflexe CFA faut-il tenir sur le point «prebatch hors temperature» ?</t>
  </si>
  <si>
    <t>Fiabiliser ce point («jigger») en appliquant la fiche recette, le bon geste et le contrôle final avant envoi.</t>
  </si>
  <si>
    <t>Bonne pratique sur ce point («jigger») : suivre une procédure claire du début à la fin avec un contrôle final; au niveau pro, mettre un standard écrit, contrôler réellement, tracer les écarts et les corriger tout de suite.</t>
  </si>
  <si>
    <t>Fiabiliser ce point («shake») en appliquant la fiche recette, le bon geste et le contrôle final avant envoi.</t>
  </si>
  <si>
    <t>Bonne pratique sur ce point («shake») : suivre une procédure claire du début à la fin avec un contrôle final; au niveau pro, mettre un standard écrit, contrôler réellement, tracer les écarts et les corriger tout de suite.</t>
  </si>
  <si>
    <t>Fiabiliser ce point («stir») en appliquant la fiche recette, le bon geste et le contrôle final avant envoi.</t>
  </si>
  <si>
    <t>Bonne pratique sur ce point («stir») : suivre une procédure claire du début à la fin avec un contrôle final; au niveau pro, mettre un standard écrit, contrôler réellement, tracer les écarts et les corriger tout de suite.</t>
  </si>
  <si>
    <t>Fiabiliser ce point («double strain») en appliquant la fiche recette, le bon geste et le contrôle final avant envoi.</t>
  </si>
  <si>
    <t>Bonne pratique sur ce point («double strain») : suivre une procédure claire du début à la fin avec un contrôle final; au niveau pro, mettre un standard écrit, contrôler réellement, tracer les écarts et les corriger tout de suite.</t>
  </si>
  <si>
    <t>Fiabiliser ce point («spec cocktail») en appliquant la fiche recette, le bon geste et le contrôle final avant envoi.</t>
  </si>
  <si>
    <t>Bonne pratique sur ce point («spec cocktail») : suivre une procédure claire du début à la fin avec un contrôle final; au niveau pro, mettre un standard écrit, contrôler réellement, tracer les écarts et les corriger tout de suite.</t>
  </si>
  <si>
    <t>Fiabiliser ce point («recette signature») en appliquant la fiche recette, le bon geste et le contrôle final avant envoi.</t>
  </si>
  <si>
    <t>Bonne pratique sur ce point («recette signature») : suivre une procédure claire du début à la fin avec un contrôle final; au niveau pro, mettre un standard écrit, contrôler réellement, tracer les écarts et les corriger tout de suite.</t>
  </si>
  <si>
    <t>Fiabiliser ce point («prebatch») par enregistrement lot/date/fournisseur, rangement FEFO et contrôle de stock.</t>
  </si>
  <si>
    <t>Bonne pratique sur ce point («prebatch») : suivre une procédure claire du début à la fin avec un contrôle final; au niveau pro, mettre un standard écrit, contrôler réellement, tracer les écarts et les corriger tout de suite.</t>
  </si>
  <si>
    <t>Fiabiliser ce point («garnish foiré») en appliquant la fiche recette, le bon geste et le contrôle final avant envoi.</t>
  </si>
  <si>
    <t>Rappel net sur ce point («garnish foiré») : suivre une procédure claire du début à la fin avec un contrôle final; au niveau pro, mettre un standard écrit, contrôler réellement, tracer les écarts et les corriger tout de suite.</t>
  </si>
  <si>
    <t>Fiabiliser ce point («garnish foire») en appliquant la fiche recette, le bon geste et le contrôle final avant envoi.</t>
  </si>
  <si>
    <t>Rappel net sur ce point («garnish foire») : suivre une procédure claire du début à la fin avec un contrôle final; au niveau pro, mettre un standard écrit, contrôler réellement, tracer les écarts et les corriger tout de suite.</t>
  </si>
  <si>
    <t>Contrôler ce point («glassware sale») en choisissant le bon matériel puis en vérifiant propreté et état avant usage.</t>
  </si>
  <si>
    <t>Rappel net sur ce point («glassware sale») : suivre une procédure claire du début à la fin avec un contrôle final; au niveau pro, mettre un standard écrit, contrôler réellement, tracer les écarts et les corriger tout de suite.</t>
  </si>
  <si>
    <t>Organiser ce point («ice program») avec ordre des tâches, priorités visibles, pass clair et timing tenu.</t>
  </si>
  <si>
    <t>Bonne pratique sur ce point («ice program») : suivre une procédure claire du début à la fin avec un contrôle final; au niveau pro, mettre un standard écrit, contrôler réellement, tracer les écarts et les corriger tout de suite.</t>
  </si>
  <si>
    <t>Renforcer ce point («service à l'arrache») par posture maîtrisée, discrétion, tenue irréprochable et gestuelle propre.</t>
  </si>
  <si>
    <t>Rappel net sur ce point («service à l'arrache») : suivre une procédure claire du début à la fin avec un contrôle final; au niveau pro, mettre un standard écrit, contrôler réellement, tracer les écarts et les corriger tout de suite.</t>
  </si>
  <si>
    <t>Renforcer ce point («service a l'arrache») par posture maîtrisée, discrétion, tenue irréprochable et gestuelle propre.</t>
  </si>
  <si>
    <t>Rappel net sur ce point («service a l'arrache») : suivre une procédure claire du début à la fin avec un contrôle final; au niveau pro, mettre un standard écrit, contrôler réellement, tracer les écarts et les corriger tout de suite.</t>
  </si>
  <si>
    <t>Renforcer ce point («service a l arrache») par posture maîtrisée, discrétion, tenue irréprochable et gestuelle propre.</t>
  </si>
  <si>
    <t>Bonne pratique sur ce point («service a l arrache») : suivre une procédure claire du début à la fin avec un contrôle final; au niveau pro, mettre un standard écrit, contrôler réellement, tracer les écarts et les corriger tout de suite.</t>
  </si>
  <si>
    <t>Sécuriser ce point («allergène sirop») par question systématique, reformulation claire et protocole allergènes sans risque croisé.</t>
  </si>
  <si>
    <t>Bonne pratique sur ce point («allergène sirop») : suivre une procédure claire du début à la fin avec un contrôle final; au niveau pro, mettre un standard écrit, contrôler réellement, tracer les écarts et les corriger tout de suite.</t>
  </si>
  <si>
    <t>Sécuriser ce point («allergene sirop») par question systématique, reformulation claire et protocole allergènes sans risque croisé.</t>
  </si>
  <si>
    <t>Bonne pratique sur ce point («allergene sirop») : suivre une procédure claire du début à la fin avec un contrôle final; au niveau pro, mettre un standard écrit, contrôler réellement, tracer les écarts et les corriger tout de suite.</t>
  </si>
  <si>
    <t>Fiabiliser ce point («cocktail trop sucre») en appliquant la fiche recette, le bon geste et le contrôle final avant envoi.</t>
  </si>
  <si>
    <t>Rappel net sur ce point («cocktail trop sucre») : suivre une procédure claire du début à la fin avec un contrôle final; au niveau pro, mettre un standard écrit, contrôler réellement, tracer les écarts et les corriger tout de suite.</t>
  </si>
  <si>
    <t>Fiabiliser ce point («twist raté») en appliquant la fiche recette, le bon geste et le contrôle final avant envoi.</t>
  </si>
  <si>
    <t>Rappel net sur ce point («twist raté») : suivre une procédure claire du début à la fin avec un contrôle final; au niveau pro, mettre un standard écrit, contrôler réellement, tracer les écarts et les corriger tout de suite.</t>
  </si>
  <si>
    <t>Fiabiliser ce point («twist rate») en appliquant la fiche recette, le bon geste et le contrôle final avant envoi.</t>
  </si>
  <si>
    <t>Rappel net sur ce point («twist rate») : suivre une procédure claire du début à la fin avec un contrôle final; au niveau pro, mettre un standard écrit, contrôler réellement, tracer les écarts et les corriger tout de suite.</t>
  </si>
  <si>
    <t>Organiser ce point («ticket bar en retard») avec ordre des tâches, priorités visibles, pass clair et timing tenu.</t>
  </si>
  <si>
    <t>Rappel net sur ce point («ticket bar en retard») : suivre une procédure claire du début à la fin avec un contrôle final; au niveau pro, mettre un standard écrit, contrôler réellement, tracer les écarts et les corriger tout de suite.</t>
  </si>
  <si>
    <t>Organiser ce point («bar en mode panique») avec ordre des tâches, priorités visibles, pass clair et timing tenu.</t>
  </si>
  <si>
    <t>Rappel net sur ce point («bar en mode panique») : suivre une procédure claire du début à la fin avec un contrôle final; au niveau pro, mettre un standard écrit, contrôler réellement, tracer les écarts et les corriger tout de suite.</t>
  </si>
  <si>
    <t>Sécuriser ce point («vin servi trop chaud») par contrôle produit, service précis, accord cohérent et suivi client.</t>
  </si>
  <si>
    <t>Rappel net sur ce point («vin servi trop chaud») : goûter ou contrôler la température avant de servir; au niveau pro, contrôler systématiquement le produit, le verre et le service avant envoi.</t>
  </si>
  <si>
    <t>Pourquoi faut-il contrôler la température avant de servir ?</t>
  </si>
  <si>
    <t>Quel standard professionnel faut-il tenir sur le point «vin servi trop chaud» ?</t>
  </si>
  <si>
    <t>En pratique, pas de hasard : il faut goûter ou contrôler la température avant de servir.</t>
  </si>
  <si>
    <t>Sécuriser ce point («vin servi trop froid») par contrôle produit, service précis, accord cohérent et suivi client.</t>
  </si>
  <si>
    <t>Rappel net sur ce point («vin servi trop froid») : goûter ou contrôler la température avant de servir; au niveau pro, contrôler systématiquement le produit, le verre et le service avant envoi.</t>
  </si>
  <si>
    <t>Quel standard professionnel faut-il tenir sur le point «vin servi trop froid» ?</t>
  </si>
  <si>
    <t>Sécuriser ce point («blanc servi trop chaud») par contrôle produit, service précis, accord cohérent et suivi client.</t>
  </si>
  <si>
    <t>Rappel net sur ce point («blanc servi trop chaud») : goûter ou contrôler la température avant de servir; au niveau pro, contrôler systématiquement le produit, le verre et le service avant envoi.</t>
  </si>
  <si>
    <t>Quel standard professionnel faut-il tenir sur le point «blanc servi trop chaud» ?</t>
  </si>
  <si>
    <t>Sécuriser ce point («rouge servi trop chaud») par contrôle produit, service précis, accord cohérent et suivi client.</t>
  </si>
  <si>
    <t>Rappel net sur ce point («rouge servi trop chaud») : goûter ou contrôler la température avant de servir; au niveau pro, contrôler systématiquement le produit, le verre et le service avant envoi.</t>
  </si>
  <si>
    <t>Quel standard professionnel faut-il tenir sur le point «rouge servi trop chaud» ?</t>
  </si>
  <si>
    <t>Sécuriser ce point («champagne servi tiède») par contrôle produit, service précis, accord cohérent et suivi client.</t>
  </si>
  <si>
    <t>Bonne pratique sur ce point («champagne servi tiède») : goûter ou contrôler la température avant de servir; au niveau pro, contrôler systématiquement le produit, le verre et le service avant envoi.</t>
  </si>
  <si>
    <t>Quel standard professionnel faut-il tenir sur le point «champagne servi tiède» ?</t>
  </si>
  <si>
    <t>En pratique, l’idée est de goûter ou contrôler la température avant de servir.</t>
  </si>
  <si>
    <t>Sécuriser ce point («champagne servi tiede») par contrôle produit, service précis, accord cohérent et suivi client.</t>
  </si>
  <si>
    <t>Bonne pratique sur ce point («champagne servi tiede») : goûter ou contrôler la température avant de servir; au niveau pro, contrôler systématiquement le produit, le verre et le service avant envoi.</t>
  </si>
  <si>
    <t>Quel standard professionnel faut-il tenir sur le point «champagne servi tiede» ?</t>
  </si>
  <si>
    <t>Rappel net sur ce point («vin au verre oxydé») : goûter ou contrôler la température avant de servir; au niveau pro, contrôler systématiquement le produit, le verre et le service avant envoi.</t>
  </si>
  <si>
    <t>Rappel net sur ce point («vin au verre oxyde») : goûter ou contrôler la température avant de servir; au niveau pro, contrôler systématiquement le produit, le verre et le service avant envoi.</t>
  </si>
  <si>
    <t>Sécuriser ce point («bouchon (TCA) non détecté») par contrôle produit, service précis, accord cohérent et suivi client.</t>
  </si>
  <si>
    <t>Rappel net sur ce point («bouchon (TCA) non détecté») : goûter ou contrôler la température avant de servir; au niveau pro, contrôler systématiquement le produit, le verre et le service avant envoi.</t>
  </si>
  <si>
    <t>Quel standard professionnel faut-il tenir sur le point «bouchon (TCA) non détecté» ?</t>
  </si>
  <si>
    <t>Sécuriser ce point («bouchon (TCA) non detecte») par contrôle produit, service précis, accord cohérent et suivi client.</t>
  </si>
  <si>
    <t>Rappel net sur ce point («bouchon (TCA) non detecte») : goûter ou contrôler la température avant de servir; au niveau pro, contrôler systématiquement le produit, le verre et le service avant envoi.</t>
  </si>
  <si>
    <t>Quel standard professionnel faut-il tenir sur le point «bouchon (TCA) non detecte» ?</t>
  </si>
  <si>
    <t>Sécuriser ce point («vin réduit (réduction) non géré») par contrôle produit, service précis, accord cohérent et suivi client.</t>
  </si>
  <si>
    <t>Rappel net sur ce point («vin réduit (réduction) non géré») : goûter ou contrôler la température avant de servir; au niveau pro, contrôler systématiquement le produit, le verre et le service avant envoi.</t>
  </si>
  <si>
    <t>Quel standard professionnel faut-il tenir sur le point «vin réduit (réduction) non géré» ?</t>
  </si>
  <si>
    <t>Sécuriser ce point («vin reduit (reduction) non gere») par contrôle produit, service précis, accord cohérent et suivi client.</t>
  </si>
  <si>
    <t>Rappel net sur ce point («vin reduit (reduction) non gere») : goûter ou contrôler la température avant de servir; au niveau pro, contrôler systématiquement le produit, le verre et le service avant envoi.</t>
  </si>
  <si>
    <t>Quel standard professionnel faut-il tenir sur le point «vin reduit (reduction) non gere» ?</t>
  </si>
  <si>
    <t>Sécuriser ce point («accord mets-vins hasardeux») par contrôle produit, service précis, accord cohérent et suivi client.</t>
  </si>
  <si>
    <t>Bonne pratique sur ce point («accord mets-vins hasardeux») : tenir méthode avec plat principal → sauce → intensité → vin adapté; au niveau pro, tenir proposer 2 options (classique + audacieuse) et expliquer en 1 phrase.</t>
  </si>
  <si>
    <t>Quel réflexe CFA faut-il tenir sur le point «accord mets-vins hasardeux» ?</t>
  </si>
  <si>
    <t>Quel standard professionnel faut-il tenir sur le point «accord mets-vins hasardeux» ?</t>
  </si>
  <si>
    <t>En pratique, l’idée est de tenir méthode avec plat principal → sauce → intensité → vin adapté.</t>
  </si>
  <si>
    <t>Sécuriser ce point («je ne sais pas accorder») par contrôle produit, service précis, accord cohérent et suivi client.</t>
  </si>
  <si>
    <t>Rappel net sur ce point («je ne sais pas accorder») : tenir méthode avec plat principal → sauce → intensité → vin adapté; au niveau pro, tenir proposer 2 options (classique + audacieuse) et expliquer en 1 phrase.</t>
  </si>
  <si>
    <t>Quel réflexe CFA faut-il tenir sur le point «je ne sais pas accorder» ?</t>
  </si>
  <si>
    <t>Quel standard professionnel faut-il tenir sur le point «je ne sais pas accorder» ?</t>
  </si>
  <si>
    <t>En pratique, pas de hasard : il faut tenir méthode avec plat principal → sauce → intensité → vin adapté.</t>
  </si>
  <si>
    <t>Sécuriser ce point («je propose au hasard») par contrôle produit, service précis, accord cohérent et suivi client.</t>
  </si>
  <si>
    <t>Rappel net sur ce point («je propose au hasard») : tenir méthode avec plat principal → sauce → intensité → vin adapté; au niveau pro, tenir proposer 2 options (classique + audacieuse) et expliquer en 1 phrase.</t>
  </si>
  <si>
    <t>Quel réflexe CFA faut-il tenir sur le point «je propose au hasard» ?</t>
  </si>
  <si>
    <t>Quel standard professionnel faut-il tenir sur le point «je propose au hasard» ?</t>
  </si>
  <si>
    <t>Fiabiliser ce point («cave désorganisée») par enregistrement lot/date/fournisseur, rangement FEFO et contrôle de stock.</t>
  </si>
  <si>
    <t>Rappel net sur ce point («cave désorganisée») : garder le réflexe de étiqueter les vins ouverts et faire tourner; au niveau pro, tenir gestion cave rigoureuse, suivi lots, conservation (gaz neutre) si nécessaire.</t>
  </si>
  <si>
    <t>Quel réflexe CFA faut-il tenir sur le point «cave désorganisée» ?</t>
  </si>
  <si>
    <t>Quel standard professionnel faut-il tenir sur le point «cave désorganisée» ?</t>
  </si>
  <si>
    <t>En pratique, pas de hasard : il faut garder le réflexe de étiqueter les vins ouverts et faire tourner.</t>
  </si>
  <si>
    <t>Fiabiliser ce point («cave desorganisee») par enregistrement lot/date/fournisseur, rangement FEFO et contrôle de stock.</t>
  </si>
  <si>
    <t>Rappel net sur ce point («cave desorganisee») : garder le réflexe de étiqueter les vins ouverts et faire tourner; au niveau pro, tenir gestion cave rigoureuse, suivi lots, conservation (gaz neutre) si nécessaire.</t>
  </si>
  <si>
    <t>Quel réflexe CFA faut-il tenir sur le point «cave desorganisee» ?</t>
  </si>
  <si>
    <t>Quel standard professionnel faut-il tenir sur le point «cave desorganisee» ?</t>
  </si>
  <si>
    <t>Fiabiliser ce point («bouteilles couchées au chaud») par enregistrement lot/date/fournisseur, rangement FEFO et contrôle de stock.</t>
  </si>
  <si>
    <t>Bonne pratique sur ce point («bouteilles couchées au chaud») : garder le réflexe de étiqueter les vins ouverts et faire tourner; au niveau pro, tenir gestion cave rigoureuse, suivi lots, conservation (gaz neutre) si nécessaire.</t>
  </si>
  <si>
    <t>Quel réflexe CFA faut-il tenir sur le point «bouteilles couchées au chaud» ?</t>
  </si>
  <si>
    <t>Quel standard professionnel faut-il tenir sur le point «bouteilles couchées au chaud» ?</t>
  </si>
  <si>
    <t>En pratique, l’idée est de garder le réflexe de étiqueter les vins ouverts et faire tourner.</t>
  </si>
  <si>
    <t>Fiabiliser ce point («bouteilles couchees au chaud») par enregistrement lot/date/fournisseur, rangement FEFO et contrôle de stock.</t>
  </si>
  <si>
    <t>Bonne pratique sur ce point («bouteilles couchees au chaud») : garder le réflexe de étiqueter les vins ouverts et faire tourner; au niveau pro, tenir gestion cave rigoureuse, suivi lots, conservation (gaz neutre) si nécessaire.</t>
  </si>
  <si>
    <t>Quel réflexe CFA faut-il tenir sur le point «bouteilles couchees au chaud» ?</t>
  </si>
  <si>
    <t>Quel standard professionnel faut-il tenir sur le point «bouteilles couchees au chaud» ?</t>
  </si>
  <si>
    <t>Fiabiliser ce point («pas de rotation FEFO») par enregistrement lot/date/fournisseur, rangement FEFO et contrôle de stock.</t>
  </si>
  <si>
    <t>Rappel net sur ce point («pas de rotation FEFO») : garder le réflexe de étiqueter les vins ouverts et faire tourner; au niveau pro, tenir gestion cave rigoureuse, suivi lots, conservation (gaz neutre) si nécessaire.</t>
  </si>
  <si>
    <t>Quel réflexe CFA faut-il tenir sur le point «pas de rotation FEFO» ?</t>
  </si>
  <si>
    <t>Quel standard professionnel faut-il tenir sur le point «pas de rotation FEFO» ?</t>
  </si>
  <si>
    <t>Fiabiliser ce point («vin ouvert non daté») par enregistrement lot/date/fournisseur, rangement FEFO et contrôle de stock.</t>
  </si>
  <si>
    <t>Rappel net sur ce point («vin ouvert non daté») : garder le réflexe de étiqueter les vins ouverts et faire tourner; au niveau pro, tenir gestion cave rigoureuse, suivi lots, conservation (gaz neutre) si nécessaire.</t>
  </si>
  <si>
    <t>Quel réflexe CFA faut-il tenir sur le point «vin ouvert non daté» ?</t>
  </si>
  <si>
    <t>Quel standard professionnel faut-il tenir sur le point «vin ouvert non daté» ?</t>
  </si>
  <si>
    <t>Fiabiliser ce point («vin ouvert non date») par enregistrement lot/date/fournisseur, rangement FEFO et contrôle de stock.</t>
  </si>
  <si>
    <t>Rappel net sur ce point («vin ouvert non date») : garder le réflexe de étiqueter les vins ouverts et faire tourner; au niveau pro, tenir gestion cave rigoureuse, suivi lots, conservation (gaz neutre) si nécessaire.</t>
  </si>
  <si>
    <t>Quel réflexe CFA faut-il tenir sur le point «vin ouvert non date» ?</t>
  </si>
  <si>
    <t>Quel standard professionnel faut-il tenir sur le point «vin ouvert non date» ?</t>
  </si>
  <si>
    <t>Fiabiliser ce point («bouchon non propre») par enregistrement lot/date/fournisseur, rangement FEFO et contrôle de stock.</t>
  </si>
  <si>
    <t>Rappel net sur ce point («bouchon non propre») : garder le réflexe de étiqueter les vins ouverts et faire tourner; au niveau pro, tenir gestion cave rigoureuse, suivi lots, conservation (gaz neutre) si nécessaire.</t>
  </si>
  <si>
    <t>Quel réflexe CFA faut-il tenir sur le point «bouchon non propre» ?</t>
  </si>
  <si>
    <t>Quel standard professionnel faut-il tenir sur le point «bouchon non propre» ?</t>
  </si>
  <si>
    <t>Fiabiliser ce point («pompe à vide absente») par enregistrement lot/date/fournisseur, rangement FEFO et contrôle de stock.</t>
  </si>
  <si>
    <t>Rappel net sur ce point («pompe à vide absente») : garder le réflexe de étiqueter les vins ouverts et faire tourner; au niveau pro, tenir gestion cave rigoureuse, suivi lots, conservation (gaz neutre) si nécessaire.</t>
  </si>
  <si>
    <t>Quel réflexe CFA faut-il tenir sur le point «pompe à vide absente» ?</t>
  </si>
  <si>
    <t>Quel standard professionnel faut-il tenir sur le point «pompe à vide absente» ?</t>
  </si>
  <si>
    <t>Fiabiliser ce point («pompe a vide absente») par enregistrement lot/date/fournisseur, rangement FEFO et contrôle de stock.</t>
  </si>
  <si>
    <t>Rappel net sur ce point («pompe a vide absente») : garder le réflexe de étiqueter les vins ouverts et faire tourner; au niveau pro, tenir gestion cave rigoureuse, suivi lots, conservation (gaz neutre) si nécessaire.</t>
  </si>
  <si>
    <t>Quel réflexe CFA faut-il tenir sur le point «pompe a vide absente» ?</t>
  </si>
  <si>
    <t>Quel standard professionnel faut-il tenir sur le point «pompe a vide absente» ?</t>
  </si>
  <si>
    <t>Standardiser ce point («verre inadapté») par gestes de service propres, timing juste et contrôle de finition avant envoi.</t>
  </si>
  <si>
    <t>Rappel net sur ce point («verre inadapté») : tenir gestes propres avec éviter doigts sur buvant, servir proprement; au niveau pro, tenir service au millimètre, discrétion, propreté, rythme.</t>
  </si>
  <si>
    <t>Quel réflexe CFA faut-il tenir sur le point «verre inadapté» ?</t>
  </si>
  <si>
    <t>Quel standard professionnel faut-il tenir sur le point «verre inadapté» ?</t>
  </si>
  <si>
    <t>En pratique, pas de hasard : il faut tenir gestes propres avec éviter doigts sur buvant, servir proprement.</t>
  </si>
  <si>
    <t>Standardiser ce point («verre inadapte») par gestes de service propres, timing juste et contrôle de finition avant envoi.</t>
  </si>
  <si>
    <t>Rappel net sur ce point («verre inadapte») : tenir gestes propres avec éviter doigts sur buvant, servir proprement; au niveau pro, tenir service au millimètre, discrétion, propreté, rythme.</t>
  </si>
  <si>
    <t>Quel réflexe CFA faut-il tenir sur le point «verre inadapte» ?</t>
  </si>
  <si>
    <t>Quel standard professionnel faut-il tenir sur le point «verre inadapte» ?</t>
  </si>
  <si>
    <t>Standardiser ce point («verre chaud») par gestes de service propres, timing juste et contrôle de finition avant envoi.</t>
  </si>
  <si>
    <t>Bonne pratique sur ce point («verre chaud») : tenir gestes propres avec éviter doigts sur buvant, servir proprement; au niveau pro, tenir service au millimètre, discrétion, propreté, rythme.</t>
  </si>
  <si>
    <t>Quel réflexe CFA faut-il tenir sur le point «verre chaud» ?</t>
  </si>
  <si>
    <t>Quel standard professionnel faut-il tenir sur le point «verre chaud» ?</t>
  </si>
  <si>
    <t>En pratique, l’idée est de tenir gestes propres avec éviter doigts sur buvant, servir proprement.</t>
  </si>
  <si>
    <t>Standardiser ce point («doigts sur le buvant») par gestes de service propres, timing juste et contrôle de finition avant envoi.</t>
  </si>
  <si>
    <t>Bonne pratique sur ce point («doigts sur le buvant») : tenir gestes propres avec éviter doigts sur buvant, servir proprement; au niveau pro, tenir service au millimètre, discrétion, propreté, rythme.</t>
  </si>
  <si>
    <t>Quel standard professionnel faut-il tenir sur le point «doigts sur le buvant» ?</t>
  </si>
  <si>
    <t>Standardiser ce point («étiquette tournée vers soi») par gestes de service propres, timing juste et contrôle de finition avant envoi.</t>
  </si>
  <si>
    <t>Bonne pratique sur ce point («étiquette tournée vers soi») : tenir gestes propres avec éviter doigts sur buvant, servir proprement; au niveau pro, tenir service au millimètre, discrétion, propreté, rythme.</t>
  </si>
  <si>
    <t>Quel réflexe CFA faut-il tenir sur le point «étiquette tournée vers soi» ?</t>
  </si>
  <si>
    <t>Quel standard professionnel faut-il tenir sur le point «étiquette tournée vers soi» ?</t>
  </si>
  <si>
    <t>Standardiser ce point («etiquette tournee vers soi») par gestes de service propres, timing juste et contrôle de finition avant envoi.</t>
  </si>
  <si>
    <t>Bonne pratique sur ce point («etiquette tournee vers soi») : tenir gestes propres avec éviter doigts sur buvant, servir proprement; au niveau pro, tenir service au millimètre, discrétion, propreté, rythme.</t>
  </si>
  <si>
    <t>Quel réflexe CFA faut-il tenir sur le point «etiquette tournee vers soi» ?</t>
  </si>
  <si>
    <t>Quel standard professionnel faut-il tenir sur le point «etiquette tournee vers soi» ?</t>
  </si>
  <si>
    <t>Standardiser ce point («présentation bouteille absente») par gestes de service propres, timing juste et contrôle de finition avant envoi.</t>
  </si>
  <si>
    <t>Rappel net sur ce point («présentation bouteille absente») : tenir gestes propres avec éviter doigts sur buvant, servir proprement; au niveau pro, tenir service au millimètre, discrétion, propreté, rythme.</t>
  </si>
  <si>
    <t>Quel réflexe CFA faut-il tenir sur le point «présentation bouteille absente» ?</t>
  </si>
  <si>
    <t>Quel standard professionnel faut-il tenir sur le point «présentation bouteille absente» ?</t>
  </si>
  <si>
    <t>Standardiser ce point («presentation bouteille absente») par gestes de service propres, timing juste et contrôle de finition avant envoi.</t>
  </si>
  <si>
    <t>Rappel net sur ce point («presentation bouteille absente») : tenir gestes propres avec éviter doigts sur buvant, servir proprement; au niveau pro, tenir service au millimètre, discrétion, propreté, rythme.</t>
  </si>
  <si>
    <t>Quel réflexe CFA faut-il tenir sur le point «presentation bouteille absente» ?</t>
  </si>
  <si>
    <t>Quel standard professionnel faut-il tenir sur le point «presentation bouteille absente» ?</t>
  </si>
  <si>
    <t>Standardiser ce point («capsule non coupée proprement») par gestes de service propres, timing juste et contrôle de finition avant envoi.</t>
  </si>
  <si>
    <t>Rappel net sur ce point («capsule non coupée proprement») : tenir gestes propres avec éviter doigts sur buvant, servir proprement; au niveau pro, tenir service au millimètre, discrétion, propreté, rythme.</t>
  </si>
  <si>
    <t>Quel réflexe CFA faut-il tenir sur le point «capsule non coupée proprement» ?</t>
  </si>
  <si>
    <t>Quel standard professionnel faut-il tenir sur le point «capsule non coupée proprement» ?</t>
  </si>
  <si>
    <t>Standardiser ce point («capsule non coupee proprement») par gestes de service propres, timing juste et contrôle de finition avant envoi.</t>
  </si>
  <si>
    <t>Rappel net sur ce point («capsule non coupee proprement») : tenir gestes propres avec éviter doigts sur buvant, servir proprement; au niveau pro, tenir service au millimètre, discrétion, propreté, rythme.</t>
  </si>
  <si>
    <t>Quel réflexe CFA faut-il tenir sur le point «capsule non coupee proprement» ?</t>
  </si>
  <si>
    <t>Quel standard professionnel faut-il tenir sur le point «capsule non coupee proprement» ?</t>
  </si>
  <si>
    <t>Standardiser ce point («essuyage goulot négligé») par gestes de service propres, timing juste et contrôle de finition avant envoi.</t>
  </si>
  <si>
    <t>Rappel net sur ce point («essuyage goulot négligé») : tenir gestes propres avec éviter doigts sur buvant, servir proprement; au niveau pro, tenir service au millimètre, discrétion, propreté, rythme.</t>
  </si>
  <si>
    <t>Quel réflexe CFA faut-il tenir sur le point «essuyage goulot négligé» ?</t>
  </si>
  <si>
    <t>Quel standard professionnel faut-il tenir sur le point «essuyage goulot négligé» ?</t>
  </si>
  <si>
    <t>Standardiser ce point («essuyage goulot neglige») par gestes de service propres, timing juste et contrôle de finition avant envoi.</t>
  </si>
  <si>
    <t>Rappel net sur ce point («essuyage goulot neglige») : tenir gestes propres avec éviter doigts sur buvant, servir proprement; au niveau pro, tenir service au millimètre, discrétion, propreté, rythme.</t>
  </si>
  <si>
    <t>Quel réflexe CFA faut-il tenir sur le point «essuyage goulot neglige» ?</t>
  </si>
  <si>
    <t>Quel standard professionnel faut-il tenir sur le point «essuyage goulot neglige» ?</t>
  </si>
  <si>
    <t>Consolider ce point («je ne connais pas les cépages») avec les repères produit essentiels, un vocabulaire juste et une explication claire.</t>
  </si>
  <si>
    <t>Rappel net sur ce point («je ne connais pas les cépages») : garder le réflexe de apprendre 10 repères (régions/cépages) et les utiliser; au niveau pro, tenir argumentaire précis, histoire du domaine, choix justifié.</t>
  </si>
  <si>
    <t>Quel réflexe CFA faut-il tenir sur le point «je ne connais pas les cépages» ?</t>
  </si>
  <si>
    <t>Quel standard professionnel faut-il tenir sur le point «je ne connais pas les cépages» ?</t>
  </si>
  <si>
    <t>En pratique, pas de hasard : il faut garder le réflexe de apprendre 10 repères (régions/cépages) et les utiliser.</t>
  </si>
  <si>
    <t>Consolider ce point («je ne connais pas les cepages») avec les repères produit essentiels, un vocabulaire juste et une explication claire.</t>
  </si>
  <si>
    <t>Rappel net sur ce point («je ne connais pas les cepages») : garder le réflexe de apprendre 10 repères (régions/cépages) et les utiliser; au niveau pro, tenir argumentaire précis, histoire du domaine, choix justifié.</t>
  </si>
  <si>
    <t>Quel réflexe CFA faut-il tenir sur le point «je ne connais pas les cepages» ?</t>
  </si>
  <si>
    <t>Quel standard professionnel faut-il tenir sur le point «je ne connais pas les cepages» ?</t>
  </si>
  <si>
    <t>Consolider ce point («je confonds AOP/IGP») avec les repères produit essentiels, un vocabulaire juste et une explication claire.</t>
  </si>
  <si>
    <t>Rappel net sur ce point («je confonds AOP/IGP») : garder le réflexe de apprendre 10 repères (régions/cépages) et les utiliser; au niveau pro, tenir argumentaire précis, histoire du domaine, choix justifié.</t>
  </si>
  <si>
    <t>Quel réflexe CFA faut-il tenir sur le point «je confonds AOP/IGP» ?</t>
  </si>
  <si>
    <t>Quel standard professionnel faut-il tenir sur le point «je confonds AOP/IGP» ?</t>
  </si>
  <si>
    <t>Consolider ce point («je ne sais pas lire une étiquette») avec les repères produit essentiels, un vocabulaire juste et une explication claire.</t>
  </si>
  <si>
    <t>Rappel net sur ce point («je ne sais pas lire une étiquette») : garder le réflexe de apprendre 10 repères (régions/cépages) et les utiliser; au niveau pro, tenir argumentaire précis, histoire du domaine, choix justifié.</t>
  </si>
  <si>
    <t>Quel réflexe CFA faut-il tenir sur le point «je ne sais pas lire une étiquette» ?</t>
  </si>
  <si>
    <t>Quel standard professionnel faut-il tenir sur le point «je ne sais pas lire une étiquette» ?</t>
  </si>
  <si>
    <t>Consolider ce point («je ne sais pas lire une etiquette») avec les repères produit essentiels, un vocabulaire juste et une explication claire.</t>
  </si>
  <si>
    <t>Rappel net sur ce point («je ne sais pas lire une etiquette») : garder le réflexe de apprendre 10 repères (régions/cépages) et les utiliser; au niveau pro, tenir argumentaire précis, histoire du domaine, choix justifié.</t>
  </si>
  <si>
    <t>Quel réflexe CFA faut-il tenir sur le point «je ne sais pas lire une etiquette» ?</t>
  </si>
  <si>
    <t>Quel standard professionnel faut-il tenir sur le point «je ne sais pas lire une etiquette» ?</t>
  </si>
  <si>
    <t>Consolider ce point («je ne connais pas les millésimes») avec les repères produit essentiels, un vocabulaire juste et une explication claire.</t>
  </si>
  <si>
    <t>Rappel net sur ce point («je ne connais pas les millésimes») : garder le réflexe de apprendre 10 repères (régions/cépages) et les utiliser; au niveau pro, tenir argumentaire précis, histoire du domaine, choix justifié.</t>
  </si>
  <si>
    <t>Quel réflexe CFA faut-il tenir sur le point «je ne connais pas les millésimes» ?</t>
  </si>
  <si>
    <t>Quel standard professionnel faut-il tenir sur le point «je ne connais pas les millésimes» ?</t>
  </si>
  <si>
    <t>Consolider ce point («je ne connais pas les millesimes») avec les repères produit essentiels, un vocabulaire juste et une explication claire.</t>
  </si>
  <si>
    <t>Rappel net sur ce point («je ne connais pas les millesimes») : garder le réflexe de apprendre 10 repères (régions/cépages) et les utiliser; au niveau pro, tenir argumentaire précis, histoire du domaine, choix justifié.</t>
  </si>
  <si>
    <t>Quel réflexe CFA faut-il tenir sur le point «je ne connais pas les millesimes» ?</t>
  </si>
  <si>
    <t>Quel standard professionnel faut-il tenir sur le point «je ne connais pas les millesimes» ?</t>
  </si>
  <si>
    <t>Sécuriser ce point («je ne maîtrise pas les températures de service») par contrôle produit, service précis, accord cohérent et suivi client.</t>
  </si>
  <si>
    <t>Rappel net sur ce point («je ne maîtrise pas les températures de service») : garder le réflexe de repères blancs/rouges/bulles; au niveau pro, tenir thermomètre + constance.</t>
  </si>
  <si>
    <t>Quel réflexe CFA faut-il tenir sur le point «je ne maîtrise pas les températures de service» ?</t>
  </si>
  <si>
    <t>Quel standard professionnel faut-il tenir sur le point «je ne maîtrise pas les températures de service» ?</t>
  </si>
  <si>
    <t>En pratique, pas de hasard : il faut garder le réflexe de repères blancs/rouges/bulles.</t>
  </si>
  <si>
    <t>Sécuriser ce point («je ne maitrise pas les temperatures de service») par contrôle produit, service précis, accord cohérent et suivi client.</t>
  </si>
  <si>
    <t>Rappel net sur ce point («je ne maitrise pas les temperatures de service») : garder le réflexe de repères blancs/rouges/bulles; au niveau pro, tenir thermomètre + constance.</t>
  </si>
  <si>
    <t>Quel réflexe CFA faut-il tenir sur le point «je ne maitrise pas les temperatures de service» ?</t>
  </si>
  <si>
    <t>Quel standard professionnel faut-il tenir sur le point «je ne maitrise pas les temperatures de service» ?</t>
  </si>
  <si>
    <t>Sécuriser ce point («je ne sais pas les températures de service») par contrôle produit, service précis, accord cohérent et suivi client.</t>
  </si>
  <si>
    <t>Rappel net sur ce point («je ne sais pas les températures de service») : garder le réflexe de repères blancs/rouges/bulles; au niveau pro, tenir thermomètre + constance.</t>
  </si>
  <si>
    <t>Quel réflexe CFA faut-il tenir sur le point «je ne sais pas les températures de service» ?</t>
  </si>
  <si>
    <t>Quel standard professionnel faut-il tenir sur le point «je ne sais pas les températures de service» ?</t>
  </si>
  <si>
    <t>Sécuriser ce point («je ne sais pas les temperatures de service») par contrôle produit, service précis, accord cohérent et suivi client.</t>
  </si>
  <si>
    <t>Rappel net sur ce point («je ne sais pas les temperatures de service») : garder le réflexe de repères blancs/rouges/bulles; au niveau pro, tenir thermomètre + constance.</t>
  </si>
  <si>
    <t>Quel réflexe CFA faut-il tenir sur le point «je ne sais pas les temperatures de service» ?</t>
  </si>
  <si>
    <t>Quel standard professionnel faut-il tenir sur le point «je ne sais pas les temperatures de service» ?</t>
  </si>
  <si>
    <t>Sécuriser ce point («pas de contrôle les températures de service») par contrôle produit, service précis, accord cohérent et suivi client.</t>
  </si>
  <si>
    <t>Rappel net sur ce point («pas de contrôle les températures de service») : garder le réflexe de repères blancs/rouges/bulles; au niveau pro, tenir thermomètre + constance.</t>
  </si>
  <si>
    <t>Quel réflexe CFA faut-il tenir sur le point «pas de contrôle les températures de service» ?</t>
  </si>
  <si>
    <t>Quel standard professionnel faut-il tenir sur le point «pas de contrôle les températures de service» ?</t>
  </si>
  <si>
    <t>Sécuriser ce point («pas de controle les temperatures de service») par contrôle produit, service précis, accord cohérent et suivi client.</t>
  </si>
  <si>
    <t>Rappel net sur ce point («pas de controle les temperatures de service») : garder le réflexe de repères blancs/rouges/bulles; au niveau pro, tenir thermomètre + constance.</t>
  </si>
  <si>
    <t>Quel réflexe CFA faut-il tenir sur le point «pas de controle les temperatures de service» ?</t>
  </si>
  <si>
    <t>Quel standard professionnel faut-il tenir sur le point «pas de controle les temperatures de service» ?</t>
  </si>
  <si>
    <t>Sécuriser ce point («je ne maîtrise pas le carafage») par contrôle produit, service précis, accord cohérent et suivi client.</t>
  </si>
  <si>
    <t>Rappel net sur ce point («je ne maîtrise pas le carafage») : garder le réflexe de méthode simple; au niveau pro, tenir justification et précision.</t>
  </si>
  <si>
    <t>Quel réflexe CFA faut-il tenir sur le point «je ne maîtrise pas le carafage» ?</t>
  </si>
  <si>
    <t>Quel standard professionnel faut-il tenir sur le point «je ne maîtrise pas le carafage» ?</t>
  </si>
  <si>
    <t>En pratique, pas de hasard : il faut garder le réflexe de méthode simple.</t>
  </si>
  <si>
    <t>Sécuriser ce point («je ne maitrise pas le carafage») par contrôle produit, service précis, accord cohérent et suivi client.</t>
  </si>
  <si>
    <t>Rappel net sur ce point («je ne maitrise pas le carafage») : garder le réflexe de méthode simple; au niveau pro, tenir justification et précision.</t>
  </si>
  <si>
    <t>Quel réflexe CFA faut-il tenir sur le point «je ne maitrise pas le carafage» ?</t>
  </si>
  <si>
    <t>Quel standard professionnel faut-il tenir sur le point «je ne maitrise pas le carafage» ?</t>
  </si>
  <si>
    <t>Sécuriser ce point («je ne sais pas le carafage») par contrôle produit, service précis, accord cohérent et suivi client.</t>
  </si>
  <si>
    <t>Rappel net sur ce point («je ne sais pas le carafage») : garder le réflexe de méthode simple; au niveau pro, tenir justification et précision.</t>
  </si>
  <si>
    <t>Quel réflexe CFA faut-il tenir sur le point «je ne sais pas le carafage» ?</t>
  </si>
  <si>
    <t>Quel standard professionnel faut-il tenir sur le point «je ne sais pas le carafage» ?</t>
  </si>
  <si>
    <t>Sécuriser ce point («pas de contrôle le carafage») par contrôle produit, service précis, accord cohérent et suivi client.</t>
  </si>
  <si>
    <t>Rappel net sur ce point («pas de contrôle le carafage») : garder le réflexe de méthode simple; au niveau pro, tenir justification et précision.</t>
  </si>
  <si>
    <t>Quel réflexe CFA faut-il tenir sur le point «pas de contrôle le carafage» ?</t>
  </si>
  <si>
    <t>Quel standard professionnel faut-il tenir sur le point «pas de contrôle le carafage» ?</t>
  </si>
  <si>
    <t>Sécuriser ce point («pas de controle le carafage») par contrôle produit, service précis, accord cohérent et suivi client.</t>
  </si>
  <si>
    <t>Rappel net sur ce point («pas de controle le carafage») : garder le réflexe de méthode simple; au niveau pro, tenir justification et précision.</t>
  </si>
  <si>
    <t>Quel réflexe CFA faut-il tenir sur le point «pas de controle le carafage» ?</t>
  </si>
  <si>
    <t>Quel standard professionnel faut-il tenir sur le point «pas de controle le carafage» ?</t>
  </si>
  <si>
    <t>Sécuriser ce point («je ne maîtrise pas les accords mets-vins») par contrôle produit, service précis, accord cohérent et suivi client.</t>
  </si>
  <si>
    <t>Rappel net sur ce point («je ne maîtrise pas les accords mets-vins») : garder le réflexe de méthode sauce/intensité; au niveau pro, tenir 2 options + argumentaire.</t>
  </si>
  <si>
    <t>Quel réflexe CFA faut-il tenir sur le point «je ne maîtrise pas les accords mets-vins» ?</t>
  </si>
  <si>
    <t>Quel standard professionnel faut-il tenir sur le point «je ne maîtrise pas les accords mets-vins» ?</t>
  </si>
  <si>
    <t>En pratique, pas de hasard : il faut garder le réflexe de méthode sauce/intensité.</t>
  </si>
  <si>
    <t>Sécuriser ce point («je ne maitrise pas les accords mets-vins») par contrôle produit, service précis, accord cohérent et suivi client.</t>
  </si>
  <si>
    <t>Rappel net sur ce point («je ne maitrise pas les accords mets-vins») : garder le réflexe de méthode sauce/intensité; au niveau pro, tenir 2 options + argumentaire.</t>
  </si>
  <si>
    <t>Quel réflexe CFA faut-il tenir sur le point «je ne maitrise pas les accords mets-vins» ?</t>
  </si>
  <si>
    <t>Quel standard professionnel faut-il tenir sur le point «je ne maitrise pas les accords mets-vins» ?</t>
  </si>
  <si>
    <t>Sécuriser ce point («je ne sais pas les accords mets-vins») par contrôle produit, service précis, accord cohérent et suivi client.</t>
  </si>
  <si>
    <t>Rappel net sur ce point («je ne sais pas les accords mets-vins») : garder le réflexe de méthode sauce/intensité; au niveau pro, tenir 2 options + argumentaire.</t>
  </si>
  <si>
    <t>Quel réflexe CFA faut-il tenir sur le point «je ne sais pas les accords mets-vins» ?</t>
  </si>
  <si>
    <t>Quel standard professionnel faut-il tenir sur le point «je ne sais pas les accords mets-vins» ?</t>
  </si>
  <si>
    <t>Sécuriser ce point («pas de contrôle les accords mets-vins») par contrôle produit, service précis, accord cohérent et suivi client.</t>
  </si>
  <si>
    <t>Rappel net sur ce point («pas de contrôle les accords mets-vins») : garder le réflexe de méthode sauce/intensité; au niveau pro, tenir 2 options + argumentaire.</t>
  </si>
  <si>
    <t>Quel réflexe CFA faut-il tenir sur le point «pas de contrôle les accords mets-vins» ?</t>
  </si>
  <si>
    <t>Quel standard professionnel faut-il tenir sur le point «pas de contrôle les accords mets-vins» ?</t>
  </si>
  <si>
    <t>Sécuriser ce point («pas de controle les accords mets-vins») par contrôle produit, service précis, accord cohérent et suivi client.</t>
  </si>
  <si>
    <t>Rappel net sur ce point («pas de controle les accords mets-vins») : garder le réflexe de méthode sauce/intensité; au niveau pro, tenir 2 options + argumentaire.</t>
  </si>
  <si>
    <t>Quel réflexe CFA faut-il tenir sur le point «pas de controle les accords mets-vins» ?</t>
  </si>
  <si>
    <t>Quel standard professionnel faut-il tenir sur le point «pas de controle les accords mets-vins» ?</t>
  </si>
  <si>
    <t>Fiabiliser ce point («je ne maîtrise pas la conservation des vins ouverts») par enregistrement lot/date/fournisseur, rangement FEFO et contrôle de stock.</t>
  </si>
  <si>
    <t>Rappel net sur ce point («je ne maîtrise pas la conservation des vins ouverts») : dater la bouteille dès l’ouverture; au niveau pro, tenir gaz neutre/rotation.</t>
  </si>
  <si>
    <t>Quel réflexe CFA faut-il tenir sur le point «je ne maîtrise pas la conservation des vins ouverts» ?</t>
  </si>
  <si>
    <t>Quel standard professionnel faut-il tenir sur le point «je ne maîtrise pas la conservation des vins ouverts» ?</t>
  </si>
  <si>
    <t>En pratique, pas de hasard : il faut dater la bouteille dès l’ouverture.</t>
  </si>
  <si>
    <t>Fiabiliser ce point («je ne maitrise pas la conservation des vins ouverts») par enregistrement lot/date/fournisseur, rangement FEFO et contrôle de stock.</t>
  </si>
  <si>
    <t>Rappel net sur ce point («je ne maitrise pas la conservation des vins ouverts») : dater la bouteille dès l’ouverture; au niveau pro, tenir gaz neutre/rotation.</t>
  </si>
  <si>
    <t>Quel réflexe CFA faut-il tenir sur le point «je ne maitrise pas la conservation des vins ouverts» ?</t>
  </si>
  <si>
    <t>Quel standard professionnel faut-il tenir sur le point «je ne maitrise pas la conservation des vins ouverts» ?</t>
  </si>
  <si>
    <t>Fiabiliser ce point («je ne sais pas la conservation des vins ouverts») par enregistrement lot/date/fournisseur, rangement FEFO et contrôle de stock.</t>
  </si>
  <si>
    <t>Rappel net sur ce point («je ne sais pas la conservation des vins ouverts») : dater la bouteille dès l’ouverture; au niveau pro, tenir gaz neutre/rotation.</t>
  </si>
  <si>
    <t>Quel réflexe CFA faut-il tenir sur le point «je ne sais pas la conservation des vins ouverts» ?</t>
  </si>
  <si>
    <t>Quel standard professionnel faut-il tenir sur le point «je ne sais pas la conservation des vins ouverts» ?</t>
  </si>
  <si>
    <t>Fiabiliser ce point («pas de contrôle la conservation des vins ouverts») par enregistrement lot/date/fournisseur, rangement FEFO et contrôle de stock.</t>
  </si>
  <si>
    <t>Rappel net sur ce point («pas de contrôle la conservation des vins ouverts») : dater la bouteille dès l’ouverture; au niveau pro, tenir gaz neutre/rotation.</t>
  </si>
  <si>
    <t>Quel réflexe CFA faut-il tenir sur le point «pas de contrôle la conservation des vins ouverts» ?</t>
  </si>
  <si>
    <t>Quel standard professionnel faut-il tenir sur le point «pas de contrôle la conservation des vins ouverts» ?</t>
  </si>
  <si>
    <t>Fiabiliser ce point («pas de controle la conservation des vins ouverts») par enregistrement lot/date/fournisseur, rangement FEFO et contrôle de stock.</t>
  </si>
  <si>
    <t>Rappel net sur ce point («pas de controle la conservation des vins ouverts») : dater la bouteille dès l’ouverture; au niveau pro, tenir gaz neutre/rotation.</t>
  </si>
  <si>
    <t>Quel réflexe CFA faut-il tenir sur le point «pas de controle la conservation des vins ouverts» ?</t>
  </si>
  <si>
    <t>Quel standard professionnel faut-il tenir sur le point «pas de controle la conservation des vins ouverts» ?</t>
  </si>
  <si>
    <t>Sécuriser ce point («température de service vin non contrôlée») par contrôle produit, service précis, accord cohérent et suivi client.</t>
  </si>
  <si>
    <t>Rappel net sur ce point («température de service vin non contrôlée») : questionner, proposer, servir et contrôler le vin avec méthode; au niveau pro, maîtriser la carte, servir avec précision et proposer des accords rentables et cohérents.</t>
  </si>
  <si>
    <t>Sécuriser ce point («temperature de service vin non controlee») par contrôle produit, service précis, accord cohérent et suivi client.</t>
  </si>
  <si>
    <t>Rappel net sur ce point («temperature de service vin non controlee») : questionner, proposer, servir et contrôler le vin avec méthode; au niveau pro, maîtriser la carte, servir avec précision et proposer des accords rentables et cohérents.</t>
  </si>
  <si>
    <t>Contrôler ce point («verrerie vin inadaptée») en choisissant le bon matériel puis en vérifiant propreté et état avant usage.</t>
  </si>
  <si>
    <t>Rappel net sur ce point («verrerie vin inadaptée») : choisir le bon matériel puis contrôler sa propreté et son état avant usage; au niveau pro, suivre le parc matériel, limiter la casse et standardiser la verrerie.</t>
  </si>
  <si>
    <t>Contrôler ce point («verrerie vin inadaptee») en choisissant le bon matériel puis en vérifiant propreté et état avant usage.</t>
  </si>
  <si>
    <t>Rappel net sur ce point («verrerie vin inadaptee») : choisir le bon matériel puis contrôler sa propreté et son état avant usage; au niveau pro, suivre le parc matériel, limiter la casse et standardiser la verrerie.</t>
  </si>
  <si>
    <t>Standardiser ce point («bouteille non présentée») par gestes de service propres, timing juste et contrôle de finition avant envoi.</t>
  </si>
  <si>
    <t>Rappel net sur ce point («bouteille non présentée») : répéter les gestes de service avec le même standard à chaque fois; au niveau pro, tenir une exécution fluide avec coordination fine et standards constants.</t>
  </si>
  <si>
    <t>Standardiser ce point («bouteille non presentee») par gestes de service propres, timing juste et contrôle de finition avant envoi.</t>
  </si>
  <si>
    <t>Rappel net sur ce point («bouteille non presentee») : répéter les gestes de service avec le même standard à chaque fois; au niveau pro, tenir une exécution fluide avec coordination fine et standards constants.</t>
  </si>
  <si>
    <t>Standardiser ce point («capsule mal découpée») par gestes de service propres, timing juste et contrôle de finition avant envoi.</t>
  </si>
  <si>
    <t>Rappel net sur ce point («capsule mal découpée») : répéter les gestes de service avec le même standard à chaque fois; au niveau pro, tenir une exécution fluide avec coordination fine et standards constants.</t>
  </si>
  <si>
    <t>Standardiser ce point («capsule mal decoupee») par gestes de service propres, timing juste et contrôle de finition avant envoi.</t>
  </si>
  <si>
    <t>Rappel net sur ce point («capsule mal decoupee») : répéter les gestes de service avec le même standard à chaque fois; au niveau pro, tenir une exécution fluide avec coordination fine et standards constants.</t>
  </si>
  <si>
    <t>Sécuriser ce point («service vin sans dégustation de contrôle») par contrôle produit, service précis, accord cohérent et suivi client.</t>
  </si>
  <si>
    <t>Rappel net sur ce point («service vin sans dégustation de contrôle») : questionner, proposer, servir et contrôler le vin avec méthode; au niveau pro, maîtriser la carte, servir avec précision et proposer des accords rentables et cohérents.</t>
  </si>
  <si>
    <t>Sécuriser ce point («service vin sans degustation de controle») par contrôle produit, service précis, accord cohérent et suivi client.</t>
  </si>
  <si>
    <t>Rappel net sur ce point («service vin sans degustation de controle») : questionner, proposer, servir et contrôler le vin avec méthode; au niveau pro, maîtriser la carte, servir avec précision et proposer des accords rentables et cohérents.</t>
  </si>
  <si>
    <t>Sécuriser ce point («accord mets vins non argumenté») par contrôle produit, service précis, accord cohérent et suivi client.</t>
  </si>
  <si>
    <t>Rappel net sur ce point («accord mets vins non argumenté») : questionner, proposer, servir et contrôler le vin avec méthode; au niveau pro, maîtriser la carte, servir avec précision et proposer des accords rentables et cohérents.</t>
  </si>
  <si>
    <t>Sécuriser ce point («accord mets vins non argumente») par contrôle produit, service précis, accord cohérent et suivi client.</t>
  </si>
  <si>
    <t>Rappel net sur ce point («accord mets vins non argumente») : questionner, proposer, servir et contrôler le vin avec méthode; au niveau pro, maîtriser la carte, servir avec précision et proposer des accords rentables et cohérents.</t>
  </si>
  <si>
    <t>Consolider ce point («carte des vins mal maîtrisée») avec les repères produit essentiels, un vocabulaire juste et une explication claire.</t>
  </si>
  <si>
    <t>Rappel net sur ce point («carte des vins mal maîtrisée») : maîtriser les informations produit clés pour répondre juste et conseiller utile; au niveau pro, tenir un discours fiable, vendre avec justesse et maintenir la carte à jour.</t>
  </si>
  <si>
    <t>Consolider ce point («carte des vins mal maitrisee») avec les repères produit essentiels, un vocabulaire juste et une explication claire.</t>
  </si>
  <si>
    <t>Rappel net sur ce point («carte des vins mal maitrisee») : maîtriser les informations produit clés pour répondre juste et conseiller utile; au niveau pro, tenir un discours fiable, vendre avec justesse et maintenir la carte à jour.</t>
  </si>
  <si>
    <t>Fiabiliser ce point («stock cave non tournant») par enregistrement lot/date/fournisseur, rangement FEFO et contrôle de stock.</t>
  </si>
  <si>
    <t>Rappel net sur ce point («stock cave non tournant») : noter lot, date et fournisseur puis ranger selon la rotation FEFO; au niveau pro, tenir une traçabilité complète avec un stock fiable, des pertes suivies et des inventaires réguliers.</t>
  </si>
  <si>
    <t>Consolider ce point («bouteille oxydée non détectée») avec les repères produit essentiels, un vocabulaire juste et une explication claire.</t>
  </si>
  <si>
    <t>Rappel net sur ce point («bouteille oxydée non détectée») : maîtriser les informations produit clés pour répondre juste et conseiller utile; au niveau pro, tenir un discours fiable, vendre avec justesse et maintenir la carte à jour.</t>
  </si>
  <si>
    <t>Consolider ce point («bouteille oxydee non detectee») avec les repères produit essentiels, un vocabulaire juste et une explication claire.</t>
  </si>
  <si>
    <t>Rappel net sur ce point («bouteille oxydee non detectee») : maîtriser les informations produit clés pour répondre juste et conseiller utile; au niveau pro, tenir un discours fiable, vendre avec justesse et maintenir la carte à jour.</t>
  </si>
  <si>
    <t>Sécuriser ce point («carafage non justifié») par contrôle produit, service précis, accord cohérent et suivi client.</t>
  </si>
  <si>
    <t>Rappel net sur ce point («carafage non justifié») : questionner, proposer, servir et contrôler le vin avec méthode; au niveau pro, maîtriser la carte, servir avec précision et proposer des accords rentables et cohérents.</t>
  </si>
  <si>
    <t>Sécuriser ce point («carafage non justifie») par contrôle produit, service précis, accord cohérent et suivi client.</t>
  </si>
  <si>
    <t>Rappel net sur ce point («carafage non justifie») : questionner, proposer, servir et contrôler le vin avec méthode; au niveau pro, maîtriser la carte, servir avec précision et proposer des accords rentables et cohérents.</t>
  </si>
  <si>
    <t>Sécuriser ce point («dosage au verre imprécis») par contrôle produit, service précis, accord cohérent et suivi client.</t>
  </si>
  <si>
    <t>Rappel net sur ce point («dosage au verre imprécis») : questionner, proposer, servir et contrôler le vin avec méthode; au niveau pro, maîtriser la carte, servir avec précision et proposer des accords rentables et cohérents.</t>
  </si>
  <si>
    <t>Sécuriser ce point («dosage au verre imprecis») par contrôle produit, service précis, accord cohérent et suivi client.</t>
  </si>
  <si>
    <t>Rappel net sur ce point («dosage au verre imprecis») : questionner, proposer, servir et contrôler le vin avec méthode; au niveau pro, maîtriser la carte, servir avec précision et proposer des accords rentables et cohérents.</t>
  </si>
  <si>
    <t>Sécuriser ce point («allergènes sulfites non expliqués») par question systématique, reformulation claire et protocole allergènes sans risque croisé.</t>
  </si>
  <si>
    <t>Rappel net sur ce point («allergènes sulfites non expliqués») : demander les allergènes et régimes puis reformuler clairement l’information; au niveau pro, tenir une matrice allergènes à jour, prévenir le risque croisé et confirmer l’information au service.</t>
  </si>
  <si>
    <t>Sécuriser ce point («allergenes sulfites non expliques») par question systématique, reformulation claire et protocole allergènes sans risque croisé.</t>
  </si>
  <si>
    <t>Rappel net sur ce point («allergenes sulfites non expliques») : demander les allergènes et régimes puis reformuler clairement l’information; au niveau pro, tenir une matrice allergènes à jour, prévenir le risque croisé et confirmer l’information au service.</t>
  </si>
  <si>
    <t>Contrôler ce point («cave trop chaude») par prise de température, datage, stockage conforme et action corrective immédiate.</t>
  </si>
  <si>
    <t>Rappel net sur ce point («cave trop chaude») : prendre la température, dater, stocker correctement et appliquer le FEFO; au niveau pro, maîtriser la chaîne du froid ou du chaud, tracer les relevés et traiter les non-conformités.</t>
  </si>
  <si>
    <t>Quel réflexe CFA faut-il tenir sur le point «cave trop chaude» ?</t>
  </si>
  <si>
    <t>Structurer ce point («rupture millésime non signalée») par consigne claire, reformulation, accusé de réception et relance si besoin.</t>
  </si>
  <si>
    <t>Rappel net sur ce point («rupture millésime non signalée») : transmettre une consigne simple, reformulée et confirmée; au niveau pro, fiabiliser les transmissions par brief, contre-brief et coordination sans zone floue.</t>
  </si>
  <si>
    <t>Structurer ce point («rupture millesime non signalee») par consigne claire, reformulation, accusé de réception et relance si besoin.</t>
  </si>
  <si>
    <t>Rappel net sur ce point («rupture millesime non signalee») : transmettre une consigne simple, reformulée et confirmée; au niveau pro, fiabiliser les transmissions par brief, contre-brief et coordination sans zone floue.</t>
  </si>
  <si>
    <t>Fiabiliser ce point («prise de commande vin incomplète») par une prise de commande structurée, reformulée et validée avant envoi.</t>
  </si>
  <si>
    <t>Bonne pratique sur ce point («prise de commande vin incomplète») : garder le réflexe de méthode de commande structurée + reformulation + vente additionnelle utile; au niveau pro, tenir qualité de prise de commande, upsell pertinent, zéro oubli, ticket exploitable.</t>
  </si>
  <si>
    <t>Quel réflexe CFA faut-il tenir sur le point «prise de commande vin incomplète» ?</t>
  </si>
  <si>
    <t>Quel standard professionnel faut-il tenir sur le point «prise de commande vin incomplète» ?</t>
  </si>
  <si>
    <t>En pratique, l’idée est de garder le réflexe de méthode de commande structurée + reformulation + vente additionnelle utile.</t>
  </si>
  <si>
    <t>Fiabiliser ce point («prise de commande vin incomplete») par une prise de commande structurée, reformulée et validée avant envoi.</t>
  </si>
  <si>
    <t>Bonne pratique sur ce point («prise de commande vin incomplete») : garder le réflexe de méthode de commande structurée + reformulation + vente additionnelle utile; au niveau pro, tenir qualité de prise de commande, upsell pertinent, zéro oubli, ticket exploitable.</t>
  </si>
  <si>
    <t>Quel réflexe CFA faut-il tenir sur le point «prise de commande vin incomplete» ?</t>
  </si>
  <si>
    <t>Quel standard professionnel faut-il tenir sur le point «prise de commande vin incomplete» ?</t>
  </si>
  <si>
    <t>Structurer ce point («vente accord non personnalisée») avec accueil, reformulation, annonce de délai, solution et suivi jusqu’à clôture.</t>
  </si>
  <si>
    <t>Rappel net sur ce point («vente accord non personnalisée») : garder le réflexe de script d’accueil en 4 étapes (salut, besoin, reformulation, annonce de suite); au niveau pro, tenir un accueil constant, un bon timing et un suivi jusqu’à satisfaction.</t>
  </si>
  <si>
    <t>Quel réflexe CFA faut-il tenir sur le point «vente accord non personnalisée» ?</t>
  </si>
  <si>
    <t>Structurer ce point («vente accord non personnalisee») avec accueil, reformulation, annonce de délai, solution et suivi jusqu’à clôture.</t>
  </si>
  <si>
    <t>Rappel net sur ce point («vente accord non personnalisee») : garder le réflexe de script d’accueil en 4 étapes (salut, besoin, reformulation, annonce de suite); au niveau pro, tenir un accueil constant, un bon timing et un suivi jusqu’à satisfaction.</t>
  </si>
  <si>
    <t>Quel réflexe CFA faut-il tenir sur le point «vente accord non personnalisee» ?</t>
  </si>
  <si>
    <t>Standardiser ce point («service effervescent maladroit») par gestes de service propres, timing juste et contrôle de finition avant envoi.</t>
  </si>
  <si>
    <t>Bonne pratique sur ce point («service effervescent maladroit») : répéter les gestes de service avec le même standard à chaque fois; au niveau pro, tenir une exécution fluide avec coordination fine et standards constants.</t>
  </si>
  <si>
    <t>Contrôler ce point («conservation bouteille entamée mauvaise») par prise de température, datage, stockage conforme et action corrective immédiate.</t>
  </si>
  <si>
    <t>Rappel net sur ce point («conservation bouteille entamée mauvaise») : prendre la température, dater, stocker correctement et appliquer le FEFO; au niveau pro, maîtriser la chaîne du froid ou du chaud, tracer les relevés et traiter les non-conformités.</t>
  </si>
  <si>
    <t>Quel réflexe CFA faut-il tenir sur le point «conservation bouteille entamée mauvaise» ?</t>
  </si>
  <si>
    <t>Contrôler ce point («conservation bouteille entamee mauvaise») par prise de température, datage, stockage conforme et action corrective immédiate.</t>
  </si>
  <si>
    <t>Rappel net sur ce point («conservation bouteille entamee mauvaise») : prendre la température, dater, stocker correctement et appliquer le FEFO; au niveau pro, maîtriser la chaîne du froid ou du chaud, tracer les relevés et traiter les non-conformités.</t>
  </si>
  <si>
    <t>Quel réflexe CFA faut-il tenir sur le point «conservation bouteille entamee mauvaise» ?</t>
  </si>
  <si>
    <t>Consolider ce point («argumentaire terroir flou») avec les repères produit essentiels, un vocabulaire juste et une explication claire.</t>
  </si>
  <si>
    <t>Bonne pratique sur ce point («argumentaire terroir flou») : maîtriser les informations produit clés pour répondre juste et conseiller utile; au niveau pro, tenir un discours fiable, vendre avec justesse et maintenir la carte à jour.</t>
  </si>
  <si>
    <t>En pratique, l’idée est de maîtriser les informations produit clés pour répondre juste et conseiller utile.</t>
  </si>
  <si>
    <t>Fiabiliser ce point («rotation vin au verre non tracée») par enregistrement lot/date/fournisseur, rangement FEFO et contrôle de stock.</t>
  </si>
  <si>
    <t>Rappel net sur ce point («rotation vin au verre non tracée») : noter lot, date et fournisseur puis ranger selon la rotation FEFO; au niveau pro, tenir une traçabilité complète avec un stock fiable, des pertes suivies et des inventaires réguliers.</t>
  </si>
  <si>
    <t>Fiabiliser ce point («rotation vin au verre non tracee») par enregistrement lot/date/fournisseur, rangement FEFO et contrôle de stock.</t>
  </si>
  <si>
    <t>Rappel net sur ce point («rotation vin au verre non tracee») : noter lot, date et fournisseur puis ranger selon la rotation FEFO; au niveau pro, tenir une traçabilité complète avec un stock fiable, des pertes suivies et des inventaires réguliers.</t>
  </si>
  <si>
    <t>Structurer ce point («brief accords avec cuisine absent») par consigne claire, reformulation, accusé de réception et relance si besoin.</t>
  </si>
  <si>
    <t>Rappel net sur ce point («brief accords avec cuisine absent») : transmettre une consigne simple, reformulée et confirmée; au niveau pro, fiabiliser les transmissions par brief, contre-brief et coordination sans zone floue.</t>
  </si>
  <si>
    <t>Renforcer ce point («posture de service vin hésitante») par posture maîtrisée, discrétion, tenue irréprochable et gestuelle propre.</t>
  </si>
  <si>
    <t>Bonne pratique sur ce point («posture de service vin hésitante») : tenir une posture, une voix et une présentation irréprochables; au niveau pro, tenir une image de marque cohérente et une posture exemplaire sur tout le service.</t>
  </si>
  <si>
    <t>Renforcer ce point («posture de service vin hesitante») par posture maîtrisée, discrétion, tenue irréprochable et gestuelle propre.</t>
  </si>
  <si>
    <t>Bonne pratique sur ce point («posture de service vin hesitante») : tenir une posture, une voix et une présentation irréprochables; au niveau pro, tenir une image de marque cohérente et une posture exemplaire sur tout le service.</t>
  </si>
  <si>
    <t>Sécuriser ce point («décantation non maîtrisée») par contrôle produit, service précis, accord cohérent et suivi client.</t>
  </si>
  <si>
    <t>Rappel net sur ce point («décantation non maîtrisée») : questionner, proposer, servir et contrôler le vin avec méthode; au niveau pro, maîtriser la carte, servir avec précision et proposer des accords rentables et cohérents.</t>
  </si>
  <si>
    <t>Sécuriser ce point («decantation non maitrisee») par contrôle produit, service précis, accord cohérent et suivi client.</t>
  </si>
  <si>
    <t>Rappel net sur ce point («decantation non maitrisee») : questionner, proposer, servir et contrôler le vin avec méthode; au niveau pro, maîtriser la carte, servir avec précision et proposer des accords rentables et cohérents.</t>
  </si>
  <si>
    <t>Fiabiliser ce point («proposition alternative absente») par une prise de commande structurée, reformulée et validée avant envoi.</t>
  </si>
  <si>
    <t>Rappel net sur ce point («proposition alternative absente») : garder le réflexe de méthode de commande structurée + reformulation + vente additionnelle utile; au niveau pro, tenir qualité de prise de commande, upsell pertinent, zéro oubli, ticket exploitable.</t>
  </si>
  <si>
    <t>Quel réflexe CFA faut-il tenir sur le point «proposition alternative absente» ?</t>
  </si>
  <si>
    <t>Quel standard professionnel faut-il tenir sur le point «proposition alternative absente» ?</t>
  </si>
  <si>
    <t>Structurer ce point («plainte vin non gérée») avec accueil, reformulation, annonce de délai, solution et suivi jusqu’à clôture.</t>
  </si>
  <si>
    <t>Rappel net sur ce point («plainte vin non gérée») : garder le réflexe de script d’accueil en 4 étapes (salut, besoin, reformulation, annonce de suite); au niveau pro, tenir un accueil constant, un bon timing et un suivi jusqu’à satisfaction.</t>
  </si>
  <si>
    <t>Quel réflexe CFA faut-il tenir sur le point «plainte vin non gérée» ?</t>
  </si>
  <si>
    <t>Structurer ce point («plainte vin non geree») avec accueil, reformulation, annonce de délai, solution et suivi jusqu’à clôture.</t>
  </si>
  <si>
    <t>Rappel net sur ce point («plainte vin non geree») : garder le réflexe de script d’accueil en 4 étapes (salut, besoin, reformulation, annonce de suite); au niveau pro, tenir un accueil constant, un bon timing et un suivi jusqu’à satisfaction.</t>
  </si>
  <si>
    <t>Quel réflexe CFA faut-il tenir sur le point «plainte vin non geree» ?</t>
  </si>
  <si>
    <t>Sécuriser ce point («température vin») par contrôle produit, service précis, accord cohérent et suivi client.</t>
  </si>
  <si>
    <t>Bonne pratique sur ce point («température vin») : suivre une procédure claire du début à la fin avec un contrôle final; au niveau pro, mettre un standard écrit, contrôler réellement, tracer les écarts et les corriger tout de suite.</t>
  </si>
  <si>
    <t>Sécuriser ce point («temperature vin») par contrôle produit, service précis, accord cohérent et suivi client.</t>
  </si>
  <si>
    <t>Bonne pratique sur ce point («temperature vin») : suivre une procédure claire du début à la fin avec un contrôle final; au niveau pro, mettre un standard écrit, contrôler réellement, tracer les écarts et les corriger tout de suite.</t>
  </si>
  <si>
    <t>Consolider ce point («vin bouchonné») avec les repères produit essentiels, un vocabulaire juste et une explication claire.</t>
  </si>
  <si>
    <t>Bonne pratique sur ce point («vin bouchonné») : suivre une procédure claire du début à la fin avec un contrôle final; au niveau pro, mettre un standard écrit, contrôler réellement, tracer les écarts et les corriger tout de suite.</t>
  </si>
  <si>
    <t>Consolider ce point («vin bouchonne») avec les repères produit essentiels, un vocabulaire juste et une explication claire.</t>
  </si>
  <si>
    <t>Bonne pratique sur ce point («vin bouchonne») : suivre une procédure claire du début à la fin avec un contrôle final; au niveau pro, mettre un standard écrit, contrôler réellement, tracer les écarts et les corriger tout de suite.</t>
  </si>
  <si>
    <t>Standardiser ce point («service vin sans présentation») par gestes de service propres, timing juste et contrôle de finition avant envoi.</t>
  </si>
  <si>
    <t>Rappel net sur ce point («service vin sans présentation») : suivre une procédure claire du début à la fin avec un contrôle final; au niveau pro, mettre un standard écrit, contrôler réellement, tracer les écarts et les corriger tout de suite.</t>
  </si>
  <si>
    <t>Standardiser ce point («service vin sans presentation») par gestes de service propres, timing juste et contrôle de finition avant envoi.</t>
  </si>
  <si>
    <t>Rappel net sur ce point («service vin sans presentation») : suivre une procédure claire du début à la fin avec un contrôle final; au niveau pro, mettre un standard écrit, contrôler réellement, tracer les écarts et les corriger tout de suite.</t>
  </si>
  <si>
    <t>Sécuriser ce point («carafage») par contrôle produit, service précis, accord cohérent et suivi client.</t>
  </si>
  <si>
    <t>Bonne pratique sur ce point («carafage») : suivre une procédure claire du début à la fin avec un contrôle final; au niveau pro, mettre un standard écrit, contrôler réellement, tracer les écarts et les corriger tout de suite.</t>
  </si>
  <si>
    <t>Sécuriser ce point («décantation») par contrôle produit, service précis, accord cohérent et suivi client.</t>
  </si>
  <si>
    <t>Bonne pratique sur ce point («décantation») : suivre une procédure claire du début à la fin avec un contrôle final; au niveau pro, mettre un standard écrit, contrôler réellement, tracer les écarts et les corriger tout de suite.</t>
  </si>
  <si>
    <t>Sécuriser ce point («decantation») par contrôle produit, service précis, accord cohérent et suivi client.</t>
  </si>
  <si>
    <t>Bonne pratique sur ce point («decantation») : suivre une procédure claire du début à la fin avec un contrôle final; au niveau pro, mettre un standard écrit, contrôler réellement, tracer les écarts et les corriger tout de suite.</t>
  </si>
  <si>
    <t>Sécuriser ce point («accord mets vins») par contrôle produit, service précis, accord cohérent et suivi client.</t>
  </si>
  <si>
    <t>Bonne pratique sur ce point («accord mets vins») : suivre une procédure claire du début à la fin avec un contrôle final; au niveau pro, mettre un standard écrit, contrôler réellement, tracer les écarts et les corriger tout de suite.</t>
  </si>
  <si>
    <t>Fiabiliser ce point («rotation cave») par enregistrement lot/date/fournisseur, rangement FEFO et contrôle de stock.</t>
  </si>
  <si>
    <t>Bonne pratique sur ce point («rotation cave») : suivre une procédure claire du début à la fin avec un contrôle final; au niveau pro, mettre un standard écrit, contrôler réellement, tracer les écarts et les corriger tout de suite.</t>
  </si>
  <si>
    <t>Sécuriser ce point («vin au verre») par contrôle produit, service précis, accord cohérent et suivi client.</t>
  </si>
  <si>
    <t>Bonne pratique sur ce point («vin au verre») : suivre une procédure claire du début à la fin avec un contrôle final; au niveau pro, mettre un standard écrit, contrôler réellement, tracer les écarts et les corriger tout de suite.</t>
  </si>
  <si>
    <t>Sécuriser ce point («dose au verre») par contrôle produit, service précis, accord cohérent et suivi client.</t>
  </si>
  <si>
    <t>Bonne pratique sur ce point («dose au verre») : suivre une procédure claire du début à la fin avec un contrôle final; au niveau pro, mettre un standard écrit, contrôler réellement, tracer les écarts et les corriger tout de suite.</t>
  </si>
  <si>
    <t>Contrôler ce point («bouteille entamée») par prise de température, datage, stockage conforme et action corrective immédiate.</t>
  </si>
  <si>
    <t>Bonne pratique sur ce point («bouteille entamée») : suivre une procédure claire du début à la fin avec un contrôle final; au niveau pro, mettre un standard écrit, contrôler réellement, tracer les écarts et les corriger tout de suite.</t>
  </si>
  <si>
    <t>Contrôler ce point («bouteille entamee») par prise de température, datage, stockage conforme et action corrective immédiate.</t>
  </si>
  <si>
    <t>Bonne pratique sur ce point («bouteille entamee») : suivre une procédure claire du début à la fin avec un contrôle final; au niveau pro, mettre un standard écrit, contrôler réellement, tracer les écarts et les corriger tout de suite.</t>
  </si>
  <si>
    <t>Sécuriser ce point («sulfites») par question systématique, reformulation claire et protocole allergènes sans risque croisé.</t>
  </si>
  <si>
    <t>Bonne pratique sur ce point («sulfites») : suivre une procédure claire du début à la fin avec un contrôle final; au niveau pro, mettre un standard écrit, contrôler réellement, tracer les écarts et les corriger tout de suite.</t>
  </si>
  <si>
    <t>Sécuriser ce point («doute allergène») par question systématique, reformulation claire et protocole allergènes sans risque croisé.</t>
  </si>
  <si>
    <t>Rappel net sur ce point («doute allergène») : suivre une procédure claire du début à la fin avec un contrôle final; au niveau pro, mettre un standard écrit, contrôler réellement, tracer les écarts et les corriger tout de suite.</t>
  </si>
  <si>
    <t>Sécuriser ce point («doute allergene») par question systématique, reformulation claire et protocole allergènes sans risque croisé.</t>
  </si>
  <si>
    <t>Rappel net sur ce point («doute allergene») : suivre une procédure claire du début à la fin avec un contrôle final; au niveau pro, mettre un standard écrit, contrôler réellement, tracer les écarts et les corriger tout de suite.</t>
  </si>
  <si>
    <t>Consolider ce point («carte des vins») avec les repères produit essentiels, un vocabulaire juste et une explication claire.</t>
  </si>
  <si>
    <t>Bonne pratique sur ce point («carte des vins») : suivre une procédure claire du début à la fin avec un contrôle final; au niveau pro, mettre un standard écrit, contrôler réellement, tracer les écarts et les corriger tout de suite.</t>
  </si>
  <si>
    <t>Fiabiliser ce point («rupture millésime») par enregistrement lot/date/fournisseur, rangement FEFO et contrôle de stock.</t>
  </si>
  <si>
    <t>Bonne pratique sur ce point («rupture millésime») : suivre une procédure claire du début à la fin avec un contrôle final; au niveau pro, mettre un standard écrit, contrôler réellement, tracer les écarts et les corriger tout de suite.</t>
  </si>
  <si>
    <t>Fiabiliser ce point («rupture millesime») par enregistrement lot/date/fournisseur, rangement FEFO et contrôle de stock.</t>
  </si>
  <si>
    <t>Bonne pratique sur ce point («rupture millesime») : suivre une procédure claire du début à la fin avec un contrôle final; au niveau pro, mettre un standard écrit, contrôler réellement, tracer les écarts et les corriger tout de suite.</t>
  </si>
  <si>
    <t>Contrôler ce point («verrerie inadaptée») en choisissant le bon matériel puis en vérifiant propreté et état avant usage.</t>
  </si>
  <si>
    <t>Rappel net sur ce point («verrerie inadaptée») : suivre une procédure claire du début à la fin avec un contrôle final; au niveau pro, mettre un standard écrit, contrôler réellement, tracer les écarts et les corriger tout de suite.</t>
  </si>
  <si>
    <t>Contrôler ce point («verrerie inadaptee») en choisissant le bon matériel puis en vérifiant propreté et état avant usage.</t>
  </si>
  <si>
    <t>Rappel net sur ce point («verrerie inadaptee») : suivre une procédure claire du début à la fin avec un contrôle final; au niveau pro, mettre un standard écrit, contrôler réellement, tracer les écarts et les corriger tout de suite.</t>
  </si>
  <si>
    <t>Consolider ce point («je ne comprends pas la fermentation alcoolique») avec les repères produit essentiels, un vocabulaire juste et une explication claire.</t>
  </si>
  <si>
    <t>Rappel net sur ce point («je ne comprends pas la fermentation alcoolique») : revoir la base puis savoir l’expliquer avec des mots simples; au niveau pro, expliquer précisément le produit, son effet sensoriel et son usage en service.</t>
  </si>
  <si>
    <t>Comment réexpliquer cette base produit avec des mots simples ?</t>
  </si>
  <si>
    <t>Qu’est-ce qu’une explication vraiment professionnelle sur ce produit ?</t>
  </si>
  <si>
    <t>En pratique, pas de hasard : il faut revoir la base puis savoir l’expliquer avec des mots simples.</t>
  </si>
  <si>
    <t>Consolider ce point («je confonds la fermentation alcoolique») avec les repères produit essentiels, un vocabulaire juste et une explication claire.</t>
  </si>
  <si>
    <t>Rappel net sur ce point («je confonds la fermentation alcoolique») : appuyer l’explication sur un exemple concret facile à retenir; au niveau pro, tenir un vocabulaire exact et être capable de démontrer juste.</t>
  </si>
  <si>
    <t>Quel réflexe CFA faut-il tenir sur le point «je confonds la fermentation alcoolique» ?</t>
  </si>
  <si>
    <t>En pratique, pas de hasard : il faut appuyer l’explication sur un exemple concret facile à retenir.</t>
  </si>
  <si>
    <t>Consolider ce point («je ne comprends pas la fermentation malolactique») avec les repères produit essentiels, un vocabulaire juste et une explication claire.</t>
  </si>
  <si>
    <t>Rappel net sur ce point («je ne comprends pas la fermentation malolactique») : revoir la base puis savoir l’expliquer avec des mots simples; au niveau pro, expliquer précisément le produit, son effet sensoriel et son usage en service.</t>
  </si>
  <si>
    <t>Consolider ce point («je confonds la fermentation malolactique») avec les repères produit essentiels, un vocabulaire juste et une explication claire.</t>
  </si>
  <si>
    <t>Rappel net sur ce point («je confonds la fermentation malolactique») : appuyer l’explication sur un exemple concret facile à retenir; au niveau pro, tenir un vocabulaire exact et être capable de démontrer juste.</t>
  </si>
  <si>
    <t>Quel réflexe CFA faut-il tenir sur le point «je confonds la fermentation malolactique» ?</t>
  </si>
  <si>
    <t>Consolider ce point («je ne comprends pas les levures») avec les repères produit essentiels, un vocabulaire juste et une explication claire.</t>
  </si>
  <si>
    <t>Rappel net sur ce point («je ne comprends pas les levures») : revoir la base puis savoir l’expliquer avec des mots simples; au niveau pro, expliquer précisément le produit, son effet sensoriel et son usage en service.</t>
  </si>
  <si>
    <t>Consolider ce point («je confonds les levures») avec les repères produit essentiels, un vocabulaire juste et une explication claire.</t>
  </si>
  <si>
    <t>Rappel net sur ce point («je confonds les levures») : appuyer l’explication sur un exemple concret facile à retenir; au niveau pro, tenir un vocabulaire exact et être capable de démontrer juste.</t>
  </si>
  <si>
    <t>Quel réflexe CFA faut-il tenir sur le point «je confonds les levures» ?</t>
  </si>
  <si>
    <t>Consolider ce point («je ne comprends pas le SO2») avec les repères produit essentiels, un vocabulaire juste et une explication claire.</t>
  </si>
  <si>
    <t>Rappel net sur ce point («je ne comprends pas le SO2») : revoir la base puis savoir l’expliquer avec des mots simples; au niveau pro, expliquer précisément le produit, son effet sensoriel et son usage en service.</t>
  </si>
  <si>
    <t>Consolider ce point («je confonds le SO2») avec les repères produit essentiels, un vocabulaire juste et une explication claire.</t>
  </si>
  <si>
    <t>Rappel net sur ce point («je confonds le SO2») : appuyer l’explication sur un exemple concret facile à retenir; au niveau pro, tenir un vocabulaire exact et être capable de démontrer juste.</t>
  </si>
  <si>
    <t>Quel réflexe CFA faut-il tenir sur le point «je confonds le SO2» ?</t>
  </si>
  <si>
    <t>Consolider ce point («je ne comprends pas le pH et l'acidité») avec les repères produit essentiels, un vocabulaire juste et une explication claire.</t>
  </si>
  <si>
    <t>Rappel net sur ce point («je ne comprends pas le pH et l'acidité») : revoir la base puis savoir l’expliquer avec des mots simples; au niveau pro, expliquer précisément le produit, son effet sensoriel et son usage en service.</t>
  </si>
  <si>
    <t>Consolider ce point («je ne comprends pas le pH et l'acidite») avec les repères produit essentiels, un vocabulaire juste et une explication claire.</t>
  </si>
  <si>
    <t>Rappel net sur ce point («je ne comprends pas le pH et l'acidite») : revoir la base puis savoir l’expliquer avec des mots simples; au niveau pro, expliquer précisément le produit, son effet sensoriel et son usage en service.</t>
  </si>
  <si>
    <t>Consolider ce point («je confonds le pH et l'acidité») avec les repères produit essentiels, un vocabulaire juste et une explication claire.</t>
  </si>
  <si>
    <t>Rappel net sur ce point («je confonds le pH et l'acidité») : appuyer l’explication sur un exemple concret facile à retenir; au niveau pro, tenir un vocabulaire exact et être capable de démontrer juste.</t>
  </si>
  <si>
    <t>Quel réflexe CFA faut-il tenir sur le point «je confonds le pH et l'acidité» ?</t>
  </si>
  <si>
    <t>Consolider ce point («je confonds le pH et l'acidite») avec les repères produit essentiels, un vocabulaire juste et une explication claire.</t>
  </si>
  <si>
    <t>Rappel net sur ce point («je confonds le pH et l'acidite») : appuyer l’explication sur un exemple concret facile à retenir; au niveau pro, tenir un vocabulaire exact et être capable de démontrer juste.</t>
  </si>
  <si>
    <t>Quel réflexe CFA faut-il tenir sur le point «je confonds le pH et l'acidite» ?</t>
  </si>
  <si>
    <t>Consolider ce point («je ne comprends pas les défauts (TCA, Brett, VA)») avec les repères produit essentiels, un vocabulaire juste et une explication claire.</t>
  </si>
  <si>
    <t>Rappel net sur ce point («je ne comprends pas les défauts (TCA, Brett, VA)») : revoir la base puis savoir l’expliquer avec des mots simples; au niveau pro, expliquer précisément le produit, son effet sensoriel et son usage en service.</t>
  </si>
  <si>
    <t>Consolider ce point («je ne comprends pas les defauts (TCA, Brett, VA)») avec les repères produit essentiels, un vocabulaire juste et une explication claire.</t>
  </si>
  <si>
    <t>Rappel net sur ce point («je ne comprends pas les defauts (TCA, Brett, VA)») : revoir la base puis savoir l’expliquer avec des mots simples; au niveau pro, expliquer précisément le produit, son effet sensoriel et son usage en service.</t>
  </si>
  <si>
    <t>Consolider ce point («je confonds les défauts (TCA, Brett, VA)») avec les repères produit essentiels, un vocabulaire juste et une explication claire.</t>
  </si>
  <si>
    <t>Rappel net sur ce point («je confonds les défauts (TCA, Brett, VA)») : appuyer l’explication sur un exemple concret facile à retenir; au niveau pro, tenir un vocabulaire exact et être capable de démontrer juste.</t>
  </si>
  <si>
    <t>Quel réflexe CFA faut-il tenir sur le point «je confonds les défauts (TCA, Brett, VA)» ?</t>
  </si>
  <si>
    <t>Consolider ce point («je confonds les defauts (TCA, Brett, VA)») avec les repères produit essentiels, un vocabulaire juste et une explication claire.</t>
  </si>
  <si>
    <t>Rappel net sur ce point («je confonds les defauts (TCA, Brett, VA)») : appuyer l’explication sur un exemple concret facile à retenir; au niveau pro, tenir un vocabulaire exact et être capable de démontrer juste.</t>
  </si>
  <si>
    <t>Quel réflexe CFA faut-il tenir sur le point «je confonds les defauts (TCA, Brett, VA)» ?</t>
  </si>
  <si>
    <t>Consolider ce point («je ne comprends pas l'élevage (bois, inox)») avec les repères produit essentiels, un vocabulaire juste et une explication claire.</t>
  </si>
  <si>
    <t>Rappel net sur ce point («je ne comprends pas l'élevage (bois, inox)») : revoir la base puis savoir l’expliquer avec des mots simples; au niveau pro, expliquer précisément le produit, son effet sensoriel et son usage en service.</t>
  </si>
  <si>
    <t>Consolider ce point («je ne comprends pas l'elevage (bois, inox)») avec les repères produit essentiels, un vocabulaire juste et une explication claire.</t>
  </si>
  <si>
    <t>Rappel net sur ce point («je ne comprends pas l'elevage (bois, inox)») : revoir la base puis savoir l’expliquer avec des mots simples; au niveau pro, expliquer précisément le produit, son effet sensoriel et son usage en service.</t>
  </si>
  <si>
    <t>Consolider ce point («je confonds l'élevage (bois, inox)») avec les repères produit essentiels, un vocabulaire juste et une explication claire.</t>
  </si>
  <si>
    <t>Rappel net sur ce point («je confonds l'élevage (bois, inox)») : appuyer l’explication sur un exemple concret facile à retenir; au niveau pro, tenir un vocabulaire exact et être capable de démontrer juste.</t>
  </si>
  <si>
    <t>Quel réflexe CFA faut-il tenir sur le point «je confonds l'élevage (bois, inox)» ?</t>
  </si>
  <si>
    <t>Consolider ce point («je confonds l'elevage (bois, inox)») avec les repères produit essentiels, un vocabulaire juste et une explication claire.</t>
  </si>
  <si>
    <t>Rappel net sur ce point («je confonds l'elevage (bois, inox)») : appuyer l’explication sur un exemple concret facile à retenir; au niveau pro, tenir un vocabulaire exact et être capable de démontrer juste.</t>
  </si>
  <si>
    <t>Quel réflexe CFA faut-il tenir sur le point «je confonds l'elevage (bois, inox)» ?</t>
  </si>
  <si>
    <t>Consolider ce point («je ne comprends pas les tanins») avec les repères produit essentiels, un vocabulaire juste et une explication claire.</t>
  </si>
  <si>
    <t>Rappel net sur ce point («je ne comprends pas les tanins») : revoir la base puis savoir l’expliquer avec des mots simples; au niveau pro, expliquer précisément le produit, son effet sensoriel et son usage en service.</t>
  </si>
  <si>
    <t>Consolider ce point («je confonds les tanins») avec les repères produit essentiels, un vocabulaire juste et une explication claire.</t>
  </si>
  <si>
    <t>Rappel net sur ce point («je confonds les tanins») : appuyer l’explication sur un exemple concret facile à retenir; au niveau pro, tenir un vocabulaire exact et être capable de démontrer juste.</t>
  </si>
  <si>
    <t>Quel réflexe CFA faut-il tenir sur le point «je confonds les tanins» ?</t>
  </si>
  <si>
    <t>Consolider ce point («je ne comprends pas le terroir») avec les repères produit essentiels, un vocabulaire juste et une explication claire.</t>
  </si>
  <si>
    <t>Rappel net sur ce point («je ne comprends pas le terroir») : revoir la base puis savoir l’expliquer avec des mots simples; au niveau pro, expliquer précisément le produit, son effet sensoriel et son usage en service.</t>
  </si>
  <si>
    <t>Consolider ce point («je confonds le terroir») avec les repères produit essentiels, un vocabulaire juste et une explication claire.</t>
  </si>
  <si>
    <t>Rappel net sur ce point («je confonds le terroir») : appuyer l’explication sur un exemple concret facile à retenir; au niveau pro, tenir un vocabulaire exact et être capable de démontrer juste.</t>
  </si>
  <si>
    <t>Quel réflexe CFA faut-il tenir sur le point «je confonds le terroir» ?</t>
  </si>
  <si>
    <t>Consolider ce point («je ne comprends pas les cépages») avec les repères produit essentiels, un vocabulaire juste et une explication claire.</t>
  </si>
  <si>
    <t>Rappel net sur ce point («je ne comprends pas les cépages») : revoir la base puis savoir l’expliquer avec des mots simples; au niveau pro, expliquer précisément le produit, son effet sensoriel et son usage en service.</t>
  </si>
  <si>
    <t>Consolider ce point («je ne comprends pas les cepages») avec les repères produit essentiels, un vocabulaire juste et une explication claire.</t>
  </si>
  <si>
    <t>Rappel net sur ce point («je ne comprends pas les cepages») : revoir la base puis savoir l’expliquer avec des mots simples; au niveau pro, expliquer précisément le produit, son effet sensoriel et son usage en service.</t>
  </si>
  <si>
    <t>Consolider ce point («je confonds les cépages») avec les repères produit essentiels, un vocabulaire juste et une explication claire.</t>
  </si>
  <si>
    <t>Rappel net sur ce point («je confonds les cépages») : appuyer l’explication sur un exemple concret facile à retenir; au niveau pro, tenir un vocabulaire exact et être capable de démontrer juste.</t>
  </si>
  <si>
    <t>Quel réflexe CFA faut-il tenir sur le point «je confonds les cépages» ?</t>
  </si>
  <si>
    <t>Consolider ce point («je confonds les cepages») avec les repères produit essentiels, un vocabulaire juste et une explication claire.</t>
  </si>
  <si>
    <t>Rappel net sur ce point («je confonds les cepages») : appuyer l’explication sur un exemple concret facile à retenir; au niveau pro, tenir un vocabulaire exact et être capable de démontrer juste.</t>
  </si>
  <si>
    <t>Quel réflexe CFA faut-il tenir sur le point «je confonds les cepages» ?</t>
  </si>
  <si>
    <t>Consolider ce point («je ne comprends pas les appellations») avec les repères produit essentiels, un vocabulaire juste et une explication claire.</t>
  </si>
  <si>
    <t>Rappel net sur ce point («je ne comprends pas les appellations») : revoir la base puis savoir l’expliquer avec des mots simples; au niveau pro, expliquer précisément le produit, son effet sensoriel et son usage en service.</t>
  </si>
  <si>
    <t>Consolider ce point («je confonds les appellations») avec les repères produit essentiels, un vocabulaire juste et une explication claire.</t>
  </si>
  <si>
    <t>Rappel net sur ce point («je confonds les appellations») : appuyer l’explication sur un exemple concret facile à retenir; au niveau pro, tenir un vocabulaire exact et être capable de démontrer juste.</t>
  </si>
  <si>
    <t>Quel réflexe CFA faut-il tenir sur le point «je confonds les appellations» ?</t>
  </si>
  <si>
    <t>Consolider ce point («je ne comprends pas les températures de service») avec les repères produit essentiels, un vocabulaire juste et une explication claire.</t>
  </si>
  <si>
    <t>Rappel net sur ce point («je ne comprends pas les températures de service») : revoir la base puis savoir l’expliquer avec des mots simples; au niveau pro, expliquer précisément le produit, son effet sensoriel et son usage en service.</t>
  </si>
  <si>
    <t>Consolider ce point («je ne comprends pas les temperatures de service») avec les repères produit essentiels, un vocabulaire juste et une explication claire.</t>
  </si>
  <si>
    <t>Rappel net sur ce point («je ne comprends pas les temperatures de service») : revoir la base puis savoir l’expliquer avec des mots simples; au niveau pro, expliquer précisément le produit, son effet sensoriel et son usage en service.</t>
  </si>
  <si>
    <t>Consolider ce point («je confonds les températures de service») avec les repères produit essentiels, un vocabulaire juste et une explication claire.</t>
  </si>
  <si>
    <t>Rappel net sur ce point («je confonds les températures de service») : appuyer l’explication sur un exemple concret facile à retenir; au niveau pro, tenir un vocabulaire exact et être capable de démontrer juste.</t>
  </si>
  <si>
    <t>Quel réflexe CFA faut-il tenir sur le point «je confonds les températures de service» ?</t>
  </si>
  <si>
    <t>Consolider ce point («je confonds les temperatures de service») avec les repères produit essentiels, un vocabulaire juste et une explication claire.</t>
  </si>
  <si>
    <t>Rappel net sur ce point («je confonds les temperatures de service») : appuyer l’explication sur un exemple concret facile à retenir; au niveau pro, tenir un vocabulaire exact et être capable de démontrer juste.</t>
  </si>
  <si>
    <t>Quel réflexe CFA faut-il tenir sur le point «je confonds les temperatures de service» ?</t>
  </si>
  <si>
    <t>Consolider ce point («bouchon (TCA) non identifié») avec les repères produit essentiels, un vocabulaire juste et une explication claire.</t>
  </si>
  <si>
    <t>Rappel net sur ce point («bouchon (TCA) non identifié») : goûter/identifier et alerter; au niveau pro, tenir identification sensorielle, décision (retirer/proposer alternative), suivi.</t>
  </si>
  <si>
    <t>Quel réflexe CFA faut-il tenir sur le point «bouchon (TCA) non identifié» ?</t>
  </si>
  <si>
    <t>Quel standard professionnel faut-il tenir sur le point «bouchon (TCA) non identifié» ?</t>
  </si>
  <si>
    <t>En pratique, pas de hasard : il faut goûter/identifier et alerter.</t>
  </si>
  <si>
    <t>Consolider ce point («bouchon (TCA) non identifie») avec les repères produit essentiels, un vocabulaire juste et une explication claire.</t>
  </si>
  <si>
    <t>Rappel net sur ce point («bouchon (TCA) non identifie») : goûter/identifier et alerter; au niveau pro, tenir identification sensorielle, décision (retirer/proposer alternative), suivi.</t>
  </si>
  <si>
    <t>Quel réflexe CFA faut-il tenir sur le point «bouchon (TCA) non identifie» ?</t>
  </si>
  <si>
    <t>Quel standard professionnel faut-il tenir sur le point «bouchon (TCA) non identifie» ?</t>
  </si>
  <si>
    <t>Consolider ce point («Brettanomyces non identifié») avec les repères produit essentiels, un vocabulaire juste et une explication claire.</t>
  </si>
  <si>
    <t>Rappel net sur ce point («Brettanomyces non identifié») : goûter/identifier et alerter; au niveau pro, tenir identification sensorielle, décision (retirer/proposer alternative), suivi.</t>
  </si>
  <si>
    <t>Quel réflexe CFA faut-il tenir sur le point «Brettanomyces non identifié» ?</t>
  </si>
  <si>
    <t>Quel standard professionnel faut-il tenir sur le point «Brettanomyces non identifié» ?</t>
  </si>
  <si>
    <t>Consolider ce point («Brettanomyces non identifie») avec les repères produit essentiels, un vocabulaire juste et une explication claire.</t>
  </si>
  <si>
    <t>Rappel net sur ce point («Brettanomyces non identifie») : goûter/identifier et alerter; au niveau pro, tenir identification sensorielle, décision (retirer/proposer alternative), suivi.</t>
  </si>
  <si>
    <t>Quel réflexe CFA faut-il tenir sur le point «Brettanomyces non identifie» ?</t>
  </si>
  <si>
    <t>Quel standard professionnel faut-il tenir sur le point «Brettanomyces non identifie» ?</t>
  </si>
  <si>
    <t>Consolider ce point («volatile (VA) élevée non identifié») avec les repères produit essentiels, un vocabulaire juste et une explication claire.</t>
  </si>
  <si>
    <t>Rappel net sur ce point («volatile (VA) élevée non identifié») : goûter/identifier et alerter; au niveau pro, tenir identification sensorielle, décision (retirer/proposer alternative), suivi.</t>
  </si>
  <si>
    <t>Quel réflexe CFA faut-il tenir sur le point «volatile (VA) élevée non identifié» ?</t>
  </si>
  <si>
    <t>Quel standard professionnel faut-il tenir sur le point «volatile (VA) élevée non identifié» ?</t>
  </si>
  <si>
    <t>Consolider ce point («volatile (VA) elevee non identifie») avec les repères produit essentiels, un vocabulaire juste et une explication claire.</t>
  </si>
  <si>
    <t>Rappel net sur ce point («volatile (VA) elevee non identifie») : goûter/identifier et alerter; au niveau pro, tenir identification sensorielle, décision (retirer/proposer alternative), suivi.</t>
  </si>
  <si>
    <t>Quel réflexe CFA faut-il tenir sur le point «volatile (VA) elevee non identifie» ?</t>
  </si>
  <si>
    <t>Quel standard professionnel faut-il tenir sur le point «volatile (VA) elevee non identifie» ?</t>
  </si>
  <si>
    <t>Consolider ce point («réduction non identifié») avec les repères produit essentiels, un vocabulaire juste et une explication claire.</t>
  </si>
  <si>
    <t>Rappel net sur ce point («réduction non identifié») : goûter/identifier et alerter; au niveau pro, tenir identification sensorielle, décision (retirer/proposer alternative), suivi.</t>
  </si>
  <si>
    <t>Quel réflexe CFA faut-il tenir sur le point «réduction non identifié» ?</t>
  </si>
  <si>
    <t>Quel standard professionnel faut-il tenir sur le point «réduction non identifié» ?</t>
  </si>
  <si>
    <t>Consolider ce point («reduction non identifie») avec les repères produit essentiels, un vocabulaire juste et une explication claire.</t>
  </si>
  <si>
    <t>Rappel net sur ce point («reduction non identifie») : goûter/identifier et alerter; au niveau pro, tenir identification sensorielle, décision (retirer/proposer alternative), suivi.</t>
  </si>
  <si>
    <t>Quel réflexe CFA faut-il tenir sur le point «reduction non identifie» ?</t>
  </si>
  <si>
    <t>Quel standard professionnel faut-il tenir sur le point «reduction non identifie» ?</t>
  </si>
  <si>
    <t>Consolider ce point («oxydation non identifié») avec les repères produit essentiels, un vocabulaire juste et une explication claire.</t>
  </si>
  <si>
    <t>Rappel net sur ce point («oxydation non identifié») : goûter/identifier et alerter; au niveau pro, tenir identification sensorielle, décision (retirer/proposer alternative), suivi.</t>
  </si>
  <si>
    <t>Quel réflexe CFA faut-il tenir sur le point «oxydation non identifié» ?</t>
  </si>
  <si>
    <t>Quel standard professionnel faut-il tenir sur le point «oxydation non identifié» ?</t>
  </si>
  <si>
    <t>Consolider ce point («oxydation non identifie») avec les repères produit essentiels, un vocabulaire juste et une explication claire.</t>
  </si>
  <si>
    <t>Rappel net sur ce point («oxydation non identifie») : goûter/identifier et alerter; au niveau pro, tenir identification sensorielle, décision (retirer/proposer alternative), suivi.</t>
  </si>
  <si>
    <t>Quel réflexe CFA faut-il tenir sur le point «oxydation non identifie» ?</t>
  </si>
  <si>
    <t>Quel standard professionnel faut-il tenir sur le point «oxydation non identifie» ?</t>
  </si>
  <si>
    <t>Consolider ce point («référmentation non identifié») avec les repères produit essentiels, un vocabulaire juste et une explication claire.</t>
  </si>
  <si>
    <t>Rappel net sur ce point («référmentation non identifié») : goûter/identifier et alerter; au niveau pro, tenir identification sensorielle, décision (retirer/proposer alternative), suivi.</t>
  </si>
  <si>
    <t>Quel réflexe CFA faut-il tenir sur le point «référmentation non identifié» ?</t>
  </si>
  <si>
    <t>Quel standard professionnel faut-il tenir sur le point «référmentation non identifié» ?</t>
  </si>
  <si>
    <t>Consolider ce point («refermentation non identifie») avec les repères produit essentiels, un vocabulaire juste et une explication claire.</t>
  </si>
  <si>
    <t>Rappel net sur ce point («refermentation non identifie») : goûter/identifier et alerter; au niveau pro, tenir identification sensorielle, décision (retirer/proposer alternative), suivi.</t>
  </si>
  <si>
    <t>Quel réflexe CFA faut-il tenir sur le point «refermentation non identifie» ?</t>
  </si>
  <si>
    <t>Quel standard professionnel faut-il tenir sur le point «refermentation non identifie» ?</t>
  </si>
  <si>
    <t>Consolider ce point («analyse sensorielle superficielle») avec les repères produit essentiels, un vocabulaire juste et une explication claire.</t>
  </si>
  <si>
    <t>Bonne pratique sur ce point («analyse sensorielle superficielle») : maîtriser les informations produit clés pour répondre juste et conseiller utile; au niveau pro, tenir un discours fiable, vendre avec justesse et maintenir la carte à jour.</t>
  </si>
  <si>
    <t>Consolider ce point («vocabulaire de dégustation pauvre») avec les repères produit essentiels, un vocabulaire juste et une explication claire.</t>
  </si>
  <si>
    <t>Bonne pratique sur ce point («vocabulaire de dégustation pauvre») : maîtriser les informations produit clés pour répondre juste et conseiller utile; au niveau pro, tenir un discours fiable, vendre avec justesse et maintenir la carte à jour.</t>
  </si>
  <si>
    <t>Consolider ce point («vocabulaire de degustation pauvre») avec les repères produit essentiels, un vocabulaire juste et une explication claire.</t>
  </si>
  <si>
    <t>Bonne pratique sur ce point («vocabulaire de degustation pauvre») : maîtriser les informations produit clés pour répondre juste et conseiller utile; au niveau pro, tenir un discours fiable, vendre avec justesse et maintenir la carte à jour.</t>
  </si>
  <si>
    <t>Consolider ce point («défaut bouchon non identifié») avec les repères produit essentiels, un vocabulaire juste et une explication claire.</t>
  </si>
  <si>
    <t>Rappel net sur ce point («défaut bouchon non identifié») : maîtriser les informations produit clés pour répondre juste et conseiller utile; au niveau pro, tenir un discours fiable, vendre avec justesse et maintenir la carte à jour.</t>
  </si>
  <si>
    <t>Consolider ce point («defaut bouchon non identifie») avec les repères produit essentiels, un vocabulaire juste et une explication claire.</t>
  </si>
  <si>
    <t>Rappel net sur ce point («defaut bouchon non identifie») : maîtriser les informations produit clés pour répondre juste et conseiller utile; au niveau pro, tenir un discours fiable, vendre avec justesse et maintenir la carte à jour.</t>
  </si>
  <si>
    <t>Consolider ce point («volatile non repérée») avec les repères produit essentiels, un vocabulaire juste et une explication claire.</t>
  </si>
  <si>
    <t>Rappel net sur ce point («volatile non repérée») : maîtriser les informations produit clés pour répondre juste et conseiller utile; au niveau pro, tenir un discours fiable, vendre avec justesse et maintenir la carte à jour.</t>
  </si>
  <si>
    <t>Consolider ce point («volatile non reperee») avec les repères produit essentiels, un vocabulaire juste et une explication claire.</t>
  </si>
  <si>
    <t>Rappel net sur ce point («volatile non reperee») : maîtriser les informations produit clés pour répondre juste et conseiller utile; au niveau pro, tenir un discours fiable, vendre avec justesse et maintenir la carte à jour.</t>
  </si>
  <si>
    <t>Consolider ce point («réduction non identifiée») avec les repères produit essentiels, un vocabulaire juste et une explication claire.</t>
  </si>
  <si>
    <t>Rappel net sur ce point («réduction non identifiée») : maîtriser les informations produit clés pour répondre juste et conseiller utile; au niveau pro, tenir un discours fiable, vendre avec justesse et maintenir la carte à jour.</t>
  </si>
  <si>
    <t>Consolider ce point («reduction non identifiee») avec les repères produit essentiels, un vocabulaire juste et une explication claire.</t>
  </si>
  <si>
    <t>Rappel net sur ce point («reduction non identifiee») : maîtriser les informations produit clés pour répondre juste et conseiller utile; au niveau pro, tenir un discours fiable, vendre avec justesse et maintenir la carte à jour.</t>
  </si>
  <si>
    <t>Contrôler ce point («température d'échantillon non maîtrisée») par prise de température, datage, stockage conforme et action corrective immédiate.</t>
  </si>
  <si>
    <t>Rappel net sur ce point («température d'échantillon non maîtrisée») : prendre la température, dater, stocker correctement et appliquer le FEFO; au niveau pro, maîtriser la chaîne du froid ou du chaud, tracer les relevés et traiter les non-conformités.</t>
  </si>
  <si>
    <t>Quel réflexe CFA faut-il tenir sur le point «température d'échantillon non maîtrisée» ?</t>
  </si>
  <si>
    <t>Contrôler ce point («temperature d'echantillon non maitrisee») par prise de température, datage, stockage conforme et action corrective immédiate.</t>
  </si>
  <si>
    <t>Rappel net sur ce point («temperature d'echantillon non maitrisee») : prendre la température, dater, stocker correctement et appliquer le FEFO; au niveau pro, maîtriser la chaîne du froid ou du chaud, tracer les relevés et traiter les non-conformités.</t>
  </si>
  <si>
    <t>Quel réflexe CFA faut-il tenir sur le point «temperature d'echantillon non maitrisee» ?</t>
  </si>
  <si>
    <t>Fiabiliser ce point («échantillon mal étiqueté») par enregistrement lot/date/fournisseur, rangement FEFO et contrôle de stock.</t>
  </si>
  <si>
    <t>Rappel net sur ce point («échantillon mal étiqueté») : noter lot, date et fournisseur puis ranger selon la rotation FEFO; au niveau pro, tenir une traçabilité complète avec un stock fiable, des pertes suivies et des inventaires réguliers.</t>
  </si>
  <si>
    <t>Fiabiliser ce point («echantillon mal etiquete») par enregistrement lot/date/fournisseur, rangement FEFO et contrôle de stock.</t>
  </si>
  <si>
    <t>Rappel net sur ce point («echantillon mal etiquete») : noter lot, date et fournisseur puis ranger selon la rotation FEFO; au niveau pro, tenir une traçabilité complète avec un stock fiable, des pertes suivies et des inventaires réguliers.</t>
  </si>
  <si>
    <t>Fiabiliser ce point («traçabilité lot absente») par enregistrement lot/date/fournisseur, rangement FEFO et contrôle de stock.</t>
  </si>
  <si>
    <t>Rappel net sur ce point («traçabilité lot absente») : noter lot, date et fournisseur puis ranger selon la rotation FEFO; au niveau pro, tenir une traçabilité complète avec un stock fiable, des pertes suivies et des inventaires réguliers.</t>
  </si>
  <si>
    <t>Fiabiliser ce point («tracabilite lot absente») par enregistrement lot/date/fournisseur, rangement FEFO et contrôle de stock.</t>
  </si>
  <si>
    <t>Rappel net sur ce point («tracabilite lot absente») : noter lot, date et fournisseur puis ranger selon la rotation FEFO; au niveau pro, tenir une traçabilité complète avec un stock fiable, des pertes suivies et des inventaires réguliers.</t>
  </si>
  <si>
    <t>Mettre ce point («protocole de dégustation non respecté») sous standard HACCP avec contrôle poste, hygiène des mains/ustensiles et correction immédiate.</t>
  </si>
  <si>
    <t>Rappel net sur ce point («protocole de dégustation non respecté») : tenir des réflexes d’hygiène systématiques sur les mains, le poste et les ustensiles; au niveau pro, appliquer la SOP HACCP, tracer les autocontrôles et corriger les non-conformités suivies.</t>
  </si>
  <si>
    <t>Mettre ce point («protocole de degustation non respecte») sous standard HACCP avec contrôle poste, hygiène des mains/ustensiles et correction immédiate.</t>
  </si>
  <si>
    <t>Rappel net sur ce point («protocole de degustation non respecte») : tenir des réflexes d’hygiène systématiques sur les mains, le poste et les ustensiles; au niveau pro, appliquer la SOP HACCP, tracer les autocontrôles et corriger les non-conformités suivies.</t>
  </si>
  <si>
    <t>Contrôler ce point («verres de dégustation non neutres») en choisissant le bon matériel puis en vérifiant propreté et état avant usage.</t>
  </si>
  <si>
    <t>Rappel net sur ce point («verres de dégustation non neutres») : choisir le bon matériel puis contrôler sa propreté et son état avant usage; au niveau pro, suivre le parc matériel, limiter la casse et standardiser la verrerie.</t>
  </si>
  <si>
    <t>Contrôler ce point («verres de degustation non neutres») en choisissant le bon matériel puis en vérifiant propreté et état avant usage.</t>
  </si>
  <si>
    <t>Rappel net sur ce point («verres de degustation non neutres») : choisir le bon matériel puis contrôler sa propreté et son état avant usage; au niveau pro, suivre le parc matériel, limiter la casse et standardiser la verrerie.</t>
  </si>
  <si>
    <t>Organiser ce point («ordre de dégustation incohérent») avec ordre des tâches, priorités visibles, pass clair et timing tenu.</t>
  </si>
  <si>
    <t>Bonne pratique sur ce point («ordre de dégustation incohérent») : garder le réflexe de travailler la mise en place et l’ordre des tâches avant le coup de feu; au niveau pro, équilibrer les postes, lisser la charge et réduire les temps d’attente.</t>
  </si>
  <si>
    <t>Organiser ce point («ordre de degustation incoherent») avec ordre des tâches, priorités visibles, pass clair et timing tenu.</t>
  </si>
  <si>
    <t>Bonne pratique sur ce point («ordre de degustation incoherent») : garder le réflexe de travailler la mise en place et l’ordre des tâches avant le coup de feu; au niveau pro, équilibrer les postes, lisser la charge et réduire les temps d’attente.</t>
  </si>
  <si>
    <t>Structurer ce point («commentaire analytique non structuré») par consigne claire, reformulation, accusé de réception et relance si besoin.</t>
  </si>
  <si>
    <t>Rappel net sur ce point («commentaire analytique non structuré») : transmettre une consigne simple, reformulée et confirmée; au niveau pro, fiabiliser les transmissions par brief, contre-brief et coordination sans zone floue.</t>
  </si>
  <si>
    <t>Structurer ce point («commentaire analytique non structure») par consigne claire, reformulation, accusé de réception et relance si besoin.</t>
  </si>
  <si>
    <t>Rappel net sur ce point («commentaire analytique non structure») : transmettre une consigne simple, reformulée et confirmée; au niveau pro, fiabiliser les transmissions par brief, contre-brief et coordination sans zone floue.</t>
  </si>
  <si>
    <t>Consolider ce point («accord cépage terroir confus») avec les repères produit essentiels, un vocabulaire juste et une explication claire.</t>
  </si>
  <si>
    <t>Bonne pratique sur ce point («accord cépage terroir confus») : maîtriser les informations produit clés pour répondre juste et conseiller utile; au niveau pro, tenir un discours fiable, vendre avec justesse et maintenir la carte à jour.</t>
  </si>
  <si>
    <t>Consolider ce point («accord cepage terroir confus») avec les repères produit essentiels, un vocabulaire juste et une explication claire.</t>
  </si>
  <si>
    <t>Bonne pratique sur ce point («accord cepage terroir confus») : maîtriser les informations produit clés pour répondre juste et conseiller utile; au niveau pro, tenir un discours fiable, vendre avec justesse et maintenir la carte à jour.</t>
  </si>
  <si>
    <t>Consolider ce point («sucre acidité non évalués») avec les repères produit essentiels, un vocabulaire juste et une explication claire.</t>
  </si>
  <si>
    <t>Rappel net sur ce point («sucre acidité non évalués») : maîtriser les informations produit clés pour répondre juste et conseiller utile; au niveau pro, tenir un discours fiable, vendre avec justesse et maintenir la carte à jour.</t>
  </si>
  <si>
    <t>Consolider ce point («sucre acidite non evalues») avec les repères produit essentiels, un vocabulaire juste et une explication claire.</t>
  </si>
  <si>
    <t>Rappel net sur ce point («sucre acidite non evalues») : maîtriser les informations produit clés pour répondre juste et conseiller utile; au niveau pro, tenir un discours fiable, vendre avec justesse et maintenir la carte à jour.</t>
  </si>
  <si>
    <t>Consolider ce point («sulfites non maîtrisés») avec les repères produit essentiels, un vocabulaire juste et une explication claire.</t>
  </si>
  <si>
    <t>Rappel net sur ce point («sulfites non maîtrisés») : maîtriser les informations produit clés pour répondre juste et conseiller utile; au niveau pro, tenir un discours fiable, vendre avec justesse et maintenir la carte à jour.</t>
  </si>
  <si>
    <t>Consolider ce point («sulfites non maitrises») avec les repères produit essentiels, un vocabulaire juste et une explication claire.</t>
  </si>
  <si>
    <t>Rappel net sur ce point («sulfites non maitrises») : maîtriser les informations produit clés pour répondre juste et conseiller utile; au niveau pro, tenir un discours fiable, vendre avec justesse et maintenir la carte à jour.</t>
  </si>
  <si>
    <t>Fiabiliser ce point («densité non notée») par enregistrement lot/date/fournisseur, rangement FEFO et contrôle de stock.</t>
  </si>
  <si>
    <t>Rappel net sur ce point («densité non notée») : noter lot, date et fournisseur puis ranger selon la rotation FEFO; au niveau pro, tenir une traçabilité complète avec un stock fiable, des pertes suivies et des inventaires réguliers.</t>
  </si>
  <si>
    <t>Fiabiliser ce point («densite non notee») par enregistrement lot/date/fournisseur, rangement FEFO et contrôle de stock.</t>
  </si>
  <si>
    <t>Rappel net sur ce point («densite non notee») : noter lot, date et fournisseur puis ranger selon la rotation FEFO; au niveau pro, tenir une traçabilité complète avec un stock fiable, des pertes suivies et des inventaires réguliers.</t>
  </si>
  <si>
    <t>Contrôler ce point («température de cave incorrecte») par prise de température, datage, stockage conforme et action corrective immédiate.</t>
  </si>
  <si>
    <t>Bonne pratique sur ce point («température de cave incorrecte») : prendre la température, dater, stocker correctement et appliquer le FEFO; au niveau pro, maîtriser la chaîne du froid ou du chaud, tracer les relevés et traiter les non-conformités.</t>
  </si>
  <si>
    <t>Quel réflexe CFA faut-il tenir sur le point «température de cave incorrecte» ?</t>
  </si>
  <si>
    <t>Contrôler ce point («temperature de cave incorrecte») par prise de température, datage, stockage conforme et action corrective immédiate.</t>
  </si>
  <si>
    <t>Bonne pratique sur ce point («temperature de cave incorrecte») : prendre la température, dater, stocker correctement et appliquer le FEFO; au niveau pro, maîtriser la chaîne du froid ou du chaud, tracer les relevés et traiter les non-conformités.</t>
  </si>
  <si>
    <t>Quel réflexe CFA faut-il tenir sur le point «temperature de cave incorrecte» ?</t>
  </si>
  <si>
    <t>Contrôler ce point («échantillon oxydé mal conservé») par prise de température, datage, stockage conforme et action corrective immédiate.</t>
  </si>
  <si>
    <t>Rappel net sur ce point («échantillon oxydé mal conservé») : prendre la température, dater, stocker correctement et appliquer le FEFO; au niveau pro, maîtriser la chaîne du froid ou du chaud, tracer les relevés et traiter les non-conformités.</t>
  </si>
  <si>
    <t>Quel réflexe CFA faut-il tenir sur le point «échantillon oxydé mal conservé» ?</t>
  </si>
  <si>
    <t>Contrôler ce point («echantillon oxyde mal conserve») par prise de température, datage, stockage conforme et action corrective immédiate.</t>
  </si>
  <si>
    <t>Rappel net sur ce point («echantillon oxyde mal conserve») : prendre la température, dater, stocker correctement et appliquer le FEFO; au niveau pro, maîtriser la chaîne du froid ou du chaud, tracer les relevés et traiter les non-conformités.</t>
  </si>
  <si>
    <t>Quel réflexe CFA faut-il tenir sur le point «echantillon oxyde mal conserve» ?</t>
  </si>
  <si>
    <t>Fiabiliser ce point («fiche dégustation incomplète») par enregistrement lot/date/fournisseur, rangement FEFO et contrôle de stock.</t>
  </si>
  <si>
    <t>Bonne pratique sur ce point («fiche dégustation incomplète») : noter lot, date et fournisseur puis ranger selon la rotation FEFO; au niveau pro, tenir une traçabilité complète avec un stock fiable, des pertes suivies et des inventaires réguliers.</t>
  </si>
  <si>
    <t>Fiabiliser ce point («fiche degustation incomplete») par enregistrement lot/date/fournisseur, rangement FEFO et contrôle de stock.</t>
  </si>
  <si>
    <t>Bonne pratique sur ce point («fiche degustation incomplete») : noter lot, date et fournisseur puis ranger selon la rotation FEFO; au niveau pro, tenir une traçabilité complète avec un stock fiable, des pertes suivies et des inventaires réguliers.</t>
  </si>
  <si>
    <t>Consolider ce point («classification vin imprécise») avec les repères produit essentiels, un vocabulaire juste et une explication claire.</t>
  </si>
  <si>
    <t>Rappel net sur ce point («classification vin imprécise») : maîtriser les informations produit clés pour répondre juste et conseiller utile; au niveau pro, tenir un discours fiable, vendre avec justesse et maintenir la carte à jour.</t>
  </si>
  <si>
    <t>Consolider ce point («classification vin imprecise») avec les repères produit essentiels, un vocabulaire juste et une explication claire.</t>
  </si>
  <si>
    <t>Rappel net sur ce point («classification vin imprecise») : maîtriser les informations produit clés pour répondre juste et conseiller utile; au niveau pro, tenir un discours fiable, vendre avec justesse et maintenir la carte à jour.</t>
  </si>
  <si>
    <t>Consolider ce point («millesime non vérifié») avec les repères produit essentiels, un vocabulaire juste et une explication claire.</t>
  </si>
  <si>
    <t>Rappel net sur ce point («millesime non vérifié») : maîtriser les informations produit clés pour répondre juste et conseiller utile; au niveau pro, tenir un discours fiable, vendre avec justesse et maintenir la carte à jour.</t>
  </si>
  <si>
    <t>Consolider ce point («millesime non verifie») avec les repères produit essentiels, un vocabulaire juste et une explication claire.</t>
  </si>
  <si>
    <t>Rappel net sur ce point («millesime non verifie») : maîtriser les informations produit clés pour répondre juste et conseiller utile; au niveau pro, tenir un discours fiable, vendre avec justesse et maintenir la carte à jour.</t>
  </si>
  <si>
    <t>Mettre ce point («hygiène pipette insuffisante») sous standard HACCP avec contrôle poste, hygiène des mains/ustensiles et correction immédiate.</t>
  </si>
  <si>
    <t>Rappel net sur ce point («hygiène pipette insuffisante») : tenir des réflexes d’hygiène systématiques sur les mains, le poste et les ustensiles; au niveau pro, appliquer la SOP HACCP, tracer les autocontrôles et corriger les non-conformités suivies.</t>
  </si>
  <si>
    <t>Mettre ce point («hygiene pipette insuffisante») sous standard HACCP avec contrôle poste, hygiène des mains/ustensiles et correction immédiate.</t>
  </si>
  <si>
    <t>Rappel net sur ce point («hygiene pipette insuffisante») : tenir des réflexes d’hygiène systématiques sur les mains, le poste et les ustensiles; au niveau pro, appliquer la SOP HACCP, tracer les autocontrôles et corriger les non-conformités suivies.</t>
  </si>
  <si>
    <t>Structurer ce point («prise de notes non exploitable») par consigne claire, reformulation, accusé de réception et relance si besoin.</t>
  </si>
  <si>
    <t>Rappel net sur ce point («prise de notes non exploitable») : transmettre une consigne simple, reformulée et confirmée; au niveau pro, fiabiliser les transmissions par brief, contre-brief et coordination sans zone floue.</t>
  </si>
  <si>
    <t>Consolider ce point («comparaison d'échantillons biaisée») avec les repères produit essentiels, un vocabulaire juste et une explication claire.</t>
  </si>
  <si>
    <t>Bonne pratique sur ce point («comparaison d'échantillons biaisée») : maîtriser les informations produit clés pour répondre juste et conseiller utile; au niveau pro, tenir un discours fiable, vendre avec justesse et maintenir la carte à jour.</t>
  </si>
  <si>
    <t>Consolider ce point («comparaison d'echantillons biaisee») avec les repères produit essentiels, un vocabulaire juste et une explication claire.</t>
  </si>
  <si>
    <t>Bonne pratique sur ce point («comparaison d'echantillons biaisee») : maîtriser les informations produit clés pour répondre juste et conseiller utile; au niveau pro, tenir un discours fiable, vendre avec justesse et maintenir la carte à jour.</t>
  </si>
  <si>
    <t>Structurer ce point («résultat non communiqué clairement») par consigne claire, reformulation, accusé de réception et relance si besoin.</t>
  </si>
  <si>
    <t>Rappel net sur ce point («résultat non communiqué clairement») : transmettre une consigne simple, reformulée et confirmée; au niveau pro, fiabiliser les transmissions par brief, contre-brief et coordination sans zone floue.</t>
  </si>
  <si>
    <t>Structurer ce point («resultat non communique clairement») par consigne claire, reformulation, accusé de réception et relance si besoin.</t>
  </si>
  <si>
    <t>Rappel net sur ce point («resultat non communique clairement») : transmettre une consigne simple, reformulée et confirmée; au niveau pro, fiabiliser les transmissions par brief, contre-brief et coordination sans zone floue.</t>
  </si>
  <si>
    <t>Consolider ce point («défaut bouchon») avec les repères produit essentiels, un vocabulaire juste et une explication claire.</t>
  </si>
  <si>
    <t>Bonne pratique sur ce point («défaut bouchon») : suivre une procédure claire du début à la fin avec un contrôle final; au niveau pro, mettre un standard écrit, contrôler réellement, tracer les écarts et les corriger tout de suite.</t>
  </si>
  <si>
    <t>Consolider ce point («defaut bouchon») avec les repères produit essentiels, un vocabulaire juste et une explication claire.</t>
  </si>
  <si>
    <t>Bonne pratique sur ce point («defaut bouchon») : suivre une procédure claire du début à la fin avec un contrôle final; au niveau pro, mettre un standard écrit, contrôler réellement, tracer les écarts et les corriger tout de suite.</t>
  </si>
  <si>
    <t>Consolider ce point («volatile») avec les repères produit essentiels, un vocabulaire juste et une explication claire.</t>
  </si>
  <si>
    <t>Bonne pratique sur ce point («volatile») : suivre une procédure claire du début à la fin avec un contrôle final; au niveau pro, mettre un standard écrit, contrôler réellement, tracer les écarts et les corriger tout de suite.</t>
  </si>
  <si>
    <t>Consolider ce point («réduction») avec les repères produit essentiels, un vocabulaire juste et une explication claire.</t>
  </si>
  <si>
    <t>Bonne pratique sur ce point («réduction») : suivre une procédure claire du début à la fin avec un contrôle final; au niveau pro, mettre un standard écrit, contrôler réellement, tracer les écarts et les corriger tout de suite.</t>
  </si>
  <si>
    <t>Consolider ce point («reduction») avec les repères produit essentiels, un vocabulaire juste et une explication claire.</t>
  </si>
  <si>
    <t>Bonne pratique sur ce point («reduction») : suivre une procédure claire du début à la fin avec un contrôle final; au niveau pro, mettre un standard écrit, contrôler réellement, tracer les écarts et les corriger tout de suite.</t>
  </si>
  <si>
    <t>Fiabiliser ce point («échantillon») par enregistrement lot/date/fournisseur, rangement FEFO et contrôle de stock.</t>
  </si>
  <si>
    <t>Bonne pratique sur ce point («échantillon») : suivre une procédure claire du début à la fin avec un contrôle final; au niveau pro, mettre un standard écrit, contrôler réellement, tracer les écarts et les corriger tout de suite.</t>
  </si>
  <si>
    <t>Fiabiliser ce point («echantillon») par enregistrement lot/date/fournisseur, rangement FEFO et contrôle de stock.</t>
  </si>
  <si>
    <t>Bonne pratique sur ce point («echantillon») : suivre une procédure claire du début à la fin avec un contrôle final; au niveau pro, mettre un standard écrit, contrôler réellement, tracer les écarts et les corriger tout de suite.</t>
  </si>
  <si>
    <t>Fiabiliser ce point («fiche dégustation») par enregistrement lot/date/fournisseur, rangement FEFO et contrôle de stock.</t>
  </si>
  <si>
    <t>Bonne pratique sur ce point («fiche dégustation») : suivre une procédure claire du début à la fin avec un contrôle final; au niveau pro, mettre un standard écrit, contrôler réellement, tracer les écarts et les corriger tout de suite.</t>
  </si>
  <si>
    <t>Fiabiliser ce point («fiche degustation») par enregistrement lot/date/fournisseur, rangement FEFO et contrôle de stock.</t>
  </si>
  <si>
    <t>Bonne pratique sur ce point («fiche degustation») : suivre une procédure claire du début à la fin avec un contrôle final; au niveau pro, mettre un standard écrit, contrôler réellement, tracer les écarts et les corriger tout de suite.</t>
  </si>
  <si>
    <t>Organiser ce point («ordre de dégustation») avec ordre des tâches, priorités visibles, pass clair et timing tenu.</t>
  </si>
  <si>
    <t>Bonne pratique sur ce point («ordre de dégustation») : suivre une procédure claire du début à la fin avec un contrôle final; au niveau pro, mettre un standard écrit, contrôler réellement, tracer les écarts et les corriger tout de suite.</t>
  </si>
  <si>
    <t>Organiser ce point («ordre de degustation») avec ordre des tâches, priorités visibles, pass clair et timing tenu.</t>
  </si>
  <si>
    <t>Bonne pratique sur ce point («ordre de degustation») : suivre une procédure claire du début à la fin avec un contrôle final; au niveau pro, mettre un standard écrit, contrôler réellement, tracer les écarts et les corriger tout de suite.</t>
  </si>
  <si>
    <t>Contrôler ce point («température échantillon») par prise de température, datage, stockage conforme et action corrective immédiate.</t>
  </si>
  <si>
    <t>Bonne pratique sur ce point («température échantillon») : suivre une procédure claire du début à la fin avec un contrôle final; au niveau pro, mettre un standard écrit, contrôler réellement, tracer les écarts et les corriger tout de suite.</t>
  </si>
  <si>
    <t>Contrôler ce point («temperature echantillon») par prise de température, datage, stockage conforme et action corrective immédiate.</t>
  </si>
  <si>
    <t>Bonne pratique sur ce point («temperature echantillon») : suivre une procédure claire du début à la fin avec un contrôle final; au niveau pro, mettre un standard écrit, contrôler réellement, tracer les écarts et les corriger tout de suite.</t>
  </si>
  <si>
    <t>Mettre ce point («pipette sale») sous standard HACCP avec contrôle poste, hygiène des mains/ustensiles et correction immédiate.</t>
  </si>
  <si>
    <t>Rappel net sur ce point («pipette sale») : suivre une procédure claire du début à la fin avec un contrôle final; au niveau pro, mettre un standard écrit, contrôler réellement, tracer les écarts et les corriger tout de suite.</t>
  </si>
  <si>
    <t>Contrôler ce point («verres non neutres») en choisissant le bon matériel puis en vérifiant propreté et état avant usage.</t>
  </si>
  <si>
    <t>Rappel net sur ce point («verres non neutres») : suivre une procédure claire du début à la fin avec un contrôle final; au niveau pro, mettre un standard écrit, contrôler réellement, tracer les écarts et les corriger tout de suite.</t>
  </si>
  <si>
    <t>Fiabiliser ce point («traçabilité lot») par enregistrement lot/date/fournisseur, rangement FEFO et contrôle de stock.</t>
  </si>
  <si>
    <t>Bonne pratique sur ce point («traçabilité lot») : suivre une procédure claire du début à la fin avec un contrôle final; au niveau pro, mettre un standard écrit, contrôler réellement, tracer les écarts et les corriger tout de suite.</t>
  </si>
  <si>
    <t>Fiabiliser ce point («tracabilite lot») par enregistrement lot/date/fournisseur, rangement FEFO et contrôle de stock.</t>
  </si>
  <si>
    <t>Bonne pratique sur ce point («tracabilite lot») : suivre une procédure claire du début à la fin avec un contrôle final; au niveau pro, mettre un standard écrit, contrôler réellement, tracer les écarts et les corriger tout de suite.</t>
  </si>
  <si>
    <t>Structurer ce point («prise de notes floue») par consigne claire, reformulation, accusé de réception et relance si besoin.</t>
  </si>
  <si>
    <t>Bonne pratique sur ce point («prise de notes floue») : suivre une procédure claire du début à la fin avec un contrôle final; au niveau pro, mettre un standard écrit, contrôler réellement, tracer les écarts et les corriger tout de suite.</t>
  </si>
  <si>
    <t>Structurer ce point («commentaire non structuré») par consigne claire, reformulation, accusé de réception et relance si besoin.</t>
  </si>
  <si>
    <t>Rappel net sur ce point («commentaire non structuré») : suivre une procédure claire du début à la fin avec un contrôle final; au niveau pro, mettre un standard écrit, contrôler réellement, tracer les écarts et les corriger tout de suite.</t>
  </si>
  <si>
    <t>Structurer ce point («commentaire non structure») par consigne claire, reformulation, accusé de réception et relance si besoin.</t>
  </si>
  <si>
    <t>Rappel net sur ce point («commentaire non structure») : suivre une procédure claire du début à la fin avec un contrôle final; au niveau pro, mettre un standard écrit, contrôler réellement, tracer les écarts et les corriger tout de suite.</t>
  </si>
  <si>
    <t>Structurer ce point («résultat non communiqué») par consigne claire, reformulation, accusé de réception et relance si besoin.</t>
  </si>
  <si>
    <t>Rappel net sur ce point («résultat non communiqué») : suivre une procédure claire du début à la fin avec un contrôle final; au niveau pro, mettre un standard écrit, contrôler réellement, tracer les écarts et les corriger tout de suite.</t>
  </si>
  <si>
    <t>Structurer ce point («resultat non communique») par consigne claire, reformulation, accusé de réception et relance si besoin.</t>
  </si>
  <si>
    <t>Rappel net sur ce point («resultat non communique») : suivre une procédure claire du début à la fin avec un contrôle final; au niveau pro, mettre un standard écrit, contrôler réellement, tracer les écarts et les corriger tout de suite.</t>
  </si>
  <si>
    <t>Régler ce point («sous-extraction») par contrôle dose/mouture/temps/lait, propreté du poste et constance gustative.</t>
  </si>
  <si>
    <t>recette tenue; extraction/température conformes; matériel propre; boisson régulière</t>
  </si>
  <si>
    <t>Rappel net sur ce point («sous-extraction») : peser la dose, viser le bon temps, goûter et nettoyer le poste; au niveau pro, contrôler l’extraction, régler le moulin et tenir une constance de service.</t>
  </si>
  <si>
    <t>Quels repères faut-il suivre pour régler et contrôler l’extraction ?</t>
  </si>
  <si>
    <t>Quel standard professionnel faut-il tenir sur le point «sous-extraction» ?</t>
  </si>
  <si>
    <t>En pratique, pas de hasard : il faut peser la dose, viser le bon temps, goûter et nettoyer le poste.</t>
  </si>
  <si>
    <t>Régler ce point («surextraction») par contrôle dose/mouture/temps/lait, propreté du poste et constance gustative.</t>
  </si>
  <si>
    <t>Rappel net sur ce point («surextraction») : peser la dose, viser le bon temps, goûter et nettoyer le poste; au niveau pro, contrôler l’extraction, régler le moulin et tenir une constance de service.</t>
  </si>
  <si>
    <t>Quel standard professionnel faut-il tenir sur le point «surextraction» ?</t>
  </si>
  <si>
    <t>Régler ce point («mouture trop grossière») par contrôle dose/mouture/temps/lait, propreté du poste et constance gustative.</t>
  </si>
  <si>
    <t>Rappel net sur ce point («mouture trop grossière») : peser la dose, viser le bon temps, goûter et nettoyer le poste; au niveau pro, contrôler l’extraction, régler le moulin et tenir une constance de service.</t>
  </si>
  <si>
    <t>Quel standard professionnel faut-il tenir sur le point «mouture trop grossière» ?</t>
  </si>
  <si>
    <t>Régler ce point («mouture trop grossiere») par contrôle dose/mouture/temps/lait, propreté du poste et constance gustative.</t>
  </si>
  <si>
    <t>Rappel net sur ce point («mouture trop grossiere») : peser la dose, viser le bon temps, goûter et nettoyer le poste; au niveau pro, contrôler l’extraction, régler le moulin et tenir une constance de service.</t>
  </si>
  <si>
    <t>Quel standard professionnel faut-il tenir sur le point «mouture trop grossiere» ?</t>
  </si>
  <si>
    <t>Régler ce point («mouture trop fine») par contrôle dose/mouture/temps/lait, propreté du poste et constance gustative.</t>
  </si>
  <si>
    <t>Rappel net sur ce point («mouture trop fine») : peser la dose, viser le bon temps, goûter et nettoyer le poste; au niveau pro, contrôler l’extraction, régler le moulin et tenir une constance de service.</t>
  </si>
  <si>
    <t>Quel standard professionnel faut-il tenir sur le point «mouture trop fine» ?</t>
  </si>
  <si>
    <t>Régler ce point («dose non pesée») par contrôle dose/mouture/temps/lait, propreté du poste et constance gustative.</t>
  </si>
  <si>
    <t>Rappel net sur ce point («dose non pesée») : peser la dose, viser le bon temps, goûter et nettoyer le poste; au niveau pro, contrôler l’extraction, régler le moulin et tenir une constance de service.</t>
  </si>
  <si>
    <t>Quel standard professionnel faut-il tenir sur le point «dose non pesée» ?</t>
  </si>
  <si>
    <t>Régler ce point («dose non pesee») par contrôle dose/mouture/temps/lait, propreté du poste et constance gustative.</t>
  </si>
  <si>
    <t>Rappel net sur ce point («dose non pesee») : peser la dose, viser le bon temps, goûter et nettoyer le poste; au niveau pro, contrôler l’extraction, régler le moulin et tenir une constance de service.</t>
  </si>
  <si>
    <t>Quel standard professionnel faut-il tenir sur le point «dose non pesee» ?</t>
  </si>
  <si>
    <t>Régler ce point («pas de balance») par contrôle dose/mouture/temps/lait, propreté du poste et constance gustative.</t>
  </si>
  <si>
    <t>Rappel net sur ce point («pas de balance») : peser la dose, viser le bon temps, goûter et nettoyer le poste; au niveau pro, contrôler l’extraction, régler le moulin et tenir une constance de service.</t>
  </si>
  <si>
    <t>Quel standard professionnel faut-il tenir sur le point «pas de balance» ?</t>
  </si>
  <si>
    <t>Régler ce point («tassage irrégulier») par contrôle dose/mouture/temps/lait, propreté du poste et constance gustative.</t>
  </si>
  <si>
    <t>Bonne pratique sur ce point («tassage irrégulier») : peser la dose, viser le bon temps, goûter et nettoyer le poste; au niveau pro, contrôler l’extraction, régler le moulin et tenir une constance de service.</t>
  </si>
  <si>
    <t>Quel standard professionnel faut-il tenir sur le point «tassage irrégulier» ?</t>
  </si>
  <si>
    <t>En pratique, l’idée est de peser la dose, viser le bon temps, goûter et nettoyer le poste.</t>
  </si>
  <si>
    <t>Régler ce point («tassage irregulier») par contrôle dose/mouture/temps/lait, propreté du poste et constance gustative.</t>
  </si>
  <si>
    <t>Bonne pratique sur ce point («tassage irregulier») : peser la dose, viser le bon temps, goûter et nettoyer le poste; au niveau pro, contrôler l’extraction, régler le moulin et tenir une constance de service.</t>
  </si>
  <si>
    <t>Quel standard professionnel faut-il tenir sur le point «tassage irregulier» ?</t>
  </si>
  <si>
    <t>Régler ce point («canalisation») par contrôle dose/mouture/temps/lait, propreté du poste et constance gustative.</t>
  </si>
  <si>
    <t>Bonne pratique sur ce point («canalisation») : peser la dose, viser le bon temps, goûter et nettoyer le poste; au niveau pro, contrôler l’extraction, régler le moulin et tenir une constance de service.</t>
  </si>
  <si>
    <t>Quel standard professionnel faut-il tenir sur le point «canalisation» ?</t>
  </si>
  <si>
    <t>Régler ce point («température eau non contrôlée») par contrôle dose/mouture/temps/lait, propreté du poste et constance gustative.</t>
  </si>
  <si>
    <t>Rappel net sur ce point («température eau non contrôlée») : peser la dose, viser le bon temps, goûter et nettoyer le poste; au niveau pro, contrôler l’extraction, régler le moulin et tenir une constance de service.</t>
  </si>
  <si>
    <t>Quel standard professionnel faut-il tenir sur le point «température eau non contrôlée» ?</t>
  </si>
  <si>
    <t>Régler ce point («temperature eau non controlee») par contrôle dose/mouture/temps/lait, propreté du poste et constance gustative.</t>
  </si>
  <si>
    <t>Rappel net sur ce point («temperature eau non controlee») : peser la dose, viser le bon temps, goûter et nettoyer le poste; au niveau pro, contrôler l’extraction, régler le moulin et tenir une constance de service.</t>
  </si>
  <si>
    <t>Quel standard professionnel faut-il tenir sur le point «temperature eau non controlee» ?</t>
  </si>
  <si>
    <t>Régler ce point («lait brûlé») par contrôle dose/mouture/temps/lait, propreté du poste et constance gustative.</t>
  </si>
  <si>
    <t>Bonne pratique sur ce point («lait brûlé») : peser la dose, viser le bon temps, goûter et nettoyer le poste; au niveau pro, contrôler l’extraction, régler le moulin et tenir une constance de service.</t>
  </si>
  <si>
    <t>Quel standard professionnel faut-il tenir sur le point «lait brûlé» ?</t>
  </si>
  <si>
    <t>Régler ce point («lait brule») par contrôle dose/mouture/temps/lait, propreté du poste et constance gustative.</t>
  </si>
  <si>
    <t>Bonne pratique sur ce point («lait brule») : peser la dose, viser le bon temps, goûter et nettoyer le poste; au niveau pro, contrôler l’extraction, régler le moulin et tenir une constance de service.</t>
  </si>
  <si>
    <t>Quel standard professionnel faut-il tenir sur le point «lait brule» ?</t>
  </si>
  <si>
    <t>Régler ce point («mousse grossière») par contrôle dose/mouture/temps/lait, propreté du poste et constance gustative.</t>
  </si>
  <si>
    <t>Bonne pratique sur ce point («mousse grossière») : peser la dose, viser le bon temps, goûter et nettoyer le poste; au niveau pro, contrôler l’extraction, régler le moulin et tenir une constance de service.</t>
  </si>
  <si>
    <t>Quel standard professionnel faut-il tenir sur le point «mousse grossière» ?</t>
  </si>
  <si>
    <t>Régler ce point («mousse grossiere») par contrôle dose/mouture/temps/lait, propreté du poste et constance gustative.</t>
  </si>
  <si>
    <t>Bonne pratique sur ce point («mousse grossiere») : peser la dose, viser le bon temps, goûter et nettoyer le poste; au niveau pro, contrôler l’extraction, régler le moulin et tenir une constance de service.</t>
  </si>
  <si>
    <t>Quel standard professionnel faut-il tenir sur le point «mousse grossiere» ?</t>
  </si>
  <si>
    <t>Mettre ce point («groupe non purgé») sous standard HACCP avec contrôle poste, hygiène des mains/ustensiles et correction immédiate.</t>
  </si>
  <si>
    <t>Rappel net sur ce point («groupe non purgé») : nettoyer souvent pour garder le poste propre sans accumulation; au niveau pro, tenir un plan de nettoyage documenté avec contrôle quotidien et eau maîtrisée.</t>
  </si>
  <si>
    <t>Quel réflexe CFA faut-il tenir sur le point «groupe non purgé» ?</t>
  </si>
  <si>
    <t>Quel standard professionnel faut-il tenir sur le point «groupe non purgé» ?</t>
  </si>
  <si>
    <t>En pratique, pas de hasard : il faut nettoyer souvent pour garder le poste propre sans accumulation.</t>
  </si>
  <si>
    <t>Mettre ce point («groupe non purge») sous standard HACCP avec contrôle poste, hygiène des mains/ustensiles et correction immédiate.</t>
  </si>
  <si>
    <t>Rappel net sur ce point («groupe non purge») : nettoyer souvent pour garder le poste propre sans accumulation; au niveau pro, tenir un plan de nettoyage documenté avec contrôle quotidien et eau maîtrisée.</t>
  </si>
  <si>
    <t>Quel réflexe CFA faut-il tenir sur le point «groupe non purge» ?</t>
  </si>
  <si>
    <t>Quel standard professionnel faut-il tenir sur le point «groupe non purge» ?</t>
  </si>
  <si>
    <t>Mettre ce point («buse vapeur sale») sous standard HACCP avec contrôle poste, hygiène des mains/ustensiles et correction immédiate.</t>
  </si>
  <si>
    <t>Rappel net sur ce point («buse vapeur sale») : nettoyer souvent pour garder le poste propre sans accumulation; au niveau pro, tenir un plan de nettoyage documenté avec contrôle quotidien et eau maîtrisée.</t>
  </si>
  <si>
    <t>Quel réflexe CFA faut-il tenir sur le point «buse vapeur sale» ?</t>
  </si>
  <si>
    <t>Quel standard professionnel faut-il tenir sur le point «buse vapeur sale» ?</t>
  </si>
  <si>
    <t>Mettre ce point («backflush oublié») sous standard HACCP avec contrôle poste, hygiène des mains/ustensiles et correction immédiate.</t>
  </si>
  <si>
    <t>Rappel net sur ce point («backflush oublié») : nettoyer souvent pour garder le poste propre sans accumulation; au niveau pro, tenir un plan de nettoyage documenté avec contrôle quotidien et eau maîtrisée.</t>
  </si>
  <si>
    <t>Quel réflexe CFA faut-il tenir sur le point «backflush oublié» ?</t>
  </si>
  <si>
    <t>Quel standard professionnel faut-il tenir sur le point «backflush oublié» ?</t>
  </si>
  <si>
    <t>Mettre ce point («backflush oublie») sous standard HACCP avec contrôle poste, hygiène des mains/ustensiles et correction immédiate.</t>
  </si>
  <si>
    <t>Rappel net sur ce point («backflush oublie») : nettoyer souvent pour garder le poste propre sans accumulation; au niveau pro, tenir un plan de nettoyage documenté avec contrôle quotidien et eau maîtrisée.</t>
  </si>
  <si>
    <t>Quel réflexe CFA faut-il tenir sur le point «backflush oublie» ?</t>
  </si>
  <si>
    <t>Quel standard professionnel faut-il tenir sur le point «backflush oublie» ?</t>
  </si>
  <si>
    <t>Mettre ce point («porte-filtre encrassé») sous standard HACCP avec contrôle poste, hygiène des mains/ustensiles et correction immédiate.</t>
  </si>
  <si>
    <t>Bonne pratique sur ce point («porte-filtre encrassé») : nettoyer souvent pour garder le poste propre sans accumulation; au niveau pro, tenir un plan de nettoyage documenté avec contrôle quotidien et eau maîtrisée.</t>
  </si>
  <si>
    <t>Quel réflexe CFA faut-il tenir sur le point «porte-filtre encrassé» ?</t>
  </si>
  <si>
    <t>Quel standard professionnel faut-il tenir sur le point «porte-filtre encrassé» ?</t>
  </si>
  <si>
    <t>En pratique, l’idée est de nettoyer souvent pour garder le poste propre sans accumulation.</t>
  </si>
  <si>
    <t>Mettre ce point («porte-filtre encrasse») sous standard HACCP avec contrôle poste, hygiène des mains/ustensiles et correction immédiate.</t>
  </si>
  <si>
    <t>Bonne pratique sur ce point («porte-filtre encrasse») : nettoyer souvent pour garder le poste propre sans accumulation; au niveau pro, tenir un plan de nettoyage documenté avec contrôle quotidien et eau maîtrisée.</t>
  </si>
  <si>
    <t>Quel réflexe CFA faut-il tenir sur le point «porte-filtre encrasse» ?</t>
  </si>
  <si>
    <t>Quel standard professionnel faut-il tenir sur le point «porte-filtre encrasse» ?</t>
  </si>
  <si>
    <t>Mettre ce point («eau non filtrée») sous standard HACCP avec contrôle poste, hygiène des mains/ustensiles et correction immédiate.</t>
  </si>
  <si>
    <t>Rappel net sur ce point («eau non filtrée») : nettoyer souvent pour garder le poste propre sans accumulation; au niveau pro, tenir un plan de nettoyage documenté avec contrôle quotidien et eau maîtrisée.</t>
  </si>
  <si>
    <t>Quel réflexe CFA faut-il tenir sur le point «eau non filtrée» ?</t>
  </si>
  <si>
    <t>Quel standard professionnel faut-il tenir sur le point «eau non filtrée» ?</t>
  </si>
  <si>
    <t>Mettre ce point («eau non filtree») sous standard HACCP avec contrôle poste, hygiène des mains/ustensiles et correction immédiate.</t>
  </si>
  <si>
    <t>Rappel net sur ce point («eau non filtree») : nettoyer souvent pour garder le poste propre sans accumulation; au niveau pro, tenir un plan de nettoyage documenté avec contrôle quotidien et eau maîtrisée.</t>
  </si>
  <si>
    <t>Quel réflexe CFA faut-il tenir sur le point «eau non filtree» ?</t>
  </si>
  <si>
    <t>Quel standard professionnel faut-il tenir sur le point «eau non filtree» ?</t>
  </si>
  <si>
    <t>Mettre ce point («bac marc sale») sous standard HACCP avec contrôle poste, hygiène des mains/ustensiles et correction immédiate.</t>
  </si>
  <si>
    <t>Rappel net sur ce point («bac marc sale») : nettoyer souvent pour garder le poste propre sans accumulation; au niveau pro, tenir un plan de nettoyage documenté avec contrôle quotidien et eau maîtrisée.</t>
  </si>
  <si>
    <t>Quel réflexe CFA faut-il tenir sur le point «bac marc sale» ?</t>
  </si>
  <si>
    <t>Quel standard professionnel faut-il tenir sur le point «bac marc sale» ?</t>
  </si>
  <si>
    <t>Standardiser ce point («tasse froide») par gestes de service propres, timing juste et contrôle de finition avant envoi.</t>
  </si>
  <si>
    <t>Bonne pratique sur ce point («tasse froide») : soigner les détails car ils font la qualité perçue; au niveau pro, tenir présentation, constance, timing, service propre.</t>
  </si>
  <si>
    <t>Quel réflexe CFA faut-il tenir sur le point «tasse froide» ?</t>
  </si>
  <si>
    <t>Quel standard professionnel faut-il tenir sur le point «tasse froide» ?</t>
  </si>
  <si>
    <t>En pratique, l’idée est de soigner les détails car ils font la qualité perçue.</t>
  </si>
  <si>
    <t>Standardiser ce point («latte art absent») par gestes de service propres, timing juste et contrôle de finition avant envoi.</t>
  </si>
  <si>
    <t>Rappel net sur ce point («latte art absent») : soigner les détails car ils font la qualité perçue; au niveau pro, tenir présentation, constance, timing, service propre.</t>
  </si>
  <si>
    <t>Quel réflexe CFA faut-il tenir sur le point «latte art absent» ?</t>
  </si>
  <si>
    <t>Quel standard professionnel faut-il tenir sur le point «latte art absent» ?</t>
  </si>
  <si>
    <t>En pratique, pas de hasard : il faut soigner les détails car ils font la qualité perçue.</t>
  </si>
  <si>
    <t>Standardiser ce point («boisson servie tiède») par gestes de service propres, timing juste et contrôle de finition avant envoi.</t>
  </si>
  <si>
    <t>Bonne pratique sur ce point («boisson servie tiède») : soigner les détails car ils font la qualité perçue; au niveau pro, tenir présentation, constance, timing, service propre.</t>
  </si>
  <si>
    <t>Quel réflexe CFA faut-il tenir sur le point «boisson servie tiède» ?</t>
  </si>
  <si>
    <t>Quel standard professionnel faut-il tenir sur le point «boisson servie tiède» ?</t>
  </si>
  <si>
    <t>Standardiser ce point («boisson servie tiede») par gestes de service propres, timing juste et contrôle de finition avant envoi.</t>
  </si>
  <si>
    <t>Bonne pratique sur ce point («boisson servie tiede») : soigner les détails car ils font la qualité perçue; au niveau pro, tenir présentation, constance, timing, service propre.</t>
  </si>
  <si>
    <t>Quel réflexe CFA faut-il tenir sur le point «boisson servie tiede» ?</t>
  </si>
  <si>
    <t>Quel standard professionnel faut-il tenir sur le point «boisson servie tiede» ?</t>
  </si>
  <si>
    <t>Standardiser ce point («commande mélangée») par gestes de service propres, timing juste et contrôle de finition avant envoi.</t>
  </si>
  <si>
    <t>Bonne pratique sur ce point («commande mélangée») : soigner les détails car ils font la qualité perçue; au niveau pro, tenir présentation, constance, timing, service propre.</t>
  </si>
  <si>
    <t>Quel réflexe CFA faut-il tenir sur le point «commande mélangée» ?</t>
  </si>
  <si>
    <t>Quel standard professionnel faut-il tenir sur le point «commande mélangée» ?</t>
  </si>
  <si>
    <t>Standardiser ce point («commande melangee») par gestes de service propres, timing juste et contrôle de finition avant envoi.</t>
  </si>
  <si>
    <t>Bonne pratique sur ce point («commande melangee») : soigner les détails car ils font la qualité perçue; au niveau pro, tenir présentation, constance, timing, service propre.</t>
  </si>
  <si>
    <t>Quel réflexe CFA faut-il tenir sur le point «commande melangee» ?</t>
  </si>
  <si>
    <t>Quel standard professionnel faut-il tenir sur le point «commande melangee» ?</t>
  </si>
  <si>
    <t>Fiabiliser ce point («café trop vieux») par enregistrement lot/date/fournisseur, rangement FEFO et contrôle de stock.</t>
  </si>
  <si>
    <t>Rappel net sur ce point («café trop vieux») : garder le réflexe de date d'ouverture sur le paquet, rotation; au niveau pro, tenir gestion fraîcheur, stockage hermétique, contrôle lots.</t>
  </si>
  <si>
    <t>Quel réflexe CFA faut-il tenir sur le point «café trop vieux» ?</t>
  </si>
  <si>
    <t>Quel standard professionnel faut-il tenir sur le point «café trop vieux» ?</t>
  </si>
  <si>
    <t>En pratique, pas de hasard : il faut garder le réflexe de date d'ouverture sur le paquet, rotation.</t>
  </si>
  <si>
    <t>Fiabiliser ce point («cafe trop vieux») par enregistrement lot/date/fournisseur, rangement FEFO et contrôle de stock.</t>
  </si>
  <si>
    <t>Rappel net sur ce point («cafe trop vieux») : garder le réflexe de date d'ouverture sur le paquet, rotation; au niveau pro, tenir gestion fraîcheur, stockage hermétique, contrôle lots.</t>
  </si>
  <si>
    <t>Quel réflexe CFA faut-il tenir sur le point «cafe trop vieux» ?</t>
  </si>
  <si>
    <t>Quel standard professionnel faut-il tenir sur le point «cafe trop vieux» ?</t>
  </si>
  <si>
    <t>Régler ce point («moulin non réglé») par contrôle dose/mouture/temps/lait, propreté du poste et constance gustative.</t>
  </si>
  <si>
    <t>Rappel net sur ce point («moulin non réglé») : ajuster mouture un peu à la fois; au niveau pro, tenir calibration quotidienne, suivi recette.</t>
  </si>
  <si>
    <t>Quel réflexe CFA faut-il tenir sur le point «moulin non réglé» ?</t>
  </si>
  <si>
    <t>Quel standard professionnel faut-il tenir sur le point «moulin non réglé» ?</t>
  </si>
  <si>
    <t>En pratique, pas de hasard : il faut ajuster mouture un peu à la fois.</t>
  </si>
  <si>
    <t>Régler ce point («moulin non regle») par contrôle dose/mouture/temps/lait, propreté du poste et constance gustative.</t>
  </si>
  <si>
    <t>Rappel net sur ce point («moulin non regle») : ajuster mouture un peu à la fois; au niveau pro, tenir calibration quotidienne, suivi recette.</t>
  </si>
  <si>
    <t>Quel réflexe CFA faut-il tenir sur le point «moulin non regle» ?</t>
  </si>
  <si>
    <t>Quel standard professionnel faut-il tenir sur le point «moulin non regle» ?</t>
  </si>
  <si>
    <t>Régler ce point («eau trop calcaire») par contrôle dose/mouture/temps/lait, propreté du poste et constance gustative.</t>
  </si>
  <si>
    <t>Rappel net sur ce point («eau trop calcaire») : maîtriser la qualité de l’eau car elle conditionne le café; au niveau pro, tenir profil eau, maintenance, constance goût.</t>
  </si>
  <si>
    <t>Quel réflexe CFA faut-il tenir sur le point «eau trop calcaire» ?</t>
  </si>
  <si>
    <t>Quel standard professionnel faut-il tenir sur le point «eau trop calcaire» ?</t>
  </si>
  <si>
    <t>En pratique, pas de hasard : il faut maîtriser la qualité de l’eau car elle conditionne le café.</t>
  </si>
  <si>
    <t>Régler ce point («thermomètre lait absent») par contrôle dose/mouture/temps/lait, propreté du poste et constance gustative.</t>
  </si>
  <si>
    <t>Rappel net sur ce point («thermomètre lait absent») : garder le réflexe de le lait ne doit pas 'cuire'; au niveau pro, tenir texture micro-mousse, température maîtrisée, hygiène buse.</t>
  </si>
  <si>
    <t>Quel réflexe CFA faut-il tenir sur le point «thermomètre lait absent» ?</t>
  </si>
  <si>
    <t>Quel standard professionnel faut-il tenir sur le point «thermomètre lait absent» ?</t>
  </si>
  <si>
    <t>En pratique, pas de hasard : il faut garder le réflexe de le lait ne doit pas 'cuire'.</t>
  </si>
  <si>
    <t>Régler ce point («thermometre lait absent») par contrôle dose/mouture/temps/lait, propreté du poste et constance gustative.</t>
  </si>
  <si>
    <t>Rappel net sur ce point («thermometre lait absent») : garder le réflexe de le lait ne doit pas 'cuire'; au niveau pro, tenir texture micro-mousse, température maîtrisée, hygiène buse.</t>
  </si>
  <si>
    <t>Quel réflexe CFA faut-il tenir sur le point «thermometre lait absent» ?</t>
  </si>
  <si>
    <t>Quel standard professionnel faut-il tenir sur le point «thermometre lait absent» ?</t>
  </si>
  <si>
    <t>Régler ce point («je ne maîtrise pas l'extraction espresso») par contrôle dose/mouture/temps/lait, propreté du poste et constance gustative.</t>
  </si>
  <si>
    <t>Rappel net sur ce point («je ne maîtrise pas l'extraction espresso») : garder le réflexe de peser et goûter; au niveau pro, tenir calibration et constance.</t>
  </si>
  <si>
    <t>Quel réflexe CFA faut-il tenir sur le point «je ne maîtrise pas l'extraction espresso» ?</t>
  </si>
  <si>
    <t>Quel standard professionnel faut-il tenir sur le point «je ne maîtrise pas l'extraction espresso» ?</t>
  </si>
  <si>
    <t>En pratique, pas de hasard : il faut garder le réflexe de peser et goûter.</t>
  </si>
  <si>
    <t>Régler ce point («je ne maitrise pas l'extraction espresso») par contrôle dose/mouture/temps/lait, propreté du poste et constance gustative.</t>
  </si>
  <si>
    <t>Rappel net sur ce point («je ne maitrise pas l'extraction espresso») : garder le réflexe de peser et goûter; au niveau pro, tenir calibration et constance.</t>
  </si>
  <si>
    <t>Quel réflexe CFA faut-il tenir sur le point «je ne maitrise pas l'extraction espresso» ?</t>
  </si>
  <si>
    <t>Quel standard professionnel faut-il tenir sur le point «je ne maitrise pas l'extraction espresso» ?</t>
  </si>
  <si>
    <t>Régler ce point («je ne sais pas l'extraction espresso») par contrôle dose/mouture/temps/lait, propreté du poste et constance gustative.</t>
  </si>
  <si>
    <t>Rappel net sur ce point («je ne sais pas l'extraction espresso») : garder le réflexe de peser et goûter; au niveau pro, tenir calibration et constance.</t>
  </si>
  <si>
    <t>Quel réflexe CFA faut-il tenir sur le point «je ne sais pas l'extraction espresso» ?</t>
  </si>
  <si>
    <t>Quel standard professionnel faut-il tenir sur le point «je ne sais pas l'extraction espresso» ?</t>
  </si>
  <si>
    <t>Régler ce point («pas de contrôle l'extraction espresso») par contrôle dose/mouture/temps/lait, propreté du poste et constance gustative.</t>
  </si>
  <si>
    <t>Rappel net sur ce point («pas de contrôle l'extraction espresso») : garder le réflexe de peser et goûter; au niveau pro, tenir calibration et constance.</t>
  </si>
  <si>
    <t>Quel réflexe CFA faut-il tenir sur le point «pas de contrôle l'extraction espresso» ?</t>
  </si>
  <si>
    <t>Quel standard professionnel faut-il tenir sur le point «pas de contrôle l'extraction espresso» ?</t>
  </si>
  <si>
    <t>Régler ce point («pas de controle l'extraction espresso») par contrôle dose/mouture/temps/lait, propreté du poste et constance gustative.</t>
  </si>
  <si>
    <t>Rappel net sur ce point («pas de controle l'extraction espresso») : garder le réflexe de peser et goûter; au niveau pro, tenir calibration et constance.</t>
  </si>
  <si>
    <t>Quel réflexe CFA faut-il tenir sur le point «pas de controle l'extraction espresso» ?</t>
  </si>
  <si>
    <t>Quel standard professionnel faut-il tenir sur le point «pas de controle l'extraction espresso» ?</t>
  </si>
  <si>
    <t>Régler ce point («je ne maîtrise pas la mousse de lait») par contrôle dose/mouture/temps/lait, propreté du poste et constance gustative.</t>
  </si>
  <si>
    <t>Rappel net sur ce point («je ne maîtrise pas la mousse de lait») : tenir la bonne plage de température du lait pour garder une mousse propre; au niveau pro, tenir micro-mousse, latte art.</t>
  </si>
  <si>
    <t>Quel réflexe CFA faut-il tenir sur le point «je ne maîtrise pas la mousse de lait» ?</t>
  </si>
  <si>
    <t>Quel standard professionnel faut-il tenir sur le point «je ne maîtrise pas la mousse de lait» ?</t>
  </si>
  <si>
    <t>En pratique, pas de hasard : il faut tenir la bonne plage de température du lait pour garder une mousse propre.</t>
  </si>
  <si>
    <t>Régler ce point («je ne maitrise pas la mousse de lait») par contrôle dose/mouture/temps/lait, propreté du poste et constance gustative.</t>
  </si>
  <si>
    <t>Rappel net sur ce point («je ne maitrise pas la mousse de lait») : tenir la bonne plage de température du lait pour garder une mousse propre; au niveau pro, tenir micro-mousse, latte art.</t>
  </si>
  <si>
    <t>Quel réflexe CFA faut-il tenir sur le point «je ne maitrise pas la mousse de lait» ?</t>
  </si>
  <si>
    <t>Quel standard professionnel faut-il tenir sur le point «je ne maitrise pas la mousse de lait» ?</t>
  </si>
  <si>
    <t>Régler ce point («je ne sais pas la mousse de lait») par contrôle dose/mouture/temps/lait, propreté du poste et constance gustative.</t>
  </si>
  <si>
    <t>Rappel net sur ce point («je ne sais pas la mousse de lait») : tenir la bonne plage de température du lait pour garder une mousse propre; au niveau pro, tenir micro-mousse, latte art.</t>
  </si>
  <si>
    <t>Quel réflexe CFA faut-il tenir sur le point «je ne sais pas la mousse de lait» ?</t>
  </si>
  <si>
    <t>Quel standard professionnel faut-il tenir sur le point «je ne sais pas la mousse de lait» ?</t>
  </si>
  <si>
    <t>Régler ce point («pas de contrôle la mousse de lait») par contrôle dose/mouture/temps/lait, propreté du poste et constance gustative.</t>
  </si>
  <si>
    <t>Rappel net sur ce point («pas de contrôle la mousse de lait») : tenir la bonne plage de température du lait pour garder une mousse propre; au niveau pro, tenir micro-mousse, latte art.</t>
  </si>
  <si>
    <t>Quel réflexe CFA faut-il tenir sur le point «pas de contrôle la mousse de lait» ?</t>
  </si>
  <si>
    <t>Quel standard professionnel faut-il tenir sur le point «pas de contrôle la mousse de lait» ?</t>
  </si>
  <si>
    <t>Régler ce point («pas de controle la mousse de lait») par contrôle dose/mouture/temps/lait, propreté du poste et constance gustative.</t>
  </si>
  <si>
    <t>Rappel net sur ce point («pas de controle la mousse de lait») : tenir la bonne plage de température du lait pour garder une mousse propre; au niveau pro, tenir micro-mousse, latte art.</t>
  </si>
  <si>
    <t>Quel réflexe CFA faut-il tenir sur le point «pas de controle la mousse de lait» ?</t>
  </si>
  <si>
    <t>Quel standard professionnel faut-il tenir sur le point «pas de controle la mousse de lait» ?</t>
  </si>
  <si>
    <t>Mettre ce point («je ne maîtrise pas le nettoyage machine») sous standard HACCP avec contrôle poste, hygiène des mains/ustensiles et correction immédiate.</t>
  </si>
  <si>
    <t>Rappel net sur ce point («je ne maîtrise pas le nettoyage machine») : garder le réflexe de purge/backflush; au niveau pro, tenir un plan documenté.</t>
  </si>
  <si>
    <t>Quel réflexe CFA faut-il tenir sur le point «je ne maîtrise pas le nettoyage machine» ?</t>
  </si>
  <si>
    <t>Quel standard professionnel faut-il tenir sur le point «je ne maîtrise pas le nettoyage machine» ?</t>
  </si>
  <si>
    <t>En pratique, pas de hasard : il faut garder le réflexe de purge/backflush.</t>
  </si>
  <si>
    <t>Mettre ce point («je ne maitrise pas le nettoyage machine») sous standard HACCP avec contrôle poste, hygiène des mains/ustensiles et correction immédiate.</t>
  </si>
  <si>
    <t>Rappel net sur ce point («je ne maitrise pas le nettoyage machine») : garder le réflexe de purge/backflush; au niveau pro, tenir un plan documenté.</t>
  </si>
  <si>
    <t>Quel réflexe CFA faut-il tenir sur le point «je ne maitrise pas le nettoyage machine» ?</t>
  </si>
  <si>
    <t>Quel standard professionnel faut-il tenir sur le point «je ne maitrise pas le nettoyage machine» ?</t>
  </si>
  <si>
    <t>Mettre ce point («je ne sais pas le nettoyage machine») sous standard HACCP avec contrôle poste, hygiène des mains/ustensiles et correction immédiate.</t>
  </si>
  <si>
    <t>Rappel net sur ce point («je ne sais pas le nettoyage machine») : garder le réflexe de purge/backflush; au niveau pro, tenir un plan documenté.</t>
  </si>
  <si>
    <t>Quel réflexe CFA faut-il tenir sur le point «je ne sais pas le nettoyage machine» ?</t>
  </si>
  <si>
    <t>Quel standard professionnel faut-il tenir sur le point «je ne sais pas le nettoyage machine» ?</t>
  </si>
  <si>
    <t>Mettre ce point («pas de contrôle le nettoyage machine») sous standard HACCP avec contrôle poste, hygiène des mains/ustensiles et correction immédiate.</t>
  </si>
  <si>
    <t>Rappel net sur ce point («pas de contrôle le nettoyage machine») : garder le réflexe de purge/backflush; au niveau pro, tenir un plan documenté.</t>
  </si>
  <si>
    <t>Quel réflexe CFA faut-il tenir sur le point «pas de contrôle le nettoyage machine» ?</t>
  </si>
  <si>
    <t>Quel standard professionnel faut-il tenir sur le point «pas de contrôle le nettoyage machine» ?</t>
  </si>
  <si>
    <t>Mettre ce point («pas de controle le nettoyage machine») sous standard HACCP avec contrôle poste, hygiène des mains/ustensiles et correction immédiate.</t>
  </si>
  <si>
    <t>Rappel net sur ce point («pas de controle le nettoyage machine») : garder le réflexe de purge/backflush; au niveau pro, tenir un plan documenté.</t>
  </si>
  <si>
    <t>Quel réflexe CFA faut-il tenir sur le point «pas de controle le nettoyage machine» ?</t>
  </si>
  <si>
    <t>Quel standard professionnel faut-il tenir sur le point «pas de controle le nettoyage machine» ?</t>
  </si>
  <si>
    <t>Régler ce point («je ne maîtrise pas le réglage moulin») par contrôle dose/mouture/temps/lait, propreté du poste et constance gustative.</t>
  </si>
  <si>
    <t>Rappel net sur ce point («je ne maîtrise pas le réglage moulin») : ajuster petit à petit; au niveau pro, tenir calibration quotidienne.</t>
  </si>
  <si>
    <t>Quel réflexe CFA faut-il tenir sur le point «je ne maîtrise pas le réglage moulin» ?</t>
  </si>
  <si>
    <t>Quel standard professionnel faut-il tenir sur le point «je ne maîtrise pas le réglage moulin» ?</t>
  </si>
  <si>
    <t>En pratique, pas de hasard : il faut ajuster petit à petit.</t>
  </si>
  <si>
    <t>Régler ce point («je ne maitrise pas le reglage moulin») par contrôle dose/mouture/temps/lait, propreté du poste et constance gustative.</t>
  </si>
  <si>
    <t>Rappel net sur ce point («je ne maitrise pas le reglage moulin») : ajuster petit à petit; au niveau pro, tenir calibration quotidienne.</t>
  </si>
  <si>
    <t>Quel réflexe CFA faut-il tenir sur le point «je ne maitrise pas le reglage moulin» ?</t>
  </si>
  <si>
    <t>Quel standard professionnel faut-il tenir sur le point «je ne maitrise pas le reglage moulin» ?</t>
  </si>
  <si>
    <t>Régler ce point («je ne sais pas le réglage moulin») par contrôle dose/mouture/temps/lait, propreté du poste et constance gustative.</t>
  </si>
  <si>
    <t>Rappel net sur ce point («je ne sais pas le réglage moulin») : ajuster petit à petit; au niveau pro, tenir calibration quotidienne.</t>
  </si>
  <si>
    <t>Quel réflexe CFA faut-il tenir sur le point «je ne sais pas le réglage moulin» ?</t>
  </si>
  <si>
    <t>Quel standard professionnel faut-il tenir sur le point «je ne sais pas le réglage moulin» ?</t>
  </si>
  <si>
    <t>Régler ce point («je ne sais pas le reglage moulin») par contrôle dose/mouture/temps/lait, propreté du poste et constance gustative.</t>
  </si>
  <si>
    <t>Rappel net sur ce point («je ne sais pas le reglage moulin») : ajuster petit à petit; au niveau pro, tenir calibration quotidienne.</t>
  </si>
  <si>
    <t>Quel réflexe CFA faut-il tenir sur le point «je ne sais pas le reglage moulin» ?</t>
  </si>
  <si>
    <t>Quel standard professionnel faut-il tenir sur le point «je ne sais pas le reglage moulin» ?</t>
  </si>
  <si>
    <t>Régler ce point («pas de contrôle le réglage moulin») par contrôle dose/mouture/temps/lait, propreté du poste et constance gustative.</t>
  </si>
  <si>
    <t>Rappel net sur ce point («pas de contrôle le réglage moulin») : ajuster petit à petit; au niveau pro, tenir calibration quotidienne.</t>
  </si>
  <si>
    <t>Quel réflexe CFA faut-il tenir sur le point «pas de contrôle le réglage moulin» ?</t>
  </si>
  <si>
    <t>Quel standard professionnel faut-il tenir sur le point «pas de contrôle le réglage moulin» ?</t>
  </si>
  <si>
    <t>Régler ce point («pas de controle le reglage moulin») par contrôle dose/mouture/temps/lait, propreté du poste et constance gustative.</t>
  </si>
  <si>
    <t>Rappel net sur ce point («pas de controle le reglage moulin») : ajuster petit à petit; au niveau pro, tenir calibration quotidienne.</t>
  </si>
  <si>
    <t>Quel réflexe CFA faut-il tenir sur le point «pas de controle le reglage moulin» ?</t>
  </si>
  <si>
    <t>Quel standard professionnel faut-il tenir sur le point «pas de controle le reglage moulin» ?</t>
  </si>
  <si>
    <t>Régler ce point («mouture non ajustée») par contrôle dose/mouture/temps/lait, propreté du poste et constance gustative.</t>
  </si>
  <si>
    <t>Rappel net sur ce point («mouture non ajustée») : garder le réflexe de contrôler mouture, dose, temps d’extraction, lait et hygiène poste; au niveau pro, standardiser les recettes, maintenir la machine et sortir une boisson constante.</t>
  </si>
  <si>
    <t>Quel réflexe CFA faut-il tenir sur le point «mouture non ajustée» ?</t>
  </si>
  <si>
    <t>Comment la standardisation rend-elle l’extraction plus fiable et plus rapide ?</t>
  </si>
  <si>
    <t>En pratique, pas de hasard : il faut garder le réflexe de contrôler mouture, dose, temps d’extraction, lait et hygiène poste.</t>
  </si>
  <si>
    <t>Régler ce point («mouture non ajustee») par contrôle dose/mouture/temps/lait, propreté du poste et constance gustative.</t>
  </si>
  <si>
    <t>Rappel net sur ce point («mouture non ajustee») : garder le réflexe de contrôler mouture, dose, temps d’extraction, lait et hygiène poste; au niveau pro, standardiser les recettes, maintenir la machine et sortir une boisson constante.</t>
  </si>
  <si>
    <t>Quel réflexe CFA faut-il tenir sur le point «mouture non ajustee» ?</t>
  </si>
  <si>
    <t>Régler ce point («dose espresso instable») par contrôle dose/mouture/temps/lait, propreté du poste et constance gustative.</t>
  </si>
  <si>
    <t>Bonne pratique sur ce point («dose espresso instable») : garder le réflexe de contrôler mouture, dose, temps d’extraction, lait et hygiène poste; au niveau pro, standardiser les recettes, maintenir la machine et sortir une boisson constante.</t>
  </si>
  <si>
    <t>Quel réflexe CFA faut-il tenir sur le point «dose espresso instable» ?</t>
  </si>
  <si>
    <t>En pratique, l’idée est de garder le réflexe de contrôler mouture, dose, temps d’extraction, lait et hygiène poste.</t>
  </si>
  <si>
    <t>Régler ce point («extraction trop courte») par contrôle dose/mouture/temps/lait, propreté du poste et constance gustative.</t>
  </si>
  <si>
    <t>Rappel net sur ce point («extraction trop courte») : garder le réflexe de contrôler mouture, dose, temps d’extraction, lait et hygiène poste; au niveau pro, standardiser les recettes, maintenir la machine et sortir une boisson constante.</t>
  </si>
  <si>
    <t>Quel réflexe CFA faut-il tenir sur le point «extraction trop courte» ?</t>
  </si>
  <si>
    <t>Régler ce point («extraction trop longue») par contrôle dose/mouture/temps/lait, propreté du poste et constance gustative.</t>
  </si>
  <si>
    <t>Rappel net sur ce point («extraction trop longue») : garder le réflexe de contrôler mouture, dose, temps d’extraction, lait et hygiène poste; au niveau pro, standardiser les recettes, maintenir la machine et sortir une boisson constante.</t>
  </si>
  <si>
    <t>Quel réflexe CFA faut-il tenir sur le point «extraction trop longue» ?</t>
  </si>
  <si>
    <t>Mettre ce point («machine espresso sale») sous standard HACCP avec contrôle poste, hygiène des mains/ustensiles et correction immédiate.</t>
  </si>
  <si>
    <t>Rappel net sur ce point («machine espresso sale») : tenir des réflexes d’hygiène systématiques sur les mains, le poste et les ustensiles; au niveau pro, appliquer la SOP HACCP, tracer les autocontrôles et corriger les non-conformités suivies.</t>
  </si>
  <si>
    <t>Mettre ce point («buse vapeur non purgée») sous standard HACCP avec contrôle poste, hygiène des mains/ustensiles et correction immédiate.</t>
  </si>
  <si>
    <t>Rappel net sur ce point («buse vapeur non purgée») : tenir des réflexes d’hygiène systématiques sur les mains, le poste et les ustensiles; au niveau pro, appliquer la SOP HACCP, tracer les autocontrôles et corriger les non-conformités suivies.</t>
  </si>
  <si>
    <t>Mettre ce point («buse vapeur non purgee») sous standard HACCP avec contrôle poste, hygiène des mains/ustensiles et correction immédiate.</t>
  </si>
  <si>
    <t>Rappel net sur ce point («buse vapeur non purgee») : tenir des réflexes d’hygiène systématiques sur les mains, le poste et les ustensiles; au niveau pro, appliquer la SOP HACCP, tracer les autocontrôles et corriger les non-conformités suivies.</t>
  </si>
  <si>
    <t>Régler ce point («lait surchauffé») par contrôle dose/mouture/temps/lait, propreté du poste et constance gustative.</t>
  </si>
  <si>
    <t>Rappel net sur ce point («lait surchauffé») : garder le réflexe de contrôler mouture, dose, temps d’extraction, lait et hygiène poste; au niveau pro, standardiser les recettes, maintenir la machine et sortir une boisson constante.</t>
  </si>
  <si>
    <t>Quel réflexe CFA faut-il tenir sur le point «lait surchauffé» ?</t>
  </si>
  <si>
    <t>Régler ce point («lait surchauffe») par contrôle dose/mouture/temps/lait, propreté du poste et constance gustative.</t>
  </si>
  <si>
    <t>Rappel net sur ce point («lait surchauffe») : garder le réflexe de contrôler mouture, dose, temps d’extraction, lait et hygiène poste; au niveau pro, standardiser les recettes, maintenir la machine et sortir une boisson constante.</t>
  </si>
  <si>
    <t>Quel réflexe CFA faut-il tenir sur le point «lait surchauffe» ?</t>
  </si>
  <si>
    <t>Régler ce point («lait retexturé») par contrôle dose/mouture/temps/lait, propreté du poste et constance gustative.</t>
  </si>
  <si>
    <t>Bonne pratique sur ce point («lait retexturé») : garder le réflexe de contrôler mouture, dose, temps d’extraction, lait et hygiène poste; au niveau pro, standardiser les recettes, maintenir la machine et sortir une boisson constante.</t>
  </si>
  <si>
    <t>Quel réflexe CFA faut-il tenir sur le point «lait retexturé» ?</t>
  </si>
  <si>
    <t>Régler ce point («lait retexture») par contrôle dose/mouture/temps/lait, propreté du poste et constance gustative.</t>
  </si>
  <si>
    <t>Bonne pratique sur ce point («lait retexture») : garder le réflexe de contrôler mouture, dose, temps d’extraction, lait et hygiène poste; au niveau pro, standardiser les recettes, maintenir la machine et sortir une boisson constante.</t>
  </si>
  <si>
    <t>Quel réflexe CFA faut-il tenir sur le point «lait retexture» ?</t>
  </si>
  <si>
    <t>Standardiser ce point («tasse non chauffée») par gestes de service propres, timing juste et contrôle de finition avant envoi.</t>
  </si>
  <si>
    <t>Rappel net sur ce point («tasse non chauffée») : répéter les gestes de service avec le même standard à chaque fois; au niveau pro, tenir une exécution fluide avec coordination fine et standards constants.</t>
  </si>
  <si>
    <t>Standardiser ce point («tasse non chauffee») par gestes de service propres, timing juste et contrôle de finition avant envoi.</t>
  </si>
  <si>
    <t>Rappel net sur ce point («tasse non chauffee») : répéter les gestes de service avec le même standard à chaque fois; au niveau pro, tenir une exécution fluide avec coordination fine et standards constants.</t>
  </si>
  <si>
    <t>Fiabiliser ce point («grains non datés») par enregistrement lot/date/fournisseur, rangement FEFO et contrôle de stock.</t>
  </si>
  <si>
    <t>Rappel net sur ce point («grains non datés») : noter lot, date et fournisseur puis ranger selon la rotation FEFO; au niveau pro, tenir une traçabilité complète avec un stock fiable, des pertes suivies et des inventaires réguliers.</t>
  </si>
  <si>
    <t>Fiabiliser ce point («grains non dates») par enregistrement lot/date/fournisseur, rangement FEFO et contrôle de stock.</t>
  </si>
  <si>
    <t>Rappel net sur ce point («grains non dates») : noter lot, date et fournisseur puis ranger selon la rotation FEFO; au niveau pro, tenir une traçabilité complète avec un stock fiable, des pertes suivies et des inventaires réguliers.</t>
  </si>
  <si>
    <t>Mettre ce point («trémie mal nettoyée») sous standard HACCP avec contrôle poste, hygiène des mains/ustensiles et correction immédiate.</t>
  </si>
  <si>
    <t>Rappel net sur ce point («trémie mal nettoyée») : tenir des réflexes d’hygiène systématiques sur les mains, le poste et les ustensiles; au niveau pro, appliquer la SOP HACCP, tracer les autocontrôles et corriger les non-conformités suivies.</t>
  </si>
  <si>
    <t>Mettre ce point («tremie mal nettoyee») sous standard HACCP avec contrôle poste, hygiène des mains/ustensiles et correction immédiate.</t>
  </si>
  <si>
    <t>Rappel net sur ce point («tremie mal nettoyee») : tenir des réflexes d’hygiène systématiques sur les mains, le poste et les ustensiles; au niveau pro, appliquer la SOP HACCP, tracer les autocontrôles et corriger les non-conformités suivies.</t>
  </si>
  <si>
    <t>Régler ce point («recette boisson non respectée») par contrôle dose/mouture/temps/lait, propreté du poste et constance gustative.</t>
  </si>
  <si>
    <t>Rappel net sur ce point («recette boisson non respectée») : garder le réflexe de contrôler mouture, dose, temps d’extraction, lait et hygiène poste; au niveau pro, standardiser les recettes, maintenir la machine et sortir une boisson constante.</t>
  </si>
  <si>
    <t>Quel réflexe CFA faut-il tenir sur le point «recette boisson non respectée» ?</t>
  </si>
  <si>
    <t>Régler ce point («recette boisson non respectee») par contrôle dose/mouture/temps/lait, propreté du poste et constance gustative.</t>
  </si>
  <si>
    <t>Rappel net sur ce point («recette boisson non respectee») : garder le réflexe de contrôler mouture, dose, temps d’extraction, lait et hygiène poste; au niveau pro, standardiser les recettes, maintenir la machine et sortir une boisson constante.</t>
  </si>
  <si>
    <t>Quel réflexe CFA faut-il tenir sur le point «recette boisson non respectee» ?</t>
  </si>
  <si>
    <t>Régler ce point («ratio café eau non maîtrisé») par contrôle dose/mouture/temps/lait, propreté du poste et constance gustative.</t>
  </si>
  <si>
    <t>Rappel net sur ce point («ratio café eau non maîtrisé») : garder le réflexe de contrôler mouture, dose, temps d’extraction, lait et hygiène poste; au niveau pro, standardiser les recettes, maintenir la machine et sortir une boisson constante.</t>
  </si>
  <si>
    <t>Quel réflexe CFA faut-il tenir sur le point «ratio café eau non maîtrisé» ?</t>
  </si>
  <si>
    <t>Régler ce point («ratio cafe eau non maitrise») par contrôle dose/mouture/temps/lait, propreté du poste et constance gustative.</t>
  </si>
  <si>
    <t>Rappel net sur ce point («ratio cafe eau non maitrise») : garder le réflexe de contrôler mouture, dose, temps d’extraction, lait et hygiène poste; au niveau pro, standardiser les recettes, maintenir la machine et sortir une boisson constante.</t>
  </si>
  <si>
    <t>Quel réflexe CFA faut-il tenir sur le point «ratio cafe eau non maitrise» ?</t>
  </si>
  <si>
    <t>Régler ce point («calibrage moulin absent») par contrôle dose/mouture/temps/lait, propreté du poste et constance gustative.</t>
  </si>
  <si>
    <t>Rappel net sur ce point («calibrage moulin absent») : garder le réflexe de contrôler mouture, dose, temps d’extraction, lait et hygiène poste; au niveau pro, standardiser les recettes, maintenir la machine et sortir une boisson constante.</t>
  </si>
  <si>
    <t>Quel réflexe CFA faut-il tenir sur le point «calibrage moulin absent» ?</t>
  </si>
  <si>
    <t>Structurer ce point («service café sans annonce») avec accueil, reformulation, annonce de délai, solution et suivi jusqu’à clôture.</t>
  </si>
  <si>
    <t>Rappel net sur ce point («service café sans annonce») : garder le réflexe de script d’accueil en 4 étapes (salut, besoin, reformulation, annonce de suite); au niveau pro, tenir un accueil constant, un bon timing et un suivi jusqu’à satisfaction.</t>
  </si>
  <si>
    <t>Quel réflexe CFA faut-il tenir sur le point «service café sans annonce» ?</t>
  </si>
  <si>
    <t>Structurer ce point («service cafe sans annonce») avec accueil, reformulation, annonce de délai, solution et suivi jusqu’à clôture.</t>
  </si>
  <si>
    <t>Rappel net sur ce point («service cafe sans annonce») : garder le réflexe de script d’accueil en 4 étapes (salut, besoin, reformulation, annonce de suite); au niveau pro, tenir un accueil constant, un bon timing et un suivi jusqu’à satisfaction.</t>
  </si>
  <si>
    <t>Quel réflexe CFA faut-il tenir sur le point «service cafe sans annonce» ?</t>
  </si>
  <si>
    <t>Contrôler ce point («verrerie tasse tachée») en choisissant le bon matériel puis en vérifiant propreté et état avant usage.</t>
  </si>
  <si>
    <t>Rappel net sur ce point («verrerie tasse tachée») : choisir le bon matériel puis contrôler sa propreté et son état avant usage; au niveau pro, suivre le parc matériel, limiter la casse et standardiser la verrerie.</t>
  </si>
  <si>
    <t>Contrôler ce point («verrerie tasse tachee») en choisissant le bon matériel puis en vérifiant propreté et état avant usage.</t>
  </si>
  <si>
    <t>Rappel net sur ce point («verrerie tasse tachee») : choisir le bon matériel puis contrôler sa propreté et son état avant usage; au niveau pro, suivre le parc matériel, limiter la casse et standardiser la verrerie.</t>
  </si>
  <si>
    <t>Organiser ce point («poste café désorganisé») avec ordre des tâches, priorités visibles, pass clair et timing tenu.</t>
  </si>
  <si>
    <t>Rappel net sur ce point («poste café désorganisé») : garder le réflexe de travailler la mise en place et l’ordre des tâches avant le coup de feu; au niveau pro, équilibrer les postes, lisser la charge et réduire les temps d’attente.</t>
  </si>
  <si>
    <t>Organiser ce point («poste cafe desorganise») avec ordre des tâches, priorités visibles, pass clair et timing tenu.</t>
  </si>
  <si>
    <t>Rappel net sur ce point («poste cafe desorganise») : garder le réflexe de travailler la mise en place et l’ordre des tâches avant le coup de feu; au niveau pro, équilibrer les postes, lisser la charge et réduire les temps d’attente.</t>
  </si>
  <si>
    <t>Consolider ce point («origine café non connue») avec les repères produit essentiels, un vocabulaire juste et une explication claire.</t>
  </si>
  <si>
    <t>Rappel net sur ce point («origine café non connue») : maîtriser les informations produit clés pour répondre juste et conseiller utile; au niveau pro, tenir un discours fiable, vendre avec justesse et maintenir la carte à jour.</t>
  </si>
  <si>
    <t>Consolider ce point («origine cafe non connue») avec les repères produit essentiels, un vocabulaire juste et une explication claire.</t>
  </si>
  <si>
    <t>Rappel net sur ce point («origine cafe non connue») : maîtriser les informations produit clés pour répondre juste et conseiller utile; au niveau pro, tenir un discours fiable, vendre avec justesse et maintenir la carte à jour.</t>
  </si>
  <si>
    <t>Sécuriser ce point («allergène lait non demandé») par question systématique, reformulation claire et protocole allergènes sans risque croisé.</t>
  </si>
  <si>
    <t>Rappel net sur ce point («allergène lait non demandé») : demander les allergènes et régimes puis reformuler clairement l’information; au niveau pro, tenir une matrice allergènes à jour, prévenir le risque croisé et confirmer l’information au service.</t>
  </si>
  <si>
    <t>Sécuriser ce point («allergene lait non demande») par question systématique, reformulation claire et protocole allergènes sans risque croisé.</t>
  </si>
  <si>
    <t>Rappel net sur ce point («allergene lait non demande») : demander les allergènes et régimes puis reformuler clairement l’information; au niveau pro, tenir une matrice allergènes à jour, prévenir le risque croisé et confirmer l’information au service.</t>
  </si>
  <si>
    <t>Régler ce point («latte art prioritaire sur goût») par contrôle dose/mouture/temps/lait, propreté du poste et constance gustative.</t>
  </si>
  <si>
    <t>Bonne pratique sur ce point («latte art prioritaire sur goût») : garder le réflexe de contrôler mouture, dose, temps d’extraction, lait et hygiène poste; au niveau pro, standardiser les recettes, maintenir la machine et sortir une boisson constante.</t>
  </si>
  <si>
    <t>Quel réflexe CFA faut-il tenir sur le point «latte art prioritaire sur goût» ?</t>
  </si>
  <si>
    <t>Régler ce point («latte art prioritaire sur gout») par contrôle dose/mouture/temps/lait, propreté du poste et constance gustative.</t>
  </si>
  <si>
    <t>Bonne pratique sur ce point («latte art prioritaire sur gout») : garder le réflexe de contrôler mouture, dose, temps d’extraction, lait et hygiène poste; au niveau pro, standardiser les recettes, maintenir la machine et sortir une boisson constante.</t>
  </si>
  <si>
    <t>Quel réflexe CFA faut-il tenir sur le point «latte art prioritaire sur gout» ?</t>
  </si>
  <si>
    <t>Mettre ce point («rinçage porte filtre oublié») sous standard HACCP avec contrôle poste, hygiène des mains/ustensiles et correction immédiate.</t>
  </si>
  <si>
    <t>Rappel net sur ce point («rinçage porte filtre oublié») : tenir des réflexes d’hygiène systématiques sur les mains, le poste et les ustensiles; au niveau pro, appliquer la SOP HACCP, tracer les autocontrôles et corriger les non-conformités suivies.</t>
  </si>
  <si>
    <t>Mettre ce point («rincage porte filtre oublie») sous standard HACCP avec contrôle poste, hygiène des mains/ustensiles et correction immédiate.</t>
  </si>
  <si>
    <t>Rappel net sur ce point («rincage porte filtre oublie») : tenir des réflexes d’hygiène systématiques sur les mains, le poste et les ustensiles; au niveau pro, appliquer la SOP HACCP, tracer les autocontrôles et corriger les non-conformités suivies.</t>
  </si>
  <si>
    <t>Régler ce point («débit machine non contrôlé») par contrôle dose/mouture/temps/lait, propreté du poste et constance gustative.</t>
  </si>
  <si>
    <t>Rappel net sur ce point («débit machine non contrôlé») : garder le réflexe de contrôler mouture, dose, temps d’extraction, lait et hygiène poste; au niveau pro, standardiser les recettes, maintenir la machine et sortir une boisson constante.</t>
  </si>
  <si>
    <t>Quel réflexe CFA faut-il tenir sur le point «débit machine non contrôlé» ?</t>
  </si>
  <si>
    <t>Régler ce point («debit machine non controle») par contrôle dose/mouture/temps/lait, propreté du poste et constance gustative.</t>
  </si>
  <si>
    <t>Rappel net sur ce point («debit machine non controle») : garder le réflexe de contrôler mouture, dose, temps d’extraction, lait et hygiène poste; au niveau pro, standardiser les recettes, maintenir la machine et sortir une boisson constante.</t>
  </si>
  <si>
    <t>Quel réflexe CFA faut-il tenir sur le point «debit machine non controle» ?</t>
  </si>
  <si>
    <t>Organiser ce point («retard service boisson chaude») avec ordre des tâches, priorités visibles, pass clair et timing tenu.</t>
  </si>
  <si>
    <t>Rappel net sur ce point («retard service boisson chaude») : garder le réflexe de travailler la mise en place et l’ordre des tâches avant le coup de feu; au niveau pro, équilibrer les postes, lisser la charge et réduire les temps d’attente.</t>
  </si>
  <si>
    <t>Régler ce point («mouture») par contrôle dose/mouture/temps/lait, propreté du poste et constance gustative.</t>
  </si>
  <si>
    <t>Bonne pratique sur ce point («mouture») : suivre une procédure claire du début à la fin avec un contrôle final; au niveau pro, mettre un standard écrit, contrôler réellement, tracer les écarts et les corriger tout de suite.</t>
  </si>
  <si>
    <t>Régler ce point («tassage») par contrôle dose/mouture/temps/lait, propreté du poste et constance gustative.</t>
  </si>
  <si>
    <t>Bonne pratique sur ce point («tassage») : suivre une procédure claire du début à la fin avec un contrôle final; au niveau pro, mettre un standard écrit, contrôler réellement, tracer les écarts et les corriger tout de suite.</t>
  </si>
  <si>
    <t>Mettre ce point («trémie sale») sous standard HACCP avec contrôle poste, hygiène des mains/ustensiles et correction immédiate.</t>
  </si>
  <si>
    <t>Rappel net sur ce point («trémie sale») : suivre une procédure claire du début à la fin avec un contrôle final; au niveau pro, mettre un standard écrit, contrôler réellement, tracer les écarts et les corriger tout de suite.</t>
  </si>
  <si>
    <t>Mettre ce point («tremie sale») sous standard HACCP avec contrôle poste, hygiène des mains/ustensiles et correction immédiate.</t>
  </si>
  <si>
    <t>Rappel net sur ce point («tremie sale») : suivre une procédure claire du début à la fin avec un contrôle final; au niveau pro, mettre un standard écrit, contrôler réellement, tracer les écarts et les corriger tout de suite.</t>
  </si>
  <si>
    <t>Régler ce point («recette cappuccino») par contrôle dose/mouture/temps/lait, propreté du poste et constance gustative.</t>
  </si>
  <si>
    <t>Bonne pratique sur ce point («recette cappuccino») : suivre une procédure claire du début à la fin avec un contrôle final; au niveau pro, mettre un standard écrit, contrôler réellement, tracer les écarts et les corriger tout de suite.</t>
  </si>
  <si>
    <t>Contrôler ce point («café tiède») par prise de température, datage, stockage conforme et action corrective immédiate.</t>
  </si>
  <si>
    <t>Bonne pratique sur ce point («café tiède») : suivre une procédure claire du début à la fin avec un contrôle final; au niveau pro, mettre un standard écrit, contrôler réellement, tracer les écarts et les corriger tout de suite.</t>
  </si>
  <si>
    <t>Contrôler ce point («cafe tiede») par prise de température, datage, stockage conforme et action corrective immédiate.</t>
  </si>
  <si>
    <t>Bonne pratique sur ce point («cafe tiede») : suivre une procédure claire du début à la fin avec un contrôle final; au niveau pro, mettre un standard écrit, contrôler réellement, tracer les écarts et les corriger tout de suite.</t>
  </si>
  <si>
    <t>Régler ce point («latte art masque») par contrôle dose/mouture/temps/lait, propreté du poste et constance gustative.</t>
  </si>
  <si>
    <t>Bonne pratique sur ce point («latte art masque») : suivre une procédure claire du début à la fin avec un contrôle final; au niveau pro, mettre un standard écrit, contrôler réellement, tracer les écarts et les corriger tout de suite.</t>
  </si>
  <si>
    <t>Régler ce point («calibrage moulin») par contrôle dose/mouture/temps/lait, propreté du poste et constance gustative.</t>
  </si>
  <si>
    <t>Bonne pratique sur ce point («calibrage moulin») : suivre une procédure claire du début à la fin avec un contrôle final; au niveau pro, mettre un standard écrit, contrôler réellement, tracer les écarts et les corriger tout de suite.</t>
  </si>
  <si>
    <t>Fiabiliser ce point («grains pas datés») par enregistrement lot/date/fournisseur, rangement FEFO et contrôle de stock.</t>
  </si>
  <si>
    <t>Rappel net sur ce point («grains pas datés») : suivre une procédure claire du début à la fin avec un contrôle final; au niveau pro, mettre un standard écrit, contrôler réellement, tracer les écarts et les corriger tout de suite.</t>
  </si>
  <si>
    <t>Fiabiliser ce point («grains pas dates») par enregistrement lot/date/fournisseur, rangement FEFO et contrôle de stock.</t>
  </si>
  <si>
    <t>Rappel net sur ce point («grains pas dates») : suivre une procédure claire du début à la fin avec un contrôle final; au niveau pro, mettre un standard écrit, contrôler réellement, tracer les écarts et les corriger tout de suite.</t>
  </si>
  <si>
    <t>Mettre ce point («poste café crade») sous standard HACCP avec contrôle poste, hygiène des mains/ustensiles et correction immédiate.</t>
  </si>
  <si>
    <t>Rappel net sur ce point («poste café crade») : suivre une procédure claire du début à la fin avec un contrôle final; au niveau pro, mettre un standard écrit, contrôler réellement, tracer les écarts et les corriger tout de suite.</t>
  </si>
  <si>
    <t>Mettre ce point («poste cafe crade») sous standard HACCP avec contrôle poste, hygiène des mains/ustensiles et correction immédiate.</t>
  </si>
  <si>
    <t>Rappel net sur ce point («poste cafe crade») : suivre une procédure claire du début à la fin avec un contrôle final; au niveau pro, mettre un standard écrit, contrôler réellement, tracer les écarts et les corriger tout de suite.</t>
  </si>
  <si>
    <t>Organiser ce point («service boisson chaude en retard») avec ordre des tâches, priorités visibles, pass clair et timing tenu.</t>
  </si>
  <si>
    <t>Rappel net sur ce point («service boisson chaude en retard») : suivre une procédure claire du début à la fin avec un contrôle final; au niveau pro, mettre un standard écrit, contrôler réellement, tracer les écarts et les corriger tout de suite.</t>
  </si>
  <si>
    <t>Piloter ce point («pas de brief») par brief, rôles clairs, contrôle terrain, arbitrage et débrief utile.</t>
  </si>
  <si>
    <t>Rappel net sur ce point («pas de brief») : garder le réflexe de 5 minutes de brief = service plus calme; au niveau pro, tenir un brief structuré, standards, points critiques, feedback.</t>
  </si>
  <si>
    <t>Quel réflexe CFA faut-il tenir sur le point «pas de brief» ?</t>
  </si>
  <si>
    <t>Quel standard professionnel faut-il tenir sur le point «pas de brief» ?</t>
  </si>
  <si>
    <t>En pratique, pas de hasard : il faut garder le réflexe de 5 minutes de brief = service plus calme.</t>
  </si>
  <si>
    <t>Piloter ce point («pas de débrief») par brief, rôles clairs, contrôle terrain, arbitrage et débrief utile.</t>
  </si>
  <si>
    <t>Rappel net sur ce point («pas de débrief») : garder le réflexe de débrief = progression; au niveau pro, tenir boucle qualité, actions correctives, suivi.</t>
  </si>
  <si>
    <t>Quel réflexe CFA faut-il tenir sur le point «pas de débrief» ?</t>
  </si>
  <si>
    <t>Quel standard professionnel faut-il tenir sur le point «pas de débrief» ?</t>
  </si>
  <si>
    <t>En pratique, pas de hasard : il faut garder le réflexe de débrief = progression.</t>
  </si>
  <si>
    <t>Piloter ce point («pas de debrief») par brief, rôles clairs, contrôle terrain, arbitrage et débrief utile.</t>
  </si>
  <si>
    <t>Rappel net sur ce point («pas de debrief») : garder le réflexe de débrief = progression; au niveau pro, tenir boucle qualité, actions correctives, suivi.</t>
  </si>
  <si>
    <t>Quel réflexe CFA faut-il tenir sur le point «pas de debrief» ?</t>
  </si>
  <si>
    <t>Quel standard professionnel faut-il tenir sur le point «pas de debrief» ?</t>
  </si>
  <si>
    <t>Organiser ce point («planning non anticipé») avec ordre des tâches, priorités visibles, pass clair et timing tenu.</t>
  </si>
  <si>
    <t>Rappel net sur ce point («planning non anticipé») : prévoir le rush, c'est le gérer; au niveau pro, tenir prévisionnel, productivité, KPI.</t>
  </si>
  <si>
    <t>Quel réflexe CFA faut-il tenir sur le point «planning non anticipé» ?</t>
  </si>
  <si>
    <t>Quel standard professionnel faut-il tenir sur le point «planning non anticipé» ?</t>
  </si>
  <si>
    <t>En pratique, pas de hasard : il faut prévoir le rush, c'est le gérer.</t>
  </si>
  <si>
    <t>Organiser ce point («planning non anticipe») avec ordre des tâches, priorités visibles, pass clair et timing tenu.</t>
  </si>
  <si>
    <t>Rappel net sur ce point («planning non anticipe») : prévoir le rush, c'est le gérer; au niveau pro, tenir prévisionnel, productivité, KPI.</t>
  </si>
  <si>
    <t>Quel réflexe CFA faut-il tenir sur le point «planning non anticipe» ?</t>
  </si>
  <si>
    <t>Quel standard professionnel faut-il tenir sur le point «planning non anticipe» ?</t>
  </si>
  <si>
    <t>Fiabiliser ce point («stock non suivi») par enregistrement lot/date/fournisseur, rangement FEFO et contrôle de stock.</t>
  </si>
  <si>
    <t>Rappel net sur ce point («stock non suivi») : garder le réflexe de un inventaire simple évite les ruptures; au niveau pro, tenir coût matière, pertes, traçabilité.</t>
  </si>
  <si>
    <t>Quel réflexe CFA faut-il tenir sur le point «stock non suivi» ?</t>
  </si>
  <si>
    <t>Quel standard professionnel faut-il tenir sur le point «stock non suivi» ?</t>
  </si>
  <si>
    <t>En pratique, pas de hasard : il faut garder le réflexe de un inventaire simple évite les ruptures.</t>
  </si>
  <si>
    <t>Sécuriser ce point («caisse sans contrôle») par justification, vérification ticket/total et traçabilité caisse exploitable.</t>
  </si>
  <si>
    <t>Rappel net sur ce point («caisse sans contrôle») : contrôler avant validation pour éviter l’erreur; au niveau pro, laisser une trace d’audit exploitable et conforme.</t>
  </si>
  <si>
    <t>Quel réflexe CFA faut-il tenir sur le point «caisse sans contrôle» ?</t>
  </si>
  <si>
    <t>En pratique, pas de hasard : il faut contrôler avant validation pour éviter l’erreur.</t>
  </si>
  <si>
    <t>Sécuriser ce point («caisse sans controle») par justification, vérification ticket/total et traçabilité caisse exploitable.</t>
  </si>
  <si>
    <t>Rappel net sur ce point («caisse sans controle») : contrôler avant validation pour éviter l’erreur; au niveau pro, laisser une trace d’audit exploitable et conforme.</t>
  </si>
  <si>
    <t>Quel réflexe CFA faut-il tenir sur le point «caisse sans controle» ?</t>
  </si>
  <si>
    <t>Piloter ce point («pas de formation équipe») par brief, rôles clairs, contrôle terrain, arbitrage et débrief utile.</t>
  </si>
  <si>
    <t>Rappel net sur ce point («pas de formation équipe») : garder le réflexe de former, c'est faire grandir l'équipe; au niveau pro, tenir plan formation, évaluations, coaching.</t>
  </si>
  <si>
    <t>Quel réflexe CFA faut-il tenir sur le point «pas de formation équipe» ?</t>
  </si>
  <si>
    <t>Quel standard professionnel faut-il tenir sur le point «pas de formation équipe» ?</t>
  </si>
  <si>
    <t>En pratique, pas de hasard : il faut garder le réflexe de former, c'est faire grandir l'équipe.</t>
  </si>
  <si>
    <t>Piloter ce point («pas de formation equipe») par brief, rôles clairs, contrôle terrain, arbitrage et débrief utile.</t>
  </si>
  <si>
    <t>Rappel net sur ce point («pas de formation equipe») : garder le réflexe de former, c'est faire grandir l'équipe; au niveau pro, tenir plan formation, évaluations, coaching.</t>
  </si>
  <si>
    <t>Quel réflexe CFA faut-il tenir sur le point «pas de formation equipe» ?</t>
  </si>
  <si>
    <t>Quel standard professionnel faut-il tenir sur le point «pas de formation equipe» ?</t>
  </si>
  <si>
    <t>Structurer ce point («réclamation non traitée») avec accueil, reformulation, annonce de délai, solution et suivi jusqu’à clôture.</t>
  </si>
  <si>
    <t>Rappel net sur ce point («réclamation non traitée») : traiter une plainte avec méthode pour fidéliser le client; au niveau pro, structurer le process, l’autonomie de décision et la compensation cadrée.</t>
  </si>
  <si>
    <t>Quel réflexe CFA faut-il tenir sur le point «réclamation non traitée» ?</t>
  </si>
  <si>
    <t>Quel standard professionnel faut-il tenir sur le point «réclamation non traitée» ?</t>
  </si>
  <si>
    <t>En pratique, pas de hasard : il faut traiter une plainte avec méthode pour fidéliser le client.</t>
  </si>
  <si>
    <t>Structurer ce point («reclamation non traitee») avec accueil, reformulation, annonce de délai, solution et suivi jusqu’à clôture.</t>
  </si>
  <si>
    <t>Rappel net sur ce point («reclamation non traitee») : traiter une plainte avec méthode pour fidéliser le client; au niveau pro, structurer le process, l’autonomie de décision et la compensation cadrée.</t>
  </si>
  <si>
    <t>Quel réflexe CFA faut-il tenir sur le point «reclamation non traitee» ?</t>
  </si>
  <si>
    <t>Quel standard professionnel faut-il tenir sur le point «reclamation non traitee» ?</t>
  </si>
  <si>
    <t>Piloter ce point («pas de standard») par brief, rôles clairs, contrôle terrain, arbitrage et débrief utile.</t>
  </si>
  <si>
    <t>Rappel net sur ce point («pas de standard») : garder le réflexe de des standards rendent le travail plus facile; au niveau pro, tenir standards documentés, audits, amélioration continue.</t>
  </si>
  <si>
    <t>Quel réflexe CFA faut-il tenir sur le point «pas de standard» ?</t>
  </si>
  <si>
    <t>Quel standard professionnel faut-il tenir sur le point «pas de standard» ?</t>
  </si>
  <si>
    <t>En pratique, pas de hasard : il faut garder le réflexe de des standards rendent le travail plus facile.</t>
  </si>
  <si>
    <t>Piloter ce point («KPI inconnus») par brief, rôles clairs, contrôle terrain, arbitrage et débrief utile.</t>
  </si>
  <si>
    <t>Bonne pratique sur ce point («KPI inconnus») : commencer petit : 3 indicateurs; au niveau pro, tenir kPI complets, revue hebdo, actions.</t>
  </si>
  <si>
    <t>Quel réflexe CFA faut-il tenir sur le point «KPI inconnus» ?</t>
  </si>
  <si>
    <t>Quel standard professionnel faut-il tenir sur le point «KPI inconnus» ?</t>
  </si>
  <si>
    <t>En pratique, l’idée est de commencer petit : 3 indicateurs.</t>
  </si>
  <si>
    <t>Fiabiliser ce point («fournisseurs non évalués») par enregistrement lot/date/fournisseur, rangement FEFO et contrôle de stock.</t>
  </si>
  <si>
    <t>Rappel net sur ce point («fournisseurs non évalués») : choisir de bons fournisseurs, c'est protéger l'équipe; au niveau pro, tenir des audits fournisseurs, traçabilité lots, clauses.</t>
  </si>
  <si>
    <t>Quel réflexe CFA faut-il tenir sur le point «fournisseurs non évalués» ?</t>
  </si>
  <si>
    <t>Quel standard professionnel faut-il tenir sur le point «fournisseurs non évalués» ?</t>
  </si>
  <si>
    <t>En pratique, pas de hasard : il faut choisir de bons fournisseurs, c'est protéger l'équipe.</t>
  </si>
  <si>
    <t>Fiabiliser ce point («fournisseurs non evalues») par enregistrement lot/date/fournisseur, rangement FEFO et contrôle de stock.</t>
  </si>
  <si>
    <t>Rappel net sur ce point («fournisseurs non evalues») : choisir de bons fournisseurs, c'est protéger l'équipe; au niveau pro, tenir des audits fournisseurs, traçabilité lots, clauses.</t>
  </si>
  <si>
    <t>Quel réflexe CFA faut-il tenir sur le point «fournisseurs non evalues» ?</t>
  </si>
  <si>
    <t>Quel standard professionnel faut-il tenir sur le point «fournisseurs non evalues» ?</t>
  </si>
  <si>
    <t>Mettre ce point («pas de PMS») sous standard HACCP avec contrôle poste, hygiène des mains/ustensiles et correction immédiate.</t>
  </si>
  <si>
    <t>Rappel net sur ce point («pas de PMS») : tenir pMS = sécurité avec c'est obligatoire; au niveau pro, tenir pMS complet, audits, enregistrements.</t>
  </si>
  <si>
    <t>Quel réflexe CFA faut-il tenir sur le point «pas de PMS» ?</t>
  </si>
  <si>
    <t>Quel standard professionnel faut-il tenir sur le point «pas de PMS» ?</t>
  </si>
  <si>
    <t>En pratique, pas de hasard : il faut tenir pMS = sécurité avec c'est obligatoire.</t>
  </si>
  <si>
    <t>Sécuriser ce point («pas de procédure allergènes») par question systématique, reformulation claire et protocole allergènes sans risque croisé.</t>
  </si>
  <si>
    <t>Rappel net sur ce point («pas de procédure allergènes») : sécuriser les allergènes sans approximation; au niveau pro, tenir protocole complet, formation, communication cuisine/salle.</t>
  </si>
  <si>
    <t>Quel réflexe CFA faut-il tenir sur le point «pas de procédure allergènes» ?</t>
  </si>
  <si>
    <t>Quel standard professionnel faut-il tenir sur le point «pas de procédure allergènes» ?</t>
  </si>
  <si>
    <t>En pratique, pas de hasard : il faut sécuriser les allergènes sans approximation.</t>
  </si>
  <si>
    <t>Sécuriser ce point («pas de procedure allergenes») par question systématique, reformulation claire et protocole allergènes sans risque croisé.</t>
  </si>
  <si>
    <t>Rappel net sur ce point («pas de procedure allergenes») : sécuriser les allergènes sans approximation; au niveau pro, tenir protocole complet, formation, communication cuisine/salle.</t>
  </si>
  <si>
    <t>Quel réflexe CFA faut-il tenir sur le point «pas de procedure allergenes» ?</t>
  </si>
  <si>
    <t>Quel standard professionnel faut-il tenir sur le point «pas de procedure allergenes» ?</t>
  </si>
  <si>
    <t>Organiser ce point («service désorganisé») avec ordre des tâches, priorités visibles, pass clair et timing tenu.</t>
  </si>
  <si>
    <t>Rappel net sur ce point («service désorganisé») : attribuer des zones claires pour fluidifier le service; au niveau pro, tenir orchestration service, timing, synchronisation.</t>
  </si>
  <si>
    <t>Quel réflexe CFA faut-il tenir sur le point «service désorganisé» ?</t>
  </si>
  <si>
    <t>Quel standard professionnel faut-il tenir sur le point «service désorganisé» ?</t>
  </si>
  <si>
    <t>En pratique, pas de hasard : il faut attribuer des zones claires pour fluidifier le service.</t>
  </si>
  <si>
    <t>Organiser ce point («service desorganise») avec ordre des tâches, priorités visibles, pass clair et timing tenu.</t>
  </si>
  <si>
    <t>Rappel net sur ce point («service desorganise») : attribuer des zones claires pour fluidifier le service; au niveau pro, tenir orchestration service, timing, synchronisation.</t>
  </si>
  <si>
    <t>Quel réflexe CFA faut-il tenir sur le point «service desorganise» ?</t>
  </si>
  <si>
    <t>Quel standard professionnel faut-il tenir sur le point «service desorganise» ?</t>
  </si>
  <si>
    <t>Organiser ce point («pas de suivi réservations») avec ordre des tâches, priorités visibles, pass clair et timing tenu.</t>
  </si>
  <si>
    <t>Rappel net sur ce point («pas de suivi réservations») : garder le réflexe de réservations = anticipation; au niveau pro, tenir cRM, prévisionnel, planification zones.</t>
  </si>
  <si>
    <t>Quel réflexe CFA faut-il tenir sur le point «pas de suivi réservations» ?</t>
  </si>
  <si>
    <t>Quel standard professionnel faut-il tenir sur le point «pas de suivi réservations» ?</t>
  </si>
  <si>
    <t>En pratique, pas de hasard : il faut garder le réflexe de réservations = anticipation.</t>
  </si>
  <si>
    <t>Organiser ce point («pas de suivi reservations») avec ordre des tâches, priorités visibles, pass clair et timing tenu.</t>
  </si>
  <si>
    <t>Rappel net sur ce point («pas de suivi reservations») : garder le réflexe de réservations = anticipation; au niveau pro, tenir cRM, prévisionnel, planification zones.</t>
  </si>
  <si>
    <t>Quel réflexe CFA faut-il tenir sur le point «pas de suivi reservations» ?</t>
  </si>
  <si>
    <t>Quel standard professionnel faut-il tenir sur le point «pas de suivi reservations» ?</t>
  </si>
  <si>
    <t>Organiser ce point («sous-effectif récurrent») avec ordre des tâches, priorités visibles, pass clair et timing tenu.</t>
  </si>
  <si>
    <t>Bonne pratique sur ce point («sous-effectif récurrent») : garder le réflexe de un service réussi = bon effectif; au niveau pro, tenir productivité, prévisionnel, polyvalence.</t>
  </si>
  <si>
    <t>Quel réflexe CFA faut-il tenir sur le point «sous-effectif récurrent» ?</t>
  </si>
  <si>
    <t>Quel standard professionnel faut-il tenir sur le point «sous-effectif récurrent» ?</t>
  </si>
  <si>
    <t>En pratique, l’idée est de garder le réflexe de un service réussi = bon effectif.</t>
  </si>
  <si>
    <t>Organiser ce point («sous-effectif recurrent») avec ordre des tâches, priorités visibles, pass clair et timing tenu.</t>
  </si>
  <si>
    <t>Bonne pratique sur ce point («sous-effectif recurrent») : garder le réflexe de un service réussi = bon effectif; au niveau pro, tenir productivité, prévisionnel, polyvalence.</t>
  </si>
  <si>
    <t>Quel réflexe CFA faut-il tenir sur le point «sous-effectif recurrent» ?</t>
  </si>
  <si>
    <t>Quel standard professionnel faut-il tenir sur le point «sous-effectif recurrent» ?</t>
  </si>
  <si>
    <t>Fiabiliser ce point («surstock») par enregistrement lot/date/fournisseur, rangement FEFO et contrôle de stock.</t>
  </si>
  <si>
    <t>Bonne pratique sur ce point («surstock») : éviter le surstock parce qu’il génère des pertes; au niveau pro, tenir un pilotage des stocks et de la négociation fournisseurs.</t>
  </si>
  <si>
    <t>Quel réflexe CFA faut-il tenir sur le point «surstock» ?</t>
  </si>
  <si>
    <t>Quel standard professionnel faut-il tenir sur le point «surstock» ?</t>
  </si>
  <si>
    <t>En pratique, l’idée est de éviter le surstock parce qu’il génère des pertes.</t>
  </si>
  <si>
    <t>Fiabiliser ce point («rupture produit») par enregistrement lot/date/fournisseur, rangement FEFO et contrôle de stock.</t>
  </si>
  <si>
    <t>Bonne pratique sur ce point («rupture produit») : suivre les seuils évite les ruptures; au niveau pro, tenir prévisions, supply, substitution cadrée.</t>
  </si>
  <si>
    <t>Quel réflexe CFA faut-il tenir sur le point «rupture produit» ?</t>
  </si>
  <si>
    <t>Quel standard professionnel faut-il tenir sur le point «rupture produit» ?</t>
  </si>
  <si>
    <t>En pratique, l’idée est de suivre les seuils évite les ruptures.</t>
  </si>
  <si>
    <t>Organiser ce point («pas de check-list ouverture») avec ordre des tâches, priorités visibles, pass clair et timing tenu.</t>
  </si>
  <si>
    <t>Rappel net sur ce point («pas de check-list ouverture») : s’appuyer sur une check-list pour sécuriser l’exécution; au niveau pro, tenir sOP, audits, accountability.</t>
  </si>
  <si>
    <t>Quel réflexe CFA faut-il tenir sur le point «pas de check-list ouverture» ?</t>
  </si>
  <si>
    <t>Quel standard professionnel faut-il tenir sur le point «pas de check-list ouverture» ?</t>
  </si>
  <si>
    <t>En pratique, pas de hasard : il faut s’appuyer sur une check-list pour sécuriser l’exécution.</t>
  </si>
  <si>
    <t>Organiser ce point («pas de check-list fermeture») avec ordre des tâches, priorités visibles, pass clair et timing tenu.</t>
  </si>
  <si>
    <t>Rappel net sur ce point («pas de check-list fermeture») : garder le réflexe de checklist = sécurité; au niveau pro, tenir sOP + contrôle caisse.</t>
  </si>
  <si>
    <t>Quel réflexe CFA faut-il tenir sur le point «pas de check-list fermeture» ?</t>
  </si>
  <si>
    <t>Quel standard professionnel faut-il tenir sur le point «pas de check-list fermeture» ?</t>
  </si>
  <si>
    <t>En pratique, pas de hasard : il faut garder le réflexe de checklist = sécurité.</t>
  </si>
  <si>
    <t>Mettre ce point («hygiène non contrôlée») sous standard HACCP avec contrôle poste, hygiène des mains/ustensiles et correction immédiate.</t>
  </si>
  <si>
    <t>Rappel net sur ce point («hygiène non contrôlée») : garder le réflexe de contrôle simple chaque jour; au niveau pro, tenir des audits, enregistrements et actions correctives.</t>
  </si>
  <si>
    <t>Quel réflexe CFA faut-il tenir sur le point «hygiène non contrôlée» ?</t>
  </si>
  <si>
    <t>Quel standard professionnel faut-il tenir sur le point «hygiène non contrôlée» ?</t>
  </si>
  <si>
    <t>En pratique, pas de hasard : il faut garder le réflexe de contrôle simple chaque jour.</t>
  </si>
  <si>
    <t>Mettre ce point («hygiene non controlee») sous standard HACCP avec contrôle poste, hygiène des mains/ustensiles et correction immédiate.</t>
  </si>
  <si>
    <t>Rappel net sur ce point («hygiene non controlee») : garder le réflexe de contrôle simple chaque jour; au niveau pro, tenir des audits, enregistrements et actions correctives.</t>
  </si>
  <si>
    <t>Quel réflexe CFA faut-il tenir sur le point «hygiene non controlee» ?</t>
  </si>
  <si>
    <t>Quel standard professionnel faut-il tenir sur le point «hygiene non controlee» ?</t>
  </si>
  <si>
    <t>Mettre ce point («accident non tracé») sous standard HACCP avec contrôle poste, hygiène des mains/ustensiles et correction immédiate.</t>
  </si>
  <si>
    <t>Rappel net sur ce point («accident non tracé») : tracer protège l'équipe; au niveau pro, tenir registre incidents, prévention.</t>
  </si>
  <si>
    <t>Quel réflexe CFA faut-il tenir sur le point «accident non tracé» ?</t>
  </si>
  <si>
    <t>En pratique, pas de hasard : il faut tracer protège l'équipe.</t>
  </si>
  <si>
    <t>Mettre ce point («accident non trace») sous standard HACCP avec contrôle poste, hygiène des mains/ustensiles et correction immédiate.</t>
  </si>
  <si>
    <t>Rappel net sur ce point («accident non trace») : tracer protège l'équipe; au niveau pro, tenir registre incidents, prévention.</t>
  </si>
  <si>
    <t>Quel réflexe CFA faut-il tenir sur le point «accident non trace» ?</t>
  </si>
  <si>
    <t>Piloter ce point («turnover élevé») par brief, rôles clairs, contrôle terrain, arbitrage et débrief utile.</t>
  </si>
  <si>
    <t>Bonne pratique sur ce point («turnover élevé») : former et écouter réduit le turnover; au niveau pro, tenir management, culture et parcours de progression.</t>
  </si>
  <si>
    <t>Quel réflexe CFA faut-il tenir sur le point «turnover élevé» ?</t>
  </si>
  <si>
    <t>Quel standard professionnel faut-il tenir sur le point «turnover élevé» ?</t>
  </si>
  <si>
    <t>En pratique, l’idée est de former et écouter réduit le turnover.</t>
  </si>
  <si>
    <t>Piloter ce point («turnover eleve») par brief, rôles clairs, contrôle terrain, arbitrage et débrief utile.</t>
  </si>
  <si>
    <t>Bonne pratique sur ce point («turnover eleve») : former et écouter réduit le turnover; au niveau pro, tenir management, culture et parcours de progression.</t>
  </si>
  <si>
    <t>Quel réflexe CFA faut-il tenir sur le point «turnover eleve» ?</t>
  </si>
  <si>
    <t>Quel standard professionnel faut-il tenir sur le point «turnover eleve» ?</t>
  </si>
  <si>
    <t>Piloter ce point («absence de standards service») par brief, rôles clairs, contrôle terrain, arbitrage et débrief utile.</t>
  </si>
  <si>
    <t>Bonne pratique sur ce point («absence de standards service») : garder le réflexe de standard = repère pour les jeunes; au niveau pro, tenir standards écrits, coaching, audits.</t>
  </si>
  <si>
    <t>Quel réflexe CFA faut-il tenir sur le point «absence de standards service» ?</t>
  </si>
  <si>
    <t>Quel standard professionnel faut-il tenir sur le point «absence de standards service» ?</t>
  </si>
  <si>
    <t>En pratique, l’idée est de garder le réflexe de standard = repère pour les jeunes.</t>
  </si>
  <si>
    <t>Piloter ce point («brief équipe absent») par brief, rôles clairs, contrôle terrain, arbitrage et débrief utile.</t>
  </si>
  <si>
    <t>Rappel net sur ce point («brief équipe absent») : tenir un mini-brief avec objectifs, rôles, contrôle et débrief; au niveau pro, manager par standards, briefs quotidiens, formation continue et suivi correctif.</t>
  </si>
  <si>
    <t>Piloter ce point («brief equipe absent») par brief, rôles clairs, contrôle terrain, arbitrage et débrief utile.</t>
  </si>
  <si>
    <t>Rappel net sur ce point («brief equipe absent») : tenir un mini-brief avec objectifs, rôles, contrôle et débrief; au niveau pro, manager par standards, briefs quotidiens, formation continue et suivi correctif.</t>
  </si>
  <si>
    <t>Piloter ce point («planning sous-effectif non anticipé») par brief, rôles clairs, contrôle terrain, arbitrage et débrief utile.</t>
  </si>
  <si>
    <t>Rappel net sur ce point («planning sous-effectif non anticipé») : tenir un mini-brief avec objectifs, rôles, contrôle et débrief; au niveau pro, manager par standards, briefs quotidiens, formation continue et suivi correctif.</t>
  </si>
  <si>
    <t>Piloter ce point («planning sous-effectif non anticipe») par brief, rôles clairs, contrôle terrain, arbitrage et débrief utile.</t>
  </si>
  <si>
    <t>Rappel net sur ce point («planning sous-effectif non anticipe») : tenir un mini-brief avec objectifs, rôles, contrôle et débrief; au niveau pro, manager par standards, briefs quotidiens, formation continue et suivi correctif.</t>
  </si>
  <si>
    <t>Piloter ce point («objectifs service non donnés») par brief, rôles clairs, contrôle terrain, arbitrage et débrief utile.</t>
  </si>
  <si>
    <t>Rappel net sur ce point («objectifs service non donnés») : tenir un mini-brief avec objectifs, rôles, contrôle et débrief; au niveau pro, manager par standards, briefs quotidiens, formation continue et suivi correctif.</t>
  </si>
  <si>
    <t>Piloter ce point («objectifs service non donnes») par brief, rôles clairs, contrôle terrain, arbitrage et débrief utile.</t>
  </si>
  <si>
    <t>Rappel net sur ce point («objectifs service non donnes») : tenir un mini-brief avec objectifs, rôles, contrôle et débrief; au niveau pro, manager par standards, briefs quotidiens, formation continue et suivi correctif.</t>
  </si>
  <si>
    <t>Piloter ce point («kpi non suivis») par brief, rôles clairs, contrôle terrain, arbitrage et débrief utile.</t>
  </si>
  <si>
    <t>Rappel net sur ce point («kpi non suivis») : tenir un mini-brief avec objectifs, rôles, contrôle et débrief; au niveau pro, manager par standards, briefs quotidiens, formation continue et suivi correctif.</t>
  </si>
  <si>
    <t>Fiabiliser ce point («coût matière non piloté») par enregistrement lot/date/fournisseur, rangement FEFO et contrôle de stock.</t>
  </si>
  <si>
    <t>Rappel net sur ce point («coût matière non piloté») : noter lot, date et fournisseur puis ranger selon la rotation FEFO; au niveau pro, tenir une traçabilité complète avec un stock fiable, des pertes suivies et des inventaires réguliers.</t>
  </si>
  <si>
    <t>Fiabiliser ce point («cout matiere non pilote») par enregistrement lot/date/fournisseur, rangement FEFO et contrôle de stock.</t>
  </si>
  <si>
    <t>Rappel net sur ce point («cout matiere non pilote») : noter lot, date et fournisseur puis ranger selon la rotation FEFO; au niveau pro, tenir une traçabilité complète avec un stock fiable, des pertes suivies et des inventaires réguliers.</t>
  </si>
  <si>
    <t>Sécuriser ce point («écarts caisse non analysés») par justification, vérification ticket/total et traçabilité caisse exploitable.</t>
  </si>
  <si>
    <t>Rappel net sur ce point («écarts caisse non analysés») : verbaliser l’encaissement puis vérifier ticket et total avant validation; au niveau pro, sécuriser les opérations caisse, les droits d’accès et la justification des écarts.</t>
  </si>
  <si>
    <t>Quel standard professionnel faut-il tenir sur le point «écarts caisse non analysés» ?</t>
  </si>
  <si>
    <t>Sécuriser ce point («ecarts caisse non analyses») par justification, vérification ticket/total et traçabilité caisse exploitable.</t>
  </si>
  <si>
    <t>Rappel net sur ce point («ecarts caisse non analyses») : verbaliser l’encaissement puis vérifier ticket et total avant validation; au niveau pro, sécuriser les opérations caisse, les droits d’accès et la justification des écarts.</t>
  </si>
  <si>
    <t>Quel standard professionnel faut-il tenir sur le point «ecarts caisse non analyses» ?</t>
  </si>
  <si>
    <t>Mettre ce point («procédures haccp non contrôlées») sous standard HACCP avec contrôle poste, hygiène des mains/ustensiles et correction immédiate.</t>
  </si>
  <si>
    <t>Rappel net sur ce point («procédures haccp non contrôlées») : tenir des réflexes d’hygiène systématiques sur les mains, le poste et les ustensiles; au niveau pro, appliquer la SOP HACCP, tracer les autocontrôles et corriger les non-conformités suivies.</t>
  </si>
  <si>
    <t>Mettre ce point («procedures haccp non controlees») sous standard HACCP avec contrôle poste, hygiène des mains/ustensiles et correction immédiate.</t>
  </si>
  <si>
    <t>Rappel net sur ce point («procedures haccp non controlees») : tenir des réflexes d’hygiène systématiques sur les mains, le poste et les ustensiles; au niveau pro, appliquer la SOP HACCP, tracer les autocontrôles et corriger les non-conformités suivies.</t>
  </si>
  <si>
    <t>Piloter ce point («formation équipe non planifiée») par brief, rôles clairs, contrôle terrain, arbitrage et débrief utile.</t>
  </si>
  <si>
    <t>Rappel net sur ce point («formation équipe non planifiée») : tenir un mini-brief avec objectifs, rôles, contrôle et débrief; au niveau pro, manager par standards, briefs quotidiens, formation continue et suivi correctif.</t>
  </si>
  <si>
    <t>Piloter ce point («formation equipe non planifiee») par brief, rôles clairs, contrôle terrain, arbitrage et débrief utile.</t>
  </si>
  <si>
    <t>Rappel net sur ce point («formation equipe non planifiee») : tenir un mini-brief avec objectifs, rôles, contrôle et débrief; au niveau pro, manager par standards, briefs quotidiens, formation continue et suivi correctif.</t>
  </si>
  <si>
    <t>Fiabiliser ce point («rotation stock non supervisée») par enregistrement lot/date/fournisseur, rangement FEFO et contrôle de stock.</t>
  </si>
  <si>
    <t>Rappel net sur ce point («rotation stock non supervisée») : noter lot, date et fournisseur puis ranger selon la rotation FEFO; au niveau pro, tenir une traçabilité complète avec un stock fiable, des pertes suivies et des inventaires réguliers.</t>
  </si>
  <si>
    <t>Fiabiliser ce point («rotation stock non supervisee») par enregistrement lot/date/fournisseur, rangement FEFO et contrôle de stock.</t>
  </si>
  <si>
    <t>Rappel net sur ce point («rotation stock non supervisee») : noter lot, date et fournisseur puis ranger selon la rotation FEFO; au niveau pro, tenir une traçabilité complète avec un stock fiable, des pertes suivies et des inventaires réguliers.</t>
  </si>
  <si>
    <t>Structurer ce point («réclamation client sans suivi») avec accueil, reformulation, annonce de délai, solution et suivi jusqu’à clôture.</t>
  </si>
  <si>
    <t>Rappel net sur ce point («réclamation client sans suivi») : garder le réflexe de script d’accueil en 4 étapes (salut, besoin, reformulation, annonce de suite); au niveau pro, tenir un accueil constant, un bon timing et un suivi jusqu’à satisfaction.</t>
  </si>
  <si>
    <t>Quel réflexe CFA faut-il tenir sur le point «réclamation client sans suivi» ?</t>
  </si>
  <si>
    <t>Structurer ce point («reclamation client sans suivi») avec accueil, reformulation, annonce de délai, solution et suivi jusqu’à clôture.</t>
  </si>
  <si>
    <t>Rappel net sur ce point («reclamation client sans suivi») : garder le réflexe de script d’accueil en 4 étapes (salut, besoin, reformulation, annonce de suite); au niveau pro, tenir un accueil constant, un bon timing et un suivi jusqu’à satisfaction.</t>
  </si>
  <si>
    <t>Quel réflexe CFA faut-il tenir sur le point «reclamation client sans suivi» ?</t>
  </si>
  <si>
    <t>Consolider ce point («carte non mise à jour») avec les repères produit essentiels, un vocabulaire juste et une explication claire.</t>
  </si>
  <si>
    <t>Rappel net sur ce point («carte non mise à jour») : maîtriser les informations produit clés pour répondre juste et conseiller utile; au niveau pro, tenir un discours fiable, vendre avec justesse et maintenir la carte à jour.</t>
  </si>
  <si>
    <t>Consolider ce point («carte non mise a jour») avec les repères produit essentiels, un vocabulaire juste et une explication claire.</t>
  </si>
  <si>
    <t>Rappel net sur ce point («carte non mise a jour») : maîtriser les informations produit clés pour répondre juste et conseiller utile; au niveau pro, tenir un discours fiable, vendre avec justesse et maintenir la carte à jour.</t>
  </si>
  <si>
    <t>Sécuriser ce point («brief allergènes non imposé») par question systématique, reformulation claire et protocole allergènes sans risque croisé.</t>
  </si>
  <si>
    <t>Rappel net sur ce point («brief allergènes non imposé») : demander les allergènes et régimes puis reformuler clairement l’information; au niveau pro, tenir une matrice allergènes à jour, prévenir le risque croisé et confirmer l’information au service.</t>
  </si>
  <si>
    <t>Sécuriser ce point («brief allergenes non impose») par question systématique, reformulation claire et protocole allergènes sans risque croisé.</t>
  </si>
  <si>
    <t>Rappel net sur ce point («brief allergenes non impose») : demander les allergènes et régimes puis reformuler clairement l’information; au niveau pro, tenir une matrice allergènes à jour, prévenir le risque croisé et confirmer l’information au service.</t>
  </si>
  <si>
    <t>Contrôler ce point («maintenance matériel non planifiée») en choisissant le bon matériel puis en vérifiant propreté et état avant usage.</t>
  </si>
  <si>
    <t>Rappel net sur ce point («maintenance matériel non planifiée») : choisir le bon matériel puis contrôler sa propreté et son état avant usage; au niveau pro, suivre le parc matériel, limiter la casse et standardiser la verrerie.</t>
  </si>
  <si>
    <t>Contrôler ce point («maintenance materiel non planifiee») en choisissant le bon matériel puis en vérifiant propreté et état avant usage.</t>
  </si>
  <si>
    <t>Rappel net sur ce point («maintenance materiel non planifiee») : choisir le bon matériel puis contrôler sa propreté et son état avant usage; au niveau pro, suivre le parc matériel, limiter la casse et standardiser la verrerie.</t>
  </si>
  <si>
    <t>Organiser ce point («temps d'attente non mesurés») avec ordre des tâches, priorités visibles, pass clair et timing tenu.</t>
  </si>
  <si>
    <t>Rappel net sur ce point («temps d'attente non mesurés») : garder le réflexe de travailler la mise en place et l’ordre des tâches avant le coup de feu; au niveau pro, équilibrer les postes, lisser la charge et réduire les temps d’attente.</t>
  </si>
  <si>
    <t>Organiser ce point («temps d'attente non mesures») avec ordre des tâches, priorités visibles, pass clair et timing tenu.</t>
  </si>
  <si>
    <t>Rappel net sur ce point («temps d'attente non mesures») : garder le réflexe de travailler la mise en place et l’ordre des tâches avant le coup de feu; au niveau pro, équilibrer les postes, lisser la charge et réduire les temps d’attente.</t>
  </si>
  <si>
    <t>Structurer ce point («communication cuisine salle défaillante») par consigne claire, reformulation, accusé de réception et relance si besoin.</t>
  </si>
  <si>
    <t>Bonne pratique sur ce point («communication cuisine salle défaillante») : transmettre une consigne simple, reformulée et confirmée; au niveau pro, fiabiliser les transmissions par brief, contre-brief et coordination sans zone floue.</t>
  </si>
  <si>
    <t>Structurer ce point («communication cuisine salle defaillante») par consigne claire, reformulation, accusé de réception et relance si besoin.</t>
  </si>
  <si>
    <t>Bonne pratique sur ce point («communication cuisine salle defaillante») : transmettre une consigne simple, reformulée et confirmée; au niveau pro, fiabiliser les transmissions par brief, contre-brief et coordination sans zone floue.</t>
  </si>
  <si>
    <t>Fiabiliser ce point («vente additionnelle non suivie») par une prise de commande structurée, reformulée et validée avant envoi.</t>
  </si>
  <si>
    <t>Rappel net sur ce point («vente additionnelle non suivie») : garder le réflexe de méthode de commande structurée + reformulation + vente additionnelle utile; au niveau pro, tenir qualité de prise de commande, upsell pertinent, zéro oubli, ticket exploitable.</t>
  </si>
  <si>
    <t>Quel réflexe CFA faut-il tenir sur le point «vente additionnelle non suivie» ?</t>
  </si>
  <si>
    <t>Quel standard professionnel faut-il tenir sur le point «vente additionnelle non suivie» ?</t>
  </si>
  <si>
    <t>Standardiser ce point («standard de service non audité») par gestes de service propres, timing juste et contrôle de finition avant envoi.</t>
  </si>
  <si>
    <t>Rappel net sur ce point («standard de service non audité») : répéter les gestes de service avec le même standard à chaque fois; au niveau pro, tenir une exécution fluide avec coordination fine et standards constants.</t>
  </si>
  <si>
    <t>Standardiser ce point («standard de service non audite») par gestes de service propres, timing juste et contrôle de finition avant envoi.</t>
  </si>
  <si>
    <t>Rappel net sur ce point («standard de service non audite») : répéter les gestes de service avec le même standard à chaque fois; au niveau pro, tenir une exécution fluide avec coordination fine et standards constants.</t>
  </si>
  <si>
    <t>Renforcer ce point («tenues équipe non contrôlées») par posture maîtrisée, discrétion, tenue irréprochable et gestuelle propre.</t>
  </si>
  <si>
    <t>Rappel net sur ce point («tenues équipe non contrôlées») : tenir une posture, une voix et une présentation irréprochables; au niveau pro, tenir une image de marque cohérente et une posture exemplaire sur tout le service.</t>
  </si>
  <si>
    <t>Renforcer ce point («tenues equipe non controlees») par posture maîtrisée, discrétion, tenue irréprochable et gestuelle propre.</t>
  </si>
  <si>
    <t>Rappel net sur ce point («tenues equipe non controlees») : tenir une posture, une voix et une présentation irréprochables; au niveau pro, tenir une image de marque cohérente et une posture exemplaire sur tout le service.</t>
  </si>
  <si>
    <t>Piloter ce point («fermeture non check-listée») par brief, rôles clairs, contrôle terrain, arbitrage et débrief utile.</t>
  </si>
  <si>
    <t>Rappel net sur ce point («fermeture non check-listée») : tenir un mini-brief avec objectifs, rôles, contrôle et débrief; au niveau pro, manager par standards, briefs quotidiens, formation continue et suivi correctif.</t>
  </si>
  <si>
    <t>Piloter ce point («fermeture non check-listee») par brief, rôles clairs, contrôle terrain, arbitrage et débrief utile.</t>
  </si>
  <si>
    <t>Rappel net sur ce point («fermeture non check-listee») : tenir un mini-brief avec objectifs, rôles, contrôle et débrief; au niveau pro, manager par standards, briefs quotidiens, formation continue et suivi correctif.</t>
  </si>
  <si>
    <t>Piloter ce point («ouverture non check-listée») par brief, rôles clairs, contrôle terrain, arbitrage et débrief utile.</t>
  </si>
  <si>
    <t>Rappel net sur ce point («ouverture non check-listée») : tenir un mini-brief avec objectifs, rôles, contrôle et débrief; au niveau pro, manager par standards, briefs quotidiens, formation continue et suivi correctif.</t>
  </si>
  <si>
    <t>Piloter ce point («ouverture non check-listee») par brief, rôles clairs, contrôle terrain, arbitrage et débrief utile.</t>
  </si>
  <si>
    <t>Rappel net sur ce point («ouverture non check-listee») : tenir un mini-brief avec objectifs, rôles, contrôle et débrief; au niveau pro, manager par standards, briefs quotidiens, formation continue et suivi correctif.</t>
  </si>
  <si>
    <t>Fiabiliser ce point («ruptures fréquentes non traitées») par enregistrement lot/date/fournisseur, rangement FEFO et contrôle de stock.</t>
  </si>
  <si>
    <t>Rappel net sur ce point («ruptures fréquentes non traitées») : noter lot, date et fournisseur puis ranger selon la rotation FEFO; au niveau pro, tenir une traçabilité complète avec un stock fiable, des pertes suivies et des inventaires réguliers.</t>
  </si>
  <si>
    <t>Fiabiliser ce point («ruptures frequentes non traitees») par enregistrement lot/date/fournisseur, rangement FEFO et contrôle de stock.</t>
  </si>
  <si>
    <t>Rappel net sur ce point («ruptures frequentes non traitees») : noter lot, date et fournisseur puis ranger selon la rotation FEFO; au niveau pro, tenir une traçabilité complète avec un stock fiable, des pertes suivies et des inventaires réguliers.</t>
  </si>
  <si>
    <t>Appliquer le protocole légal sur ce point («incident alcool non tracé») : contrôle, refus si nécessaire et sécurisation de la situation.</t>
  </si>
  <si>
    <t>Rappel net sur ce point («incident alcool non tracé») : garder le réflexe de apprendre le protocole refus d’alcool et la posture de communication; au niveau pro, tenir la conformité avec contrôle interne, prévention de fraude et trace d’audit.</t>
  </si>
  <si>
    <t>Quel réflexe CFA faut-il tenir sur le point «incident alcool non tracé» ?</t>
  </si>
  <si>
    <t>Appliquer le protocole légal sur ce point («incident alcool non trace») : contrôle, refus si nécessaire et sécurisation de la situation.</t>
  </si>
  <si>
    <t>Rappel net sur ce point («incident alcool non trace») : garder le réflexe de apprendre le protocole refus d’alcool et la posture de communication; au niveau pro, tenir la conformité avec contrôle interne, prévention de fraude et trace d’audit.</t>
  </si>
  <si>
    <t>Quel réflexe CFA faut-il tenir sur le point «incident alcool non trace» ?</t>
  </si>
  <si>
    <t>Sécuriser ce point («procédure encaissement non uniforme») par justification, vérification ticket/total et traçabilité caisse exploitable.</t>
  </si>
  <si>
    <t>Rappel net sur ce point («procédure encaissement non uniforme») : verbaliser l’encaissement puis vérifier ticket et total avant validation; au niveau pro, sécuriser les opérations caisse, les droits d’accès et la justification des écarts.</t>
  </si>
  <si>
    <t>Quel standard professionnel faut-il tenir sur le point «procédure encaissement non uniforme» ?</t>
  </si>
  <si>
    <t>Sécuriser ce point («procedure encaissement non uniforme») par justification, vérification ticket/total et traçabilité caisse exploitable.</t>
  </si>
  <si>
    <t>Rappel net sur ce point («procedure encaissement non uniforme») : verbaliser l’encaissement puis vérifier ticket et total avant validation; au niveau pro, sécuriser les opérations caisse, les droits d’accès et la justification des écarts.</t>
  </si>
  <si>
    <t>Quel standard professionnel faut-il tenir sur le point «procedure encaissement non uniforme» ?</t>
  </si>
  <si>
    <t>Piloter ce point («briefing quotidien non tenu») par brief, rôles clairs, contrôle terrain, arbitrage et débrief utile.</t>
  </si>
  <si>
    <t>Rappel net sur ce point («briefing quotidien non tenu») : tenir un mini-brief avec objectifs, rôles, contrôle et débrief; au niveau pro, manager par standards, briefs quotidiens, formation continue et suivi correctif.</t>
  </si>
  <si>
    <t>Piloter ce point («debrief service inexistant») par brief, rôles clairs, contrôle terrain, arbitrage et débrief utile.</t>
  </si>
  <si>
    <t>Bonne pratique sur ce point («debrief service inexistant») : tenir un mini-brief avec objectifs, rôles, contrôle et débrief; au niveau pro, manager par standards, briefs quotidiens, formation continue et suivi correctif.</t>
  </si>
  <si>
    <t>En pratique, l’idée est de tenir un mini-brief avec objectifs, rôles, contrôle et débrief.</t>
  </si>
  <si>
    <t>Piloter ce point («kpi») par brief, rôles clairs, contrôle terrain, arbitrage et débrief utile.</t>
  </si>
  <si>
    <t>Bonne pratique sur ce point («kpi») : suivre une procédure claire du début à la fin avec un contrôle final; au niveau pro, mettre un standard écrit, contrôler réellement, tracer les écarts et les corriger tout de suite.</t>
  </si>
  <si>
    <t>Piloter ce point («planning») par brief, rôles clairs, contrôle terrain, arbitrage et débrief utile.</t>
  </si>
  <si>
    <t>Bonne pratique sur ce point («planning») : suivre une procédure claire du début à la fin avec un contrôle final; au niveau pro, mettre un standard écrit, contrôler réellement, tracer les écarts et les corriger tout de suite.</t>
  </si>
  <si>
    <t>Piloter ce point («briefing quotidien») par brief, rôles clairs, contrôle terrain, arbitrage et débrief utile.</t>
  </si>
  <si>
    <t>Bonne pratique sur ce point («briefing quotidien») : suivre une procédure claire du début à la fin avec un contrôle final; au niveau pro, mettre un standard écrit, contrôler réellement, tracer les écarts et les corriger tout de suite.</t>
  </si>
  <si>
    <t>Piloter ce point («debrief») par brief, rôles clairs, contrôle terrain, arbitrage et débrief utile.</t>
  </si>
  <si>
    <t>Sécuriser ce point («clôture caisse») par justification, vérification ticket/total et traçabilité caisse exploitable.</t>
  </si>
  <si>
    <t>Bonne pratique sur ce point («clôture caisse») : suivre une procédure claire du début à la fin avec un contrôle final; au niveau pro, mettre un standard écrit, contrôler réellement, tracer les écarts et les corriger tout de suite.</t>
  </si>
  <si>
    <t>Sécuriser ce point («cloture caisse») par justification, vérification ticket/total et traçabilité caisse exploitable.</t>
  </si>
  <si>
    <t>Bonne pratique sur ce point («cloture caisse») : suivre une procédure claire du début à la fin avec un contrôle final; au niveau pro, mettre un standard écrit, contrôler réellement, tracer les écarts et les corriger tout de suite.</t>
  </si>
  <si>
    <t>Sécuriser ce point («écart caisse») par justification, vérification ticket/total et traçabilité caisse exploitable.</t>
  </si>
  <si>
    <t>Bonne pratique sur ce point («écart caisse») : suivre une procédure claire du début à la fin avec un contrôle final; au niveau pro, mettre un standard écrit, contrôler réellement, tracer les écarts et les corriger tout de suite.</t>
  </si>
  <si>
    <t>Sécuriser ce point («ecart caisse») par justification, vérification ticket/total et traçabilité caisse exploitable.</t>
  </si>
  <si>
    <t>Bonne pratique sur ce point («ecart caisse») : suivre une procédure claire du début à la fin avec un contrôle final; au niveau pro, mettre un standard écrit, contrôler réellement, tracer les écarts et les corriger tout de suite.</t>
  </si>
  <si>
    <t>Mettre ce point («haccp non contrôlé») sous standard HACCP avec contrôle poste, hygiène des mains/ustensiles et correction immédiate.</t>
  </si>
  <si>
    <t>Rappel net sur ce point («haccp non contrôlé») : suivre une procédure claire du début à la fin avec un contrôle final; au niveau pro, mettre un standard écrit, contrôler réellement, tracer les écarts et les corriger tout de suite.</t>
  </si>
  <si>
    <t>Mettre ce point («haccp non controle») sous standard HACCP avec contrôle poste, hygiène des mains/ustensiles et correction immédiate.</t>
  </si>
  <si>
    <t>Rappel net sur ce point («haccp non controle») : suivre une procédure claire du début à la fin avec un contrôle final; au niveau pro, mettre un standard écrit, contrôler réellement, tracer les écarts et les corriger tout de suite.</t>
  </si>
  <si>
    <t>Mettre ce point («audit haccp») sous standard HACCP avec contrôle poste, hygiène des mains/ustensiles et correction immédiate.</t>
  </si>
  <si>
    <t>Bonne pratique sur ce point («audit haccp») : suivre une procédure claire du début à la fin avec un contrôle final; au niveau pro, mettre un standard écrit, contrôler réellement, tracer les écarts et les corriger tout de suite.</t>
  </si>
  <si>
    <t>Piloter ce point («formation équipe») par brief, rôles clairs, contrôle terrain, arbitrage et débrief utile.</t>
  </si>
  <si>
    <t>Bonne pratique sur ce point («formation équipe») : suivre une procédure claire du début à la fin avec un contrôle final; au niveau pro, mettre un standard écrit, contrôler réellement, tracer les écarts et les corriger tout de suite.</t>
  </si>
  <si>
    <t>Piloter ce point («formation equipe») par brief, rôles clairs, contrôle terrain, arbitrage et débrief utile.</t>
  </si>
  <si>
    <t>Bonne pratique sur ce point («formation equipe») : suivre une procédure claire du début à la fin avec un contrôle final; au niveau pro, mettre un standard écrit, contrôler réellement, tracer les écarts et les corriger tout de suite.</t>
  </si>
  <si>
    <t>Fiabiliser ce point («rupture stock») par enregistrement lot/date/fournisseur, rangement FEFO et contrôle de stock.</t>
  </si>
  <si>
    <t>Bonne pratique sur ce point («rupture stock») : suivre une procédure claire du début à la fin avec un contrôle final; au niveau pro, mettre un standard écrit, contrôler réellement, tracer les écarts et les corriger tout de suite.</t>
  </si>
  <si>
    <t>Fiabiliser ce point («inventaire») par enregistrement lot/date/fournisseur, rangement FEFO et contrôle de stock.</t>
  </si>
  <si>
    <t>Bonne pratique sur ce point («inventaire») : suivre une procédure claire du début à la fin avec un contrôle final; au niveau pro, mettre un standard écrit, contrôler réellement, tracer les écarts et les corriger tout de suite.</t>
  </si>
  <si>
    <t>Piloter ce point («no show») par brief, rôles clairs, contrôle terrain, arbitrage et débrief utile.</t>
  </si>
  <si>
    <t>Bonne pratique sur ce point («no show») : suivre une procédure claire du début à la fin avec un contrôle final; au niveau pro, mettre un standard écrit, contrôler réellement, tracer les écarts et les corriger tout de suite.</t>
  </si>
  <si>
    <t>Structurer ce point («réclamation client») avec accueil, reformulation, annonce de délai, solution et suivi jusqu’à clôture.</t>
  </si>
  <si>
    <t>Bonne pratique sur ce point («réclamation client») : suivre une procédure claire du début à la fin avec un contrôle final; au niveau pro, mettre un standard écrit, contrôler réellement, tracer les écarts et les corriger tout de suite.</t>
  </si>
  <si>
    <t>Structurer ce point («reclamation client») avec accueil, reformulation, annonce de délai, solution et suivi jusqu’à clôture.</t>
  </si>
  <si>
    <t>Bonne pratique sur ce point («reclamation client») : suivre une procédure claire du début à la fin avec un contrôle final; au niveau pro, mettre un standard écrit, contrôler réellement, tracer les écarts et les corriger tout de suite.</t>
  </si>
  <si>
    <t>Organiser ce point («temps d'attente») avec ordre des tâches, priorités visibles, pass clair et timing tenu.</t>
  </si>
  <si>
    <t>Bonne pratique sur ce point («temps d'attente») : suivre une procédure claire du début à la fin avec un contrôle final; au niveau pro, mettre un standard écrit, contrôler réellement, tracer les écarts et les corriger tout de suite.</t>
  </si>
  <si>
    <t>Standardiser ce point («standard service») par gestes de service propres, timing juste et contrôle de finition avant envoi.</t>
  </si>
  <si>
    <t>Bonne pratique sur ce point («standard service») : suivre une procédure claire du début à la fin avec un contrôle final; au niveau pro, mettre un standard écrit, contrôler réellement, tracer les écarts et les corriger tout de suite.</t>
  </si>
  <si>
    <t>Renforcer ce point («tenue équipe») par posture maîtrisée, discrétion, tenue irréprochable et gestuelle propre.</t>
  </si>
  <si>
    <t>Bonne pratique sur ce point («tenue équipe») : suivre une procédure claire du début à la fin avec un contrôle final; au niveau pro, mettre un standard écrit, contrôler réellement, tracer les écarts et les corriger tout de suite.</t>
  </si>
  <si>
    <t>Renforcer ce point («tenue equipe») par posture maîtrisée, discrétion, tenue irréprochable et gestuelle propre.</t>
  </si>
  <si>
    <t>Bonne pratique sur ce point («tenue equipe») : suivre une procédure claire du début à la fin avec un contrôle final; au niveau pro, mettre un standard écrit, contrôler réellement, tracer les écarts et les corriger tout de suite.</t>
  </si>
  <si>
    <t>Piloter ce point («parcours client non maîtrisé») par brief, rôles clairs, contrôle terrain, arbitrage et débrief utile.</t>
  </si>
  <si>
    <t>Rappel net sur ce point («parcours client non maîtrisé») : penser 'avant/pendant/après' et améliorer 1 point à la fois; au niveau pro, tenir un parcours millimétré avec rituels et audits mystery guest.</t>
  </si>
  <si>
    <t>Quel réflexe CFA faut-il tenir sur le point «parcours client non maîtrisé» ?</t>
  </si>
  <si>
    <t>Quel standard professionnel faut-il tenir sur le point «parcours client non maîtrisé» ?</t>
  </si>
  <si>
    <t>En pratique, pas de hasard : il faut penser 'avant/pendant/après' et améliorer 1 point à la fois.</t>
  </si>
  <si>
    <t>Piloter ce point («parcours client non maitrise») par brief, rôles clairs, contrôle terrain, arbitrage et débrief utile.</t>
  </si>
  <si>
    <t>Rappel net sur ce point («parcours client non maitrise») : penser 'avant/pendant/après' et améliorer 1 point à la fois; au niveau pro, tenir un parcours millimétré avec rituels et audits mystery guest.</t>
  </si>
  <si>
    <t>Quel réflexe CFA faut-il tenir sur le point «parcours client non maitrise» ?</t>
  </si>
  <si>
    <t>Quel standard professionnel faut-il tenir sur le point «parcours client non maitrise» ?</t>
  </si>
  <si>
    <t>Piloter ce point («brief absent») par brief, rôles clairs, contrôle terrain, arbitrage et débrief utile.</t>
  </si>
  <si>
    <t>Rappel net sur ce point («brief absent») : garder le réflexe de 5 min de brief = service plus facile; au niveau pro, tenir un brief structuré + points critiques.</t>
  </si>
  <si>
    <t>Quel réflexe CFA faut-il tenir sur le point «brief absent» ?</t>
  </si>
  <si>
    <t>Quel standard professionnel faut-il tenir sur le point «brief absent» ?</t>
  </si>
  <si>
    <t>En pratique, pas de hasard : il faut garder le réflexe de 5 min de brief = service plus facile.</t>
  </si>
  <si>
    <t>Structurer ce point («synchronisation cuisine/salle faible») par consigne claire, reformulation, accusé de réception et relance si besoin.</t>
  </si>
  <si>
    <t>Bonne pratique sur ce point («synchronisation cuisine/salle faible») : garder le réflexe de parler au bon moment et clairement; au niveau pro, tenir synchronisation, chef pass, timings, codes.</t>
  </si>
  <si>
    <t>Quel réflexe CFA faut-il tenir sur le point «synchronisation cuisine/salle faible» ?</t>
  </si>
  <si>
    <t>Quel standard professionnel faut-il tenir sur le point «synchronisation cuisine/salle faible» ?</t>
  </si>
  <si>
    <t>En pratique, l’idée est de garder le réflexe de parler au bon moment et clairement.</t>
  </si>
  <si>
    <t>Standardiser ce point («standard dressage salle incohérent») par gestes de service propres, timing juste et contrôle de finition avant envoi.</t>
  </si>
  <si>
    <t>Bonne pratique sur ce point («standard dressage salle incohérent») : garder le réflexe de standard = repère; au niveau pro, tenir cohérence, détail et esthétique.</t>
  </si>
  <si>
    <t>Quel réflexe CFA faut-il tenir sur le point «standard dressage salle incohérent» ?</t>
  </si>
  <si>
    <t>Quel standard professionnel faut-il tenir sur le point «standard dressage salle incohérent» ?</t>
  </si>
  <si>
    <t>En pratique, l’idée est de garder le réflexe de standard = repère.</t>
  </si>
  <si>
    <t>Standardiser ce point («standard dressage salle incoherent») par gestes de service propres, timing juste et contrôle de finition avant envoi.</t>
  </si>
  <si>
    <t>Bonne pratique sur ce point («standard dressage salle incoherent») : garder le réflexe de standard = repère; au niveau pro, tenir cohérence, détail et esthétique.</t>
  </si>
  <si>
    <t>Quel réflexe CFA faut-il tenir sur le point «standard dressage salle incoherent» ?</t>
  </si>
  <si>
    <t>Quel standard professionnel faut-il tenir sur le point «standard dressage salle incoherent» ?</t>
  </si>
  <si>
    <t>Sécuriser ce point («gestion allergies approximative») par question systématique, reformulation claire et protocole allergènes sans risque croisé.</t>
  </si>
  <si>
    <t>Bonne pratique sur ce point («gestion allergies approximative») : sécuriser les allergènes sans approximation; au niveau pro, tenir protocole complet, double-check, traçabilité.</t>
  </si>
  <si>
    <t>Quel réflexe CFA faut-il tenir sur le point «gestion allergies approximative» ?</t>
  </si>
  <si>
    <t>Quel standard professionnel faut-il tenir sur le point «gestion allergies approximative» ?</t>
  </si>
  <si>
    <t>En pratique, l’idée est de sécuriser les allergènes sans approximation.</t>
  </si>
  <si>
    <t>Fiabiliser ce point («coût matière non suivi») par enregistrement lot/date/fournisseur, rangement FEFO et contrôle de stock.</t>
  </si>
  <si>
    <t>Rappel net sur ce point («coût matière non suivi») : suivre au moins un indicateur et l’améliorer; au niveau pro, tenir un pilotage du coût matière avec menu engineering.</t>
  </si>
  <si>
    <t>Quel réflexe CFA faut-il tenir sur le point «coût matière non suivi» ?</t>
  </si>
  <si>
    <t>Quel standard professionnel faut-il tenir sur le point «coût matière non suivi» ?</t>
  </si>
  <si>
    <t>En pratique, pas de hasard : il faut suivre au moins un indicateur et l’améliorer.</t>
  </si>
  <si>
    <t>Fiabiliser ce point («cout matiere non suivi») par enregistrement lot/date/fournisseur, rangement FEFO et contrôle de stock.</t>
  </si>
  <si>
    <t>Rappel net sur ce point («cout matiere non suivi») : suivre au moins un indicateur et l’améliorer; au niveau pro, tenir un pilotage du coût matière avec menu engineering.</t>
  </si>
  <si>
    <t>Quel réflexe CFA faut-il tenir sur le point «cout matiere non suivi» ?</t>
  </si>
  <si>
    <t>Quel standard professionnel faut-il tenir sur le point «cout matiere non suivi» ?</t>
  </si>
  <si>
    <t>Sécuriser ce point («expérience vin non cadrée») par contrôle produit, service précis, accord cohérent et suivi client.</t>
  </si>
  <si>
    <t>Rappel net sur ce point («expérience vin non cadrée») : proposer un accord simple et cohérent; au niveau pro, tenir expérience vin avec storytelling, précision service, pairing haut niveau.</t>
  </si>
  <si>
    <t>Quel réflexe CFA faut-il tenir sur le point «expérience vin non cadrée» ?</t>
  </si>
  <si>
    <t>Quel standard professionnel faut-il tenir sur le point «expérience vin non cadrée» ?</t>
  </si>
  <si>
    <t>En pratique, pas de hasard : il faut proposer un accord simple et cohérent.</t>
  </si>
  <si>
    <t>Sécuriser ce point («experience vin non cadree») par contrôle produit, service précis, accord cohérent et suivi client.</t>
  </si>
  <si>
    <t>Rappel net sur ce point («experience vin non cadree») : proposer un accord simple et cohérent; au niveau pro, tenir expérience vin avec storytelling, précision service, pairing haut niveau.</t>
  </si>
  <si>
    <t>Quel réflexe CFA faut-il tenir sur le point «experience vin non cadree» ?</t>
  </si>
  <si>
    <t>Quel standard professionnel faut-il tenir sur le point «experience vin non cadree» ?</t>
  </si>
  <si>
    <t>Piloter ce point («je ne maîtrise pas la formation continue») par brief, rôles clairs, contrôle terrain, arbitrage et débrief utile.</t>
  </si>
  <si>
    <t>Rappel net sur ce point («je ne maîtrise pas la formation continue») : former un peu chaque semaine; au niveau pro, tenir plan formation, évaluations, coaching.</t>
  </si>
  <si>
    <t>Quel réflexe CFA faut-il tenir sur le point «je ne maîtrise pas la formation continue» ?</t>
  </si>
  <si>
    <t>Quel standard professionnel faut-il tenir sur le point «je ne maîtrise pas la formation continue» ?</t>
  </si>
  <si>
    <t>En pratique, pas de hasard : il faut former un peu chaque semaine.</t>
  </si>
  <si>
    <t>Piloter ce point («je ne maitrise pas la formation continue») par brief, rôles clairs, contrôle terrain, arbitrage et débrief utile.</t>
  </si>
  <si>
    <t>Rappel net sur ce point («je ne maitrise pas la formation continue») : former un peu chaque semaine; au niveau pro, tenir plan formation, évaluations, coaching.</t>
  </si>
  <si>
    <t>Quel réflexe CFA faut-il tenir sur le point «je ne maitrise pas la formation continue» ?</t>
  </si>
  <si>
    <t>Quel standard professionnel faut-il tenir sur le point «je ne maitrise pas la formation continue» ?</t>
  </si>
  <si>
    <t>Piloter ce point («je ne sais pas la formation continue») par brief, rôles clairs, contrôle terrain, arbitrage et débrief utile.</t>
  </si>
  <si>
    <t>Rappel net sur ce point («je ne sais pas la formation continue») : former un peu chaque semaine; au niveau pro, tenir plan formation, évaluations, coaching.</t>
  </si>
  <si>
    <t>Quel réflexe CFA faut-il tenir sur le point «je ne sais pas la formation continue» ?</t>
  </si>
  <si>
    <t>Quel standard professionnel faut-il tenir sur le point «je ne sais pas la formation continue» ?</t>
  </si>
  <si>
    <t>Piloter ce point («pas de contrôle la formation continue») par brief, rôles clairs, contrôle terrain, arbitrage et débrief utile.</t>
  </si>
  <si>
    <t>Rappel net sur ce point («pas de contrôle la formation continue») : former un peu chaque semaine; au niveau pro, tenir plan formation, évaluations, coaching.</t>
  </si>
  <si>
    <t>Quel réflexe CFA faut-il tenir sur le point «pas de contrôle la formation continue» ?</t>
  </si>
  <si>
    <t>Quel standard professionnel faut-il tenir sur le point «pas de contrôle la formation continue» ?</t>
  </si>
  <si>
    <t>Piloter ce point («pas de controle la formation continue») par brief, rôles clairs, contrôle terrain, arbitrage et débrief utile.</t>
  </si>
  <si>
    <t>Rappel net sur ce point («pas de controle la formation continue») : former un peu chaque semaine; au niveau pro, tenir plan formation, évaluations, coaching.</t>
  </si>
  <si>
    <t>Quel réflexe CFA faut-il tenir sur le point «pas de controle la formation continue» ?</t>
  </si>
  <si>
    <t>Quel standard professionnel faut-il tenir sur le point «pas de controle la formation continue» ?</t>
  </si>
  <si>
    <t>Organiser ce point («je ne maîtrise pas la gestion du pass») avec ordre des tâches, priorités visibles, pass clair et timing tenu.</t>
  </si>
  <si>
    <t>Rappel net sur ce point («je ne maîtrise pas la gestion du pass») : rendre le pass lisible et simple à piloter; au niveau pro, tenir chef pass, timing, coordination.</t>
  </si>
  <si>
    <t>Comment rendre le pass simple à piloter en plein service ?</t>
  </si>
  <si>
    <t>Quel standard professionnel faut-il tenir sur le point «je ne maîtrise pas la gestion du pass» ?</t>
  </si>
  <si>
    <t>En pratique, pas de hasard : il faut rendre le pass lisible et simple à piloter.</t>
  </si>
  <si>
    <t>Organiser ce point («je ne maitrise pas la gestion du pass») avec ordre des tâches, priorités visibles, pass clair et timing tenu.</t>
  </si>
  <si>
    <t>Rappel net sur ce point («je ne maitrise pas la gestion du pass») : rendre le pass lisible et simple à piloter; au niveau pro, tenir chef pass, timing, coordination.</t>
  </si>
  <si>
    <t>Quel standard professionnel faut-il tenir sur le point «je ne maitrise pas la gestion du pass» ?</t>
  </si>
  <si>
    <t>Organiser ce point («je ne sais pas la gestion du pass») avec ordre des tâches, priorités visibles, pass clair et timing tenu.</t>
  </si>
  <si>
    <t>Rappel net sur ce point («je ne sais pas la gestion du pass») : rendre le pass lisible et simple à piloter; au niveau pro, tenir chef pass, timing, coordination.</t>
  </si>
  <si>
    <t>Quel standard professionnel faut-il tenir sur le point «je ne sais pas la gestion du pass» ?</t>
  </si>
  <si>
    <t>Organiser ce point («pas de contrôle la gestion du pass») avec ordre des tâches, priorités visibles, pass clair et timing tenu.</t>
  </si>
  <si>
    <t>Rappel net sur ce point («pas de contrôle la gestion du pass») : rendre le pass lisible et simple à piloter; au niveau pro, tenir chef pass, timing, coordination.</t>
  </si>
  <si>
    <t>Quel standard professionnel faut-il tenir sur le point «pas de contrôle la gestion du pass» ?</t>
  </si>
  <si>
    <t>Organiser ce point («pas de controle la gestion du pass») avec ordre des tâches, priorités visibles, pass clair et timing tenu.</t>
  </si>
  <si>
    <t>Rappel net sur ce point («pas de controle la gestion du pass») : rendre le pass lisible et simple à piloter; au niveau pro, tenir chef pass, timing, coordination.</t>
  </si>
  <si>
    <t>Quel standard professionnel faut-il tenir sur le point «pas de controle la gestion du pass» ?</t>
  </si>
  <si>
    <t>Fiabiliser ce point («je ne maîtrise pas le menu engineering») par enregistrement lot/date/fournisseur, rangement FEFO et contrôle de stock.</t>
  </si>
  <si>
    <t>Rappel net sur ce point («je ne maîtrise pas le menu engineering») : comprendre marge simple; au niveau pro, tenir pilotage complet, stratégie carte.</t>
  </si>
  <si>
    <t>Quel réflexe CFA faut-il tenir sur le point «je ne maîtrise pas le menu engineering» ?</t>
  </si>
  <si>
    <t>Quel standard professionnel faut-il tenir sur le point «je ne maîtrise pas le menu engineering» ?</t>
  </si>
  <si>
    <t>En pratique, pas de hasard : il faut comprendre marge simple.</t>
  </si>
  <si>
    <t>Fiabiliser ce point («je ne maitrise pas le menu engineering») par enregistrement lot/date/fournisseur, rangement FEFO et contrôle de stock.</t>
  </si>
  <si>
    <t>Rappel net sur ce point («je ne maitrise pas le menu engineering») : comprendre marge simple; au niveau pro, tenir pilotage complet, stratégie carte.</t>
  </si>
  <si>
    <t>Quel réflexe CFA faut-il tenir sur le point «je ne maitrise pas le menu engineering» ?</t>
  </si>
  <si>
    <t>Quel standard professionnel faut-il tenir sur le point «je ne maitrise pas le menu engineering» ?</t>
  </si>
  <si>
    <t>Fiabiliser ce point («je ne sais pas le menu engineering») par enregistrement lot/date/fournisseur, rangement FEFO et contrôle de stock.</t>
  </si>
  <si>
    <t>Rappel net sur ce point («je ne sais pas le menu engineering») : comprendre marge simple; au niveau pro, tenir pilotage complet, stratégie carte.</t>
  </si>
  <si>
    <t>Quel réflexe CFA faut-il tenir sur le point «je ne sais pas le menu engineering» ?</t>
  </si>
  <si>
    <t>Quel standard professionnel faut-il tenir sur le point «je ne sais pas le menu engineering» ?</t>
  </si>
  <si>
    <t>Fiabiliser ce point («pas de contrôle le menu engineering») par enregistrement lot/date/fournisseur, rangement FEFO et contrôle de stock.</t>
  </si>
  <si>
    <t>Rappel net sur ce point («pas de contrôle le menu engineering») : comprendre marge simple; au niveau pro, tenir pilotage complet, stratégie carte.</t>
  </si>
  <si>
    <t>Quel réflexe CFA faut-il tenir sur le point «pas de contrôle le menu engineering» ?</t>
  </si>
  <si>
    <t>Quel standard professionnel faut-il tenir sur le point «pas de contrôle le menu engineering» ?</t>
  </si>
  <si>
    <t>Fiabiliser ce point («pas de controle le menu engineering») par enregistrement lot/date/fournisseur, rangement FEFO et contrôle de stock.</t>
  </si>
  <si>
    <t>Rappel net sur ce point («pas de controle le menu engineering») : comprendre marge simple; au niveau pro, tenir pilotage complet, stratégie carte.</t>
  </si>
  <si>
    <t>Quel réflexe CFA faut-il tenir sur le point «pas de controle le menu engineering» ?</t>
  </si>
  <si>
    <t>Quel standard professionnel faut-il tenir sur le point «pas de controle le menu engineering» ?</t>
  </si>
  <si>
    <t>Structurer ce point («je ne maîtrise pas la gestion VIP») avec accueil, reformulation, annonce de délai, solution et suivi jusqu’à clôture.</t>
  </si>
  <si>
    <t>Rappel net sur ce point («je ne maîtrise pas la gestion VIP») : garder le réflexe de anticiper besoins; au niveau pro, tenir protocole, discrétion, excellence.</t>
  </si>
  <si>
    <t>Quel réflexe CFA faut-il tenir sur le point «je ne maîtrise pas la gestion VIP» ?</t>
  </si>
  <si>
    <t>Quel standard professionnel faut-il tenir sur le point «je ne maîtrise pas la gestion VIP» ?</t>
  </si>
  <si>
    <t>En pratique, pas de hasard : il faut garder le réflexe de anticiper besoins.</t>
  </si>
  <si>
    <t>Structurer ce point («je ne maitrise pas la gestion VIP») avec accueil, reformulation, annonce de délai, solution et suivi jusqu’à clôture.</t>
  </si>
  <si>
    <t>Rappel net sur ce point («je ne maitrise pas la gestion VIP») : garder le réflexe de anticiper besoins; au niveau pro, tenir protocole, discrétion, excellence.</t>
  </si>
  <si>
    <t>Quel réflexe CFA faut-il tenir sur le point «je ne maitrise pas la gestion VIP» ?</t>
  </si>
  <si>
    <t>Quel standard professionnel faut-il tenir sur le point «je ne maitrise pas la gestion VIP» ?</t>
  </si>
  <si>
    <t>Structurer ce point («je ne sais pas la gestion VIP») avec accueil, reformulation, annonce de délai, solution et suivi jusqu’à clôture.</t>
  </si>
  <si>
    <t>Rappel net sur ce point («je ne sais pas la gestion VIP») : garder le réflexe de anticiper besoins; au niveau pro, tenir protocole, discrétion, excellence.</t>
  </si>
  <si>
    <t>Quel réflexe CFA faut-il tenir sur le point «je ne sais pas la gestion VIP» ?</t>
  </si>
  <si>
    <t>Quel standard professionnel faut-il tenir sur le point «je ne sais pas la gestion VIP» ?</t>
  </si>
  <si>
    <t>Structurer ce point («pas de contrôle la gestion VIP») avec accueil, reformulation, annonce de délai, solution et suivi jusqu’à clôture.</t>
  </si>
  <si>
    <t>Rappel net sur ce point («pas de contrôle la gestion VIP») : garder le réflexe de anticiper besoins; au niveau pro, tenir protocole, discrétion, excellence.</t>
  </si>
  <si>
    <t>Quel réflexe CFA faut-il tenir sur le point «pas de contrôle la gestion VIP» ?</t>
  </si>
  <si>
    <t>Quel standard professionnel faut-il tenir sur le point «pas de contrôle la gestion VIP» ?</t>
  </si>
  <si>
    <t>Structurer ce point («pas de controle la gestion VIP») avec accueil, reformulation, annonce de délai, solution et suivi jusqu’à clôture.</t>
  </si>
  <si>
    <t>Rappel net sur ce point («pas de controle la gestion VIP») : garder le réflexe de anticiper besoins; au niveau pro, tenir protocole, discrétion, excellence.</t>
  </si>
  <si>
    <t>Quel réflexe CFA faut-il tenir sur le point «pas de controle la gestion VIP» ?</t>
  </si>
  <si>
    <t>Quel standard professionnel faut-il tenir sur le point «pas de controle la gestion VIP» ?</t>
  </si>
  <si>
    <t>Piloter ce point («parcours client non scénarisé») par brief, rôles clairs, contrôle terrain, arbitrage et débrief utile.</t>
  </si>
  <si>
    <t>Rappel net sur ce point («parcours client non scénarisé») : tenir un mini-brief avec objectifs, rôles, contrôle et débrief; au niveau pro, manager par standards, briefs quotidiens, formation continue et suivi correctif.</t>
  </si>
  <si>
    <t>Piloter ce point («parcours client non scenarise») par brief, rôles clairs, contrôle terrain, arbitrage et débrief utile.</t>
  </si>
  <si>
    <t>Rappel net sur ce point («parcours client non scenarise») : tenir un mini-brief avec objectifs, rôles, contrôle et débrief; au niveau pro, manager par standards, briefs quotidiens, formation continue et suivi correctif.</t>
  </si>
  <si>
    <t>Piloter ce point («brief expérience client absent») par brief, rôles clairs, contrôle terrain, arbitrage et débrief utile.</t>
  </si>
  <si>
    <t>Rappel net sur ce point («brief expérience client absent») : tenir un mini-brief avec objectifs, rôles, contrôle et débrief; au niveau pro, manager par standards, briefs quotidiens, formation continue et suivi correctif.</t>
  </si>
  <si>
    <t>Piloter ce point («brief experience client absent») par brief, rôles clairs, contrôle terrain, arbitrage et débrief utile.</t>
  </si>
  <si>
    <t>Rappel net sur ce point («brief experience client absent») : tenir un mini-brief avec objectifs, rôles, contrôle et débrief; au niveau pro, manager par standards, briefs quotidiens, formation continue et suivi correctif.</t>
  </si>
  <si>
    <t>Structurer ce point («synchronisation salle cuisine insuffisante») par consigne claire, reformulation, accusé de réception et relance si besoin.</t>
  </si>
  <si>
    <t>Rappel net sur ce point («synchronisation salle cuisine insuffisante») : transmettre une consigne simple, reformulée et confirmée; au niveau pro, fiabiliser les transmissions par brief, contre-brief et coordination sans zone floue.</t>
  </si>
  <si>
    <t>Standardiser ce point («standard dressage salle variable») par gestes de service propres, timing juste et contrôle de finition avant envoi.</t>
  </si>
  <si>
    <t>Bonne pratique sur ce point («standard dressage salle variable») : répéter les gestes de service avec le même standard à chaque fois; au niveau pro, tenir une exécution fluide avec coordination fine et standards constants.</t>
  </si>
  <si>
    <t>Sécuriser ce point («gestion cave et accords non pilotée») par contrôle produit, service précis, accord cohérent et suivi client.</t>
  </si>
  <si>
    <t>Rappel net sur ce point («gestion cave et accords non pilotée») : questionner, proposer, servir et contrôler le vin avec méthode; au niveau pro, maîtriser la carte, servir avec précision et proposer des accords rentables et cohérents.</t>
  </si>
  <si>
    <t>Sécuriser ce point («gestion cave et accords non pilotee») par contrôle produit, service précis, accord cohérent et suivi client.</t>
  </si>
  <si>
    <t>Rappel net sur ce point («gestion cave et accords non pilotee») : questionner, proposer, servir et contrôler le vin avec méthode; au niveau pro, maîtriser la carte, servir avec précision et proposer des accords rentables et cohérents.</t>
  </si>
  <si>
    <t>Sécuriser ce point («allergènes menu dégustation mal sécurisés») par question systématique, reformulation claire et protocole allergènes sans risque croisé.</t>
  </si>
  <si>
    <t>Rappel net sur ce point («allergènes menu dégustation mal sécurisés») : demander les allergènes et régimes puis reformuler clairement l’information; au niveau pro, tenir une matrice allergènes à jour, prévenir le risque croisé et confirmer l’information au service.</t>
  </si>
  <si>
    <t>Sécuriser ce point («allergenes menu degustation mal securises») par question systématique, reformulation claire et protocole allergènes sans risque croisé.</t>
  </si>
  <si>
    <t>Rappel net sur ce point («allergenes menu degustation mal securises») : demander les allergènes et régimes puis reformuler clairement l’information; au niveau pro, tenir une matrice allergènes à jour, prévenir le risque croisé et confirmer l’information au service.</t>
  </si>
  <si>
    <t>Fiabiliser ce point («coût matière gastronomique non suivi») par enregistrement lot/date/fournisseur, rangement FEFO et contrôle de stock.</t>
  </si>
  <si>
    <t>Rappel net sur ce point («coût matière gastronomique non suivi») : noter lot, date et fournisseur puis ranger selon la rotation FEFO; au niveau pro, tenir une traçabilité complète avec un stock fiable, des pertes suivies et des inventaires réguliers.</t>
  </si>
  <si>
    <t>Fiabiliser ce point («cout matiere gastronomique non suivi») par enregistrement lot/date/fournisseur, rangement FEFO et contrôle de stock.</t>
  </si>
  <si>
    <t>Rappel net sur ce point («cout matiere gastronomique non suivi») : noter lot, date et fournisseur puis ranger selon la rotation FEFO; au niveau pro, tenir une traçabilité complète avec un stock fiable, des pertes suivies et des inventaires réguliers.</t>
  </si>
  <si>
    <t>Piloter ce point («pilotage réservation no-show faible») par brief, rôles clairs, contrôle terrain, arbitrage et débrief utile.</t>
  </si>
  <si>
    <t>Bonne pratique sur ce point («pilotage réservation no-show faible») : tenir un mini-brief avec objectifs, rôles, contrôle et débrief; au niveau pro, manager par standards, briefs quotidiens, formation continue et suivi correctif.</t>
  </si>
  <si>
    <t>Piloter ce point («pilotage reservation no-show faible») par brief, rôles clairs, contrôle terrain, arbitrage et débrief utile.</t>
  </si>
  <si>
    <t>Bonne pratique sur ce point («pilotage reservation no-show faible») : tenir un mini-brief avec objectifs, rôles, contrôle et débrief; au niveau pro, manager par standards, briefs quotidiens, formation continue et suivi correctif.</t>
  </si>
  <si>
    <t>Standardiser ce point («briefing service cérémonial absent») par gestes de service propres, timing juste et contrôle de finition avant envoi.</t>
  </si>
  <si>
    <t>Rappel net sur ce point («briefing service cérémonial absent») : répéter les gestes de service avec le même standard à chaque fois; au niveau pro, tenir une exécution fluide avec coordination fine et standards constants.</t>
  </si>
  <si>
    <t>Standardiser ce point («briefing service ceremonial absent») par gestes de service propres, timing juste et contrôle de finition avant envoi.</t>
  </si>
  <si>
    <t>Rappel net sur ce point («briefing service ceremonial absent») : répéter les gestes de service avec le même standard à chaque fois; au niveau pro, tenir une exécution fluide avec coordination fine et standards constants.</t>
  </si>
  <si>
    <t>Consolider ce point («formation discours produits insuffisante») avec les repères produit essentiels, un vocabulaire juste et une explication claire.</t>
  </si>
  <si>
    <t>Rappel net sur ce point («formation discours produits insuffisante») : maîtriser les informations produit clés pour répondre juste et conseiller utile; au niveau pro, tenir un discours fiable, vendre avec justesse et maintenir la carte à jour.</t>
  </si>
  <si>
    <t>Structurer ce point («qualité accueil premium irrégulière») avec accueil, reformulation, annonce de délai, solution et suivi jusqu’à clôture.</t>
  </si>
  <si>
    <t>Bonne pratique sur ce point («qualité accueil premium irrégulière») : garder le réflexe de script d’accueil en 4 étapes (salut, besoin, reformulation, annonce de suite); au niveau pro, tenir un accueil constant, un bon timing et un suivi jusqu’à satisfaction.</t>
  </si>
  <si>
    <t>Quel réflexe CFA faut-il tenir sur le point «qualité accueil premium irrégulière» ?</t>
  </si>
  <si>
    <t>Structurer ce point («qualite accueil premium irreguliere») avec accueil, reformulation, annonce de délai, solution et suivi jusqu’à clôture.</t>
  </si>
  <si>
    <t>Bonne pratique sur ce point («qualite accueil premium irreguliere») : garder le réflexe de script d’accueil en 4 étapes (salut, besoin, reformulation, annonce de suite); au niveau pro, tenir un accueil constant, un bon timing et un suivi jusqu’à satisfaction.</t>
  </si>
  <si>
    <t>Quel réflexe CFA faut-il tenir sur le point «qualite accueil premium irreguliere» ?</t>
  </si>
  <si>
    <t>Organiser ce point («temps de séquence menu non maîtrisés») avec ordre des tâches, priorités visibles, pass clair et timing tenu.</t>
  </si>
  <si>
    <t>Rappel net sur ce point («temps de séquence menu non maîtrisés») : garder le réflexe de travailler la mise en place et l’ordre des tâches avant le coup de feu; au niveau pro, équilibrer les postes, lisser la charge et réduire les temps d’attente.</t>
  </si>
  <si>
    <t>Organiser ce point («temps de sequence menu non maitrises») avec ordre des tâches, priorités visibles, pass clair et timing tenu.</t>
  </si>
  <si>
    <t>Rappel net sur ce point («temps de sequence menu non maitrises») : garder le réflexe de travailler la mise en place et l’ordre des tâches avant le coup de feu; au niveau pro, équilibrer les postes, lisser la charge et réduire les temps d’attente.</t>
  </si>
  <si>
    <t>Structurer ce point («communication pass chef salle faible») par consigne claire, reformulation, accusé de réception et relance si besoin.</t>
  </si>
  <si>
    <t>Rappel net sur ce point («communication pass chef salle faible») : transmettre une consigne simple, reformulée et confirmée; au niveau pro, fiabiliser les transmissions par brief, contre-brief et coordination sans zone floue.</t>
  </si>
  <si>
    <t>Standardiser ce point («contrôle finition salle absent») par gestes de service propres, timing juste et contrôle de finition avant envoi.</t>
  </si>
  <si>
    <t>Rappel net sur ce point («contrôle finition salle absent») : répéter les gestes de service avec le même standard à chaque fois; au niveau pro, tenir une exécution fluide avec coordination fine et standards constants.</t>
  </si>
  <si>
    <t>Standardiser ce point («controle finition salle absent») par gestes de service propres, timing juste et contrôle de finition avant envoi.</t>
  </si>
  <si>
    <t>Rappel net sur ce point («controle finition salle absent») : répéter les gestes de service avec le même standard à chaque fois; au niveau pro, tenir une exécution fluide avec coordination fine et standards constants.</t>
  </si>
  <si>
    <t>Sécuriser ce point («carte des vins non alignée menu») par contrôle produit, service précis, accord cohérent et suivi client.</t>
  </si>
  <si>
    <t>Rappel net sur ce point («carte des vins non alignée menu») : questionner, proposer, servir et contrôler le vin avec méthode; au niveau pro, maîtriser la carte, servir avec précision et proposer des accords rentables et cohérents.</t>
  </si>
  <si>
    <t>Sécuriser ce point («carte des vins non alignee menu») par contrôle produit, service précis, accord cohérent et suivi client.</t>
  </si>
  <si>
    <t>Rappel net sur ce point («carte des vins non alignee menu») : questionner, proposer, servir et contrôler le vin avec méthode; au niveau pro, maîtriser la carte, servir avec précision et proposer des accords rentables et cohérents.</t>
  </si>
  <si>
    <t>Piloter ce point («retour expérience client non exploité») par brief, rôles clairs, contrôle terrain, arbitrage et débrief utile.</t>
  </si>
  <si>
    <t>Rappel net sur ce point («retour expérience client non exploité») : tenir un mini-brief avec objectifs, rôles, contrôle et débrief; au niveau pro, manager par standards, briefs quotidiens, formation continue et suivi correctif.</t>
  </si>
  <si>
    <t>Piloter ce point («retour experience client non exploite») par brief, rôles clairs, contrôle terrain, arbitrage et débrief utile.</t>
  </si>
  <si>
    <t>Rappel net sur ce point («retour experience client non exploite») : tenir un mini-brief avec objectifs, rôles, contrôle et débrief; au niveau pro, manager par standards, briefs quotidiens, formation continue et suivi correctif.</t>
  </si>
  <si>
    <t>Renforcer ce point («posture de brigade non homogène») par posture maîtrisée, discrétion, tenue irréprochable et gestuelle propre.</t>
  </si>
  <si>
    <t>Rappel net sur ce point («posture de brigade non homogène») : tenir une posture, une voix et une présentation irréprochables; au niveau pro, tenir une image de marque cohérente et une posture exemplaire sur tout le service.</t>
  </si>
  <si>
    <t>Renforcer ce point («posture de brigade non homogene») par posture maîtrisée, discrétion, tenue irréprochable et gestuelle propre.</t>
  </si>
  <si>
    <t>Rappel net sur ce point («posture de brigade non homogene») : tenir une posture, une voix et une présentation irréprochables; au niveau pro, tenir une image de marque cohérente et une posture exemplaire sur tout le service.</t>
  </si>
  <si>
    <t>Structurer ce point («protocole vip non documenté») avec accueil, reformulation, annonce de délai, solution et suivi jusqu’à clôture.</t>
  </si>
  <si>
    <t>Rappel net sur ce point («protocole vip non documenté») : garder le réflexe de script d’accueil en 4 étapes (salut, besoin, reformulation, annonce de suite); au niveau pro, tenir un accueil constant, un bon timing et un suivi jusqu’à satisfaction.</t>
  </si>
  <si>
    <t>Quel réflexe CFA faut-il tenir sur le point «protocole vip non documenté» ?</t>
  </si>
  <si>
    <t>Structurer ce point («protocole vip non documente») avec accueil, reformulation, annonce de délai, solution et suivi jusqu’à clôture.</t>
  </si>
  <si>
    <t>Rappel net sur ce point («protocole vip non documente») : garder le réflexe de script d’accueil en 4 étapes (salut, besoin, reformulation, annonce de suite); au niveau pro, tenir un accueil constant, un bon timing et un suivi jusqu’à satisfaction.</t>
  </si>
  <si>
    <t>Quel réflexe CFA faut-il tenir sur le point «protocole vip non documente» ?</t>
  </si>
  <si>
    <t>Fiabiliser ce point («inventaire cave imprécis») par enregistrement lot/date/fournisseur, rangement FEFO et contrôle de stock.</t>
  </si>
  <si>
    <t>Rappel net sur ce point («inventaire cave imprécis») : noter lot, date et fournisseur puis ranger selon la rotation FEFO; au niveau pro, tenir une traçabilité complète avec un stock fiable, des pertes suivies et des inventaires réguliers.</t>
  </si>
  <si>
    <t>Fiabiliser ce point («inventaire cave imprecis») par enregistrement lot/date/fournisseur, rangement FEFO et contrôle de stock.</t>
  </si>
  <si>
    <t>Rappel net sur ce point («inventaire cave imprecis») : noter lot, date et fournisseur puis ranger selon la rotation FEFO; au niveau pro, tenir une traçabilité complète avec un stock fiable, des pertes suivies et des inventaires réguliers.</t>
  </si>
  <si>
    <t>Piloter ce point («standards ouverture premium non suivis») par brief, rôles clairs, contrôle terrain, arbitrage et débrief utile.</t>
  </si>
  <si>
    <t>Rappel net sur ce point («standards ouverture premium non suivis») : tenir un mini-brief avec objectifs, rôles, contrôle et débrief; au niveau pro, manager par standards, briefs quotidiens, formation continue et suivi correctif.</t>
  </si>
  <si>
    <t>Piloter ce point («standards fermeture premium non suivis») par brief, rôles clairs, contrôle terrain, arbitrage et débrief utile.</t>
  </si>
  <si>
    <t>Rappel net sur ce point («standards fermeture premium non suivis») : tenir un mini-brief avec objectifs, rôles, contrôle et débrief; au niveau pro, manager par standards, briefs quotidiens, formation continue et suivi correctif.</t>
  </si>
  <si>
    <t>Piloter ce point («gestion incidents en salle non codifiée») par brief, rôles clairs, contrôle terrain, arbitrage et débrief utile.</t>
  </si>
  <si>
    <t>Rappel net sur ce point («gestion incidents en salle non codifiée») : tenir un mini-brief avec objectifs, rôles, contrôle et débrief; au niveau pro, manager par standards, briefs quotidiens, formation continue et suivi correctif.</t>
  </si>
  <si>
    <t>Piloter ce point («gestion incidents en salle non codifiee») par brief, rôles clairs, contrôle terrain, arbitrage et débrief utile.</t>
  </si>
  <si>
    <t>Rappel net sur ce point («gestion incidents en salle non codifiee») : tenir un mini-brief avec objectifs, rôles, contrôle et débrief; au niveau pro, manager par standards, briefs quotidiens, formation continue et suivi correctif.</t>
  </si>
  <si>
    <t>Standardiser ce point («rituel service pain beurre incohérent») par gestes de service propres, timing juste et contrôle de finition avant envoi.</t>
  </si>
  <si>
    <t>Bonne pratique sur ce point («rituel service pain beurre incohérent») : répéter les gestes de service avec le même standard à chaque fois; au niveau pro, tenir une exécution fluide avec coordination fine et standards constants.</t>
  </si>
  <si>
    <t>Standardiser ce point («rituel service pain beurre incoherent») par gestes de service propres, timing juste et contrôle de finition avant envoi.</t>
  </si>
  <si>
    <t>Bonne pratique sur ce point («rituel service pain beurre incoherent») : répéter les gestes de service avec le même standard à chaque fois; au niveau pro, tenir une exécution fluide avec coordination fine et standards constants.</t>
  </si>
  <si>
    <t>Structurer ce point («coordination sommelier service tardive») par consigne claire, reformulation, accusé de réception et relance si besoin.</t>
  </si>
  <si>
    <t>Bonne pratique sur ce point («coordination sommelier service tardive») : transmettre une consigne simple, reformulée et confirmée; au niveau pro, fiabiliser les transmissions par brief, contre-brief et coordination sans zone floue.</t>
  </si>
  <si>
    <t>Piloter ce point («niveau de détail brief insuffisant») par brief, rôles clairs, contrôle terrain, arbitrage et débrief utile.</t>
  </si>
  <si>
    <t>Rappel net sur ce point («niveau de détail brief insuffisant») : tenir un mini-brief avec objectifs, rôles, contrôle et débrief; au niveau pro, manager par standards, briefs quotidiens, formation continue et suivi correctif.</t>
  </si>
  <si>
    <t>Piloter ce point («niveau de detail brief insuffisant») par brief, rôles clairs, contrôle terrain, arbitrage et débrief utile.</t>
  </si>
  <si>
    <t>Rappel net sur ce point («niveau de detail brief insuffisant») : tenir un mini-brief avec objectifs, rôles, contrôle et débrief; au niveau pro, manager par standards, briefs quotidiens, formation continue et suivi correctif.</t>
  </si>
  <si>
    <t>Standardiser ce point («menu dégustation») par gestes de service propres, timing juste et contrôle de finition avant envoi.</t>
  </si>
  <si>
    <t>Bonne pratique sur ce point («menu dégustation») : suivre une procédure claire du début à la fin avec un contrôle final; au niveau pro, mettre un standard écrit, contrôler réellement, tracer les écarts et les corriger tout de suite.</t>
  </si>
  <si>
    <t>Standardiser ce point («menu degustation») par gestes de service propres, timing juste et contrôle de finition avant envoi.</t>
  </si>
  <si>
    <t>Bonne pratique sur ce point («menu degustation») : suivre une procédure claire du début à la fin avec un contrôle final; au niveau pro, mettre un standard écrit, contrôler réellement, tracer les écarts et les corriger tout de suite.</t>
  </si>
  <si>
    <t>Piloter ce point («parcours client») par brief, rôles clairs, contrôle terrain, arbitrage et débrief utile.</t>
  </si>
  <si>
    <t>Bonne pratique sur ce point («parcours client») : suivre une procédure claire du début à la fin avec un contrôle final; au niveau pro, mettre un standard écrit, contrôler réellement, tracer les écarts et les corriger tout de suite.</t>
  </si>
  <si>
    <t>Structurer ce point («experience client») avec accueil, reformulation, annonce de délai, solution et suivi jusqu’à clôture.</t>
  </si>
  <si>
    <t>Bonne pratique sur ce point («experience client») : suivre une procédure claire du début à la fin avec un contrôle final; au niveau pro, mettre un standard écrit, contrôler réellement, tracer les écarts et les corriger tout de suite.</t>
  </si>
  <si>
    <t>Structurer ce point («expérience client») avec accueil, reformulation, annonce de délai, solution et suivi jusqu’à clôture.</t>
  </si>
  <si>
    <t>Bonne pratique sur ce point («expérience client») : suivre une procédure claire du début à la fin avec un contrôle final; au niveau pro, mettre un standard écrit, contrôler réellement, tracer les écarts et les corriger tout de suite.</t>
  </si>
  <si>
    <t>Piloter ce point («gestion no show») par brief, rôles clairs, contrôle terrain, arbitrage et débrief utile.</t>
  </si>
  <si>
    <t>Bonne pratique sur ce point («gestion no show») : suivre une procédure claire du début à la fin avec un contrôle final; au niveau pro, mettre un standard écrit, contrôler réellement, tracer les écarts et les corriger tout de suite.</t>
  </si>
  <si>
    <t>Piloter ce point («reservation») par brief, rôles clairs, contrôle terrain, arbitrage et débrief utile.</t>
  </si>
  <si>
    <t>Bonne pratique sur ce point («reservation») : suivre une procédure claire du début à la fin avec un contrôle final; au niveau pro, mettre un standard écrit, contrôler réellement, tracer les écarts et les corriger tout de suite.</t>
  </si>
  <si>
    <t>Structurer ce point («synchronisation pass») par consigne claire, reformulation, accusé de réception et relance si besoin.</t>
  </si>
  <si>
    <t>Rappel net sur ce point («synchronisation pass») : suivre une procédure claire du début à la fin avec un contrôle final; au niveau pro, mettre un standard écrit, contrôler réellement, tracer les écarts et les corriger tout de suite.</t>
  </si>
  <si>
    <t>Standardiser ce point («brief cérémonial») par gestes de service propres, timing juste et contrôle de finition avant envoi.</t>
  </si>
  <si>
    <t>Bonne pratique sur ce point («brief cérémonial») : suivre une procédure claire du début à la fin avec un contrôle final; au niveau pro, mettre un standard écrit, contrôler réellement, tracer les écarts et les corriger tout de suite.</t>
  </si>
  <si>
    <t>Standardiser ce point («brief ceremonial») par gestes de service propres, timing juste et contrôle de finition avant envoi.</t>
  </si>
  <si>
    <t>Bonne pratique sur ce point («brief ceremonial») : suivre une procédure claire du début à la fin avec un contrôle final; au niveau pro, mettre un standard écrit, contrôler réellement, tracer les écarts et les corriger tout de suite.</t>
  </si>
  <si>
    <t>Bonne pratique sur ce point («standard palace») : suivre une procédure claire du début à la fin avec un contrôle final; au niveau pro, mettre un standard écrit, contrôler réellement, tracer les écarts et les corriger tout de suite.</t>
  </si>
  <si>
    <t>Sécuriser ce point («gestion cave») par contrôle produit, service précis, accord cohérent et suivi client.</t>
  </si>
  <si>
    <t>Bonne pratique sur ce point («gestion cave») : suivre une procédure claire du début à la fin avec un contrôle final; au niveau pro, mettre un standard écrit, contrôler réellement, tracer les écarts et les corriger tout de suite.</t>
  </si>
  <si>
    <t>Sécuriser ce point («accords premium») par contrôle produit, service précis, accord cohérent et suivi client.</t>
  </si>
  <si>
    <t>Bonne pratique sur ce point («accords premium») : suivre une procédure claire du début à la fin avec un contrôle final; au niveau pro, mettre un standard écrit, contrôler réellement, tracer les écarts et les corriger tout de suite.</t>
  </si>
  <si>
    <t>Sécuriser ce point («allergènes menu») par question systématique, reformulation claire et protocole allergènes sans risque croisé.</t>
  </si>
  <si>
    <t>Bonne pratique sur ce point («allergènes menu») : suivre une procédure claire du début à la fin avec un contrôle final; au niveau pro, mettre un standard écrit, contrôler réellement, tracer les écarts et les corriger tout de suite.</t>
  </si>
  <si>
    <t>Sécuriser ce point («allergenes menu») par question systématique, reformulation claire et protocole allergènes sans risque croisé.</t>
  </si>
  <si>
    <t>Bonne pratique sur ce point («allergenes menu») : suivre une procédure claire du début à la fin avec un contrôle final; au niveau pro, mettre un standard écrit, contrôler réellement, tracer les écarts et les corriger tout de suite.</t>
  </si>
  <si>
    <t>Standardiser ce point («contrôle finition salle») par gestes de service propres, timing juste et contrôle de finition avant envoi.</t>
  </si>
  <si>
    <t>Bonne pratique sur ce point («contrôle finition salle») : suivre une procédure claire du début à la fin avec un contrôle final; au niveau pro, mettre un standard écrit, contrôler réellement, tracer les écarts et les corriger tout de suite.</t>
  </si>
  <si>
    <t>Standardiser ce point («controle finition salle») par gestes de service propres, timing juste et contrôle de finition avant envoi.</t>
  </si>
  <si>
    <t>Bonne pratique sur ce point («controle finition salle») : suivre une procédure claire du début à la fin avec un contrôle final; au niveau pro, mettre un standard écrit, contrôler réellement, tracer les écarts et les corriger tout de suite.</t>
  </si>
  <si>
    <t>Renforcer ce point («posture brigade») par posture maîtrisée, discrétion, tenue irréprochable et gestuelle propre.</t>
  </si>
  <si>
    <t>Bonne pratique sur ce point («posture brigade») : suivre une procédure claire du début à la fin avec un contrôle final; au niveau pro, mettre un standard écrit, contrôler réellement, tracer les écarts et les corriger tout de suite.</t>
  </si>
  <si>
    <t>Piloter ce point («brief expérience») par brief, rôles clairs, contrôle terrain, arbitrage et débrief utile.</t>
  </si>
  <si>
    <t>Bonne pratique sur ce point («brief expérience») : suivre une procédure claire du début à la fin avec un contrôle final; au niveau pro, mettre un standard écrit, contrôler réellement, tracer les écarts et les corriger tout de suite.</t>
  </si>
  <si>
    <t>Piloter ce point («brief experience») par brief, rôles clairs, contrôle terrain, arbitrage et débrief utile.</t>
  </si>
  <si>
    <t>Bonne pratique sur ce point («brief experience») : suivre une procédure claire du début à la fin avec un contrôle final; au niveau pro, mettre un standard écrit, contrôler réellement, tracer les écarts et les corriger tout de suite.</t>
  </si>
  <si>
    <t>Piloter ce point («audit qualité») par brief, rôles clairs, contrôle terrain, arbitrage et débrief utile.</t>
  </si>
  <si>
    <t>Bonne pratique sur ce point («audit qualité») : suivre une procédure claire du début à la fin avec un contrôle final; au niveau pro, mettre un standard écrit, contrôler réellement, tracer les écarts et les corriger tout de suite.</t>
  </si>
  <si>
    <t>Piloter ce point («audit qualite») par brief, rôles clairs, contrôle terrain, arbitrage et débrief utile.</t>
  </si>
  <si>
    <t>Bonne pratique sur ce point («audit qualite») : suivre une procédure claire du début à la fin avec un contrôle final; au niveau pro, mettre un standard écrit, contrôler réellement, tracer les écarts et les corriger tout de suite.</t>
  </si>
  <si>
    <t>Piloter ce point («check-list ouverture») par brief, rôles clairs, contrôle terrain, arbitrage et débrief utile.</t>
  </si>
  <si>
    <t>Bonne pratique sur ce point («check-list ouverture») : suivre une procédure claire du début à la fin avec un contrôle final; au niveau pro, mettre un standard écrit, contrôler réellement, tracer les écarts et les corriger tout de suite.</t>
  </si>
  <si>
    <t>Piloter ce point («ticket moyen non piloté») avec données, cohérence d’image, action commerciale utile et boucle d’amélioration.</t>
  </si>
  <si>
    <t>information à jour; action alignée au terrain; indicateurs suivis; correction décidée</t>
  </si>
  <si>
    <t>Rappel net sur ce point («ticket moyen non piloté») : comprendre le ticket moyen : addition / nombre de couverts; proposer sans forcer (eau, accords, desserts); au niveau pro, tenir piloter ticket moyen par service, serveur et typologie de table; analyser mix produits et marge.</t>
  </si>
  <si>
    <t>Quel réflexe CFA faut-il tenir sur le point «ticket moyen non piloté» ?</t>
  </si>
  <si>
    <t>Quel standard professionnel faut-il tenir sur le point «ticket moyen non piloté» ?</t>
  </si>
  <si>
    <t>En pratique, pas de hasard : il faut comprendre le ticket moyen : addition / nombre de couverts; proposer sans forcer (eau, accords, desserts).</t>
  </si>
  <si>
    <t>Piloter ce point («ticket moyen non pilote») avec données, cohérence d’image, action commerciale utile et boucle d’amélioration.</t>
  </si>
  <si>
    <t>Rappel net sur ce point («ticket moyen non pilote») : comprendre le ticket moyen : addition / nombre de couverts; proposer sans forcer (eau, accords, desserts); au niveau pro, tenir piloter ticket moyen par service, serveur et typologie de table; analyser mix produits et marge.</t>
  </si>
  <si>
    <t>Quel réflexe CFA faut-il tenir sur le point «ticket moyen non pilote» ?</t>
  </si>
  <si>
    <t>Quel standard professionnel faut-il tenir sur le point «ticket moyen non pilote» ?</t>
  </si>
  <si>
    <t>Piloter ce point («upselling absent») avec données, cohérence d’image, action commerciale utile et boucle d’amélioration.</t>
  </si>
  <si>
    <t>Rappel net sur ce point («upselling absent») : tenir apprendre la vente suggestive utile avec proposer 1 option cohérente au bon moment, sans pression; au niveau pro, former l’équipe à l’upselling premium mesuré et suivre le taux de transformation par séquence.</t>
  </si>
  <si>
    <t>Quel réflexe CFA faut-il tenir sur le point «upselling absent» ?</t>
  </si>
  <si>
    <t>Quel standard professionnel faut-il tenir sur le point «upselling absent» ?</t>
  </si>
  <si>
    <t>En pratique, pas de hasard : il faut tenir apprendre la vente suggestive utile avec proposer 1 option cohérente au bon moment, sans pression.</t>
  </si>
  <si>
    <t>Piloter ce point («up-selling absent») avec données, cohérence d’image, action commerciale utile et boucle d’amélioration.</t>
  </si>
  <si>
    <t>Rappel net sur ce point («up-selling absent») : tenir apprendre la vente suggestive utile avec proposer 1 option cohérente au bon moment, sans pression; au niveau pro, former l’équipe à l’upselling premium mesuré et suivre le taux de transformation par séquence.</t>
  </si>
  <si>
    <t>Quel réflexe CFA faut-il tenir sur le point «up-selling absent» ?</t>
  </si>
  <si>
    <t>Quel standard professionnel faut-il tenir sur le point «up-selling absent» ?</t>
  </si>
  <si>
    <t>Piloter ce point («vente suggestive absente») avec données, cohérence d’image, action commerciale utile et boucle d’amélioration.</t>
  </si>
  <si>
    <t>Rappel net sur ce point («vente suggestive absente») : savoir proposer une boisson/accord simple avec un vocabulaire clair et poli; au niveau pro, standardiser la vente additionnelle par séquence et mesurer l’impact sur marge + satisfaction.</t>
  </si>
  <si>
    <t>Quel réflexe CFA faut-il tenir sur le point «vente suggestive absente» ?</t>
  </si>
  <si>
    <t>Quel standard professionnel faut-il tenir sur le point «vente suggestive absente» ?</t>
  </si>
  <si>
    <t>En pratique, pas de hasard : il faut savoir proposer une boisson/accord simple avec un vocabulaire clair et poli.</t>
  </si>
  <si>
    <t>Piloter ce point («menu engineering absent») avec données, cohérence d’image, action commerciale utile et boucle d’amélioration.</t>
  </si>
  <si>
    <t>Rappel net sur ce point («menu engineering absent») : comprendre qu’une carte se pilote : plats visibles, lisibles, cohérents avec la promesse; au niveau pro, mettre à jour la carte selon menu engineering : stars, puzzles, plowhorses, dogs; tester par cycle.</t>
  </si>
  <si>
    <t>Quel réflexe CFA faut-il tenir sur le point «menu engineering absent» ?</t>
  </si>
  <si>
    <t>Quel standard professionnel faut-il tenir sur le point «menu engineering absent» ?</t>
  </si>
  <si>
    <t>En pratique, pas de hasard : il faut comprendre qu’une carte se pilote : plats visibles, lisibles, cohérents avec la promesse.</t>
  </si>
  <si>
    <t>Piloter ce point («ingénierie menu absente») avec données, cohérence d’image, action commerciale utile et boucle d’amélioration.</t>
  </si>
  <si>
    <t>Rappel net sur ce point («ingénierie menu absente») : comprendre qu’une carte se pilote : plats visibles, lisibles, cohérents avec la promesse; au niveau pro, tenir piloter la carte avec matrice popularité/marge et tests A/B de libellés et suggestions.</t>
  </si>
  <si>
    <t>Quel réflexe CFA faut-il tenir sur le point «ingénierie menu absente» ?</t>
  </si>
  <si>
    <t>Quel standard professionnel faut-il tenir sur le point «ingénierie menu absente» ?</t>
  </si>
  <si>
    <t>Piloter ce point («ingenierie menu absente») avec données, cohérence d’image, action commerciale utile et boucle d’amélioration.</t>
  </si>
  <si>
    <t>Rappel net sur ce point («ingenierie menu absente») : comprendre qu’une carte se pilote : plats visibles, lisibles, cohérents avec la promesse; au niveau pro, tenir piloter la carte avec matrice popularité/marge et tests A/B de libellés et suggestions.</t>
  </si>
  <si>
    <t>Quel réflexe CFA faut-il tenir sur le point «ingenierie menu absente» ?</t>
  </si>
  <si>
    <t>Quel standard professionnel faut-il tenir sur le point «ingenierie menu absente» ?</t>
  </si>
  <si>
    <t>Piloter ce point («food cost non piloté») avec données, cohérence d’image, action commerciale utile et boucle d’amélioration.</t>
  </si>
  <si>
    <t>Rappel net sur ce point («food cost non piloté») : connaître le lien portion/coût matière/vente pour éviter le gaspillage et protéger la marge; au niveau pro, mettre un tableau food cost par plat + écarts + plan d’action (achats, portions, fiches techniques).</t>
  </si>
  <si>
    <t>Quel réflexe CFA faut-il tenir sur le point «food cost non piloté» ?</t>
  </si>
  <si>
    <t>Quel standard professionnel faut-il tenir sur le point «food cost non piloté» ?</t>
  </si>
  <si>
    <t>En pratique, pas de hasard : il faut connaître le lien portion/coût matière/vente pour éviter le gaspillage et protéger la marge.</t>
  </si>
  <si>
    <t>Piloter ce point («food cost non pilote») avec données, cohérence d’image, action commerciale utile et boucle d’amélioration.</t>
  </si>
  <si>
    <t>Rappel net sur ce point («food cost non pilote») : connaître le lien portion/coût matière/vente pour éviter le gaspillage et protéger la marge; au niveau pro, mettre un tableau food cost par plat + écarts + plan d’action (achats, portions, fiches techniques).</t>
  </si>
  <si>
    <t>Quel réflexe CFA faut-il tenir sur le point «food cost non pilote» ?</t>
  </si>
  <si>
    <t>Quel standard professionnel faut-il tenir sur le point «food cost non pilote» ?</t>
  </si>
  <si>
    <t>Piloter ce point («mix produit non analysé») avec données, cohérence d’image, action commerciale utile et boucle d’amélioration.</t>
  </si>
  <si>
    <t>Rappel net sur ce point («mix produit non analysé») : lire un mix produit simple : ce qui se vend et ce qui ne se vend pas; au niveau pro, analyser mix menu par service et canal; corriger wording, placement, prix et formation équipe.</t>
  </si>
  <si>
    <t>Quel réflexe CFA faut-il tenir sur le point «mix produit non analysé» ?</t>
  </si>
  <si>
    <t>Quel standard professionnel faut-il tenir sur le point «mix produit non analysé» ?</t>
  </si>
  <si>
    <t>En pratique, pas de hasard : il faut lire un mix produit simple : ce qui se vend et ce qui ne se vend pas.</t>
  </si>
  <si>
    <t>Piloter ce point («mix produit non analyse») avec données, cohérence d’image, action commerciale utile et boucle d’amélioration.</t>
  </si>
  <si>
    <t>Rappel net sur ce point («mix produit non analyse») : lire un mix produit simple : ce qui se vend et ce qui ne se vend pas; au niveau pro, analyser mix menu par service et canal; corriger wording, placement, prix et formation équipe.</t>
  </si>
  <si>
    <t>Quel réflexe CFA faut-il tenir sur le point «mix produit non analyse» ?</t>
  </si>
  <si>
    <t>Quel standard professionnel faut-il tenir sur le point «mix produit non analyse» ?</t>
  </si>
  <si>
    <t>Piloter ce point («positionnement de marque flou») avec données, cohérence d’image, action commerciale utile et boucle d’amélioration.</t>
  </si>
  <si>
    <t>Bonne pratique sur ce point («positionnement de marque flou») : comprendre l’ADN maison (style, ton, promesse) pour tenir un discours cohérent; au niveau pro, formaliser plateforme de marque et standards de service alignés (cuisine, salle, digital).</t>
  </si>
  <si>
    <t>Quel réflexe CFA faut-il tenir sur le point «positionnement de marque flou» ?</t>
  </si>
  <si>
    <t>Quel standard professionnel faut-il tenir sur le point «positionnement de marque flou» ?</t>
  </si>
  <si>
    <t>En pratique, l’idée est de comprendre l’ADN maison (style, ton, promesse) pour tenir un discours cohérent.</t>
  </si>
  <si>
    <t>Piloter ce point («positionnement de marque floue») avec données, cohérence d’image, action commerciale utile et boucle d’amélioration.</t>
  </si>
  <si>
    <t>Bonne pratique sur ce point («positionnement de marque floue») : comprendre l’ADN maison (style, ton, promesse) pour tenir un discours cohérent; au niveau pro, formaliser plateforme de marque et standards de service alignés (cuisine, salle, digital).</t>
  </si>
  <si>
    <t>Quel réflexe CFA faut-il tenir sur le point «positionnement de marque floue» ?</t>
  </si>
  <si>
    <t>Quel standard professionnel faut-il tenir sur le point «positionnement de marque floue» ?</t>
  </si>
  <si>
    <t>Piloter ce point («storytelling carte absent») avec données, cohérence d’image, action commerciale utile et boucle d’amélioration.</t>
  </si>
  <si>
    <t>Rappel net sur ce point («storytelling carte absent») : savoir raconter un plat en 20 secondes : produit, cuisson, goût, allergènes, accord; au niveau pro, tenir uniformiser le storytelling de la carte et former l’équipe à un discours précis, mesurable et vendeur.</t>
  </si>
  <si>
    <t>Quel réflexe CFA faut-il tenir sur le point «storytelling carte absent» ?</t>
  </si>
  <si>
    <t>Quel standard professionnel faut-il tenir sur le point «storytelling carte absent» ?</t>
  </si>
  <si>
    <t>En pratique, pas de hasard : il faut savoir raconter un plat en 20 secondes : produit, cuisson, goût, allergènes, accord.</t>
  </si>
  <si>
    <t>Piloter ce point («storytelling menu absent») avec données, cohérence d’image, action commerciale utile et boucle d’amélioration.</t>
  </si>
  <si>
    <t>Rappel net sur ce point («storytelling menu absent») : savoir raconter un plat en 20 secondes : produit, cuisson, goût, allergènes, accord; au niveau pro, tenir uniformiser le storytelling de la carte et former l’équipe à un discours précis, mesurable et vendeur.</t>
  </si>
  <si>
    <t>Quel réflexe CFA faut-il tenir sur le point «storytelling menu absent» ?</t>
  </si>
  <si>
    <t>Quel standard professionnel faut-il tenir sur le point «storytelling menu absent» ?</t>
  </si>
  <si>
    <t>Piloter ce point («identité de marque incohérente») avec données, cohérence d’image, action commerciale utile et boucle d’amélioration.</t>
  </si>
  <si>
    <t>Bonne pratique sur ce point («identité de marque incohérente») : observer les codes maison et les appliquer (langage, posture, présentation); au niveau pro, créer une charte d’expérience client et un contrôle qualité par point de contact.</t>
  </si>
  <si>
    <t>Quel réflexe CFA faut-il tenir sur le point «identité de marque incohérente» ?</t>
  </si>
  <si>
    <t>Quel standard professionnel faut-il tenir sur le point «identité de marque incohérente» ?</t>
  </si>
  <si>
    <t>En pratique, l’idée est de observer les codes maison et les appliquer (langage, posture, présentation).</t>
  </si>
  <si>
    <t>Piloter ce point («identite de marque incoherente») avec données, cohérence d’image, action commerciale utile et boucle d’amélioration.</t>
  </si>
  <si>
    <t>Bonne pratique sur ce point («identite de marque incoherente») : observer les codes maison et les appliquer (langage, posture, présentation); au niveau pro, créer une charte d’expérience client et un contrôle qualité par point de contact.</t>
  </si>
  <si>
    <t>Quel réflexe CFA faut-il tenir sur le point «identite de marque incoherente» ?</t>
  </si>
  <si>
    <t>Quel standard professionnel faut-il tenir sur le point «identite de marque incoherente» ?</t>
  </si>
  <si>
    <t>Piloter ce point («avis google non traités») avec données, cohérence d’image, action commerciale utile et boucle d’amélioration.</t>
  </si>
  <si>
    <t>Rappel net sur ce point («avis google non traités») : comprendre que les avis clients servent à progresser (accueil, délais, qualité perçue); au niveau pro, tenir piloter l’e-réputation avec réponses structurées, codification des motifs et actions correctives.</t>
  </si>
  <si>
    <t>Quel réflexe CFA faut-il tenir sur le point «avis google non traités» ?</t>
  </si>
  <si>
    <t>Quel standard professionnel faut-il tenir sur le point «avis google non traités» ?</t>
  </si>
  <si>
    <t>En pratique, pas de hasard : il faut comprendre que les avis clients servent à progresser (accueil, délais, qualité perçue).</t>
  </si>
  <si>
    <t>Piloter ce point («avis google non traites») avec données, cohérence d’image, action commerciale utile et boucle d’amélioration.</t>
  </si>
  <si>
    <t>Rappel net sur ce point («avis google non traites») : comprendre que les avis clients servent à progresser (accueil, délais, qualité perçue); au niveau pro, tenir piloter l’e-réputation avec réponses structurées, codification des motifs et actions correctives.</t>
  </si>
  <si>
    <t>Quel réflexe CFA faut-il tenir sur le point «avis google non traites» ?</t>
  </si>
  <si>
    <t>Quel standard professionnel faut-il tenir sur le point «avis google non traites» ?</t>
  </si>
  <si>
    <t>Piloter ce point («e-réputation non pilotée») avec données, cohérence d’image, action commerciale utile et boucle d’amélioration.</t>
  </si>
  <si>
    <t>Rappel net sur ce point («e-réputation non pilotée») : lire des verbatims clients pour repérer les attentes récurrentes; au niveau pro, tenir construire un tableau e-réputation multi-canaux (Google, TripAdvisor, réseaux) et boucler les actions.</t>
  </si>
  <si>
    <t>Quel standard professionnel faut-il tenir sur le point «e-réputation non pilotée» ?</t>
  </si>
  <si>
    <t>En pratique, pas de hasard : il faut lire des verbatims clients pour repérer les attentes récurrentes.</t>
  </si>
  <si>
    <t>Piloter ce point («e-reputation non pilotee») avec données, cohérence d’image, action commerciale utile et boucle d’amélioration.</t>
  </si>
  <si>
    <t>Rappel net sur ce point («e-reputation non pilotee») : lire des verbatims clients pour repérer les attentes récurrentes; au niveau pro, tenir construire un tableau e-réputation multi-canaux (Google, TripAdvisor, réseaux) et boucler les actions.</t>
  </si>
  <si>
    <t>Quel standard professionnel faut-il tenir sur le point «e-reputation non pilotee» ?</t>
  </si>
  <si>
    <t>Piloter ce point («tripadvisor non suivi») avec données, cohérence d’image, action commerciale utile et boucle d’amélioration.</t>
  </si>
  <si>
    <t>Rappel net sur ce point («tripadvisor non suivi») : comprendre qu’un détail de service peut impacter fortement la note en ligne; au niveau pro, créer une boucle 'avis → cause → action → contrôle' et suivre l’évolution de la note moyenne.</t>
  </si>
  <si>
    <t>Quel réflexe CFA faut-il tenir sur le point «tripadvisor non suivi» ?</t>
  </si>
  <si>
    <t>Quel standard professionnel faut-il tenir sur le point «tripadvisor non suivi» ?</t>
  </si>
  <si>
    <t>En pratique, pas de hasard : il faut comprendre qu’un détail de service peut impacter fortement la note en ligne.</t>
  </si>
  <si>
    <t>Piloter ce point («crm absent») avec données, cohérence d’image, action commerciale utile et boucle d’amélioration.</t>
  </si>
  <si>
    <t>Rappel net sur ce point («crm absent») : noter proprement les préférences utiles (sans improviser) pour améliorer l’accueil; au niveau pro, déployer un CRM opérationnel (segmentation, fidélisation, fréquence) dans le respect RGPD.</t>
  </si>
  <si>
    <t>Quel réflexe CFA faut-il tenir sur le point «crm absent» ?</t>
  </si>
  <si>
    <t>Quel standard professionnel faut-il tenir sur le point «crm absent» ?</t>
  </si>
  <si>
    <t>En pratique, pas de hasard : il faut noter proprement les préférences utiles (sans improviser) pour améliorer l’accueil.</t>
  </si>
  <si>
    <t>Piloter ce point («fidélisation non pilotée») avec données, cohérence d’image, action commerciale utile et boucle d’amélioration.</t>
  </si>
  <si>
    <t>Rappel net sur ce point («fidélisation non pilotée») : comprendre la fidélisation : un client revient si l’expérience est régulière et fiable; au niveau pro, tenir piloter fréquence de visite, taux de retour et valeur client; activer CRM, événements, relances.</t>
  </si>
  <si>
    <t>Quel réflexe CFA faut-il tenir sur le point «fidélisation non pilotée» ?</t>
  </si>
  <si>
    <t>Quel standard professionnel faut-il tenir sur le point «fidélisation non pilotée» ?</t>
  </si>
  <si>
    <t>En pratique, pas de hasard : il faut comprendre la fidélisation : un client revient si l’expérience est régulière et fiable.</t>
  </si>
  <si>
    <t>Piloter ce point («fidelisation non pilotee») avec données, cohérence d’image, action commerciale utile et boucle d’amélioration.</t>
  </si>
  <si>
    <t>Rappel net sur ce point («fidelisation non pilotee») : comprendre la fidélisation : un client revient si l’expérience est régulière et fiable; au niveau pro, tenir piloter fréquence de visite, taux de retour et valeur client; activer CRM, événements, relances.</t>
  </si>
  <si>
    <t>Quel réflexe CFA faut-il tenir sur le point «fidelisation non pilotee» ?</t>
  </si>
  <si>
    <t>Quel standard professionnel faut-il tenir sur le point «fidelisation non pilotee» ?</t>
  </si>
  <si>
    <t>Piloter ce point («segmentation client inexistante») avec données, cohérence d’image, action commerciale utile et boucle d’amélioration.</t>
  </si>
  <si>
    <t>Bonne pratique sur ce point («segmentation client inexistante») : identifier les profils clients pour ajuster le ton, le rythme et la proposition; au niveau pro, formaliser une segmentation client et adapter le parcours, les offres et les scripts de vente.</t>
  </si>
  <si>
    <t>Quel réflexe CFA faut-il tenir sur le point «segmentation client inexistante» ?</t>
  </si>
  <si>
    <t>Quel standard professionnel faut-il tenir sur le point «segmentation client inexistante» ?</t>
  </si>
  <si>
    <t>En pratique, l’idée est de identifier les profils clients pour ajuster le ton, le rythme et la proposition.</t>
  </si>
  <si>
    <t>Piloter ce point («persona client non défini») avec données, cohérence d’image, action commerciale utile et boucle d’amélioration.</t>
  </si>
  <si>
    <t>Rappel net sur ce point («persona client non défini») : comprendre qu’on ne sert pas de la même façon un déjeuner affaires et un dîner dégustation; au niveau pro, tenir utiliser personas pour calibrer carte, séquence de service, pricing et communication.</t>
  </si>
  <si>
    <t>Quel réflexe CFA faut-il tenir sur le point «persona client non défini» ?</t>
  </si>
  <si>
    <t>Quel standard professionnel faut-il tenir sur le point «persona client non défini» ?</t>
  </si>
  <si>
    <t>En pratique, pas de hasard : il faut comprendre qu’on ne sert pas de la même façon un déjeuner affaires et un dîner dégustation.</t>
  </si>
  <si>
    <t>Piloter ce point («kpi de salle non suivis») avec données, cohérence d’image, action commerciale utile et boucle d’amélioration.</t>
  </si>
  <si>
    <t>Rappel net sur ce point («kpi de salle non suivis») : connaître les KPI de base (couverts, ticket moyen, délai) et leur lien avec le service; au niveau pro, tenir piloter les KPI salle par service et équipe; faire un débrief chiffré court et actionnable.</t>
  </si>
  <si>
    <t>Quel réflexe CFA faut-il tenir sur le point «kpi de salle non suivis» ?</t>
  </si>
  <si>
    <t>Quel standard professionnel faut-il tenir sur le point «kpi de salle non suivis» ?</t>
  </si>
  <si>
    <t>En pratique, pas de hasard : il faut connaître les KPI de base (couverts, ticket moyen, délai) et leur lien avec le service.</t>
  </si>
  <si>
    <t>Piloter ce point («tableau de bord commercial absent») avec données, cohérence d’image, action commerciale utile et boucle d’amélioration.</t>
  </si>
  <si>
    <t>Rappel net sur ce point («tableau de bord commercial absent») : comprendre qu’on améliore ce qu’on mesure; au niveau pro, standardiser un dashboard commercial et qualité avec objectifs, écarts et responsables.</t>
  </si>
  <si>
    <t>Quel réflexe CFA faut-il tenir sur le point «tableau de bord commercial absent» ?</t>
  </si>
  <si>
    <t>Quel standard professionnel faut-il tenir sur le point «tableau de bord commercial absent» ?</t>
  </si>
  <si>
    <t>En pratique, pas de hasard : il faut comprendre qu’on améliore ce qu’on mesure.</t>
  </si>
  <si>
    <t>Piloter ce point («revpash non suivi») avec données, cohérence d’image, action commerciale utile et boucle d’amélioration.</t>
  </si>
  <si>
    <t>Rappel net sur ce point («revpash non suivi») : comprendre que le temps d’occupation de table influence la performance globale; au niveau pro, tenir piloter RevPASH par service et typologie de table; ajuster pacing, no-show et durée de séquence.</t>
  </si>
  <si>
    <t>Quel réflexe CFA faut-il tenir sur le point «revpash non suivi» ?</t>
  </si>
  <si>
    <t>Quel standard professionnel faut-il tenir sur le point «revpash non suivi» ?</t>
  </si>
  <si>
    <t>En pratique, pas de hasard : il faut comprendre que le temps d’occupation de table influence la performance globale.</t>
  </si>
  <si>
    <t>Piloter ce point («yield management salle absent») avec données, cohérence d’image, action commerciale utile et boucle d’amélioration.</t>
  </si>
  <si>
    <t>Rappel net sur ce point («yield management salle absent») : comprendre la rotation des tables sans dégrader l’accueil ni la qualité perçue; au niveau pro, définir un revenue management de salle (créneaux, pacing, durée cible, confirmations).</t>
  </si>
  <si>
    <t>Quel réflexe CFA faut-il tenir sur le point «yield management salle absent» ?</t>
  </si>
  <si>
    <t>Quel standard professionnel faut-il tenir sur le point «yield management salle absent» ?</t>
  </si>
  <si>
    <t>En pratique, pas de hasard : il faut comprendre la rotation des tables sans dégrader l’accueil ni la qualité perçue.</t>
  </si>
  <si>
    <t>Piloter ce point («no-show non piloté») avec données, cohérence d’image, action commerciale utile et boucle d’amélioration.</t>
  </si>
  <si>
    <t>Rappel net sur ce point («no-show non piloté») : garder le réflexe de bien confirmer une réservation et expliquer clairement les conditions au client; au niveau pro, tenir piloter no-show avec confirmation multicanal, empreinte/acompte, waitlist, analyse causes.</t>
  </si>
  <si>
    <t>Quel réflexe CFA faut-il tenir sur le point «no-show non piloté» ?</t>
  </si>
  <si>
    <t>Quel standard professionnel faut-il tenir sur le point «no-show non piloté» ?</t>
  </si>
  <si>
    <t>En pratique, pas de hasard : il faut garder le réflexe de bien confirmer une réservation et expliquer clairement les conditions au client.</t>
  </si>
  <si>
    <t>Piloter ce point («no-show non pilote») avec données, cohérence d’image, action commerciale utile et boucle d’amélioration.</t>
  </si>
  <si>
    <t>Rappel net sur ce point («no-show non pilote») : garder le réflexe de bien confirmer une réservation et expliquer clairement les conditions au client; au niveau pro, tenir piloter no-show avec confirmation multicanal, empreinte/acompte, waitlist, analyse causes.</t>
  </si>
  <si>
    <t>Quel réflexe CFA faut-il tenir sur le point «no-show non pilote» ?</t>
  </si>
  <si>
    <t>Quel standard professionnel faut-il tenir sur le point «no-show non pilote» ?</t>
  </si>
  <si>
    <t>Piloter ce point («conversion réservation faible») avec données, cohérence d’image, action commerciale utile et boucle d’amélioration.</t>
  </si>
  <si>
    <t>Bonne pratique sur ce point («conversion réservation faible») : répondre vite et clairement pour sécuriser la réservation; au niveau pro, tenir suivre taux de conversion par canal et former l’équipe réservation à la qualification.</t>
  </si>
  <si>
    <t>Quel réflexe CFA faut-il tenir sur le point «conversion réservation faible» ?</t>
  </si>
  <si>
    <t>Quel standard professionnel faut-il tenir sur le point «conversion réservation faible» ?</t>
  </si>
  <si>
    <t>En pratique, l’idée est de répondre vite et clairement pour sécuriser la réservation.</t>
  </si>
  <si>
    <t>Piloter ce point («conversion reservation faible») avec données, cohérence d’image, action commerciale utile et boucle d’amélioration.</t>
  </si>
  <si>
    <t>Bonne pratique sur ce point («conversion reservation faible») : répondre vite et clairement pour sécuriser la réservation; au niveau pro, tenir suivre taux de conversion par canal et former l’équipe réservation à la qualification.</t>
  </si>
  <si>
    <t>Quel réflexe CFA faut-il tenir sur le point «conversion reservation faible» ?</t>
  </si>
  <si>
    <t>Quel standard professionnel faut-il tenir sur le point «conversion reservation faible» ?</t>
  </si>
  <si>
    <t>Piloter ce point («instagrammable mal exploité») avec données, cohérence d’image, action commerciale utile et boucle d’amélioration.</t>
  </si>
  <si>
    <t>Rappel net sur ce point («instagrammable mal exploité») : soigner le dressage et la propreté visuelle; l’image prolonge l’expérience client; au niveau pro, transformer l’atout visuel en contenu utile (UGC) sans sacrifier cadence ni qualité.</t>
  </si>
  <si>
    <t>Quel réflexe CFA faut-il tenir sur le point «instagrammable mal exploité» ?</t>
  </si>
  <si>
    <t>Quel standard professionnel faut-il tenir sur le point «instagrammable mal exploité» ?</t>
  </si>
  <si>
    <t>En pratique, pas de hasard : il faut soigner le dressage et la propreté visuelle; l’image prolonge l’expérience client.</t>
  </si>
  <si>
    <t>Piloter ce point («instagramable mal exploite») avec données, cohérence d’image, action commerciale utile et boucle d’amélioration.</t>
  </si>
  <si>
    <t>Rappel net sur ce point («instagramable mal exploite») : soigner le dressage et la propreté visuelle; l’image prolonge l’expérience client; au niveau pro, transformer l’atout visuel en contenu utile (UGC) sans sacrifier cadence ni qualité.</t>
  </si>
  <si>
    <t>Quel réflexe CFA faut-il tenir sur le point «instagramable mal exploite» ?</t>
  </si>
  <si>
    <t>Quel standard professionnel faut-il tenir sur le point «instagramable mal exploite» ?</t>
  </si>
  <si>
    <t>Piloter ce point («réseaux sociaux non alignés») avec données, cohérence d’image, action commerciale utile et boucle d’amélioration.</t>
  </si>
  <si>
    <t>Rappel net sur ce point («réseaux sociaux non alignés») : connaître la carte réelle du jour pour éviter les décalages avec ce qui est publié; au niveau pro, mettre une gouvernance contenu (qui publie, quoi, quand, validation) alignée à l’opérationnel.</t>
  </si>
  <si>
    <t>Quel réflexe CFA faut-il tenir sur le point «réseaux sociaux non alignés» ?</t>
  </si>
  <si>
    <t>Quel standard professionnel faut-il tenir sur le point «réseaux sociaux non alignés» ?</t>
  </si>
  <si>
    <t>En pratique, pas de hasard : il faut connaître la carte réelle du jour pour éviter les décalages avec ce qui est publié.</t>
  </si>
  <si>
    <t>Piloter ce point («reseaux sociaux non alignes») avec données, cohérence d’image, action commerciale utile et boucle d’amélioration.</t>
  </si>
  <si>
    <t>Rappel net sur ce point («reseaux sociaux non alignes») : connaître la carte réelle du jour pour éviter les décalages avec ce qui est publié; au niveau pro, mettre une gouvernance contenu (qui publie, quoi, quand, validation) alignée à l’opérationnel.</t>
  </si>
  <si>
    <t>Quel réflexe CFA faut-il tenir sur le point «reseaux sociaux non alignes» ?</t>
  </si>
  <si>
    <t>Quel standard professionnel faut-il tenir sur le point «reseaux sociaux non alignes» ?</t>
  </si>
  <si>
    <t>Piloter ce point («argumentaire vins non commercial») avec données, cohérence d’image, action commerciale utile et boucle d’amélioration.</t>
  </si>
  <si>
    <t>Rappel net sur ce point («argumentaire vins non commercial») : savoir proposer un accord simple avec vocabulaire sensoriel accessible; au niveau pro, former l’équipe à des argumentaires vins à plusieurs niveaux de prix et surveiller la marge mix.</t>
  </si>
  <si>
    <t>Quel réflexe CFA faut-il tenir sur le point «argumentaire vins non commercial» ?</t>
  </si>
  <si>
    <t>Quel standard professionnel faut-il tenir sur le point «argumentaire vins non commercial» ?</t>
  </si>
  <si>
    <t>En pratique, pas de hasard : il faut savoir proposer un accord simple avec vocabulaire sensoriel accessible.</t>
  </si>
  <si>
    <t>Piloter ce point («privatisation non structurée») avec données, cohérence d’image, action commerciale utile et boucle d’amélioration.</t>
  </si>
  <si>
    <t>Rappel net sur ce point («privatisation non structurée») : connaître les bases d’une privatisation (mise en place, timing, accueil, confidentialité); au niveau pro, industrialiser le process événementiel avec qualification, devis, upsell, rétroplanning, débrief.</t>
  </si>
  <si>
    <t>Quel réflexe CFA faut-il tenir sur le point «privatisation non structurée» ?</t>
  </si>
  <si>
    <t>Quel standard professionnel faut-il tenir sur le point «privatisation non structurée» ?</t>
  </si>
  <si>
    <t>En pratique, pas de hasard : il faut connaître les bases d’une privatisation (mise en place, timing, accueil, confidentialité).</t>
  </si>
  <si>
    <t>Structurer ce point («zéro gaspillage non piloté») avec vocabulaire exact, preuve concrète, geste opérationnel et suivi managérial.</t>
  </si>
  <si>
    <t>Rappel net sur ce point («zéro gaspillage non piloté») : tenir apprendre à limiter les pertes avec portions justes, datage, FIFO, réutilisation autorisée et tracée; au niveau pro, tenir piloter le gaspillage par poste (prépa, service, retour client) avec indicateurs et actions hebdo.</t>
  </si>
  <si>
    <t>Quel réflexe CFA faut-il tenir sur le point «zéro gaspillage non piloté» ?</t>
  </si>
  <si>
    <t>Quel standard professionnel faut-il tenir sur le point «zéro gaspillage non piloté» ?</t>
  </si>
  <si>
    <t>En pratique, pas de hasard : il faut tenir apprendre à limiter les pertes avec portions justes, datage, FIFO, réutilisation autorisée et tracée.</t>
  </si>
  <si>
    <t>Structurer ce point («zero gaspillage non pilote») avec vocabulaire exact, preuve concrète, geste opérationnel et suivi managérial.</t>
  </si>
  <si>
    <t>Rappel net sur ce point («zero gaspillage non pilote») : tenir apprendre à limiter les pertes avec portions justes, datage, FIFO, réutilisation autorisée et tracée; au niveau pro, tenir piloter le gaspillage par poste (prépa, service, retour client) avec indicateurs et actions hebdo.</t>
  </si>
  <si>
    <t>Quel réflexe CFA faut-il tenir sur le point «zero gaspillage non pilote» ?</t>
  </si>
  <si>
    <t>Quel standard professionnel faut-il tenir sur le point «zero gaspillage non pilote» ?</t>
  </si>
  <si>
    <t>Structurer ce point («anti-gaspi absent») avec vocabulaire exact, preuve concrète, geste opérationnel et suivi managérial.</t>
  </si>
  <si>
    <t>Rappel net sur ce point («anti-gaspi absent») : connaître les gestes anti-gaspi compatibles avec l’hygiène (FIFO, portions, communication); au niveau pro, déployer une politique anti-gaspi documentée et mesurée (kg perdus, coût, causes, gains).</t>
  </si>
  <si>
    <t>Quel réflexe CFA faut-il tenir sur le point «anti-gaspi absent» ?</t>
  </si>
  <si>
    <t>Quel standard professionnel faut-il tenir sur le point «anti-gaspi absent» ?</t>
  </si>
  <si>
    <t>En pratique, pas de hasard : il faut connaître les gestes anti-gaspi compatibles avec l’hygiène (FIFO, portions, communication).</t>
  </si>
  <si>
    <t>Structurer ce point («antigaspi absent») avec vocabulaire exact, preuve concrète, geste opérationnel et suivi managérial.</t>
  </si>
  <si>
    <t>Rappel net sur ce point («antigaspi absent») : connaître les gestes anti-gaspi compatibles avec l’hygiène (FIFO, portions, communication); au niveau pro, déployer une politique anti-gaspi documentée et mesurée (kg perdus, coût, causes, gains).</t>
  </si>
  <si>
    <t>Quel réflexe CFA faut-il tenir sur le point «antigaspi absent» ?</t>
  </si>
  <si>
    <t>Quel standard professionnel faut-il tenir sur le point «antigaspi absent» ?</t>
  </si>
  <si>
    <t>Structurer ce point («gaspillage alimentaire non mesuré») avec vocabulaire exact, preuve concrète, geste opérationnel et suivi managérial.</t>
  </si>
  <si>
    <t>Rappel net sur ce point («gaspillage alimentaire non mesuré») : participer aux pesées de pertes pour comprendre où l’on jette et comment corriger; au niveau pro, intégrer la mesure du gaspillage au dashboard managérial (kg, €, causes, plan de réduction).</t>
  </si>
  <si>
    <t>Quel réflexe CFA faut-il tenir sur le point «gaspillage alimentaire non mesuré» ?</t>
  </si>
  <si>
    <t>Quel standard professionnel faut-il tenir sur le point «gaspillage alimentaire non mesuré» ?</t>
  </si>
  <si>
    <t>En pratique, pas de hasard : il faut participer aux pesées de pertes pour comprendre où l’on jette et comment corriger.</t>
  </si>
  <si>
    <t>Structurer ce point («gaspillage alimentaire non mesure») avec vocabulaire exact, preuve concrète, geste opérationnel et suivi managérial.</t>
  </si>
  <si>
    <t>Rappel net sur ce point («gaspillage alimentaire non mesure») : participer aux pesées de pertes pour comprendre où l’on jette et comment corriger; au niveau pro, intégrer la mesure du gaspillage au dashboard managérial (kg, €, causes, plan de réduction).</t>
  </si>
  <si>
    <t>Quel réflexe CFA faut-il tenir sur le point «gaspillage alimentaire non mesure» ?</t>
  </si>
  <si>
    <t>Quel standard professionnel faut-il tenir sur le point «gaspillage alimentaire non mesure» ?</t>
  </si>
  <si>
    <t>Structurer ce point («parures non valorisées») avec vocabulaire exact, preuve concrète, geste opérationnel et suivi managérial.</t>
  </si>
  <si>
    <t>Rappel net sur ce point («parures non valorisées») : identifier les parures valorisables et celles à écarter pour sécurité/hygiène; au niveau pro, standardiser la valorisation des parures (fiches, DLC interne, rendement) sans risque sanitaire.</t>
  </si>
  <si>
    <t>Quel réflexe CFA faut-il tenir sur le point «parures non valorisées» ?</t>
  </si>
  <si>
    <t>Quel standard professionnel faut-il tenir sur le point «parures non valorisées» ?</t>
  </si>
  <si>
    <t>En pratique, pas de hasard : il faut identifier les parures valorisables et celles à écarter pour sécurité/hygiène.</t>
  </si>
  <si>
    <t>Structurer ce point («parures non valorisees») avec vocabulaire exact, preuve concrète, geste opérationnel et suivi managérial.</t>
  </si>
  <si>
    <t>Rappel net sur ce point («parures non valorisees») : identifier les parures valorisables et celles à écarter pour sécurité/hygiène; au niveau pro, standardiser la valorisation des parures (fiches, DLC interne, rendement) sans risque sanitaire.</t>
  </si>
  <si>
    <t>Quel réflexe CFA faut-il tenir sur le point «parures non valorisees» ?</t>
  </si>
  <si>
    <t>Quel standard professionnel faut-il tenir sur le point «parures non valorisees» ?</t>
  </si>
  <si>
    <t>Structurer ce point («empreinte carbone non suivie») avec vocabulaire exact, preuve concrète, geste opérationnel et suivi managérial.</t>
  </si>
  <si>
    <t>Rappel net sur ce point («empreinte carbone non suivie») : comprendre l’impact carbone des produits (origine, saison, type de protéine, gaspillage); au niveau pro, tenir piloter des indicateurs carbone simples (par menu/famille) et arbitrer sans dégrader l’expérience.</t>
  </si>
  <si>
    <t>Quel réflexe CFA faut-il tenir sur le point «empreinte carbone non suivie» ?</t>
  </si>
  <si>
    <t>Quel standard professionnel faut-il tenir sur le point «empreinte carbone non suivie» ?</t>
  </si>
  <si>
    <t>En pratique, pas de hasard : il faut comprendre l’impact carbone des produits (origine, saison, type de protéine, gaspillage).</t>
  </si>
  <si>
    <t>Structurer ce point («co2 par plat non estimé») avec vocabulaire exact, preuve concrète, geste opérationnel et suivi managérial.</t>
  </si>
  <si>
    <t>Rappel net sur ce point («co2 par plat non estimé») : relier choix produit + portion + gaspillage à l’impact global; au niveau pro, intégrer un repère carbone dans la revue de carte (sans greenwashing ni promesse floue).</t>
  </si>
  <si>
    <t>Quel réflexe CFA faut-il tenir sur le point «co2 par plat non estimé» ?</t>
  </si>
  <si>
    <t>Quel standard professionnel faut-il tenir sur le point «co2 par plat non estimé» ?</t>
  </si>
  <si>
    <t>En pratique, pas de hasard : il faut relier choix produit + portion + gaspillage à l’impact global.</t>
  </si>
  <si>
    <t>Structurer ce point («co2 par plat non estime») avec vocabulaire exact, preuve concrète, geste opérationnel et suivi managérial.</t>
  </si>
  <si>
    <t>Rappel net sur ce point («co2 par plat non estime») : relier choix produit + portion + gaspillage à l’impact global; au niveau pro, intégrer un repère carbone dans la revue de carte (sans greenwashing ni promesse floue).</t>
  </si>
  <si>
    <t>Quel réflexe CFA faut-il tenir sur le point «co2 par plat non estime» ?</t>
  </si>
  <si>
    <t>Quel standard professionnel faut-il tenir sur le point «co2 par plat non estime» ?</t>
  </si>
  <si>
    <t>Structurer ce point («sourcing local non valorisé») avec vocabulaire exact, preuve concrète, geste opérationnel et suivi managérial.</t>
  </si>
  <si>
    <t>Rappel net sur ce point («sourcing local non valorisé») : savoir citer les origines réellement validées (producteurs, terroirs) sans inventer; au niveau pro, transformer le sourcing local en argument commercial vérifiable (cartes, briefing, supports).</t>
  </si>
  <si>
    <t>Quel réflexe CFA faut-il tenir sur le point «sourcing local non valorisé» ?</t>
  </si>
  <si>
    <t>Quel standard professionnel faut-il tenir sur le point «sourcing local non valorisé» ?</t>
  </si>
  <si>
    <t>En pratique, pas de hasard : il faut savoir citer les origines réellement validées (producteurs, terroirs) sans inventer.</t>
  </si>
  <si>
    <t>Structurer ce point («sourcing local non valorise») avec vocabulaire exact, preuve concrète, geste opérationnel et suivi managérial.</t>
  </si>
  <si>
    <t>Rappel net sur ce point («sourcing local non valorise») : savoir citer les origines réellement validées (producteurs, terroirs) sans inventer; au niveau pro, transformer le sourcing local en argument commercial vérifiable (cartes, briefing, supports).</t>
  </si>
  <si>
    <t>Quel réflexe CFA faut-il tenir sur le point «sourcing local non valorise» ?</t>
  </si>
  <si>
    <t>Quel standard professionnel faut-il tenir sur le point «sourcing local non valorise» ?</t>
  </si>
  <si>
    <t>Structurer ce point («saisonnalité non expliquée») avec vocabulaire exact, preuve concrète, geste opérationnel et suivi managérial.</t>
  </si>
  <si>
    <t>Rappel net sur ce point («saisonnalité non expliquée») : garder le réflexe de apprendre à expliquer un changement de carte par la saison et la qualité produit; au niveau pro, tenir faire de la saisonnalité un levier de marge et de crédibilité (briefs, wording, photos, stocks).</t>
  </si>
  <si>
    <t>Quel réflexe CFA faut-il tenir sur le point «saisonnalité non expliquée» ?</t>
  </si>
  <si>
    <t>Quel standard professionnel faut-il tenir sur le point «saisonnalité non expliquée» ?</t>
  </si>
  <si>
    <t>En pratique, pas de hasard : il faut garder le réflexe de apprendre à expliquer un changement de carte par la saison et la qualité produit.</t>
  </si>
  <si>
    <t>Structurer ce point («saisonnalite non expliquee») avec vocabulaire exact, preuve concrète, geste opérationnel et suivi managérial.</t>
  </si>
  <si>
    <t>Rappel net sur ce point («saisonnalite non expliquee») : garder le réflexe de apprendre à expliquer un changement de carte par la saison et la qualité produit; au niveau pro, tenir faire de la saisonnalité un levier de marge et de crédibilité (briefs, wording, photos, stocks).</t>
  </si>
  <si>
    <t>Quel réflexe CFA faut-il tenir sur le point «saisonnalite non expliquee» ?</t>
  </si>
  <si>
    <t>Quel standard professionnel faut-il tenir sur le point «saisonnalite non expliquee» ?</t>
  </si>
  <si>
    <t>Structurer ce point («circuit court mal communiqué») avec vocabulaire exact, preuve concrète, geste opérationnel et suivi managérial.</t>
  </si>
  <si>
    <t>Rappel net sur ce point («circuit court mal communiqué») : employer un vocabulaire simple et exact sur les producteurs et la provenance; au niveau pro, tenir éviter le greenwashing avec ne communiquer que ce qui est tracé et vérifiable.</t>
  </si>
  <si>
    <t>Quel réflexe CFA faut-il tenir sur le point «circuit court mal communiqué» ?</t>
  </si>
  <si>
    <t>Quel standard professionnel faut-il tenir sur le point «circuit court mal communiqué» ?</t>
  </si>
  <si>
    <t>En pratique, pas de hasard : il faut employer un vocabulaire simple et exact sur les producteurs et la provenance.</t>
  </si>
  <si>
    <t>Structurer ce point («circuit court mal communique») avec vocabulaire exact, preuve concrète, geste opérationnel et suivi managérial.</t>
  </si>
  <si>
    <t>Rappel net sur ce point («circuit court mal communique») : employer un vocabulaire simple et exact sur les producteurs et la provenance; au niveau pro, tenir éviter le greenwashing avec ne communiquer que ce qui est tracé et vérifiable.</t>
  </si>
  <si>
    <t>Quel réflexe CFA faut-il tenir sur le point «circuit court mal communique» ?</t>
  </si>
  <si>
    <t>Quel standard professionnel faut-il tenir sur le point «circuit court mal communique» ?</t>
  </si>
  <si>
    <t>Structurer ce point («tri biodéchets non organisé») avec vocabulaire exact, preuve concrète, geste opérationnel et suivi managérial.</t>
  </si>
  <si>
    <t>Rappel net sur ce point («tri biodéchets non organisé») : connaître les flux déchets (biodéchets, verre, carton) et les gestes sûrs; au niveau pro, organiser le tri biodéchets sans perturber le service : process, responsabilités, contrôle.</t>
  </si>
  <si>
    <t>Quel réflexe CFA faut-il tenir sur le point «tri biodéchets non organisé» ?</t>
  </si>
  <si>
    <t>Quel standard professionnel faut-il tenir sur le point «tri biodéchets non organisé» ?</t>
  </si>
  <si>
    <t>En pratique, pas de hasard : il faut connaître les flux déchets (biodéchets, verre, carton) et les gestes sûrs.</t>
  </si>
  <si>
    <t>Structurer ce point («tri biodechets non organise») avec vocabulaire exact, preuve concrète, geste opérationnel et suivi managérial.</t>
  </si>
  <si>
    <t>Rappel net sur ce point («tri biodechets non organise») : connaître les flux déchets (biodéchets, verre, carton) et les gestes sûrs; au niveau pro, organiser le tri biodéchets sans perturber le service : process, responsabilités, contrôle.</t>
  </si>
  <si>
    <t>Quel réflexe CFA faut-il tenir sur le point «tri biodechets non organise» ?</t>
  </si>
  <si>
    <t>Quel standard professionnel faut-il tenir sur le point «tri biodechets non organise» ?</t>
  </si>
  <si>
    <t>Structurer ce point («huile usagée non tracée») avec vocabulaire exact, preuve concrète, geste opérationnel et suivi managérial.</t>
  </si>
  <si>
    <t>Rappel net sur ce point («huile usagée non tracée») : savoir stocker et évacuer l’huile usagée en sécurité; au niveau pro, mettre une traçabilité des huiles usagées et un contrôle prestataire/documentaire.</t>
  </si>
  <si>
    <t>Quel réflexe CFA faut-il tenir sur le point «huile usagée non tracée» ?</t>
  </si>
  <si>
    <t>Quel standard professionnel faut-il tenir sur le point «huile usagée non tracée» ?</t>
  </si>
  <si>
    <t>En pratique, pas de hasard : il faut savoir stocker et évacuer l’huile usagée en sécurité.</t>
  </si>
  <si>
    <t>Structurer ce point («huile usagee non tracee») avec vocabulaire exact, preuve concrète, geste opérationnel et suivi managérial.</t>
  </si>
  <si>
    <t>Rappel net sur ce point («huile usagee non tracee») : savoir stocker et évacuer l’huile usagée en sécurité; au niveau pro, mettre une traçabilité des huiles usagées et un contrôle prestataire/documentaire.</t>
  </si>
  <si>
    <t>Quel réflexe CFA faut-il tenir sur le point «huile usagee non tracee» ?</t>
  </si>
  <si>
    <t>Quel standard professionnel faut-il tenir sur le point «huile usagee non tracee» ?</t>
  </si>
  <si>
    <t>Bonne pratique sur ce point («greenwashing») : retenir qu’il ne faut pas employer de termes vagues ('éco', 'durable') sans preuve donnée par la maison; au niveau pro, valider chaque claim RSE avec une preuve interne, une origine et un indicateur.</t>
  </si>
  <si>
    <t>En pratique, l’idée est de retenir qu’il ne faut pas employer de termes vagues ('éco', 'durable') sans preuve donnée par la maison.</t>
  </si>
  <si>
    <t>Sécuriser ce point («avertissement allergènes absent») par question systématique, reformulation claire et protocole allergènes sans risque croisé.</t>
  </si>
  <si>
    <t>Rappel net sur ce point («avertissement allergènes absent») : questionner les allergies puis reformuler avant validation; au niveau pro, mettre un protocole allergènes omnicanal : réservation, prise de commande, pass, service, traçabilité.</t>
  </si>
  <si>
    <t>Quel réflexe CFA faut-il tenir sur le point «avertissement allergènes absent» ?</t>
  </si>
  <si>
    <t>Quel standard professionnel faut-il tenir sur le point «avertissement allergènes absent» ?</t>
  </si>
  <si>
    <t>En pratique, pas de hasard : il faut questionner les allergies puis reformuler avant validation.</t>
  </si>
  <si>
    <t>Sécuriser ce point («avertissement allergenes absent») par question systématique, reformulation claire et protocole allergènes sans risque croisé.</t>
  </si>
  <si>
    <t>Rappel net sur ce point («avertissement allergenes absent») : questionner les allergies puis reformuler avant validation; au niveau pro, mettre un protocole allergènes omnicanal : réservation, prise de commande, pass, service, traçabilité.</t>
  </si>
  <si>
    <t>Quel réflexe CFA faut-il tenir sur le point «avertissement allergenes absent» ?</t>
  </si>
  <si>
    <t>Quel standard professionnel faut-il tenir sur le point «avertissement allergenes absent» ?</t>
  </si>
  <si>
    <t>Sécuriser ce point («allergènes mal signalés sur carte») par question systématique, reformulation claire et protocole allergènes sans risque croisé.</t>
  </si>
  <si>
    <t>Rappel net sur ce point («allergènes mal signalés sur carte») : savoir où trouver l’info allergènes et ne jamais improviser; au niveau pro, tenir audit complet de la matrice allergènes + contrôle des mises à jour carte et suggestions du jour.</t>
  </si>
  <si>
    <t>Quel réflexe CFA faut-il tenir sur le point «allergènes mal signalés sur carte» ?</t>
  </si>
  <si>
    <t>En pratique, pas de hasard : il faut savoir où trouver l’info allergènes et ne jamais improviser.</t>
  </si>
  <si>
    <t>Sécuriser ce point («allergenes mal signales sur carte») par question systématique, reformulation claire et protocole allergènes sans risque croisé.</t>
  </si>
  <si>
    <t>Rappel net sur ce point («allergenes mal signales sur carte») : savoir où trouver l’info allergènes et ne jamais improviser; au niveau pro, tenir audit complet de la matrice allergènes + contrôle des mises à jour carte et suggestions du jour.</t>
  </si>
  <si>
    <t>Quel réflexe CFA faut-il tenir sur le point «allergenes mal signales sur carte» ?</t>
  </si>
  <si>
    <t>Sécuriser ce point («sans gluten sans traces confusion») par question systématique, reformulation claire et protocole allergènes sans risque croisé.</t>
  </si>
  <si>
    <t>Rappel net sur ce point («sans gluten sans traces confusion») : employer les bons termes et prévenir le risque de traces/contamination croisée; au niveau pro, former l’équipe à la nuance 'ingrédient absent' vs 'traces possibles' avec script validé.</t>
  </si>
  <si>
    <t>Quel réflexe CFA faut-il tenir sur le point «sans gluten sans traces confusion» ?</t>
  </si>
  <si>
    <t>Quel standard professionnel faut-il tenir sur le point «sans gluten sans traces confusion» ?</t>
  </si>
  <si>
    <t>En pratique, pas de hasard : il faut employer les bons termes et prévenir le risque de traces/contamination croisée.</t>
  </si>
  <si>
    <t>Sécuriser ce point («sans gluten ≠ sans traces») par question systématique, reformulation claire et protocole allergènes sans risque croisé.</t>
  </si>
  <si>
    <t>Rappel net sur ce point («sans gluten ≠ sans traces») : employer les bons termes et prévenir le risque de traces/contamination croisée; au niveau pro, former l’équipe à la nuance 'ingrédient absent' vs 'traces possibles' avec script validé.</t>
  </si>
  <si>
    <t>Quel réflexe CFA faut-il tenir sur le point «sans gluten ≠ sans traces» ?</t>
  </si>
  <si>
    <t>Quel standard professionnel faut-il tenir sur le point «sans gluten ≠ sans traces» ?</t>
  </si>
  <si>
    <t>Consolider ce point («nutri-score mal interprété») avec les repères produit essentiels, un vocabulaire juste et une explication claire.</t>
  </si>
  <si>
    <t>Rappel net sur ce point («nutri-score mal interprété») : retenir qu’il ne faut pas promettre un Nutri-Score sur un plat si la maison ne le calcule pas officiellement; au niveau pro, choisir une stratégie de transparence nutritionnelle (allergènes, composition, portions) cohérente et vérifiable.</t>
  </si>
  <si>
    <t>Quel réflexe CFA faut-il tenir sur le point «nutri-score mal interprété» ?</t>
  </si>
  <si>
    <t>Quel standard professionnel faut-il tenir sur le point «nutri-score mal interprété» ?</t>
  </si>
  <si>
    <t>En pratique, pas de hasard : il faut retenir qu’il ne faut pas promettre un Nutri-Score sur un plat si la maison ne le calcule pas officiellement.</t>
  </si>
  <si>
    <t>Consolider ce point («nutriscore mal interprété») avec les repères produit essentiels, un vocabulaire juste et une explication claire.</t>
  </si>
  <si>
    <t>Rappel net sur ce point («nutriscore mal interprété») : retenir qu’il ne faut pas promettre un Nutri-Score sur un plat si la maison ne le calcule pas officiellement; au niveau pro, choisir une stratégie de transparence nutritionnelle (allergènes, composition, portions) cohérente et vérifiable.</t>
  </si>
  <si>
    <t>Quel réflexe CFA faut-il tenir sur le point «nutriscore mal interprété» ?</t>
  </si>
  <si>
    <t>Quel standard professionnel faut-il tenir sur le point «nutriscore mal interprété» ?</t>
  </si>
  <si>
    <t>Consolider ce point («nutriscore mal interprete») avec les repères produit essentiels, un vocabulaire juste et une explication claire.</t>
  </si>
  <si>
    <t>Rappel net sur ce point («nutriscore mal interprete») : retenir qu’il ne faut pas promettre un Nutri-Score sur un plat si la maison ne le calcule pas officiellement; au niveau pro, choisir une stratégie de transparence nutritionnelle (allergènes, composition, portions) cohérente et vérifiable.</t>
  </si>
  <si>
    <t>Quel réflexe CFA faut-il tenir sur le point «nutriscore mal interprete» ?</t>
  </si>
  <si>
    <t>Quel standard professionnel faut-il tenir sur le point «nutriscore mal interprete» ?</t>
  </si>
  <si>
    <t>Consolider ce point («info nutritionnelle absente») avec les repères produit essentiels, un vocabulaire juste et une explication claire.</t>
  </si>
  <si>
    <t>Rappel net sur ce point («info nutritionnelle absente») : savoir présenter composition, allergènes et alternatives sans jargon faux; au niveau pro, mettre une transparence nutritionnelle pragmatique (sans surpromesse) alignée à la carte.</t>
  </si>
  <si>
    <t>Quel réflexe CFA faut-il tenir sur le point «info nutritionnelle absente» ?</t>
  </si>
  <si>
    <t>Quel standard professionnel faut-il tenir sur le point «info nutritionnelle absente» ?</t>
  </si>
  <si>
    <t>En pratique, pas de hasard : il faut savoir présenter composition, allergènes et alternatives sans jargon faux.</t>
  </si>
  <si>
    <t>Structurer ce point («options végétales non valorisées») avec vocabulaire exact, preuve concrète, geste opérationnel et suivi managérial.</t>
  </si>
  <si>
    <t>Rappel net sur ce point («options végétales non valorisées») : garder le réflexe de présenter une option végétale comme un vrai choix plaisir, pas comme un 'plan B'; au niveau pro, tenir piloter la part des ventes végétales (marge, satisfaction, carbone) et ajuster l’offre.</t>
  </si>
  <si>
    <t>Quel réflexe CFA faut-il tenir sur le point «options végétales non valorisées» ?</t>
  </si>
  <si>
    <t>Quel standard professionnel faut-il tenir sur le point «options végétales non valorisées» ?</t>
  </si>
  <si>
    <t>En pratique, pas de hasard : il faut garder le réflexe de présenter une option végétale comme un vrai choix plaisir, pas comme un 'plan B'.</t>
  </si>
  <si>
    <t>Structurer ce point («options vegetales non valorisees») avec vocabulaire exact, preuve concrète, geste opérationnel et suivi managérial.</t>
  </si>
  <si>
    <t>Rappel net sur ce point («options vegetales non valorisees») : garder le réflexe de présenter une option végétale comme un vrai choix plaisir, pas comme un 'plan B'; au niveau pro, tenir piloter la part des ventes végétales (marge, satisfaction, carbone) et ajuster l’offre.</t>
  </si>
  <si>
    <t>Quel réflexe CFA faut-il tenir sur le point «options vegetales non valorisees» ?</t>
  </si>
  <si>
    <t>Quel standard professionnel faut-il tenir sur le point «options vegetales non valorisees» ?</t>
  </si>
  <si>
    <t>Piloter ce point («ça marge pas») avec données, cohérence d’image, action commerciale utile et boucle d’amélioration.</t>
  </si>
  <si>
    <t>Rappel net sur ce point («ça marge pas») : remplacer 'ça marge pas' par des faits observables (portion, vente, retour client); au niveau pro, analyser la marge contributive et décider : recette, prix, placement, retrait.</t>
  </si>
  <si>
    <t>Quel réflexe CFA faut-il tenir sur le point «ça marge pas» ?</t>
  </si>
  <si>
    <t>Quel standard professionnel faut-il tenir sur le point «ça marge pas» ?</t>
  </si>
  <si>
    <t>En pratique, pas de hasard : il faut remplacer 'ça marge pas' par des faits observables (portion, vente, retour client).</t>
  </si>
  <si>
    <t>Piloter ce point («ca marge pas») avec données, cohérence d’image, action commerciale utile et boucle d’amélioration.</t>
  </si>
  <si>
    <t>Rappel net sur ce point («ca marge pas») : remplacer 'ça marge pas' par des faits observables (portion, vente, retour client); au niveau pro, analyser la marge contributive et décider : recette, prix, placement, retrait.</t>
  </si>
  <si>
    <t>Quel réflexe CFA faut-il tenir sur le point «ca marge pas» ?</t>
  </si>
  <si>
    <t>Quel standard professionnel faut-il tenir sur le point «ca marge pas» ?</t>
  </si>
  <si>
    <t>Piloter ce point («ça tourne pas») avec données, cohérence d’image, action commerciale utile et boucle d’amélioration.</t>
  </si>
  <si>
    <t>Rappel net sur ce point («ça tourne pas») : identifier pourquoi un plat ne 'tourne' pas : discours, placement, timing, prix; au niveau pro, tenir tester leviers (placement, wording, photo, suggestion) avant suppression.</t>
  </si>
  <si>
    <t>Quel réflexe CFA faut-il tenir sur le point «ça tourne pas» ?</t>
  </si>
  <si>
    <t>Quel standard professionnel faut-il tenir sur le point «ça tourne pas» ?</t>
  </si>
  <si>
    <t>En pratique, pas de hasard : il faut identifier pourquoi un plat ne 'tourne' pas : discours, placement, timing, prix.</t>
  </si>
  <si>
    <t>Piloter ce point («ca tourne pas») avec données, cohérence d’image, action commerciale utile et boucle d’amélioration.</t>
  </si>
  <si>
    <t>Rappel net sur ce point («ca tourne pas») : identifier pourquoi un plat ne 'tourne' pas : discours, placement, timing, prix; au niveau pro, tenir tester leviers (placement, wording, photo, suggestion) avant suppression.</t>
  </si>
  <si>
    <t>Quel réflexe CFA faut-il tenir sur le point «ca tourne pas» ?</t>
  </si>
  <si>
    <t>Quel standard professionnel faut-il tenir sur le point «ca tourne pas» ?</t>
  </si>
  <si>
    <t>Piloter ce point («on remplit la salle mais pas la marge») avec données, cohérence d’image, action commerciale utile et boucle d’amélioration.</t>
  </si>
  <si>
    <t>Rappel net sur ce point («on remplit la salle mais pas la marge») : comprendre qu’un service plein n’est pas toujours un service rentable; au niveau pro, arbitrer taux de remplissage vs marge via menu mix, pacing, pricing et upsell.</t>
  </si>
  <si>
    <t>Quel réflexe CFA faut-il tenir sur le point «on remplit la salle mais pas la marge» ?</t>
  </si>
  <si>
    <t>Quel standard professionnel faut-il tenir sur le point «on remplit la salle mais pas la marge» ?</t>
  </si>
  <si>
    <t>En pratique, pas de hasard : il faut comprendre qu’un service plein n’est pas toujours un service rentable.</t>
  </si>
  <si>
    <t>Piloter ce point («on pousse le menu») avec données, cohérence d’image, action commerciale utile et boucle d’amélioration.</t>
  </si>
  <si>
    <t>Rappel net sur ce point («on pousse le menu») : proposer avec éthique : ne pas survendre, rester utile au client; au niveau pro, définir des priorités commerciales par service (1 entrée, 1 plat, 1 accord, 1 dessert).</t>
  </si>
  <si>
    <t>Quel réflexe CFA faut-il tenir sur le point «on pousse le menu» ?</t>
  </si>
  <si>
    <t>Quel standard professionnel faut-il tenir sur le point «on pousse le menu» ?</t>
  </si>
  <si>
    <t>En pratique, pas de hasard : il faut proposer avec éthique : ne pas survendre, rester utile au client.</t>
  </si>
  <si>
    <t>Piloter ce point («on pousse les accords») avec données, cohérence d’image, action commerciale utile et boucle d’amélioration.</t>
  </si>
  <si>
    <t>Rappel net sur ce point («on pousse les accords») : proposer un accord simple et clair en respectant le budget client; au niveau pro, tenir piloter le taux d’accord mets-vins et la marge cave sans rigidifier l’expérience.</t>
  </si>
  <si>
    <t>Quel réflexe CFA faut-il tenir sur le point «on pousse les accords» ?</t>
  </si>
  <si>
    <t>Quel standard professionnel faut-il tenir sur le point «on pousse les accords» ?</t>
  </si>
  <si>
    <t>En pratique, pas de hasard : il faut proposer un accord simple et clair en respectant le budget client.</t>
  </si>
  <si>
    <t>Piloter ce point («persona client non defini») avec données, cohérence d’image, action commerciale utile et boucle d’amélioration.</t>
  </si>
  <si>
    <t>Rappel net sur ce point («persona client non defini») : comprendre qu’on ne sert pas de la même façon un déjeuner affaires et un dîner dégustation; au niveau pro, tenir utiliser personas pour calibrer carte, séquence de service, pricing et communication.</t>
  </si>
  <si>
    <t>Quel réflexe CFA faut-il tenir sur le point «persona client non defini» ?</t>
  </si>
  <si>
    <t>Quel standard professionnel faut-il tenir sur le point «persona client non defini» ?</t>
  </si>
  <si>
    <t>Piloter ce point («instagrammable mal exploite») avec données, cohérence d’image, action commerciale utile et boucle d’amélioration.</t>
  </si>
  <si>
    <t>Rappel net sur ce point («instagrammable mal exploite») : soigner le dressage et la propreté visuelle; l’image prolonge l’expérience client; au niveau pro, transformer l’atout visuel en contenu utile (UGC) sans sacrifier cadence ni qualité.</t>
  </si>
  <si>
    <t>Quel réflexe CFA faut-il tenir sur le point «instagrammable mal exploite» ?</t>
  </si>
  <si>
    <t>Quel standard professionnel faut-il tenir sur le point «instagrammable mal exploite» ?</t>
  </si>
  <si>
    <t>Piloter ce point («privatisation non structuree») avec données, cohérence d’image, action commerciale utile et boucle d’amélioration.</t>
  </si>
  <si>
    <t>Rappel net sur ce point («privatisation non structuree») : connaître les bases d’une privatisation (mise en place, timing, accueil, confidentialité); au niveau pro, industrialiser le process événementiel avec qualification, devis, upsell, rétroplanning, débrief.</t>
  </si>
  <si>
    <t>Quel réflexe CFA faut-il tenir sur le point «privatisation non structuree» ?</t>
  </si>
  <si>
    <t>Quel standard professionnel faut-il tenir sur le point «privatisation non structuree» ?</t>
  </si>
  <si>
    <t>Sécuriser ce point («sans gluten = sans traces») par question systématique, reformulation claire et protocole allergènes sans risque croisé.</t>
  </si>
  <si>
    <t>Rappel net sur ce point («sans gluten = sans traces») : employer les bons termes et prévenir le risque de traces/contamination croisée; au niveau pro, former l’équipe à la nuance 'ingrédient absent' vs 'traces possibles' avec script validé.</t>
  </si>
  <si>
    <t>Quel réflexe CFA faut-il tenir sur le point «sans gluten = sans traces» ?</t>
  </si>
  <si>
    <t>Quel standard professionnel faut-il tenir sur le point «sans gluten = sans traces» ?</t>
  </si>
  <si>
    <t>Consolider ce point («nutri-score mal interprete») avec les repères produit essentiels, un vocabulaire juste et une explication claire.</t>
  </si>
  <si>
    <t>Rappel net sur ce point («nutri-score mal interprete») : retenir qu’il ne faut pas promettre un Nutri-Score sur un plat si la maison ne le calcule pas officiellement; au niveau pro, choisir une stratégie de transparence nutritionnelle (allergènes, composition, portions) cohérente et vérifiable.</t>
  </si>
  <si>
    <t>Quel réflexe CFA faut-il tenir sur le point «nutri-score mal interprete» ?</t>
  </si>
  <si>
    <t>Quel standard professionnel faut-il tenir sur le point «nutri-score mal interprete» ?</t>
  </si>
  <si>
    <t>Auteur : Joel Leboucher • Rochefort sur Mer |  Date : 25 Mars 2026 |  heure : 19h30 |  conçu avec l'aide de ChatGPT 😊</t>
  </si>
  <si>
    <t>Auteur : Joel Leboucher • Rochefort sur Mer |  conçu avec l'aide de ChatGPT 😊</t>
  </si>
  <si>
    <t xml:space="preserve">Question </t>
  </si>
  <si>
    <t xml:space="preserve">📋 MODE D'EMPLOI EXPRESS </t>
  </si>
  <si>
    <t>2️⃣ Colonne B vous avez la liste des métiers disponibles</t>
  </si>
  <si>
    <t>N° Questions Début/Fin</t>
  </si>
  <si>
    <t>4️⃣ A chaque formateur de personnaliser d'adapter de modifier et de saisir les textes qui lui conviennent colonnes H à Q</t>
  </si>
  <si>
    <t>Métier  |  colonne J</t>
  </si>
  <si>
    <t>Mot_clé  |  colonne K</t>
  </si>
  <si>
    <t>Catégorie |   colonne L</t>
  </si>
  <si>
    <t>Actions types à définir |   colonne M</t>
  </si>
  <si>
    <t>Critères |   colonne N</t>
  </si>
  <si>
    <t>Commentaire / action attendue |   colonne O</t>
  </si>
  <si>
    <t>Réponse_terrain.</t>
  </si>
  <si>
    <t>Question_CFA |   colonne P</t>
  </si>
  <si>
    <t>Réponse_CFA |   colonne Q</t>
  </si>
  <si>
    <t>Question_PRO |   colonne R</t>
  </si>
  <si>
    <t>Réponse_PRO |   colonne S</t>
  </si>
  <si>
    <t>Réponse_terrain. |   colonne T</t>
  </si>
  <si>
    <t>3️⃣ Colonne C |  N° de questions Début/Fin</t>
  </si>
  <si>
    <t>sur une copie de ce document ,vous pouvez supprimer des colonnes et adapter le tableau d'affichage</t>
  </si>
  <si>
    <t>utilisations : quelques pistes = vocabulaire professionnel  |  températures de cuisson  |  protocoles de nettoyage  |  techniques métier…..soyez créatifs</t>
  </si>
  <si>
    <t>ID</t>
  </si>
  <si>
    <t>Sous_famille</t>
  </si>
  <si>
    <t>Tag</t>
  </si>
  <si>
    <t>Priorité</t>
  </si>
  <si>
    <t>Niveau_risque</t>
  </si>
  <si>
    <t>Danger_si_erreur</t>
  </si>
  <si>
    <t>Situation_terrain</t>
  </si>
  <si>
    <t>Question_Formateur</t>
  </si>
  <si>
    <t>Meilleure_Réponse_CFA</t>
  </si>
  <si>
    <t>Réponse_CFA_à_recadrer</t>
  </si>
  <si>
    <t>Pourquoi_recadrage_CFA</t>
  </si>
  <si>
    <t>Conseil_Formateur</t>
  </si>
  <si>
    <t>Conseil_CFA_source</t>
  </si>
  <si>
    <t>Meilleure_Réponse_PRO</t>
  </si>
  <si>
    <t>Réponse_PRO_à_recadrer</t>
  </si>
  <si>
    <t>Pourquoi_recadrage_PRO</t>
  </si>
  <si>
    <t>Conseil_Progression_PRO</t>
  </si>
  <si>
    <t>Action_attendue</t>
  </si>
  <si>
    <t>Point_de_contrôle</t>
  </si>
  <si>
    <t>Conseil_PRO_source</t>
  </si>
  <si>
    <t>je vais vérifier</t>
  </si>
  <si>
    <t>ALLERGENES</t>
  </si>
  <si>
    <t>INFO_CLIENT_FIABLE</t>
  </si>
  <si>
    <t>ÉLEVÉ</t>
  </si>
  <si>
    <t>Réponse improvisée = information fausse possible et client exposé.</t>
  </si>
  <si>
    <t>Un client te demande si un plat contient un allergène et tu n'as pas la réponse en tête.</t>
  </si>
  <si>
    <t>Mise en situation : Un client te demande si un plat contient un allergène et tu n'as pas la réponse en tête. Fais formuler la réponse client exacte et le support de vérification utilisé.</t>
  </si>
  <si>
    <t>Un client te demande si un plat contient un allergène et tu n'as pas la réponse en tête. Tu dis quoi au client, exactement ?</t>
  </si>
  <si>
    <t>Je ne vous réponds pas au hasard. Je vérifie la fiche ou je demande en cuisine, puis je reviens vers vous.</t>
  </si>
  <si>
    <t>Je crois que non, ça devrait aller.</t>
  </si>
  <si>
    <t>La formulation n'est pas assez nette ou pas assez appuyée sur une vérification réelle. Ce n'est pas fiable.</t>
  </si>
  <si>
    <t>Fais répéter la phrase sans 'je crois' et exige la preuve consultée.</t>
  </si>
  <si>
    <t>dire je vais vérifier est une bonne réaction</t>
  </si>
  <si>
    <t>Un client te demande si un plat contient un allergène et tu n'as pas la réponse en tête. Quelle réponse opérationnelle donnes-tu, sur quelle preuve, avec quelle limite éventuelle ?</t>
  </si>
  <si>
    <t>Je suspends la réponse immédiate, je consulte la source fiable disponible, je fais confirmer par la cuisine si besoin, puis je réponds clairement en distinguant composition et risque éventuel de traces.</t>
  </si>
  <si>
    <t>Je réponds de mémoire pour ne pas faire attendre le client.</t>
  </si>
  <si>
    <t>Réponse trop faible : preuve non explicitée, transmission incomplète ou distinction présence/traces absente.</t>
  </si>
  <si>
    <t>Structure la réponse en 4 temps : suspendre, vérifier, distinguer recette/traces, confirmer.</t>
  </si>
  <si>
    <t>prendre le temps de vérifier avant de confirmer</t>
  </si>
  <si>
    <t>la prudence prime sur la rapidité</t>
  </si>
  <si>
    <t>la temporisation contrôlée vaut mieux qu'une réponse fausse</t>
  </si>
  <si>
    <t>information claire</t>
  </si>
  <si>
    <t>IMPORTANT</t>
  </si>
  <si>
    <t>Une phrase floue est comprise comme une garantie alors qu'elle n'en est pas une.</t>
  </si>
  <si>
    <t>Tu as la bonne information allergène et tu dois la dire au client sans ambiguïté.</t>
  </si>
  <si>
    <t>Mise en situation : Tu as la bonne information allergène et tu dois la dire au client sans ambiguïté. Fais formuler la réponse client exacte et le support de vérification utilisé.</t>
  </si>
  <si>
    <t>Tu as la bonne information allergène et tu dois la dire au client sans ambiguïté. Tu dis quoi au client, exactement ?</t>
  </si>
  <si>
    <t>Je vous le dis clairement : soit il y en a, soit il n'y en a pas après vérification. Pas de phrase floue.</t>
  </si>
  <si>
    <t>En principe c'est bon, normalement oui.</t>
  </si>
  <si>
    <t>Fais corriger tous les mots faibles : 'normalement', 'je pense', 'à peu près'.</t>
  </si>
  <si>
    <t>il faut parler simple et précis</t>
  </si>
  <si>
    <t>Tu as la bonne information allergène et tu dois la dire au client sans ambiguïté. Quelle réponse opérationnelle donnes-tu, sur quelle preuve, avec quelle limite éventuelle ?</t>
  </si>
  <si>
    <t>Je formule une réponse nette, techniquement exacte et compréhensible, sans mots mous. Si l'information est positive, je nomme l'allergène ; si elle est négative, je précise sur quelle vérification elle repose.</t>
  </si>
  <si>
    <t>Je donne une réponse prudente mais vague pour éviter de me tromper.</t>
  </si>
  <si>
    <t>Travaille la formulation courte : un fait, une justification, une limite si nécessaire.</t>
  </si>
  <si>
    <t>formuler une réponse simple sans ambiguïté</t>
  </si>
  <si>
    <t>le message transmis est exploitable par le client</t>
  </si>
  <si>
    <t>la précision de langage participe à la sécurité</t>
  </si>
  <si>
    <t>je crois</t>
  </si>
  <si>
    <t>INFO_CLIENT_INSUFFISANTE</t>
  </si>
  <si>
    <t>Le 'je crois' laisse croire au client que la réponse est exploitable.</t>
  </si>
  <si>
    <t>Le client insiste et tu n'es pas sûr de toi.</t>
  </si>
  <si>
    <t>Mise en situation : Le client insiste et tu n'es pas sûr de toi. Fais distinguer ce qui est su, ce qui reste à vérifier et ce qui ne peut pas être promis.</t>
  </si>
  <si>
    <t>Le client insiste et tu n'es pas sûr de toi. Tu dis quoi au client, exactement ?</t>
  </si>
  <si>
    <t>Là je ne suis pas sûr, donc je vérifie avant de vous répondre.</t>
  </si>
  <si>
    <t>Je crois qu'il n'y en a pas.</t>
  </si>
  <si>
    <t>Tu engages le client sur une base non vérifiée ou trop floue. La réponse rassure sans être maîtrisée.</t>
  </si>
  <si>
    <t>Demande : qu'est-ce que tu fais juste après avoir dit 'je ne suis pas sûr' ?</t>
  </si>
  <si>
    <t>dire je crois n'est pas une réponse valable</t>
  </si>
  <si>
    <t>Le client insiste et tu n'es pas sûr de toi. Quelle réponse opérationnelle donnes-tu, sur quelle preuve, avec quelle limite éventuelle ?</t>
  </si>
  <si>
    <t>J'écarte toute approximation. Tant que la donnée n'est pas confirmée par un support fiable ou par la production, je ne conclus pas et je fais la vérification.</t>
  </si>
  <si>
    <t>Je réponds 'je crois' en attendant de voir.</t>
  </si>
  <si>
    <t>Réponse insuffisante : promesse non défendable, limites non posées et maîtrise opérationnelle incomplète.</t>
  </si>
  <si>
    <t>Supprime toute réponse intermédiaire non fiable ; passe directement à la procédure de contrôle.</t>
  </si>
  <si>
    <t>refuser la réponse approximative et vérifier</t>
  </si>
  <si>
    <t>aucune réponse fondée sur une impression personnelle</t>
  </si>
  <si>
    <t>les formulations incertaines sont non conformes</t>
  </si>
  <si>
    <t>réponse floue</t>
  </si>
  <si>
    <t>Le flou maintient le risque tout en donnant une fausse impression de sécurité.</t>
  </si>
  <si>
    <t>Tu es sollicité vite et tu risques de répondre de façon floue.</t>
  </si>
  <si>
    <t>Mise en situation : Tu es sollicité vite et tu risques de répondre de façon floue. Fais distinguer ce qui est su, ce qui reste à vérifier et ce qui ne peut pas être promis.</t>
  </si>
  <si>
    <t>Tu es sollicité vite et tu risques de répondre de façon floue. Tu dis quoi au client, exactement ?</t>
  </si>
  <si>
    <t>Je prends une seconde et je réponds précisément, ou je dis que je vérifie.</t>
  </si>
  <si>
    <t>Ça doit aller, je pense.</t>
  </si>
  <si>
    <t>Fais reformuler jusqu'à obtenir une phrase qu'un client peut comprendre sans interpréter.</t>
  </si>
  <si>
    <t>une réponse floue peut être dangereuse</t>
  </si>
  <si>
    <t>Tu es sollicité vite et tu risques de répondre de façon floue. Quelle réponse opérationnelle donnes-tu, sur quelle preuve, avec quelle limite éventuelle ?</t>
  </si>
  <si>
    <t>Je refuse la réponse vague. Soit l'information est validée et je la formule précisément, soit elle ne l'est pas et je l'annonce comme non confirmée.</t>
  </si>
  <si>
    <t>Je reste dans le flou pour me couvrir sans vérifier.</t>
  </si>
  <si>
    <t>Travaille le binôme 'réponse précise / limite explicite', jamais une zone grise.</t>
  </si>
  <si>
    <t>éviter les réponses vagues et reformuler précisément</t>
  </si>
  <si>
    <t>le client reçoit une information exploitable</t>
  </si>
  <si>
    <t>les formulations imprécises sont un défaut de maîtrise de l'information</t>
  </si>
  <si>
    <t>ne pas promettre</t>
  </si>
  <si>
    <t>TRÈS ÉLEVÉ</t>
  </si>
  <si>
    <t>Promesse non maîtrisée = faute de sécurité et engagement intenable.</t>
  </si>
  <si>
    <t>Le client te demande une garantie alors que le risque n'est pas totalement maîtrisé.</t>
  </si>
  <si>
    <t>Mise en situation : Le client te demande une garantie alors que le risque n'est pas totalement maîtrisé. Fais distinguer ce qui est su, ce qui reste à vérifier et ce qui ne peut pas être promis.</t>
  </si>
  <si>
    <t>Le client te demande une garantie alors que le risque n'est pas totalement maîtrisé. Tu dis quoi au client, exactement ?</t>
  </si>
  <si>
    <t>Je ne peux pas vous promettre ça. Je vous dis ce que j'ai vérifié et ce que je ne peux pas garantir.</t>
  </si>
  <si>
    <t>Oui oui, c'est sans risque.</t>
  </si>
  <si>
    <t>Fais distinguer 'je sais' / 'je ne peux pas garantir' / 'je propose autre chose'.</t>
  </si>
  <si>
    <t>ne promets pas sans preuve</t>
  </si>
  <si>
    <t>Le client te demande une garantie alors que le risque n'est pas totalement maîtrisé. Quelle réponse opérationnelle donnes-tu, sur quelle preuve, avec quelle limite éventuelle ?</t>
  </si>
  <si>
    <t>Je n'annonce aucune garantie d'absence ou de sécurité totale si l'environnement, le matériel ou l'organisation ne permettent pas de la tenir. Je pose les limites clairement et j'oriente si besoin vers une option plus sûre.</t>
  </si>
  <si>
    <t>Je rassure le client pour faciliter la vente, sans maîtrise complète.</t>
  </si>
  <si>
    <t>Toujours relier la promesse à la capacité réelle du poste et aux preuves disponibles.</t>
  </si>
  <si>
    <t>éviter de garantir l'absence si le risque n'est pas maîtrisé</t>
  </si>
  <si>
    <t>la promesse faite au client reste compatible avec la réalité du poste</t>
  </si>
  <si>
    <t>aucune garantie d'absence ne doit être formulée sans maîtrise démontrée</t>
  </si>
  <si>
    <t>Défaut grave</t>
  </si>
  <si>
    <t>DEFAUT_MAITRISE_ALLERGENES</t>
  </si>
  <si>
    <t>CRITIQUE</t>
  </si>
  <si>
    <t>Réponse au hasard = incident potentiellement immédiat.</t>
  </si>
  <si>
    <t>On te pose une question allergène et quelqu'un répond 'au pif'.</t>
  </si>
  <si>
    <t>Mise en situation : On te pose une question allergène et quelqu'un répond 'au pif'. Fais dire l'action immédiate de blocage, puis l'information à transmettre.</t>
  </si>
  <si>
    <t>On te pose une question allergène et quelqu'un répond 'au pif'. Tu fais quoi tout de suite ?</t>
  </si>
  <si>
    <t>On arrête ça tout de suite. On vérifie avant de répondre.</t>
  </si>
  <si>
    <t>Au pire on dira que ça doit aller.</t>
  </si>
  <si>
    <t>Tu laisses une situation critique continuer au lieu de bloquer, corriger et alerter immédiatement.</t>
  </si>
  <si>
    <t>Fais verbaliser l'action d'arrêt avant toute autre action.</t>
  </si>
  <si>
    <t>sur les allergènes tu ne réponds jamais au pif</t>
  </si>
  <si>
    <t>On te pose une question allergène et quelqu'un répond 'au pif'. Quelle conduite immédiate appliques-tu, qui alertes-tu, et qu'est-ce que tu bloques ou retires ?</t>
  </si>
  <si>
    <t>Je stoppe immédiatement la réponse non vérifiée, je rétablis le circuit de contrôle et j'empêche toute information donnée sans preuve.</t>
  </si>
  <si>
    <t>Je laisse le collègue répondre et je corrige plus tard si besoin.</t>
  </si>
  <si>
    <t>Réponse non maîtrisée : absence de sécurisation immédiate, de blocage clair ou d'analyse structurée.</t>
  </si>
  <si>
    <t>Commence toujours par la sécurisation immédiate, pas par l'explication.</t>
  </si>
  <si>
    <t>interdire toute réponse donnée sans vérification</t>
  </si>
  <si>
    <t>la pratique met potentiellement le client en danger</t>
  </si>
  <si>
    <t>une réponse non vérifiée constitue une faute grave de maîtrise</t>
  </si>
  <si>
    <t>La banalisation laisse le risque actif et dégrade la culture sécurité.</t>
  </si>
  <si>
    <t>Un collègue banalise une situation allergène en disant 'ce n'est pas grave'.</t>
  </si>
  <si>
    <t>Mise en situation : Un collègue banalise une situation allergène en disant 'ce n'est pas grave'. Fais dire l'action immédiate de blocage, puis l'information à transmettre.</t>
  </si>
  <si>
    <t>Un collègue banalise une situation allergène en disant 'ce n'est pas grave'. Tu fais quoi tout de suite ?</t>
  </si>
  <si>
    <t>Si, c'est grave. On vérifie et on sécurise avant de continuer.</t>
  </si>
  <si>
    <t>Bon, ce n'est pas parfait mais ce n'est pas si grave.</t>
  </si>
  <si>
    <t>Fais comparer une erreur 'gênante' et une erreur 'dangereuse'.</t>
  </si>
  <si>
    <t>un allergène mal géré peut avoir de vraies conséquences</t>
  </si>
  <si>
    <t>Un collègue banalise une situation allergène en disant 'ce n'est pas grave'. Quelle conduite immédiate appliques-tu, qui alertes-tu, et qu'est-ce que tu bloques ou retires ?</t>
  </si>
  <si>
    <t>Je recadre immédiatement : toute incertitude allergène est traitée comme un risque sérieux, avec arrêt du doute, contrôle et remise en conformité.</t>
  </si>
  <si>
    <t>Je reconnais l'écart mais je poursuis l'activité sans rupture.</t>
  </si>
  <si>
    <t>Utilise un vocabulaire de maîtrise : écart, sécurisation, remise en conformité.</t>
  </si>
  <si>
    <t>corriger immédiatement le comportement et stopper l'approximation</t>
  </si>
  <si>
    <t>la gravité du risque allergique est reconnue</t>
  </si>
  <si>
    <t>la banalisation du risque allergique est inacceptable</t>
  </si>
  <si>
    <t>ne vous inquiétez pas</t>
  </si>
  <si>
    <t>La formule rassurante peut remplacer la preuve et exposer le client.</t>
  </si>
  <si>
    <t>Tu veux rassurer vite un client inquiet.</t>
  </si>
  <si>
    <t>Mise en situation : Tu veux rassurer vite un client inquiet. Fais dire l'action immédiate de blocage, puis l'information à transmettre.</t>
  </si>
  <si>
    <t>Tu veux rassurer vite un client inquiet. Tu fais quoi tout de suite ?</t>
  </si>
  <si>
    <t>Je ne vous rassure pas à vide. Je vérifie et je vous réponds juste.</t>
  </si>
  <si>
    <t>Ne vous inquiétez pas, vous pouvez y aller.</t>
  </si>
  <si>
    <t>Demande à l'apprenant de remplacer une phrase rassurante par une phrase factuelle.</t>
  </si>
  <si>
    <t>tu ne rassures pas sans preuve</t>
  </si>
  <si>
    <t>Tu veux rassurer vite un client inquiet. Quelle conduite immédiate appliques-tu, qui alertes-tu, et qu'est-ce que tu bloques ou retires ?</t>
  </si>
  <si>
    <t>Je bannis toute formule rassurante sans base objective. Je réponds sur des faits vérifiés, pas sur un ton apaisant.</t>
  </si>
  <si>
    <t>Je privilégie une phrase rassurante pour calmer la situation.</t>
  </si>
  <si>
    <t>Dans une situation sensible, la qualité de preuve compte plus que le confort verbal.</t>
  </si>
  <si>
    <t>interdire les formulations rassurantes sans base réelle</t>
  </si>
  <si>
    <t>la communication protège le client au lieu de le tromper</t>
  </si>
  <si>
    <t>le confort relationnel ne doit jamais l'emporter sur la sécurité</t>
  </si>
  <si>
    <t>oubli d'étiquetage</t>
  </si>
  <si>
    <t>Produit non étiqueté = information client impossible et faute grave.</t>
  </si>
  <si>
    <t>Un produit ou un plat arrive sans étiquetage allergène fiable.</t>
  </si>
  <si>
    <t>Mise en situation : Un produit ou un plat arrive sans étiquetage allergène fiable. Fais dire l'action immédiate de blocage, puis l'information à transmettre.</t>
  </si>
  <si>
    <t>Un produit ou un plat arrive sans étiquetage allergène fiable. Tu fais quoi tout de suite ?</t>
  </si>
  <si>
    <t>Je ne le mets pas en vente. Je bloque et je fais corriger l'étiquette avant.</t>
  </si>
  <si>
    <t>On le met quand même, on expliquera si on nous demande.</t>
  </si>
  <si>
    <t>Fais nommer le verbe attendu en premier : bloquer, retirer, corriger.</t>
  </si>
  <si>
    <t>si ce n'est pas clair tu bloques et tu fais corriger</t>
  </si>
  <si>
    <t>Un produit ou un plat arrive sans étiquetage allergène fiable. Quelle conduite immédiate appliques-tu, qui alertes-tu, et qu'est-ce que tu bloques ou retires ?</t>
  </si>
  <si>
    <t>Je bloque immédiatement la mise à disposition du produit, je fais vérifier la correspondance produit/étiquette et je ne remets en circulation qu'après information fiabilisée.</t>
  </si>
  <si>
    <t>Je laisse sortir le produit en attendant de corriger l'étiquette.</t>
  </si>
  <si>
    <t>Toujours traiter l'étiquetage comme un point de libération, jamais comme une finition.</t>
  </si>
  <si>
    <t>bloquer la mise à disposition tant que l'information n'est pas fiabilisée</t>
  </si>
  <si>
    <t>aucun produit ne part sans information allergène correcte</t>
  </si>
  <si>
    <t>un produit non étiqueté ou mal étiqueté ne doit pas être distribué</t>
  </si>
  <si>
    <t>erreur d'information client</t>
  </si>
  <si>
    <t>Une erreur connue non corrigée peut se transformer en incident client.</t>
  </si>
  <si>
    <t>Tu découvres qu'une mauvaise information allergène a déjà été donnée au client.</t>
  </si>
  <si>
    <t>Mise en situation : Tu découvres qu'une mauvaise information allergène a déjà été donnée au client. Fais dire l'action immédiate de blocage, puis l'information à transmettre.</t>
  </si>
  <si>
    <t>Tu découvres qu'une mauvaise information allergène a déjà été donnée au client. Tu fais quoi tout de suite ?</t>
  </si>
  <si>
    <t>Je corrige tout de suite, j'avertis la bonne personne et je ne laisse pas l'erreur continuer.</t>
  </si>
  <si>
    <t>Si le client ne revient pas, on laisse comme ça.</t>
  </si>
  <si>
    <t>Fais dire qui il faut prévenir, dans quel ordre et sans attendre.</t>
  </si>
  <si>
    <t>si une mauvaise info a été donnée il faut réagir tout de suite</t>
  </si>
  <si>
    <t>Tu découvres qu'une mauvaise information allergène a déjà été donnée au client. Quelle conduite immédiate appliques-tu, qui alertes-tu, et qu'est-ce que tu bloques ou retires ?</t>
  </si>
  <si>
    <t>Je corrige immédiatement l'information auprès du client et des équipes, je sécurise le produit concerné, puis je trace l'incident et j'analyse sa cause.</t>
  </si>
  <si>
    <t>Je rectifie seulement si le client redemande.</t>
  </si>
  <si>
    <t>Dès que l'erreur est identifiée : corriger, alerter, tracer, analyser.</t>
  </si>
  <si>
    <t>corriger l'information et alerter immédiatement</t>
  </si>
  <si>
    <t>une erreur détectée déclenche une action corrective rapide</t>
  </si>
  <si>
    <t>une erreur allergène doit déclencher correction traçabilité et sécurisation immédiate</t>
  </si>
  <si>
    <t>rush</t>
  </si>
  <si>
    <t>Le rush fabrique des réponses improvisées et des oublis critiques.</t>
  </si>
  <si>
    <t>Coup de feu, service tendu, et une question allergène arrive en même temps.</t>
  </si>
  <si>
    <t>Mise en situation : Coup de feu, service tendu, et une question allergène arrive en même temps. Fais dire l'action immédiate de blocage, puis l'information à transmettre.</t>
  </si>
  <si>
    <t>Coup de feu, service tendu, et une question allergène arrive en même temps. Tu fais quoi tout de suite ?</t>
  </si>
  <si>
    <t>Même dans le rush, je ne réponds pas au hasard. Je prends le temps de vérifier.</t>
  </si>
  <si>
    <t>Là on n'a pas le temps, je lui dis que c'est bon.</t>
  </si>
  <si>
    <t>Mets l'apprenant sous contrainte de temps et observe s'il coupe la vérification.</t>
  </si>
  <si>
    <t>aller vite ne dispense pas de vérifier</t>
  </si>
  <si>
    <t>Coup de feu, service tendu, et une question allergène arrive en même temps. Quelle conduite immédiate appliques-tu, qui alertes-tu, et qu'est-ce que tu bloques ou retires ?</t>
  </si>
  <si>
    <t>Je maintiens la procédure malgré la tension débit. Le temps de service ne justifie jamais une dégradation du contrôle allergène.</t>
  </si>
  <si>
    <t>J'adapte la rigueur au niveau de rush.</t>
  </si>
  <si>
    <t>Entraîne une phrase courte de temporisation qui protège la procédure.</t>
  </si>
  <si>
    <t>refuser qu'une contrainte débit dégrade le contrôle allergène</t>
  </si>
  <si>
    <t>la vitesse n'annule pas la procédure</t>
  </si>
  <si>
    <t>le contexte de rush ne justifie aucune défaillance de sécurité</t>
  </si>
  <si>
    <t>Risque traces</t>
  </si>
  <si>
    <t>traces possibles</t>
  </si>
  <si>
    <t>RISQUE_TRACES</t>
  </si>
  <si>
    <t>Confondre recette et traces crée une fausse sécurité.</t>
  </si>
  <si>
    <t>La recette n'en contient pas, mais l'environnement peut apporter des traces.</t>
  </si>
  <si>
    <t>Mise en situation : La recette n'en contient pas, mais l'environnement peut apporter des traces. Demande la phrase exacte à dire et le geste barrière à faire avant de continuer.</t>
  </si>
  <si>
    <t>La recette n'en contient pas, mais l'environnement peut apporter des traces. Tu fais quoi tout de suite pour éviter de contaminer ?</t>
  </si>
  <si>
    <t>Je ne dis pas 'sans'. Je précise qu'il peut y avoir des traces si je ne peux pas sécuriser plus.</t>
  </si>
  <si>
    <t>Il n'y en a pas dans la recette, donc c'est bon.</t>
  </si>
  <si>
    <t>La réponse laisse un vecteur de contamination actif. Tu ne sécurises pas le poste, l'outil ou le geste avant de continuer.</t>
  </si>
  <si>
    <t>Fais reformuler la différence entre 'n'en contient pas' et 'sans risque de traces'.</t>
  </si>
  <si>
    <t>si tu ne peux pas garantir l'absence tu le dis</t>
  </si>
  <si>
    <t>La recette n'en contient pas, mais l'environnement peut apporter des traces. Quel est le vecteur de transfert, quelle mesure barrière appliques-tu, et quelle conclusion donnes-tu au client ?</t>
  </si>
  <si>
    <t>Je distingue absence dans la recette et risque de contamination croisée. Si la maîtrise n'est pas suffisante, j'annonce le risque de traces au lieu de promettre une absence totale.</t>
  </si>
  <si>
    <t>Je me limite à la composition et j'oublie le risque résiduel.</t>
  </si>
  <si>
    <t>Procédure incomplète : vecteur mal identifié, barrière insuffisante, et aucune décision claire sur le risque résiduel.</t>
  </si>
  <si>
    <t>Toujours conclure sur le risque résiduel, pas seulement sur la recette.</t>
  </si>
  <si>
    <t>avertir le client d'un risque de traces ou de contamination croisée</t>
  </si>
  <si>
    <t>le risque potentiel est annoncé honnêtement</t>
  </si>
  <si>
    <t>le risque de traces doit être signalé dès qu'une garantie absolue est impossible</t>
  </si>
  <si>
    <t>La contamination croisée rend fausse une information pourtant juste sur la recette.</t>
  </si>
  <si>
    <t>Une étape de préparation peut faire passer un allergène d'un produit à un autre.</t>
  </si>
  <si>
    <t>Mise en situation : Une étape de préparation peut faire passer un allergène d'un produit à un autre. Demande la phrase exacte à dire et le geste barrière à faire avant de continuer.</t>
  </si>
  <si>
    <t>Une étape de préparation peut faire passer un allergène d'un produit à un autre. Tu fais quoi tout de suite pour éviter de contaminer ?</t>
  </si>
  <si>
    <t>Je repère le risque de contamination croisée et je sécurise avant de continuer.</t>
  </si>
  <si>
    <t>Comme il n'y en a pas dans la recette, je continue.</t>
  </si>
  <si>
    <t>Fais nommer le vecteur exact : outil, surface, mains, flux, stockage.</t>
  </si>
  <si>
    <t>un produit peut être sans allergène dans la recette mais pas forcément sans risque</t>
  </si>
  <si>
    <t>Une étape de préparation peut faire passer un allergène d'un produit à un autre. Quel est le vecteur de transfert, quelle mesure barrière appliques-tu, et quel est ton critère avant reprise ?</t>
  </si>
  <si>
    <t>J'identifie le vecteur de contamination croisée, j'applique la mesure barrière adaptée et je réévalue si la promesse client reste tenable.</t>
  </si>
  <si>
    <t>Je suppose que le risque reste faible sans vérifier le transfert possible.</t>
  </si>
  <si>
    <t>Associe toujours un vecteur, une barrière, puis une décision client.</t>
  </si>
  <si>
    <t>repérer et signaler les situations de contamination croisée</t>
  </si>
  <si>
    <t>les flux matériels ou surfaces exposent à un transfert d'allergènes</t>
  </si>
  <si>
    <t>la maîtrise des contaminations croisées conditionne la fiabilité de l'information</t>
  </si>
  <si>
    <t>ustensiles partagés</t>
  </si>
  <si>
    <t>L'ustensile partagé peut contaminer le produit servi.</t>
  </si>
  <si>
    <t>La même pince ou cuillère a servi sur plusieurs produits, dont un avec allergène.</t>
  </si>
  <si>
    <t>Mise en situation : La même pince ou cuillère a servi sur plusieurs produits, dont un avec allergène. Demande la phrase exacte à dire et le geste barrière à faire avant de continuer.</t>
  </si>
  <si>
    <t>La même pince ou cuillère a servi sur plusieurs produits, dont un avec allergène. Tu fais quoi tout de suite pour éviter de contaminer ?</t>
  </si>
  <si>
    <t>Je prends un ustensile propre. Je ne sers pas avec le même.</t>
  </si>
  <si>
    <t>Je garde la même pince, je fais juste attention.</t>
  </si>
  <si>
    <t>Fais justifier pourquoi 'faire attention' ne remplace pas un changement d'outil.</t>
  </si>
  <si>
    <t>tu ne reprends pas le même matériel sans contrôle</t>
  </si>
  <si>
    <t>La même pince ou cuillère a servi sur plusieurs produits, dont un avec allergène. Quel est le vecteur de transfert, quelle mesure barrière appliques-tu, et quel est ton critère avant reprise ?</t>
  </si>
  <si>
    <t>Je traite l'ustensile partagé comme un vecteur de transfert, je le remplace par un outil propre ou dédié et je requalifie la possibilité de servir en sécurité.</t>
  </si>
  <si>
    <t>Je limite le contact sans changer d'ustensile.</t>
  </si>
  <si>
    <t>Sur demande sensible, raisonne en matériel dédié ou nettoyage validé, pas en intuition.</t>
  </si>
  <si>
    <t>changer ou isoler les ustensiles avant préparation</t>
  </si>
  <si>
    <t>les outils ne transfèrent pas d'allergènes d'une préparation à l'autre</t>
  </si>
  <si>
    <t>les ustensiles partagés non maîtrisés invalident une déclaration d'absence</t>
  </si>
  <si>
    <t>plan de travail</t>
  </si>
  <si>
    <t>Surface mal préparée = contamination croisée possible dès le départ.</t>
  </si>
  <si>
    <t>Le poste de travail n'est pas sécurisé avant une préparation sensible.</t>
  </si>
  <si>
    <t>Mise en situation : Le poste de travail n'est pas sécurisé avant une préparation sensible. Demande la phrase exacte à dire et le geste barrière à faire avant de continuer.</t>
  </si>
  <si>
    <t>Le poste de travail n'est pas sécurisé avant une préparation sensible. Tu fais quoi tout de suite pour éviter de contaminer ?</t>
  </si>
  <si>
    <t>Je nettoie et j'organise le poste avant de commencer.</t>
  </si>
  <si>
    <t>Je fais dessus quand même, ça ira.</t>
  </si>
  <si>
    <t>Fais décrire un vrai poste prêt, pas juste 'propre'.</t>
  </si>
  <si>
    <t>avant de préparer tu nettoies vraiment le poste</t>
  </si>
  <si>
    <t>Le poste de travail n'est pas sécurisé avant une préparation sensible. Quel est le vecteur de transfert, quelle mesure barrière appliques-tu, et quel est ton critère avant reprise ?</t>
  </si>
  <si>
    <t>Je sécurise le plan de travail avant production : nettoyage adapté, retrait des sources de contamination, organisation du poste et validation de la compatibilité avec la demande.</t>
  </si>
  <si>
    <t>Je fais un coup d'éponge rapide et je lance la production.</t>
  </si>
  <si>
    <t>Définis le poste compatible avant fabrication : surface, flux, outils, ingrédients.</t>
  </si>
  <si>
    <t>nettoyer et sécuriser la zone avant production</t>
  </si>
  <si>
    <t>la surface de travail ne présente pas de risque résiduel évident</t>
  </si>
  <si>
    <t>le poste doit être assaini et organisé avant toute production sensible</t>
  </si>
  <si>
    <t>changer de gants</t>
  </si>
  <si>
    <t>Les gants transmettent l'allergène comme les mains ou un outil.</t>
  </si>
  <si>
    <t>Tu as manipulé un allergène puis une commande sensible arrive juste après.</t>
  </si>
  <si>
    <t>Mise en situation : Tu as manipulé un allergène puis une commande sensible arrive juste après. Demande la phrase exacte à dire et le geste barrière à faire avant de continuer.</t>
  </si>
  <si>
    <t>Tu as manipulé un allergène puis une commande sensible arrive juste après. Tu fais quoi tout de suite pour éviter de contaminer ?</t>
  </si>
  <si>
    <t>Je change de gants avant de toucher autre chose.</t>
  </si>
  <si>
    <t>Je garde les mêmes gants, c'est encore propre.</t>
  </si>
  <si>
    <t>Fais repérer que le gant n'est pas une protection magique s'il est contaminé.</t>
  </si>
  <si>
    <t>si tu touches un produit allergène tu changes de gants</t>
  </si>
  <si>
    <t>Tu as manipulé un allergène puis une commande sensible arrive juste après. Quel est le vecteur de transfert, quelle mesure barrière appliques-tu, et quel est ton critère avant reprise ?</t>
  </si>
  <si>
    <t>Je considère les gants comme une surface contaminée, je les change immédiatement et je vérifie si d'autres surfaces ou outils ont été touchés.</t>
  </si>
  <si>
    <t>Je conserve les gants en évitant juste le contact direct.</t>
  </si>
  <si>
    <t>Après contact allergène, pense gants + mains + surfaces touchées.</t>
  </si>
  <si>
    <t>changer de gants après contact avec un allergène</t>
  </si>
  <si>
    <t>les manipulations successives ne créent pas de transfert</t>
  </si>
  <si>
    <t>le changement de gants fait partie des barrières de maîtrise élémentaires</t>
  </si>
  <si>
    <t>Absence vérifiée</t>
  </si>
  <si>
    <t>sans allergène</t>
  </si>
  <si>
    <t>ALLERGENE_ABSENT_VERIFIE</t>
  </si>
  <si>
    <t>Dire 'sans allergène' sans preuve est une faute majeure.</t>
  </si>
  <si>
    <t>Après contrôle, tu veux annoncer qu'un produit est sans allergène.</t>
  </si>
  <si>
    <t>Mise en situation : Après contrôle, tu veux annoncer qu'un produit est sans allergène. Fais justifier la vérification avant d'autoriser le mot 'sans'.</t>
  </si>
  <si>
    <t>Après contrôle, tu veux annoncer qu'un produit est sans allergène. Tu dis quoi au client, exactement ?</t>
  </si>
  <si>
    <t>Je le dis seulement après vérification réelle. Sinon je ne dis pas 'sans'.</t>
  </si>
  <si>
    <t>Je pense qu'il n'y en a pas, donc je dis que c'est sans.</t>
  </si>
  <si>
    <t>Tu annonces une absence sans preuve complète. 'Sans' exige un vrai contrôle, pas une impression.</t>
  </si>
  <si>
    <t>Fais demander à l'apprenant ce qu'il a vérifié exactement avant de dire 'sans'.</t>
  </si>
  <si>
    <t>tu peux dire non seulement si tu as vérifié</t>
  </si>
  <si>
    <t>Après contrôle, tu veux annoncer qu'un produit est sans allergène. Quelle réponse opérationnelle donnes-tu, sur quelle preuve, avec quelle limite éventuelle ?</t>
  </si>
  <si>
    <t>Je confirme l'absence uniquement après contrôle croisé de la recette, des ingrédients utilisés et du contexte de production. Si les traces ne sont pas maîtrisées, je ne transforme pas l'absence recette en garantie globale.</t>
  </si>
  <si>
    <t>Je valide l'absence sur la seule habitude de fabrication.</t>
  </si>
  <si>
    <t>Vérification technique incomplète : recette seule, environnement oublié, distinction traces/absence non maîtrisée.</t>
  </si>
  <si>
    <t>Ne valide jamais une absence sur la mémoire de l'équipe.</t>
  </si>
  <si>
    <t>annoncer l'absence seulement après contrôle</t>
  </si>
  <si>
    <t>absence déclarée fondée sur une vérification réelle</t>
  </si>
  <si>
    <t>aucune allégation d'absence sans preuve documentaire ou opérationnelle</t>
  </si>
  <si>
    <t>sans arachide</t>
  </si>
  <si>
    <t>Arachide = allergène majeur, erreur potentiellement grave immédiatement.</t>
  </si>
  <si>
    <t>Un client demande spécifiquement s'il y a de l'arachide.</t>
  </si>
  <si>
    <t>Mise en situation : Un client demande spécifiquement s'il y a de l'arachide. Fais justifier la vérification avant d'autoriser le mot 'sans'.</t>
  </si>
  <si>
    <t>Un client demande spécifiquement s'il y a de l'arachide. Tu dis quoi au client, exactement ?</t>
  </si>
  <si>
    <t>Je confirme l'absence d'arachide seulement après avoir vérifié recette et risque de traces.</t>
  </si>
  <si>
    <t>Je ne crois pas qu'il y en ait.</t>
  </si>
  <si>
    <t>Fais distinguer 'pas dans la recette' et 'pas d'arachide garanti'.</t>
  </si>
  <si>
    <t>tu sépares bien sans arachide et traces possibles</t>
  </si>
  <si>
    <t>Un client demande spécifiquement s'il y a de l'arachide. Quelle réponse opérationnelle donnes-tu, sur quelle preuve, avec quelle limite éventuelle ?</t>
  </si>
  <si>
    <t>Je traite l'arachide comme allergène majeur : contrôle documentaire, vérification des ingrédients, du poste et des contaminations croisées avant toute réponse d'absence.</t>
  </si>
  <si>
    <t>Je me fie à la recette sans regarder l'environnement ni les inclusions possibles.</t>
  </si>
  <si>
    <t>Sur arachide, tolérance zéro sur les formulations approximatives.</t>
  </si>
  <si>
    <t>confirmer l'absence d'arachide après contrôle recette et environnement</t>
  </si>
  <si>
    <t>absence validée sans confusion avec risque de traces</t>
  </si>
  <si>
    <t>absence recette et maîtrise du risque résiduel doivent être distinguées</t>
  </si>
  <si>
    <t>Présence déclarée</t>
  </si>
  <si>
    <t>arachide</t>
  </si>
  <si>
    <t>ALLERGENE_PRESENT</t>
  </si>
  <si>
    <t>Minimiser ou mal nommer un allergène majeur fausse la décision client.</t>
  </si>
  <si>
    <t>La recette contient de l'arachide.</t>
  </si>
  <si>
    <t>Mise en situation : La recette contient de l'arachide. Fais nommer l'allergène exact et interdis toute minimisation.</t>
  </si>
  <si>
    <t>La recette contient de l'arachide. Tu dis quoi au client, exactement ?</t>
  </si>
  <si>
    <t>Oui, il y a de l'arachide. Je vous le dis clairement.</t>
  </si>
  <si>
    <t>Il y en a un peu, mais ça devrait passer.</t>
  </si>
  <si>
    <t>Tu minimises ou tu nommes mal l'allergène. Le client ne peut pas décider correctement avec ça.</t>
  </si>
  <si>
    <t>Fais remplacer tout mot imprécis par 'arachide'.</t>
  </si>
  <si>
    <t>avec l'arachide tu annonces tout de suite et sans hésiter</t>
  </si>
  <si>
    <t>La recette contient de l'arachide. Quelle réponse opérationnelle donnes-tu, sur quelle preuve, avec quelle limite éventuelle ?</t>
  </si>
  <si>
    <t>Je déclare immédiatement et sans détour la présence d'arachide, en nommant l'allergène exact et, si utile, l'ingrédient porteur.</t>
  </si>
  <si>
    <t>Je parle de 'fruits secs' sans préciser l'arachide.</t>
  </si>
  <si>
    <t>Information technique insuffisante : allergène mal désigné, formulation trop vague ou minimisation du risque.</t>
  </si>
  <si>
    <t>Nomme l'allergène exact avant tout commentaire complémentaire.</t>
  </si>
  <si>
    <t>annoncer immédiatement la présence d'arachide si elle existe</t>
  </si>
  <si>
    <t>aucune minimisation ni approximation sur un allergène majeur</t>
  </si>
  <si>
    <t>sur les allergènes majeurs la communication doit être immédiate</t>
  </si>
  <si>
    <t>fruits à coque</t>
  </si>
  <si>
    <t>Un mot imprécis peut masquer l'allergène réellement en cause.</t>
  </si>
  <si>
    <t>Le produit contient noisette, amande, pistache ou autre fruit à coque.</t>
  </si>
  <si>
    <t>Mise en situation : Le produit contient noisette, amande, pistache ou autre fruit à coque. Fais nommer l'allergène exact et interdis toute minimisation.</t>
  </si>
  <si>
    <t>Le produit contient noisette, amande, pistache ou autre fruit à coque. Tu dis quoi au client, exactement ?</t>
  </si>
  <si>
    <t>Oui, ça contient des fruits à coque, par exemple de l'amande ou de la noisette.</t>
  </si>
  <si>
    <t>Il y a juste des fruits secs.</t>
  </si>
  <si>
    <t>Fais corriger 'fruits secs' en terme allergène exact.</t>
  </si>
  <si>
    <t>ne dis pas juste fruits secs si tu peux être précis</t>
  </si>
  <si>
    <t>Le produit contient noisette, amande, pistache ou autre fruit à coque. Quelle réponse opérationnelle donnes-tu, sur quelle preuve, avec quelle limite éventuelle ?</t>
  </si>
  <si>
    <t>Je nomme l'allergène correctement : fruits à coque, et si possible l'espèce concernée. J'évite tout terme flou comme 'fruits secs'.</t>
  </si>
  <si>
    <t>Je reste sur un terme commercial ou vague.</t>
  </si>
  <si>
    <t>Précision terminologique obligatoire : catégorie + ingrédient porteur.</t>
  </si>
  <si>
    <t>préciser la présence de fruits à coque</t>
  </si>
  <si>
    <t>la nature exacte de l'allergène est identifiée</t>
  </si>
  <si>
    <t>la désignation de l'allergène doit être techniquement correcte</t>
  </si>
  <si>
    <t>Prise d'information</t>
  </si>
  <si>
    <t>transmettre en cuisine</t>
  </si>
  <si>
    <t>Information non transmise = production non sécurisée.</t>
  </si>
  <si>
    <t>En salle, un client signale une allergie avant l'envoi en cuisine.</t>
  </si>
  <si>
    <t>Mise en situation : En salle, un client signale une allergie avant l'envoi en cuisine. Fais formuler la réponse client exacte et le support de vérification utilisé.</t>
  </si>
  <si>
    <t>En salle, un client signale une allergie avant l'envoi en cuisine. Tu fais quoi concrètement, et qu'est-ce que tu transmets ?</t>
  </si>
  <si>
    <t>Je transmets clairement la demande à la cuisine avant de lancer.</t>
  </si>
  <si>
    <t>Je garde l'info pour moi, ils verront au dressage.</t>
  </si>
  <si>
    <t>L'information n'est pas transmise de manière claire et exploitable. La cuisine peut produire sans intégrer le risque allergène.</t>
  </si>
  <si>
    <t>Fais dire la phrase exacte envoyée à la cuisine, pas juste 'je préviens'.</t>
  </si>
  <si>
    <t>quand un client parle d'allergie tu le transmets clairement</t>
  </si>
  <si>
    <t>En salle, un client signale une allergie avant l'envoi en cuisine. Quelle procédure appliques-tu, quelle information transmets-tu, et comment sécurises-tu l'équipe ?</t>
  </si>
  <si>
    <t>Je fais une transmission explicite, avant fabrication et sans perte d'information, en identifiant l'allergène concerné et la table/commande.</t>
  </si>
  <si>
    <t>Je signale vaguement qu'il faut faire attention.</t>
  </si>
  <si>
    <t>Transmission trop faible : allergène, commande ou moment de transmission non sécurisés. Le message ne garantit pas une action correcte en production.</t>
  </si>
  <si>
    <t>La transmission doit être claire, ciblée et faite avant engagement de la production.</t>
  </si>
  <si>
    <t>faire remonter clairement la demande allergène à la cuisine</t>
  </si>
  <si>
    <t>la demande client est transmise sans perte d'information</t>
  </si>
  <si>
    <t>la transmission interservices doit être explicite et traçable</t>
  </si>
  <si>
    <t>Réponse client</t>
  </si>
  <si>
    <t>promesse client</t>
  </si>
  <si>
    <t>La parole du service engage l'établissement sur une sécurité non maîtrisée.</t>
  </si>
  <si>
    <t>Le client cherche à être rassuré et tu es tenté de lui promettre que tout va bien.</t>
  </si>
  <si>
    <t>Mise en situation : Le client cherche à être rassuré et tu es tenté de lui promettre que tout va bien. Fais distinguer ce qui est su, ce qui reste à vérifier et ce qui ne peut pas être promis.</t>
  </si>
  <si>
    <t>Le client cherche à être rassuré et tu es tenté de lui promettre que tout va bien. Tu dis quoi au client, exactement ?</t>
  </si>
  <si>
    <t>Je ne promets pas sans preuve. Je vérifie ou je pose les limites.</t>
  </si>
  <si>
    <t>Aucun risque pour vous, vous pouvez y aller.</t>
  </si>
  <si>
    <t>Fais comparer une phrase commerciale et une phrase responsable.</t>
  </si>
  <si>
    <t>tu ne vends pas une sécurité que tu n'as pas vérifiée</t>
  </si>
  <si>
    <t>Le client cherche à être rassuré et tu es tenté de lui promettre que tout va bien. Quelle réponse opérationnelle donnes-tu, sur quelle preuve, avec quelle limite éventuelle ?</t>
  </si>
  <si>
    <t>Je refuse toute promesse non étayée. Je réponds sur des éléments vérifiés et, si besoin, j'explique ce que l'établissement peut ou ne peut pas garantir.</t>
  </si>
  <si>
    <t>Je rassure le client pour fluidifier le service.</t>
  </si>
  <si>
    <t>Ton objectif n'est pas de rassurer vite, mais de répondre vrai.</t>
  </si>
  <si>
    <t>éviter les promesses sans base réelle</t>
  </si>
  <si>
    <t>la parole en salle doit rester compatible avec la production</t>
  </si>
  <si>
    <t>la parole du service engage l'établissement</t>
  </si>
  <si>
    <t>je préfère vérifier</t>
  </si>
  <si>
    <t>La première réponse peut déjà engager le client.</t>
  </si>
  <si>
    <t>Tu n'as pas l'info tout de suite et tu veux répondre proprement au client.</t>
  </si>
  <si>
    <t>Mise en situation : Tu n'as pas l'info tout de suite et tu veux répondre proprement au client. Fais formuler la réponse client exacte et le support de vérification utilisé.</t>
  </si>
  <si>
    <t>Tu n'as pas l'info tout de suite et tu veux répondre proprement au client. Tu dis quoi au client, exactement ?</t>
  </si>
  <si>
    <t>Je préfère vérifier et je reviens vers vous avec une réponse sûre.</t>
  </si>
  <si>
    <t>Je vais vous dire comme ça, ça ira.</t>
  </si>
  <si>
    <t>Fais travailler une phrase de temporisation courte et crédible.</t>
  </si>
  <si>
    <t>tu as le droit de prendre le temps de vérifier</t>
  </si>
  <si>
    <t>Tu n'as pas l'info tout de suite et tu veux répondre proprement au client. Quelle réponse opérationnelle donnes-tu, sur quelle preuve, avec quelle limite éventuelle ?</t>
  </si>
  <si>
    <t>Je temporise proprement, je vérifie la donnée fiable, puis je reviens avec une réponse nette. Le délai de réponse est acceptable, pas l'improvisation.</t>
  </si>
  <si>
    <t>Je donne une première réponse approximative puis je corrige ensuite.</t>
  </si>
  <si>
    <t>Prépare une formulation standard de temporisation compatible avec le service.</t>
  </si>
  <si>
    <t>prendre le temps de vérifier plutôt que répondre au hasard</t>
  </si>
  <si>
    <t>la prudence est valorisée</t>
  </si>
  <si>
    <t>la bonne réponse peut être différée mais doit être fiable</t>
  </si>
  <si>
    <t>outil de service</t>
  </si>
  <si>
    <t>Le service lui-même peut contaminer un produit conforme au départ.</t>
  </si>
  <si>
    <t>Au service, le même outil risque de servir plusieurs préparations.</t>
  </si>
  <si>
    <t>Mise en situation : Au service, le même outil risque de servir plusieurs préparations. Demande la phrase exacte à dire et le geste barrière à faire avant de continuer.</t>
  </si>
  <si>
    <t>Au service, le même outil risque de servir plusieurs préparations. Tu fais quoi tout de suite pour éviter de contaminer ?</t>
  </si>
  <si>
    <t>Je prends un outil propre pour éviter de mélanger.</t>
  </si>
  <si>
    <t>Je sers avec la même cuillère, ça ne change pas grand-chose.</t>
  </si>
  <si>
    <t>Fais repérer que le risque ne s'arrête pas à la production.</t>
  </si>
  <si>
    <t>une pince ou une cuillère peut contaminer</t>
  </si>
  <si>
    <t>Au service, le même outil risque de servir plusieurs préparations. Quel est le vecteur de transfert, quelle mesure barrière appliques-tu, et quel est ton critère avant reprise ?</t>
  </si>
  <si>
    <t>Je choisis un outil propre ou dédié, j'évite les croisements au service et je ne sers pas une commande sensible avec un matériel exposé.</t>
  </si>
  <si>
    <t>Je garde le même outil en faisant seulement attention au geste.</t>
  </si>
  <si>
    <t>Intègre le service dans la chaîne de maîtrise, pas seulement la fabrication.</t>
  </si>
  <si>
    <t>utiliser un matériel propre et adapté pour servir</t>
  </si>
  <si>
    <t>le service n'apporte pas de transfert d'allergène</t>
  </si>
  <si>
    <t>les gestes de service doivent être intégrés au plan de maîtrise</t>
  </si>
  <si>
    <t>réponse improvisée</t>
  </si>
  <si>
    <t>Au bar, la vitesse peut remplacer la vérification si on la laisse faire.</t>
  </si>
  <si>
    <t>Au bar, en plein débit, un client pose une question allergène.</t>
  </si>
  <si>
    <t>Mise en situation : Au bar, en plein débit, un client pose une question allergène. Fais dire l'action immédiate de blocage, puis l'information à transmettre.</t>
  </si>
  <si>
    <t>Au bar, en plein débit, un client pose une question allergène. Tu fais quoi tout de suite ?</t>
  </si>
  <si>
    <t>Je ne réponds pas au comptoir sans vérifier. Je prends l'info et je contrôle.</t>
  </si>
  <si>
    <t>Je lui réponds vite fait pour ne pas bloquer la file.</t>
  </si>
  <si>
    <t>Fais verbaliser ce qu'il fait concrètement avant de parler au client.</t>
  </si>
  <si>
    <t>aller vite ne donne pas le droit d'inventer</t>
  </si>
  <si>
    <t>Au bar, en plein débit, un client pose une question allergène. Quelle conduite immédiate appliques-tu, qui alertes-tu, et qu'est-ce que tu bloques ou retires ?</t>
  </si>
  <si>
    <t>Je refuse toute réponse improvisée, même sous pression débit. Je consulte la référence ou le produit concerné avant de conclure.</t>
  </si>
  <si>
    <t>Je fais une réponse rapide basée sur mon habitude des cocktails.</t>
  </si>
  <si>
    <t>Le comptoir n'est pas une zone d'exception : même exigence de preuve.</t>
  </si>
  <si>
    <t>interdire toute réponse non vérifiée au comptoir</t>
  </si>
  <si>
    <t>la rapidité de service ne dégrade pas la sécurité</t>
  </si>
  <si>
    <t>au bar la pression débit ne justifie jamais une réponse incertaine</t>
  </si>
  <si>
    <t>shaker rincé</t>
  </si>
  <si>
    <t>Résidu dans le shaker = contamination croisée possible.</t>
  </si>
  <si>
    <t>Un shaker a seulement été rincé avant une boisson sensible.</t>
  </si>
  <si>
    <t>Mise en situation : Un shaker a seulement été rincé avant une boisson sensible. Demande la phrase exacte à dire et le geste barrière à faire avant de continuer.</t>
  </si>
  <si>
    <t>Un shaker a seulement été rincé avant une boisson sensible. Tu fais quoi tout de suite pour éviter de contaminer ?</t>
  </si>
  <si>
    <t>Je le lave vraiment ou j'en prends un propre.</t>
  </si>
  <si>
    <t>Je l'ai rincé, ça suffit.</t>
  </si>
  <si>
    <t>Fais comparer 'rincé' et 'nettoyé' sur le plan du risque.</t>
  </si>
  <si>
    <t>un shaker juste rincé peut ne pas suffire</t>
  </si>
  <si>
    <t>Un shaker a seulement été rincé avant une boisson sensible. Quel est le vecteur de transfert, quelle mesure barrière appliques-tu, et quel est ton critère avant reprise ?</t>
  </si>
  <si>
    <t>Je considère le rinçage comme potentiellement insuffisant. Je prends un shaker propre ou je réalise un nettoyage adapté avant usage sur une demande sensible.</t>
  </si>
  <si>
    <t>Je garde le matériel après un simple rinçage entre deux boissons.</t>
  </si>
  <si>
    <t>Ne valide pas une remise en service sur un geste non qualifié.</t>
  </si>
  <si>
    <t>éviter la contamination croisée par matériel mal nettoyé</t>
  </si>
  <si>
    <t>le nettoyage entre deux boissons sensibles est effectif</t>
  </si>
  <si>
    <t>le nettoyage du matériel bar doit être adapté au risque allergène</t>
  </si>
  <si>
    <t>Identification</t>
  </si>
  <si>
    <t>sirop d'orgeat</t>
  </si>
  <si>
    <t>Les ingrédients 'secondaires' du bar sont souvent sous-estimés.</t>
  </si>
  <si>
    <t>Une commande comporte du sirop d'orgeat ou une garniture bar potentiellement allergène.</t>
  </si>
  <si>
    <t>Mise en situation : Une commande comporte du sirop d'orgeat ou une garniture bar potentiellement allergène. Fais nommer l'allergène exact et interdis toute minimisation.</t>
  </si>
  <si>
    <t>Une commande comporte du sirop d'orgeat ou une garniture bar potentiellement allergène. Tu dis quoi au client, exactement ?</t>
  </si>
  <si>
    <t>Je vérifie le sirop et je dis clairement s'il y a de l'amande ou des fruits à coque.</t>
  </si>
  <si>
    <t>C'est juste du sirop, ce n'est pas un vrai risque.</t>
  </si>
  <si>
    <t>Fais lister tout ce qui entre dans le verre, pas seulement la base.</t>
  </si>
  <si>
    <t>au bar aussi il faut vérifier les sirops et toppings</t>
  </si>
  <si>
    <t>Une commande comporte du sirop d'orgeat ou une garniture bar potentiellement allergène. Quelle réponse opérationnelle donnes-tu, sur quelle preuve, avec quelle limite éventuelle ?</t>
  </si>
  <si>
    <t>J'identifie les allergènes présents dans les sirops, décors et toppings, et je les intègre au même niveau de contrôle que les autres ingrédients.</t>
  </si>
  <si>
    <t>Je contrôle l'alcool principal mais pas les ajouts du bar.</t>
  </si>
  <si>
    <t>Traite sirops, décors et toppings comme des ingrédients à part entière.</t>
  </si>
  <si>
    <t>repérer les allergènes dans les sirops décors et garnitures</t>
  </si>
  <si>
    <t>les ingrédients bar sont contrôlés comme les autres</t>
  </si>
  <si>
    <t>les produits du bar peuvent contenir des allergènes souvent sous-estimés</t>
  </si>
  <si>
    <t>même pétrin</t>
  </si>
  <si>
    <t>Matériel partagé = traces possibles même avec une recette conforme.</t>
  </si>
  <si>
    <t>Le même pétrin sert à plusieurs productions dont l'une contient un allergène.</t>
  </si>
  <si>
    <t>Mise en situation : Le même pétrin sert à plusieurs productions dont l'une contient un allergène. Demande la phrase exacte à dire et le geste barrière à faire avant de continuer.</t>
  </si>
  <si>
    <t>Le même pétrin sert à plusieurs productions dont l'une contient un allergène. Tu fais quoi tout de suite pour éviter de contaminer ?</t>
  </si>
  <si>
    <t>Je prends en compte le pétrin partagé et je sécurise avant de refaire une pâte sensible.</t>
  </si>
  <si>
    <t>Je relance dans le même pétrin, il n'y a pas de souci.</t>
  </si>
  <si>
    <t>Fais raisonner sur le matériel, pas seulement sur la recette.</t>
  </si>
  <si>
    <t>un poste partagé peut fausser une promesse sans allergène</t>
  </si>
  <si>
    <t>Le même pétrin sert à plusieurs productions dont l'une contient un allergène. Quel est le vecteur de transfert, quelle mesure barrière appliques-tu, et quel est ton critère avant reprise ?</t>
  </si>
  <si>
    <t>J'évalue le pétrin comme point de contamination croisée, j'applique nettoyage et séquencement adaptés, et je revois la possibilité de promettre une absence.</t>
  </si>
  <si>
    <t>Je me contente du fait que la nouvelle recette n'en contient pas.</t>
  </si>
  <si>
    <t>Associe toujours nettoyage + ordre de fabrication + décision de promesse.</t>
  </si>
  <si>
    <t>évaluer le risque lié au matériel partagé</t>
  </si>
  <si>
    <t>le nettoyage et l'enchaînement de production sont maîtrisés</t>
  </si>
  <si>
    <t>la séquence de fabrication doit être pensée pour limiter les contaminations croisées</t>
  </si>
  <si>
    <t>vente de mémoire</t>
  </si>
  <si>
    <t>La mémoire commerciale dérive vite de la réalité recette.</t>
  </si>
  <si>
    <t>En boulangerie, un client te questionne et tu n'as pas le support sous les yeux.</t>
  </si>
  <si>
    <t>Mise en situation : En boulangerie, un client te questionne et tu n'as pas le support sous les yeux. Fais distinguer ce qui est su, ce qui reste à vérifier et ce qui ne peut pas être promis.</t>
  </si>
  <si>
    <t>En boulangerie, un client te questionne et tu n'as pas le support sous les yeux. Tu dis quoi au client, exactement ?</t>
  </si>
  <si>
    <t>Je ne réponds pas de mémoire, je vais vérifier la fiche.</t>
  </si>
  <si>
    <t>Je connais à peu près, je vous dis ça de tête.</t>
  </si>
  <si>
    <t>Fais justifier pourquoi l'habitude n'est pas une preuve.</t>
  </si>
  <si>
    <t>tu n'inventes pas devant le client</t>
  </si>
  <si>
    <t>En boulangerie, un client te questionne et tu n'as pas le support sous les yeux. Quelle réponse opérationnelle donnes-tu, sur quelle preuve, avec quelle limite éventuelle ?</t>
  </si>
  <si>
    <t>Je refuse la vente de mémoire. Je m'appuie sur un support fiable à jour avant toute information allergène.</t>
  </si>
  <si>
    <t>Je confirme sur mon expérience du produit sans support documenté.</t>
  </si>
  <si>
    <t>Le comptoir doit être adossé à un référentiel, pas à la mémoire individuelle.</t>
  </si>
  <si>
    <t>éviter de répondre seulement de tête</t>
  </si>
  <si>
    <t>la vente doit rester appuyée sur un support fiable</t>
  </si>
  <si>
    <t>le conseil comptoir doit rester documenté</t>
  </si>
  <si>
    <t>Pâtisserie</t>
  </si>
  <si>
    <t>même poche</t>
  </si>
  <si>
    <t>Le matériel de dressage transfère facilement les allergènes.</t>
  </si>
  <si>
    <t>En pâtisserie, la même poche ou le même matériel a servi juste avant sur un allergène.</t>
  </si>
  <si>
    <t>Mise en situation : En pâtisserie, la même poche ou le même matériel a servi juste avant sur un allergène. Demande la phrase exacte à dire et le geste barrière à faire avant de continuer.</t>
  </si>
  <si>
    <t>En pâtisserie, la même poche ou le même matériel a servi juste avant sur un allergène. Tu fais quoi tout de suite pour éviter de contaminer ?</t>
  </si>
  <si>
    <t>Je change de poche ou je la nettoie correctement avant.</t>
  </si>
  <si>
    <t>Je reprends la même, ça ne se verra pas.</t>
  </si>
  <si>
    <t>Fais expliquer pourquoi un outil 'presque propre' reste dangereux.</t>
  </si>
  <si>
    <t>tu ne reprends pas la même poche sans contrôle</t>
  </si>
  <si>
    <t>En pâtisserie, la même poche ou le même matériel a servi juste avant sur un allergène. Quel est le vecteur de transfert, quelle mesure barrière appliques-tu, et quel est ton critère avant reprise ?</t>
  </si>
  <si>
    <t>Je traite la poche partagée comme un vecteur critique, je remplace ou je nettoie selon une méthode maîtrisée avant toute production sensible.</t>
  </si>
  <si>
    <t>Je poursuis avec le même matériel en essuyant seulement.</t>
  </si>
  <si>
    <t>Sur matériel souple ou difficile à maîtriser, privilégie le remplacement.</t>
  </si>
  <si>
    <t>ne pas réutiliser le matériel sans nettoyage adapté</t>
  </si>
  <si>
    <t>le matériel ne transfère pas d'allergènes entre productions</t>
  </si>
  <si>
    <t>la réutilisation non maîtrisée du matériel crée un risque de contamination croisée</t>
  </si>
  <si>
    <t>vente comptoir</t>
  </si>
  <si>
    <t>La vitesse de vente peut produire une mauvaise information ferme.</t>
  </si>
  <si>
    <t>En boutique pâtisserie, le client demande une info rapide au comptoir.</t>
  </si>
  <si>
    <t>Mise en situation : En boutique pâtisserie, le client demande une info rapide au comptoir. Fais distinguer ce qui est su, ce qui reste à vérifier et ce qui ne peut pas être promis.</t>
  </si>
  <si>
    <t>En boutique pâtisserie, le client demande une info rapide au comptoir. Tu dis quoi au client, exactement ?</t>
  </si>
  <si>
    <t>Je vérifie sur la fiche avant de répondre, même si ça va vite.</t>
  </si>
  <si>
    <t>Je pense que c'est bon, je vous le vends comme ça.</t>
  </si>
  <si>
    <t>Fais travailler une réponse courte qui inclut la vérification.</t>
  </si>
  <si>
    <t>au comptoir tu ne réponds pas de tête si tu n'es pas sûr</t>
  </si>
  <si>
    <t>En boutique pâtisserie, le client demande une info rapide au comptoir. Quelle réponse opérationnelle donnes-tu, sur quelle preuve, avec quelle limite éventuelle ?</t>
  </si>
  <si>
    <t>Je maintiens une réponse documentée même en vente rapide : consultation du support, réponse précise, pas de parole de mémoire.</t>
  </si>
  <si>
    <t>Je privilégie la fluidité du comptoir au détriment du contrôle.</t>
  </si>
  <si>
    <t>Le bon réflexe comptoir : pause brève, support, réponse nette.</t>
  </si>
  <si>
    <t>éviter de répondre sans support fiable en magasin</t>
  </si>
  <si>
    <t>la vente ne repose pas sur la mémoire seule</t>
  </si>
  <si>
    <t>la compétence de vente doit s'appuyer sur des supports à jour</t>
  </si>
  <si>
    <t>Commande</t>
  </si>
  <si>
    <t>garantie impossible</t>
  </si>
  <si>
    <t>Une garantie impossible est plus dangereuse qu'un refus clair.</t>
  </si>
  <si>
    <t>Le client veut une garantie totale que tu ne peux pas tenir honnêtement.</t>
  </si>
  <si>
    <t>Mise en situation : Le client veut une garantie totale que tu ne peux pas tenir honnêtement. Fais distinguer ce qui est su, ce qui reste à vérifier et ce qui ne peut pas être promis.</t>
  </si>
  <si>
    <t>Le client veut une garantie totale que tu ne peux pas tenir honnêtement. Tu dis quoi au client, exactement ?</t>
  </si>
  <si>
    <t>Je préfère vous dire vrai : je ne peux pas garantir l'absence totale ici.</t>
  </si>
  <si>
    <t>Oui, je vous garantis que c'est sans risque.</t>
  </si>
  <si>
    <t>Fais reformuler une phrase honnête, courte, sans se défausser.</t>
  </si>
  <si>
    <t>si tu ne peux pas garantir tu le dis clairement</t>
  </si>
  <si>
    <t>Le client veut une garantie totale que tu ne peux pas tenir honnêtement. Quelle réponse opérationnelle donnes-tu, sur quelle preuve, avec quelle limite éventuelle ?</t>
  </si>
  <si>
    <t>Je pose une limite explicite : si l'absence totale ne peut pas être garantie, je le dis clairement et je n'invente pas une sécurité que le poste ne permet pas.</t>
  </si>
  <si>
    <t>Je garantis pour ne pas perdre la vente alors que le risque résiduel existe.</t>
  </si>
  <si>
    <t>La sincérité opérationnelle protège mieux qu'une promesse commerciale.</t>
  </si>
  <si>
    <t>dire honnêtement quand l'absence totale ne peut pas être garantie</t>
  </si>
  <si>
    <t>la réponse reste prudente et sincère</t>
  </si>
  <si>
    <t>la sincérité opérationnelle vaut mieux qu'une promesse impossible</t>
  </si>
  <si>
    <t>billig mal nettoyée</t>
  </si>
  <si>
    <t>La plaque peut contaminer la commande suivante malgré une bonne recette.</t>
  </si>
  <si>
    <t>La billig ou la plaque de cuisson a servi juste avant pour un produit allergène et elle est mal nettoyée.</t>
  </si>
  <si>
    <t>Mise en situation : La billig ou la plaque de cuisson a servi juste avant pour un produit allergène et elle est mal nettoyée. Demande la phrase exacte à dire et le geste barrière à faire avant de continuer.</t>
  </si>
  <si>
    <t>La billig ou la plaque de cuisson a servi juste avant pour un produit allergène et elle est mal nettoyée. Tu fais quoi tout de suite pour éviter de contaminer ?</t>
  </si>
  <si>
    <t>Je nettoie vraiment la plaque avant la commande sensible.</t>
  </si>
  <si>
    <t>Je passe juste un coup rapide et j'envoie.</t>
  </si>
  <si>
    <t>Fais décrire le nettoyage attendu, pas juste 'je nettoie'.</t>
  </si>
  <si>
    <t>une plaque mal nettoyée peut contaminer la crêpe suivante</t>
  </si>
  <si>
    <t>La billig ou la plaque de cuisson a servi juste avant pour un produit allergène et elle est mal nettoyée. Quel est le vecteur de transfert, quelle mesure barrière appliques-tu, et quel est ton critère avant reprise ?</t>
  </si>
  <si>
    <t>Je considère la surface de cuisson comme source de transfert, je la nettoie selon un niveau compatible avec la demande et je réévalue si la commande peut être servie en sécurité.</t>
  </si>
  <si>
    <t>Je poursuis la cuisson sur une plaque insuffisamment nettoyée.</t>
  </si>
  <si>
    <t>Sur support de cuisson, la qualité de nettoyage conditionne la réponse client.</t>
  </si>
  <si>
    <t>nettoyer réellement la surface de cuisson entre deux commandes sensibles</t>
  </si>
  <si>
    <t>la cuisson n'entraîne pas de transfert résiduel significatif</t>
  </si>
  <si>
    <t>la maîtrise du support de cuisson est critique dans ce métier</t>
  </si>
  <si>
    <t>sans gluten promis</t>
  </si>
  <si>
    <t>Le labo farineux peut rendre la promesse techniquement fausse.</t>
  </si>
  <si>
    <t>En pizzeria, le client demande du sans gluten dans un labo farineux.</t>
  </si>
  <si>
    <t>Mise en situation : En pizzeria, le client demande du sans gluten dans un labo farineux. Fais distinguer ce qui est su, ce qui reste à vérifier et ce qui ne peut pas être promis.</t>
  </si>
  <si>
    <t>En pizzeria, le client demande du sans gluten dans un labo farineux. Tu dis quoi au client, exactement ?</t>
  </si>
  <si>
    <t>Je ne promets pas 'sans gluten' si je ne peux pas le tenir sur le poste.</t>
  </si>
  <si>
    <t>Oui, pas de problème, on fait sans gluten.</t>
  </si>
  <si>
    <t>Fais justifier ce que le mot 'sans gluten' engage concrètement.</t>
  </si>
  <si>
    <t>dans un labo farineux tu fais très attention à ce que tu promets</t>
  </si>
  <si>
    <t>En pizzeria, le client demande du sans gluten dans un labo farineux. Quelle réponse opérationnelle donnes-tu, sur quelle preuve, avec quelle limite éventuelle ?</t>
  </si>
  <si>
    <t>Je refuse la promesse 'sans gluten' si l'environnement farineux, les flux ou le matériel ne garantissent pas la maîtrise. Je précise les limites réelles avant toute vente.</t>
  </si>
  <si>
    <t>Je vends l'option comme sûre sans analyser le poste.</t>
  </si>
  <si>
    <t>Une allégation forte demande une défense technique forte.</t>
  </si>
  <si>
    <t>éviter toute promesse non compatible avec l'environnement farineux</t>
  </si>
  <si>
    <t>la promesse au client correspond à la réalité du laboratoire</t>
  </si>
  <si>
    <t>une allégation sans gluten doit être techniquement défendable</t>
  </si>
  <si>
    <t>plan fariné</t>
  </si>
  <si>
    <t>La farine environnementale suffit à faire tomber une promesse.</t>
  </si>
  <si>
    <t>Le poste est fariné et tu dois répondre sur le risque gluten.</t>
  </si>
  <si>
    <t>Mise en situation : Le poste est fariné et tu dois répondre sur le risque gluten. Demande la phrase exacte à dire et le geste barrière à faire avant de continuer.</t>
  </si>
  <si>
    <t>Le poste est fariné et tu dois répondre sur le risque gluten. Tu fais quoi tout de suite pour éviter de contaminer ?</t>
  </si>
  <si>
    <t>Je prends en compte la farine sur le poste et je reste prudent sur ce que j'annonce.</t>
  </si>
  <si>
    <t>La farine autour ne change rien, je garantis quand même.</t>
  </si>
  <si>
    <t>Fais observer le poste réel et non la seule fiche recette.</t>
  </si>
  <si>
    <t>la farine partout augmente le risque de traces</t>
  </si>
  <si>
    <t>Le poste est fariné et tu dois répondre sur le risque gluten. Quel est le vecteur de transfert, quelle mesure barrière appliques-tu, et quelle conclusion donnes-tu au client ?</t>
  </si>
  <si>
    <t>J'intègre l'état réel du poste dans l'évaluation du risque. Si la farine présente rend la maîtrise insuffisante, je n'annonce pas une absence fiable.</t>
  </si>
  <si>
    <t>Je regarde la recette mais pas l'environnement de travail.</t>
  </si>
  <si>
    <t>Toujours lier la réponse client à l'environnement visible et maîtrisé.</t>
  </si>
  <si>
    <t>prendre en compte la farine présente sur les postes et surfaces</t>
  </si>
  <si>
    <t>le poste est compatible avec la demande sensible</t>
  </si>
  <si>
    <t>la réalité environnementale du poste conditionne la réponse client</t>
  </si>
  <si>
    <t>plat mal étiqueté</t>
  </si>
  <si>
    <t>Buffet + mauvaise étiquette = erreur client immédiate et massive possible.</t>
  </si>
  <si>
    <t>Au buffet, un plat porte une étiquette douteuse ou fausse.</t>
  </si>
  <si>
    <t>Mise en situation : Au buffet, un plat porte une étiquette douteuse ou fausse. Fais dire l'action immédiate de blocage, puis l'information à transmettre.</t>
  </si>
  <si>
    <t>Au buffet, un plat porte une étiquette douteuse ou fausse. Tu fais quoi tout de suite ?</t>
  </si>
  <si>
    <t>Je retire le plat ou je bloque le service tant que l'étiquette n'est pas corrigée.</t>
  </si>
  <si>
    <t>Je le laisse, les clients demanderont si besoin.</t>
  </si>
  <si>
    <t>Fais nommer l'action prioritaire : retirer, pas expliquer.</t>
  </si>
  <si>
    <t>si le nom ou l'étiquette est faux tu corriges ou tu retires</t>
  </si>
  <si>
    <t>Au buffet, un plat porte une étiquette douteuse ou fausse. Quelle conduite immédiate appliques-tu, qui alertes-tu, et qu'est-ce que tu bloques ou retires ?</t>
  </si>
  <si>
    <t>Je retire immédiatement le plat mal identifié, je corrige l'information avant remise en service et je vérifie qu'aucune autre signalétique n'est concernée.</t>
  </si>
  <si>
    <t>Je garde le plat exposé pendant que je cherche la bonne étiquette.</t>
  </si>
  <si>
    <t>Sur buffet, l'affichage fait partie du produit ; s'il est faux, le produit n'est pas libérable.</t>
  </si>
  <si>
    <t>retirer ou corriger un plat mal identifié</t>
  </si>
  <si>
    <t>aucun plat ne reste au buffet avec information douteuse</t>
  </si>
  <si>
    <t>un buffet impose une fiabilité immédiate de l'affichage</t>
  </si>
  <si>
    <t>pinces communes</t>
  </si>
  <si>
    <t>Les pinces communes mélangent les plats en continu.</t>
  </si>
  <si>
    <t>Au buffet, les mêmes pinces servent plusieurs plats.</t>
  </si>
  <si>
    <t>Mise en situation : Au buffet, les mêmes pinces servent plusieurs plats. Demande la phrase exacte à dire et le geste barrière à faire avant de continuer.</t>
  </si>
  <si>
    <t>Au buffet, les mêmes pinces servent plusieurs plats. Tu fais quoi tout de suite pour éviter de contaminer ?</t>
  </si>
  <si>
    <t>Je mets une pince par plat et je change ce qui est mélangé.</t>
  </si>
  <si>
    <t>Une pince pour deux plats, ce n'est pas grave.</t>
  </si>
  <si>
    <t>Fais demander ce qu'on fait des plats déjà croisés, pas seulement des pinces.</t>
  </si>
  <si>
    <t>sur buffet les pinces peuvent tout mélanger</t>
  </si>
  <si>
    <t>Au buffet, les mêmes pinces servent plusieurs plats. Quel est le vecteur de transfert, quelle mesure barrière appliques-tu, et quel est ton critère avant reprise ?</t>
  </si>
  <si>
    <t>Je rends les outils de service dédiés à chaque plat, je corrige immédiatement les pinces communes et je réévalue les plats déjà contaminés.</t>
  </si>
  <si>
    <t>Je remets juste les pinces en place sans traiter le mélange déjà créé.</t>
  </si>
  <si>
    <t>Traite à la fois la cause (outil) et la conséquence (plat potentiellement contaminé).</t>
  </si>
  <si>
    <t>éviter le mélange des plats par les ustensiles de self</t>
  </si>
  <si>
    <t>les outils de service restent dédiés</t>
  </si>
  <si>
    <t>en libre-service la discipline matériel est déterminante</t>
  </si>
  <si>
    <t>Cuisine centrale liaison froide</t>
  </si>
  <si>
    <t>Non-conformité</t>
  </si>
  <si>
    <t>erreur de barquette</t>
  </si>
  <si>
    <t>Erreur de barquette = rupture de traçabilité et erreur allergène possible à grande échelle.</t>
  </si>
  <si>
    <t>En liaison froide, l'étiquette d'une barquette ne correspond pas au contenu.</t>
  </si>
  <si>
    <t>Mise en situation : En liaison froide, l'étiquette d'une barquette ne correspond pas au contenu. Fais dire l'action immédiate de blocage, puis l'information à transmettre.</t>
  </si>
  <si>
    <t>En liaison froide, l'étiquette d'une barquette ne correspond pas au contenu. Tu fais quoi tout de suite ?</t>
  </si>
  <si>
    <t>Je bloque le lot tout de suite et je fais corriger avant départ.</t>
  </si>
  <si>
    <t>On laisse partir, on rectifiera après.</t>
  </si>
  <si>
    <t>Fais dire le mot 'lot' pour sortir d'une vision trop locale.</t>
  </si>
  <si>
    <t>si ce n'est pas la bonne étiquette tu bloques</t>
  </si>
  <si>
    <t>En liaison froide, l'étiquette d'une barquette ne correspond pas au contenu. Quelle conduite immédiate appliques-tu, qui alertes-tu, et qu'est-ce que tu bloques ou retires ?</t>
  </si>
  <si>
    <t>Je bloque immédiatement le lot concerné, je vérifie l'étendue de la non-conformité, je corrige la correspondance produit/étiquette avant toute expédition et j'ouvre l'analyse de cause.</t>
  </si>
  <si>
    <t>Je corrige uniquement la barquette vue, sans sécuriser le reste.</t>
  </si>
  <si>
    <t>Toujours élargir le contrôle à l'étendue possible de la non-conformité.</t>
  </si>
  <si>
    <t>bloquer immédiatement le lot concerné et corriger</t>
  </si>
  <si>
    <t>une non-conformité déclenche une action rapide</t>
  </si>
  <si>
    <t>une erreur de correspondance produit étiquette est critique</t>
  </si>
  <si>
    <t>Traçabilité</t>
  </si>
  <si>
    <t>barquette étiquetée</t>
  </si>
  <si>
    <t>Sans contrôle final, une erreur de correspondance peut sortir intacte.</t>
  </si>
  <si>
    <t>Avant départ, tu contrôles que chaque barquette porte la bonne information allergène.</t>
  </si>
  <si>
    <t>Mise en situation : Avant départ, tu contrôles que chaque barquette porte la bonne information allergène. Fais formuler la réponse client exacte et le support de vérification utilisé.</t>
  </si>
  <si>
    <t>Avant départ, tu contrôles que chaque barquette porte la bonne information allergène. Tu contrôles quoi, et tu fais quoi avant de laisser partir ?</t>
  </si>
  <si>
    <t>Je vérifie que l'étiquette correspond bien au produit avant de l'envoyer.</t>
  </si>
  <si>
    <t>Si l'étiquette est imprimée, je suppose que c'est bon.</t>
  </si>
  <si>
    <t>Le contrôle final est insuffisant. Tu supposes la conformité au lieu de la vérifier sur le produit et son étiquette.</t>
  </si>
  <si>
    <t>Fais préciser ce qui est comparé concrètement : produit, variante, étiquette.</t>
  </si>
  <si>
    <t>avant l'envoi tu contrôles que l'étiquette correspond au produit</t>
  </si>
  <si>
    <t>Avant départ, tu contrôles que chaque barquette porte la bonne information allergène. Quels contrôles réalises-tu, sur quoi, et à quel moment autorises-tu le départ ?</t>
  </si>
  <si>
    <t>Je réalise un contrôle de correspondance produit/étiquette avant conditionnement ou départ, avec attention particulière aux allergènes et aux variantes proches.</t>
  </si>
  <si>
    <t>Je me fie au flux informatique sans contrôle final terrain.</t>
  </si>
  <si>
    <t>Maîtrise incomplète : contrôle final non démontré, dépendance excessive au système, pas de vérification physique de correspondance.</t>
  </si>
  <si>
    <t>Le contrôle final doit être physique et ciblé, pas seulement administratif.</t>
  </si>
  <si>
    <t>vérifier l'étiquette allergène avant conditionnement et départ</t>
  </si>
  <si>
    <t>chaque barquette porte une information cohérente</t>
  </si>
  <si>
    <t>le lien produit étiquette doit être sécurisé avant distribution</t>
  </si>
  <si>
    <t>Maître d’hôtel</t>
  </si>
  <si>
    <t>Contrôle</t>
  </si>
  <si>
    <t>double vérification</t>
  </si>
  <si>
    <t>Dernière erreur non vue = exposition directe au moment du service.</t>
  </si>
  <si>
    <t>Une commande sensible est prête à partir en salle.</t>
  </si>
  <si>
    <t>Mise en situation : Une commande sensible est prête à partir en salle. Fais formuler la réponse client exacte et le support de vérification utilisé.</t>
  </si>
  <si>
    <t>Une commande sensible est prête à partir en salle. Tu contrôles quoi, et tu fais quoi avant de laisser partir ?</t>
  </si>
  <si>
    <t>Je fais revérifier avant d'envoyer au client.</t>
  </si>
  <si>
    <t>Une fois préparé, on envoie sans deuxième regard.</t>
  </si>
  <si>
    <t>Tu supprimes un filet de sécurité utile sur une commande sensible. L'erreur finale peut partir jusqu'au client.</t>
  </si>
  <si>
    <t>Fais comparer un envoi standard et un envoi sensible.</t>
  </si>
  <si>
    <t>sur un cas sensible tu sécurises une fois de plus</t>
  </si>
  <si>
    <t>Une commande sensible est prête à partir en salle. Quels contrôles réalises-tu, sur quoi, et à quel moment autorises-tu le départ ?</t>
  </si>
  <si>
    <t>Je mets en place un contrôle croisé avant remise au client sur les commandes allergènes, pour réduire le risque d'erreur finale d'identification ou de composition.</t>
  </si>
  <si>
    <t>Je considère qu'un seul contrôle suffit toujours.</t>
  </si>
  <si>
    <t>Procédure trop courte : point critique non doublé, risque final non réduit sur une commande sensible.</t>
  </si>
  <si>
    <t>Réserve le double contrôle aux points critiques pour qu'il reste appliqué réellement.</t>
  </si>
  <si>
    <t>mettre en place une double vérification avant service sensible</t>
  </si>
  <si>
    <t>le contrôle réduit le risque d'erreur finale</t>
  </si>
  <si>
    <t>le contrôle croisé est pertinent sur les demandes à risque</t>
  </si>
  <si>
    <t>pression client</t>
  </si>
  <si>
    <t>La pression client pousse à promettre avant de savoir.</t>
  </si>
  <si>
    <t>La table presse, attend vite, et la vérification n'est pas encore faite.</t>
  </si>
  <si>
    <t>Mise en situation : La table presse, attend vite, et la vérification n'est pas encore faite. Fais distinguer ce qui est su, ce qui reste à vérifier et ce qui ne peut pas être promis.</t>
  </si>
  <si>
    <t>La table presse, attend vite, et la vérification n'est pas encore faite. Tu dis quoi au client, exactement ?</t>
  </si>
  <si>
    <t>Je garde la procédure et je prends le temps utile pour vérifier.</t>
  </si>
  <si>
    <t>Je leur réponds vite pour ne pas les faire attendre.</t>
  </si>
  <si>
    <t>Mets l'apprenant en tension relationnelle et observe s'il coupe la procédure.</t>
  </si>
  <si>
    <t>la vitesse ne doit pas te faire bâcler</t>
  </si>
  <si>
    <t>La table presse, attend vite, et la vérification n'est pas encore faite. Quelle réponse opérationnelle donnes-tu, sur quelle preuve, avec quelle limite éventuelle ?</t>
  </si>
  <si>
    <t>Je maintiens le niveau de preuve malgré la pression client. La contrainte relationnelle ne modifie pas le seuil d'exigence sur l'information allergène.</t>
  </si>
  <si>
    <t>J'allège la vérification pour préserver le rythme de salle.</t>
  </si>
  <si>
    <t>Prépare une phrase de gestion d'attente compatible avec la rigueur.</t>
  </si>
  <si>
    <t>refuser que la pression du service dégrade la qualité de réponse</t>
  </si>
  <si>
    <t>la procédure tient même en tension</t>
  </si>
  <si>
    <t>la maîtrise prime sur le débit</t>
  </si>
  <si>
    <t>Gestion incident</t>
  </si>
  <si>
    <t>incident allergène</t>
  </si>
  <si>
    <t>Un incident minimisé se répète et peut s'aggraver.</t>
  </si>
  <si>
    <t>Un incident allergène ou un quasi-incident vient d'être identifié.</t>
  </si>
  <si>
    <t>Mise en situation : Un incident allergène ou un quasi-incident vient d'être identifié. Fais dire l'action immédiate de blocage, puis l'information à transmettre.</t>
  </si>
  <si>
    <t>Un incident allergène ou un quasi-incident vient d'être identifié. Tu fais quoi tout de suite ?</t>
  </si>
  <si>
    <t>Je sécurise tout de suite, j'avertis, puis on cherche la cause.</t>
  </si>
  <si>
    <t>On verra plus tard, ce n'est peut-être rien.</t>
  </si>
  <si>
    <t>Fais ordonner la réponse : d'abord sécuriser, ensuite comprendre.</t>
  </si>
  <si>
    <t>en cas d'erreur tu sécurises d'abord puis tu comprends pourquoi</t>
  </si>
  <si>
    <t>Un incident allergène ou un quasi-incident vient d'être identifié. Quelle conduite immédiate appliques-tu, qui alertes-tu, et qu'est-ce que tu bloques ou retires ?</t>
  </si>
  <si>
    <t>Je déclenche une gestion immédiate : sécurisation du client ou du produit, alerte des acteurs utiles, conservation des éléments, analyse causale, action corrective et prévention de récidive.</t>
  </si>
  <si>
    <t>Je traite le point visible sans ouvrir l'analyse de cause.</t>
  </si>
  <si>
    <t>Travaille la séquence complète : protéger, alerter, tracer, analyser, corriger.</t>
  </si>
  <si>
    <t>traiter immédiatement l'incident sécuriser et analyser la cause</t>
  </si>
  <si>
    <t>une erreur donne lieu à réaction rapide et correction durable</t>
  </si>
  <si>
    <t>tout incident allergène doit déclencher gestion immédiate analyse causale et action corrective</t>
  </si>
  <si>
    <t>promesse commerciale</t>
  </si>
  <si>
    <t>Promesse commerciale fausse = client trompé et équipe mise en échec.</t>
  </si>
  <si>
    <t>Le discours commercial veut vendre une sécurité que l'organisation ne maîtrise pas totalement.</t>
  </si>
  <si>
    <t>Mise en situation : Le discours commercial veut vendre une sécurité que l'organisation ne maîtrise pas totalement. Fais distinguer ce qui est su, ce qui reste à vérifier et ce qui ne peut pas être promis.</t>
  </si>
  <si>
    <t>Le discours commercial veut vendre une sécurité que l'organisation ne maîtrise pas totalement. Tu dis quoi au client, exactement ?</t>
  </si>
  <si>
    <t>Je ne vends pas une sécurité qu'on ne sait pas tenir.</t>
  </si>
  <si>
    <t>On peut le promettre, ça fera venir le client.</t>
  </si>
  <si>
    <t>Fais comparer promesse vendeuse et promesse tenable.</t>
  </si>
  <si>
    <t>on ne vend pas une sécurité qu'on ne maîtrise pas</t>
  </si>
  <si>
    <t>Le discours commercial veut vendre une sécurité que l'organisation ne maîtrise pas totalement. Quelle réponse opérationnelle donnes-tu, sur quelle preuve, avec quelle limite éventuelle ?</t>
  </si>
  <si>
    <t>Je cadre le discours commercial sur les capacités réelles de l'établissement. Aucune allégation forte n'est retenue sans base technique, organisationnelle et documentaire.</t>
  </si>
  <si>
    <t>Je laisse la promesse au marketing puis l'équipe se débrouille.</t>
  </si>
  <si>
    <t>Exige l'alignement entre discours commercial, procédure et réalité poste.</t>
  </si>
  <si>
    <t>refuser les promesses marketing non tenables sur les allergènes</t>
  </si>
  <si>
    <t>le discours commercial reste aligné sur les capacités réelles</t>
  </si>
  <si>
    <t>les allégations commerciales doivent rester techniquement soutenables</t>
  </si>
  <si>
    <t>support documentaire</t>
  </si>
  <si>
    <t>Versions contradictoires = réponses incohérentes et erreur client probable.</t>
  </si>
  <si>
    <t>Salle et cuisine n'ont pas les mêmes documents ou pas la même version allergènes.</t>
  </si>
  <si>
    <t>Mise en situation : Salle et cuisine n'ont pas les mêmes documents ou pas la même version allergènes. Fais formuler la réponse client exacte et le support de vérification utilisé.</t>
  </si>
  <si>
    <t>Salle et cuisine n'ont pas les mêmes documents ou pas la même version allergènes. Tu fais quoi concrètement, et qu'est-ce que tu transmets ?</t>
  </si>
  <si>
    <t>Il faut une base à jour pour tout le monde, sinon on se trompe.</t>
  </si>
  <si>
    <t>Chacun a son document, ça suffit bien.</t>
  </si>
  <si>
    <t>Des supports différents produisent des réponses différentes. Sans base commune, l'information n'est plus fiable.</t>
  </si>
  <si>
    <t>Fais repérer pourquoi deux documents différents créent une erreur, même si chacun semble sérieux.</t>
  </si>
  <si>
    <t>si chacun a une version différente ça finit mal</t>
  </si>
  <si>
    <t>Salle et cuisine n'ont pas les mêmes documents ou pas la même version allergènes. Quelle procédure appliques-tu, quelle information transmets-tu, et comment sécurises-tu l'équipe ?</t>
  </si>
  <si>
    <t>Je mets en place un référentiel unique, à jour et partagé entre les postes, afin que la même question reçoive la même réponse partout.</t>
  </si>
  <si>
    <t>Je tolère plusieurs versions selon les équipes.</t>
  </si>
  <si>
    <t>Organisation documentaire non maîtrisée : versions multiples, source de vérité absente, réponses incohérentes entre postes.</t>
  </si>
  <si>
    <t>La fiabilité commence par l'unicité du support et la maîtrise des versions.</t>
  </si>
  <si>
    <t>assurer la présence de supports à jour pour la salle et la cuisine</t>
  </si>
  <si>
    <t>les équipes disposent d'une base commune</t>
  </si>
  <si>
    <t>un référentiel unique et vivant réduit les erreurs de communication</t>
  </si>
  <si>
    <t>Thème</t>
  </si>
  <si>
    <t>Vérification allergène</t>
  </si>
  <si>
    <t>Réponse improvisée sur la bille de mangue, l'espuma et la poudre de finition = information fausse possible et exposition directe de la personne concernée.</t>
  </si>
  <si>
    <t>Au passe d'un menu dégustation : un convive te demande si la bille de mangue, l'espuma et la poudre de finition peut contenir du lait ou des fruits à coque, et la réponse n'est pas sécurisée.</t>
  </si>
  <si>
    <t>Mise en situation : Au passe d'un menu dégustation : un convive te demande si la bille de mangue, l'espuma et la poudre de finition peut contenir du lait ou des fruits à coque, et la réponse n'est pas sécurisée. Fais obtenir une réponse courte, claire, sans mot faible et appuyée sur la bonne source.</t>
  </si>
  <si>
    <t>Au passe d'un menu dégustation : un convive te demande si la bille de mangue, l'espuma et la poudre de finition peut contenir du lait ou des fruits à coque, et la réponse n'est pas sécurisée. Tu réponds quoi, exactement ?</t>
  </si>
  <si>
    <t>Je ne te réponds pas au hasard. Je vérifie la fiche technique du menu et l'étiquetage des texturants et je reviens avec une réponse claire.</t>
  </si>
  <si>
    <t>Normalement non, je pense que c'est bon.</t>
  </si>
  <si>
    <t>Réponse non fiable : tu engages un convive sans preuve. Tant qu'il n'y a pas de contrôle fiable sur la fiche technique du menu et l'étiquetage des texturants, tu ne peux ni rassurer ni garantir.</t>
  </si>
  <si>
    <t>Fais supprimer tous les mots faibles ('normalement', 'je pense', 'ça doit'). Exige que l'apprenant nomme la source vérifiée.</t>
  </si>
  <si>
    <t>Au passe d'un menu dégustation : un convive te demande si la bille de mangue, l'espuma et la poudre de finition peut contenir du lait ou des fruits à coque, et la réponse n'est pas sécurisée. Quelle réponse professionnelle attends-tu ?</t>
  </si>
  <si>
    <t>Je suspends la validation immédiate, je contrôle la fiche technique du menu et l'étiquetage des texturants, je distingue ingrédient volontaire et risque de traces, puis je donne une réponse nette. Si la maîtrise n'est pas démontrée, j'oriente vers une alternative validée du menu dégustation.</t>
  </si>
  <si>
    <t>Je réponds de mémoire pour fluidifier le service.</t>
  </si>
  <si>
    <t>Réponse insuffisante : aucune preuve citée, aucune distinction ingrédient/traces, aucune solution de repli sécurisée pour un convive.</t>
  </si>
  <si>
    <t>Travaille la structure en 4 temps : suspendre, vérifier la bonne source, distinguer présence/traces, conclure sans promesse abusive.</t>
  </si>
  <si>
    <t>Contamination croisée</t>
  </si>
  <si>
    <t>CONTAMINATION_CROISEE</t>
  </si>
  <si>
    <t>La pipette de dressage et le siphon mal maîtrisé = contamination croisée crédible et promesse impossible à tenir.</t>
  </si>
  <si>
    <t>Au passe d'un menu dégustation : le poste ou le matériel (la pipette de dressage et le siphon) a servi pour un produit avec allergène puis pour une demande sensible sur la bille de mangue, l'espuma et la poudre de finition.</t>
  </si>
  <si>
    <t>Mise en situation : Au passe d'un menu dégustation : le poste ou le matériel (la pipette de dressage et le siphon) a servi pour un produit avec allergène puis pour une demande sensible sur la bille de mangue, l'espuma et la poudre de finition. Fais dire l'action immédiate avant toute parole rassurante.</t>
  </si>
  <si>
    <t>Au passe d'un menu dégustation : le poste ou le matériel (la pipette de dressage et le siphon) a servi pour un produit avec allergène puis pour une demande sensible sur la bille de mangue, l'espuma et la poudre de finition. Tu fais quoi tout de suite ?</t>
  </si>
  <si>
    <t>Je n'utilise pas ce poste comme ça. Je change ou je nettoie vraiment la pipette de dressage et le siphon, sinon je ne vends pas la bille de mangue, l'espuma et la poudre de finition comme sûr.</t>
  </si>
  <si>
    <t>Je rince vite fait, ça ira.</t>
  </si>
  <si>
    <t>Le rinçage ou l'essuyage rapide ne prouve rien. Tant qu'il n'y a pas de remise en état réelle de ce poste, le risque de traces reste actif.</t>
  </si>
  <si>
    <t>Fais comparer 'rincé', 'essuyé', 'nettoyé selon la procédure' et 'poste non maîtrisé'.</t>
  </si>
  <si>
    <t>Au passe d'un menu dégustation : le poste ou le matériel (la pipette de dressage et le siphon) a servi pour un produit avec allergène puis pour une demande sensible sur la bille de mangue, l'espuma et la poudre de finition. Quelle conduite professionnelle est attendue ?</t>
  </si>
  <si>
    <t>J'isole le flux, je remets en état la pipette de dressage et le siphon selon la procédure, je change les consommables utiles et je refuse toute promesse d'absence si l'environnement n'est pas complètement maîtrisé.</t>
  </si>
  <si>
    <t>Je m'adapte au visuel du poste et je continue.</t>
  </si>
  <si>
    <t>Réponse trop faible : pas d'isolement du flux, pas de remise en état explicite, pas de limite posée sur la promesse client.</t>
  </si>
  <si>
    <t>Fais monter le niveau sur les verbes d'action : isoler, nettoyer selon procédure, changer, recontrôler, refuser la promesse si besoin.</t>
  </si>
  <si>
    <t>Étiquetage / identification</t>
  </si>
  <si>
    <t>ETIQUETAGE</t>
  </si>
  <si>
    <t>La plaque de mises en bouche non identifié = mauvaise information, confusion produit/contenu et faute de sécurité immédiate.</t>
  </si>
  <si>
    <t>Au passe d'un menu dégustation : la plaque de mises en bouche part ou est exposé sans identification fiable alors que la bille de mangue, l'espuma et la poudre de finition peut concerner du lait ou des fruits à coque.</t>
  </si>
  <si>
    <t>Mise en situation : Au passe d'un menu dégustation : la plaque de mises en bouche part ou est exposé sans identification fiable alors que la bille de mangue, l'espuma et la poudre de finition peut concerner du lait ou des fruits à coque. Fais nommer le tout premier verbe attendu.</t>
  </si>
  <si>
    <t>Au passe d'un menu dégustation : la plaque de mises en bouche part ou est exposé sans identification fiable alors que la bille de mangue, l'espuma et la poudre de finition peut concerner du lait ou des fruits à coque. Tu fais quoi ?</t>
  </si>
  <si>
    <t>Je bloque la sortie ou la vente. Tant que la plaque de mises en bouche n'est pas identifié correctement, ça ne part pas.</t>
  </si>
  <si>
    <t>On le laisse sortir et on expliquera si on nous demande.</t>
  </si>
  <si>
    <t>Tu laisses circuler un produit sans preuve fiable. Sans identification claire de la plaque de mises en bouche, l'information client devient incontrôlable.</t>
  </si>
  <si>
    <t>Fais dire d'abord 'bloquer' ou 'retirer', puis seulement 'corriger'.</t>
  </si>
  <si>
    <t>Au passe d'un menu dégustation : la plaque de mises en bouche part ou est exposé sans identification fiable alors que la bille de mangue, l'espuma et la poudre de finition peut concerner du lait ou des fruits à coque. Quelle procédure professionnelle appliques-tu ?</t>
  </si>
  <si>
    <t>Je retire immédiatement la plaque de mises en bouche du flux, je vérifie la concordance contenant-contenu, je corrige l'identification allergènes/nom du produit, puis je remets à disposition seulement après contrôle.</t>
  </si>
  <si>
    <t>Je corrige plus tard, une fois le débit passé.</t>
  </si>
  <si>
    <t>Réponse non maîtrisée : pas de blocage immédiat, pas de contrôle de concordance, risque de diffusion d'une information fausse.</t>
  </si>
  <si>
    <t>Travaille le réflexe blocage + contrôle de concordance avant remise en vente, jamais l'inverse.</t>
  </si>
  <si>
    <t>TRACABILITE</t>
  </si>
  <si>
    <t>Traçabilité faible sur les texturants et la garniture en poudre = difficulté à retrouver les produits concernés, à corriger et à retirer si besoin.</t>
  </si>
  <si>
    <t>Au passe d'un menu dégustation : il y a un changement ou un mélange possible sur les texturants et la garniture en poudre et il faut retrouver rapidement ce qui a été utilisé.</t>
  </si>
  <si>
    <t>Mise en situation : Au passe d'un menu dégustation : il y a un changement ou un mélange possible sur les texturants et la garniture en poudre et il faut retrouver rapidement ce qui a été utilisé. Fais détailler où l'information doit être notée et conservée.</t>
  </si>
  <si>
    <t>Au passe d'un menu dégustation : il y a un changement ou un mélange possible sur les texturants et la garniture en poudre et il faut retrouver rapidement ce qui a été utilisé. Tu fais quoi pour garder la trace ?</t>
  </si>
  <si>
    <t>Je garde l'info tout de suite et je la note sur la recette versionnée et les lots des texturants. Je ne laisse pas les texturants et la garniture en poudre sans trace.</t>
  </si>
  <si>
    <t>Ce n'est pas grave, on saura bien ce que c'est.</t>
  </si>
  <si>
    <t>Sans inscription fiable sur la recette versionnée et les lots des texturants, tu perds la possibilité de prouver, corriger ou retirer ce qui est concerné.</t>
  </si>
  <si>
    <t>Fais préciser le support exact, le moment où on note et ce qu'on doit pouvoir retrouver.</t>
  </si>
  <si>
    <t>Au passe d'un menu dégustation : il y a un changement ou un mélange possible sur les texturants et la garniture en poudre et il faut retrouver rapidement ce qui a été utilisé. Quelle réponse professionnelle est attendue ?</t>
  </si>
  <si>
    <t>Je sécurise la traçabilité ascendante et descendante : j'identifie les texturants et la garniture en poudre, je mets à jour la recette versionnée et les lots des texturants, j'isole ce qui est douteux et je conserve une preuve exploitable pour un retrait ou une correction ciblée.</t>
  </si>
  <si>
    <t>Je poursuis, on reconstituera après.</t>
  </si>
  <si>
    <t>Réponse insuffisante : pas d'isolement du doute, pas de mise à jour documentaire immédiate, pas de capacité de retrait ciblé.</t>
  </si>
  <si>
    <t>Travaille la logique : identifier, noter, isoler, pouvoir retrouver. Si un maillon manque, la traçabilité est faible.</t>
  </si>
  <si>
    <t>Transmission d'information</t>
  </si>
  <si>
    <t>TRANSMISSION</t>
  </si>
  <si>
    <t>Transmission floue entre la salle, le chef de partie et le passe = bonne décision au départ mais erreur finale au moment du service.</t>
  </si>
  <si>
    <t>Au passe d'un menu dégustation : une consigne sensible sur la bille de mangue, l'espuma et la poudre de finition doit passer entre la salle, le chef de partie et le passe sans être déformée.</t>
  </si>
  <si>
    <t>Mise en situation : Au passe d'un menu dégustation : une consigne sensible sur la bille de mangue, l'espuma et la poudre de finition doit passer entre la salle, le chef de partie et le passe sans être déformée. Fais dire comment l'apprenant vérifie que l'autre a bien compris.</t>
  </si>
  <si>
    <t>Au passe d'un menu dégustation : une consigne sensible sur la bille de mangue, l'espuma et la poudre de finition doit passer entre la salle, le chef de partie et le passe sans être déformée. Tu transmets comment ?</t>
  </si>
  <si>
    <t>Je le dis clairement à la salle, le chef de partie et le passe, je fais répéter si besoin et je vérifie au moment où ça sort.</t>
  </si>
  <si>
    <t>Je le dis vite fait, ils savent.</t>
  </si>
  <si>
    <t>Tu confonds 'information donnée' et 'information sécurisée'. Sans retour clair de la salle, le chef de partie et le passe, l'erreur reste possible.</t>
  </si>
  <si>
    <t>Fais reformuler avec trois points : quoi, à qui, et comment on vérifie que le message a bien été repris.</t>
  </si>
  <si>
    <t>Au passe d'un menu dégustation : une consigne sensible sur la bille de mangue, l'espuma et la poudre de finition doit passer entre la salle, le chef de partie et le passe sans être déformée. Quelle transmission professionnelle attends-tu ?</t>
  </si>
  <si>
    <t>Je transmets la consigne par le canal prévu, avec identification claire du produit concerné, accusé de réception opérationnel de la salle, le chef de partie et le passe, puis contrôle final à la sortie.</t>
  </si>
  <si>
    <t>Je suppose que le ticket suffit.</t>
  </si>
  <si>
    <t>Réponse trop faible : canal non précisé, réception non contrôlée, absence de contrôle terminal.</t>
  </si>
  <si>
    <t>Fais travailler le triptyque : message identifiable, reprise confirmée, contrôle final avant remise à l'audience concernée.</t>
  </si>
  <si>
    <t>Promesse non maîtrisée</t>
  </si>
  <si>
    <t>PROMESSE_CLIENT</t>
  </si>
  <si>
    <t>Promesse non maîtrisée sur la bille de mangue, l'espuma et la poudre de finition = faute de sécurité et engagement intenable si l'environnement réel ne suit pas.</t>
  </si>
  <si>
    <t>Au passe d'un menu dégustation : un convive demande une garantie forte sur la bille de mangue, l'espuma et la poudre de finition alors que l'environnement ne permet peut-être pas le zéro risque.</t>
  </si>
  <si>
    <t>Mise en situation : Au passe d'un menu dégustation : un convive demande une garantie forte sur la bille de mangue, l'espuma et la poudre de finition alors que l'environnement ne permet peut-être pas le zéro risque. Fais distinguer ce qu'on sait, ce qu'on ne sait pas et ce qu'on propose à la place.</t>
  </si>
  <si>
    <t>Au passe d'un menu dégustation : un convive demande une garantie forte sur la bille de mangue, l'espuma et la poudre de finition alors que l'environnement ne permet peut-être pas le zéro risque. Tu dis quoi ?</t>
  </si>
  <si>
    <t>Je te dis ce que j'ai vérifié, mais je ne promets pas ce que je ne maîtrise pas. Si besoin, je propose une alternative validée du menu dégustation.</t>
  </si>
  <si>
    <t>Oui oui, aucun risque.</t>
  </si>
  <si>
    <t>Tu annonces une garantie absolue sans démontrer la maîtrise complète du poste, du matériel et de l'information.</t>
  </si>
  <si>
    <t>Fais remplacer la promesse par une phrase en trois morceaux : fait vérifié, limite claire, alternative utile.</t>
  </si>
  <si>
    <t>Au passe d'un menu dégustation : un convive demande une garantie forte sur la bille de mangue, l'espuma et la poudre de finition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</si>
  <si>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alternative validée du menu dégustation si c'est la seule option défendable.</t>
  </si>
  <si>
    <t>Je rassure pour ne pas perdre la vente.</t>
  </si>
  <si>
    <t>Réponse inacceptable : l'objectif commercial prend le dessus sur le niveau réel de maîtrise et la hiérarchie du risque disparaît.</t>
  </si>
  <si>
    <t>Travaille la hiérarchie : sécurité d'abord, formulation exacte ensuite, vente en dernier.</t>
  </si>
  <si>
    <t>Incident / erreur détectée</t>
  </si>
  <si>
    <t>INCIDENT</t>
  </si>
  <si>
    <t>Une assiette envoyée avec la mauvaise poudre de finition = risque client déjà actif, diffusion possible de l'erreur et responsabilité immédiate de l'équipe.</t>
  </si>
  <si>
    <t>Au passe d'un menu dégustation : tu détectes une assiette envoyée avec la mauvaise poudre de finition alors que le produit ou l'information a déjà commencé à circuler.</t>
  </si>
  <si>
    <t>Mise en situation : Au passe d'un menu dégustation : tu détectes une assiette envoyée avec la mauvaise poudre de finition alors que le produit ou l'information a déjà commencé à circuler. Fais énoncer les trois premières actions sans blabla.</t>
  </si>
  <si>
    <t>Au passe d'un menu dégustation : tu détectes une assiette envoyée avec la mauvaise poudre de finition alors que le produit ou l'information a déjà commencé à circuler. Tu fais quoi immédiatement ?</t>
  </si>
  <si>
    <t>J'arrête, je retire ce qui est concerné, je préviens tout de suite et je corrige avant que ça continue.</t>
  </si>
  <si>
    <t>Si personne n'a rien vu, on laisse.</t>
  </si>
  <si>
    <t>Tu laisses vivre un écart déjà dangereux. Une erreur connue doit être stoppée, signalée et corrigée sans attendre.</t>
  </si>
  <si>
    <t>Fais sortir les trois verbes dans l'ordre : arrêter, prévenir, corriger.</t>
  </si>
  <si>
    <t>Au passe d'un menu dégustation : tu détectes une assiette envoyée avec la mauvaise poudre de finition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</si>
  <si>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salle, le chef de partie et le passe, puis je trace l'incident.</t>
  </si>
  <si>
    <t>Je corrige discrètement si quelqu'un repose la question.</t>
  </si>
  <si>
    <t>Réponse non maîtrisée : pas de blocage clair, pas d'alerte structurée, pas de traçabilité d'incident, correction laissée au hasard.</t>
  </si>
  <si>
    <t>Travaille le raisonnement incident : contenir, alerter, corriger, tracer, éviter la récidive.</t>
  </si>
  <si>
    <t>Procédure sous pression</t>
  </si>
  <si>
    <t>PROCEDURE</t>
  </si>
  <si>
    <t>Le dressage minute de plusieurs assiettes en même temps ne justifie jamais une baisse de niveau sur la bille de mangue, l'espuma et la poudre de finition; le risque augmente quand la procédure se relâche.</t>
  </si>
  <si>
    <t>Au passe d'un menu dégustation : le dressage minute de plusieurs assiettes en même temps, et une décision sensible doit être prise sur la bille de mangue, l'espuma et la poudre de finition sans simplifier la sécurité.</t>
  </si>
  <si>
    <t>Mise en situation : Au passe d'un menu dégustation : le dressage minute de plusieurs assiettes en même temps, et une décision sensible doit être prise sur la bille de mangue, l'espuma et la poudre de finition sans simplifier la sécurité. Fais entendre que le débit n'autorise pas l'improvisation.</t>
  </si>
  <si>
    <t>Au passe d'un menu dégustation : le dressage minute de plusieurs assiettes en même temps, et une décision sensible doit être prise sur la bille de mangue, l'espuma et la poudre de finition sans simplifier la sécurité. Tu tiens comment la procédure ?</t>
  </si>
  <si>
    <t>Même dans le rush, je garde la procédure. Si je ne suis pas sûr, je bloque le point et je vérifie.</t>
  </si>
  <si>
    <t>Là on n'a pas le temps, on fera au plus vite.</t>
  </si>
  <si>
    <t>Tu adaptes la rigueur à la pression du moment. Or c'est justement là que les fautes graves sortent.</t>
  </si>
  <si>
    <t>Mets l'apprenant sous contrainte de temps et fais-le rester précis sur l'action de sécurité.</t>
  </si>
  <si>
    <t>Au passe d'un menu dégustation : le dressage minute de plusieurs assiettes en même temps, et une décision sensible doit être prise sur la bille de mangue, l'espuma et la poudre de finition sans simplifier la sécurité. Quelle réponse professionnelle attends-tu ?</t>
  </si>
  <si>
    <t>Le débit ne change pas le standard critique. Je maintiens la procédure, je priorise la sécurisation du point sensible et j'accepte de ralentir ou bloquer si la maîtrise n'est plus démontrée.</t>
  </si>
  <si>
    <t>Je simplifie le contrôle pour tenir le service.</t>
  </si>
  <si>
    <t>Réponse faible : la performance de débit prime sur la maîtrise du risque, ce qui dégrade la procédure au pire moment.</t>
  </si>
  <si>
    <t>Travaille la règle : sous pression, on simplifie l'organisation si besoin, jamais le contrôle critique.</t>
  </si>
  <si>
    <t>Réponse improvisée sur une portion mixée ou un manger-main nominatif = information fausse possible et exposition directe de la personne concernée.</t>
  </si>
  <si>
    <t>Sur la chaîne de dressage des textures modifiées : un résident ou l'équipe soignante te demande si une portion mixée ou un manger-main nominatif peut contenir du lait, de l'œuf ou des fruits à coque, et la réponse n'est pas sécurisée.</t>
  </si>
  <si>
    <t>Mise en situation : Sur la chaîne de dressage des textures modifiées : un résident ou l'équipe soignante te demande si une portion mixée ou un manger-main nominatif peut contenir du lait, de l'œuf ou des fruits à coque, et la réponse n'est pas sécurisée. Fais obtenir une réponse courte, claire, sans mot faible et appuyée sur la bonne source.</t>
  </si>
  <si>
    <t>Sur la chaîne de dressage des textures modifiées : un résident ou l'équipe soignante te demande si une portion mixée ou un manger-main nominatif peut contenir du lait, de l'œuf ou des fruits à coque, et la réponse n'est pas sécurisée. Tu réponds quoi, exactement ?</t>
  </si>
  <si>
    <t>Je ne te réponds pas au hasard. Je vérifie la fiche résident, le régime du jour et l'étiquette nominative et je reviens avec une réponse claire.</t>
  </si>
  <si>
    <t>Réponse non fiable : tu engages un résident ou l'équipe soignante sans preuve. Tant qu'il n'y a pas de contrôle fiable sur la fiche résident, le régime du jour et l'étiquette nominative, tu ne peux ni rassurer ni garantir.</t>
  </si>
  <si>
    <t>Sur la chaîne de dressage des textures modifiées : un résident ou l'équipe soignante te demande si une portion mixée ou un manger-main nominatif peut contenir du lait, de l'œuf ou des fruits à coque, et la réponse n'est pas sécurisée. Quelle réponse professionnelle attends-tu ?</t>
  </si>
  <si>
    <t>Je suspends la validation immédiate, je contrôle la fiche résident, le régime du jour et l'étiquette nominative, je distingue ingrédient volontaire et risque de traces, puis je donne une réponse nette. Si la maîtrise n'est pas démontrée, j'oriente vers un autre plat ou texture validé pour le résident.</t>
  </si>
  <si>
    <t>Réponse insuffisante : aucune preuve citée, aucune distinction ingrédient/traces, aucune solution de repli sécurisée pour un résident ou l'équipe soignante.</t>
  </si>
  <si>
    <t>Le mixeur, la poche et le plan de dressage mal maîtrisé = contamination croisée crédible et promesse impossible à tenir.</t>
  </si>
  <si>
    <t>Sur la chaîne de dressage des textures modifiées : le poste ou le matériel (le mixeur, la poche et le plan de dressage) a servi pour un produit avec allergène puis pour une demande sensible sur une portion mixée ou un manger-main nominatif.</t>
  </si>
  <si>
    <t>Mise en situation : Sur la chaîne de dressage des textures modifiées : le poste ou le matériel (le mixeur, la poche et le plan de dressage) a servi pour un produit avec allergène puis pour une demande sensible sur une portion mixée ou un manger-main nominatif. Fais dire l'action immédiate avant toute parole rassurante.</t>
  </si>
  <si>
    <t>Sur la chaîne de dressage des textures modifiées : le poste ou le matériel (le mixeur, la poche et le plan de dressage) a servi pour un produit avec allergène puis pour une demande sensible sur une portion mixée ou un manger-main nominatif. Tu fais quoi tout de suite ?</t>
  </si>
  <si>
    <t>Je n'utilise pas ce poste comme ça. Je change ou je nettoie vraiment le mixeur, la poche et le plan de dressage, sinon je ne vends pas une portion mixée ou un manger-main nominatif comme sûr.</t>
  </si>
  <si>
    <t>Sur la chaîne de dressage des textures modifiées : le poste ou le matériel (le mixeur, la poche et le plan de dressage) a servi pour un produit avec allergène puis pour une demande sensible sur une portion mixée ou un manger-main nominatif. Quelle conduite professionnelle est attendue ?</t>
  </si>
  <si>
    <t>J'isole le flux, je remets en état le mixeur, la poche et le plan de dressage selon la procédure, je change les consommables utiles et je refuse toute promesse d'absence si l'environnement n'est pas complètement maîtrisé.</t>
  </si>
  <si>
    <t>Le plateau ou la barquette nominative non identifié = mauvaise information, confusion produit/contenu et faute de sécurité immédiate.</t>
  </si>
  <si>
    <t>Sur la chaîne de dressage des textures modifiées : le plateau ou la barquette nominative part ou est exposé sans identification fiable alors que une portion mixée ou un manger-main nominatif peut concerner du lait, de l'œuf ou des fruits à coque.</t>
  </si>
  <si>
    <t>Mise en situation : Sur la chaîne de dressage des textures modifiées : le plateau ou la barquette nominative part ou est exposé sans identification fiable alors que une portion mixée ou un manger-main nominatif peut concerner du lait, de l'œuf ou des fruits à coque. Fais nommer le tout premier verbe attendu.</t>
  </si>
  <si>
    <t>Sur la chaîne de dressage des textures modifiées : le plateau ou la barquette nominative part ou est exposé sans identification fiable alors que une portion mixée ou un manger-main nominatif peut concerner du lait, de l'œuf ou des fruits à coque. Tu fais quoi ?</t>
  </si>
  <si>
    <t>Je bloque la sortie ou la vente. Tant que le plateau ou la barquette nominative n'est pas identifié correctement, ça ne part pas.</t>
  </si>
  <si>
    <t>Tu laisses circuler un produit sans preuve fiable. Sans identification claire de le plateau ou la barquette nominative, l'information client devient incontrôlable.</t>
  </si>
  <si>
    <t>Sur la chaîne de dressage des textures modifiées : le plateau ou la barquette nominative part ou est exposé sans identification fiable alors que une portion mixée ou un manger-main nominatif peut concerner du lait, de l'œuf ou des fruits à coque. Quelle procédure professionnelle appliques-tu ?</t>
  </si>
  <si>
    <t>Je retire immédiatement le plateau ou la barquette nominative du flux, je vérifie la concordance contenant-contenu, je corrige l'identification allergènes/nom du produit, puis je remets à disposition seulement après contrôle.</t>
  </si>
  <si>
    <t>Traçabilité faible sur les portions régimes et les produits enrichis = difficulté à retrouver les produits concernés, à corriger et à retirer si besoin.</t>
  </si>
  <si>
    <t>Sur la chaîne de dressage des textures modifiées : il y a un changement ou un mélange possible sur les portions régimes et les produits enrichis et il faut retrouver rapidement ce qui a été utilisé.</t>
  </si>
  <si>
    <t>Mise en situation : Sur la chaîne de dressage des textures modifiées : il y a un changement ou un mélange possible sur les portions régimes et les produits enrichis et il faut retrouver rapidement ce qui a été utilisé. Fais détailler où l'information doit être notée et conservée.</t>
  </si>
  <si>
    <t>Sur la chaîne de dressage des textures modifiées : il y a un changement ou un mélange possible sur les portions régimes et les produits enrichis et il faut retrouver rapidement ce qui a été utilisé. Tu fais quoi pour garder la trace ?</t>
  </si>
  <si>
    <t>Je garde l'info tout de suite et je la note sur la feuille de traçabilité des résidents et les lots du jour. Je ne laisse pas les portions régimes et les produits enrichis sans trace.</t>
  </si>
  <si>
    <t>Sans inscription fiable sur la feuille de traçabilité des résidents et les lots du jour, tu perds la possibilité de prouver, corriger ou retirer ce qui est concerné.</t>
  </si>
  <si>
    <t>Sur la chaîne de dressage des textures modifiées : il y a un changement ou un mélange possible sur les portions régimes et les produits enrichis et il faut retrouver rapidement ce qui a été utilisé. Quelle réponse professionnelle est attendue ?</t>
  </si>
  <si>
    <t>Je sécurise la traçabilité ascendante et descendante : j'identifie les portions régimes et les produits enrichis, je mets à jour la feuille de traçabilité des résidents et les lots du jour, j'isole ce qui est douteux et je conserve une preuve exploitable pour un retrait ou une correction ciblée.</t>
  </si>
  <si>
    <t>Transmission floue entre la cuisine, l'équipe soignante et le service = bonne décision au départ mais erreur finale au moment du service.</t>
  </si>
  <si>
    <t>Sur la chaîne de dressage des textures modifiées : une consigne sensible sur une portion mixée ou un manger-main nominatif doit passer entre la cuisine, l'équipe soignante et le service sans être déformée.</t>
  </si>
  <si>
    <t>Mise en situation : Sur la chaîne de dressage des textures modifiées : une consigne sensible sur une portion mixée ou un manger-main nominatif doit passer entre la cuisine, l'équipe soignante et le service sans être déformée. Fais dire comment l'apprenant vérifie que l'autre a bien compris.</t>
  </si>
  <si>
    <t>Sur la chaîne de dressage des textures modifiées : une consigne sensible sur une portion mixée ou un manger-main nominatif doit passer entre la cuisine, l'équipe soignante et le service sans être déformée. Tu transmets comment ?</t>
  </si>
  <si>
    <t>Je le dis clairement à la cuisine, l'équipe soignante et le service, je fais répéter si besoin et je vérifie au moment où ça sort.</t>
  </si>
  <si>
    <t>Tu confonds 'information donnée' et 'information sécurisée'. Sans retour clair de la cuisine, l'équipe soignante et le service, l'erreur reste possible.</t>
  </si>
  <si>
    <t>Sur la chaîne de dressage des textures modifiées : une consigne sensible sur une portion mixée ou un manger-main nominatif doit passer entre la cuisine, l'équipe soignante et le service sans être déformée. Quelle transmission professionnelle attends-tu ?</t>
  </si>
  <si>
    <t>Je transmets la consigne par le canal prévu, avec identification claire du produit concerné, accusé de réception opérationnel de la cuisine, l'équipe soignante et le service, puis contrôle final à la sortie.</t>
  </si>
  <si>
    <t>Promesse non maîtrisée sur une portion mixée ou un manger-main nominatif = faute de sécurité et engagement intenable si l'environnement réel ne suit pas.</t>
  </si>
  <si>
    <t>Sur la chaîne de dressage des textures modifiées : un résident ou l'équipe soignante demande une garantie forte sur une portion mixée ou un manger-main nominatif alors que l'environnement ne permet peut-être pas le zéro risque.</t>
  </si>
  <si>
    <t>Mise en situation : Sur la chaîne de dressage des textures modifiées : un résident ou l'équipe soignante demande une garantie forte sur une portion mixée ou un manger-main nominatif alors que l'environnement ne permet peut-être pas le zéro risque. Fais distinguer ce qu'on sait, ce qu'on ne sait pas et ce qu'on propose à la place.</t>
  </si>
  <si>
    <t>Sur la chaîne de dressage des textures modifiées : un résident ou l'équipe soignante demande une garantie forte sur une portion mixée ou un manger-main nominatif alors que l'environnement ne permet peut-être pas le zéro risque. Tu dis quoi ?</t>
  </si>
  <si>
    <t>Je te dis ce que j'ai vérifié, mais je ne promets pas ce que je ne maîtrise pas. Si besoin, je propose un autre plat ou texture validé pour le résident.</t>
  </si>
  <si>
    <t>Sur la chaîne de dressage des textures modifiées : un résident ou l'équipe soignante demande une garantie forte sur une portion mixée ou un manger-main nominatif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</si>
  <si>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plat ou texture validé pour le résident si c'est la seule option défendable.</t>
  </si>
  <si>
    <t>Un mauvais plateau parti au mauvais résident = risque client déjà actif, diffusion possible de l'erreur et responsabilité immédiate de l'équipe.</t>
  </si>
  <si>
    <t>Sur la chaîne de dressage des textures modifiées : tu détectes un mauvais plateau parti au mauvais résident alors que le produit ou l'information a déjà commencé à circuler.</t>
  </si>
  <si>
    <t>Mise en situation : Sur la chaîne de dressage des textures modifiées : tu détectes un mauvais plateau parti au mauvais résident alors que le produit ou l'information a déjà commencé à circuler. Fais énoncer les trois premières actions sans blabla.</t>
  </si>
  <si>
    <t>Sur la chaîne de dressage des textures modifiées : tu détectes un mauvais plateau parti au mauvais résident alors que le produit ou l'information a déjà commencé à circuler. Tu fais quoi immédiatement ?</t>
  </si>
  <si>
    <t>Sur la chaîne de dressage des textures modifiées : tu détectes un mauvais plateau parti au mauvais résident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</si>
  <si>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l'équipe soignante et le service, puis je trace l'incident.</t>
  </si>
  <si>
    <t>La sortie simultanée de nombreux plateaux ne justifie jamais une baisse de niveau sur une portion mixée ou un manger-main nominatif; le risque augmente quand la procédure se relâche.</t>
  </si>
  <si>
    <t>Sur la chaîne de dressage des textures modifiées : la sortie simultanée de nombreux plateaux, et une décision sensible doit être prise sur une portion mixée ou un manger-main nominatif sans simplifier la sécurité.</t>
  </si>
  <si>
    <t>Mise en situation : Sur la chaîne de dressage des textures modifiées : la sortie simultanée de nombreux plateaux, et une décision sensible doit être prise sur une portion mixée ou un manger-main nominatif sans simplifier la sécurité. Fais entendre que le débit n'autorise pas l'improvisation.</t>
  </si>
  <si>
    <t>Sur la chaîne de dressage des textures modifiées : la sortie simultanée de nombreux plateaux, et une décision sensible doit être prise sur une portion mixée ou un manger-main nominatif sans simplifier la sécurité. Tu tiens comment la procédure ?</t>
  </si>
  <si>
    <t>Sur la chaîne de dressage des textures modifiées : la sortie simultanée de nombreux plateaux, et une décision sensible doit être prise sur une portion mixée ou un manger-main nominatif sans simplifier la sécurité. Quelle réponse professionnelle attends-tu ?</t>
  </si>
  <si>
    <t>Réponse improvisée sur une barquette froide prête à expédier = information fausse possible et exposition directe de la personne concernée.</t>
  </si>
  <si>
    <t>Sur la ligne de conditionnement en barquettes : un convive d'un site livré te demande si une barquette froide prête à expédier peut contenir du céleri, de la moutarde ou du lait, et la réponse n'est pas sécurisée.</t>
  </si>
  <si>
    <t>Mise en situation : Sur la ligne de conditionnement en barquettes : un convive d'un site livré te demande si une barquette froide prête à expédier peut contenir du céleri, de la moutarde ou du lait, et la réponse n'est pas sécurisée. Fais obtenir une réponse courte, claire, sans mot faible et appuyée sur la bonne source.</t>
  </si>
  <si>
    <t>Sur la ligne de conditionnement en barquettes : un convive d'un site livré te demande si une barquette froide prête à expédier peut contenir du céleri, de la moutarde ou du lait, et la réponse n'est pas sécurisée. Tu réponds quoi, exactement ?</t>
  </si>
  <si>
    <t>Je ne te réponds pas au hasard. Je vérifie la fiche de fabrication, l'étiquette barquette et la nomenclature allergènes et je reviens avec une réponse claire.</t>
  </si>
  <si>
    <t>Réponse non fiable : tu engages un convive d'un site livré sans preuve. Tant qu'il n'y a pas de contrôle fiable sur la fiche de fabrication, l'étiquette barquette et la nomenclature allergènes, tu ne peux ni rassurer ni garantir.</t>
  </si>
  <si>
    <t>Sur la ligne de conditionnement en barquettes : un convive d'un site livré te demande si une barquette froide prête à expédier peut contenir du céleri, de la moutarde ou du lait, et la réponse n'est pas sécurisée. Quelle réponse professionnelle attends-tu ?</t>
  </si>
  <si>
    <t>Je suspends la validation immédiate, je contrôle la fiche de fabrication, l'étiquette barquette et la nomenclature allergènes, je distingue ingrédient volontaire et risque de traces, puis je donne une réponse nette. Si la maîtrise n'est pas démontrée, j'oriente vers une autre référence validée et correctement tracée.</t>
  </si>
  <si>
    <t>Réponse insuffisante : aucune preuve citée, aucune distinction ingrédient/traces, aucune solution de repli sécurisée pour un convive d'un site livré.</t>
  </si>
  <si>
    <t>La doseuse, la thermo-scelleuse et la table de conditionnement mal maîtrisé = contamination croisée crédible et promesse impossible à tenir.</t>
  </si>
  <si>
    <t>Sur la ligne de conditionnement en barquettes : le poste ou le matériel (la doseuse, la thermo-scelleuse et la table de conditionnement) a servi pour un produit avec allergène puis pour une demande sensible sur une barquette froide prête à expédier.</t>
  </si>
  <si>
    <t>Mise en situation : Sur la ligne de conditionnement en barquettes : le poste ou le matériel (la doseuse, la thermo-scelleuse et la table de conditionnement) a servi pour un produit avec allergène puis pour une demande sensible sur une barquette froide prête à expédier. Fais dire l'action immédiate avant toute parole rassurante.</t>
  </si>
  <si>
    <t>Sur la ligne de conditionnement en barquettes : le poste ou le matériel (la doseuse, la thermo-scelleuse et la table de conditionnement) a servi pour un produit avec allergène puis pour une demande sensible sur une barquette froide prête à expédier. Tu fais quoi tout de suite ?</t>
  </si>
  <si>
    <t>Je n'utilise pas ce poste comme ça. Je change ou je nettoie vraiment la doseuse, la thermo-scelleuse et la table de conditionnement, sinon je ne vends pas une barquette froide prête à expédier comme sûr.</t>
  </si>
  <si>
    <t>Sur la ligne de conditionnement en barquettes : le poste ou le matériel (la doseuse, la thermo-scelleuse et la table de conditionnement) a servi pour un produit avec allergène puis pour une demande sensible sur une barquette froide prête à expédier. Quelle conduite professionnelle est attendue ?</t>
  </si>
  <si>
    <t>J'isole le flux, je remets en état la doseuse, la thermo-scelleuse et la table de conditionnement selon la procédure, je change les consommables utiles et je refuse toute promesse d'absence si l'environnement n'est pas complètement maîtrisé.</t>
  </si>
  <si>
    <t>La barquette ou le bac gn étiqueté non identifié = mauvaise information, confusion produit/contenu et faute de sécurité immédiate.</t>
  </si>
  <si>
    <t>Sur la ligne de conditionnement en barquettes : la barquette ou le bac GN étiqueté part ou est exposé sans identification fiable alors que une barquette froide prête à expédier peut concerner du céleri, de la moutarde ou du lait.</t>
  </si>
  <si>
    <t>Mise en situation : Sur la ligne de conditionnement en barquettes : la barquette ou le bac GN étiqueté part ou est exposé sans identification fiable alors que une barquette froide prête à expédier peut concerner du céleri, de la moutarde ou du lait. Fais nommer le tout premier verbe attendu.</t>
  </si>
  <si>
    <t>Sur la ligne de conditionnement en barquettes : la barquette ou le bac GN étiqueté part ou est exposé sans identification fiable alors que une barquette froide prête à expédier peut concerner du céleri, de la moutarde ou du lait. Tu fais quoi ?</t>
  </si>
  <si>
    <t>Je bloque la sortie ou la vente. Tant que la barquette ou le bac GN étiqueté n'est pas identifié correctement, ça ne part pas.</t>
  </si>
  <si>
    <t>Tu laisses circuler un produit sans preuve fiable. Sans identification claire de la barquette ou le bac GN étiqueté, l'information client devient incontrôlable.</t>
  </si>
  <si>
    <t>Sur la ligne de conditionnement en barquettes : la barquette ou le bac GN étiqueté part ou est exposé sans identification fiable alors que une barquette froide prête à expédier peut concerner du céleri, de la moutarde ou du lait. Quelle procédure professionnelle appliques-tu ?</t>
  </si>
  <si>
    <t>Je retire immédiatement la barquette ou le bac GN étiqueté du flux, je vérifie la concordance contenant-contenu, je corrige l'identification allergènes/nom du produit, puis je remets à disposition seulement après contrôle.</t>
  </si>
  <si>
    <t>Traçabilité faible sur les barquettes d'un lot de production = difficulté à retrouver les produits concernés, à corriger et à retirer si besoin.</t>
  </si>
  <si>
    <t>Sur la ligne de conditionnement en barquettes : il y a un changement ou un mélange possible sur les barquettes d'un lot de production et il faut retrouver rapidement ce qui a été utilisé.</t>
  </si>
  <si>
    <t>Mise en situation : Sur la ligne de conditionnement en barquettes : il y a un changement ou un mélange possible sur les barquettes d'un lot de production et il faut retrouver rapidement ce qui a été utilisé. Fais détailler où l'information doit être notée et conservée.</t>
  </si>
  <si>
    <t>Sur la ligne de conditionnement en barquettes : il y a un changement ou un mélange possible sur les barquettes d'un lot de production et il faut retrouver rapidement ce qui a été utilisé. Tu fais quoi pour garder la trace ?</t>
  </si>
  <si>
    <t>Je garde l'info tout de suite et je la note sur la feuille de lot, l'OF et la traçabilité d'expédition. Je ne laisse pas les barquettes d'un lot de production sans trace.</t>
  </si>
  <si>
    <t>Sans inscription fiable sur la feuille de lot, l'OF et la traçabilité d'expédition, tu perds la possibilité de prouver, corriger ou retirer ce qui est concerné.</t>
  </si>
  <si>
    <t>Sur la ligne de conditionnement en barquettes : il y a un changement ou un mélange possible sur les barquettes d'un lot de production et il faut retrouver rapidement ce qui a été utilisé. Quelle réponse professionnelle est attendue ?</t>
  </si>
  <si>
    <t>Je sécurise la traçabilité ascendante et descendante : j'identifie les barquettes d'un lot de production, je mets à jour la feuille de lot, l'OF et la traçabilité d'expédition, j'isole ce qui est douteux et je conserve une preuve exploitable pour un retrait ou une correction ciblée.</t>
  </si>
  <si>
    <t>Transmission floue entre la production, le contrôle et le site livré = bonne décision au départ mais erreur finale au moment du service.</t>
  </si>
  <si>
    <t>Sur la ligne de conditionnement en barquettes : une consigne sensible sur une barquette froide prête à expédier doit passer entre la production, le contrôle et le site livré sans être déformée.</t>
  </si>
  <si>
    <t>Mise en situation : Sur la ligne de conditionnement en barquettes : une consigne sensible sur une barquette froide prête à expédier doit passer entre la production, le contrôle et le site livré sans être déformée. Fais dire comment l'apprenant vérifie que l'autre a bien compris.</t>
  </si>
  <si>
    <t>Sur la ligne de conditionnement en barquettes : une consigne sensible sur une barquette froide prête à expédier doit passer entre la production, le contrôle et le site livré sans être déformée. Tu transmets comment ?</t>
  </si>
  <si>
    <t>Je le dis clairement à la production, le contrôle et le site livré, je fais répéter si besoin et je vérifie au moment où ça sort.</t>
  </si>
  <si>
    <t>Tu confonds 'information donnée' et 'information sécurisée'. Sans retour clair de la production, le contrôle et le site livré, l'erreur reste possible.</t>
  </si>
  <si>
    <t>Sur la ligne de conditionnement en barquettes : une consigne sensible sur une barquette froide prête à expédier doit passer entre la production, le contrôle et le site livré sans être déformée. Quelle transmission professionnelle attends-tu ?</t>
  </si>
  <si>
    <t>Je transmets la consigne par le canal prévu, avec identification claire du produit concerné, accusé de réception opérationnel de la production, le contrôle et le site livré, puis contrôle final à la sortie.</t>
  </si>
  <si>
    <t>Promesse non maîtrisée sur une barquette froide prête à expédier = faute de sécurité et engagement intenable si l'environnement réel ne suit pas.</t>
  </si>
  <si>
    <t>Sur la ligne de conditionnement en barquettes : un convive d'un site livré demande une garantie forte sur une barquette froide prête à expédier alors que l'environnement ne permet peut-être pas le zéro risque.</t>
  </si>
  <si>
    <t>Mise en situation : Sur la ligne de conditionnement en barquettes : un convive d'un site livré demande une garantie forte sur une barquette froide prête à expédier alors que l'environnement ne permet peut-être pas le zéro risque. Fais distinguer ce qu'on sait, ce qu'on ne sait pas et ce qu'on propose à la place.</t>
  </si>
  <si>
    <t>Sur la ligne de conditionnement en barquettes : un convive d'un site livré demande une garantie forte sur une barquette froide prête à expédier alors que l'environnement ne permet peut-être pas le zéro risque. Tu dis quoi ?</t>
  </si>
  <si>
    <t>Je te dis ce que j'ai vérifié, mais je ne promets pas ce que je ne maîtrise pas. Si besoin, je propose une autre référence validée et correctement tracée.</t>
  </si>
  <si>
    <t>Sur la ligne de conditionnement en barquettes : un convive d'un site livré demande une garantie forte sur une barquette froide prête à expédier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</si>
  <si>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validée et correctement tracée si c'est la seule option défendable.</t>
  </si>
  <si>
    <t>Des barquettes inversées entre deux recettes = risque client déjà actif, diffusion possible de l'erreur et responsabilité immédiate de l'équipe.</t>
  </si>
  <si>
    <t>Sur la ligne de conditionnement en barquettes : tu détectes des barquettes inversées entre deux recettes alors que le produit ou l'information a déjà commencé à circuler.</t>
  </si>
  <si>
    <t>Mise en situation : Sur la ligne de conditionnement en barquettes : tu détectes des barquettes inversées entre deux recettes alors que le produit ou l'information a déjà commencé à circuler. Fais énoncer les trois premières actions sans blabla.</t>
  </si>
  <si>
    <t>Sur la ligne de conditionnement en barquettes : tu détectes des barquettes inversées entre deux recettes alors que le produit ou l'information a déjà commencé à circuler. Tu fais quoi immédiatement ?</t>
  </si>
  <si>
    <t>Sur la ligne de conditionnement en barquettes : tu détectes des barquettes inversées entre deux recettes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</si>
  <si>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production, le contrôle et le site livré, puis je trace l'incident.</t>
  </si>
  <si>
    <t>La fin de production avant départ camion ne justifie jamais une baisse de niveau sur une barquette froide prête à expédier; le risque augmente quand la procédure se relâche.</t>
  </si>
  <si>
    <t>Sur la ligne de conditionnement en barquettes : la fin de production avant départ camion, et une décision sensible doit être prise sur une barquette froide prête à expédier sans simplifier la sécurité.</t>
  </si>
  <si>
    <t>Mise en situation : Sur la ligne de conditionnement en barquettes : la fin de production avant départ camion, et une décision sensible doit être prise sur une barquette froide prête à expédier sans simplifier la sécurité. Fais entendre que le débit n'autorise pas l'improvisation.</t>
  </si>
  <si>
    <t>Sur la ligne de conditionnement en barquettes : la fin de production avant départ camion, et une décision sensible doit être prise sur une barquette froide prête à expédier sans simplifier la sécurité. Tu tiens comment la procédure ?</t>
  </si>
  <si>
    <t>Sur la ligne de conditionnement en barquettes : la fin de production avant départ camion, et une décision sensible doit être prise sur une barquette froide prête à expédier sans simplifier la sécurité. Quelle réponse professionnelle attends-tu ?</t>
  </si>
  <si>
    <t>Réponse improvisée sur un plateau patient avec régime et texture spécifique = information fausse possible et exposition directe de la personne concernée.</t>
  </si>
  <si>
    <t>Sur la préparation des plateaux patients : un patient ou une aide-soignante te demande si un plateau patient avec régime et texture spécifique peut contenir du gluten, du lait ou un allergène noté au dossier, et la réponse n'est pas sécurisée.</t>
  </si>
  <si>
    <t>Mise en situation : Sur la préparation des plateaux patients : un patient ou une aide-soignante te demande si un plateau patient avec régime et texture spécifique peut contenir du gluten, du lait ou un allergène noté au dossier, et la réponse n'est pas sécurisée. Fais obtenir une réponse courte, claire, sans mot faible et appuyée sur la bonne source.</t>
  </si>
  <si>
    <t>Sur la préparation des plateaux patients : un patient ou une aide-soignante te demande si un plateau patient avec régime et texture spécifique peut contenir du gluten, du lait ou un allergène noté au dossier, et la réponse n'est pas sécurisée. Tu réponds quoi, exactement ?</t>
  </si>
  <si>
    <t>Je ne te réponds pas au hasard. Je vérifie le plan alimentaire patient, la fiche régime et le ticket plateau et je reviens avec une réponse claire.</t>
  </si>
  <si>
    <t>Réponse non fiable : tu engages un patient ou une aide-soignante sans preuve. Tant qu'il n'y a pas de contrôle fiable sur le plan alimentaire patient, la fiche régime et le ticket plateau, tu ne peux ni rassurer ni garantir.</t>
  </si>
  <si>
    <t>Sur la préparation des plateaux patients : un patient ou une aide-soignante te demande si un plateau patient avec régime et texture spécifique peut contenir du gluten, du lait ou un allergène noté au dossier, et la réponse n'est pas sécurisée. Quelle réponse professionnelle attends-tu ?</t>
  </si>
  <si>
    <t>Je suspends la validation immédiate, je contrôle le plan alimentaire patient, la fiche régime et le ticket plateau, je distingue ingrédient volontaire et risque de traces, puis je donne une réponse nette. Si la maîtrise n'est pas démontrée, j'oriente vers un plateau de remplacement validé médicalement.</t>
  </si>
  <si>
    <t>Réponse insuffisante : aucune preuve citée, aucune distinction ingrédient/traces, aucune solution de repli sécurisée pour un patient ou une aide-soignante.</t>
  </si>
  <si>
    <t>La zone de dressage plateaux et les ustensiles dédiés mal maîtrisé = contamination croisée crédible et promesse impossible à tenir.</t>
  </si>
  <si>
    <t>Sur la préparation des plateaux patients : le poste ou le matériel (la zone de dressage plateaux et les ustensiles dédiés) a servi pour un produit avec allergène puis pour une demande sensible sur un plateau patient avec régime et texture spécifique.</t>
  </si>
  <si>
    <t>Mise en situation : Sur la préparation des plateaux patients : le poste ou le matériel (la zone de dressage plateaux et les ustensiles dédiés) a servi pour un produit avec allergène puis pour une demande sensible sur un plateau patient avec régime et texture spécifique. Fais dire l'action immédiate avant toute parole rassurante.</t>
  </si>
  <si>
    <t>Sur la préparation des plateaux patients : le poste ou le matériel (la zone de dressage plateaux et les ustensiles dédiés) a servi pour un produit avec allergène puis pour une demande sensible sur un plateau patient avec régime et texture spécifique. Tu fais quoi tout de suite ?</t>
  </si>
  <si>
    <t>Je n'utilise pas ce poste comme ça. Je change ou je nettoie vraiment la zone de dressage plateaux et les ustensiles dédiés, sinon je ne vends pas un plateau patient avec régime et texture spécifique comme sûr.</t>
  </si>
  <si>
    <t>Sur la préparation des plateaux patients : le poste ou le matériel (la zone de dressage plateaux et les ustensiles dédiés) a servi pour un produit avec allergène puis pour une demande sensible sur un plateau patient avec régime et texture spécifique. Quelle conduite professionnelle est attendue ?</t>
  </si>
  <si>
    <t>J'isole le flux, je remets en état la zone de dressage plateaux et les ustensiles dédiés selon la procédure, je change les consommables utiles et je refuse toute promesse d'absence si l'environnement n'est pas complètement maîtrisé.</t>
  </si>
  <si>
    <t>Le plateau patient nominatif non identifié = mauvaise information, confusion produit/contenu et faute de sécurité immédiate.</t>
  </si>
  <si>
    <t>Sur la préparation des plateaux patients : le plateau patient nominatif part ou est exposé sans identification fiable alors que un plateau patient avec régime et texture spécifique peut concerner du gluten, du lait ou un allergène noté au dossier.</t>
  </si>
  <si>
    <t>Mise en situation : Sur la préparation des plateaux patients : le plateau patient nominatif part ou est exposé sans identification fiable alors que un plateau patient avec régime et texture spécifique peut concerner du gluten, du lait ou un allergène noté au dossier. Fais nommer le tout premier verbe attendu.</t>
  </si>
  <si>
    <t>Sur la préparation des plateaux patients : le plateau patient nominatif part ou est exposé sans identification fiable alors que un plateau patient avec régime et texture spécifique peut concerner du gluten, du lait ou un allergène noté au dossier. Tu fais quoi ?</t>
  </si>
  <si>
    <t>Je bloque la sortie ou la vente. Tant que le plateau patient nominatif n'est pas identifié correctement, ça ne part pas.</t>
  </si>
  <si>
    <t>Tu laisses circuler un produit sans preuve fiable. Sans identification claire de le plateau patient nominatif, l'information client devient incontrôlable.</t>
  </si>
  <si>
    <t>Sur la préparation des plateaux patients : le plateau patient nominatif part ou est exposé sans identification fiable alors que un plateau patient avec régime et texture spécifique peut concerner du gluten, du lait ou un allergène noté au dossier. Quelle procédure professionnelle appliques-tu ?</t>
  </si>
  <si>
    <t>Je retire immédiatement le plateau patient nominatif du flux, je vérifie la concordance contenant-contenu, je corrige l'identification allergènes/nom du produit, puis je remets à disposition seulement après contrôle.</t>
  </si>
  <si>
    <t>Traçabilité faible sur les plateaux servis sur la tournée = difficulté à retrouver les produits concernés, à corriger et à retirer si besoin.</t>
  </si>
  <si>
    <t>Sur la préparation des plateaux patients : il y a un changement ou un mélange possible sur les plateaux servis sur la tournée et il faut retrouver rapidement ce qui a été utilisé.</t>
  </si>
  <si>
    <t>Mise en situation : Sur la préparation des plateaux patients : il y a un changement ou un mélange possible sur les plateaux servis sur la tournée et il faut retrouver rapidement ce qui a été utilisé. Fais détailler où l'information doit être notée et conservée.</t>
  </si>
  <si>
    <t>Sur la préparation des plateaux patients : il y a un changement ou un mélange possible sur les plateaux servis sur la tournée et il faut retrouver rapidement ce qui a été utilisé. Tu fais quoi pour garder la trace ?</t>
  </si>
  <si>
    <t>Je garde l'info tout de suite et je la note sur la traçabilité patient-régime et les lots des préparations. Je ne laisse pas les plateaux servis sur la tournée sans trace.</t>
  </si>
  <si>
    <t>Sans inscription fiable sur la traçabilité patient-régime et les lots des préparations, tu perds la possibilité de prouver, corriger ou retirer ce qui est concerné.</t>
  </si>
  <si>
    <t>Sur la préparation des plateaux patients : il y a un changement ou un mélange possible sur les plateaux servis sur la tournée et il faut retrouver rapidement ce qui a été utilisé. Quelle réponse professionnelle est attendue ?</t>
  </si>
  <si>
    <t>Je sécurise la traçabilité ascendante et descendante : j'identifie les plateaux servis sur la tournée, je mets à jour la traçabilité patient-régime et les lots des préparations, j'isole ce qui est douteux et je conserve une preuve exploitable pour un retrait ou une correction ciblée.</t>
  </si>
  <si>
    <t>Transmission floue entre la cuisine, le service plateau et les soignants = bonne décision au départ mais erreur finale au moment du service.</t>
  </si>
  <si>
    <t>Sur la préparation des plateaux patients : une consigne sensible sur un plateau patient avec régime et texture spécifique doit passer entre la cuisine, le service plateau et les soignants sans être déformée.</t>
  </si>
  <si>
    <t>Mise en situation : Sur la préparation des plateaux patients : une consigne sensible sur un plateau patient avec régime et texture spécifique doit passer entre la cuisine, le service plateau et les soignants sans être déformée. Fais dire comment l'apprenant vérifie que l'autre a bien compris.</t>
  </si>
  <si>
    <t>Sur la préparation des plateaux patients : une consigne sensible sur un plateau patient avec régime et texture spécifique doit passer entre la cuisine, le service plateau et les soignants sans être déformée. Tu transmets comment ?</t>
  </si>
  <si>
    <t>Je le dis clairement à la cuisine, le service plateau et les soignants, je fais répéter si besoin et je vérifie au moment où ça sort.</t>
  </si>
  <si>
    <t>Tu confonds 'information donnée' et 'information sécurisée'. Sans retour clair de la cuisine, le service plateau et les soignants, l'erreur reste possible.</t>
  </si>
  <si>
    <t>Sur la préparation des plateaux patients : une consigne sensible sur un plateau patient avec régime et texture spécifique doit passer entre la cuisine, le service plateau et les soignants sans être déformée. Quelle transmission professionnelle attends-tu ?</t>
  </si>
  <si>
    <t>Je transmets la consigne par le canal prévu, avec identification claire du produit concerné, accusé de réception opérationnel de la cuisine, le service plateau et les soignants, puis contrôle final à la sortie.</t>
  </si>
  <si>
    <t>Promesse non maîtrisée sur un plateau patient avec régime et texture spécifique = faute de sécurité et engagement intenable si l'environnement réel ne suit pas.</t>
  </si>
  <si>
    <t>Sur la préparation des plateaux patients : un patient ou une aide-soignante demande une garantie forte sur un plateau patient avec régime et texture spécifique alors que l'environnement ne permet peut-être pas le zéro risque.</t>
  </si>
  <si>
    <t>Mise en situation : Sur la préparation des plateaux patients : un patient ou une aide-soignante demande une garantie forte sur un plateau patient avec régime et texture spécifique alors que l'environnement ne permet peut-être pas le zéro risque. Fais distinguer ce qu'on sait, ce qu'on ne sait pas et ce qu'on propose à la place.</t>
  </si>
  <si>
    <t>Sur la préparation des plateaux patients : un patient ou une aide-soignante demande une garantie forte sur un plateau patient avec régime et texture spécifique alors que l'environnement ne permet peut-être pas le zéro risque. Tu dis quoi ?</t>
  </si>
  <si>
    <t>Je te dis ce que j'ai vérifié, mais je ne promets pas ce que je ne maîtrise pas. Si besoin, je propose un plateau de remplacement validé médicalement.</t>
  </si>
  <si>
    <t>Sur la préparation des plateaux patients : un patient ou une aide-soignante demande une garantie forte sur un plateau patient avec régime et texture spécifique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</si>
  <si>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plateau de remplacement validé médicalement si c'est la seule option défendable.</t>
  </si>
  <si>
    <t>Un plateau envoyé avec un élément non conforme au régime = risque client déjà actif, diffusion possible de l'erreur et responsabilité immédiate de l'équipe.</t>
  </si>
  <si>
    <t>Sur la préparation des plateaux patients : tu détectes un plateau envoyé avec un élément non conforme au régime alors que le produit ou l'information a déjà commencé à circuler.</t>
  </si>
  <si>
    <t>Mise en situation : Sur la préparation des plateaux patients : tu détectes un plateau envoyé avec un élément non conforme au régime alors que le produit ou l'information a déjà commencé à circuler. Fais énoncer les trois premières actions sans blabla.</t>
  </si>
  <si>
    <t>Sur la préparation des plateaux patients : tu détectes un plateau envoyé avec un élément non conforme au régime alors que le produit ou l'information a déjà commencé à circuler. Tu fais quoi immédiatement ?</t>
  </si>
  <si>
    <t>Sur la préparation des plateaux patients : tu détectes un plateau envoyé avec un élément non conforme au régime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</si>
  <si>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le service plateau et les soignants, puis je trace l'incident.</t>
  </si>
  <si>
    <t>La préparation de plusieurs tournées rapprochées ne justifie jamais une baisse de niveau sur un plateau patient avec régime et texture spécifique; le risque augmente quand la procédure se relâche.</t>
  </si>
  <si>
    <t>Sur la préparation des plateaux patients : la préparation de plusieurs tournées rapprochées, et une décision sensible doit être prise sur un plateau patient avec régime et texture spécifique sans simplifier la sécurité.</t>
  </si>
  <si>
    <t>Mise en situation : Sur la préparation des plateaux patients : la préparation de plusieurs tournées rapprochées, et une décision sensible doit être prise sur un plateau patient avec régime et texture spécifique sans simplifier la sécurité. Fais entendre que le débit n'autorise pas l'improvisation.</t>
  </si>
  <si>
    <t>Sur la préparation des plateaux patients : la préparation de plusieurs tournées rapprochées, et une décision sensible doit être prise sur un plateau patient avec régime et texture spécifique sans simplifier la sécurité. Tu tiens comment la procédure ?</t>
  </si>
  <si>
    <t>Sur la préparation des plateaux patients : la préparation de plusieurs tournées rapprochées, et une décision sensible doit être prise sur un plateau patient avec régime et texture spécifique sans simplifier la sécurité. Quelle réponse professionnelle attends-tu ?</t>
  </si>
  <si>
    <t>Réponse improvisée sur le repas d'un enfant avec PAI ou adaptation = information fausse possible et exposition directe de la personne concernée.</t>
  </si>
  <si>
    <t>En office de crèche ou de maternelle : un parent, une ATSEM ou l'équipe te demande si le repas d'un enfant avec PAI ou adaptation peut contenir de l'œuf, du lait, de l'arachide ou du gluten, et la réponse n'est pas sécurisée.</t>
  </si>
  <si>
    <t>Mise en situation : En office de crèche ou de maternelle : un parent, une ATSEM ou l'équipe te demande si le repas d'un enfant avec PAI ou adaptation peut contenir de l'œuf, du lait, de l'arachide ou du gluten, et la réponse n'est pas sécurisée. Fais obtenir une réponse courte, claire, sans mot faible et appuyée sur la bonne source.</t>
  </si>
  <si>
    <t>En office de crèche ou de maternelle : un parent, une ATSEM ou l'équipe te demande si le repas d'un enfant avec PAI ou adaptation peut contenir de l'œuf, du lait, de l'arachide ou du gluten, et la réponse n'est pas sécurisée. Tu réponds quoi, exactement ?</t>
  </si>
  <si>
    <t>Je ne te réponds pas au hasard. Je vérifie le PAI, la fiche menu et l'étiquetage des préparations et je reviens avec une réponse claire.</t>
  </si>
  <si>
    <t>Réponse non fiable : tu engages un parent, une ATSEM ou l'équipe sans preuve. Tant qu'il n'y a pas de contrôle fiable sur le PAI, la fiche menu et l'étiquetage des préparations, tu ne peux ni rassurer ni garantir.</t>
  </si>
  <si>
    <t>En office de crèche ou de maternelle : un parent, une ATSEM ou l'équipe te demande si le repas d'un enfant avec PAI ou adaptation peut contenir de l'œuf, du lait, de l'arachide ou du gluten, et la réponse n'est pas sécurisée. Quelle réponse professionnelle attends-tu ?</t>
  </si>
  <si>
    <t>Je suspends la validation immédiate, je contrôle le PAI, la fiche menu et l'étiquetage des préparations, je distingue ingrédient volontaire et risque de traces, puis je donne une réponse nette. Si la maîtrise n'est pas démontrée, j'oriente vers un repas de remplacement prévu au PAI.</t>
  </si>
  <si>
    <t>Réponse insuffisante : aucune preuve citée, aucune distinction ingrédient/traces, aucune solution de repli sécurisée pour un parent, une ATSEM ou l'équipe.</t>
  </si>
  <si>
    <t>Le couteau, la planche et la zone de portionnage mal maîtrisé = contamination croisée crédible et promesse impossible à tenir.</t>
  </si>
  <si>
    <t>En office de crèche ou de maternelle : le poste ou le matériel (le couteau, la planche et la zone de portionnage) a servi pour un produit avec allergène puis pour une demande sensible sur le repas d'un enfant avec PAI ou adaptation.</t>
  </si>
  <si>
    <t>Mise en situation : En office de crèche ou de maternelle : le poste ou le matériel (le couteau, la planche et la zone de portionnage) a servi pour un produit avec allergène puis pour une demande sensible sur le repas d'un enfant avec PAI ou adaptation. Fais dire l'action immédiate avant toute parole rassurante.</t>
  </si>
  <si>
    <t>En office de crèche ou de maternelle : le poste ou le matériel (le couteau, la planche et la zone de portionnage) a servi pour un produit avec allergène puis pour une demande sensible sur le repas d'un enfant avec PAI ou adaptation. Tu fais quoi tout de suite ?</t>
  </si>
  <si>
    <t>Je n'utilise pas ce poste comme ça. Je change ou je nettoie vraiment le couteau, la planche et la zone de portionnage, sinon je ne vends pas le repas d'un enfant avec PAI ou adaptation comme sûr.</t>
  </si>
  <si>
    <t>En office de crèche ou de maternelle : le poste ou le matériel (le couteau, la planche et la zone de portionnage) a servi pour un produit avec allergène puis pour une demande sensible sur le repas d'un enfant avec PAI ou adaptation. Quelle conduite professionnelle est attendue ?</t>
  </si>
  <si>
    <t>J'isole le flux, je remets en état le couteau, la planche et la zone de portionnage selon la procédure, je change les consommables utiles et je refuse toute promesse d'absence si l'environnement n'est pas complètement maîtrisé.</t>
  </si>
  <si>
    <t>La barquette ou l'assiette nominative enfant non identifié = mauvaise information, confusion produit/contenu et faute de sécurité immédiate.</t>
  </si>
  <si>
    <t>En office de crèche ou de maternelle : la barquette ou l'assiette nominative enfant part ou est exposé sans identification fiable alors que le repas d'un enfant avec PAI ou adaptation peut concerner de l'œuf, du lait, de l'arachide ou du gluten.</t>
  </si>
  <si>
    <t>Mise en situation : En office de crèche ou de maternelle : la barquette ou l'assiette nominative enfant part ou est exposé sans identification fiable alors que le repas d'un enfant avec PAI ou adaptation peut concerner de l'œuf, du lait, de l'arachide ou du gluten. Fais nommer le tout premier verbe attendu.</t>
  </si>
  <si>
    <t>En office de crèche ou de maternelle : la barquette ou l'assiette nominative enfant part ou est exposé sans identification fiable alors que le repas d'un enfant avec PAI ou adaptation peut concerner de l'œuf, du lait, de l'arachide ou du gluten. Tu fais quoi ?</t>
  </si>
  <si>
    <t>Je bloque la sortie ou la vente. Tant que la barquette ou l'assiette nominative enfant n'est pas identifié correctement, ça ne part pas.</t>
  </si>
  <si>
    <t>Tu laisses circuler un produit sans preuve fiable. Sans identification claire de la barquette ou l'assiette nominative enfant, l'information client devient incontrôlable.</t>
  </si>
  <si>
    <t>En office de crèche ou de maternelle : la barquette ou l'assiette nominative enfant part ou est exposé sans identification fiable alors que le repas d'un enfant avec PAI ou adaptation peut concerner de l'œuf, du lait, de l'arachide ou du gluten. Quelle procédure professionnelle appliques-tu ?</t>
  </si>
  <si>
    <t>Je retire immédiatement la barquette ou l'assiette nominative enfant du flux, je vérifie la concordance contenant-contenu, je corrige l'identification allergènes/nom du produit, puis je remets à disposition seulement après contrôle.</t>
  </si>
  <si>
    <t>Traçabilité faible sur les préparations du jour pour les groupes = difficulté à retrouver les produits concernés, à corriger et à retirer si besoin.</t>
  </si>
  <si>
    <t>En office de crèche ou de maternelle : il y a un changement ou un mélange possible sur les préparations du jour pour les groupes et il faut retrouver rapidement ce qui a été utilisé.</t>
  </si>
  <si>
    <t>Mise en situation : En office de crèche ou de maternelle : il y a un changement ou un mélange possible sur les préparations du jour pour les groupes et il faut retrouver rapidement ce qui a été utilisé. Fais détailler où l'information doit être notée et conservée.</t>
  </si>
  <si>
    <t>En office de crèche ou de maternelle : il y a un changement ou un mélange possible sur les préparations du jour pour les groupes et il faut retrouver rapidement ce qui a été utilisé. Tu fais quoi pour garder la trace ?</t>
  </si>
  <si>
    <t>Je garde l'info tout de suite et je la note sur le PAI, la fiche de traçabilité et les lots produits. Je ne laisse pas les préparations du jour pour les groupes sans trace.</t>
  </si>
  <si>
    <t>Sans inscription fiable sur le PAI, la fiche de traçabilité et les lots produits, tu perds la possibilité de prouver, corriger ou retirer ce qui est concerné.</t>
  </si>
  <si>
    <t>En office de crèche ou de maternelle : il y a un changement ou un mélange possible sur les préparations du jour pour les groupes et il faut retrouver rapidement ce qui a été utilisé. Quelle réponse professionnelle est attendue ?</t>
  </si>
  <si>
    <t>Je sécurise la traçabilité ascendante et descendante : j'identifie les préparations du jour pour les groupes, je mets à jour le PAI, la fiche de traçabilité et les lots produits, j'isole ce qui est douteux et je conserve une preuve exploitable pour un retrait ou une correction ciblée.</t>
  </si>
  <si>
    <t>Transmission floue entre la cuisine, l'office et l'équipe d'encadrement = bonne décision au départ mais erreur finale au moment du service.</t>
  </si>
  <si>
    <t>En office de crèche ou de maternelle : une consigne sensible sur le repas d'un enfant avec PAI ou adaptation doit passer entre la cuisine, l'office et l'équipe d'encadrement sans être déformée.</t>
  </si>
  <si>
    <t>Mise en situation : En office de crèche ou de maternelle : une consigne sensible sur le repas d'un enfant avec PAI ou adaptation doit passer entre la cuisine, l'office et l'équipe d'encadrement sans être déformée. Fais dire comment l'apprenant vérifie que l'autre a bien compris.</t>
  </si>
  <si>
    <t>En office de crèche ou de maternelle : une consigne sensible sur le repas d'un enfant avec PAI ou adaptation doit passer entre la cuisine, l'office et l'équipe d'encadrement sans être déformée. Tu transmets comment ?</t>
  </si>
  <si>
    <t>Je le dis clairement à la cuisine, l'office et l'équipe d'encadrement, je fais répéter si besoin et je vérifie au moment où ça sort.</t>
  </si>
  <si>
    <t>Tu confonds 'information donnée' et 'information sécurisée'. Sans retour clair de la cuisine, l'office et l'équipe d'encadrement, l'erreur reste possible.</t>
  </si>
  <si>
    <t>En office de crèche ou de maternelle : une consigne sensible sur le repas d'un enfant avec PAI ou adaptation doit passer entre la cuisine, l'office et l'équipe d'encadrement sans être déformée. Quelle transmission professionnelle attends-tu ?</t>
  </si>
  <si>
    <t>Je transmets la consigne par le canal prévu, avec identification claire du produit concerné, accusé de réception opérationnel de la cuisine, l'office et l'équipe d'encadrement, puis contrôle final à la sortie.</t>
  </si>
  <si>
    <t>Promesse non maîtrisée sur le repas d'un enfant avec PAI ou adaptation = faute de sécurité et engagement intenable si l'environnement réel ne suit pas.</t>
  </si>
  <si>
    <t>En office de crèche ou de maternelle : un parent, une ATSEM ou l'équipe demande une garantie forte sur le repas d'un enfant avec PAI ou adaptation alors que l'environnement ne permet peut-être pas le zéro risque.</t>
  </si>
  <si>
    <t>Mise en situation : En office de crèche ou de maternelle : un parent, une ATSEM ou l'équipe demande une garantie forte sur le repas d'un enfant avec PAI ou adaptation alors que l'environnement ne permet peut-être pas le zéro risque. Fais distinguer ce qu'on sait, ce qu'on ne sait pas et ce qu'on propose à la place.</t>
  </si>
  <si>
    <t>En office de crèche ou de maternelle : un parent, une ATSEM ou l'équipe demande une garantie forte sur le repas d'un enfant avec PAI ou adaptation alors que l'environnement ne permet peut-être pas le zéro risque. Tu dis quoi ?</t>
  </si>
  <si>
    <t>Je te dis ce que j'ai vérifié, mais je ne promets pas ce que je ne maîtrise pas. Si besoin, je propose un repas de remplacement prévu au PAI.</t>
  </si>
  <si>
    <t>En office de crèche ou de maternelle : un parent, une ATSEM ou l'équipe demande une garantie forte sur le repas d'un enfant avec PAI ou adaptation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</si>
  <si>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 repas de remplacement prévu au PAI si c'est la seule option défendable.</t>
  </si>
  <si>
    <t>Une assiette posée au mauvais prénom = risque client déjà actif, diffusion possible de l'erreur et responsabilité immédiate de l'équipe.</t>
  </si>
  <si>
    <t>En office de crèche ou de maternelle : tu détectes une assiette posée au mauvais prénom alors que le produit ou l'information a déjà commencé à circuler.</t>
  </si>
  <si>
    <t>Mise en situation : En office de crèche ou de maternelle : tu détectes une assiette posée au mauvais prénom alors que le produit ou l'information a déjà commencé à circuler. Fais énoncer les trois premières actions sans blabla.</t>
  </si>
  <si>
    <t>En office de crèche ou de maternelle : tu détectes une assiette posée au mauvais prénom alors que le produit ou l'information a déjà commencé à circuler. Tu fais quoi immédiatement ?</t>
  </si>
  <si>
    <t>En office de crèche ou de maternelle : tu détectes une assiette posée au mauvais prénom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</si>
  <si>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l'office et l'équipe d'encadrement, puis je trace l'incident.</t>
  </si>
  <si>
    <t>Le service de plusieurs groupes à la suite ne justifie jamais une baisse de niveau sur le repas d'un enfant avec PAI ou adaptation; le risque augmente quand la procédure se relâche.</t>
  </si>
  <si>
    <t>En office de crèche ou de maternelle : le service de plusieurs groupes à la suite, et une décision sensible doit être prise sur le repas d'un enfant avec PAI ou adaptation sans simplifier la sécurité.</t>
  </si>
  <si>
    <t>Mise en situation : En office de crèche ou de maternelle : le service de plusieurs groupes à la suite, et une décision sensible doit être prise sur le repas d'un enfant avec PAI ou adaptation sans simplifier la sécurité. Fais entendre que le débit n'autorise pas l'improvisation.</t>
  </si>
  <si>
    <t>En office de crèche ou de maternelle : le service de plusieurs groupes à la suite, et une décision sensible doit être prise sur le repas d'un enfant avec PAI ou adaptation sans simplifier la sécurité. Tu tiens comment la procédure ?</t>
  </si>
  <si>
    <t>En office de crèche ou de maternelle : le service de plusieurs groupes à la suite, et une décision sensible doit être prise sur le repas d'un enfant avec PAI ou adaptation sans simplifier la sécurité. Quelle réponse professionnelle attends-tu ?</t>
  </si>
  <si>
    <t>Réponse improvisée sur un plat buffet ou une assiette à la carte = information fausse possible et exposition directe de la personne concernée.</t>
  </si>
  <si>
    <t>Entre la production et le buffet d'un paquebot : un passager ou un maître d'hôtel te demande si un plat buffet ou une assiette à la carte peut contenir du gluten, des crustacés ou des fruits à coque, et la réponse n'est pas sécurisée.</t>
  </si>
  <si>
    <t>Mise en situation : Entre la production et le buffet d'un paquebot : un passager ou un maître d'hôtel te demande si un plat buffet ou une assiette à la carte peut contenir du gluten, des crustacés ou des fruits à coque, et la réponse n'est pas sécurisée. Fais obtenir une réponse courte, claire, sans mot faible et appuyée sur la bonne source.</t>
  </si>
  <si>
    <t>Entre la production et le buffet d'un paquebot : un passager ou un maître d'hôtel te demande si un plat buffet ou une assiette à la carte peut contenir du gluten, des crustacés ou des fruits à coque, et la réponse n'est pas sécurisée. Tu réponds quoi, exactement ?</t>
  </si>
  <si>
    <t>Je ne te réponds pas au hasard. Je vérifie la fiche recette, la signalétique buffet et la liste allergènes multilingue et je reviens avec une réponse claire.</t>
  </si>
  <si>
    <t>Réponse non fiable : tu engages un passager ou un maître d'hôtel sans preuve. Tant qu'il n'y a pas de contrôle fiable sur la fiche recette, la signalétique buffet et la liste allergènes multilingue, tu ne peux ni rassurer ni garantir.</t>
  </si>
  <si>
    <t>Entre la production et le buffet d'un paquebot : un passager ou un maître d'hôtel te demande si un plat buffet ou une assiette à la carte peut contenir du gluten, des crustacés ou des fruits à coque, et la réponse n'est pas sécurisée. Quelle réponse professionnelle attends-tu ?</t>
  </si>
  <si>
    <t>Je suspends la validation immédiate, je contrôle la fiche recette, la signalétique buffet et la liste allergènes multilingue, je distingue ingrédient volontaire et risque de traces, puis je donne une réponse nette. Si la maîtrise n'est pas démontrée, j'oriente vers une autre préparation validée et clairement identifiée.</t>
  </si>
  <si>
    <t>Réponse insuffisante : aucune preuve citée, aucune distinction ingrédient/traces, aucune solution de repli sécurisée pour un passager ou un maître d'hôtel.</t>
  </si>
  <si>
    <t>Les pinces de buffet, les bacs gn et la zone de dressage mal maîtrisé = contamination croisée crédible et promesse impossible à tenir.</t>
  </si>
  <si>
    <t>Entre la production et le buffet d'un paquebot : le poste ou le matériel (les pinces de buffet, les bacs GN et la zone de dressage) a servi pour un produit avec allergène puis pour une demande sensible sur un plat buffet ou une assiette à la carte.</t>
  </si>
  <si>
    <t>Mise en situation : Entre la production et le buffet d'un paquebot : le poste ou le matériel (les pinces de buffet, les bacs GN et la zone de dressage) a servi pour un produit avec allergène puis pour une demande sensible sur un plat buffet ou une assiette à la carte. Fais dire l'action immédiate avant toute parole rassurante.</t>
  </si>
  <si>
    <t>Entre la production et le buffet d'un paquebot : le poste ou le matériel (les pinces de buffet, les bacs GN et la zone de dressage) a servi pour un produit avec allergène puis pour une demande sensible sur un plat buffet ou une assiette à la carte. Tu fais quoi tout de suite ?</t>
  </si>
  <si>
    <t>Je n'utilise pas ce poste comme ça. Je change ou je nettoie vraiment les pinces de buffet, les bacs GN et la zone de dressage, sinon je ne vends pas un plat buffet ou une assiette à la carte comme sûr.</t>
  </si>
  <si>
    <t>Entre la production et le buffet d'un paquebot : le poste ou le matériel (les pinces de buffet, les bacs GN et la zone de dressage) a servi pour un produit avec allergène puis pour une demande sensible sur un plat buffet ou une assiette à la carte. Quelle conduite professionnelle est attendue ?</t>
  </si>
  <si>
    <t>J'isole le flux, je remets en état les pinces de buffet, les bacs GN et la zone de dressage selon la procédure, je change les consommables utiles et je refuse toute promesse d'absence si l'environnement n'est pas complètement maîtrisé.</t>
  </si>
  <si>
    <t>Le cartel buffet ou la fiche plat non identifié = mauvaise information, confusion produit/contenu et faute de sécurité immédiate.</t>
  </si>
  <si>
    <t>Entre la production et le buffet d'un paquebot : le cartel buffet ou la fiche plat part ou est exposé sans identification fiable alors que un plat buffet ou une assiette à la carte peut concerner du gluten, des crustacés ou des fruits à coque.</t>
  </si>
  <si>
    <t>Mise en situation : Entre la production et le buffet d'un paquebot : le cartel buffet ou la fiche plat part ou est exposé sans identification fiable alors que un plat buffet ou une assiette à la carte peut concerner du gluten, des crustacés ou des fruits à coque. Fais nommer le tout premier verbe attendu.</t>
  </si>
  <si>
    <t>Entre la production et le buffet d'un paquebot : le cartel buffet ou la fiche plat part ou est exposé sans identification fiable alors que un plat buffet ou une assiette à la carte peut concerner du gluten, des crustacés ou des fruits à coque. Tu fais quoi ?</t>
  </si>
  <si>
    <t>Je bloque la sortie ou la vente. Tant que le cartel buffet ou la fiche plat n'est pas identifié correctement, ça ne part pas.</t>
  </si>
  <si>
    <t>Tu laisses circuler un produit sans preuve fiable. Sans identification claire de le cartel buffet ou la fiche plat, l'information client devient incontrôlable.</t>
  </si>
  <si>
    <t>Entre la production et le buffet d'un paquebot : le cartel buffet ou la fiche plat part ou est exposé sans identification fiable alors que un plat buffet ou une assiette à la carte peut concerner du gluten, des crustacés ou des fruits à coque. Quelle procédure professionnelle appliques-tu ?</t>
  </si>
  <si>
    <t>Je retire immédiatement le cartel buffet ou la fiche plat du flux, je vérifie la concordance contenant-contenu, je corrige l'identification allergènes/nom du produit, puis je remets à disposition seulement après contrôle.</t>
  </si>
  <si>
    <t>Traçabilité faible sur les productions d'un service et les approvisionnements embarqués = difficulté à retrouver les produits concernés, à corriger et à retirer si besoin.</t>
  </si>
  <si>
    <t>Entre la production et le buffet d'un paquebot : il y a un changement ou un mélange possible sur les productions d'un service et les approvisionnements embarqués et il faut retrouver rapidement ce qui a été utilisé.</t>
  </si>
  <si>
    <t>Mise en situation : Entre la production et le buffet d'un paquebot : il y a un changement ou un mélange possible sur les productions d'un service et les approvisionnements embarqués et il faut retrouver rapidement ce qui a été utilisé. Fais détailler où l'information doit être notée et conservée.</t>
  </si>
  <si>
    <t>Entre la production et le buffet d'un paquebot : il y a un changement ou un mélange possible sur les productions d'un service et les approvisionnements embarqués et il faut retrouver rapidement ce qui a été utilisé. Tu fais quoi pour garder la trace ?</t>
  </si>
  <si>
    <t>Je garde l'info tout de suite et je la note sur la traçabilité stocks/lot et la fiche recette traduite. Je ne laisse pas les productions d'un service et les approvisionnements embarqués sans trace.</t>
  </si>
  <si>
    <t>Sans inscription fiable sur la traçabilité stocks/lot et la fiche recette traduite, tu perds la possibilité de prouver, corriger ou retirer ce qui est concerné.</t>
  </si>
  <si>
    <t>Entre la production et le buffet d'un paquebot : il y a un changement ou un mélange possible sur les productions d'un service et les approvisionnements embarqués et il faut retrouver rapidement ce qui a été utilisé. Quelle réponse professionnelle est attendue ?</t>
  </si>
  <si>
    <t>Je sécurise la traçabilité ascendante et descendante : j'identifie les productions d'un service et les approvisionnements embarqués, je mets à jour la traçabilité stocks/lot et la fiche recette traduite, j'isole ce qui est douteux et je conserve une preuve exploitable pour un retrait ou une correction ciblée.</t>
  </si>
  <si>
    <t>Transmission floue entre la cuisine, le buffet, la salle et la passerelle qualité = bonne décision au départ mais erreur finale au moment du service.</t>
  </si>
  <si>
    <t>Entre la production et le buffet d'un paquebot : une consigne sensible sur un plat buffet ou une assiette à la carte doit passer entre la cuisine, le buffet, la salle et la passerelle qualité sans être déformée.</t>
  </si>
  <si>
    <t>Mise en situation : Entre la production et le buffet d'un paquebot : une consigne sensible sur un plat buffet ou une assiette à la carte doit passer entre la cuisine, le buffet, la salle et la passerelle qualité sans être déformée. Fais dire comment l'apprenant vérifie que l'autre a bien compris.</t>
  </si>
  <si>
    <t>Entre la production et le buffet d'un paquebot : une consigne sensible sur un plat buffet ou une assiette à la carte doit passer entre la cuisine, le buffet, la salle et la passerelle qualité sans être déformée. Tu transmets comment ?</t>
  </si>
  <si>
    <t>Je le dis clairement à la cuisine, le buffet, la salle et la passerelle qualité, je fais répéter si besoin et je vérifie au moment où ça sort.</t>
  </si>
  <si>
    <t>Tu confonds 'information donnée' et 'information sécurisée'. Sans retour clair de la cuisine, le buffet, la salle et la passerelle qualité, l'erreur reste possible.</t>
  </si>
  <si>
    <t>Entre la production et le buffet d'un paquebot : une consigne sensible sur un plat buffet ou une assiette à la carte doit passer entre la cuisine, le buffet, la salle et la passerelle qualité sans être déformée. Quelle transmission professionnelle attends-tu ?</t>
  </si>
  <si>
    <t>Je transmets la consigne par le canal prévu, avec identification claire du produit concerné, accusé de réception opérationnel de la cuisine, le buffet, la salle et la passerelle qualité, puis contrôle final à la sortie.</t>
  </si>
  <si>
    <t>Promesse non maîtrisée sur un plat buffet ou une assiette à la carte = faute de sécurité et engagement intenable si l'environnement réel ne suit pas.</t>
  </si>
  <si>
    <t>Entre la production et le buffet d'un paquebot : un passager ou un maître d'hôtel demande une garantie forte sur un plat buffet ou une assiette à la carte alors que l'environnement ne permet peut-être pas le zéro risque.</t>
  </si>
  <si>
    <t>Mise en situation : Entre la production et le buffet d'un paquebot : un passager ou un maître d'hôtel demande une garantie forte sur un plat buffet ou une assiette à la carte alors que l'environnement ne permet peut-être pas le zéro risque. Fais distinguer ce qu'on sait, ce qu'on ne sait pas et ce qu'on propose à la place.</t>
  </si>
  <si>
    <t>Entre la production et le buffet d'un paquebot : un passager ou un maître d'hôtel demande une garantie forte sur un plat buffet ou une assiette à la carte alors que l'environnement ne permet peut-être pas le zéro risque. Tu dis quoi ?</t>
  </si>
  <si>
    <t>Je te dis ce que j'ai vérifié, mais je ne promets pas ce que je ne maîtrise pas. Si besoin, je propose une autre préparation validée et clairement identifiée.</t>
  </si>
  <si>
    <t>Entre la production et le buffet d'un paquebot : un passager ou un maître d'hôtel demande une garantie forte sur un plat buffet ou une assiette à la carte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</si>
  <si>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préparation validée et clairement identifiée si c'est la seule option défendable.</t>
  </si>
  <si>
    <t>Un plat sorti au buffet avec le mauvais cartel = risque client déjà actif, diffusion possible de l'erreur et responsabilité immédiate de l'équipe.</t>
  </si>
  <si>
    <t>Entre la production et le buffet d'un paquebot : tu détectes un plat sorti au buffet avec le mauvais cartel alors que le produit ou l'information a déjà commencé à circuler.</t>
  </si>
  <si>
    <t>Mise en situation : Entre la production et le buffet d'un paquebot : tu détectes un plat sorti au buffet avec le mauvais cartel alors que le produit ou l'information a déjà commencé à circuler. Fais énoncer les trois premières actions sans blabla.</t>
  </si>
  <si>
    <t>Entre la production et le buffet d'un paquebot : tu détectes un plat sorti au buffet avec le mauvais cartel alors que le produit ou l'information a déjà commencé à circuler. Tu fais quoi immédiatement ?</t>
  </si>
  <si>
    <t>Entre la production et le buffet d'un paquebot : tu détectes un plat sorti au buffet avec le mauvais cartel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</si>
  <si>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le buffet, la salle et la passerelle qualité, puis je trace l'incident.</t>
  </si>
  <si>
    <t>Un gros flux passagers avant excursion ne justifie jamais une baisse de niveau sur un plat buffet ou une assiette à la carte; le risque augmente quand la procédure se relâche.</t>
  </si>
  <si>
    <t>Entre la production et le buffet d'un paquebot : un gros flux passagers avant excursion, et une décision sensible doit être prise sur un plat buffet ou une assiette à la carte sans simplifier la sécurité.</t>
  </si>
  <si>
    <t>Mise en situation : Entre la production et le buffet d'un paquebot : un gros flux passagers avant excursion, et une décision sensible doit être prise sur un plat buffet ou une assiette à la carte sans simplifier la sécurité. Fais entendre que le débit n'autorise pas l'improvisation.</t>
  </si>
  <si>
    <t>Entre la production et le buffet d'un paquebot : un gros flux passagers avant excursion, et une décision sensible doit être prise sur un plat buffet ou une assiette à la carte sans simplifier la sécurité. Tu tiens comment la procédure ?</t>
  </si>
  <si>
    <t>Entre la production et le buffet d'un paquebot : un gros flux passagers avant excursion, et une décision sensible doit être prise sur un plat buffet ou une assiette à la carte sans simplifier la sécurité. Quelle réponse professionnelle attends-tu ?</t>
  </si>
  <si>
    <t>Réponse improvisée sur une glace, un sorbet ou un entremets individuel = information fausse possible et exposition directe de la personne concernée.</t>
  </si>
  <si>
    <t>Au laboratoire et à la vitrine : un client comptoir te demande si une glace, un sorbet ou un entremets individuel peut contenir du lait, de l'œuf ou des fruits à coque, et la réponse n'est pas sécurisée.</t>
  </si>
  <si>
    <t>Mise en situation : Au laboratoire et à la vitrine : un client comptoir te demande si une glace, un sorbet ou un entremets individuel peut contenir du lait, de l'œuf ou des fruits à coque, et la réponse n'est pas sécurisée. Fais obtenir une réponse courte, claire, sans mot faible et appuyée sur la bonne source.</t>
  </si>
  <si>
    <t>Au laboratoire et à la vitrine : un client comptoir te demande si une glace, un sorbet ou un entremets individuel peut contenir du lait, de l'œuf ou des fruits à coque, et la réponse n'est pas sécurisée. Tu réponds quoi, exactement ?</t>
  </si>
  <si>
    <t>Je ne te réponds pas au hasard. Je vérifie la fiche recette, l'étiquette vitrine et la composition bac et je reviens avec une réponse claire.</t>
  </si>
  <si>
    <t>Réponse non fiable : tu engages un client comptoir sans preuve. Tant qu'il n'y a pas de contrôle fiable sur la fiche recette, l'étiquette vitrine et la composition bac, tu ne peux ni rassurer ni garantir.</t>
  </si>
  <si>
    <t>Au laboratoire et à la vitrine : un client comptoir te demande si une glace, un sorbet ou un entremets individuel peut contenir du lait, de l'œuf ou des fruits à coque, et la réponse n'est pas sécurisée. Quelle réponse professionnelle attends-tu ?</t>
  </si>
  <si>
    <t>Je suspends la validation immédiate, je contrôle la fiche recette, l'étiquette vitrine et la composition bac, je distingue ingrédient volontaire et risque de traces, puis je donne une réponse nette. Si la maîtrise n'est pas démontrée, j'oriente vers un parfum ou dessert alternatif réellement compatible.</t>
  </si>
  <si>
    <t>Réponse insuffisante : aucune preuve citée, aucune distinction ingrédient/traces, aucune solution de repli sécurisée pour un client comptoir.</t>
  </si>
  <si>
    <t>La cuillère à glace, la poche et le marbre mal maîtrisé = contamination croisée crédible et promesse impossible à tenir.</t>
  </si>
  <si>
    <t>Au laboratoire et à la vitrine : le poste ou le matériel (la cuillère à glace, la poche et le marbre) a servi pour un produit avec allergène puis pour une demande sensible sur une glace, un sorbet ou un entremets individuel.</t>
  </si>
  <si>
    <t>Mise en situation : Au laboratoire et à la vitrine : le poste ou le matériel (la cuillère à glace, la poche et le marbre) a servi pour un produit avec allergène puis pour une demande sensible sur une glace, un sorbet ou un entremets individuel. Fais dire l'action immédiate avant toute parole rassurante.</t>
  </si>
  <si>
    <t>Au laboratoire et à la vitrine : le poste ou le matériel (la cuillère à glace, la poche et le marbre) a servi pour un produit avec allergène puis pour une demande sensible sur une glace, un sorbet ou un entremets individuel. Tu fais quoi tout de suite ?</t>
  </si>
  <si>
    <t>Je n'utilise pas ce poste comme ça. Je change ou je nettoie vraiment la cuillère à glace, la poche et le marbre, sinon je ne vends pas une glace, un sorbet ou un entremets individuel comme sûr.</t>
  </si>
  <si>
    <t>Au laboratoire et à la vitrine : le poste ou le matériel (la cuillère à glace, la poche et le marbre) a servi pour un produit avec allergène puis pour une demande sensible sur une glace, un sorbet ou un entremets individuel. Quelle conduite professionnelle est attendue ?</t>
  </si>
  <si>
    <t>J'isole le flux, je remets en état la cuillère à glace, la poche et le marbre selon la procédure, je change les consommables utiles et je refuse toute promesse d'absence si l'environnement n'est pas complètement maîtrisé.</t>
  </si>
  <si>
    <t>Le bac de glace ou l'étiquette vitrine non identifié = mauvaise information, confusion produit/contenu et faute de sécurité immédiate.</t>
  </si>
  <si>
    <t>Au laboratoire et à la vitrine : le bac de glace ou l'étiquette vitrine part ou est exposé sans identification fiable alors que une glace, un sorbet ou un entremets individuel peut concerner du lait, de l'œuf ou des fruits à coque.</t>
  </si>
  <si>
    <t>Mise en situation : Au laboratoire et à la vitrine : le bac de glace ou l'étiquette vitrine part ou est exposé sans identification fiable alors que une glace, un sorbet ou un entremets individuel peut concerner du lait, de l'œuf ou des fruits à coque. Fais nommer le tout premier verbe attendu.</t>
  </si>
  <si>
    <t>Au laboratoire et à la vitrine : le bac de glace ou l'étiquette vitrine part ou est exposé sans identification fiable alors que une glace, un sorbet ou un entremets individuel peut concerner du lait, de l'œuf ou des fruits à coque. Tu fais quoi ?</t>
  </si>
  <si>
    <t>Je bloque la sortie ou la vente. Tant que le bac de glace ou l'étiquette vitrine n'est pas identifié correctement, ça ne part pas.</t>
  </si>
  <si>
    <t>Tu laisses circuler un produit sans preuve fiable. Sans identification claire de le bac de glace ou l'étiquette vitrine, l'information client devient incontrôlable.</t>
  </si>
  <si>
    <t>Au laboratoire et à la vitrine : le bac de glace ou l'étiquette vitrine part ou est exposé sans identification fiable alors que une glace, un sorbet ou un entremets individuel peut concerner du lait, de l'œuf ou des fruits à coque. Quelle procédure professionnelle appliques-tu ?</t>
  </si>
  <si>
    <t>Je retire immédiatement le bac de glace ou l'étiquette vitrine du flux, je vérifie la concordance contenant-contenu, je corrige l'identification allergènes/nom du produit, puis je remets à disposition seulement après contrôle.</t>
  </si>
  <si>
    <t>Traçabilité faible sur les bacs, inserts et décors d'un lot = difficulté à retrouver les produits concernés, à corriger et à retirer si besoin.</t>
  </si>
  <si>
    <t>Au laboratoire et à la vitrine : il y a un changement ou un mélange possible sur les bacs, inserts et décors d'un lot et il faut retrouver rapidement ce qui a été utilisé.</t>
  </si>
  <si>
    <t>Mise en situation : Au laboratoire et à la vitrine : il y a un changement ou un mélange possible sur les bacs, inserts et décors d'un lot et il faut retrouver rapidement ce qui a été utilisé. Fais détailler où l'information doit être notée et conservée.</t>
  </si>
  <si>
    <t>Au laboratoire et à la vitrine : il y a un changement ou un mélange possible sur les bacs, inserts et décors d'un lot et il faut retrouver rapidement ce qui a été utilisé. Tu fais quoi pour garder la trace ?</t>
  </si>
  <si>
    <t>Je garde l'info tout de suite et je la note sur la fiche de fabrication et les lots de mix/glaces. Je ne laisse pas les bacs, inserts et décors d'un lot sans trace.</t>
  </si>
  <si>
    <t>Sans inscription fiable sur la fiche de fabrication et les lots de mix/glaces, tu perds la possibilité de prouver, corriger ou retirer ce qui est concerné.</t>
  </si>
  <si>
    <t>Au laboratoire et à la vitrine : il y a un changement ou un mélange possible sur les bacs, inserts et décors d'un lot et il faut retrouver rapidement ce qui a été utilisé. Quelle réponse professionnelle est attendue ?</t>
  </si>
  <si>
    <t>Je sécurise la traçabilité ascendante et descendante : j'identifie les bacs, inserts et décors d'un lot, je mets à jour la fiche de fabrication et les lots de mix/glaces, j'isole ce qui est douteux et je conserve une preuve exploitable pour un retrait ou une correction ciblée.</t>
  </si>
  <si>
    <t>Transmission floue entre le laboratoire, la vitrine et la vente = bonne décision au départ mais erreur finale au moment du service.</t>
  </si>
  <si>
    <t>Au laboratoire et à la vitrine : une consigne sensible sur une glace, un sorbet ou un entremets individuel doit passer entre le laboratoire, la vitrine et la vente sans être déformée.</t>
  </si>
  <si>
    <t>Mise en situation : Au laboratoire et à la vitrine : une consigne sensible sur une glace, un sorbet ou un entremets individuel doit passer entre le laboratoire, la vitrine et la vente sans être déformée. Fais dire comment l'apprenant vérifie que l'autre a bien compris.</t>
  </si>
  <si>
    <t>Au laboratoire et à la vitrine : une consigne sensible sur une glace, un sorbet ou un entremets individuel doit passer entre le laboratoire, la vitrine et la vente sans être déformée. Tu transmets comment ?</t>
  </si>
  <si>
    <t>Je le dis clairement à le laboratoire, la vitrine et la vente, je fais répéter si besoin et je vérifie au moment où ça sort.</t>
  </si>
  <si>
    <t>Tu confonds 'information donnée' et 'information sécurisée'. Sans retour clair de le laboratoire, la vitrine et la vente, l'erreur reste possible.</t>
  </si>
  <si>
    <t>Au laboratoire et à la vitrine : une consigne sensible sur une glace, un sorbet ou un entremets individuel doit passer entre le laboratoire, la vitrine et la vente sans être déformée. Quelle transmission professionnelle attends-tu ?</t>
  </si>
  <si>
    <t>Je transmets la consigne par le canal prévu, avec identification claire du produit concerné, accusé de réception opérationnel de le laboratoire, la vitrine et la vente, puis contrôle final à la sortie.</t>
  </si>
  <si>
    <t>Promesse non maîtrisée sur une glace, un sorbet ou un entremets individuel = faute de sécurité et engagement intenable si l'environnement réel ne suit pas.</t>
  </si>
  <si>
    <t>Au laboratoire et à la vitrine : un client comptoir demande une garantie forte sur une glace, un sorbet ou un entremets individuel alors que l'environnement ne permet peut-être pas le zéro risque.</t>
  </si>
  <si>
    <t>Mise en situation : Au laboratoire et à la vitrine : un client comptoir demande une garantie forte sur une glace, un sorbet ou un entremets individuel alors que l'environnement ne permet peut-être pas le zéro risque. Fais distinguer ce qu'on sait, ce qu'on ne sait pas et ce qu'on propose à la place.</t>
  </si>
  <si>
    <t>Au laboratoire et à la vitrine : un client comptoir demande une garantie forte sur une glace, un sorbet ou un entremets individuel alors que l'environnement ne permet peut-être pas le zéro risque. Tu dis quoi ?</t>
  </si>
  <si>
    <t>Je te dis ce que j'ai vérifié, mais je ne promets pas ce que je ne maîtrise pas. Si besoin, je propose un parfum ou dessert alternatif réellement compatible.</t>
  </si>
  <si>
    <t>Au laboratoire et à la vitrine : un client comptoir demande une garantie forte sur une glace, un sorbet ou un entremets individuel alors que l'environnement ne permet peut-être pas le zéro risque. Quelle posture professionnelle attends-tu ?</t>
  </si>
  <si>
    <t>Je n'énonce aucune garantie absolue hors maîtrise démontrée. J'expose le niveau réel de maîtrise, les limites éventuelles de l'environnement et j'oriente vers un parfum ou dessert alternatif réellement compatible si c'est la seule option défendable.</t>
  </si>
  <si>
    <t>Un bac replacé avec la mauvaise étiquette = risque client déjà actif, diffusion possible de l'erreur et responsabilité immédiate de l'équipe.</t>
  </si>
  <si>
    <t>Au laboratoire et à la vitrine : tu détectes un bac replacé avec la mauvaise étiquette alors que le produit ou l'information a déjà commencé à circuler.</t>
  </si>
  <si>
    <t>Mise en situation : Au laboratoire et à la vitrine : tu détectes un bac replacé avec la mauvaise étiquette alors que le produit ou l'information a déjà commencé à circuler. Fais énoncer les trois premières actions sans blabla.</t>
  </si>
  <si>
    <t>Au laboratoire et à la vitrine : tu détectes un bac replacé avec la mauvaise étiquette alors que le produit ou l'information a déjà commencé à circuler. Tu fais quoi immédiatement ?</t>
  </si>
  <si>
    <t>Au laboratoire et à la vitrine : tu détectes un bac replacé avec la mauvaise étiquette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</si>
  <si>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laboratoire, la vitrine et la vente, puis je trace l'incident.</t>
  </si>
  <si>
    <t>La sortie vitrine et le service en continu ne justifie jamais une baisse de niveau sur une glace, un sorbet ou un entremets individuel; le risque augmente quand la procédure se relâche.</t>
  </si>
  <si>
    <t>Au laboratoire et à la vitrine : la sortie vitrine et le service en continu, et une décision sensible doit être prise sur une glace, un sorbet ou un entremets individuel sans simplifier la sécurité.</t>
  </si>
  <si>
    <t>Mise en situation : Au laboratoire et à la vitrine : la sortie vitrine et le service en continu, et une décision sensible doit être prise sur une glace, un sorbet ou un entremets individuel sans simplifier la sécurité. Fais entendre que le débit n'autorise pas l'improvisation.</t>
  </si>
  <si>
    <t>Au laboratoire et à la vitrine : la sortie vitrine et le service en continu, et une décision sensible doit être prise sur une glace, un sorbet ou un entremets individuel sans simplifier la sécurité. Tu tiens comment la procédure ?</t>
  </si>
  <si>
    <t>Au laboratoire et à la vitrine : la sortie vitrine et le service en continu, et une décision sensible doit être prise sur une glace, un sorbet ou un entremets individuel sans simplifier la sécurité. Quelle réponse professionnelle attends-tu ?</t>
  </si>
  <si>
    <t>Réponse improvisée sur un entremets, un pré-dessert ou une mignardise = information fausse possible et exposition directe de la personne concernée.</t>
  </si>
  <si>
    <t>Au passe dessert d'un palace : un convive VIP ou la salle te demande si un entremets, un pré-dessert ou une mignardise peut contenir du lait, de l'œuf, du gluten ou des fruits à coque, et la réponse n'est pas sécurisée.</t>
  </si>
  <si>
    <t>Mise en situation : Au passe dessert d'un palace : un convive VIP ou la salle te demande si un entremets, un pré-dessert ou une mignardise peut contenir du lait, de l'œuf, du gluten ou des fruits à coque, et la réponse n'est pas sécurisée. Fais obtenir une réponse courte, claire, sans mot faible et appuyée sur la bonne source.</t>
  </si>
  <si>
    <t>Au passe dessert d'un palace : un convive VIP ou la salle te demande si un entremets, un pré-dessert ou une mignardise peut contenir du lait, de l'œuf, du gluten ou des fruits à coque, et la réponse n'est pas sécurisée. Tu réponds quoi, exactement ?</t>
  </si>
  <si>
    <t>Je ne te réponds pas au hasard. Je vérifie la fiche technique dessert, le dossier banquet et la carte allergènes et je reviens avec une réponse claire.</t>
  </si>
  <si>
    <t>Réponse non fiable : tu engages un convive VIP ou la salle sans preuve. Tant qu'il n'y a pas de contrôle fiable sur la fiche technique dessert, le dossier banquet et la carte allergènes, tu ne peux ni rassurer ni garantir.</t>
  </si>
  <si>
    <t>Au passe dessert d'un palace : un convive VIP ou la salle te demande si un entremets, un pré-dessert ou une mignardise peut contenir du lait, de l'œuf, du gluten ou des fruits à coque, et la réponse n'est pas sécurisée. Quelle réponse professionnelle attends-tu ?</t>
  </si>
  <si>
    <t>Je suspends la validation immédiate, je contrôle la fiche technique dessert, le dossier banquet et la carte allergènes, je distingue ingrédient volontaire et risque de traces, puis je donne une réponse nette. Si la maîtrise n'est pas démontrée, j'oriente vers un dessert de substitution validé par le chef.</t>
  </si>
  <si>
    <t>Réponse insuffisante : aucune preuve citée, aucune distinction ingrédient/traces, aucune solution de repli sécurisée pour un convive VIP ou la salle.</t>
  </si>
  <si>
    <t>La poche, le pinceau de glaçage et la table de dressage mal maîtrisé = contamination croisée crédible et promesse impossible à tenir.</t>
  </si>
  <si>
    <t>Au passe dessert d'un palace : le poste ou le matériel (la poche, le pinceau de glaçage et la table de dressage) a servi pour un produit avec allergène puis pour une demande sensible sur un entremets, un pré-dessert ou une mignardise.</t>
  </si>
  <si>
    <t>Mise en situation : Au passe dessert d'un palace : le poste ou le matériel (la poche, le pinceau de glaçage et la table de dressage) a servi pour un produit avec allergène puis pour une demande sensible sur un entremets, un pré-dessert ou une mignardise. Fais dire l'action immédiate avant toute parole rassurante.</t>
  </si>
  <si>
    <t>Au passe dessert d'un palace : le poste ou le matériel (la poche, le pinceau de glaçage et la table de dressage) a servi pour un produit avec allergène puis pour une demande sensible sur un entremets, un pré-dessert ou une mignardise. Tu fais quoi tout de suite ?</t>
  </si>
  <si>
    <t>Je n'utilise pas ce poste comme ça. Je change ou je nettoie vraiment la poche, le pinceau de glaçage et la table de dressage, sinon je ne vends pas un entremets, un pré-dessert ou une mignardise comme sûr.</t>
  </si>
  <si>
    <t>Au passe dessert d'un palace : le poste ou le matériel (la poche, le pinceau de glaçage et la table de dressage) a servi pour un produit avec allergène puis pour une demande sensible sur un entremets, un pré-dessert ou une mignardise. Quelle conduite professionnelle est attendue ?</t>
  </si>
  <si>
    <t>J'isole le flux, je remets en état la poche, le pinceau de glaçage et la table de dressage selon la procédure, je change les consommables utiles et je refuse toute promesse d'absence si l'environnement n'est pas complètement maîtrisé.</t>
  </si>
  <si>
    <t>La plaque dessert ou la fiche de pass non identifié = mauvaise information, confusion produit/contenu et faute de sécurité immédiate.</t>
  </si>
  <si>
    <t>Au passe dessert d'un palace : la plaque dessert ou la fiche de pass part ou est exposé sans identification fiable alors que un entremets, un pré-dessert ou une mignardise peut concerner du lait, de l'œuf, du gluten ou des fruits à coque.</t>
  </si>
  <si>
    <t>Mise en situation : Au passe dessert d'un palace : la plaque dessert ou la fiche de pass part ou est exposé sans identification fiable alors que un entremets, un pré-dessert ou une mignardise peut concerner du lait, de l'œuf, du gluten ou des fruits à coque. Fais nommer le tout premier verbe attendu.</t>
  </si>
  <si>
    <t>Au passe dessert d'un palace : la plaque dessert ou la fiche de pass part ou est exposé sans identification fiable alors que un entremets, un pré-dessert ou une mignardise peut concerner du lait, de l'œuf, du gluten ou des fruits à coque. Tu fais quoi ?</t>
  </si>
  <si>
    <t>Je bloque la sortie ou la vente. Tant que la plaque dessert ou la fiche de pass n'est pas identifié correctement, ça ne part pas.</t>
  </si>
  <si>
    <t>Tu laisses circuler un produit sans preuve fiable. Sans identification claire de la plaque dessert ou la fiche de pass, l'information client devient incontrôlable.</t>
  </si>
  <si>
    <t>Au passe dessert d'un palace : la plaque dessert ou la fiche de pass part ou est exposé sans identification fiable alors que un entremets, un pré-dessert ou une mignardise peut concerner du lait, de l'œuf, du gluten ou des fruits à coque. Quelle procédure professionnelle appliques-tu ?</t>
  </si>
  <si>
    <t>Je retire immédiatement la plaque dessert ou la fiche de pass du flux, je vérifie la concordance contenant-contenu, je corrige l'identification allergènes/nom du produit, puis je remets à disposition seulement après contrôle.</t>
  </si>
  <si>
    <t>Traçabilité faible sur les desserts d'un envoi ou d'un banquet = difficulté à retrouver les produits concernés, à corriger et à retirer si besoin.</t>
  </si>
  <si>
    <t>Au passe dessert d'un palace : il y a un changement ou un mélange possible sur les desserts d'un envoi ou d'un banquet et il faut retrouver rapidement ce qui a été utilisé.</t>
  </si>
  <si>
    <t>Mise en situation : Au passe dessert d'un palace : il y a un changement ou un mélange possible sur les desserts d'un envoi ou d'un banquet et il faut retrouver rapidement ce qui a été utilisé. Fais détailler où l'information doit être notée et conservée.</t>
  </si>
  <si>
    <t>Au passe dessert d'un palace : il y a un changement ou un mélange possible sur les desserts d'un envoi ou d'un banquet et il faut retrouver rapidement ce qui a été utilisé. Tu fais quoi pour garder la trace ?</t>
  </si>
  <si>
    <t>Je garde l'info tout de suite et je la note sur la fiche dessert validée, les lots et la liste des variantes. Je ne laisse pas les desserts d'un envoi ou d'un banquet sans trace.</t>
  </si>
  <si>
    <t>Sans inscription fiable sur la fiche dessert validée, les lots et la liste des variantes, tu perds la possibilité de prouver, corriger ou retirer ce qui est concerné.</t>
  </si>
  <si>
    <t>Au passe dessert d'un palace : il y a un changement ou un mélange possible sur les desserts d'un envoi ou d'un banquet et il faut retrouver rapidement ce qui a été utilisé. Quelle réponse professionnelle est attendue ?</t>
  </si>
  <si>
    <t>Je sécurise la traçabilité ascendante et descendante : j'identifie les desserts d'un envoi ou d'un banquet, je mets à jour la fiche dessert validée, les lots et la liste des variantes, j'isole ce qui est douteux et je conserve une preuve exploitable pour un retrait ou une correction ciblée.</t>
  </si>
  <si>
    <t>Transmission floue entre la pâtisserie, la salle, le chef exécutif et le passe = bonne décision au départ mais erreur finale au moment du service.</t>
  </si>
  <si>
    <t>Au passe dessert d'un palace : une consigne sensible sur un entremets, un pré-dessert ou une mignardise doit passer entre la pâtisserie, la salle, le chef exécutif et le passe sans être déformée.</t>
  </si>
  <si>
    <t>Mise en situation : Au passe dessert d'un palace : une consigne sensible sur un entremets, un pré-dessert ou une mignardise doit passer entre la pâtisserie, la salle, le chef exécutif et le passe sans être déformée. Fais dire comment l'apprenant vérifie que l'autre a bien compris.</t>
  </si>
  <si>
    <t>Au passe dessert d'un palace : une consigne sensible sur un entremets, un pré-dessert ou une mignardise doit passer entre la pâtisserie, la salle, le chef exécutif et le passe sans être déformée. Tu transmets comment ?</t>
  </si>
  <si>
    <t>Je le dis clairement à la pâtisserie, la salle, le chef exécutif et le passe, je fais répéter si besoin et je vérifie au moment où ça sort.</t>
  </si>
  <si>
    <t>Tu confonds 'information donnée' et 'information sécurisée'. Sans retour clair de la pâtisserie, la salle, le chef exécutif et le passe, l'erreur reste possible.</t>
  </si>
  <si>
    <t>Au passe dessert d'un palace : une consigne sensible sur un entremets, un pré-dessert ou une mignardise doit passer entre la pâtisserie, la salle, le chef exécutif et le passe sans être déformée. Quelle transmission professionnelle attends-tu ?</t>
  </si>
  <si>
    <t>Je transmets la consigne par le canal prévu, avec identification claire du produit concerné, accusé de réception opérationnel de la pâtisserie, la salle, le chef exécutif et le passe, puis contrôle final à la sortie.</t>
  </si>
  <si>
    <t>Promesse non maîtrisée sur un entremets, un pré-dessert ou une mignardise = faute de sécurité et engagement intenable si l'environnement réel ne suit pas.</t>
  </si>
  <si>
    <t>Au passe dessert d'un palace : un convive VIP ou la salle demande une garantie forte sur un entremets, un pré-dessert ou une mignardise alors que l'environnement ne permet peut-être pas le zéro risque.</t>
  </si>
  <si>
    <t>Mise en situation : Au passe dessert d'un palace : un convive VIP ou la salle demande une garantie forte sur un entremets, un pré-dessert ou une mignardise alors que l'environnement ne permet peut-être pas le zéro risque. Fais distinguer ce qu'on sait, ce qu'on ne sait pas et ce qu'on propose à la place.</t>
  </si>
  <si>
    <t>Au passe dessert d'un palace : un convive VIP ou la salle demande une garantie forte sur un entremets, un pré-dessert ou une mignardise alors que l'environnement ne permet peut-être pas le zéro risque. Tu dis quoi ?</t>
  </si>
  <si>
    <t>Je te dis ce que j'ai vérifié, mais je ne promets pas ce que je ne maîtrise pas. Si besoin, je propose un dessert de substitution validé par le chef.</t>
  </si>
  <si>
    <t>Au passe dessert d'un palace : un convive VIP ou la salle demande une garantie forte sur un entremets, un pré-dessert ou une mignardise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</si>
  <si>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dessert de substitution validé par le chef si c'est la seule option défendable.</t>
  </si>
  <si>
    <t>Une assiette vip dressée avec le mauvais décor = risque client déjà actif, diffusion possible de l'erreur et responsabilité immédiate de l'équipe.</t>
  </si>
  <si>
    <t>Au passe dessert d'un palace : tu détectes une assiette VIP dressée avec le mauvais décor alors que le produit ou l'information a déjà commencé à circuler.</t>
  </si>
  <si>
    <t>Mise en situation : Au passe dessert d'un palace : tu détectes une assiette VIP dressée avec le mauvais décor alors que le produit ou l'information a déjà commencé à circuler. Fais énoncer les trois premières actions sans blabla.</t>
  </si>
  <si>
    <t>Au passe dessert d'un palace : tu détectes une assiette VIP dressée avec le mauvais décor alors que le produit ou l'information a déjà commencé à circuler. Tu fais quoi immédiatement ?</t>
  </si>
  <si>
    <t>Au passe dessert d'un palace : tu détectes une assiette VIP dressée avec le mauvais décor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</si>
  <si>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pâtisserie, la salle, le chef exécutif et le passe, puis je trace l'incident.</t>
  </si>
  <si>
    <t>Le pick-up simultané de nombreux desserts ne justifie jamais une baisse de niveau sur un entremets, un pré-dessert ou une mignardise; le risque augmente quand la procédure se relâche.</t>
  </si>
  <si>
    <t>Au passe dessert d'un palace : le pick-up simultané de nombreux desserts, et une décision sensible doit être prise sur un entremets, un pré-dessert ou une mignardise sans simplifier la sécurité.</t>
  </si>
  <si>
    <t>Mise en situation : Au passe dessert d'un palace : le pick-up simultané de nombreux desserts, et une décision sensible doit être prise sur un entremets, un pré-dessert ou une mignardise sans simplifier la sécurité. Fais entendre que le débit n'autorise pas l'improvisation.</t>
  </si>
  <si>
    <t>Au passe dessert d'un palace : le pick-up simultané de nombreux desserts, et une décision sensible doit être prise sur un entremets, un pré-dessert ou une mignardise sans simplifier la sécurité. Tu tiens comment la procédure ?</t>
  </si>
  <si>
    <t>Au passe dessert d'un palace : le pick-up simultané de nombreux desserts, et une décision sensible doit être prise sur un entremets, un pré-dessert ou une mignardise sans simplifier la sécurité. Quelle réponse professionnelle attends-tu ?</t>
  </si>
  <si>
    <t>Réponse improvisée sur une assiette banquet montée en série = information fausse possible et exposition directe de la personne concernée.</t>
  </si>
  <si>
    <t>Sur une sortie de banquet palace : un convive banquet ou le service te demande si une assiette banquet montée en série peut contenir un allergène signalé sur le plan de table, et la réponse n'est pas sécurisée.</t>
  </si>
  <si>
    <t>Mise en situation : Sur une sortie de banquet palace : un convive banquet ou le service te demande si une assiette banquet montée en série peut contenir un allergène signalé sur le plan de table, et la réponse n'est pas sécurisée. Fais obtenir une réponse courte, claire, sans mot faible et appuyée sur la bonne source.</t>
  </si>
  <si>
    <t>Sur une sortie de banquet palace : un convive banquet ou le service te demande si une assiette banquet montée en série peut contenir un allergène signalé sur le plan de table, et la réponse n'est pas sécurisée. Tu réponds quoi, exactement ?</t>
  </si>
  <si>
    <t>Je ne te réponds pas au hasard. Je vérifie le BEO, la fiche menu et la liste des régimes et je reviens avec une réponse claire.</t>
  </si>
  <si>
    <t>Réponse non fiable : tu engages un convive banquet ou le service sans preuve. Tant qu'il n'y a pas de contrôle fiable sur le BEO, la fiche menu et la liste des régimes, tu ne peux ni rassurer ni garantir.</t>
  </si>
  <si>
    <t>Sur une sortie de banquet palace : un convive banquet ou le service te demande si une assiette banquet montée en série peut contenir un allergène signalé sur le plan de table, et la réponse n'est pas sécurisée. Quelle réponse professionnelle attends-tu ?</t>
  </si>
  <si>
    <t>Je suspends la validation immédiate, je contrôle le BEO, la fiche menu et la liste des régimes, je distingue ingrédient volontaire et risque de traces, puis je donne une réponse nette. Si la maîtrise n'est pas démontrée, j'oriente vers une assiette spéciale validée avant l'envoi.</t>
  </si>
  <si>
    <t>Réponse insuffisante : aucune preuve citée, aucune distinction ingrédient/traces, aucune solution de repli sécurisée pour un convive banquet ou le service.</t>
  </si>
  <si>
    <t>Les chariots d'envoi, les cloches et les cuillères de dressage mal maîtrisé = contamination croisée crédible et promesse impossible à tenir.</t>
  </si>
  <si>
    <t>Sur une sortie de banquet palace : le poste ou le matériel (les chariots d'envoi, les cloches et les cuillères de dressage) a servi pour un produit avec allergène puis pour une demande sensible sur une assiette banquet montée en série.</t>
  </si>
  <si>
    <t>Mise en situation : Sur une sortie de banquet palace : le poste ou le matériel (les chariots d'envoi, les cloches et les cuillères de dressage) a servi pour un produit avec allergène puis pour une demande sensible sur une assiette banquet montée en série. Fais dire l'action immédiate avant toute parole rassurante.</t>
  </si>
  <si>
    <t>Sur une sortie de banquet palace : le poste ou le matériel (les chariots d'envoi, les cloches et les cuillères de dressage) a servi pour un produit avec allergène puis pour une demande sensible sur une assiette banquet montée en série. Tu fais quoi tout de suite ?</t>
  </si>
  <si>
    <t>Je n'utilise pas ce poste comme ça. Je change ou je nettoie vraiment les chariots d'envoi, les cloches et les cuillères de dressage, sinon je ne vends pas une assiette banquet montée en série comme sûr.</t>
  </si>
  <si>
    <t>Sur une sortie de banquet palace : le poste ou le matériel (les chariots d'envoi, les cloches et les cuillères de dressage) a servi pour un produit avec allergène puis pour une demande sensible sur une assiette banquet montée en série. Quelle conduite professionnelle est attendue ?</t>
  </si>
  <si>
    <t>J'isole le flux, je remets en état les chariots d'envoi, les cloches et les cuillères de dressage selon la procédure, je change les consommables utiles et je refuse toute promesse d'absence si l'environnement n'est pas complètement maîtrisé.</t>
  </si>
  <si>
    <t>Le plan de table ou la fiche assiette spéciale non identifié = mauvaise information, confusion produit/contenu et faute de sécurité immédiate.</t>
  </si>
  <si>
    <t>Sur une sortie de banquet palace : le plan de table ou la fiche assiette spéciale part ou est exposé sans identification fiable alors que une assiette banquet montée en série peut concerner un allergène signalé sur le plan de table.</t>
  </si>
  <si>
    <t>Mise en situation : Sur une sortie de banquet palace : le plan de table ou la fiche assiette spéciale part ou est exposé sans identification fiable alors que une assiette banquet montée en série peut concerner un allergène signalé sur le plan de table. Fais nommer le tout premier verbe attendu.</t>
  </si>
  <si>
    <t>Sur une sortie de banquet palace : le plan de table ou la fiche assiette spéciale part ou est exposé sans identification fiable alors que une assiette banquet montée en série peut concerner un allergène signalé sur le plan de table. Tu fais quoi ?</t>
  </si>
  <si>
    <t>Je bloque la sortie ou la vente. Tant que le plan de table ou la fiche assiette spéciale n'est pas identifié correctement, ça ne part pas.</t>
  </si>
  <si>
    <t>Tu laisses circuler un produit sans preuve fiable. Sans identification claire de le plan de table ou la fiche assiette spéciale, l'information client devient incontrôlable.</t>
  </si>
  <si>
    <t>Sur une sortie de banquet palace : le plan de table ou la fiche assiette spéciale part ou est exposé sans identification fiable alors que une assiette banquet montée en série peut concerner un allergène signalé sur le plan de table. Quelle procédure professionnelle appliques-tu ?</t>
  </si>
  <si>
    <t>Je retire immédiatement le plan de table ou la fiche assiette spéciale du flux, je vérifie la concordance contenant-contenu, je corrige l'identification allergènes/nom du produit, puis je remets à disposition seulement après contrôle.</t>
  </si>
  <si>
    <t>Traçabilité faible sur les assiettes d'un banquet et les variantes = difficulté à retrouver les produits concernés, à corriger et à retirer si besoin.</t>
  </si>
  <si>
    <t>Sur une sortie de banquet palace : il y a un changement ou un mélange possible sur les assiettes d'un banquet et les variantes et il faut retrouver rapidement ce qui a été utilisé.</t>
  </si>
  <si>
    <t>Mise en situation : Sur une sortie de banquet palace : il y a un changement ou un mélange possible sur les assiettes d'un banquet et les variantes et il faut retrouver rapidement ce qui a été utilisé. Fais détailler où l'information doit être notée et conservée.</t>
  </si>
  <si>
    <t>Sur une sortie de banquet palace : il y a un changement ou un mélange possible sur les assiettes d'un banquet et les variantes et il faut retrouver rapidement ce qui a été utilisé. Tu fais quoi pour garder la trace ?</t>
  </si>
  <si>
    <t>Je garde l'info tout de suite et je la note sur le BEO, la feuille d'envoi et la traçabilité des préparations. Je ne laisse pas les assiettes d'un banquet et les variantes sans trace.</t>
  </si>
  <si>
    <t>Sans inscription fiable sur le BEO, la feuille d'envoi et la traçabilité des préparations, tu perds la possibilité de prouver, corriger ou retirer ce qui est concerné.</t>
  </si>
  <si>
    <t>Sur une sortie de banquet palace : il y a un changement ou un mélange possible sur les assiettes d'un banquet et les variantes et il faut retrouver rapidement ce qui a été utilisé. Quelle réponse professionnelle est attendue ?</t>
  </si>
  <si>
    <t>Je sécurise la traçabilité ascendante et descendante : j'identifie les assiettes d'un banquet et les variantes, je mets à jour le BEO, la feuille d'envoi et la traçabilité des préparations, j'isole ce qui est douteux et je conserve une preuve exploitable pour un retrait ou une correction ciblée.</t>
  </si>
  <si>
    <t>Transmission floue entre le banqueting, le passe et la salle = bonne décision au départ mais erreur finale au moment du service.</t>
  </si>
  <si>
    <t>Sur une sortie de banquet palace : une consigne sensible sur une assiette banquet montée en série doit passer entre le banqueting, le passe et la salle sans être déformée.</t>
  </si>
  <si>
    <t>Mise en situation : Sur une sortie de banquet palace : une consigne sensible sur une assiette banquet montée en série doit passer entre le banqueting, le passe et la salle sans être déformée. Fais dire comment l'apprenant vérifie que l'autre a bien compris.</t>
  </si>
  <si>
    <t>Sur une sortie de banquet palace : une consigne sensible sur une assiette banquet montée en série doit passer entre le banqueting, le passe et la salle sans être déformée. Tu transmets comment ?</t>
  </si>
  <si>
    <t>Je le dis clairement à le banqueting, le passe et la salle, je fais répéter si besoin et je vérifie au moment où ça sort.</t>
  </si>
  <si>
    <t>Tu confonds 'information donnée' et 'information sécurisée'. Sans retour clair de le banqueting, le passe et la salle, l'erreur reste possible.</t>
  </si>
  <si>
    <t>Sur une sortie de banquet palace : une consigne sensible sur une assiette banquet montée en série doit passer entre le banqueting, le passe et la salle sans être déformée. Quelle transmission professionnelle attends-tu ?</t>
  </si>
  <si>
    <t>Je transmets la consigne par le canal prévu, avec identification claire du produit concerné, accusé de réception opérationnel de le banqueting, le passe et la salle, puis contrôle final à la sortie.</t>
  </si>
  <si>
    <t>Promesse non maîtrisée sur une assiette banquet montée en série = faute de sécurité et engagement intenable si l'environnement réel ne suit pas.</t>
  </si>
  <si>
    <t>Sur une sortie de banquet palace : un convive banquet ou le service demande une garantie forte sur une assiette banquet montée en série alors que l'environnement ne permet peut-être pas le zéro risque.</t>
  </si>
  <si>
    <t>Mise en situation : Sur une sortie de banquet palace : un convive banquet ou le service demande une garantie forte sur une assiette banquet montée en série alors que l'environnement ne permet peut-être pas le zéro risque. Fais distinguer ce qu'on sait, ce qu'on ne sait pas et ce qu'on propose à la place.</t>
  </si>
  <si>
    <t>Sur une sortie de banquet palace : un convive banquet ou le service demande une garantie forte sur une assiette banquet montée en série alors que l'environnement ne permet peut-être pas le zéro risque. Tu dis quoi ?</t>
  </si>
  <si>
    <t>Je te dis ce que j'ai vérifié, mais je ne promets pas ce que je ne maîtrise pas. Si besoin, je propose une assiette spéciale validée avant l'envoi.</t>
  </si>
  <si>
    <t>Sur une sortie de banquet palace : un convive banquet ou le service demande une garantie forte sur une assiette banquet montée en série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</si>
  <si>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assiette spéciale validée avant l'envoi si c'est la seule option défendable.</t>
  </si>
  <si>
    <t>Une assiette spéciale partie sur la mauvaise table = risque client déjà actif, diffusion possible de l'erreur et responsabilité immédiate de l'équipe.</t>
  </si>
  <si>
    <t>Sur une sortie de banquet palace : tu détectes une assiette spéciale partie sur la mauvaise table alors que le produit ou l'information a déjà commencé à circuler.</t>
  </si>
  <si>
    <t>Mise en situation : Sur une sortie de banquet palace : tu détectes une assiette spéciale partie sur la mauvaise table alors que le produit ou l'information a déjà commencé à circuler. Fais énoncer les trois premières actions sans blabla.</t>
  </si>
  <si>
    <t>Sur une sortie de banquet palace : tu détectes une assiette spéciale partie sur la mauvaise table alors que le produit ou l'information a déjà commencé à circuler. Tu fais quoi immédiatement ?</t>
  </si>
  <si>
    <t>Sur une sortie de banquet palace : tu détectes une assiette spéciale partie sur la mauvaise table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</si>
  <si>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banqueting, le passe et la salle, puis je trace l'incident.</t>
  </si>
  <si>
    <t>La sortie synchronisée de plusieurs centaines de couverts ne justifie jamais une baisse de niveau sur une assiette banquet montée en série; le risque augmente quand la procédure se relâche.</t>
  </si>
  <si>
    <t>Sur une sortie de banquet palace : la sortie synchronisée de plusieurs centaines de couverts, et une décision sensible doit être prise sur une assiette banquet montée en série sans simplifier la sécurité.</t>
  </si>
  <si>
    <t>Mise en situation : Sur une sortie de banquet palace : la sortie synchronisée de plusieurs centaines de couverts, et une décision sensible doit être prise sur une assiette banquet montée en série sans simplifier la sécurité. Fais entendre que le débit n'autorise pas l'improvisation.</t>
  </si>
  <si>
    <t>Sur une sortie de banquet palace : la sortie synchronisée de plusieurs centaines de couverts, et une décision sensible doit être prise sur une assiette banquet montée en série sans simplifier la sécurité. Tu tiens comment la procédure ?</t>
  </si>
  <si>
    <t>Sur une sortie de banquet palace : la sortie synchronisée de plusieurs centaines de couverts, et une décision sensible doit être prise sur une assiette banquet montée en série sans simplifier la sécurité. Quelle réponse professionnelle attends-tu ?</t>
  </si>
  <si>
    <t>Réponse improvisée sur un potage, un porridge, un granola ou une garniture petit déjeuner = information fausse possible et exposition directe de la personne concernée.</t>
  </si>
  <si>
    <t>Sur la production des potages du soir et du petit déjeuner : un client room service ou petit déjeuner te demande si un potage, un porridge, un granola ou une garniture petit déjeuner peut contenir du lait, du gluten, du sésame ou des fruits à coque, et la réponse n'est pas sécurisée.</t>
  </si>
  <si>
    <t>Mise en situation : Sur la production des potages du soir et du petit déjeuner : un client room service ou petit déjeuner te demande si un potage, un porridge, un granola ou une garniture petit déjeuner peut contenir du lait, du gluten, du sésame ou des fruits à coque, et la réponse n'est pas sécurisée. Fais obtenir une réponse courte, claire, sans mot faible et appuyée sur la bonne source.</t>
  </si>
  <si>
    <t>Sur la production des potages du soir et du petit déjeuner : un client room service ou petit déjeuner te demande si un potage, un porridge, un granola ou une garniture petit déjeuner peut contenir du lait, du gluten, du sésame ou des fruits à coque, et la réponse n'est pas sécurisée. Tu réponds quoi, exactement ?</t>
  </si>
  <si>
    <t>Je ne te réponds pas au hasard. Je vérifie la fiche recette, la carte room service et les étiquettes buffet et je reviens avec une réponse claire.</t>
  </si>
  <si>
    <t>Réponse non fiable : tu engages un client room service ou petit déjeuner sans preuve. Tant qu'il n'y a pas de contrôle fiable sur la fiche recette, la carte room service et les étiquettes buffet, tu ne peux ni rassurer ni garantir.</t>
  </si>
  <si>
    <t>Sur la production des potages du soir et du petit déjeuner : un client room service ou petit déjeuner te demande si un potage, un porridge, un granola ou une garniture petit déjeuner peut contenir du lait, du gluten, du sésame ou des fruits à coque, et la réponse n'est pas sécurisée. Quelle réponse professionnelle attends-tu ?</t>
  </si>
  <si>
    <t>Je suspends la validation immédiate, je contrôle la fiche recette, la carte room service et les étiquettes buffet, je distingue ingrédient volontaire et risque de traces, puis je donne une réponse nette. Si la maîtrise n'est pas démontrée, j'oriente vers une autre garniture ou boisson validée.</t>
  </si>
  <si>
    <t>Réponse insuffisante : aucune preuve citée, aucune distinction ingrédient/traces, aucune solution de repli sécurisée pour un client room service ou petit déjeuner.</t>
  </si>
  <si>
    <t>Le blender, la louche et la zone buffet mal maîtrisé = contamination croisée crédible et promesse impossible à tenir.</t>
  </si>
  <si>
    <t>Sur la production des potages du soir et du petit déjeuner : le poste ou le matériel (le blender, la louche et la zone buffet) a servi pour un produit avec allergène puis pour une demande sensible sur un potage, un porridge, un granola ou une garniture petit déjeuner.</t>
  </si>
  <si>
    <t>Mise en situation : Sur la production des potages du soir et du petit déjeuner : le poste ou le matériel (le blender, la louche et la zone buffet) a servi pour un produit avec allergène puis pour une demande sensible sur un potage, un porridge, un granola ou une garniture petit déjeuner. Fais dire l'action immédiate avant toute parole rassurante.</t>
  </si>
  <si>
    <t>Sur la production des potages du soir et du petit déjeuner : le poste ou le matériel (le blender, la louche et la zone buffet) a servi pour un produit avec allergène puis pour une demande sensible sur un potage, un porridge, un granola ou une garniture petit déjeuner. Tu fais quoi tout de suite ?</t>
  </si>
  <si>
    <t>Je n'utilise pas ce poste comme ça. Je change ou je nettoie vraiment le blender, la louche et la zone buffet, sinon je ne vends pas un potage, un porridge, un granola ou une garniture petit déjeuner comme sûr.</t>
  </si>
  <si>
    <t>Sur la production des potages du soir et du petit déjeuner : le poste ou le matériel (le blender, la louche et la zone buffet) a servi pour un produit avec allergène puis pour une demande sensible sur un potage, un porridge, un granola ou une garniture petit déjeuner. Quelle conduite professionnelle est attendue ?</t>
  </si>
  <si>
    <t>J'isole le flux, je remets en état le blender, la louche et la zone buffet selon la procédure, je change les consommables utiles et je refuse toute promesse d'absence si l'environnement n'est pas complètement maîtrisé.</t>
  </si>
  <si>
    <t>La marmite, le bac buffet ou l'étiquette plateau non identifié = mauvaise information, confusion produit/contenu et faute de sécurité immédiate.</t>
  </si>
  <si>
    <t>Sur la production des potages du soir et du petit déjeuner : la marmite, le bac buffet ou l'étiquette plateau part ou est exposé sans identification fiable alors que un potage, un porridge, un granola ou une garniture petit déjeuner peut concerner du lait, du gluten, du sésame ou des fruits à coque.</t>
  </si>
  <si>
    <t>Mise en situation : Sur la production des potages du soir et du petit déjeuner : la marmite, le bac buffet ou l'étiquette plateau part ou est exposé sans identification fiable alors que un potage, un porridge, un granola ou une garniture petit déjeuner peut concerner du lait, du gluten, du sésame ou des fruits à coque. Fais nommer le tout premier verbe attendu.</t>
  </si>
  <si>
    <t>Sur la production des potages du soir et du petit déjeuner : la marmite, le bac buffet ou l'étiquette plateau part ou est exposé sans identification fiable alors que un potage, un porridge, un granola ou une garniture petit déjeuner peut concerner du lait, du gluten, du sésame ou des fruits à coque. Tu fais quoi ?</t>
  </si>
  <si>
    <t>Je bloque la sortie ou la vente. Tant que la marmite, le bac buffet ou l'étiquette plateau n'est pas identifié correctement, ça ne part pas.</t>
  </si>
  <si>
    <t>Tu laisses circuler un produit sans preuve fiable. Sans identification claire de la marmite, le bac buffet ou l'étiquette plateau, l'information client devient incontrôlable.</t>
  </si>
  <si>
    <t>Sur la production des potages du soir et du petit déjeuner : la marmite, le bac buffet ou l'étiquette plateau part ou est exposé sans identification fiable alors que un potage, un porridge, un granola ou une garniture petit déjeuner peut concerner du lait, du gluten, du sésame ou des fruits à coque. Quelle procédure professionnelle appliques-tu ?</t>
  </si>
  <si>
    <t>Je retire immédiatement la marmite, le bac buffet ou l'étiquette plateau du flux, je vérifie la concordance contenant-contenu, je corrige l'identification allergènes/nom du produit, puis je remets à disposition seulement après contrôle.</t>
  </si>
  <si>
    <t>Traçabilité faible sur les préparations du soir et du matin = difficulté à retrouver les produits concernés, à corriger et à retirer si besoin.</t>
  </si>
  <si>
    <t>Sur la production des potages du soir et du petit déjeuner : il y a un changement ou un mélange possible sur les préparations du soir et du matin et il faut retrouver rapidement ce qui a été utilisé.</t>
  </si>
  <si>
    <t>Mise en situation : Sur la production des potages du soir et du petit déjeuner : il y a un changement ou un mélange possible sur les préparations du soir et du matin et il faut retrouver rapidement ce qui a été utilisé. Fais détailler où l'information doit être notée et conservée.</t>
  </si>
  <si>
    <t>Sur la production des potages du soir et du petit déjeuner : il y a un changement ou un mélange possible sur les préparations du soir et du matin et il faut retrouver rapidement ce qui a été utilisé. Tu fais quoi pour garder la trace ?</t>
  </si>
  <si>
    <t>Je garde l'info tout de suite et je la note sur la fiche de production et les lots des garnitures. Je ne laisse pas les préparations du soir et du matin sans trace.</t>
  </si>
  <si>
    <t>Sans inscription fiable sur la fiche de production et les lots des garnitures, tu perds la possibilité de prouver, corriger ou retirer ce qui est concerné.</t>
  </si>
  <si>
    <t>Sur la production des potages du soir et du petit déjeuner : il y a un changement ou un mélange possible sur les préparations du soir et du matin et il faut retrouver rapidement ce qui a été utilisé. Quelle réponse professionnelle est attendue ?</t>
  </si>
  <si>
    <t>Je sécurise la traçabilité ascendante et descendante : j'identifie les préparations du soir et du matin, je mets à jour la fiche de production et les lots des garnitures, j'isole ce qui est douteux et je conserve une preuve exploitable pour un retrait ou une correction ciblée.</t>
  </si>
  <si>
    <t>Transmission floue entre la cuisine de nuit, le room service et la salle petit déjeuner = bonne décision au départ mais erreur finale au moment du service.</t>
  </si>
  <si>
    <t>Sur la production des potages du soir et du petit déjeuner : une consigne sensible sur un potage, un porridge, un granola ou une garniture petit déjeuner doit passer entre la cuisine de nuit, le room service et la salle petit déjeuner sans être déformée.</t>
  </si>
  <si>
    <t>Mise en situation : Sur la production des potages du soir et du petit déjeuner : une consigne sensible sur un potage, un porridge, un granola ou une garniture petit déjeuner doit passer entre la cuisine de nuit, le room service et la salle petit déjeuner sans être déformée. Fais dire comment l'apprenant vérifie que l'autre a bien compris.</t>
  </si>
  <si>
    <t>Sur la production des potages du soir et du petit déjeuner : une consigne sensible sur un potage, un porridge, un granola ou une garniture petit déjeuner doit passer entre la cuisine de nuit, le room service et la salle petit déjeuner sans être déformée. Tu transmets comment ?</t>
  </si>
  <si>
    <t>Je le dis clairement à la cuisine de nuit, le room service et la salle petit déjeuner, je fais répéter si besoin et je vérifie au moment où ça sort.</t>
  </si>
  <si>
    <t>Tu confonds 'information donnée' et 'information sécurisée'. Sans retour clair de la cuisine de nuit, le room service et la salle petit déjeuner, l'erreur reste possible.</t>
  </si>
  <si>
    <t>Sur la production des potages du soir et du petit déjeuner : une consigne sensible sur un potage, un porridge, un granola ou une garniture petit déjeuner doit passer entre la cuisine de nuit, le room service et la salle petit déjeuner sans être déformée. Quelle transmission professionnelle attends-tu ?</t>
  </si>
  <si>
    <t>Je transmets la consigne par le canal prévu, avec identification claire du produit concerné, accusé de réception opérationnel de la cuisine de nuit, le room service et la salle petit déjeuner, puis contrôle final à la sortie.</t>
  </si>
  <si>
    <t>Promesse non maîtrisée sur un potage, un porridge, un granola ou une garniture petit déjeuner = faute de sécurité et engagement intenable si l'environnement réel ne suit pas.</t>
  </si>
  <si>
    <t>Sur la production des potages du soir et du petit déjeuner : un client room service ou petit déjeuner demande une garantie forte sur un potage, un porridge, un granola ou une garniture petit déjeuner alors que l'environnement ne permet peut-être pas le zéro risque.</t>
  </si>
  <si>
    <t>Mise en situation : Sur la production des potages du soir et du petit déjeuner : un client room service ou petit déjeuner demande une garantie forte sur un potage, un porridge, un granola ou une garniture petit déjeuner alors que l'environnement ne permet peut-être pas le zéro risque. Fais distinguer ce qu'on sait, ce qu'on ne sait pas et ce qu'on propose à la place.</t>
  </si>
  <si>
    <t>Sur la production des potages du soir et du petit déjeuner : un client room service ou petit déjeuner demande une garantie forte sur un potage, un porridge, un granola ou une garniture petit déjeuner alors que l'environnement ne permet peut-être pas le zéro risque. Tu dis quoi ?</t>
  </si>
  <si>
    <t>Je te dis ce que j'ai vérifié, mais je ne promets pas ce que je ne maîtrise pas. Si besoin, je propose une autre garniture ou boisson validée.</t>
  </si>
  <si>
    <t>Sur la production des potages du soir et du petit déjeuner : un client room service ou petit déjeuner demande une garantie forte sur un potage, un porridge, un granola ou une garniture petit déjeuner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</si>
  <si>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garniture ou boisson validée si c'est la seule option défendable.</t>
  </si>
  <si>
    <t>Un plateau petit déjeuner sorti avec le mauvais lait ou topping = risque client déjà actif, diffusion possible de l'erreur et responsabilité immédiate de l'équipe.</t>
  </si>
  <si>
    <t>Sur la production des potages du soir et du petit déjeuner : tu détectes un plateau petit déjeuner sorti avec le mauvais lait ou topping alors que le produit ou l'information a déjà commencé à circuler.</t>
  </si>
  <si>
    <t>Mise en situation : Sur la production des potages du soir et du petit déjeuner : tu détectes un plateau petit déjeuner sorti avec le mauvais lait ou topping alors que le produit ou l'information a déjà commencé à circuler. Fais énoncer les trois premières actions sans blabla.</t>
  </si>
  <si>
    <t>Sur la production des potages du soir et du petit déjeuner : tu détectes un plateau petit déjeuner sorti avec le mauvais lait ou topping alors que le produit ou l'information a déjà commencé à circuler. Tu fais quoi immédiatement ?</t>
  </si>
  <si>
    <t>Sur la production des potages du soir et du petit déjeuner : tu détectes un plateau petit déjeuner sorti avec le mauvais lait ou topping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</si>
  <si>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de nuit, le room service et la salle petit déjeuner, puis je trace l'incident.</t>
  </si>
  <si>
    <t>La bascule entre fin de soirée et mise en place du matin ne justifie jamais une baisse de niveau sur un potage, un porridge, un granola ou une garniture petit déjeuner; le risque augmente quand la procédure se relâche.</t>
  </si>
  <si>
    <t>Sur la production des potages du soir et du petit déjeuner : la bascule entre fin de soirée et mise en place du matin, et une décision sensible doit être prise sur un potage, un porridge, un granola ou une garniture petit déjeuner sans simplifier la sécurité.</t>
  </si>
  <si>
    <t>Mise en situation : Sur la production des potages du soir et du petit déjeuner : la bascule entre fin de soirée et mise en place du matin, et une décision sensible doit être prise sur un potage, un porridge, un granola ou une garniture petit déjeuner sans simplifier la sécurité. Fais entendre que le débit n'autorise pas l'improvisation.</t>
  </si>
  <si>
    <t>Sur la production des potages du soir et du petit déjeuner : la bascule entre fin de soirée et mise en place du matin, et une décision sensible doit être prise sur un potage, un porridge, un granola ou une garniture petit déjeuner sans simplifier la sécurité. Tu tiens comment la procédure ?</t>
  </si>
  <si>
    <t>Sur la production des potages du soir et du petit déjeuner : la bascule entre fin de soirée et mise en place du matin, et une décision sensible doit être prise sur un potage, un porridge, un granola ou une garniture petit déjeuner sans simplifier la sécurité. Quelle réponse professionnelle attends-tu ?</t>
  </si>
  <si>
    <t>Réponse improvisée sur un plat buffet, une assiette enfant ou une option spéciale = information fausse possible et exposition directe de la personne concernée.</t>
  </si>
  <si>
    <t>Sur plusieurs points de restauration du village : un vacancier, un responsable de salle ou un chef de point te demande si un plat buffet, une assiette enfant ou une option spéciale peut contenir du gluten, du lait, des fruits à coque ou des crustacés, et la réponse n'est pas sécurisée.</t>
  </si>
  <si>
    <t>Mise en situation : Sur plusieurs points de restauration du village : un vacancier, un responsable de salle ou un chef de point te demande si un plat buffet, une assiette enfant ou une option spéciale peut contenir du gluten, du lait, des fruits à coque ou des crustacés, et la réponse n'est pas sécurisée. Fais obtenir une réponse courte, claire, sans mot faible et appuyée sur la bonne source.</t>
  </si>
  <si>
    <t>Sur plusieurs points de restauration du village : un vacancier, un responsable de salle ou un chef de point te demande si un plat buffet, une assiette enfant ou une option spéciale peut contenir du gluten, du lait, des fruits à coque ou des crustacés, et la réponse n'est pas sécurisée. Tu réponds quoi, exactement ?</t>
  </si>
  <si>
    <t>Je ne te réponds pas au hasard. Je vérifie la fiche centrale, la signalétique de buffet et le cahier qualité et je reviens avec une réponse claire.</t>
  </si>
  <si>
    <t>Réponse non fiable : tu engages un vacancier, un responsable de salle ou un chef de point sans preuve. Tant qu'il n'y a pas de contrôle fiable sur la fiche centrale, la signalétique de buffet et le cahier qualité, tu ne peux ni rassurer ni garantir.</t>
  </si>
  <si>
    <t>Sur plusieurs points de restauration du village : un vacancier, un responsable de salle ou un chef de point te demande si un plat buffet, une assiette enfant ou une option spéciale peut contenir du gluten, du lait, des fruits à coque ou des crustacés, et la réponse n'est pas sécurisée. Quelle réponse professionnelle attends-tu ?</t>
  </si>
  <si>
    <t>Je suspends la validation immédiate, je contrôle la fiche centrale, la signalétique de buffet et le cahier qualité, je distingue ingrédient volontaire et risque de traces, puis je donne une réponse nette. Si la maîtrise n'est pas démontrée, j'oriente vers une alternative validée sur un autre point clairement sécurisée.</t>
  </si>
  <si>
    <t>Réponse insuffisante : aucune preuve citée, aucune distinction ingrédient/traces, aucune solution de repli sécurisée pour un vacancier, un responsable de salle ou un chef de point.</t>
  </si>
  <si>
    <t>Les pinces, les bacs, les ustensiles de chaque point mal maîtrisé = contamination croisée crédible et promesse impossible à tenir.</t>
  </si>
  <si>
    <t>Sur plusieurs points de restauration du village : le poste ou le matériel (les pinces, les bacs, les ustensiles de chaque point) a servi pour un produit avec allergène puis pour une demande sensible sur un plat buffet, une assiette enfant ou une option spéciale.</t>
  </si>
  <si>
    <t>Mise en situation : Sur plusieurs points de restauration du village : le poste ou le matériel (les pinces, les bacs, les ustensiles de chaque point) a servi pour un produit avec allergène puis pour une demande sensible sur un plat buffet, une assiette enfant ou une option spéciale. Fais dire l'action immédiate avant toute parole rassurante.</t>
  </si>
  <si>
    <t>Sur plusieurs points de restauration du village : le poste ou le matériel (les pinces, les bacs, les ustensiles de chaque point) a servi pour un produit avec allergène puis pour une demande sensible sur un plat buffet, une assiette enfant ou une option spéciale. Tu fais quoi tout de suite ?</t>
  </si>
  <si>
    <t>Je n'utilise pas ce poste comme ça. Je change ou je nettoie vraiment les pinces, les bacs, les ustensiles de chaque point, sinon je ne vends pas un plat buffet, une assiette enfant ou une option spéciale comme sûr.</t>
  </si>
  <si>
    <t>Sur plusieurs points de restauration du village : le poste ou le matériel (les pinces, les bacs, les ustensiles de chaque point) a servi pour un produit avec allergène puis pour une demande sensible sur un plat buffet, une assiette enfant ou une option spéciale. Quelle conduite professionnelle est attendue ?</t>
  </si>
  <si>
    <t>J'isole le flux, je remets en état les pinces, les bacs, les ustensiles de chaque point selon la procédure, je change les consommables utiles et je refuse toute promesse d'absence si l'environnement n'est pas complètement maîtrisé.</t>
  </si>
  <si>
    <t>Le cartel buffet ou la fiche recette de point non identifié = mauvaise information, confusion produit/contenu et faute de sécurité immédiate.</t>
  </si>
  <si>
    <t>Sur plusieurs points de restauration du village : le cartel buffet ou la fiche recette de point part ou est exposé sans identification fiable alors que un plat buffet, une assiette enfant ou une option spéciale peut concerner du gluten, du lait, des fruits à coque ou des crustacés.</t>
  </si>
  <si>
    <t>Mise en situation : Sur plusieurs points de restauration du village : le cartel buffet ou la fiche recette de point part ou est exposé sans identification fiable alors que un plat buffet, une assiette enfant ou une option spéciale peut concerner du gluten, du lait, des fruits à coque ou des crustacés. Fais nommer le tout premier verbe attendu.</t>
  </si>
  <si>
    <t>Sur plusieurs points de restauration du village : le cartel buffet ou la fiche recette de point part ou est exposé sans identification fiable alors que un plat buffet, une assiette enfant ou une option spéciale peut concerner du gluten, du lait, des fruits à coque ou des crustacés. Tu fais quoi ?</t>
  </si>
  <si>
    <t>Je bloque la sortie ou la vente. Tant que le cartel buffet ou la fiche recette de point n'est pas identifié correctement, ça ne part pas.</t>
  </si>
  <si>
    <t>Tu laisses circuler un produit sans preuve fiable. Sans identification claire de le cartel buffet ou la fiche recette de point, l'information client devient incontrôlable.</t>
  </si>
  <si>
    <t>Sur plusieurs points de restauration du village : le cartel buffet ou la fiche recette de point part ou est exposé sans identification fiable alors que un plat buffet, une assiette enfant ou une option spéciale peut concerner du gluten, du lait, des fruits à coque ou des crustacés. Quelle procédure professionnelle appliques-tu ?</t>
  </si>
  <si>
    <t>Je retire immédiatement le cartel buffet ou la fiche recette de point du flux, je vérifie la concordance contenant-contenu, je corrige l'identification allergènes/nom du produit, puis je remets à disposition seulement après contrôle.</t>
  </si>
  <si>
    <t>Traçabilité faible sur les productions des différents restaurants et kiosques = difficulté à retrouver les produits concernés, à corriger et à retirer si besoin.</t>
  </si>
  <si>
    <t>Sur plusieurs points de restauration du village : il y a un changement ou un mélange possible sur les productions des différents restaurants et kiosques et il faut retrouver rapidement ce qui a été utilisé.</t>
  </si>
  <si>
    <t>Mise en situation : Sur plusieurs points de restauration du village : il y a un changement ou un mélange possible sur les productions des différents restaurants et kiosques et il faut retrouver rapidement ce qui a été utilisé. Fais détailler où l'information doit être notée et conservée.</t>
  </si>
  <si>
    <t>Sur plusieurs points de restauration du village : il y a un changement ou un mélange possible sur les productions des différents restaurants et kiosques et il faut retrouver rapidement ce qui a été utilisé. Tu fais quoi pour garder la trace ?</t>
  </si>
  <si>
    <t>Je garde l'info tout de suite et je la note sur le cahier de traçabilité multi-points et les lots du jour. Je ne laisse pas les productions des différents restaurants et kiosques sans trace.</t>
  </si>
  <si>
    <t>Sans inscription fiable sur le cahier de traçabilité multi-points et les lots du jour, tu perds la possibilité de prouver, corriger ou retirer ce qui est concerné.</t>
  </si>
  <si>
    <t>Sur plusieurs points de restauration du village : il y a un changement ou un mélange possible sur les productions des différents restaurants et kiosques et il faut retrouver rapidement ce qui a été utilisé. Quelle réponse professionnelle est attendue ?</t>
  </si>
  <si>
    <t>Je sécurise la traçabilité ascendante et descendante : j'identifie les productions des différents restaurants et kiosques, je mets à jour le cahier de traçabilité multi-points et les lots du jour, j'isole ce qui est douteux et je conserve une preuve exploitable pour un retrait ou une correction ciblée.</t>
  </si>
  <si>
    <t>Transmission floue entre les chefs de point, la salle, l'équipe animation enfant et le contrôle = bonne décision au départ mais erreur finale au moment du service.</t>
  </si>
  <si>
    <t>Sur plusieurs points de restauration du village : une consigne sensible sur un plat buffet, une assiette enfant ou une option spéciale doit passer entre les chefs de point, la salle, l'équipe animation enfant et le contrôle sans être déformée.</t>
  </si>
  <si>
    <t>Mise en situation : Sur plusieurs points de restauration du village : une consigne sensible sur un plat buffet, une assiette enfant ou une option spéciale doit passer entre les chefs de point, la salle, l'équipe animation enfant et le contrôle sans être déformée. Fais dire comment l'apprenant vérifie que l'autre a bien compris.</t>
  </si>
  <si>
    <t>Sur plusieurs points de restauration du village : une consigne sensible sur un plat buffet, une assiette enfant ou une option spéciale doit passer entre les chefs de point, la salle, l'équipe animation enfant et le contrôle sans être déformée. Tu transmets comment ?</t>
  </si>
  <si>
    <t>Je le dis clairement à les chefs de point, la salle, l'équipe animation enfant et le contrôle, je fais répéter si besoin et je vérifie au moment où ça sort.</t>
  </si>
  <si>
    <t>Tu confonds 'information donnée' et 'information sécurisée'. Sans retour clair de les chefs de point, la salle, l'équipe animation enfant et le contrôle, l'erreur reste possible.</t>
  </si>
  <si>
    <t>Sur plusieurs points de restauration du village : une consigne sensible sur un plat buffet, une assiette enfant ou une option spéciale doit passer entre les chefs de point, la salle, l'équipe animation enfant et le contrôle sans être déformée. Quelle transmission professionnelle attends-tu ?</t>
  </si>
  <si>
    <t>Je transmets la consigne par le canal prévu, avec identification claire du produit concerné, accusé de réception opérationnel de les chefs de point, la salle, l'équipe animation enfant et le contrôle, puis contrôle final à la sortie.</t>
  </si>
  <si>
    <t>Promesse non maîtrisée sur un plat buffet, une assiette enfant ou une option spéciale = faute de sécurité et engagement intenable si l'environnement réel ne suit pas.</t>
  </si>
  <si>
    <t>Sur plusieurs points de restauration du village : un vacancier, un responsable de salle ou un chef de point demande une garantie forte sur un plat buffet, une assiette enfant ou une option spéciale alors que l'environnement ne permet peut-être pas le zéro risque.</t>
  </si>
  <si>
    <t>Mise en situation : Sur plusieurs points de restauration du village : un vacancier, un responsable de salle ou un chef de point demande une garantie forte sur un plat buffet, une assiette enfant ou une option spéciale alors que l'environnement ne permet peut-être pas le zéro risque. Fais distinguer ce qu'on sait, ce qu'on ne sait pas et ce qu'on propose à la place.</t>
  </si>
  <si>
    <t>Sur plusieurs points de restauration du village : un vacancier, un responsable de salle ou un chef de point demande une garantie forte sur un plat buffet, une assiette enfant ou une option spéciale alors que l'environnement ne permet peut-être pas le zéro risque. Tu dis quoi ?</t>
  </si>
  <si>
    <t>Je te dis ce que j'ai vérifié, mais je ne promets pas ce que je ne maîtrise pas. Si besoin, je propose une alternative validée sur un autre point clairement sécurisée.</t>
  </si>
  <si>
    <t>Sur plusieurs points de restauration du village : un vacancier, un responsable de salle ou un chef de point demande une garantie forte sur un plat buffet, une assiette enfant ou une option spéciale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</si>
  <si>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alternative validée sur un autre point clairement sécurisée si c'est la seule option défendable.</t>
  </si>
  <si>
    <t>Une information contradictoire entre deux restaurants du site = risque client déjà actif, diffusion possible de l'erreur et responsabilité immédiate de l'équipe.</t>
  </si>
  <si>
    <t>Sur plusieurs points de restauration du village : tu détectes une information contradictoire entre deux restaurants du site alors que le produit ou l'information a déjà commencé à circuler.</t>
  </si>
  <si>
    <t>Mise en situation : Sur plusieurs points de restauration du village : tu détectes une information contradictoire entre deux restaurants du site alors que le produit ou l'information a déjà commencé à circuler. Fais énoncer les trois premières actions sans blabla.</t>
  </si>
  <si>
    <t>Sur plusieurs points de restauration du village : tu détectes une information contradictoire entre deux restaurants du site alors que le produit ou l'information a déjà commencé à circuler. Tu fais quoi immédiatement ?</t>
  </si>
  <si>
    <t>Sur plusieurs points de restauration du village : tu détectes une information contradictoire entre deux restaurants du site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</si>
  <si>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les chefs de point, la salle, l'équipe animation enfant et le contrôle, puis je trace l'incident.</t>
  </si>
  <si>
    <t>Le service simultané sur plusieurs points très fréquentés ne justifie jamais une baisse de niveau sur un plat buffet, une assiette enfant ou une option spéciale; le risque augmente quand la procédure se relâche.</t>
  </si>
  <si>
    <t>Sur plusieurs points de restauration du village : le service simultané sur plusieurs points très fréquentés, et une décision sensible doit être prise sur un plat buffet, une assiette enfant ou une option spéciale sans simplifier la sécurité.</t>
  </si>
  <si>
    <t>Mise en situation : Sur plusieurs points de restauration du village : le service simultané sur plusieurs points très fréquentés, et une décision sensible doit être prise sur un plat buffet, une assiette enfant ou une option spéciale sans simplifier la sécurité. Fais entendre que le débit n'autorise pas l'improvisation.</t>
  </si>
  <si>
    <t>Sur plusieurs points de restauration du village : le service simultané sur plusieurs points très fréquentés, et une décision sensible doit être prise sur un plat buffet, une assiette enfant ou une option spéciale sans simplifier la sécurité. Tu tiens comment la procédure ?</t>
  </si>
  <si>
    <t>Sur plusieurs points de restauration du village : le service simultané sur plusieurs points très fréquentés, et une décision sensible doit être prise sur un plat buffet, une assiette enfant ou une option spéciale sans simplifier la sécurité. Quelle réponse professionnelle attends-tu ?</t>
  </si>
  <si>
    <t>Réponse improvisée sur une terrine, une salade, une farce ou une saucisse maison = information fausse possible et exposition directe de la personne concernée.</t>
  </si>
  <si>
    <t>Au labo charcuterie et à l'étal : un client boutique te demande si une terrine, une salade, une farce ou une saucisse maison peut contenir du lait, de la moutarde, du céleri ou des fruits à coque, et la réponse n'est pas sécurisée.</t>
  </si>
  <si>
    <t>Mise en situation : Au labo charcuterie et à l'étal : un client boutique te demande si une terrine, une salade, une farce ou une saucisse maison peut contenir du lait, de la moutarde, du céleri ou des fruits à coque, et la réponse n'est pas sécurisée. Fais obtenir une réponse courte, claire, sans mot faible et appuyée sur la bonne source.</t>
  </si>
  <si>
    <t>Au labo charcuterie et à l'étal : un client boutique te demande si une terrine, une salade, une farce ou une saucisse maison peut contenir du lait, de la moutarde, du céleri ou des fruits à coque, et la réponse n'est pas sécurisée. Tu réponds quoi, exactement ?</t>
  </si>
  <si>
    <t>Je ne te réponds pas au hasard. Je vérifie la fiche recette, l'étiquette vitrine et le cahier de fabrication et je reviens avec une réponse claire.</t>
  </si>
  <si>
    <t>Réponse non fiable : tu engages un client boutique sans preuve. Tant qu'il n'y a pas de contrôle fiable sur la fiche recette, l'étiquette vitrine et le cahier de fabrication, tu ne peux ni rassurer ni garantir.</t>
  </si>
  <si>
    <t>Au labo charcuterie et à l'étal : un client boutique te demande si une terrine, une salade, une farce ou une saucisse maison peut contenir du lait, de la moutarde, du céleri ou des fruits à coque, et la réponse n'est pas sécurisée. Quelle réponse professionnelle attends-tu ?</t>
  </si>
  <si>
    <t>Je suspends la validation immédiate, je contrôle la fiche recette, l'étiquette vitrine et le cahier de fabrication, je distingue ingrédient volontaire et risque de traces, puis je donne une réponse nette. Si la maîtrise n'est pas démontrée, j'oriente vers une autre référence clairement identifiée.</t>
  </si>
  <si>
    <t>Réponse insuffisante : aucune preuve citée, aucune distinction ingrédient/traces, aucune solution de repli sécurisée pour un client boutique.</t>
  </si>
  <si>
    <t>La trancheuse, le poussoir et la table de mélange mal maîtrisé = contamination croisée crédible et promesse impossible à tenir.</t>
  </si>
  <si>
    <t>Au labo charcuterie et à l'étal : le poste ou le matériel (la trancheuse, le poussoir et la table de mélange) a servi pour un produit avec allergène puis pour une demande sensible sur une terrine, une salade, une farce ou une saucisse maison.</t>
  </si>
  <si>
    <t>Mise en situation : Au labo charcuterie et à l'étal : le poste ou le matériel (la trancheuse, le poussoir et la table de mélange) a servi pour un produit avec allergène puis pour une demande sensible sur une terrine, une salade, une farce ou une saucisse maison. Fais dire l'action immédiate avant toute parole rassurante.</t>
  </si>
  <si>
    <t>Au labo charcuterie et à l'étal : le poste ou le matériel (la trancheuse, le poussoir et la table de mélange) a servi pour un produit avec allergène puis pour une demande sensible sur une terrine, une salade, une farce ou une saucisse maison. Tu fais quoi tout de suite ?</t>
  </si>
  <si>
    <t>Je n'utilise pas ce poste comme ça. Je change ou je nettoie vraiment la trancheuse, le poussoir et la table de mélange, sinon je ne vends pas une terrine, une salade, une farce ou une saucisse maison comme sûr.</t>
  </si>
  <si>
    <t>Au labo charcuterie et à l'étal : le poste ou le matériel (la trancheuse, le poussoir et la table de mélange) a servi pour un produit avec allergène puis pour une demande sensible sur une terrine, une salade, une farce ou une saucisse maison. Quelle conduite professionnelle est attendue ?</t>
  </si>
  <si>
    <t>J'isole le flux, je remets en état la trancheuse, le poussoir et la table de mélange selon la procédure, je change les consommables utiles et je refuse toute promesse d'absence si l'environnement n'est pas complètement maîtrisé.</t>
  </si>
  <si>
    <t>La barquette, la terrine ou l'étiquette étal non identifié = mauvaise information, confusion produit/contenu et faute de sécurité immédiate.</t>
  </si>
  <si>
    <t>Au labo charcuterie et à l'étal : la barquette, la terrine ou l'étiquette étal part ou est exposé sans identification fiable alors que une terrine, une salade, une farce ou une saucisse maison peut concerner du lait, de la moutarde, du céleri ou des fruits à coque.</t>
  </si>
  <si>
    <t>Mise en situation : Au labo charcuterie et à l'étal : la barquette, la terrine ou l'étiquette étal part ou est exposé sans identification fiable alors que une terrine, une salade, une farce ou une saucisse maison peut concerner du lait, de la moutarde, du céleri ou des fruits à coque. Fais nommer le tout premier verbe attendu.</t>
  </si>
  <si>
    <t>Au labo charcuterie et à l'étal : la barquette, la terrine ou l'étiquette étal part ou est exposé sans identification fiable alors que une terrine, une salade, une farce ou une saucisse maison peut concerner du lait, de la moutarde, du céleri ou des fruits à coque. Tu fais quoi ?</t>
  </si>
  <si>
    <t>Je bloque la sortie ou la vente. Tant que la barquette, la terrine ou l'étiquette étal n'est pas identifié correctement, ça ne part pas.</t>
  </si>
  <si>
    <t>Tu laisses circuler un produit sans preuve fiable. Sans identification claire de la barquette, la terrine ou l'étiquette étal, l'information client devient incontrôlable.</t>
  </si>
  <si>
    <t>Au labo charcuterie et à l'étal : la barquette, la terrine ou l'étiquette étal part ou est exposé sans identification fiable alors que une terrine, une salade, une farce ou une saucisse maison peut concerner du lait, de la moutarde, du céleri ou des fruits à coque. Quelle procédure professionnelle appliques-tu ?</t>
  </si>
  <si>
    <t>Je retire immédiatement la barquette, la terrine ou l'étiquette étal du flux, je vérifie la concordance contenant-contenu, je corrige l'identification allergènes/nom du produit, puis je remets à disposition seulement après contrôle.</t>
  </si>
  <si>
    <t>Traçabilité faible sur les fabrications du jour et les marquages lot = difficulté à retrouver les produits concernés, à corriger et à retirer si besoin.</t>
  </si>
  <si>
    <t>Au labo charcuterie et à l'étal : il y a un changement ou un mélange possible sur les fabrications du jour et les marquages lot et il faut retrouver rapidement ce qui a été utilisé.</t>
  </si>
  <si>
    <t>Mise en situation : Au labo charcuterie et à l'étal : il y a un changement ou un mélange possible sur les fabrications du jour et les marquages lot et il faut retrouver rapidement ce qui a été utilisé. Fais détailler où l'information doit être notée et conservée.</t>
  </si>
  <si>
    <t>Au labo charcuterie et à l'étal : il y a un changement ou un mélange possible sur les fabrications du jour et les marquages lot et il faut retrouver rapidement ce qui a été utilisé. Tu fais quoi pour garder la trace ?</t>
  </si>
  <si>
    <t>Je garde l'info tout de suite et je la note sur le cahier de fabrication et la traçabilité des viandes/assaisonnements. Je ne laisse pas les fabrications du jour et les marquages lot sans trace.</t>
  </si>
  <si>
    <t>Sans inscription fiable sur le cahier de fabrication et la traçabilité des viandes/assaisonnements, tu perds la possibilité de prouver, corriger ou retirer ce qui est concerné.</t>
  </si>
  <si>
    <t>Au labo charcuterie et à l'étal : il y a un changement ou un mélange possible sur les fabrications du jour et les marquages lot et il faut retrouver rapidement ce qui a été utilisé. Quelle réponse professionnelle est attendue ?</t>
  </si>
  <si>
    <t>Je sécurise la traçabilité ascendante et descendante : j'identifie les fabrications du jour et les marquages lot, je mets à jour le cahier de fabrication et la traçabilité des viandes/assaisonnements, j'isole ce qui est douteux et je conserve une preuve exploitable pour un retrait ou une correction ciblée.</t>
  </si>
  <si>
    <t>Transmission floue entre le labo, la vente et la préparation commandes = bonne décision au départ mais erreur finale au moment du service.</t>
  </si>
  <si>
    <t>Au labo charcuterie et à l'étal : une consigne sensible sur une terrine, une salade, une farce ou une saucisse maison doit passer entre le labo, la vente et la préparation commandes sans être déformée.</t>
  </si>
  <si>
    <t>Mise en situation : Au labo charcuterie et à l'étal : une consigne sensible sur une terrine, une salade, une farce ou une saucisse maison doit passer entre le labo, la vente et la préparation commandes sans être déformée. Fais dire comment l'apprenant vérifie que l'autre a bien compris.</t>
  </si>
  <si>
    <t>Au labo charcuterie et à l'étal : une consigne sensible sur une terrine, une salade, une farce ou une saucisse maison doit passer entre le labo, la vente et la préparation commandes sans être déformée. Tu transmets comment ?</t>
  </si>
  <si>
    <t>Je le dis clairement à le labo, la vente et la préparation commandes, je fais répéter si besoin et je vérifie au moment où ça sort.</t>
  </si>
  <si>
    <t>Tu confonds 'information donnée' et 'information sécurisée'. Sans retour clair de le labo, la vente et la préparation commandes, l'erreur reste possible.</t>
  </si>
  <si>
    <t>Au labo charcuterie et à l'étal : une consigne sensible sur une terrine, une salade, une farce ou une saucisse maison doit passer entre le labo, la vente et la préparation commandes sans être déformée. Quelle transmission professionnelle attends-tu ?</t>
  </si>
  <si>
    <t>Je transmets la consigne par le canal prévu, avec identification claire du produit concerné, accusé de réception opérationnel de le labo, la vente et la préparation commandes, puis contrôle final à la sortie.</t>
  </si>
  <si>
    <t>Promesse non maîtrisée sur une terrine, une salade, une farce ou une saucisse maison = faute de sécurité et engagement intenable si l'environnement réel ne suit pas.</t>
  </si>
  <si>
    <t>Au labo charcuterie et à l'étal : un client boutique demande une garantie forte sur une terrine, une salade, une farce ou une saucisse maison alors que l'environnement ne permet peut-être pas le zéro risque.</t>
  </si>
  <si>
    <t>Mise en situation : Au labo charcuterie et à l'étal : un client boutique demande une garantie forte sur une terrine, une salade, une farce ou une saucisse maison alors que l'environnement ne permet peut-être pas le zéro risque. Fais distinguer ce qu'on sait, ce qu'on ne sait pas et ce qu'on propose à la place.</t>
  </si>
  <si>
    <t>Au labo charcuterie et à l'étal : un client boutique demande une garantie forte sur une terrine, une salade, une farce ou une saucisse maison alors que l'environnement ne permet peut-être pas le zéro risque. Tu dis quoi ?</t>
  </si>
  <si>
    <t>Je te dis ce que j'ai vérifié, mais je ne promets pas ce que je ne maîtrise pas. Si besoin, je propose une autre référence clairement identifiée.</t>
  </si>
  <si>
    <t>Au labo charcuterie et à l'étal : un client boutique demande une garantie forte sur une terrine, une salade, une farce ou une saucisse maison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</si>
  <si>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clairement identifiée si c'est la seule option défendable.</t>
  </si>
  <si>
    <t>Une terrine mise en vente avec une étiquette incomplète = risque client déjà actif, diffusion possible de l'erreur et responsabilité immédiate de l'équipe.</t>
  </si>
  <si>
    <t>Au labo charcuterie et à l'étal : tu détectes une terrine mise en vente avec une étiquette incomplète alors que le produit ou l'information a déjà commencé à circuler.</t>
  </si>
  <si>
    <t>Mise en situation : Au labo charcuterie et à l'étal : tu détectes une terrine mise en vente avec une étiquette incomplète alors que le produit ou l'information a déjà commencé à circuler. Fais énoncer les trois premières actions sans blabla.</t>
  </si>
  <si>
    <t>Au labo charcuterie et à l'étal : tu détectes une terrine mise en vente avec une étiquette incomplète alors que le produit ou l'information a déjà commencé à circuler. Tu fais quoi immédiatement ?</t>
  </si>
  <si>
    <t>Au labo charcuterie et à l'étal : tu détectes une terrine mise en vente avec une étiquette incomplète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</si>
  <si>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 la vente et la préparation commandes, puis je trace l'incident.</t>
  </si>
  <si>
    <t>La préparation boutique en même temps que la vente ne justifie jamais une baisse de niveau sur une terrine, une salade, une farce ou une saucisse maison; le risque augmente quand la procédure se relâche.</t>
  </si>
  <si>
    <t>Au labo charcuterie et à l'étal : la préparation boutique en même temps que la vente, et une décision sensible doit être prise sur une terrine, une salade, une farce ou une saucisse maison sans simplifier la sécurité.</t>
  </si>
  <si>
    <t>Mise en situation : Au labo charcuterie et à l'étal : la préparation boutique en même temps que la vente, et une décision sensible doit être prise sur une terrine, une salade, une farce ou une saucisse maison sans simplifier la sécurité. Fais entendre que le débit n'autorise pas l'improvisation.</t>
  </si>
  <si>
    <t>Au labo charcuterie et à l'étal : la préparation boutique en même temps que la vente, et une décision sensible doit être prise sur une terrine, une salade, une farce ou une saucisse maison sans simplifier la sécurité. Tu tiens comment la procédure ?</t>
  </si>
  <si>
    <t>Au labo charcuterie et à l'étal : la préparation boutique en même temps que la vente, et une décision sensible doit être prise sur une terrine, une salade, une farce ou une saucisse maison sans simplifier la sécurité. Quelle réponse professionnelle attends-tu ?</t>
  </si>
  <si>
    <t>Réponse improvisée sur une pièce cocktail, un buffet ou un plat de livraison = information fausse possible et exposition directe de la personne concernée.</t>
  </si>
  <si>
    <t>Au labo traiteur et sur prestation : un client, un marié ou un responsable réception te demande si une pièce cocktail, un buffet ou un plat de livraison peut contenir du gluten, du lait, des fruits à coque ou des crustacés, et la réponse n'est pas sécurisée.</t>
  </si>
  <si>
    <t>Mise en situation : Au labo traiteur et sur prestation : un client, un marié ou un responsable réception te demande si une pièce cocktail, un buffet ou un plat de livraison peut contenir du gluten, du lait, des fruits à coque ou des crustacés, et la réponse n'est pas sécurisée. Fais obtenir une réponse courte, claire, sans mot faible et appuyée sur la bonne source.</t>
  </si>
  <si>
    <t>Au labo traiteur et sur prestation : un client, un marié ou un responsable réception te demande si une pièce cocktail, un buffet ou un plat de livraison peut contenir du gluten, du lait, des fruits à coque ou des crustacés, et la réponse n'est pas sécurisée. Tu réponds quoi, exactement ?</t>
  </si>
  <si>
    <t>Je ne te réponds pas au hasard. Je vérifie la fiche technique, le devis validé et la fiche allergènes prestation et je reviens avec une réponse claire.</t>
  </si>
  <si>
    <t>Réponse non fiable : tu engages un client, un marié ou un responsable réception sans preuve. Tant qu'il n'y a pas de contrôle fiable sur la fiche technique, le devis validé et la fiche allergènes prestation, tu ne peux ni rassurer ni garantir.</t>
  </si>
  <si>
    <t>Au labo traiteur et sur prestation : un client, un marié ou un responsable réception te demande si une pièce cocktail, un buffet ou un plat de livraison peut contenir du gluten, du lait, des fruits à coque ou des crustacés, et la réponse n'est pas sécurisée. Quelle réponse professionnelle attends-tu ?</t>
  </si>
  <si>
    <t>Je suspends la validation immédiate, je contrôle la fiche technique, le devis validé et la fiche allergènes prestation, je distingue ingrédient volontaire et risque de traces, puis je donne une réponse nette. Si la maîtrise n'est pas démontrée, j'oriente vers une pièce ou un menu alternatif validé.</t>
  </si>
  <si>
    <t>Réponse insuffisante : aucune preuve citée, aucune distinction ingrédient/traces, aucune solution de repli sécurisée pour un client, un marié ou un responsable réception.</t>
  </si>
  <si>
    <t>Les bacs de transport, les pinces et la zone de dressage mal maîtrisé = contamination croisée crédible et promesse impossible à tenir.</t>
  </si>
  <si>
    <t>Au labo traiteur et sur prestation : le poste ou le matériel (les bacs de transport, les pinces et la zone de dressage) a servi pour un produit avec allergène puis pour une demande sensible sur une pièce cocktail, un buffet ou un plat de livraison.</t>
  </si>
  <si>
    <t>Mise en situation : Au labo traiteur et sur prestation : le poste ou le matériel (les bacs de transport, les pinces et la zone de dressage) a servi pour un produit avec allergène puis pour une demande sensible sur une pièce cocktail, un buffet ou un plat de livraison. Fais dire l'action immédiate avant toute parole rassurante.</t>
  </si>
  <si>
    <t>Au labo traiteur et sur prestation : le poste ou le matériel (les bacs de transport, les pinces et la zone de dressage) a servi pour un produit avec allergène puis pour une demande sensible sur une pièce cocktail, un buffet ou un plat de livraison. Tu fais quoi tout de suite ?</t>
  </si>
  <si>
    <t>Je n'utilise pas ce poste comme ça. Je change ou je nettoie vraiment les bacs de transport, les pinces et la zone de dressage, sinon je ne vends pas une pièce cocktail, un buffet ou un plat de livraison comme sûr.</t>
  </si>
  <si>
    <t>Au labo traiteur et sur prestation : le poste ou le matériel (les bacs de transport, les pinces et la zone de dressage) a servi pour un produit avec allergène puis pour une demande sensible sur une pièce cocktail, un buffet ou un plat de livraison. Quelle conduite professionnelle est attendue ?</t>
  </si>
  <si>
    <t>J'isole le flux, je remets en état les bacs de transport, les pinces et la zone de dressage selon la procédure, je change les consommables utiles et je refuse toute promesse d'absence si l'environnement n'est pas complètement maîtrisé.</t>
  </si>
  <si>
    <t>Le plateau, le carton ou le cartel buffet non identifié = mauvaise information, confusion produit/contenu et faute de sécurité immédiate.</t>
  </si>
  <si>
    <t>Au labo traiteur et sur prestation : le plateau, le carton ou le cartel buffet part ou est exposé sans identification fiable alors que une pièce cocktail, un buffet ou un plat de livraison peut concerner du gluten, du lait, des fruits à coque ou des crustacés.</t>
  </si>
  <si>
    <t>Mise en situation : Au labo traiteur et sur prestation : le plateau, le carton ou le cartel buffet part ou est exposé sans identification fiable alors que une pièce cocktail, un buffet ou un plat de livraison peut concerner du gluten, du lait, des fruits à coque ou des crustacés. Fais nommer le tout premier verbe attendu.</t>
  </si>
  <si>
    <t>Au labo traiteur et sur prestation : le plateau, le carton ou le cartel buffet part ou est exposé sans identification fiable alors que une pièce cocktail, un buffet ou un plat de livraison peut concerner du gluten, du lait, des fruits à coque ou des crustacés. Tu fais quoi ?</t>
  </si>
  <si>
    <t>Je bloque la sortie ou la vente. Tant que le plateau, le carton ou le cartel buffet n'est pas identifié correctement, ça ne part pas.</t>
  </si>
  <si>
    <t>Tu laisses circuler un produit sans preuve fiable. Sans identification claire de le plateau, le carton ou le cartel buffet, l'information client devient incontrôlable.</t>
  </si>
  <si>
    <t>Au labo traiteur et sur prestation : le plateau, le carton ou le cartel buffet part ou est exposé sans identification fiable alors que une pièce cocktail, un buffet ou un plat de livraison peut concerner du gluten, du lait, des fruits à coque ou des crustacés. Quelle procédure professionnelle appliques-tu ?</t>
  </si>
  <si>
    <t>Je retire immédiatement le plateau, le carton ou le cartel buffet du flux, je vérifie la concordance contenant-contenu, je corrige l'identification allergènes/nom du produit, puis je remets à disposition seulement après contrôle.</t>
  </si>
  <si>
    <t>Traçabilité faible sur les productions d'une prestation et leurs lots = difficulté à retrouver les produits concernés, à corriger et à retirer si besoin.</t>
  </si>
  <si>
    <t>Au labo traiteur et sur prestation : il y a un changement ou un mélange possible sur les productions d'une prestation et leurs lots et il faut retrouver rapidement ce qui a été utilisé.</t>
  </si>
  <si>
    <t>Mise en situation : Au labo traiteur et sur prestation : il y a un changement ou un mélange possible sur les productions d'une prestation et leurs lots et il faut retrouver rapidement ce qui a été utilisé. Fais détailler où l'information doit être notée et conservée.</t>
  </si>
  <si>
    <t>Au labo traiteur et sur prestation : il y a un changement ou un mélange possible sur les productions d'une prestation et leurs lots et il faut retrouver rapidement ce qui a été utilisé. Tu fais quoi pour garder la trace ?</t>
  </si>
  <si>
    <t>Je garde l'info tout de suite et je la note sur la fiche de prestation, les lots et le bon de livraison. Je ne laisse pas les productions d'une prestation et leurs lots sans trace.</t>
  </si>
  <si>
    <t>Sans inscription fiable sur la fiche de prestation, les lots et le bon de livraison, tu perds la possibilité de prouver, corriger ou retirer ce qui est concerné.</t>
  </si>
  <si>
    <t>Au labo traiteur et sur prestation : il y a un changement ou un mélange possible sur les productions d'une prestation et leurs lots et il faut retrouver rapidement ce qui a été utilisé. Quelle réponse professionnelle est attendue ?</t>
  </si>
  <si>
    <t>Je sécurise la traçabilité ascendante et descendante : j'identifie les productions d'une prestation et leurs lots, je mets à jour la fiche de prestation, les lots et le bon de livraison, j'isole ce qui est douteux et je conserve une preuve exploitable pour un retrait ou une correction ciblée.</t>
  </si>
  <si>
    <t>Transmission floue entre le labo, le chauffeur, la mise en place et le maître d'hôtel = bonne décision au départ mais erreur finale au moment du service.</t>
  </si>
  <si>
    <t>Au labo traiteur et sur prestation : une consigne sensible sur une pièce cocktail, un buffet ou un plat de livraison doit passer entre le labo, le chauffeur, la mise en place et le maître d'hôtel sans être déformée.</t>
  </si>
  <si>
    <t>Mise en situation : Au labo traiteur et sur prestation : une consigne sensible sur une pièce cocktail, un buffet ou un plat de livraison doit passer entre le labo, le chauffeur, la mise en place et le maître d'hôtel sans être déformée. Fais dire comment l'apprenant vérifie que l'autre a bien compris.</t>
  </si>
  <si>
    <t>Au labo traiteur et sur prestation : une consigne sensible sur une pièce cocktail, un buffet ou un plat de livraison doit passer entre le labo, le chauffeur, la mise en place et le maître d'hôtel sans être déformée. Tu transmets comment ?</t>
  </si>
  <si>
    <t>Je le dis clairement à le labo, le chauffeur, la mise en place et le maître d'hôtel, je fais répéter si besoin et je vérifie au moment où ça sort.</t>
  </si>
  <si>
    <t>Tu confonds 'information donnée' et 'information sécurisée'. Sans retour clair de le labo, le chauffeur, la mise en place et le maître d'hôtel, l'erreur reste possible.</t>
  </si>
  <si>
    <t>Au labo traiteur et sur prestation : une consigne sensible sur une pièce cocktail, un buffet ou un plat de livraison doit passer entre le labo, le chauffeur, la mise en place et le maître d'hôtel sans être déformée. Quelle transmission professionnelle attends-tu ?</t>
  </si>
  <si>
    <t>Je transmets la consigne par le canal prévu, avec identification claire du produit concerné, accusé de réception opérationnel de le labo, le chauffeur, la mise en place et le maître d'hôtel, puis contrôle final à la sortie.</t>
  </si>
  <si>
    <t>Promesse non maîtrisée sur une pièce cocktail, un buffet ou un plat de livraison = faute de sécurité et engagement intenable si l'environnement réel ne suit pas.</t>
  </si>
  <si>
    <t>Au labo traiteur et sur prestation : un client, un marié ou un responsable réception demande une garantie forte sur une pièce cocktail, un buffet ou un plat de livraison alors que l'environnement ne permet peut-être pas le zéro risque.</t>
  </si>
  <si>
    <t>Mise en situation : Au labo traiteur et sur prestation : un client, un marié ou un responsable réception demande une garantie forte sur une pièce cocktail, un buffet ou un plat de livraison alors que l'environnement ne permet peut-être pas le zéro risque. Fais distinguer ce qu'on sait, ce qu'on ne sait pas et ce qu'on propose à la place.</t>
  </si>
  <si>
    <t>Au labo traiteur et sur prestation : un client, un marié ou un responsable réception demande une garantie forte sur une pièce cocktail, un buffet ou un plat de livraison alors que l'environnement ne permet peut-être pas le zéro risque. Tu dis quoi ?</t>
  </si>
  <si>
    <t>Je te dis ce que j'ai vérifié, mais je ne promets pas ce que je ne maîtrise pas. Si besoin, je propose une pièce ou un menu alternatif validé.</t>
  </si>
  <si>
    <t>Au labo traiteur et sur prestation : un client, un marié ou un responsable réception demande une garantie forte sur une pièce cocktail, un buffet ou un plat de livraison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</si>
  <si>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pièce ou un menu alternatif validé si c'est la seule option défendable.</t>
  </si>
  <si>
    <t>Un plateau buffet livré sans information allergène fiable = risque client déjà actif, diffusion possible de l'erreur et responsabilité immédiate de l'équipe.</t>
  </si>
  <si>
    <t>Au labo traiteur et sur prestation : tu détectes un plateau buffet livré sans information allergène fiable alors que le produit ou l'information a déjà commencé à circuler.</t>
  </si>
  <si>
    <t>Mise en situation : Au labo traiteur et sur prestation : tu détectes un plateau buffet livré sans information allergène fiable alors que le produit ou l'information a déjà commencé à circuler. Fais énoncer les trois premières actions sans blabla.</t>
  </si>
  <si>
    <t>Au labo traiteur et sur prestation : tu détectes un plateau buffet livré sans information allergène fiable alors que le produit ou l'information a déjà commencé à circuler. Tu fais quoi immédiatement ?</t>
  </si>
  <si>
    <t>Au labo traiteur et sur prestation : tu détectes un plateau buffet livré sans information allergène fiable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</si>
  <si>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 le chauffeur, la mise en place et le maître d'hôtel, puis je trace l'incident.</t>
  </si>
  <si>
    <t>Le chargement puis le montage en temps court ne justifie jamais une baisse de niveau sur une pièce cocktail, un buffet ou un plat de livraison; le risque augmente quand la procédure se relâche.</t>
  </si>
  <si>
    <t>Au labo traiteur et sur prestation : le chargement puis le montage en temps court, et une décision sensible doit être prise sur une pièce cocktail, un buffet ou un plat de livraison sans simplifier la sécurité.</t>
  </si>
  <si>
    <t>Mise en situation : Au labo traiteur et sur prestation : le chargement puis le montage en temps court, et une décision sensible doit être prise sur une pièce cocktail, un buffet ou un plat de livraison sans simplifier la sécurité. Fais entendre que le débit n'autorise pas l'improvisation.</t>
  </si>
  <si>
    <t>Au labo traiteur et sur prestation : le chargement puis le montage en temps court, et une décision sensible doit être prise sur une pièce cocktail, un buffet ou un plat de livraison sans simplifier la sécurité. Tu tiens comment la procédure ?</t>
  </si>
  <si>
    <t>Au labo traiteur et sur prestation : le chargement puis le montage en temps court, et une décision sensible doit être prise sur une pièce cocktail, un buffet ou un plat de livraison sans simplifier la sécurité. Quelle réponse professionnelle attends-tu ?</t>
  </si>
  <si>
    <t>Réponse improvisée sur une viande marinée, une farce ou une préparation maison = information fausse possible et exposition directe de la personne concernée.</t>
  </si>
  <si>
    <t>Au billot et à la préparation : un client boutique te demande si une viande marinée, une farce ou une préparation maison peut contenir de la moutarde, du lait, de l'œuf ou du gluten, et la réponse n'est pas sécurisée.</t>
  </si>
  <si>
    <t>Mise en situation : Au billot et à la préparation : un client boutique te demande si une viande marinée, une farce ou une préparation maison peut contenir de la moutarde, du lait, de l'œuf ou du gluten, et la réponse n'est pas sécurisée. Fais obtenir une réponse courte, claire, sans mot faible et appuyée sur la bonne source.</t>
  </si>
  <si>
    <t>Au billot et à la préparation : un client boutique te demande si une viande marinée, une farce ou une préparation maison peut contenir de la moutarde, du lait, de l'œuf ou du gluten, et la réponse n'est pas sécurisée. Tu réponds quoi, exactement ?</t>
  </si>
  <si>
    <t>Je ne te réponds pas au hasard. Je vérifie la fiche produit, l'étiquette rayon et le cahier préparation et je reviens avec une réponse claire.</t>
  </si>
  <si>
    <t>Réponse non fiable : tu engages un client boutique sans preuve. Tant qu'il n'y a pas de contrôle fiable sur la fiche produit, l'étiquette rayon et le cahier préparation, tu ne peux ni rassurer ni garantir.</t>
  </si>
  <si>
    <t>Au billot et à la préparation : un client boutique te demande si une viande marinée, une farce ou une préparation maison peut contenir de la moutarde, du lait, de l'œuf ou du gluten, et la réponse n'est pas sécurisée. Quelle réponse professionnelle attends-tu ?</t>
  </si>
  <si>
    <t>Je suspends la validation immédiate, je contrôle la fiche produit, l'étiquette rayon et le cahier préparation, je distingue ingrédient volontaire et risque de traces, puis je donne une réponse nette. Si la maîtrise n'est pas démontrée, j'oriente vers une autre préparation simple et clairement identifiée.</t>
  </si>
  <si>
    <t>Le hachoir, le billot et les couteaux mal maîtrisé = contamination croisée crédible et promesse impossible à tenir.</t>
  </si>
  <si>
    <t>Au billot et à la préparation : le poste ou le matériel (le hachoir, le billot et les couteaux) a servi pour un produit avec allergène puis pour une demande sensible sur une viande marinée, une farce ou une préparation maison.</t>
  </si>
  <si>
    <t>Mise en situation : Au billot et à la préparation : le poste ou le matériel (le hachoir, le billot et les couteaux) a servi pour un produit avec allergène puis pour une demande sensible sur une viande marinée, une farce ou une préparation maison. Fais dire l'action immédiate avant toute parole rassurante.</t>
  </si>
  <si>
    <t>Au billot et à la préparation : le poste ou le matériel (le hachoir, le billot et les couteaux) a servi pour un produit avec allergène puis pour une demande sensible sur une viande marinée, une farce ou une préparation maison. Tu fais quoi tout de suite ?</t>
  </si>
  <si>
    <t>Je n'utilise pas ce poste comme ça. Je change ou je nettoie vraiment le hachoir, le billot et les couteaux, sinon je ne vends pas une viande marinée, une farce ou une préparation maison comme sûr.</t>
  </si>
  <si>
    <t>Au billot et à la préparation : le poste ou le matériel (le hachoir, le billot et les couteaux) a servi pour un produit avec allergène puis pour une demande sensible sur une viande marinée, une farce ou une préparation maison. Quelle conduite professionnelle est attendue ?</t>
  </si>
  <si>
    <t>J'isole le flux, je remets en état le hachoir, le billot et les couteaux selon la procédure, je change les consommables utiles et je refuse toute promesse d'absence si l'environnement n'est pas complètement maîtrisé.</t>
  </si>
  <si>
    <t>La barquette ou l'étiquette vitrine non identifié = mauvaise information, confusion produit/contenu et faute de sécurité immédiate.</t>
  </si>
  <si>
    <t>Au billot et à la préparation : la barquette ou l'étiquette vitrine part ou est exposé sans identification fiable alors que une viande marinée, une farce ou une préparation maison peut concerner de la moutarde, du lait, de l'œuf ou du gluten.</t>
  </si>
  <si>
    <t>Mise en situation : Au billot et à la préparation : la barquette ou l'étiquette vitrine part ou est exposé sans identification fiable alors que une viande marinée, une farce ou une préparation maison peut concerner de la moutarde, du lait, de l'œuf ou du gluten. Fais nommer le tout premier verbe attendu.</t>
  </si>
  <si>
    <t>Au billot et à la préparation : la barquette ou l'étiquette vitrine part ou est exposé sans identification fiable alors que une viande marinée, une farce ou une préparation maison peut concerner de la moutarde, du lait, de l'œuf ou du gluten. Tu fais quoi ?</t>
  </si>
  <si>
    <t>Je bloque la sortie ou la vente. Tant que la barquette ou l'étiquette vitrine n'est pas identifié correctement, ça ne part pas.</t>
  </si>
  <si>
    <t>Tu laisses circuler un produit sans preuve fiable. Sans identification claire de la barquette ou l'étiquette vitrine, l'information client devient incontrôlable.</t>
  </si>
  <si>
    <t>Au billot et à la préparation : la barquette ou l'étiquette vitrine part ou est exposé sans identification fiable alors que une viande marinée, une farce ou une préparation maison peut concerner de la moutarde, du lait, de l'œuf ou du gluten. Quelle procédure professionnelle appliques-tu ?</t>
  </si>
  <si>
    <t>Je retire immédiatement la barquette ou l'étiquette vitrine du flux, je vérifie la concordance contenant-contenu, je corrige l'identification allergènes/nom du produit, puis je remets à disposition seulement après contrôle.</t>
  </si>
  <si>
    <t>Traçabilité faible sur les préparations de la journée et les viandes utilisées = difficulté à retrouver les produits concernés, à corriger et à retirer si besoin.</t>
  </si>
  <si>
    <t>Au billot et à la préparation : il y a un changement ou un mélange possible sur les préparations de la journée et les viandes utilisées et il faut retrouver rapidement ce qui a été utilisé.</t>
  </si>
  <si>
    <t>Mise en situation : Au billot et à la préparation : il y a un changement ou un mélange possible sur les préparations de la journée et les viandes utilisées et il faut retrouver rapidement ce qui a été utilisé. Fais détailler où l'information doit être notée et conservée.</t>
  </si>
  <si>
    <t>Au billot et à la préparation : il y a un changement ou un mélange possible sur les préparations de la journée et les viandes utilisées et il faut retrouver rapidement ce qui a été utilisé. Tu fais quoi pour garder la trace ?</t>
  </si>
  <si>
    <t>Je garde l'info tout de suite et je la note sur le cahier de fabrication et les lots matières premières. Je ne laisse pas les préparations de la journée et les viandes utilisées sans trace.</t>
  </si>
  <si>
    <t>Sans inscription fiable sur le cahier de fabrication et les lots matières premières, tu perds la possibilité de prouver, corriger ou retirer ce qui est concerné.</t>
  </si>
  <si>
    <t>Au billot et à la préparation : il y a un changement ou un mélange possible sur les préparations de la journée et les viandes utilisées et il faut retrouver rapidement ce qui a été utilisé. Quelle réponse professionnelle est attendue ?</t>
  </si>
  <si>
    <t>Je sécurise la traçabilité ascendante et descendante : j'identifie les préparations de la journée et les viandes utilisées, je mets à jour le cahier de fabrication et les lots matières premières, j'isole ce qui est douteux et je conserve une preuve exploitable pour un retrait ou une correction ciblée.</t>
  </si>
  <si>
    <t>Transmission floue entre le labo, la boutique et la chambre froide = bonne décision au départ mais erreur finale au moment du service.</t>
  </si>
  <si>
    <t>Au billot et à la préparation : une consigne sensible sur une viande marinée, une farce ou une préparation maison doit passer entre le labo, la boutique et la chambre froide sans être déformée.</t>
  </si>
  <si>
    <t>Mise en situation : Au billot et à la préparation : une consigne sensible sur une viande marinée, une farce ou une préparation maison doit passer entre le labo, la boutique et la chambre froide sans être déformée. Fais dire comment l'apprenant vérifie que l'autre a bien compris.</t>
  </si>
  <si>
    <t>Au billot et à la préparation : une consigne sensible sur une viande marinée, une farce ou une préparation maison doit passer entre le labo, la boutique et la chambre froide sans être déformée. Tu transmets comment ?</t>
  </si>
  <si>
    <t>Je le dis clairement à le labo, la boutique et la chambre froide, je fais répéter si besoin et je vérifie au moment où ça sort.</t>
  </si>
  <si>
    <t>Tu confonds 'information donnée' et 'information sécurisée'. Sans retour clair de le labo, la boutique et la chambre froide, l'erreur reste possible.</t>
  </si>
  <si>
    <t>Au billot et à la préparation : une consigne sensible sur une viande marinée, une farce ou une préparation maison doit passer entre le labo, la boutique et la chambre froide sans être déformée. Quelle transmission professionnelle attends-tu ?</t>
  </si>
  <si>
    <t>Je transmets la consigne par le canal prévu, avec identification claire du produit concerné, accusé de réception opérationnel de le labo, la boutique et la chambre froide, puis contrôle final à la sortie.</t>
  </si>
  <si>
    <t>Promesse non maîtrisée sur une viande marinée, une farce ou une préparation maison = faute de sécurité et engagement intenable si l'environnement réel ne suit pas.</t>
  </si>
  <si>
    <t>Au billot et à la préparation : un client boutique demande une garantie forte sur une viande marinée, une farce ou une préparation maison alors que l'environnement ne permet peut-être pas le zéro risque.</t>
  </si>
  <si>
    <t>Mise en situation : Au billot et à la préparation : un client boutique demande une garantie forte sur une viande marinée, une farce ou une préparation maison alors que l'environnement ne permet peut-être pas le zéro risque. Fais distinguer ce qu'on sait, ce qu'on ne sait pas et ce qu'on propose à la place.</t>
  </si>
  <si>
    <t>Au billot et à la préparation : un client boutique demande une garantie forte sur une viande marinée, une farce ou une préparation maison alors que l'environnement ne permet peut-être pas le zéro risque. Tu dis quoi ?</t>
  </si>
  <si>
    <t>Je te dis ce que j'ai vérifié, mais je ne promets pas ce que je ne maîtrise pas. Si besoin, je propose une autre préparation simple et clairement identifiée.</t>
  </si>
  <si>
    <t>Au billot et à la préparation : un client boutique demande une garantie forte sur une viande marinée, une farce ou une préparation maison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</si>
  <si>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préparation simple et clairement identifiée si c'est la seule option défendable.</t>
  </si>
  <si>
    <t>Une préparation maison sortie avec le mauvais étiquetage = risque client déjà actif, diffusion possible de l'erreur et responsabilité immédiate de l'équipe.</t>
  </si>
  <si>
    <t>Au billot et à la préparation : tu détectes une préparation maison sortie avec le mauvais étiquetage alors que le produit ou l'information a déjà commencé à circuler.</t>
  </si>
  <si>
    <t>Mise en situation : Au billot et à la préparation : tu détectes une préparation maison sortie avec le mauvais étiquetage alors que le produit ou l'information a déjà commencé à circuler. Fais énoncer les trois premières actions sans blabla.</t>
  </si>
  <si>
    <t>Au billot et à la préparation : tu détectes une préparation maison sortie avec le mauvais étiquetage alors que le produit ou l'information a déjà commencé à circuler. Tu fais quoi immédiatement ?</t>
  </si>
  <si>
    <t>Au billot et à la préparation : tu détectes une préparation maison sortie avec le mauvais étiquetage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</si>
  <si>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 la boutique et la chambre froide, puis je trace l'incident.</t>
  </si>
  <si>
    <t>L'heure de pointe boutique avec commandes à la chaîne ne justifie jamais une baisse de niveau sur une viande marinée, une farce ou une préparation maison; le risque augmente quand la procédure se relâche.</t>
  </si>
  <si>
    <t>Au billot et à la préparation : l'heure de pointe boutique avec commandes à la chaîne, et une décision sensible doit être prise sur une viande marinée, une farce ou une préparation maison sans simplifier la sécurité.</t>
  </si>
  <si>
    <t>Mise en situation : Au billot et à la préparation : l'heure de pointe boutique avec commandes à la chaîne, et une décision sensible doit être prise sur une viande marinée, une farce ou une préparation maison sans simplifier la sécurité. Fais entendre que le débit n'autorise pas l'improvisation.</t>
  </si>
  <si>
    <t>Au billot et à la préparation : l'heure de pointe boutique avec commandes à la chaîne, et une décision sensible doit être prise sur une viande marinée, une farce ou une préparation maison sans simplifier la sécurité. Tu tiens comment la procédure ?</t>
  </si>
  <si>
    <t>Au billot et à la préparation : l'heure de pointe boutique avec commandes à la chaîne, et une décision sensible doit être prise sur une viande marinée, une farce ou une préparation maison sans simplifier la sécurité. Quelle réponse professionnelle attends-tu ?</t>
  </si>
  <si>
    <t>Réponse improvisée sur un poisson mariné, une brochette ou une préparation traiteur de la mer = information fausse possible et exposition directe de la personne concernée.</t>
  </si>
  <si>
    <t>Au stand marée et au labo : un client rayon te demande si un poisson mariné, une brochette ou une préparation traiteur de la mer peut contenir du poisson, des crustacés, des mollusques ou de la moutarde, et la réponse n'est pas sécurisée.</t>
  </si>
  <si>
    <t>Mise en situation : Au stand marée et au labo : un client rayon te demande si un poisson mariné, une brochette ou une préparation traiteur de la mer peut contenir du poisson, des crustacés, des mollusques ou de la moutarde, et la réponse n'est pas sécurisée. Fais obtenir une réponse courte, claire, sans mot faible et appuyée sur la bonne source.</t>
  </si>
  <si>
    <t>Au stand marée et au labo : un client rayon te demande si un poisson mariné, une brochette ou une préparation traiteur de la mer peut contenir du poisson, des crustacés, des mollusques ou de la moutarde, et la réponse n'est pas sécurisée. Tu réponds quoi, exactement ?</t>
  </si>
  <si>
    <t>Je ne te réponds pas au hasard. Je vérifie l'étiquette rayon, la fiche produit et le cahier marée et je reviens avec une réponse claire.</t>
  </si>
  <si>
    <t>Réponse non fiable : tu engages un client rayon sans preuve. Tant qu'il n'y a pas de contrôle fiable sur l'étiquette rayon, la fiche produit et le cahier marée, tu ne peux ni rassurer ni garantir.</t>
  </si>
  <si>
    <t>Au stand marée et au labo : un client rayon te demande si un poisson mariné, une brochette ou une préparation traiteur de la mer peut contenir du poisson, des crustacés, des mollusques ou de la moutarde, et la réponse n'est pas sécurisée. Quelle réponse professionnelle attends-tu ?</t>
  </si>
  <si>
    <t>Je suspends la validation immédiate, je contrôle l'étiquette rayon, la fiche produit et le cahier marée, je distingue ingrédient volontaire et risque de traces, puis je donne une réponse nette. Si la maîtrise n'est pas démontrée, j'oriente vers une autre référence non manipulée sur le même poste.</t>
  </si>
  <si>
    <t>Réponse insuffisante : aucune preuve citée, aucune distinction ingrédient/traces, aucune solution de repli sécurisée pour un client rayon.</t>
  </si>
  <si>
    <t>Les couteaux, la table filet et les bacs de glace mal maîtrisé = contamination croisée crédible et promesse impossible à tenir.</t>
  </si>
  <si>
    <t>Au stand marée et au labo : le poste ou le matériel (les couteaux, la table filet et les bacs de glace) a servi pour un produit avec allergène puis pour une demande sensible sur un poisson mariné, une brochette ou une préparation traiteur de la mer.</t>
  </si>
  <si>
    <t>Mise en situation : Au stand marée et au labo : le poste ou le matériel (les couteaux, la table filet et les bacs de glace) a servi pour un produit avec allergène puis pour une demande sensible sur un poisson mariné, une brochette ou une préparation traiteur de la mer. Fais dire l'action immédiate avant toute parole rassurante.</t>
  </si>
  <si>
    <t>Au stand marée et au labo : le poste ou le matériel (les couteaux, la table filet et les bacs de glace) a servi pour un produit avec allergène puis pour une demande sensible sur un poisson mariné, une brochette ou une préparation traiteur de la mer. Tu fais quoi tout de suite ?</t>
  </si>
  <si>
    <t>Je n'utilise pas ce poste comme ça. Je change ou je nettoie vraiment les couteaux, la table filet et les bacs de glace, sinon je ne vends pas un poisson mariné, une brochette ou une préparation traiteur de la mer comme sûr.</t>
  </si>
  <si>
    <t>Au stand marée et au labo : le poste ou le matériel (les couteaux, la table filet et les bacs de glace) a servi pour un produit avec allergène puis pour une demande sensible sur un poisson mariné, une brochette ou une préparation traiteur de la mer. Quelle conduite professionnelle est attendue ?</t>
  </si>
  <si>
    <t>J'isole le flux, je remets en état les couteaux, la table filet et les bacs de glace selon la procédure, je change les consommables utiles et je refuse toute promesse d'absence si l'environnement n'est pas complètement maîtrisé.</t>
  </si>
  <si>
    <t>L'étiquette bac ou barquette rayon non identifié = mauvaise information, confusion produit/contenu et faute de sécurité immédiate.</t>
  </si>
  <si>
    <t>Au stand marée et au labo : l'étiquette bac ou barquette rayon part ou est exposé sans identification fiable alors que un poisson mariné, une brochette ou une préparation traiteur de la mer peut concerner du poisson, des crustacés, des mollusques ou de la moutarde.</t>
  </si>
  <si>
    <t>Mise en situation : Au stand marée et au labo : l'étiquette bac ou barquette rayon part ou est exposé sans identification fiable alors que un poisson mariné, une brochette ou une préparation traiteur de la mer peut concerner du poisson, des crustacés, des mollusques ou de la moutarde. Fais nommer le tout premier verbe attendu.</t>
  </si>
  <si>
    <t>Au stand marée et au labo : l'étiquette bac ou barquette rayon part ou est exposé sans identification fiable alors que un poisson mariné, une brochette ou une préparation traiteur de la mer peut concerner du poisson, des crustacés, des mollusques ou de la moutarde. Tu fais quoi ?</t>
  </si>
  <si>
    <t>Je bloque la sortie ou la vente. Tant que l'étiquette bac ou barquette rayon n'est pas identifié correctement, ça ne part pas.</t>
  </si>
  <si>
    <t>Tu laisses circuler un produit sans preuve fiable. Sans identification claire de l'étiquette bac ou barquette rayon, l'information client devient incontrôlable.</t>
  </si>
  <si>
    <t>Au stand marée et au labo : l'étiquette bac ou barquette rayon part ou est exposé sans identification fiable alors que un poisson mariné, une brochette ou une préparation traiteur de la mer peut concerner du poisson, des crustacés, des mollusques ou de la moutarde. Quelle procédure professionnelle appliques-tu ?</t>
  </si>
  <si>
    <t>Je retire immédiatement l'étiquette bac ou barquette rayon du flux, je vérifie la concordance contenant-contenu, je corrige l'identification allergènes/nom du produit, puis je remets à disposition seulement après contrôle.</t>
  </si>
  <si>
    <t>Traçabilité faible sur les arrivages et préparations du rayon = difficulté à retrouver les produits concernés, à corriger et à retirer si besoin.</t>
  </si>
  <si>
    <t>Au stand marée et au labo : il y a un changement ou un mélange possible sur les arrivages et préparations du rayon et il faut retrouver rapidement ce qui a été utilisé.</t>
  </si>
  <si>
    <t>Mise en situation : Au stand marée et au labo : il y a un changement ou un mélange possible sur les arrivages et préparations du rayon et il faut retrouver rapidement ce qui a été utilisé. Fais détailler où l'information doit être notée et conservée.</t>
  </si>
  <si>
    <t>Au stand marée et au labo : il y a un changement ou un mélange possible sur les arrivages et préparations du rayon et il faut retrouver rapidement ce qui a été utilisé. Tu fais quoi pour garder la trace ?</t>
  </si>
  <si>
    <t>Je garde l'info tout de suite et je la note sur la traçabilité marée, les lots et les DLC. Je ne laisse pas les arrivages et préparations du rayon sans trace.</t>
  </si>
  <si>
    <t>Sans inscription fiable sur la traçabilité marée, les lots et les DLC, tu perds la possibilité de prouver, corriger ou retirer ce qui est concerné.</t>
  </si>
  <si>
    <t>Au stand marée et au labo : il y a un changement ou un mélange possible sur les arrivages et préparations du rayon et il faut retrouver rapidement ce qui a été utilisé. Quelle réponse professionnelle est attendue ?</t>
  </si>
  <si>
    <t>Je sécurise la traçabilité ascendante et descendante : j'identifie les arrivages et préparations du rayon, je mets à jour la traçabilité marée, les lots et les DLC, j'isole ce qui est douteux et je conserve une preuve exploitable pour un retrait ou une correction ciblée.</t>
  </si>
  <si>
    <t>Transmission floue entre le labo, le rayon et l'équipe libre-service = bonne décision au départ mais erreur finale au moment du service.</t>
  </si>
  <si>
    <t>Au stand marée et au labo : une consigne sensible sur un poisson mariné, une brochette ou une préparation traiteur de la mer doit passer entre le labo, le rayon et l'équipe libre-service sans être déformée.</t>
  </si>
  <si>
    <t>Mise en situation : Au stand marée et au labo : une consigne sensible sur un poisson mariné, une brochette ou une préparation traiteur de la mer doit passer entre le labo, le rayon et l'équipe libre-service sans être déformée. Fais dire comment l'apprenant vérifie que l'autre a bien compris.</t>
  </si>
  <si>
    <t>Au stand marée et au labo : une consigne sensible sur un poisson mariné, une brochette ou une préparation traiteur de la mer doit passer entre le labo, le rayon et l'équipe libre-service sans être déformée. Tu transmets comment ?</t>
  </si>
  <si>
    <t>Je le dis clairement à le labo, le rayon et l'équipe libre-service, je fais répéter si besoin et je vérifie au moment où ça sort.</t>
  </si>
  <si>
    <t>Tu confonds 'information donnée' et 'information sécurisée'. Sans retour clair de le labo, le rayon et l'équipe libre-service, l'erreur reste possible.</t>
  </si>
  <si>
    <t>Au stand marée et au labo : une consigne sensible sur un poisson mariné, une brochette ou une préparation traiteur de la mer doit passer entre le labo, le rayon et l'équipe libre-service sans être déformée. Quelle transmission professionnelle attends-tu ?</t>
  </si>
  <si>
    <t>Je transmets la consigne par le canal prévu, avec identification claire du produit concerné, accusé de réception opérationnel de le labo, le rayon et l'équipe libre-service, puis contrôle final à la sortie.</t>
  </si>
  <si>
    <t>Promesse non maîtrisée sur un poisson mariné, une brochette ou une préparation traiteur de la mer = faute de sécurité et engagement intenable si l'environnement réel ne suit pas.</t>
  </si>
  <si>
    <t>Au stand marée et au labo : un client rayon demande une garantie forte sur un poisson mariné, une brochette ou une préparation traiteur de la mer alors que l'environnement ne permet peut-être pas le zéro risque.</t>
  </si>
  <si>
    <t>Mise en situation : Au stand marée et au labo : un client rayon demande une garantie forte sur un poisson mariné, une brochette ou une préparation traiteur de la mer alors que l'environnement ne permet peut-être pas le zéro risque. Fais distinguer ce qu'on sait, ce qu'on ne sait pas et ce qu'on propose à la place.</t>
  </si>
  <si>
    <t>Au stand marée et au labo : un client rayon demande une garantie forte sur un poisson mariné, une brochette ou une préparation traiteur de la mer alors que l'environnement ne permet peut-être pas le zéro risque. Tu dis quoi ?</t>
  </si>
  <si>
    <t>Je te dis ce que j'ai vérifié, mais je ne promets pas ce que je ne maîtrise pas. Si besoin, je propose une autre référence non manipulée sur le même poste.</t>
  </si>
  <si>
    <t>Au stand marée et au labo : un client rayon demande une garantie forte sur un poisson mariné, une brochette ou une préparation traiteur de la mer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</si>
  <si>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non manipulée sur le même poste si c'est la seule option défendable.</t>
  </si>
  <si>
    <t>Une barquette rayon avec l'étiquette d'un autre produit = risque client déjà actif, diffusion possible de l'erreur et responsabilité immédiate de l'équipe.</t>
  </si>
  <si>
    <t>Au stand marée et au labo : tu détectes une barquette rayon avec l'étiquette d'un autre produit alors que le produit ou l'information a déjà commencé à circuler.</t>
  </si>
  <si>
    <t>Mise en situation : Au stand marée et au labo : tu détectes une barquette rayon avec l'étiquette d'un autre produit alors que le produit ou l'information a déjà commencé à circuler. Fais énoncer les trois premières actions sans blabla.</t>
  </si>
  <si>
    <t>Au stand marée et au labo : tu détectes une barquette rayon avec l'étiquette d'un autre produit alors que le produit ou l'information a déjà commencé à circuler. Tu fais quoi immédiatement ?</t>
  </si>
  <si>
    <t>Au stand marée et au labo : tu détectes une barquette rayon avec l'étiquette d'un autre produit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</si>
  <si>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labo, le rayon et l'équipe libre-service, puis je trace l'incident.</t>
  </si>
  <si>
    <t>Le réassort rapide du rayon sur forte affluence ne justifie jamais une baisse de niveau sur un poisson mariné, une brochette ou une préparation traiteur de la mer; le risque augmente quand la procédure se relâche.</t>
  </si>
  <si>
    <t>Au stand marée et au labo : le réassort rapide du rayon sur forte affluence, et une décision sensible doit être prise sur un poisson mariné, une brochette ou une préparation traiteur de la mer sans simplifier la sécurité.</t>
  </si>
  <si>
    <t>Mise en situation : Au stand marée et au labo : le réassort rapide du rayon sur forte affluence, et une décision sensible doit être prise sur un poisson mariné, une brochette ou une préparation traiteur de la mer sans simplifier la sécurité. Fais entendre que le débit n'autorise pas l'improvisation.</t>
  </si>
  <si>
    <t>Au stand marée et au labo : le réassort rapide du rayon sur forte affluence, et une décision sensible doit être prise sur un poisson mariné, une brochette ou une préparation traiteur de la mer sans simplifier la sécurité. Tu tiens comment la procédure ?</t>
  </si>
  <si>
    <t>Au stand marée et au labo : le réassort rapide du rayon sur forte affluence, et une décision sensible doit être prise sur un poisson mariné, une brochette ou une préparation traiteur de la mer sans simplifier la sécurité. Quelle réponse professionnelle attends-tu ?</t>
  </si>
  <si>
    <t>Réponse improvisée sur un fromage coupé, une préparation fromagère ou un plateau = information fausse possible et exposition directe de la personne concernée.</t>
  </si>
  <si>
    <t>En cave d'affinage et à la coupe : un client boutique te demande si un fromage coupé, une préparation fromagère ou un plateau peut contenir du lait, des fruits à coque ou des additifs d'enrobage, et la réponse n'est pas sécurisée.</t>
  </si>
  <si>
    <t>Mise en situation : En cave d'affinage et à la coupe : un client boutique te demande si un fromage coupé, une préparation fromagère ou un plateau peut contenir du lait, des fruits à coque ou des additifs d'enrobage, et la réponse n'est pas sécurisée. Fais obtenir une réponse courte, claire, sans mot faible et appuyée sur la bonne source.</t>
  </si>
  <si>
    <t>En cave d'affinage et à la coupe : un client boutique te demande si un fromage coupé, une préparation fromagère ou un plateau peut contenir du lait, des fruits à coque ou des additifs d'enrobage, et la réponse n'est pas sécurisée. Tu réponds quoi, exactement ?</t>
  </si>
  <si>
    <t>Je ne te réponds pas au hasard. Je vérifie la fiche produit, l'étiquette coupe et le carnet d'affinage et je reviens avec une réponse claire.</t>
  </si>
  <si>
    <t>Réponse non fiable : tu engages un client boutique sans preuve. Tant qu'il n'y a pas de contrôle fiable sur la fiche produit, l'étiquette coupe et le carnet d'affinage, tu ne peux ni rassurer ni garantir.</t>
  </si>
  <si>
    <t>En cave d'affinage et à la coupe : un client boutique te demande si un fromage coupé, une préparation fromagère ou un plateau peut contenir du lait, des fruits à coque ou des additifs d'enrobage, et la réponse n'est pas sécurisée. Quelle réponse professionnelle attends-tu ?</t>
  </si>
  <si>
    <t>Je suspends la validation immédiate, je contrôle la fiche produit, l'étiquette coupe et le carnet d'affinage, je distingue ingrédient volontaire et risque de traces, puis je donne une réponse nette. Si la maîtrise n'est pas démontrée, j'oriente vers une autre référence sûre et correctement coupée.</t>
  </si>
  <si>
    <t>Le fil à couper, la lyre et la planche de coupe mal maîtrisé = contamination croisée crédible et promesse impossible à tenir.</t>
  </si>
  <si>
    <t>En cave d'affinage et à la coupe : le poste ou le matériel (le fil à couper, la lyre et la planche de coupe) a servi pour un produit avec allergène puis pour une demande sensible sur un fromage coupé, une préparation fromagère ou un plateau.</t>
  </si>
  <si>
    <t>Mise en situation : En cave d'affinage et à la coupe : le poste ou le matériel (le fil à couper, la lyre et la planche de coupe) a servi pour un produit avec allergène puis pour une demande sensible sur un fromage coupé, une préparation fromagère ou un plateau. Fais dire l'action immédiate avant toute parole rassurante.</t>
  </si>
  <si>
    <t>En cave d'affinage et à la coupe : le poste ou le matériel (le fil à couper, la lyre et la planche de coupe) a servi pour un produit avec allergène puis pour une demande sensible sur un fromage coupé, une préparation fromagère ou un plateau. Tu fais quoi tout de suite ?</t>
  </si>
  <si>
    <t>Je n'utilise pas ce poste comme ça. Je change ou je nettoie vraiment le fil à couper, la lyre et la planche de coupe, sinon je ne vends pas un fromage coupé, une préparation fromagère ou un plateau comme sûr.</t>
  </si>
  <si>
    <t>En cave d'affinage et à la coupe : le poste ou le matériel (le fil à couper, la lyre et la planche de coupe) a servi pour un produit avec allergène puis pour une demande sensible sur un fromage coupé, une préparation fromagère ou un plateau. Quelle conduite professionnelle est attendue ?</t>
  </si>
  <si>
    <t>J'isole le flux, je remets en état le fil à couper, la lyre et la planche de coupe selon la procédure, je change les consommables utiles et je refuse toute promesse d'absence si l'environnement n'est pas complètement maîtrisé.</t>
  </si>
  <si>
    <t>L'étiquette plateau ou le pic fromage non identifié = mauvaise information, confusion produit/contenu et faute de sécurité immédiate.</t>
  </si>
  <si>
    <t>En cave d'affinage et à la coupe : l'étiquette plateau ou le pic fromage part ou est exposé sans identification fiable alors que un fromage coupé, une préparation fromagère ou un plateau peut concerner du lait, des fruits à coque ou des additifs d'enrobage.</t>
  </si>
  <si>
    <t>Mise en situation : En cave d'affinage et à la coupe : l'étiquette plateau ou le pic fromage part ou est exposé sans identification fiable alors que un fromage coupé, une préparation fromagère ou un plateau peut concerner du lait, des fruits à coque ou des additifs d'enrobage. Fais nommer le tout premier verbe attendu.</t>
  </si>
  <si>
    <t>En cave d'affinage et à la coupe : l'étiquette plateau ou le pic fromage part ou est exposé sans identification fiable alors que un fromage coupé, une préparation fromagère ou un plateau peut concerner du lait, des fruits à coque ou des additifs d'enrobage. Tu fais quoi ?</t>
  </si>
  <si>
    <t>Je bloque la sortie ou la vente. Tant que l'étiquette plateau ou le pic fromage n'est pas identifié correctement, ça ne part pas.</t>
  </si>
  <si>
    <t>Tu laisses circuler un produit sans preuve fiable. Sans identification claire de l'étiquette plateau ou le pic fromage, l'information client devient incontrôlable.</t>
  </si>
  <si>
    <t>En cave d'affinage et à la coupe : l'étiquette plateau ou le pic fromage part ou est exposé sans identification fiable alors que un fromage coupé, une préparation fromagère ou un plateau peut concerner du lait, des fruits à coque ou des additifs d'enrobage. Quelle procédure professionnelle appliques-tu ?</t>
  </si>
  <si>
    <t>Je retire immédiatement l'étiquette plateau ou le pic fromage du flux, je vérifie la concordance contenant-contenu, je corrige l'identification allergènes/nom du produit, puis je remets à disposition seulement après contrôle.</t>
  </si>
  <si>
    <t>Traçabilité faible sur les meules et portions d'un lot = difficulté à retrouver les produits concernés, à corriger et à retirer si besoin.</t>
  </si>
  <si>
    <t>En cave d'affinage et à la coupe : il y a un changement ou un mélange possible sur les meules et portions d'un lot et il faut retrouver rapidement ce qui a été utilisé.</t>
  </si>
  <si>
    <t>Mise en situation : En cave d'affinage et à la coupe : il y a un changement ou un mélange possible sur les meules et portions d'un lot et il faut retrouver rapidement ce qui a été utilisé. Fais détailler où l'information doit être notée et conservée.</t>
  </si>
  <si>
    <t>En cave d'affinage et à la coupe : il y a un changement ou un mélange possible sur les meules et portions d'un lot et il faut retrouver rapidement ce qui a été utilisé. Tu fais quoi pour garder la trace ?</t>
  </si>
  <si>
    <t>Je garde l'info tout de suite et je la note sur le carnet d'affinage, la fiche produit et les lots. Je ne laisse pas les meules et portions d'un lot sans trace.</t>
  </si>
  <si>
    <t>Sans inscription fiable sur le carnet d'affinage, la fiche produit et les lots, tu perds la possibilité de prouver, corriger ou retirer ce qui est concerné.</t>
  </si>
  <si>
    <t>En cave d'affinage et à la coupe : il y a un changement ou un mélange possible sur les meules et portions d'un lot et il faut retrouver rapidement ce qui a été utilisé. Quelle réponse professionnelle est attendue ?</t>
  </si>
  <si>
    <t>Je sécurise la traçabilité ascendante et descendante : j'identifie les meules et portions d'un lot, je mets à jour le carnet d'affinage, la fiche produit et les lots, j'isole ce qui est douteux et je conserve une preuve exploitable pour un retrait ou une correction ciblée.</t>
  </si>
  <si>
    <t>Transmission floue entre la cave, la boutique et la préparation plateaux = bonne décision au départ mais erreur finale au moment du service.</t>
  </si>
  <si>
    <t>En cave d'affinage et à la coupe : une consigne sensible sur un fromage coupé, une préparation fromagère ou un plateau doit passer entre la cave, la boutique et la préparation plateaux sans être déformée.</t>
  </si>
  <si>
    <t>Mise en situation : En cave d'affinage et à la coupe : une consigne sensible sur un fromage coupé, une préparation fromagère ou un plateau doit passer entre la cave, la boutique et la préparation plateaux sans être déformée. Fais dire comment l'apprenant vérifie que l'autre a bien compris.</t>
  </si>
  <si>
    <t>En cave d'affinage et à la coupe : une consigne sensible sur un fromage coupé, une préparation fromagère ou un plateau doit passer entre la cave, la boutique et la préparation plateaux sans être déformée. Tu transmets comment ?</t>
  </si>
  <si>
    <t>Je le dis clairement à la cave, la boutique et la préparation plateaux, je fais répéter si besoin et je vérifie au moment où ça sort.</t>
  </si>
  <si>
    <t>Tu confonds 'information donnée' et 'information sécurisée'. Sans retour clair de la cave, la boutique et la préparation plateaux, l'erreur reste possible.</t>
  </si>
  <si>
    <t>En cave d'affinage et à la coupe : une consigne sensible sur un fromage coupé, une préparation fromagère ou un plateau doit passer entre la cave, la boutique et la préparation plateaux sans être déformée. Quelle transmission professionnelle attends-tu ?</t>
  </si>
  <si>
    <t>Je transmets la consigne par le canal prévu, avec identification claire du produit concerné, accusé de réception opérationnel de la cave, la boutique et la préparation plateaux, puis contrôle final à la sortie.</t>
  </si>
  <si>
    <t>Promesse non maîtrisée sur un fromage coupé, une préparation fromagère ou un plateau = faute de sécurité et engagement intenable si l'environnement réel ne suit pas.</t>
  </si>
  <si>
    <t>En cave d'affinage et à la coupe : un client boutique demande une garantie forte sur un fromage coupé, une préparation fromagère ou un plateau alors que l'environnement ne permet peut-être pas le zéro risque.</t>
  </si>
  <si>
    <t>Mise en situation : En cave d'affinage et à la coupe : un client boutique demande une garantie forte sur un fromage coupé, une préparation fromagère ou un plateau alors que l'environnement ne permet peut-être pas le zéro risque. Fais distinguer ce qu'on sait, ce qu'on ne sait pas et ce qu'on propose à la place.</t>
  </si>
  <si>
    <t>En cave d'affinage et à la coupe : un client boutique demande une garantie forte sur un fromage coupé, une préparation fromagère ou un plateau alors que l'environnement ne permet peut-être pas le zéro risque. Tu dis quoi ?</t>
  </si>
  <si>
    <t>Je te dis ce que j'ai vérifié, mais je ne promets pas ce que je ne maîtrise pas. Si besoin, je propose une autre référence sûre et correctement coupée.</t>
  </si>
  <si>
    <t>En cave d'affinage et à la coupe : un client boutique demande une garantie forte sur un fromage coupé, une préparation fromagère ou un plateau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</si>
  <si>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sûre et correctement coupée si c'est la seule option défendable.</t>
  </si>
  <si>
    <t>Un plateau préparé avec un fromage mal identifié = risque client déjà actif, diffusion possible de l'erreur et responsabilité immédiate de l'équipe.</t>
  </si>
  <si>
    <t>En cave d'affinage et à la coupe : tu détectes un plateau préparé avec un fromage mal identifié alors que le produit ou l'information a déjà commencé à circuler.</t>
  </si>
  <si>
    <t>Mise en situation : En cave d'affinage et à la coupe : tu détectes un plateau préparé avec un fromage mal identifié alors que le produit ou l'information a déjà commencé à circuler. Fais énoncer les trois premières actions sans blabla.</t>
  </si>
  <si>
    <t>En cave d'affinage et à la coupe : tu détectes un plateau préparé avec un fromage mal identifié alors que le produit ou l'information a déjà commencé à circuler. Tu fais quoi immédiatement ?</t>
  </si>
  <si>
    <t>En cave d'affinage et à la coupe : tu détectes un plateau préparé avec un fromage mal identifié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</si>
  <si>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cave, la boutique et la préparation plateaux, puis je trace l'incident.</t>
  </si>
  <si>
    <t>Le coup de feu de fin de semaine ne justifie jamais une baisse de niveau sur un fromage coupé, une préparation fromagère ou un plateau; le risque augmente quand la procédure se relâche.</t>
  </si>
  <si>
    <t>En cave d'affinage et à la coupe : le coup de feu de fin de semaine, et une décision sensible doit être prise sur un fromage coupé, une préparation fromagère ou un plateau sans simplifier la sécurité.</t>
  </si>
  <si>
    <t>Mise en situation : En cave d'affinage et à la coupe : le coup de feu de fin de semaine, et une décision sensible doit être prise sur un fromage coupé, une préparation fromagère ou un plateau sans simplifier la sécurité. Fais entendre que le débit n'autorise pas l'improvisation.</t>
  </si>
  <si>
    <t>En cave d'affinage et à la coupe : le coup de feu de fin de semaine, et une décision sensible doit être prise sur un fromage coupé, une préparation fromagère ou un plateau sans simplifier la sécurité. Tu tiens comment la procédure ?</t>
  </si>
  <si>
    <t>En cave d'affinage et à la coupe : le coup de feu de fin de semaine, et une décision sensible doit être prise sur un fromage coupé, une préparation fromagère ou un plateau sans simplifier la sécurité. Quelle réponse professionnelle attends-tu ?</t>
  </si>
  <si>
    <t>Réponse improvisée sur un pain spécial, une viennoiserie ou un sandwich boulangerie = information fausse possible et exposition directe de la personne concernée.</t>
  </si>
  <si>
    <t>Au fournil et à la vente : un client boutique te demande si un pain spécial, une viennoiserie ou un sandwich boulangerie peut contenir du gluten, du sésame, du lait ou des fruits à coque, et la réponse n'est pas sécurisée.</t>
  </si>
  <si>
    <t>Mise en situation : Au fournil et à la vente : un client boutique te demande si un pain spécial, une viennoiserie ou un sandwich boulangerie peut contenir du gluten, du sésame, du lait ou des fruits à coque, et la réponse n'est pas sécurisée. Fais obtenir une réponse courte, claire, sans mot faible et appuyée sur la bonne source.</t>
  </si>
  <si>
    <t>Au fournil et à la vente : un client boutique te demande si un pain spécial, une viennoiserie ou un sandwich boulangerie peut contenir du gluten, du sésame, du lait ou des fruits à coque, et la réponse n'est pas sécurisée. Tu réponds quoi, exactement ?</t>
  </si>
  <si>
    <t>Je ne te réponds pas au hasard. Je vérifie la fiche recette, l'étiquetage rayon et l'affichage allergènes et je reviens avec une réponse claire.</t>
  </si>
  <si>
    <t>Réponse non fiable : tu engages un client boutique sans preuve. Tant qu'il n'y a pas de contrôle fiable sur la fiche recette, l'étiquetage rayon et l'affichage allergènes, tu ne peux ni rassurer ni garantir.</t>
  </si>
  <si>
    <t>Au fournil et à la vente : un client boutique te demande si un pain spécial, une viennoiserie ou un sandwich boulangerie peut contenir du gluten, du sésame, du lait ou des fruits à coque, et la réponse n'est pas sécurisée. Quelle réponse professionnelle attends-tu ?</t>
  </si>
  <si>
    <t>Je suspends la validation immédiate, je contrôle la fiche recette, l'étiquetage rayon et l'affichage allergènes, je distingue ingrédient volontaire et risque de traces, puis je donne une réponse nette. Si la maîtrise n'est pas démontrée, j'oriente vers un autre produit clairement compatible.</t>
  </si>
  <si>
    <t>Le pétrin, la pelle, la plaque et la pince de vente mal maîtrisé = contamination croisée crédible et promesse impossible à tenir.</t>
  </si>
  <si>
    <t>Au fournil et à la vente : le poste ou le matériel (le pétrin, la pelle, la plaque et la pince de vente) a servi pour un produit avec allergène puis pour une demande sensible sur un pain spécial, une viennoiserie ou un sandwich boulangerie.</t>
  </si>
  <si>
    <t>Mise en situation : Au fournil et à la vente : le poste ou le matériel (le pétrin, la pelle, la plaque et la pince de vente) a servi pour un produit avec allergène puis pour une demande sensible sur un pain spécial, une viennoiserie ou un sandwich boulangerie. Fais dire l'action immédiate avant toute parole rassurante.</t>
  </si>
  <si>
    <t>Au fournil et à la vente : le poste ou le matériel (le pétrin, la pelle, la plaque et la pince de vente) a servi pour un produit avec allergène puis pour une demande sensible sur un pain spécial, une viennoiserie ou un sandwich boulangerie. Tu fais quoi tout de suite ?</t>
  </si>
  <si>
    <t>Je n'utilise pas ce poste comme ça. Je change ou je nettoie vraiment le pétrin, la pelle, la plaque et la pince de vente, sinon je ne vends pas un pain spécial, une viennoiserie ou un sandwich boulangerie comme sûr.</t>
  </si>
  <si>
    <t>Au fournil et à la vente : le poste ou le matériel (le pétrin, la pelle, la plaque et la pince de vente) a servi pour un produit avec allergène puis pour une demande sensible sur un pain spécial, une viennoiserie ou un sandwich boulangerie. Quelle conduite professionnelle est attendue ?</t>
  </si>
  <si>
    <t>J'isole le flux, je remets en état le pétrin, la pelle, la plaque et la pince de vente selon la procédure, je change les consommables utiles et je refuse toute promesse d'absence si l'environnement n'est pas complètement maîtrisé.</t>
  </si>
  <si>
    <t>Le panneau prix/produit ou la fiche rayon non identifié = mauvaise information, confusion produit/contenu et faute de sécurité immédiate.</t>
  </si>
  <si>
    <t>Au fournil et à la vente : le panneau prix/produit ou la fiche rayon part ou est exposé sans identification fiable alors que un pain spécial, une viennoiserie ou un sandwich boulangerie peut concerner du gluten, du sésame, du lait ou des fruits à coque.</t>
  </si>
  <si>
    <t>Mise en situation : Au fournil et à la vente : le panneau prix/produit ou la fiche rayon part ou est exposé sans identification fiable alors que un pain spécial, une viennoiserie ou un sandwich boulangerie peut concerner du gluten, du sésame, du lait ou des fruits à coque. Fais nommer le tout premier verbe attendu.</t>
  </si>
  <si>
    <t>Au fournil et à la vente : le panneau prix/produit ou la fiche rayon part ou est exposé sans identification fiable alors que un pain spécial, une viennoiserie ou un sandwich boulangerie peut concerner du gluten, du sésame, du lait ou des fruits à coque. Tu fais quoi ?</t>
  </si>
  <si>
    <t>Je bloque la sortie ou la vente. Tant que le panneau prix/produit ou la fiche rayon n'est pas identifié correctement, ça ne part pas.</t>
  </si>
  <si>
    <t>Tu laisses circuler un produit sans preuve fiable. Sans identification claire de le panneau prix/produit ou la fiche rayon, l'information client devient incontrôlable.</t>
  </si>
  <si>
    <t>Au fournil et à la vente : le panneau prix/produit ou la fiche rayon part ou est exposé sans identification fiable alors que un pain spécial, une viennoiserie ou un sandwich boulangerie peut concerner du gluten, du sésame, du lait ou des fruits à coque. Quelle procédure professionnelle appliques-tu ?</t>
  </si>
  <si>
    <t>Je retire immédiatement le panneau prix/produit ou la fiche rayon du flux, je vérifie la concordance contenant-contenu, je corrige l'identification allergènes/nom du produit, puis je remets à disposition seulement après contrôle.</t>
  </si>
  <si>
    <t>Traçabilité faible sur les pâtes, fournées et garnitures du jour = difficulté à retrouver les produits concernés, à corriger et à retirer si besoin.</t>
  </si>
  <si>
    <t>Au fournil et à la vente : il y a un changement ou un mélange possible sur les pâtes, fournées et garnitures du jour et il faut retrouver rapidement ce qui a été utilisé.</t>
  </si>
  <si>
    <t>Mise en situation : Au fournil et à la vente : il y a un changement ou un mélange possible sur les pâtes, fournées et garnitures du jour et il faut retrouver rapidement ce qui a été utilisé. Fais détailler où l'information doit être notée et conservée.</t>
  </si>
  <si>
    <t>Au fournil et à la vente : il y a un changement ou un mélange possible sur les pâtes, fournées et garnitures du jour et il faut retrouver rapidement ce qui a été utilisé. Tu fais quoi pour garder la trace ?</t>
  </si>
  <si>
    <t>Je garde l'info tout de suite et je la note sur la fiche fournil et les lots matières premières. Je ne laisse pas les pâtes, fournées et garnitures du jour sans trace.</t>
  </si>
  <si>
    <t>Sans inscription fiable sur la fiche fournil et les lots matières premières, tu perds la possibilité de prouver, corriger ou retirer ce qui est concerné.</t>
  </si>
  <si>
    <t>Au fournil et à la vente : il y a un changement ou un mélange possible sur les pâtes, fournées et garnitures du jour et il faut retrouver rapidement ce qui a été utilisé. Quelle réponse professionnelle est attendue ?</t>
  </si>
  <si>
    <t>Je sécurise la traçabilité ascendante et descendante : j'identifie les pâtes, fournées et garnitures du jour, je mets à jour la fiche fournil et les lots matières premières, j'isole ce qui est douteux et je conserve une preuve exploitable pour un retrait ou une correction ciblée.</t>
  </si>
  <si>
    <t>Transmission floue entre le fournil, la vente et le snacking = bonne décision au départ mais erreur finale au moment du service.</t>
  </si>
  <si>
    <t>Au fournil et à la vente : une consigne sensible sur un pain spécial, une viennoiserie ou un sandwich boulangerie doit passer entre le fournil, la vente et le snacking sans être déformée.</t>
  </si>
  <si>
    <t>Mise en situation : Au fournil et à la vente : une consigne sensible sur un pain spécial, une viennoiserie ou un sandwich boulangerie doit passer entre le fournil, la vente et le snacking sans être déformée. Fais dire comment l'apprenant vérifie que l'autre a bien compris.</t>
  </si>
  <si>
    <t>Au fournil et à la vente : une consigne sensible sur un pain spécial, une viennoiserie ou un sandwich boulangerie doit passer entre le fournil, la vente et le snacking sans être déformée. Tu transmets comment ?</t>
  </si>
  <si>
    <t>Je le dis clairement à le fournil, la vente et le snacking, je fais répéter si besoin et je vérifie au moment où ça sort.</t>
  </si>
  <si>
    <t>Tu confonds 'information donnée' et 'information sécurisée'. Sans retour clair de le fournil, la vente et le snacking, l'erreur reste possible.</t>
  </si>
  <si>
    <t>Au fournil et à la vente : une consigne sensible sur un pain spécial, une viennoiserie ou un sandwich boulangerie doit passer entre le fournil, la vente et le snacking sans être déformée. Quelle transmission professionnelle attends-tu ?</t>
  </si>
  <si>
    <t>Je transmets la consigne par le canal prévu, avec identification claire du produit concerné, accusé de réception opérationnel de le fournil, la vente et le snacking, puis contrôle final à la sortie.</t>
  </si>
  <si>
    <t>Promesse non maîtrisée sur un pain spécial, une viennoiserie ou un sandwich boulangerie = faute de sécurité et engagement intenable si l'environnement réel ne suit pas.</t>
  </si>
  <si>
    <t>Au fournil et à la vente : un client boutique demande une garantie forte sur un pain spécial, une viennoiserie ou un sandwich boulangerie alors que l'environnement ne permet peut-être pas le zéro risque.</t>
  </si>
  <si>
    <t>Mise en situation : Au fournil et à la vente : un client boutique demande une garantie forte sur un pain spécial, une viennoiserie ou un sandwich boulangerie alors que l'environnement ne permet peut-être pas le zéro risque. Fais distinguer ce qu'on sait, ce qu'on ne sait pas et ce qu'on propose à la place.</t>
  </si>
  <si>
    <t>Au fournil et à la vente : un client boutique demande une garantie forte sur un pain spécial, une viennoiserie ou un sandwich boulangerie alors que l'environnement ne permet peut-être pas le zéro risque. Tu dis quoi ?</t>
  </si>
  <si>
    <t>Je te dis ce que j'ai vérifié, mais je ne promets pas ce que je ne maîtrise pas. Si besoin, je propose un autre produit clairement compatible.</t>
  </si>
  <si>
    <t>Au fournil et à la vente : un client boutique demande une garantie forte sur un pain spécial, une viennoiserie ou un sandwich boulangerie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</si>
  <si>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produit clairement compatible si c'est la seule option défendable.</t>
  </si>
  <si>
    <t>Un produit mis en rayon avec le mauvais panneau = risque client déjà actif, diffusion possible de l'erreur et responsabilité immédiate de l'équipe.</t>
  </si>
  <si>
    <t>Au fournil et à la vente : tu détectes un produit mis en rayon avec le mauvais panneau alors que le produit ou l'information a déjà commencé à circuler.</t>
  </si>
  <si>
    <t>Mise en situation : Au fournil et à la vente : tu détectes un produit mis en rayon avec le mauvais panneau alors que le produit ou l'information a déjà commencé à circuler. Fais énoncer les trois premières actions sans blabla.</t>
  </si>
  <si>
    <t>Au fournil et à la vente : tu détectes un produit mis en rayon avec le mauvais panneau alors que le produit ou l'information a déjà commencé à circuler. Tu fais quoi immédiatement ?</t>
  </si>
  <si>
    <t>Au fournil et à la vente : tu détectes un produit mis en rayon avec le mauvais panneau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</si>
  <si>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fournil, la vente et le snacking, puis je trace l'incident.</t>
  </si>
  <si>
    <t>La sortie four et la file en boutique ne justifie jamais une baisse de niveau sur un pain spécial, une viennoiserie ou un sandwich boulangerie; le risque augmente quand la procédure se relâche.</t>
  </si>
  <si>
    <t>Au fournil et à la vente : la sortie four et la file en boutique, et une décision sensible doit être prise sur un pain spécial, une viennoiserie ou un sandwich boulangerie sans simplifier la sécurité.</t>
  </si>
  <si>
    <t>Mise en situation : Au fournil et à la vente : la sortie four et la file en boutique, et une décision sensible doit être prise sur un pain spécial, une viennoiserie ou un sandwich boulangerie sans simplifier la sécurité. Fais entendre que le débit n'autorise pas l'improvisation.</t>
  </si>
  <si>
    <t>Au fournil et à la vente : la sortie four et la file en boutique, et une décision sensible doit être prise sur un pain spécial, une viennoiserie ou un sandwich boulangerie sans simplifier la sécurité. Tu tiens comment la procédure ?</t>
  </si>
  <si>
    <t>Au fournil et à la vente : la sortie four et la file en boutique, et une décision sensible doit être prise sur un pain spécial, une viennoiserie ou un sandwich boulangerie sans simplifier la sécurité. Quelle réponse professionnelle attends-tu ?</t>
  </si>
  <si>
    <t>Réponse improvisée sur une galette, une crêpe ou une garniture minute = information fausse possible et exposition directe de la personne concernée.</t>
  </si>
  <si>
    <t>Sur le poste billig et garnitures : un client à table te demande si une galette, une crêpe ou une garniture minute peut contenir du gluten, du lait, de l'œuf ou des fruits à coque, et la réponse n'est pas sécurisée.</t>
  </si>
  <si>
    <t>Mise en situation : Sur le poste billig et garnitures : un client à table te demande si une galette, une crêpe ou une garniture minute peut contenir du gluten, du lait, de l'œuf ou des fruits à coque, et la réponse n'est pas sécurisée. Fais obtenir une réponse courte, claire, sans mot faible et appuyée sur la bonne source.</t>
  </si>
  <si>
    <t>Sur le poste billig et garnitures : un client à table te demande si une galette, une crêpe ou une garniture minute peut contenir du gluten, du lait, de l'œuf ou des fruits à coque, et la réponse n'est pas sécurisée. Tu réponds quoi, exactement ?</t>
  </si>
  <si>
    <t>Je ne te réponds pas au hasard. Je vérifie la carte, la fiche garniture et la liste allergènes et je reviens avec une réponse claire.</t>
  </si>
  <si>
    <t>Réponse non fiable : tu engages un client à table sans preuve. Tant qu'il n'y a pas de contrôle fiable sur la carte, la fiche garniture et la liste allergènes, tu ne peux ni rassurer ni garantir.</t>
  </si>
  <si>
    <t>Sur le poste billig et garnitures : un client à table te demande si une galette, une crêpe ou une garniture minute peut contenir du gluten, du lait, de l'œuf ou des fruits à coque, et la réponse n'est pas sécurisée. Quelle réponse professionnelle attends-tu ?</t>
  </si>
  <si>
    <t>Je suspends la validation immédiate, je contrôle la carte, la fiche garniture et la liste allergènes, je distingue ingrédient volontaire et risque de traces, puis je donne une réponse nette. Si la maîtrise n'est pas démontrée, j'oriente vers une recette simple faisable sur poste propre ou une autre proposition.</t>
  </si>
  <si>
    <t>Réponse insuffisante : aucune preuve citée, aucune distinction ingrédient/traces, aucune solution de repli sécurisée pour un client à table.</t>
  </si>
  <si>
    <t>La billig, la spatule et les bacs de garnitures mal maîtrisé = contamination croisée crédible et promesse impossible à tenir.</t>
  </si>
  <si>
    <t>Sur le poste billig et garnitures : le poste ou le matériel (la billig, la spatule et les bacs de garnitures) a servi pour un produit avec allergène puis pour une demande sensible sur une galette, une crêpe ou une garniture minute.</t>
  </si>
  <si>
    <t>Mise en situation : Sur le poste billig et garnitures : le poste ou le matériel (la billig, la spatule et les bacs de garnitures) a servi pour un produit avec allergène puis pour une demande sensible sur une galette, une crêpe ou une garniture minute. Fais dire l'action immédiate avant toute parole rassurante.</t>
  </si>
  <si>
    <t>Sur le poste billig et garnitures : le poste ou le matériel (la billig, la spatule et les bacs de garnitures) a servi pour un produit avec allergène puis pour une demande sensible sur une galette, une crêpe ou une garniture minute. Tu fais quoi tout de suite ?</t>
  </si>
  <si>
    <t>Je n'utilise pas ce poste comme ça. Je change ou je nettoie vraiment la billig, la spatule et les bacs de garnitures, sinon je ne vends pas une galette, une crêpe ou une garniture minute comme sûr.</t>
  </si>
  <si>
    <t>Sur le poste billig et garnitures : le poste ou le matériel (la billig, la spatule et les bacs de garnitures) a servi pour un produit avec allergène puis pour une demande sensible sur une galette, une crêpe ou une garniture minute. Quelle conduite professionnelle est attendue ?</t>
  </si>
  <si>
    <t>J'isole le flux, je remets en état la billig, la spatule et les bacs de garnitures selon la procédure, je change les consommables utiles et je refuse toute promesse d'absence si l'environnement n'est pas complètement maîtrisé.</t>
  </si>
  <si>
    <t>Le ticket de commande ou l'identification de l'assiette non identifié = mauvaise information, confusion produit/contenu et faute de sécurité immédiate.</t>
  </si>
  <si>
    <t>Sur le poste billig et garnitures : le ticket de commande ou l'identification de l'assiette part ou est exposé sans identification fiable alors que une galette, une crêpe ou une garniture minute peut concerner du gluten, du lait, de l'œuf ou des fruits à coque.</t>
  </si>
  <si>
    <t>Mise en situation : Sur le poste billig et garnitures : le ticket de commande ou l'identification de l'assiette part ou est exposé sans identification fiable alors que une galette, une crêpe ou une garniture minute peut concerner du gluten, du lait, de l'œuf ou des fruits à coque. Fais nommer le tout premier verbe attendu.</t>
  </si>
  <si>
    <t>Sur le poste billig et garnitures : le ticket de commande ou l'identification de l'assiette part ou est exposé sans identification fiable alors que une galette, une crêpe ou une garniture minute peut concerner du gluten, du lait, de l'œuf ou des fruits à coque. Tu fais quoi ?</t>
  </si>
  <si>
    <t>Je bloque la sortie ou la vente. Tant que le ticket de commande ou l'identification de l'assiette n'est pas identifié correctement, ça ne part pas.</t>
  </si>
  <si>
    <t>Tu laisses circuler un produit sans preuve fiable. Sans identification claire de le ticket de commande ou l'identification de l'assiette, l'information client devient incontrôlable.</t>
  </si>
  <si>
    <t>Sur le poste billig et garnitures : le ticket de commande ou l'identification de l'assiette part ou est exposé sans identification fiable alors que une galette, une crêpe ou une garniture minute peut concerner du gluten, du lait, de l'œuf ou des fruits à coque. Quelle procédure professionnelle appliques-tu ?</t>
  </si>
  <si>
    <t>Je retire immédiatement le ticket de commande ou l'identification de l'assiette du flux, je vérifie la concordance contenant-contenu, je corrige l'identification allergènes/nom du produit, puis je remets à disposition seulement après contrôle.</t>
  </si>
  <si>
    <t>Traçabilité faible sur les pâtes et garnitures du service = difficulté à retrouver les produits concernés, à corriger et à retirer si besoin.</t>
  </si>
  <si>
    <t>Sur le poste billig et garnitures : il y a un changement ou un mélange possible sur les pâtes et garnitures du service et il faut retrouver rapidement ce qui a été utilisé.</t>
  </si>
  <si>
    <t>Mise en situation : Sur le poste billig et garnitures : il y a un changement ou un mélange possible sur les pâtes et garnitures du service et il faut retrouver rapidement ce qui a été utilisé. Fais détailler où l'information doit être notée et conservée.</t>
  </si>
  <si>
    <t>Sur le poste billig et garnitures : il y a un changement ou un mélange possible sur les pâtes et garnitures du service et il faut retrouver rapidement ce qui a été utilisé. Tu fais quoi pour garder la trace ?</t>
  </si>
  <si>
    <t>Je garde l'info tout de suite et je la note sur la fiche poste et les lots des préparations. Je ne laisse pas les pâtes et garnitures du service sans trace.</t>
  </si>
  <si>
    <t>Sans inscription fiable sur la fiche poste et les lots des préparations, tu perds la possibilité de prouver, corriger ou retirer ce qui est concerné.</t>
  </si>
  <si>
    <t>Sur le poste billig et garnitures : il y a un changement ou un mélange possible sur les pâtes et garnitures du service et il faut retrouver rapidement ce qui a été utilisé. Quelle réponse professionnelle est attendue ?</t>
  </si>
  <si>
    <t>Je sécurise la traçabilité ascendante et descendante : j'identifie les pâtes et garnitures du service, je mets à jour la fiche poste et les lots des préparations, j'isole ce qui est douteux et je conserve une preuve exploitable pour un retrait ou une correction ciblée.</t>
  </si>
  <si>
    <t>Transmission floue entre la cuisine, le poste crêpes et le service = bonne décision au départ mais erreur finale au moment du service.</t>
  </si>
  <si>
    <t>Sur le poste billig et garnitures : une consigne sensible sur une galette, une crêpe ou une garniture minute doit passer entre la cuisine, le poste crêpes et le service sans être déformée.</t>
  </si>
  <si>
    <t>Mise en situation : Sur le poste billig et garnitures : une consigne sensible sur une galette, une crêpe ou une garniture minute doit passer entre la cuisine, le poste crêpes et le service sans être déformée. Fais dire comment l'apprenant vérifie que l'autre a bien compris.</t>
  </si>
  <si>
    <t>Sur le poste billig et garnitures : une consigne sensible sur une galette, une crêpe ou une garniture minute doit passer entre la cuisine, le poste crêpes et le service sans être déformée. Tu transmets comment ?</t>
  </si>
  <si>
    <t>Je le dis clairement à la cuisine, le poste crêpes et le service, je fais répéter si besoin et je vérifie au moment où ça sort.</t>
  </si>
  <si>
    <t>Tu confonds 'information donnée' et 'information sécurisée'. Sans retour clair de la cuisine, le poste crêpes et le service, l'erreur reste possible.</t>
  </si>
  <si>
    <t>Sur le poste billig et garnitures : une consigne sensible sur une galette, une crêpe ou une garniture minute doit passer entre la cuisine, le poste crêpes et le service sans être déformée. Quelle transmission professionnelle attends-tu ?</t>
  </si>
  <si>
    <t>Je transmets la consigne par le canal prévu, avec identification claire du produit concerné, accusé de réception opérationnel de la cuisine, le poste crêpes et le service, puis contrôle final à la sortie.</t>
  </si>
  <si>
    <t>Promesse non maîtrisée sur une galette, une crêpe ou une garniture minute = faute de sécurité et engagement intenable si l'environnement réel ne suit pas.</t>
  </si>
  <si>
    <t>Sur le poste billig et garnitures : un client à table demande une garantie forte sur une galette, une crêpe ou une garniture minute alors que l'environnement ne permet peut-être pas le zéro risque.</t>
  </si>
  <si>
    <t>Mise en situation : Sur le poste billig et garnitures : un client à table demande une garantie forte sur une galette, une crêpe ou une garniture minute alors que l'environnement ne permet peut-être pas le zéro risque. Fais distinguer ce qu'on sait, ce qu'on ne sait pas et ce qu'on propose à la place.</t>
  </si>
  <si>
    <t>Sur le poste billig et garnitures : un client à table demande une garantie forte sur une galette, une crêpe ou une garniture minute alors que l'environnement ne permet peut-être pas le zéro risque. Tu dis quoi ?</t>
  </si>
  <si>
    <t>Je te dis ce que j'ai vérifié, mais je ne promets pas ce que je ne maîtrise pas. Si besoin, je propose une recette simple faisable sur poste propre ou une autre proposition.</t>
  </si>
  <si>
    <t>Sur le poste billig et garnitures : un client à table demande une garantie forte sur une galette, une crêpe ou une garniture minute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</si>
  <si>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recette simple faisable sur poste propre ou une autre proposition si c'est la seule option défendable.</t>
  </si>
  <si>
    <t>Une commande spéciale servie avec la mauvaise pâte = risque client déjà actif, diffusion possible de l'erreur et responsabilité immédiate de l'équipe.</t>
  </si>
  <si>
    <t>Sur le poste billig et garnitures : tu détectes une commande spéciale servie avec la mauvaise pâte alors que le produit ou l'information a déjà commencé à circuler.</t>
  </si>
  <si>
    <t>Mise en situation : Sur le poste billig et garnitures : tu détectes une commande spéciale servie avec la mauvaise pâte alors que le produit ou l'information a déjà commencé à circuler. Fais énoncer les trois premières actions sans blabla.</t>
  </si>
  <si>
    <t>Sur le poste billig et garnitures : tu détectes une commande spéciale servie avec la mauvaise pâte alors que le produit ou l'information a déjà commencé à circuler. Tu fais quoi immédiatement ?</t>
  </si>
  <si>
    <t>Sur le poste billig et garnitures : tu détectes une commande spéciale servie avec la mauvaise pâte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</si>
  <si>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le poste crêpes et le service, puis je trace l'incident.</t>
  </si>
  <si>
    <t>Le coup de feu avec commandes qui s'enchaînent ne justifie jamais une baisse de niveau sur une galette, une crêpe ou une garniture minute; le risque augmente quand la procédure se relâche.</t>
  </si>
  <si>
    <t>Sur le poste billig et garnitures : le coup de feu avec commandes qui s'enchaînent, et une décision sensible doit être prise sur une galette, une crêpe ou une garniture minute sans simplifier la sécurité.</t>
  </si>
  <si>
    <t>Mise en situation : Sur le poste billig et garnitures : le coup de feu avec commandes qui s'enchaînent, et une décision sensible doit être prise sur une galette, une crêpe ou une garniture minute sans simplifier la sécurité. Fais entendre que le débit n'autorise pas l'improvisation.</t>
  </si>
  <si>
    <t>Sur le poste billig et garnitures : le coup de feu avec commandes qui s'enchaînent, et une décision sensible doit être prise sur une galette, une crêpe ou une garniture minute sans simplifier la sécurité. Tu tiens comment la procédure ?</t>
  </si>
  <si>
    <t>Sur le poste billig et garnitures : le coup de feu avec commandes qui s'enchaînent, et une décision sensible doit être prise sur une galette, une crêpe ou une garniture minute sans simplifier la sécurité. Quelle réponse professionnelle attends-tu ?</t>
  </si>
  <si>
    <t>Réponse improvisée sur un naan garni, une sauce ou un accompagnement = information fausse possible et exposition directe de la personne concernée.</t>
  </si>
  <si>
    <t>Sur le poste naan et garnitures : un client comptoir te demande si un naan garni, une sauce ou un accompagnement peut contenir du gluten, du lait, du sésame ou des fruits à coque, et la réponse n'est pas sécurisée.</t>
  </si>
  <si>
    <t>Mise en situation : Sur le poste naan et garnitures : un client comptoir te demande si un naan garni, une sauce ou un accompagnement peut contenir du gluten, du lait, du sésame ou des fruits à coque, et la réponse n'est pas sécurisée. Fais obtenir une réponse courte, claire, sans mot faible et appuyée sur la bonne source.</t>
  </si>
  <si>
    <t>Sur le poste naan et garnitures : un client comptoir te demande si un naan garni, une sauce ou un accompagnement peut contenir du gluten, du lait, du sésame ou des fruits à coque, et la réponse n'est pas sécurisée. Tu réponds quoi, exactement ?</t>
  </si>
  <si>
    <t>Je ne te réponds pas au hasard. Je vérifie la fiche recette, le menu affiché et le cahier allergènes et je reviens avec une réponse claire.</t>
  </si>
  <si>
    <t>Réponse non fiable : tu engages un client comptoir sans preuve. Tant qu'il n'y a pas de contrôle fiable sur la fiche recette, le menu affiché et le cahier allergènes, tu ne peux ni rassurer ni garantir.</t>
  </si>
  <si>
    <t>Sur le poste naan et garnitures : un client comptoir te demande si un naan garni, une sauce ou un accompagnement peut contenir du gluten, du lait, du sésame ou des fruits à coque, et la réponse n'est pas sécurisée. Quelle réponse professionnelle attends-tu ?</t>
  </si>
  <si>
    <t>Je suspends la validation immédiate, je contrôle la fiche recette, le menu affiché et le cahier allergènes, je distingue ingrédient volontaire et risque de traces, puis je donne une réponse nette. Si la maîtrise n'est pas démontrée, j'oriente vers un autre naan ou accompagnement validé.</t>
  </si>
  <si>
    <t>La plancha, les pinces et la zone de garnissage mal maîtrisé = contamination croisée crédible et promesse impossible à tenir.</t>
  </si>
  <si>
    <t>Sur le poste naan et garnitures : le poste ou le matériel (la plancha, les pinces et la zone de garnissage) a servi pour un produit avec allergène puis pour une demande sensible sur un naan garni, une sauce ou un accompagnement.</t>
  </si>
  <si>
    <t>Mise en situation : Sur le poste naan et garnitures : le poste ou le matériel (la plancha, les pinces et la zone de garnissage) a servi pour un produit avec allergène puis pour une demande sensible sur un naan garni, une sauce ou un accompagnement. Fais dire l'action immédiate avant toute parole rassurante.</t>
  </si>
  <si>
    <t>Sur le poste naan et garnitures : le poste ou le matériel (la plancha, les pinces et la zone de garnissage) a servi pour un produit avec allergène puis pour une demande sensible sur un naan garni, une sauce ou un accompagnement. Tu fais quoi tout de suite ?</t>
  </si>
  <si>
    <t>Je n'utilise pas ce poste comme ça. Je change ou je nettoie vraiment la plancha, les pinces et la zone de garnissage, sinon je ne vends pas un naan garni, une sauce ou un accompagnement comme sûr.</t>
  </si>
  <si>
    <t>Sur le poste naan et garnitures : le poste ou le matériel (la plancha, les pinces et la zone de garnissage) a servi pour un produit avec allergène puis pour une demande sensible sur un naan garni, une sauce ou un accompagnement. Quelle conduite professionnelle est attendue ?</t>
  </si>
  <si>
    <t>J'isole le flux, je remets en état la plancha, les pinces et la zone de garnissage selon la procédure, je change les consommables utiles et je refuse toute promesse d'absence si l'environnement n'est pas complètement maîtrisé.</t>
  </si>
  <si>
    <t>La boîte de vente à emporter ou le ticket de sac non identifié = mauvaise information, confusion produit/contenu et faute de sécurité immédiate.</t>
  </si>
  <si>
    <t>Sur le poste naan et garnitures : la boîte de vente à emporter ou le ticket de sac part ou est exposé sans identification fiable alors que un naan garni, une sauce ou un accompagnement peut concerner du gluten, du lait, du sésame ou des fruits à coque.</t>
  </si>
  <si>
    <t>Mise en situation : Sur le poste naan et garnitures : la boîte de vente à emporter ou le ticket de sac part ou est exposé sans identification fiable alors que un naan garni, une sauce ou un accompagnement peut concerner du gluten, du lait, du sésame ou des fruits à coque. Fais nommer le tout premier verbe attendu.</t>
  </si>
  <si>
    <t>Sur le poste naan et garnitures : la boîte de vente à emporter ou le ticket de sac part ou est exposé sans identification fiable alors que un naan garni, une sauce ou un accompagnement peut concerner du gluten, du lait, du sésame ou des fruits à coque. Tu fais quoi ?</t>
  </si>
  <si>
    <t>Je bloque la sortie ou la vente. Tant que la boîte de vente à emporter ou le ticket de sac n'est pas identifié correctement, ça ne part pas.</t>
  </si>
  <si>
    <t>Tu laisses circuler un produit sans preuve fiable. Sans identification claire de la boîte de vente à emporter ou le ticket de sac, l'information client devient incontrôlable.</t>
  </si>
  <si>
    <t>Sur le poste naan et garnitures : la boîte de vente à emporter ou le ticket de sac part ou est exposé sans identification fiable alors que un naan garni, une sauce ou un accompagnement peut concerner du gluten, du lait, du sésame ou des fruits à coque. Quelle procédure professionnelle appliques-tu ?</t>
  </si>
  <si>
    <t>Je retire immédiatement la boîte de vente à emporter ou le ticket de sac du flux, je vérifie la concordance contenant-contenu, je corrige l'identification allergènes/nom du produit, puis je remets à disposition seulement après contrôle.</t>
  </si>
  <si>
    <t>Traçabilité faible sur les pâtons, sauces et garnitures du service = difficulté à retrouver les produits concernés, à corriger et à retirer si besoin.</t>
  </si>
  <si>
    <t>Sur le poste naan et garnitures : il y a un changement ou un mélange possible sur les pâtons, sauces et garnitures du service et il faut retrouver rapidement ce qui a été utilisé.</t>
  </si>
  <si>
    <t>Mise en situation : Sur le poste naan et garnitures : il y a un changement ou un mélange possible sur les pâtons, sauces et garnitures du service et il faut retrouver rapidement ce qui a été utilisé. Fais détailler où l'information doit être notée et conservée.</t>
  </si>
  <si>
    <t>Sur le poste naan et garnitures : il y a un changement ou un mélange possible sur les pâtons, sauces et garnitures du service et il faut retrouver rapidement ce qui a été utilisé. Tu fais quoi pour garder la trace ?</t>
  </si>
  <si>
    <t>Je garde l'info tout de suite et je la note sur la fiche production et les lots sauces/garnitures. Je ne laisse pas les pâtons, sauces et garnitures du service sans trace.</t>
  </si>
  <si>
    <t>Sans inscription fiable sur la fiche production et les lots sauces/garnitures, tu perds la possibilité de prouver, corriger ou retirer ce qui est concerné.</t>
  </si>
  <si>
    <t>Sur le poste naan et garnitures : il y a un changement ou un mélange possible sur les pâtons, sauces et garnitures du service et il faut retrouver rapidement ce qui a été utilisé. Quelle réponse professionnelle est attendue ?</t>
  </si>
  <si>
    <t>Je sécurise la traçabilité ascendante et descendante : j'identifie les pâtons, sauces et garnitures du service, je mets à jour la fiche production et les lots sauces/garnitures, j'isole ce qui est douteux et je conserve une preuve exploitable pour un retrait ou une correction ciblée.</t>
  </si>
  <si>
    <t>Transmission floue entre le poste cuisson, le comptoir et la préparation des sacs = bonne décision au départ mais erreur finale au moment du service.</t>
  </si>
  <si>
    <t>Sur le poste naan et garnitures : une consigne sensible sur un naan garni, une sauce ou un accompagnement doit passer entre le poste cuisson, le comptoir et la préparation des sacs sans être déformée.</t>
  </si>
  <si>
    <t>Mise en situation : Sur le poste naan et garnitures : une consigne sensible sur un naan garni, une sauce ou un accompagnement doit passer entre le poste cuisson, le comptoir et la préparation des sacs sans être déformée. Fais dire comment l'apprenant vérifie que l'autre a bien compris.</t>
  </si>
  <si>
    <t>Sur le poste naan et garnitures : une consigne sensible sur un naan garni, une sauce ou un accompagnement doit passer entre le poste cuisson, le comptoir et la préparation des sacs sans être déformée. Tu transmets comment ?</t>
  </si>
  <si>
    <t>Je le dis clairement à le poste cuisson, le comptoir et la préparation des sacs, je fais répéter si besoin et je vérifie au moment où ça sort.</t>
  </si>
  <si>
    <t>Tu confonds 'information donnée' et 'information sécurisée'. Sans retour clair de le poste cuisson, le comptoir et la préparation des sacs, l'erreur reste possible.</t>
  </si>
  <si>
    <t>Sur le poste naan et garnitures : une consigne sensible sur un naan garni, une sauce ou un accompagnement doit passer entre le poste cuisson, le comptoir et la préparation des sacs sans être déformée. Quelle transmission professionnelle attends-tu ?</t>
  </si>
  <si>
    <t>Je transmets la consigne par le canal prévu, avec identification claire du produit concerné, accusé de réception opérationnel de le poste cuisson, le comptoir et la préparation des sacs, puis contrôle final à la sortie.</t>
  </si>
  <si>
    <t>Promesse non maîtrisée sur un naan garni, une sauce ou un accompagnement = faute de sécurité et engagement intenable si l'environnement réel ne suit pas.</t>
  </si>
  <si>
    <t>Sur le poste naan et garnitures : un client comptoir demande une garantie forte sur un naan garni, une sauce ou un accompagnement alors que l'environnement ne permet peut-être pas le zéro risque.</t>
  </si>
  <si>
    <t>Mise en situation : Sur le poste naan et garnitures : un client comptoir demande une garantie forte sur un naan garni, une sauce ou un accompagnement alors que l'environnement ne permet peut-être pas le zéro risque. Fais distinguer ce qu'on sait, ce qu'on ne sait pas et ce qu'on propose à la place.</t>
  </si>
  <si>
    <t>Sur le poste naan et garnitures : un client comptoir demande une garantie forte sur un naan garni, une sauce ou un accompagnement alors que l'environnement ne permet peut-être pas le zéro risque. Tu dis quoi ?</t>
  </si>
  <si>
    <t>Je te dis ce que j'ai vérifié, mais je ne promets pas ce que je ne maîtrise pas. Si besoin, je propose un autre naan ou accompagnement validé.</t>
  </si>
  <si>
    <t>Sur le poste naan et garnitures : un client comptoir demande une garantie forte sur un naan garni, une sauce ou un accompagnement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</si>
  <si>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naan ou accompagnement validé si c'est la seule option défendable.</t>
  </si>
  <si>
    <t>Un sac remis avec la mauvaise commande spéciale = risque client déjà actif, diffusion possible de l'erreur et responsabilité immédiate de l'équipe.</t>
  </si>
  <si>
    <t>Sur le poste naan et garnitures : tu détectes un sac remis avec la mauvaise commande spéciale alors que le produit ou l'information a déjà commencé à circuler.</t>
  </si>
  <si>
    <t>Mise en situation : Sur le poste naan et garnitures : tu détectes un sac remis avec la mauvaise commande spéciale alors que le produit ou l'information a déjà commencé à circuler. Fais énoncer les trois premières actions sans blabla.</t>
  </si>
  <si>
    <t>Sur le poste naan et garnitures : tu détectes un sac remis avec la mauvaise commande spéciale alors que le produit ou l'information a déjà commencé à circuler. Tu fais quoi immédiatement ?</t>
  </si>
  <si>
    <t>Sur le poste naan et garnitures : tu détectes un sac remis avec la mauvaise commande spéciale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</si>
  <si>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poste cuisson, le comptoir et la préparation des sacs, puis je trace l'incident.</t>
  </si>
  <si>
    <t>La queue comptoir sur gros débit ne justifie jamais une baisse de niveau sur un naan garni, une sauce ou un accompagnement; le risque augmente quand la procédure se relâche.</t>
  </si>
  <si>
    <t>Sur le poste naan et garnitures : la queue comptoir sur gros débit, et une décision sensible doit être prise sur un naan garni, une sauce ou un accompagnement sans simplifier la sécurité.</t>
  </si>
  <si>
    <t>Mise en situation : Sur le poste naan et garnitures : la queue comptoir sur gros débit, et une décision sensible doit être prise sur un naan garni, une sauce ou un accompagnement sans simplifier la sécurité. Fais entendre que le débit n'autorise pas l'improvisation.</t>
  </si>
  <si>
    <t>Sur le poste naan et garnitures : la queue comptoir sur gros débit, et une décision sensible doit être prise sur un naan garni, une sauce ou un accompagnement sans simplifier la sécurité. Tu tiens comment la procédure ?</t>
  </si>
  <si>
    <t>Sur le poste naan et garnitures : la queue comptoir sur gros débit, et une décision sensible doit être prise sur un naan garni, une sauce ou un accompagnement sans simplifier la sécurité. Quelle réponse professionnelle attends-tu ?</t>
  </si>
  <si>
    <t>Réponse improvisée sur un burger, un wrap, des nuggets ou une sauce = information fausse possible et exposition directe de la personne concernée.</t>
  </si>
  <si>
    <t>Sur la chaîne de montage rapide : un client drive ou comptoir te demande si un burger, un wrap, des nuggets ou une sauce peut contenir du gluten, du lait, de l'œuf, de la moutarde ou du sésame, et la réponse n'est pas sécurisée.</t>
  </si>
  <si>
    <t>Mise en situation : Sur la chaîne de montage rapide : un client drive ou comptoir te demande si un burger, un wrap, des nuggets ou une sauce peut contenir du gluten, du lait, de l'œuf, de la moutarde ou du sésame, et la réponse n'est pas sécurisée. Fais obtenir une réponse courte, claire, sans mot faible et appuyée sur la bonne source.</t>
  </si>
  <si>
    <t>Sur la chaîne de montage rapide : un client drive ou comptoir te demande si un burger, un wrap, des nuggets ou une sauce peut contenir du gluten, du lait, de l'œuf, de la moutarde ou du sésame, et la réponse n'est pas sécurisée. Tu réponds quoi, exactement ?</t>
  </si>
  <si>
    <t>Je ne te réponds pas au hasard. Je vérifie la fiche produit, l'écran de commande et le classeur allergènes et je reviens avec une réponse claire.</t>
  </si>
  <si>
    <t>Réponse non fiable : tu engages un client drive ou comptoir sans preuve. Tant qu'il n'y a pas de contrôle fiable sur la fiche produit, l'écran de commande et le classeur allergènes, tu ne peux ni rassurer ni garantir.</t>
  </si>
  <si>
    <t>Sur la chaîne de montage rapide : un client drive ou comptoir te demande si un burger, un wrap, des nuggets ou une sauce peut contenir du gluten, du lait, de l'œuf, de la moutarde ou du sésame, et la réponse n'est pas sécurisée. Quelle réponse professionnelle attends-tu ?</t>
  </si>
  <si>
    <t>Je suspends la validation immédiate, je contrôle la fiche produit, l'écran de commande et le classeur allergènes, je distingue ingrédient volontaire et risque de traces, puis je donne une réponse nette. Si la maîtrise n'est pas démontrée, j'oriente vers un produit alternatif réellement disponible.</t>
  </si>
  <si>
    <t>Réponse insuffisante : aucune preuve citée, aucune distinction ingrédient/traces, aucune solution de repli sécurisée pour un client drive ou comptoir.</t>
  </si>
  <si>
    <t>La ligne d'assemblage, la friteuse et les pinces mal maîtrisé = contamination croisée crédible et promesse impossible à tenir.</t>
  </si>
  <si>
    <t>Sur la chaîne de montage rapide : le poste ou le matériel (la ligne d'assemblage, la friteuse et les pinces) a servi pour un produit avec allergène puis pour une demande sensible sur un burger, un wrap, des nuggets ou une sauce.</t>
  </si>
  <si>
    <t>Mise en situation : Sur la chaîne de montage rapide : le poste ou le matériel (la ligne d'assemblage, la friteuse et les pinces) a servi pour un produit avec allergène puis pour une demande sensible sur un burger, un wrap, des nuggets ou une sauce. Fais dire l'action immédiate avant toute parole rassurante.</t>
  </si>
  <si>
    <t>Sur la chaîne de montage rapide : le poste ou le matériel (la ligne d'assemblage, la friteuse et les pinces) a servi pour un produit avec allergène puis pour une demande sensible sur un burger, un wrap, des nuggets ou une sauce. Tu fais quoi tout de suite ?</t>
  </si>
  <si>
    <t>Je n'utilise pas ce poste comme ça. Je change ou je nettoie vraiment la ligne d'assemblage, la friteuse et les pinces, sinon je ne vends pas un burger, un wrap, des nuggets ou une sauce comme sûr.</t>
  </si>
  <si>
    <t>Sur la chaîne de montage rapide : le poste ou le matériel (la ligne d'assemblage, la friteuse et les pinces) a servi pour un produit avec allergène puis pour une demande sensible sur un burger, un wrap, des nuggets ou une sauce. Quelle conduite professionnelle est attendue ?</t>
  </si>
  <si>
    <t>J'isole le flux, je remets en état la ligne d'assemblage, la friteuse et les pinces selon la procédure, je change les consommables utiles et je refuse toute promesse d'absence si l'environnement n'est pas complètement maîtrisé.</t>
  </si>
  <si>
    <t>Le sticker de commande ou l'emballage produit non identifié = mauvaise information, confusion produit/contenu et faute de sécurité immédiate.</t>
  </si>
  <si>
    <t>Sur la chaîne de montage rapide : le sticker de commande ou l'emballage produit part ou est exposé sans identification fiable alors que un burger, un wrap, des nuggets ou une sauce peut concerner du gluten, du lait, de l'œuf, de la moutarde ou du sésame.</t>
  </si>
  <si>
    <t>Mise en situation : Sur la chaîne de montage rapide : le sticker de commande ou l'emballage produit part ou est exposé sans identification fiable alors que un burger, un wrap, des nuggets ou une sauce peut concerner du gluten, du lait, de l'œuf, de la moutarde ou du sésame. Fais nommer le tout premier verbe attendu.</t>
  </si>
  <si>
    <t>Sur la chaîne de montage rapide : le sticker de commande ou l'emballage produit part ou est exposé sans identification fiable alors que un burger, un wrap, des nuggets ou une sauce peut concerner du gluten, du lait, de l'œuf, de la moutarde ou du sésame. Tu fais quoi ?</t>
  </si>
  <si>
    <t>Je bloque la sortie ou la vente. Tant que le sticker de commande ou l'emballage produit n'est pas identifié correctement, ça ne part pas.</t>
  </si>
  <si>
    <t>Tu laisses circuler un produit sans preuve fiable. Sans identification claire de le sticker de commande ou l'emballage produit, l'information client devient incontrôlable.</t>
  </si>
  <si>
    <t>Sur la chaîne de montage rapide : le sticker de commande ou l'emballage produit part ou est exposé sans identification fiable alors que un burger, un wrap, des nuggets ou une sauce peut concerner du gluten, du lait, de l'œuf, de la moutarde ou du sésame. Quelle procédure professionnelle appliques-tu ?</t>
  </si>
  <si>
    <t>Je retire immédiatement le sticker de commande ou l'emballage produit du flux, je vérifie la concordance contenant-contenu, je corrige l'identification allergènes/nom du produit, puis je remets à disposition seulement après contrôle.</t>
  </si>
  <si>
    <t>Traçabilité faible sur les productions et commandes du service = difficulté à retrouver les produits concernés, à corriger et à retirer si besoin.</t>
  </si>
  <si>
    <t>Sur la chaîne de montage rapide : il y a un changement ou un mélange possible sur les productions et commandes du service et il faut retrouver rapidement ce qui a été utilisé.</t>
  </si>
  <si>
    <t>Mise en situation : Sur la chaîne de montage rapide : il y a un changement ou un mélange possible sur les productions et commandes du service et il faut retrouver rapidement ce qui a été utilisé. Fais détailler où l'information doit être notée et conservée.</t>
  </si>
  <si>
    <t>Sur la chaîne de montage rapide : il y a un changement ou un mélange possible sur les productions et commandes du service et il faut retrouver rapidement ce qui a été utilisé. Tu fais quoi pour garder la trace ?</t>
  </si>
  <si>
    <t>Je garde l'info tout de suite et je la note sur la traçabilité produits, huiles et lots d'assemblage. Je ne laisse pas les productions et commandes du service sans trace.</t>
  </si>
  <si>
    <t>Sans inscription fiable sur la traçabilité produits, huiles et lots d'assemblage, tu perds la possibilité de prouver, corriger ou retirer ce qui est concerné.</t>
  </si>
  <si>
    <t>Sur la chaîne de montage rapide : il y a un changement ou un mélange possible sur les productions et commandes du service et il faut retrouver rapidement ce qui a été utilisé. Quelle réponse professionnelle est attendue ?</t>
  </si>
  <si>
    <t>Je sécurise la traçabilité ascendante et descendante : j'identifie les productions et commandes du service, je mets à jour la traçabilité produits, huiles et lots d'assemblage, j'isole ce qui est douteux et je conserve une preuve exploitable pour un retrait ou une correction ciblée.</t>
  </si>
  <si>
    <t>Transmission floue entre la production, le comptoir et le drive = bonne décision au départ mais erreur finale au moment du service.</t>
  </si>
  <si>
    <t>Sur la chaîne de montage rapide : une consigne sensible sur un burger, un wrap, des nuggets ou une sauce doit passer entre la production, le comptoir et le drive sans être déformée.</t>
  </si>
  <si>
    <t>Mise en situation : Sur la chaîne de montage rapide : une consigne sensible sur un burger, un wrap, des nuggets ou une sauce doit passer entre la production, le comptoir et le drive sans être déformée. Fais dire comment l'apprenant vérifie que l'autre a bien compris.</t>
  </si>
  <si>
    <t>Sur la chaîne de montage rapide : une consigne sensible sur un burger, un wrap, des nuggets ou une sauce doit passer entre la production, le comptoir et le drive sans être déformée. Tu transmets comment ?</t>
  </si>
  <si>
    <t>Je le dis clairement à la production, le comptoir et le drive, je fais répéter si besoin et je vérifie au moment où ça sort.</t>
  </si>
  <si>
    <t>Tu confonds 'information donnée' et 'information sécurisée'. Sans retour clair de la production, le comptoir et le drive, l'erreur reste possible.</t>
  </si>
  <si>
    <t>Sur la chaîne de montage rapide : une consigne sensible sur un burger, un wrap, des nuggets ou une sauce doit passer entre la production, le comptoir et le drive sans être déformée. Quelle transmission professionnelle attends-tu ?</t>
  </si>
  <si>
    <t>Je transmets la consigne par le canal prévu, avec identification claire du produit concerné, accusé de réception opérationnel de la production, le comptoir et le drive, puis contrôle final à la sortie.</t>
  </si>
  <si>
    <t>Promesse non maîtrisée sur un burger, un wrap, des nuggets ou une sauce = faute de sécurité et engagement intenable si l'environnement réel ne suit pas.</t>
  </si>
  <si>
    <t>Sur la chaîne de montage rapide : un client drive ou comptoir demande une garantie forte sur un burger, un wrap, des nuggets ou une sauce alors que l'environnement ne permet peut-être pas le zéro risque.</t>
  </si>
  <si>
    <t>Mise en situation : Sur la chaîne de montage rapide : un client drive ou comptoir demande une garantie forte sur un burger, un wrap, des nuggets ou une sauce alors que l'environnement ne permet peut-être pas le zéro risque. Fais distinguer ce qu'on sait, ce qu'on ne sait pas et ce qu'on propose à la place.</t>
  </si>
  <si>
    <t>Sur la chaîne de montage rapide : un client drive ou comptoir demande une garantie forte sur un burger, un wrap, des nuggets ou une sauce alors que l'environnement ne permet peut-être pas le zéro risque. Tu dis quoi ?</t>
  </si>
  <si>
    <t>Je te dis ce que j'ai vérifié, mais je ne promets pas ce que je ne maîtrise pas. Si besoin, je propose un produit alternatif réellement disponible.</t>
  </si>
  <si>
    <t>Sur la chaîne de montage rapide : un client drive ou comptoir demande une garantie forte sur un burger, un wrap, des nuggets ou une sauce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</si>
  <si>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produit alternatif réellement disponible si c'est la seule option défendable.</t>
  </si>
  <si>
    <t>Une commande spéciale envoyée comme une commande standard = risque client déjà actif, diffusion possible de l'erreur et responsabilité immédiate de l'équipe.</t>
  </si>
  <si>
    <t>Sur la chaîne de montage rapide : tu détectes une commande spéciale envoyée comme une commande standard alors que le produit ou l'information a déjà commencé à circuler.</t>
  </si>
  <si>
    <t>Mise en situation : Sur la chaîne de montage rapide : tu détectes une commande spéciale envoyée comme une commande standard alors que le produit ou l'information a déjà commencé à circuler. Fais énoncer les trois premières actions sans blabla.</t>
  </si>
  <si>
    <t>Sur la chaîne de montage rapide : tu détectes une commande spéciale envoyée comme une commande standard alors que le produit ou l'information a déjà commencé à circuler. Tu fais quoi immédiatement ?</t>
  </si>
  <si>
    <t>Sur la chaîne de montage rapide : tu détectes une commande spéciale envoyée comme une commande standard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</si>
  <si>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production, le comptoir et le drive, puis je trace l'incident.</t>
  </si>
  <si>
    <t>Le pic de service midi avec timers serrés ne justifie jamais une baisse de niveau sur un burger, un wrap, des nuggets ou une sauce; le risque augmente quand la procédure se relâche.</t>
  </si>
  <si>
    <t>Sur la chaîne de montage rapide : le pic de service midi avec timers serrés, et une décision sensible doit être prise sur un burger, un wrap, des nuggets ou une sauce sans simplifier la sécurité.</t>
  </si>
  <si>
    <t>Mise en situation : Sur la chaîne de montage rapide : le pic de service midi avec timers serrés, et une décision sensible doit être prise sur un burger, un wrap, des nuggets ou une sauce sans simplifier la sécurité. Fais entendre que le débit n'autorise pas l'improvisation.</t>
  </si>
  <si>
    <t>Sur la chaîne de montage rapide : le pic de service midi avec timers serrés, et une décision sensible doit être prise sur un burger, un wrap, des nuggets ou une sauce sans simplifier la sécurité. Tu tiens comment la procédure ?</t>
  </si>
  <si>
    <t>Sur la chaîne de montage rapide : le pic de service midi avec timers serrés, et une décision sensible doit être prise sur un burger, un wrap, des nuggets ou une sauce sans simplifier la sécurité. Quelle réponse professionnelle attends-tu ?</t>
  </si>
  <si>
    <t>Réponse improvisée sur un kebab, une sauce, des frites ou un pain = information fausse possible et exposition directe de la personne concernée.</t>
  </si>
  <si>
    <t>Au poste broche, découpe et montage : un client comptoir te demande si un kebab, une sauce, des frites ou un pain peut contenir du gluten, du lait, du sésame ou de la moutarde, et la réponse n'est pas sécurisée.</t>
  </si>
  <si>
    <t>Mise en situation : Au poste broche, découpe et montage : un client comptoir te demande si un kebab, une sauce, des frites ou un pain peut contenir du gluten, du lait, du sésame ou de la moutarde, et la réponse n'est pas sécurisée. Fais obtenir une réponse courte, claire, sans mot faible et appuyée sur la bonne source.</t>
  </si>
  <si>
    <t>Au poste broche, découpe et montage : un client comptoir te demande si un kebab, une sauce, des frites ou un pain peut contenir du gluten, du lait, du sésame ou de la moutarde, et la réponse n'est pas sécurisée. Tu réponds quoi, exactement ?</t>
  </si>
  <si>
    <t>Je ne te réponds pas au hasard. Je vérifie la fiche recette, l'affichage allergènes et l'étiquetage sauces et je reviens avec une réponse claire.</t>
  </si>
  <si>
    <t>Réponse non fiable : tu engages un client comptoir sans preuve. Tant qu'il n'y a pas de contrôle fiable sur la fiche recette, l'affichage allergènes et l'étiquetage sauces, tu ne peux ni rassurer ni garantir.</t>
  </si>
  <si>
    <t>Au poste broche, découpe et montage : un client comptoir te demande si un kebab, une sauce, des frites ou un pain peut contenir du gluten, du lait, du sésame ou de la moutarde, et la réponse n'est pas sécurisée. Quelle réponse professionnelle attends-tu ?</t>
  </si>
  <si>
    <t>Je suspends la validation immédiate, je contrôle la fiche recette, l'affichage allergènes et l'étiquetage sauces, je distingue ingrédient volontaire et risque de traces, puis je donne une réponse nette. Si la maîtrise n'est pas démontrée, j'oriente vers une autre formule simple clairement identifiée.</t>
  </si>
  <si>
    <t>Le couteau électrique, la plancha et les pinces mal maîtrisé = contamination croisée crédible et promesse impossible à tenir.</t>
  </si>
  <si>
    <t>Au poste broche, découpe et montage : le poste ou le matériel (le couteau électrique, la plancha et les pinces) a servi pour un produit avec allergène puis pour une demande sensible sur un kebab, une sauce, des frites ou un pain.</t>
  </si>
  <si>
    <t>Mise en situation : Au poste broche, découpe et montage : le poste ou le matériel (le couteau électrique, la plancha et les pinces) a servi pour un produit avec allergène puis pour une demande sensible sur un kebab, une sauce, des frites ou un pain. Fais dire l'action immédiate avant toute parole rassurante.</t>
  </si>
  <si>
    <t>Au poste broche, découpe et montage : le poste ou le matériel (le couteau électrique, la plancha et les pinces) a servi pour un produit avec allergène puis pour une demande sensible sur un kebab, une sauce, des frites ou un pain. Tu fais quoi tout de suite ?</t>
  </si>
  <si>
    <t>Je n'utilise pas ce poste comme ça. Je change ou je nettoie vraiment le couteau électrique, la plancha et les pinces, sinon je ne vends pas un kebab, une sauce, des frites ou un pain comme sûr.</t>
  </si>
  <si>
    <t>Au poste broche, découpe et montage : le poste ou le matériel (le couteau électrique, la plancha et les pinces) a servi pour un produit avec allergène puis pour une demande sensible sur un kebab, une sauce, des frites ou un pain. Quelle conduite professionnelle est attendue ?</t>
  </si>
  <si>
    <t>J'isole le flux, je remets en état le couteau électrique, la plancha et les pinces selon la procédure, je change les consommables utiles et je refuse toute promesse d'absence si l'environnement n'est pas complètement maîtrisé.</t>
  </si>
  <si>
    <t>Le papier d'emballage ou le ticket commande non identifié = mauvaise information, confusion produit/contenu et faute de sécurité immédiate.</t>
  </si>
  <si>
    <t>Au poste broche, découpe et montage : le papier d'emballage ou le ticket commande part ou est exposé sans identification fiable alors que un kebab, une sauce, des frites ou un pain peut concerner du gluten, du lait, du sésame ou de la moutarde.</t>
  </si>
  <si>
    <t>Mise en situation : Au poste broche, découpe et montage : le papier d'emballage ou le ticket commande part ou est exposé sans identification fiable alors que un kebab, une sauce, des frites ou un pain peut concerner du gluten, du lait, du sésame ou de la moutarde. Fais nommer le tout premier verbe attendu.</t>
  </si>
  <si>
    <t>Au poste broche, découpe et montage : le papier d'emballage ou le ticket commande part ou est exposé sans identification fiable alors que un kebab, une sauce, des frites ou un pain peut concerner du gluten, du lait, du sésame ou de la moutarde. Tu fais quoi ?</t>
  </si>
  <si>
    <t>Je bloque la sortie ou la vente. Tant que le papier d'emballage ou le ticket commande n'est pas identifié correctement, ça ne part pas.</t>
  </si>
  <si>
    <t>Tu laisses circuler un produit sans preuve fiable. Sans identification claire de le papier d'emballage ou le ticket commande, l'information client devient incontrôlable.</t>
  </si>
  <si>
    <t>Au poste broche, découpe et montage : le papier d'emballage ou le ticket commande part ou est exposé sans identification fiable alors que un kebab, une sauce, des frites ou un pain peut concerner du gluten, du lait, du sésame ou de la moutarde. Quelle procédure professionnelle appliques-tu ?</t>
  </si>
  <si>
    <t>Je retire immédiatement le papier d'emballage ou le ticket commande du flux, je vérifie la concordance contenant-contenu, je corrige l'identification allergènes/nom du produit, puis je remets à disposition seulement après contrôle.</t>
  </si>
  <si>
    <t>Traçabilité faible sur les sauces, pains et découpes du service = difficulté à retrouver les produits concernés, à corriger et à retirer si besoin.</t>
  </si>
  <si>
    <t>Au poste broche, découpe et montage : il y a un changement ou un mélange possible sur les sauces, pains et découpes du service et il faut retrouver rapidement ce qui a été utilisé.</t>
  </si>
  <si>
    <t>Mise en situation : Au poste broche, découpe et montage : il y a un changement ou un mélange possible sur les sauces, pains et découpes du service et il faut retrouver rapidement ce qui a été utilisé. Fais détailler où l'information doit être notée et conservée.</t>
  </si>
  <si>
    <t>Au poste broche, découpe et montage : il y a un changement ou un mélange possible sur les sauces, pains et découpes du service et il faut retrouver rapidement ce qui a été utilisé. Tu fais quoi pour garder la trace ?</t>
  </si>
  <si>
    <t>Je garde l'info tout de suite et je la note sur la fiche production et les lots des sauces/pains. Je ne laisse pas les sauces, pains et découpes du service sans trace.</t>
  </si>
  <si>
    <t>Sans inscription fiable sur la fiche production et les lots des sauces/pains, tu perds la possibilité de prouver, corriger ou retirer ce qui est concerné.</t>
  </si>
  <si>
    <t>Au poste broche, découpe et montage : il y a un changement ou un mélange possible sur les sauces, pains et découpes du service et il faut retrouver rapidement ce qui a été utilisé. Quelle réponse professionnelle est attendue ?</t>
  </si>
  <si>
    <t>Je sécurise la traçabilité ascendante et descendante : j'identifie les sauces, pains et découpes du service, je mets à jour la fiche production et les lots des sauces/pains, j'isole ce qui est douteux et je conserve une preuve exploitable pour un retrait ou une correction ciblée.</t>
  </si>
  <si>
    <t>Transmission floue entre la découpe, le montage et la caisse = bonne décision au départ mais erreur finale au moment du service.</t>
  </si>
  <si>
    <t>Au poste broche, découpe et montage : une consigne sensible sur un kebab, une sauce, des frites ou un pain doit passer entre la découpe, le montage et la caisse sans être déformée.</t>
  </si>
  <si>
    <t>Mise en situation : Au poste broche, découpe et montage : une consigne sensible sur un kebab, une sauce, des frites ou un pain doit passer entre la découpe, le montage et la caisse sans être déformée. Fais dire comment l'apprenant vérifie que l'autre a bien compris.</t>
  </si>
  <si>
    <t>Au poste broche, découpe et montage : une consigne sensible sur un kebab, une sauce, des frites ou un pain doit passer entre la découpe, le montage et la caisse sans être déformée. Tu transmets comment ?</t>
  </si>
  <si>
    <t>Je le dis clairement à la découpe, le montage et la caisse, je fais répéter si besoin et je vérifie au moment où ça sort.</t>
  </si>
  <si>
    <t>Tu confonds 'information donnée' et 'information sécurisée'. Sans retour clair de la découpe, le montage et la caisse, l'erreur reste possible.</t>
  </si>
  <si>
    <t>Au poste broche, découpe et montage : une consigne sensible sur un kebab, une sauce, des frites ou un pain doit passer entre la découpe, le montage et la caisse sans être déformée. Quelle transmission professionnelle attends-tu ?</t>
  </si>
  <si>
    <t>Je transmets la consigne par le canal prévu, avec identification claire du produit concerné, accusé de réception opérationnel de la découpe, le montage et la caisse, puis contrôle final à la sortie.</t>
  </si>
  <si>
    <t>Promesse non maîtrisée sur un kebab, une sauce, des frites ou un pain = faute de sécurité et engagement intenable si l'environnement réel ne suit pas.</t>
  </si>
  <si>
    <t>Au poste broche, découpe et montage : un client comptoir demande une garantie forte sur un kebab, une sauce, des frites ou un pain alors que l'environnement ne permet peut-être pas le zéro risque.</t>
  </si>
  <si>
    <t>Mise en situation : Au poste broche, découpe et montage : un client comptoir demande une garantie forte sur un kebab, une sauce, des frites ou un pain alors que l'environnement ne permet peut-être pas le zéro risque. Fais distinguer ce qu'on sait, ce qu'on ne sait pas et ce qu'on propose à la place.</t>
  </si>
  <si>
    <t>Au poste broche, découpe et montage : un client comptoir demande une garantie forte sur un kebab, une sauce, des frites ou un pain alors que l'environnement ne permet peut-être pas le zéro risque. Tu dis quoi ?</t>
  </si>
  <si>
    <t>Je te dis ce que j'ai vérifié, mais je ne promets pas ce que je ne maîtrise pas. Si besoin, je propose une autre formule simple clairement identifiée.</t>
  </si>
  <si>
    <t>Au poste broche, découpe et montage : un client comptoir demande une garantie forte sur un kebab, une sauce, des frites ou un pain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</si>
  <si>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formule simple clairement identifiée si c'est la seule option défendable.</t>
  </si>
  <si>
    <t>Une sauce non conforme ajoutée sur une commande spéciale = risque client déjà actif, diffusion possible de l'erreur et responsabilité immédiate de l'équipe.</t>
  </si>
  <si>
    <t>Au poste broche, découpe et montage : tu détectes une sauce non conforme ajoutée sur une commande spéciale alors que le produit ou l'information a déjà commencé à circuler.</t>
  </si>
  <si>
    <t>Mise en situation : Au poste broche, découpe et montage : tu détectes une sauce non conforme ajoutée sur une commande spéciale alors que le produit ou l'information a déjà commencé à circuler. Fais énoncer les trois premières actions sans blabla.</t>
  </si>
  <si>
    <t>Au poste broche, découpe et montage : tu détectes une sauce non conforme ajoutée sur une commande spéciale alors que le produit ou l'information a déjà commencé à circuler. Tu fais quoi immédiatement ?</t>
  </si>
  <si>
    <t>Au poste broche, découpe et montage : tu détectes une sauce non conforme ajoutée sur une commande spéciale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</si>
  <si>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découpe, le montage et la caisse, puis je trace l'incident.</t>
  </si>
  <si>
    <t>Le service du soir avec file continue ne justifie jamais une baisse de niveau sur un kebab, une sauce, des frites ou un pain; le risque augmente quand la procédure se relâche.</t>
  </si>
  <si>
    <t>Au poste broche, découpe et montage : le service du soir avec file continue, et une décision sensible doit être prise sur un kebab, une sauce, des frites ou un pain sans simplifier la sécurité.</t>
  </si>
  <si>
    <t>Mise en situation : Au poste broche, découpe et montage : le service du soir avec file continue, et une décision sensible doit être prise sur un kebab, une sauce, des frites ou un pain sans simplifier la sécurité. Fais entendre que le débit n'autorise pas l'improvisation.</t>
  </si>
  <si>
    <t>Au poste broche, découpe et montage : le service du soir avec file continue, et une décision sensible doit être prise sur un kebab, une sauce, des frites ou un pain sans simplifier la sécurité. Tu tiens comment la procédure ?</t>
  </si>
  <si>
    <t>Au poste broche, découpe et montage : le service du soir avec file continue, et une décision sensible doit être prise sur un kebab, une sauce, des frites ou un pain sans simplifier la sécurité. Quelle réponse professionnelle attends-tu ?</t>
  </si>
  <si>
    <t>Réponse improvisée sur un bowl, une sauce ou un topping = information fausse possible et exposition directe de la personne concernée.</t>
  </si>
  <si>
    <t>Sur le poste assemblage poke bowl : un client comptoir te demande si un bowl, une sauce ou un topping peut contenir du poisson, du soja, du sésame, des crustacés ou des fruits à coque, et la réponse n'est pas sécurisée.</t>
  </si>
  <si>
    <t>Mise en situation : Sur le poste assemblage poke bowl : un client comptoir te demande si un bowl, une sauce ou un topping peut contenir du poisson, du soja, du sésame, des crustacés ou des fruits à coque, et la réponse n'est pas sécurisée. Fais obtenir une réponse courte, claire, sans mot faible et appuyée sur la bonne source.</t>
  </si>
  <si>
    <t>Sur le poste assemblage poke bowl : un client comptoir te demande si un bowl, une sauce ou un topping peut contenir du poisson, du soja, du sésame, des crustacés ou des fruits à coque, et la réponse n'est pas sécurisée. Tu réponds quoi, exactement ?</t>
  </si>
  <si>
    <t>Je ne te réponds pas au hasard. Je vérifie la fiche recette, l'affichage ingrédients et le cahier allergènes et je reviens avec une réponse claire.</t>
  </si>
  <si>
    <t>Réponse non fiable : tu engages un client comptoir sans preuve. Tant qu'il n'y a pas de contrôle fiable sur la fiche recette, l'affichage ingrédients et le cahier allergènes, tu ne peux ni rassurer ni garantir.</t>
  </si>
  <si>
    <t>Sur le poste assemblage poke bowl : un client comptoir te demande si un bowl, une sauce ou un topping peut contenir du poisson, du soja, du sésame, des crustacés ou des fruits à coque, et la réponse n'est pas sécurisée. Quelle réponse professionnelle attends-tu ?</t>
  </si>
  <si>
    <t>Je suspends la validation immédiate, je contrôle la fiche recette, l'affichage ingrédients et le cahier allergènes, je distingue ingrédient volontaire et risque de traces, puis je donne une réponse nette. Si la maîtrise n'est pas démontrée, j'oriente vers un bowl simplifié réellement maîtrisé.</t>
  </si>
  <si>
    <t>Les cuillères de bacs, les bacs gn et le plan de montage mal maîtrisé = contamination croisée crédible et promesse impossible à tenir.</t>
  </si>
  <si>
    <t>Sur le poste assemblage poke bowl : le poste ou le matériel (les cuillères de bacs, les bacs GN et le plan de montage) a servi pour un produit avec allergène puis pour une demande sensible sur un bowl, une sauce ou un topping.</t>
  </si>
  <si>
    <t>Mise en situation : Sur le poste assemblage poke bowl : le poste ou le matériel (les cuillères de bacs, les bacs GN et le plan de montage) a servi pour un produit avec allergène puis pour une demande sensible sur un bowl, une sauce ou un topping. Fais dire l'action immédiate avant toute parole rassurante.</t>
  </si>
  <si>
    <t>Sur le poste assemblage poke bowl : le poste ou le matériel (les cuillères de bacs, les bacs GN et le plan de montage) a servi pour un produit avec allergène puis pour une demande sensible sur un bowl, une sauce ou un topping. Tu fais quoi tout de suite ?</t>
  </si>
  <si>
    <t>Je n'utilise pas ce poste comme ça. Je change ou je nettoie vraiment les cuillères de bacs, les bacs GN et le plan de montage, sinon je ne vends pas un bowl, une sauce ou un topping comme sûr.</t>
  </si>
  <si>
    <t>Sur le poste assemblage poke bowl : le poste ou le matériel (les cuillères de bacs, les bacs GN et le plan de montage) a servi pour un produit avec allergène puis pour une demande sensible sur un bowl, une sauce ou un topping. Quelle conduite professionnelle est attendue ?</t>
  </si>
  <si>
    <t>J'isole le flux, je remets en état les cuillères de bacs, les bacs GN et le plan de montage selon la procédure, je change les consommables utiles et je refuse toute promesse d'absence si l'environnement n'est pas complètement maîtrisé.</t>
  </si>
  <si>
    <t>Le couvercle ou le sticker de bowl non identifié = mauvaise information, confusion produit/contenu et faute de sécurité immédiate.</t>
  </si>
  <si>
    <t>Sur le poste assemblage poke bowl : le couvercle ou le sticker de bowl part ou est exposé sans identification fiable alors que un bowl, une sauce ou un topping peut concerner du poisson, du soja, du sésame, des crustacés ou des fruits à coque.</t>
  </si>
  <si>
    <t>Mise en situation : Sur le poste assemblage poke bowl : le couvercle ou le sticker de bowl part ou est exposé sans identification fiable alors que un bowl, une sauce ou un topping peut concerner du poisson, du soja, du sésame, des crustacés ou des fruits à coque. Fais nommer le tout premier verbe attendu.</t>
  </si>
  <si>
    <t>Sur le poste assemblage poke bowl : le couvercle ou le sticker de bowl part ou est exposé sans identification fiable alors que un bowl, une sauce ou un topping peut concerner du poisson, du soja, du sésame, des crustacés ou des fruits à coque. Tu fais quoi ?</t>
  </si>
  <si>
    <t>Je bloque la sortie ou la vente. Tant que le couvercle ou le sticker de bowl n'est pas identifié correctement, ça ne part pas.</t>
  </si>
  <si>
    <t>Tu laisses circuler un produit sans preuve fiable. Sans identification claire de le couvercle ou le sticker de bowl, l'information client devient incontrôlable.</t>
  </si>
  <si>
    <t>Sur le poste assemblage poke bowl : le couvercle ou le sticker de bowl part ou est exposé sans identification fiable alors que un bowl, une sauce ou un topping peut concerner du poisson, du soja, du sésame, des crustacés ou des fruits à coque. Quelle procédure professionnelle appliques-tu ?</t>
  </si>
  <si>
    <t>Je retire immédiatement le couvercle ou le sticker de bowl du flux, je vérifie la concordance contenant-contenu, je corrige l'identification allergènes/nom du produit, puis je remets à disposition seulement après contrôle.</t>
  </si>
  <si>
    <t>Traçabilité faible sur les préparations froides et les sauces du jour = difficulté à retrouver les produits concernés, à corriger et à retirer si besoin.</t>
  </si>
  <si>
    <t>Sur le poste assemblage poke bowl : il y a un changement ou un mélange possible sur les préparations froides et les sauces du jour et il faut retrouver rapidement ce qui a été utilisé.</t>
  </si>
  <si>
    <t>Mise en situation : Sur le poste assemblage poke bowl : il y a un changement ou un mélange possible sur les préparations froides et les sauces du jour et il faut retrouver rapidement ce qui a été utilisé. Fais détailler où l'information doit être notée et conservée.</t>
  </si>
  <si>
    <t>Sur le poste assemblage poke bowl : il y a un changement ou un mélange possible sur les préparations froides et les sauces du jour et il faut retrouver rapidement ce qui a été utilisé. Tu fais quoi pour garder la trace ?</t>
  </si>
  <si>
    <t>Je garde l'info tout de suite et je la note sur la fiche de préparation et les lots des composants. Je ne laisse pas les préparations froides et les sauces du jour sans trace.</t>
  </si>
  <si>
    <t>Sans inscription fiable sur la fiche de préparation et les lots des composants, tu perds la possibilité de prouver, corriger ou retirer ce qui est concerné.</t>
  </si>
  <si>
    <t>Sur le poste assemblage poke bowl : il y a un changement ou un mélange possible sur les préparations froides et les sauces du jour et il faut retrouver rapidement ce qui a été utilisé. Quelle réponse professionnelle est attendue ?</t>
  </si>
  <si>
    <t>Je sécurise la traçabilité ascendante et descendante : j'identifie les préparations froides et les sauces du jour, je mets à jour la fiche de préparation et les lots des composants, j'isole ce qui est douteux et je conserve une preuve exploitable pour un retrait ou une correction ciblée.</t>
  </si>
  <si>
    <t>Transmission floue entre le poste froid, l'assemblage et la remise client = bonne décision au départ mais erreur finale au moment du service.</t>
  </si>
  <si>
    <t>Sur le poste assemblage poke bowl : une consigne sensible sur un bowl, une sauce ou un topping doit passer entre le poste froid, l'assemblage et la remise client sans être déformée.</t>
  </si>
  <si>
    <t>Mise en situation : Sur le poste assemblage poke bowl : une consigne sensible sur un bowl, une sauce ou un topping doit passer entre le poste froid, l'assemblage et la remise client sans être déformée. Fais dire comment l'apprenant vérifie que l'autre a bien compris.</t>
  </si>
  <si>
    <t>Sur le poste assemblage poke bowl : une consigne sensible sur un bowl, une sauce ou un topping doit passer entre le poste froid, l'assemblage et la remise client sans être déformée. Tu transmets comment ?</t>
  </si>
  <si>
    <t>Je le dis clairement à le poste froid, l'assemblage et la remise client, je fais répéter si besoin et je vérifie au moment où ça sort.</t>
  </si>
  <si>
    <t>Tu confonds 'information donnée' et 'information sécurisée'. Sans retour clair de le poste froid, l'assemblage et la remise client, l'erreur reste possible.</t>
  </si>
  <si>
    <t>Sur le poste assemblage poke bowl : une consigne sensible sur un bowl, une sauce ou un topping doit passer entre le poste froid, l'assemblage et la remise client sans être déformée. Quelle transmission professionnelle attends-tu ?</t>
  </si>
  <si>
    <t>Je transmets la consigne par le canal prévu, avec identification claire du produit concerné, accusé de réception opérationnel de le poste froid, l'assemblage et la remise client, puis contrôle final à la sortie.</t>
  </si>
  <si>
    <t>Promesse non maîtrisée sur un bowl, une sauce ou un topping = faute de sécurité et engagement intenable si l'environnement réel ne suit pas.</t>
  </si>
  <si>
    <t>Sur le poste assemblage poke bowl : un client comptoir demande une garantie forte sur un bowl, une sauce ou un topping alors que l'environnement ne permet peut-être pas le zéro risque.</t>
  </si>
  <si>
    <t>Mise en situation : Sur le poste assemblage poke bowl : un client comptoir demande une garantie forte sur un bowl, une sauce ou un topping alors que l'environnement ne permet peut-être pas le zéro risque. Fais distinguer ce qu'on sait, ce qu'on ne sait pas et ce qu'on propose à la place.</t>
  </si>
  <si>
    <t>Sur le poste assemblage poke bowl : un client comptoir demande une garantie forte sur un bowl, une sauce ou un topping alors que l'environnement ne permet peut-être pas le zéro risque. Tu dis quoi ?</t>
  </si>
  <si>
    <t>Je te dis ce que j'ai vérifié, mais je ne promets pas ce que je ne maîtrise pas. Si besoin, je propose un bowl simplifié réellement maîtrisé.</t>
  </si>
  <si>
    <t>Sur le poste assemblage poke bowl : un client comptoir demande une garantie forte sur un bowl, une sauce ou un topping alors que l'environnement ne permet peut-être pas le zéro risque. Quelle posture professionnelle attends-tu ?</t>
  </si>
  <si>
    <t>Je n'énonce aucune garantie absolue hors maîtrise démontrée. J'expose le niveau réel de maîtrise, les limites éventuelles de l'environnement et j'oriente vers un bowl simplifié réellement maîtrisé si c'est la seule option défendable.</t>
  </si>
  <si>
    <t>Un bowl livré avec le mauvais topping = risque client déjà actif, diffusion possible de l'erreur et responsabilité immédiate de l'équipe.</t>
  </si>
  <si>
    <t>Sur le poste assemblage poke bowl : tu détectes un bowl livré avec le mauvais topping alors que le produit ou l'information a déjà commencé à circuler.</t>
  </si>
  <si>
    <t>Mise en situation : Sur le poste assemblage poke bowl : tu détectes un bowl livré avec le mauvais topping alors que le produit ou l'information a déjà commencé à circuler. Fais énoncer les trois premières actions sans blabla.</t>
  </si>
  <si>
    <t>Sur le poste assemblage poke bowl : tu détectes un bowl livré avec le mauvais topping alors que le produit ou l'information a déjà commencé à circuler. Tu fais quoi immédiatement ?</t>
  </si>
  <si>
    <t>Sur le poste assemblage poke bowl : tu détectes un bowl livré avec le mauvais topping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</si>
  <si>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poste froid, l'assemblage et la remise client, puis je trace l'incident.</t>
  </si>
  <si>
    <t>Le rush du déjeuner avec personnalisation forte ne justifie jamais une baisse de niveau sur un bowl, une sauce ou un topping; le risque augmente quand la procédure se relâche.</t>
  </si>
  <si>
    <t>Sur le poste assemblage poke bowl : le rush du déjeuner avec personnalisation forte, et une décision sensible doit être prise sur un bowl, une sauce ou un topping sans simplifier la sécurité.</t>
  </si>
  <si>
    <t>Mise en situation : Sur le poste assemblage poke bowl : le rush du déjeuner avec personnalisation forte, et une décision sensible doit être prise sur un bowl, une sauce ou un topping sans simplifier la sécurité. Fais entendre que le débit n'autorise pas l'improvisation.</t>
  </si>
  <si>
    <t>Sur le poste assemblage poke bowl : le rush du déjeuner avec personnalisation forte, et une décision sensible doit être prise sur un bowl, une sauce ou un topping sans simplifier la sécurité. Tu tiens comment la procédure ?</t>
  </si>
  <si>
    <t>Sur le poste assemblage poke bowl : le rush du déjeuner avec personnalisation forte, et une décision sensible doit être prise sur un bowl, une sauce ou un topping sans simplifier la sécurité. Quelle réponse professionnelle attends-tu ?</t>
  </si>
  <si>
    <t>Réponse improvisée sur un sandwich, une salade ou une sauce = information fausse possible et exposition directe de la personne concernée.</t>
  </si>
  <si>
    <t>Sur le poste sandwich et vitrine : un client comptoir te demande si un sandwich, une salade ou une sauce peut contenir du gluten, du lait, de l'œuf, de la moutarde ou du sésame, et la réponse n'est pas sécurisée.</t>
  </si>
  <si>
    <t>Mise en situation : Sur le poste sandwich et vitrine : un client comptoir te demande si un sandwich, une salade ou une sauce peut contenir du gluten, du lait, de l'œuf, de la moutarde ou du sésame, et la réponse n'est pas sécurisée. Fais obtenir une réponse courte, claire, sans mot faible et appuyée sur la bonne source.</t>
  </si>
  <si>
    <t>Sur le poste sandwich et vitrine : un client comptoir te demande si un sandwich, une salade ou une sauce peut contenir du gluten, du lait, de l'œuf, de la moutarde ou du sésame, et la réponse n'est pas sécurisée. Tu réponds quoi, exactement ?</t>
  </si>
  <si>
    <t>Je ne te réponds pas au hasard. Je vérifie la fiche recette, l'étiquette vitrine et le cahier allergènes et je reviens avec une réponse claire.</t>
  </si>
  <si>
    <t>Réponse non fiable : tu engages un client comptoir sans preuve. Tant qu'il n'y a pas de contrôle fiable sur la fiche recette, l'étiquette vitrine et le cahier allergènes, tu ne peux ni rassurer ni garantir.</t>
  </si>
  <si>
    <t>Sur le poste sandwich et vitrine : un client comptoir te demande si un sandwich, une salade ou une sauce peut contenir du gluten, du lait, de l'œuf, de la moutarde ou du sésame, et la réponse n'est pas sécurisée. Quelle réponse professionnelle attends-tu ?</t>
  </si>
  <si>
    <t>Je suspends la validation immédiate, je contrôle la fiche recette, l'étiquette vitrine et le cahier allergènes, je distingue ingrédient volontaire et risque de traces, puis je donne une réponse nette. Si la maîtrise n'est pas démontrée, j'oriente vers une autre référence ou un montage simple validé.</t>
  </si>
  <si>
    <t>Le couteau, la planche et les pinces vitrine mal maîtrisé = contamination croisée crédible et promesse impossible à tenir.</t>
  </si>
  <si>
    <t>Sur le poste sandwich et vitrine : le poste ou le matériel (le couteau, la planche et les pinces vitrine) a servi pour un produit avec allergène puis pour une demande sensible sur un sandwich, une salade ou une sauce.</t>
  </si>
  <si>
    <t>Mise en situation : Sur le poste sandwich et vitrine : le poste ou le matériel (le couteau, la planche et les pinces vitrine) a servi pour un produit avec allergène puis pour une demande sensible sur un sandwich, une salade ou une sauce. Fais dire l'action immédiate avant toute parole rassurante.</t>
  </si>
  <si>
    <t>Sur le poste sandwich et vitrine : le poste ou le matériel (le couteau, la planche et les pinces vitrine) a servi pour un produit avec allergène puis pour une demande sensible sur un sandwich, une salade ou une sauce. Tu fais quoi tout de suite ?</t>
  </si>
  <si>
    <t>Je n'utilise pas ce poste comme ça. Je change ou je nettoie vraiment le couteau, la planche et les pinces vitrine, sinon je ne vends pas un sandwich, une salade ou une sauce comme sûr.</t>
  </si>
  <si>
    <t>Sur le poste sandwich et vitrine : le poste ou le matériel (le couteau, la planche et les pinces vitrine) a servi pour un produit avec allergène puis pour une demande sensible sur un sandwich, une salade ou une sauce. Quelle conduite professionnelle est attendue ?</t>
  </si>
  <si>
    <t>J'isole le flux, je remets en état le couteau, la planche et les pinces vitrine selon la procédure, je change les consommables utiles et je refuse toute promesse d'absence si l'environnement n'est pas complètement maîtrisé.</t>
  </si>
  <si>
    <t>L'étiquette vitrine ou le sticker emballage non identifié = mauvaise information, confusion produit/contenu et faute de sécurité immédiate.</t>
  </si>
  <si>
    <t>Sur le poste sandwich et vitrine : l'étiquette vitrine ou le sticker emballage part ou est exposé sans identification fiable alors que un sandwich, une salade ou une sauce peut concerner du gluten, du lait, de l'œuf, de la moutarde ou du sésame.</t>
  </si>
  <si>
    <t>Mise en situation : Sur le poste sandwich et vitrine : l'étiquette vitrine ou le sticker emballage part ou est exposé sans identification fiable alors que un sandwich, une salade ou une sauce peut concerner du gluten, du lait, de l'œuf, de la moutarde ou du sésame. Fais nommer le tout premier verbe attendu.</t>
  </si>
  <si>
    <t>Sur le poste sandwich et vitrine : l'étiquette vitrine ou le sticker emballage part ou est exposé sans identification fiable alors que un sandwich, une salade ou une sauce peut concerner du gluten, du lait, de l'œuf, de la moutarde ou du sésame. Tu fais quoi ?</t>
  </si>
  <si>
    <t>Je bloque la sortie ou la vente. Tant que l'étiquette vitrine ou le sticker emballage n'est pas identifié correctement, ça ne part pas.</t>
  </si>
  <si>
    <t>Tu laisses circuler un produit sans preuve fiable. Sans identification claire de l'étiquette vitrine ou le sticker emballage, l'information client devient incontrôlable.</t>
  </si>
  <si>
    <t>Sur le poste sandwich et vitrine : l'étiquette vitrine ou le sticker emballage part ou est exposé sans identification fiable alors que un sandwich, une salade ou une sauce peut concerner du gluten, du lait, de l'œuf, de la moutarde ou du sésame. Quelle procédure professionnelle appliques-tu ?</t>
  </si>
  <si>
    <t>Je retire immédiatement l'étiquette vitrine ou le sticker emballage du flux, je vérifie la concordance contenant-contenu, je corrige l'identification allergènes/nom du produit, puis je remets à disposition seulement après contrôle.</t>
  </si>
  <si>
    <t>Traçabilité faible sur les sandwichs produits et leurs garnitures = difficulté à retrouver les produits concernés, à corriger et à retirer si besoin.</t>
  </si>
  <si>
    <t>Sur le poste sandwich et vitrine : il y a un changement ou un mélange possible sur les sandwichs produits et leurs garnitures et il faut retrouver rapidement ce qui a été utilisé.</t>
  </si>
  <si>
    <t>Mise en situation : Sur le poste sandwich et vitrine : il y a un changement ou un mélange possible sur les sandwichs produits et leurs garnitures et il faut retrouver rapidement ce qui a été utilisé. Fais détailler où l'information doit être notée et conservée.</t>
  </si>
  <si>
    <t>Sur le poste sandwich et vitrine : il y a un changement ou un mélange possible sur les sandwichs produits et leurs garnitures et il faut retrouver rapidement ce qui a été utilisé. Tu fais quoi pour garder la trace ?</t>
  </si>
  <si>
    <t>Je garde l'info tout de suite et je la note sur la fiche fabrication et les lots des ingrédients. Je ne laisse pas les sandwichs produits et leurs garnitures sans trace.</t>
  </si>
  <si>
    <t>Sans inscription fiable sur la fiche fabrication et les lots des ingrédients, tu perds la possibilité de prouver, corriger ou retirer ce qui est concerné.</t>
  </si>
  <si>
    <t>Sur le poste sandwich et vitrine : il y a un changement ou un mélange possible sur les sandwichs produits et leurs garnitures et il faut retrouver rapidement ce qui a été utilisé. Quelle réponse professionnelle est attendue ?</t>
  </si>
  <si>
    <t>Je sécurise la traçabilité ascendante et descendante : j'identifie les sandwichs produits et leurs garnitures, je mets à jour la fiche fabrication et les lots des ingrédients, j'isole ce qui est douteux et je conserve une preuve exploitable pour un retrait ou une correction ciblée.</t>
  </si>
  <si>
    <t>Transmission floue entre la préparation, la vitrine et la caisse = bonne décision au départ mais erreur finale au moment du service.</t>
  </si>
  <si>
    <t>Sur le poste sandwich et vitrine : une consigne sensible sur un sandwich, une salade ou une sauce doit passer entre la préparation, la vitrine et la caisse sans être déformée.</t>
  </si>
  <si>
    <t>Mise en situation : Sur le poste sandwich et vitrine : une consigne sensible sur un sandwich, une salade ou une sauce doit passer entre la préparation, la vitrine et la caisse sans être déformée. Fais dire comment l'apprenant vérifie que l'autre a bien compris.</t>
  </si>
  <si>
    <t>Sur le poste sandwich et vitrine : une consigne sensible sur un sandwich, une salade ou une sauce doit passer entre la préparation, la vitrine et la caisse sans être déformée. Tu transmets comment ?</t>
  </si>
  <si>
    <t>Je le dis clairement à la préparation, la vitrine et la caisse, je fais répéter si besoin et je vérifie au moment où ça sort.</t>
  </si>
  <si>
    <t>Tu confonds 'information donnée' et 'information sécurisée'. Sans retour clair de la préparation, la vitrine et la caisse, l'erreur reste possible.</t>
  </si>
  <si>
    <t>Sur le poste sandwich et vitrine : une consigne sensible sur un sandwich, une salade ou une sauce doit passer entre la préparation, la vitrine et la caisse sans être déformée. Quelle transmission professionnelle attends-tu ?</t>
  </si>
  <si>
    <t>Je transmets la consigne par le canal prévu, avec identification claire du produit concerné, accusé de réception opérationnel de la préparation, la vitrine et la caisse, puis contrôle final à la sortie.</t>
  </si>
  <si>
    <t>Promesse non maîtrisée sur un sandwich, une salade ou une sauce = faute de sécurité et engagement intenable si l'environnement réel ne suit pas.</t>
  </si>
  <si>
    <t>Sur le poste sandwich et vitrine : un client comptoir demande une garantie forte sur un sandwich, une salade ou une sauce alors que l'environnement ne permet peut-être pas le zéro risque.</t>
  </si>
  <si>
    <t>Mise en situation : Sur le poste sandwich et vitrine : un client comptoir demande une garantie forte sur un sandwich, une salade ou une sauce alors que l'environnement ne permet peut-être pas le zéro risque. Fais distinguer ce qu'on sait, ce qu'on ne sait pas et ce qu'on propose à la place.</t>
  </si>
  <si>
    <t>Sur le poste sandwich et vitrine : un client comptoir demande une garantie forte sur un sandwich, une salade ou une sauce alors que l'environnement ne permet peut-être pas le zéro risque. Tu dis quoi ?</t>
  </si>
  <si>
    <t>Je te dis ce que j'ai vérifié, mais je ne promets pas ce que je ne maîtrise pas. Si besoin, je propose une autre référence ou un montage simple validé.</t>
  </si>
  <si>
    <t>Sur le poste sandwich et vitrine : un client comptoir demande une garantie forte sur un sandwich, une salade ou une sauce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</si>
  <si>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ou un montage simple validé si c'est la seule option défendable.</t>
  </si>
  <si>
    <t>Un sandwich spécial remis sous le mauvais nom = risque client déjà actif, diffusion possible de l'erreur et responsabilité immédiate de l'équipe.</t>
  </si>
  <si>
    <t>Sur le poste sandwich et vitrine : tu détectes un sandwich spécial remis sous le mauvais nom alors que le produit ou l'information a déjà commencé à circuler.</t>
  </si>
  <si>
    <t>Mise en situation : Sur le poste sandwich et vitrine : tu détectes un sandwich spécial remis sous le mauvais nom alors que le produit ou l'information a déjà commencé à circuler. Fais énoncer les trois premières actions sans blabla.</t>
  </si>
  <si>
    <t>Sur le poste sandwich et vitrine : tu détectes un sandwich spécial remis sous le mauvais nom alors que le produit ou l'information a déjà commencé à circuler. Tu fais quoi immédiatement ?</t>
  </si>
  <si>
    <t>Sur le poste sandwich et vitrine : tu détectes un sandwich spécial remis sous le mauvais nom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</si>
  <si>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préparation, la vitrine et la caisse, puis je trace l'incident.</t>
  </si>
  <si>
    <t>La production du matin puis le pic de midi ne justifie jamais une baisse de niveau sur un sandwich, une salade ou une sauce; le risque augmente quand la procédure se relâche.</t>
  </si>
  <si>
    <t>Sur le poste sandwich et vitrine : la production du matin puis le pic de midi, et une décision sensible doit être prise sur un sandwich, une salade ou une sauce sans simplifier la sécurité.</t>
  </si>
  <si>
    <t>Mise en situation : Sur le poste sandwich et vitrine : la production du matin puis le pic de midi, et une décision sensible doit être prise sur un sandwich, une salade ou une sauce sans simplifier la sécurité. Fais entendre que le débit n'autorise pas l'improvisation.</t>
  </si>
  <si>
    <t>Sur le poste sandwich et vitrine : la production du matin puis le pic de midi, et une décision sensible doit être prise sur un sandwich, une salade ou une sauce sans simplifier la sécurité. Tu tiens comment la procédure ?</t>
  </si>
  <si>
    <t>Sur le poste sandwich et vitrine : la production du matin puis le pic de midi, et une décision sensible doit être prise sur un sandwich, une salade ou une sauce sans simplifier la sécurité. Quelle réponse professionnelle attends-tu ?</t>
  </si>
  <si>
    <t>Réponse improvisée sur un plat en sauce, un wok minute ou un dessert buffet = information fausse possible et exposition directe de la personne concernée.</t>
  </si>
  <si>
    <t>Sur le buffet chaud/froid et le wok : un client buffet te demande si un plat en sauce, un wok minute ou un dessert buffet peut contenir des crustacés, de l'arachide, du soja, du gluten ou du sésame, et la réponse n'est pas sécurisée.</t>
  </si>
  <si>
    <t>Mise en situation : Sur le buffet chaud/froid et le wok : un client buffet te demande si un plat en sauce, un wok minute ou un dessert buffet peut contenir des crustacés, de l'arachide, du soja, du gluten ou du sésame, et la réponse n'est pas sécurisée. Fais obtenir une réponse courte, claire, sans mot faible et appuyée sur la bonne source.</t>
  </si>
  <si>
    <t>Sur le buffet chaud/froid et le wok : un client buffet te demande si un plat en sauce, un wok minute ou un dessert buffet peut contenir des crustacés, de l'arachide, du soja, du gluten ou du sésame, et la réponse n'est pas sécurisée. Tu réponds quoi, exactement ?</t>
  </si>
  <si>
    <t>Je ne te réponds pas au hasard. Je vérifie la fiche recette, les cartels buffet et la liste allergènes et je reviens avec une réponse claire.</t>
  </si>
  <si>
    <t>Réponse non fiable : tu engages un client buffet sans preuve. Tant qu'il n'y a pas de contrôle fiable sur la fiche recette, les cartels buffet et la liste allergènes, tu ne peux ni rassurer ni garantir.</t>
  </si>
  <si>
    <t>Sur le buffet chaud/froid et le wok : un client buffet te demande si un plat en sauce, un wok minute ou un dessert buffet peut contenir des crustacés, de l'arachide, du soja, du gluten ou du sésame, et la réponse n'est pas sécurisée. Quelle réponse professionnelle attends-tu ?</t>
  </si>
  <si>
    <t>Je suspends la validation immédiate, je contrôle la fiche recette, les cartels buffet et la liste allergènes, je distingue ingrédient volontaire et risque de traces, puis je donne une réponse nette. Si la maîtrise n'est pas démontrée, j'oriente vers un autre plat clairement identifié ou un wok sécurisé si possible.</t>
  </si>
  <si>
    <t>Réponse insuffisante : aucune preuve citée, aucune distinction ingrédient/traces, aucune solution de repli sécurisée pour un client buffet.</t>
  </si>
  <si>
    <t>Les pinces communes, le wok et les bacs buffet mal maîtrisé = contamination croisée crédible et promesse impossible à tenir.</t>
  </si>
  <si>
    <t>Sur le buffet chaud/froid et le wok : le poste ou le matériel (les pinces communes, le wok et les bacs buffet) a servi pour un produit avec allergène puis pour une demande sensible sur un plat en sauce, un wok minute ou un dessert buffet.</t>
  </si>
  <si>
    <t>Mise en situation : Sur le buffet chaud/froid et le wok : le poste ou le matériel (les pinces communes, le wok et les bacs buffet) a servi pour un produit avec allergène puis pour une demande sensible sur un plat en sauce, un wok minute ou un dessert buffet. Fais dire l'action immédiate avant toute parole rassurante.</t>
  </si>
  <si>
    <t>Sur le buffet chaud/froid et le wok : le poste ou le matériel (les pinces communes, le wok et les bacs buffet) a servi pour un produit avec allergène puis pour une demande sensible sur un plat en sauce, un wok minute ou un dessert buffet. Tu fais quoi tout de suite ?</t>
  </si>
  <si>
    <t>Je n'utilise pas ce poste comme ça. Je change ou je nettoie vraiment les pinces communes, le wok et les bacs buffet, sinon je ne vends pas un plat en sauce, un wok minute ou un dessert buffet comme sûr.</t>
  </si>
  <si>
    <t>Sur le buffet chaud/froid et le wok : le poste ou le matériel (les pinces communes, le wok et les bacs buffet) a servi pour un produit avec allergène puis pour une demande sensible sur un plat en sauce, un wok minute ou un dessert buffet. Quelle conduite professionnelle est attendue ?</t>
  </si>
  <si>
    <t>J'isole le flux, je remets en état les pinces communes, le wok et les bacs buffet selon la procédure, je change les consommables utiles et je refuse toute promesse d'absence si l'environnement n'est pas complètement maîtrisé.</t>
  </si>
  <si>
    <t>Le cartel buffet ou l'étiquette de bac non identifié = mauvaise information, confusion produit/contenu et faute de sécurité immédiate.</t>
  </si>
  <si>
    <t>Sur le buffet chaud/froid et le wok : le cartel buffet ou l'étiquette de bac part ou est exposé sans identification fiable alors que un plat en sauce, un wok minute ou un dessert buffet peut concerner des crustacés, de l'arachide, du soja, du gluten ou du sésame.</t>
  </si>
  <si>
    <t>Mise en situation : Sur le buffet chaud/froid et le wok : le cartel buffet ou l'étiquette de bac part ou est exposé sans identification fiable alors que un plat en sauce, un wok minute ou un dessert buffet peut concerner des crustacés, de l'arachide, du soja, du gluten ou du sésame. Fais nommer le tout premier verbe attendu.</t>
  </si>
  <si>
    <t>Sur le buffet chaud/froid et le wok : le cartel buffet ou l'étiquette de bac part ou est exposé sans identification fiable alors que un plat en sauce, un wok minute ou un dessert buffet peut concerner des crustacés, de l'arachide, du soja, du gluten ou du sésame. Tu fais quoi ?</t>
  </si>
  <si>
    <t>Je bloque la sortie ou la vente. Tant que le cartel buffet ou l'étiquette de bac n'est pas identifié correctement, ça ne part pas.</t>
  </si>
  <si>
    <t>Tu laisses circuler un produit sans preuve fiable. Sans identification claire de le cartel buffet ou l'étiquette de bac, l'information client devient incontrôlable.</t>
  </si>
  <si>
    <t>Sur le buffet chaud/froid et le wok : le cartel buffet ou l'étiquette de bac part ou est exposé sans identification fiable alors que un plat en sauce, un wok minute ou un dessert buffet peut concerner des crustacés, de l'arachide, du soja, du gluten ou du sésame. Quelle procédure professionnelle appliques-tu ?</t>
  </si>
  <si>
    <t>Je retire immédiatement le cartel buffet ou l'étiquette de bac du flux, je vérifie la concordance contenant-contenu, je corrige l'identification allergènes/nom du produit, puis je remets à disposition seulement après contrôle.</t>
  </si>
  <si>
    <t>Traçabilité faible sur les plats du buffet et les réassorts = difficulté à retrouver les produits concernés, à corriger et à retirer si besoin.</t>
  </si>
  <si>
    <t>Sur le buffet chaud/froid et le wok : il y a un changement ou un mélange possible sur les plats du buffet et les réassorts et il faut retrouver rapidement ce qui a été utilisé.</t>
  </si>
  <si>
    <t>Mise en situation : Sur le buffet chaud/froid et le wok : il y a un changement ou un mélange possible sur les plats du buffet et les réassorts et il faut retrouver rapidement ce qui a été utilisé. Fais détailler où l'information doit être notée et conservée.</t>
  </si>
  <si>
    <t>Sur le buffet chaud/froid et le wok : il y a un changement ou un mélange possible sur les plats du buffet et les réassorts et il faut retrouver rapidement ce qui a été utilisé. Tu fais quoi pour garder la trace ?</t>
  </si>
  <si>
    <t>Je garde l'info tout de suite et je la note sur la fiche de production et les lots sauces/produits. Je ne laisse pas les plats du buffet et les réassorts sans trace.</t>
  </si>
  <si>
    <t>Sans inscription fiable sur la fiche de production et les lots sauces/produits, tu perds la possibilité de prouver, corriger ou retirer ce qui est concerné.</t>
  </si>
  <si>
    <t>Sur le buffet chaud/froid et le wok : il y a un changement ou un mélange possible sur les plats du buffet et les réassorts et il faut retrouver rapidement ce qui a été utilisé. Quelle réponse professionnelle est attendue ?</t>
  </si>
  <si>
    <t>Je sécurise la traçabilité ascendante et descendante : j'identifie les plats du buffet et les réassorts, je mets à jour la fiche de production et les lots sauces/produits, j'isole ce qui est douteux et je conserve une preuve exploitable pour un retrait ou une correction ciblée.</t>
  </si>
  <si>
    <t>Transmission floue entre la cuisine, le buffet et la salle = bonne décision au départ mais erreur finale au moment du service.</t>
  </si>
  <si>
    <t>Sur le buffet chaud/froid et le wok : une consigne sensible sur un plat en sauce, un wok minute ou un dessert buffet doit passer entre la cuisine, le buffet et la salle sans être déformée.</t>
  </si>
  <si>
    <t>Mise en situation : Sur le buffet chaud/froid et le wok : une consigne sensible sur un plat en sauce, un wok minute ou un dessert buffet doit passer entre la cuisine, le buffet et la salle sans être déformée. Fais dire comment l'apprenant vérifie que l'autre a bien compris.</t>
  </si>
  <si>
    <t>Sur le buffet chaud/froid et le wok : une consigne sensible sur un plat en sauce, un wok minute ou un dessert buffet doit passer entre la cuisine, le buffet et la salle sans être déformée. Tu transmets comment ?</t>
  </si>
  <si>
    <t>Je le dis clairement à la cuisine, le buffet et la salle, je fais répéter si besoin et je vérifie au moment où ça sort.</t>
  </si>
  <si>
    <t>Tu confonds 'information donnée' et 'information sécurisée'. Sans retour clair de la cuisine, le buffet et la salle, l'erreur reste possible.</t>
  </si>
  <si>
    <t>Sur le buffet chaud/froid et le wok : une consigne sensible sur un plat en sauce, un wok minute ou un dessert buffet doit passer entre la cuisine, le buffet et la salle sans être déformée. Quelle transmission professionnelle attends-tu ?</t>
  </si>
  <si>
    <t>Je transmets la consigne par le canal prévu, avec identification claire du produit concerné, accusé de réception opérationnel de la cuisine, le buffet et la salle, puis contrôle final à la sortie.</t>
  </si>
  <si>
    <t>Promesse non maîtrisée sur un plat en sauce, un wok minute ou un dessert buffet = faute de sécurité et engagement intenable si l'environnement réel ne suit pas.</t>
  </si>
  <si>
    <t>Sur le buffet chaud/froid et le wok : un client buffet demande une garantie forte sur un plat en sauce, un wok minute ou un dessert buffet alors que l'environnement ne permet peut-être pas le zéro risque.</t>
  </si>
  <si>
    <t>Mise en situation : Sur le buffet chaud/froid et le wok : un client buffet demande une garantie forte sur un plat en sauce, un wok minute ou un dessert buffet alors que l'environnement ne permet peut-être pas le zéro risque. Fais distinguer ce qu'on sait, ce qu'on ne sait pas et ce qu'on propose à la place.</t>
  </si>
  <si>
    <t>Sur le buffet chaud/froid et le wok : un client buffet demande une garantie forte sur un plat en sauce, un wok minute ou un dessert buffet alors que l'environnement ne permet peut-être pas le zéro risque. Tu dis quoi ?</t>
  </si>
  <si>
    <t>Je te dis ce que j'ai vérifié, mais je ne promets pas ce que je ne maîtrise pas. Si besoin, je propose un autre plat clairement identifié ou un wok sécurisé si possible.</t>
  </si>
  <si>
    <t>Sur le buffet chaud/froid et le wok : un client buffet demande une garantie forte sur un plat en sauce, un wok minute ou un dessert buffet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</si>
  <si>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plat clairement identifié ou un wok sécurisé si possible si c'est la seule option défendable.</t>
  </si>
  <si>
    <t>Un plat réassorti sous le mauvais cartel = risque client déjà actif, diffusion possible de l'erreur et responsabilité immédiate de l'équipe.</t>
  </si>
  <si>
    <t>Sur le buffet chaud/froid et le wok : tu détectes un plat réassorti sous le mauvais cartel alors que le produit ou l'information a déjà commencé à circuler.</t>
  </si>
  <si>
    <t>Mise en situation : Sur le buffet chaud/froid et le wok : tu détectes un plat réassorti sous le mauvais cartel alors que le produit ou l'information a déjà commencé à circuler. Fais énoncer les trois premières actions sans blabla.</t>
  </si>
  <si>
    <t>Sur le buffet chaud/froid et le wok : tu détectes un plat réassorti sous le mauvais cartel alors que le produit ou l'information a déjà commencé à circuler. Tu fais quoi immédiatement ?</t>
  </si>
  <si>
    <t>Sur le buffet chaud/froid et le wok : tu détectes un plat réassorti sous le mauvais cartel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</si>
  <si>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cuisine, le buffet et la salle, puis je trace l'incident.</t>
  </si>
  <si>
    <t>Le gros débit sur buffet avec réassorts rapides ne justifie jamais une baisse de niveau sur un plat en sauce, un wok minute ou un dessert buffet; le risque augmente quand la procédure se relâche.</t>
  </si>
  <si>
    <t>Sur le buffet chaud/froid et le wok : le gros débit sur buffet avec réassorts rapides, et une décision sensible doit être prise sur un plat en sauce, un wok minute ou un dessert buffet sans simplifier la sécurité.</t>
  </si>
  <si>
    <t>Mise en situation : Sur le buffet chaud/froid et le wok : le gros débit sur buffet avec réassorts rapides, et une décision sensible doit être prise sur un plat en sauce, un wok minute ou un dessert buffet sans simplifier la sécurité. Fais entendre que le débit n'autorise pas l'improvisation.</t>
  </si>
  <si>
    <t>Sur le buffet chaud/froid et le wok : le gros débit sur buffet avec réassorts rapides, et une décision sensible doit être prise sur un plat en sauce, un wok minute ou un dessert buffet sans simplifier la sécurité. Tu tiens comment la procédure ?</t>
  </si>
  <si>
    <t>Sur le buffet chaud/froid et le wok : le gros débit sur buffet avec réassorts rapides, et une décision sensible doit être prise sur un plat en sauce, un wok minute ou un dessert buffet sans simplifier la sécurité. Quelle réponse professionnelle attends-tu ?</t>
  </si>
  <si>
    <t>Réponse improvisée sur une pizza, une pâte ou une garniture = information fausse possible et exposition directe de la personne concernée.</t>
  </si>
  <si>
    <t>Au poste pizza et four : un client à emporter ou sur place te demande si une pizza, une pâte ou une garniture peut contenir du gluten, du lait, des fruits à coque ou des anchois, et la réponse n'est pas sécurisée.</t>
  </si>
  <si>
    <t>Mise en situation : Au poste pizza et four : un client à emporter ou sur place te demande si une pizza, une pâte ou une garniture peut contenir du gluten, du lait, des fruits à coque ou des anchois, et la réponse n'est pas sécurisée. Fais obtenir une réponse courte, claire, sans mot faible et appuyée sur la bonne source.</t>
  </si>
  <si>
    <t>Au poste pizza et four : un client à emporter ou sur place te demande si une pizza, une pâte ou une garniture peut contenir du gluten, du lait, des fruits à coque ou des anchois, et la réponse n'est pas sécurisée. Tu réponds quoi, exactement ?</t>
  </si>
  <si>
    <t>Je ne te réponds pas au hasard. Je vérifie la fiche recette, l'affichage allergènes et le ticket de commande et je reviens avec une réponse claire.</t>
  </si>
  <si>
    <t>Réponse non fiable : tu engages un client à emporter ou sur place sans preuve. Tant qu'il n'y a pas de contrôle fiable sur la fiche recette, l'affichage allergènes et le ticket de commande, tu ne peux ni rassurer ni garantir.</t>
  </si>
  <si>
    <t>Au poste pizza et four : un client à emporter ou sur place te demande si une pizza, une pâte ou une garniture peut contenir du gluten, du lait, des fruits à coque ou des anchois, et la réponse n'est pas sécurisée. Quelle réponse professionnelle attends-tu ?</t>
  </si>
  <si>
    <t>Je suspends la validation immédiate, je contrôle la fiche recette, l'affichage allergènes et le ticket de commande, je distingue ingrédient volontaire et risque de traces, puis je donne une réponse nette. Si la maîtrise n'est pas démontrée, j'oriente vers une autre pizza faisable sans promesse intenable.</t>
  </si>
  <si>
    <t>Réponse insuffisante : aucune preuve citée, aucune distinction ingrédient/traces, aucune solution de repli sécurisée pour un client à emporter ou sur place.</t>
  </si>
  <si>
    <t>La pelle, la roulette et le plan fariné mal maîtrisé = contamination croisée crédible et promesse impossible à tenir.</t>
  </si>
  <si>
    <t>Au poste pizza et four : le poste ou le matériel (la pelle, la roulette et le plan fariné) a servi pour un produit avec allergène puis pour une demande sensible sur une pizza, une pâte ou une garniture.</t>
  </si>
  <si>
    <t>Mise en situation : Au poste pizza et four : le poste ou le matériel (la pelle, la roulette et le plan fariné) a servi pour un produit avec allergène puis pour une demande sensible sur une pizza, une pâte ou une garniture. Fais dire l'action immédiate avant toute parole rassurante.</t>
  </si>
  <si>
    <t>Au poste pizza et four : le poste ou le matériel (la pelle, la roulette et le plan fariné) a servi pour un produit avec allergène puis pour une demande sensible sur une pizza, une pâte ou une garniture. Tu fais quoi tout de suite ?</t>
  </si>
  <si>
    <t>Je n'utilise pas ce poste comme ça. Je change ou je nettoie vraiment la pelle, la roulette et le plan fariné, sinon je ne vends pas une pizza, une pâte ou une garniture comme sûr.</t>
  </si>
  <si>
    <t>Au poste pizza et four : le poste ou le matériel (la pelle, la roulette et le plan fariné) a servi pour un produit avec allergène puis pour une demande sensible sur une pizza, une pâte ou une garniture. Quelle conduite professionnelle est attendue ?</t>
  </si>
  <si>
    <t>J'isole le flux, je remets en état la pelle, la roulette et le plan fariné selon la procédure, je change les consommables utiles et je refuse toute promesse d'absence si l'environnement n'est pas complètement maîtrisé.</t>
  </si>
  <si>
    <t>La boîte pizza ou le ticket commande non identifié = mauvaise information, confusion produit/contenu et faute de sécurité immédiate.</t>
  </si>
  <si>
    <t>Au poste pizza et four : la boîte pizza ou le ticket commande part ou est exposé sans identification fiable alors que une pizza, une pâte ou une garniture peut concerner du gluten, du lait, des fruits à coque ou des anchois.</t>
  </si>
  <si>
    <t>Mise en situation : Au poste pizza et four : la boîte pizza ou le ticket commande part ou est exposé sans identification fiable alors que une pizza, une pâte ou une garniture peut concerner du gluten, du lait, des fruits à coque ou des anchois. Fais nommer le tout premier verbe attendu.</t>
  </si>
  <si>
    <t>Au poste pizza et four : la boîte pizza ou le ticket commande part ou est exposé sans identification fiable alors que une pizza, une pâte ou une garniture peut concerner du gluten, du lait, des fruits à coque ou des anchois. Tu fais quoi ?</t>
  </si>
  <si>
    <t>Je bloque la sortie ou la vente. Tant que la boîte pizza ou le ticket commande n'est pas identifié correctement, ça ne part pas.</t>
  </si>
  <si>
    <t>Tu laisses circuler un produit sans preuve fiable. Sans identification claire de la boîte pizza ou le ticket commande, l'information client devient incontrôlable.</t>
  </si>
  <si>
    <t>Au poste pizza et four : la boîte pizza ou le ticket commande part ou est exposé sans identification fiable alors que une pizza, une pâte ou une garniture peut concerner du gluten, du lait, des fruits à coque ou des anchois. Quelle procédure professionnelle appliques-tu ?</t>
  </si>
  <si>
    <t>Je retire immédiatement la boîte pizza ou le ticket commande du flux, je vérifie la concordance contenant-contenu, je corrige l'identification allergènes/nom du produit, puis je remets à disposition seulement après contrôle.</t>
  </si>
  <si>
    <t>Traçabilité faible sur les pâtons, garnitures et commandes du service = difficulté à retrouver les produits concernés, à corriger et à retirer si besoin.</t>
  </si>
  <si>
    <t>Au poste pizza et four : il y a un changement ou un mélange possible sur les pâtons, garnitures et commandes du service et il faut retrouver rapidement ce qui a été utilisé.</t>
  </si>
  <si>
    <t>Mise en situation : Au poste pizza et four : il y a un changement ou un mélange possible sur les pâtons, garnitures et commandes du service et il faut retrouver rapidement ce qui a été utilisé. Fais détailler où l'information doit être notée et conservée.</t>
  </si>
  <si>
    <t>Au poste pizza et four : il y a un changement ou un mélange possible sur les pâtons, garnitures et commandes du service et il faut retrouver rapidement ce qui a été utilisé. Tu fais quoi pour garder la trace ?</t>
  </si>
  <si>
    <t>Je garde l'info tout de suite et je la note sur la fiche production et les lots pâtes/garnitures. Je ne laisse pas les pâtons, garnitures et commandes du service sans trace.</t>
  </si>
  <si>
    <t>Sans inscription fiable sur la fiche production et les lots pâtes/garnitures, tu perds la possibilité de prouver, corriger ou retirer ce qui est concerné.</t>
  </si>
  <si>
    <t>Au poste pizza et four : il y a un changement ou un mélange possible sur les pâtons, garnitures et commandes du service et il faut retrouver rapidement ce qui a été utilisé. Quelle réponse professionnelle est attendue ?</t>
  </si>
  <si>
    <t>Je sécurise la traçabilité ascendante et descendante : j'identifie les pâtons, garnitures et commandes du service, je mets à jour la fiche production et les lots pâtes/garnitures, j'isole ce qui est douteux et je conserve une preuve exploitable pour un retrait ou une correction ciblée.</t>
  </si>
  <si>
    <t>Transmission floue entre le poste pizza, le four et la caisse = bonne décision au départ mais erreur finale au moment du service.</t>
  </si>
  <si>
    <t>Au poste pizza et four : une consigne sensible sur une pizza, une pâte ou une garniture doit passer entre le poste pizza, le four et la caisse sans être déformée.</t>
  </si>
  <si>
    <t>Mise en situation : Au poste pizza et four : une consigne sensible sur une pizza, une pâte ou une garniture doit passer entre le poste pizza, le four et la caisse sans être déformée. Fais dire comment l'apprenant vérifie que l'autre a bien compris.</t>
  </si>
  <si>
    <t>Au poste pizza et four : une consigne sensible sur une pizza, une pâte ou une garniture doit passer entre le poste pizza, le four et la caisse sans être déformée. Tu transmets comment ?</t>
  </si>
  <si>
    <t>Je le dis clairement à le poste pizza, le four et la caisse, je fais répéter si besoin et je vérifie au moment où ça sort.</t>
  </si>
  <si>
    <t>Tu confonds 'information donnée' et 'information sécurisée'. Sans retour clair de le poste pizza, le four et la caisse, l'erreur reste possible.</t>
  </si>
  <si>
    <t>Au poste pizza et four : une consigne sensible sur une pizza, une pâte ou une garniture doit passer entre le poste pizza, le four et la caisse sans être déformée. Quelle transmission professionnelle attends-tu ?</t>
  </si>
  <si>
    <t>Je transmets la consigne par le canal prévu, avec identification claire du produit concerné, accusé de réception opérationnel de le poste pizza, le four et la caisse, puis contrôle final à la sortie.</t>
  </si>
  <si>
    <t>Promesse non maîtrisée sur une pizza, une pâte ou une garniture = faute de sécurité et engagement intenable si l'environnement réel ne suit pas.</t>
  </si>
  <si>
    <t>Au poste pizza et four : un client à emporter ou sur place demande une garantie forte sur une pizza, une pâte ou une garniture alors que l'environnement ne permet peut-être pas le zéro risque.</t>
  </si>
  <si>
    <t>Mise en situation : Au poste pizza et four : un client à emporter ou sur place demande une garantie forte sur une pizza, une pâte ou une garniture alors que l'environnement ne permet peut-être pas le zéro risque. Fais distinguer ce qu'on sait, ce qu'on ne sait pas et ce qu'on propose à la place.</t>
  </si>
  <si>
    <t>Au poste pizza et four : un client à emporter ou sur place demande une garantie forte sur une pizza, une pâte ou une garniture alors que l'environnement ne permet peut-être pas le zéro risque. Tu dis quoi ?</t>
  </si>
  <si>
    <t>Je te dis ce que j'ai vérifié, mais je ne promets pas ce que je ne maîtrise pas. Si besoin, je propose une autre pizza faisable sans promesse intenable.</t>
  </si>
  <si>
    <t>Au poste pizza et four : un client à emporter ou sur place demande une garantie forte sur une pizza, une pâte ou une garniture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</si>
  <si>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pizza faisable sans promesse intenable si c'est la seule option défendable.</t>
  </si>
  <si>
    <t>Une pizza spéciale coupée avec l'outil d'une autre pizza = risque client déjà actif, diffusion possible de l'erreur et responsabilité immédiate de l'équipe.</t>
  </si>
  <si>
    <t>Au poste pizza et four : tu détectes une pizza spéciale coupée avec l'outil d'une autre pizza alors que le produit ou l'information a déjà commencé à circuler.</t>
  </si>
  <si>
    <t>Mise en situation : Au poste pizza et four : tu détectes une pizza spéciale coupée avec l'outil d'une autre pizza alors que le produit ou l'information a déjà commencé à circuler. Fais énoncer les trois premières actions sans blabla.</t>
  </si>
  <si>
    <t>Au poste pizza et four : tu détectes une pizza spéciale coupée avec l'outil d'une autre pizza alors que le produit ou l'information a déjà commencé à circuler. Tu fais quoi immédiatement ?</t>
  </si>
  <si>
    <t>Au poste pizza et four : tu détectes une pizza spéciale coupée avec l'outil d'une autre pizza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</si>
  <si>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poste pizza, le four et la caisse, puis je trace l'incident.</t>
  </si>
  <si>
    <t>Le gros coup de feu du soir ne justifie jamais une baisse de niveau sur une pizza, une pâte ou une garniture; le risque augmente quand la procédure se relâche.</t>
  </si>
  <si>
    <t>Au poste pizza et four : le gros coup de feu du soir, et une décision sensible doit être prise sur une pizza, une pâte ou une garniture sans simplifier la sécurité.</t>
  </si>
  <si>
    <t>Mise en situation : Au poste pizza et four : le gros coup de feu du soir, et une décision sensible doit être prise sur une pizza, une pâte ou une garniture sans simplifier la sécurité. Fais entendre que le débit n'autorise pas l'improvisation.</t>
  </si>
  <si>
    <t>Au poste pizza et four : le gros coup de feu du soir, et une décision sensible doit être prise sur une pizza, une pâte ou une garniture sans simplifier la sécurité. Tu tiens comment la procédure ?</t>
  </si>
  <si>
    <t>Au poste pizza et four : le gros coup de feu du soir, et une décision sensible doit être prise sur une pizza, une pâte ou une garniture sans simplifier la sécurité. Quelle réponse professionnelle attends-tu ?</t>
  </si>
  <si>
    <t>Réponse improvisée sur un plat, une boisson ou un produit non encore sécurisé = information fausse possible et exposition directe de la personne concernée.</t>
  </si>
  <si>
    <t>Dans un poste de restauration : un client ou un collègue te demande si un plat, une boisson ou un produit non encore sécurisé peut contenir un allergène déclaré ou un risque de traces, et la réponse n'est pas sécurisée.</t>
  </si>
  <si>
    <t>Mise en situation : Dans un poste de restauration : un client ou un collègue te demande si un plat, une boisson ou un produit non encore sécurisé peut contenir un allergène déclaré ou un risque de traces, et la réponse n'est pas sécurisée. Fais obtenir une réponse courte, claire, sans mot faible et appuyée sur la bonne source.</t>
  </si>
  <si>
    <t>Dans un poste de restauration : un client ou un collègue te demande si un plat, une boisson ou un produit non encore sécurisé peut contenir un allergène déclaré ou un risque de traces, et la réponse n'est pas sécurisée. Tu réponds quoi, exactement ?</t>
  </si>
  <si>
    <t>Je ne te réponds pas au hasard. Je vérifie la source fiable disponible sur le poste et je reviens avec une réponse claire.</t>
  </si>
  <si>
    <t>Réponse non fiable : tu engages un client ou un collègue sans preuve. Tant qu'il n'y a pas de contrôle fiable sur la source fiable disponible sur le poste, tu ne peux ni rassurer ni garantir.</t>
  </si>
  <si>
    <t>Dans un poste de restauration : un client ou un collègue te demande si un plat, une boisson ou un produit non encore sécurisé peut contenir un allergène déclaré ou un risque de traces, et la réponse n'est pas sécurisée. Quelle réponse professionnelle attends-tu ?</t>
  </si>
  <si>
    <t>Je suspends la validation immédiate, je contrôle la source fiable disponible sur le poste, je distingue ingrédient volontaire et risque de traces, puis je donne une réponse nette. Si la maîtrise n'est pas démontrée, j'oriente vers une autre proposition réellement sûre.</t>
  </si>
  <si>
    <t>Réponse insuffisante : aucune preuve citée, aucune distinction ingrédient/traces, aucune solution de repli sécurisée pour un client ou un collègue.</t>
  </si>
  <si>
    <t>Le poste, l'ustensile ou le contenant concerné mal maîtrisé = contamination croisée crédible et promesse impossible à tenir.</t>
  </si>
  <si>
    <t>Dans un poste de restauration : le poste ou le matériel (le poste, l'ustensile ou le contenant concerné) a servi pour un produit avec allergène puis pour une demande sensible sur un plat, une boisson ou un produit non encore sécurisé.</t>
  </si>
  <si>
    <t>Mise en situation : Dans un poste de restauration : le poste ou le matériel (le poste, l'ustensile ou le contenant concerné) a servi pour un produit avec allergène puis pour une demande sensible sur un plat, une boisson ou un produit non encore sécurisé. Fais dire l'action immédiate avant toute parole rassurante.</t>
  </si>
  <si>
    <t>Dans un poste de restauration : le poste ou le matériel (le poste, l'ustensile ou le contenant concerné) a servi pour un produit avec allergène puis pour une demande sensible sur un plat, une boisson ou un produit non encore sécurisé. Tu fais quoi tout de suite ?</t>
  </si>
  <si>
    <t>Je n'utilise pas ce poste comme ça. Je change ou je nettoie vraiment le poste, l'ustensile ou le contenant concerné, sinon je ne vends pas un plat, une boisson ou un produit non encore sécurisé comme sûr.</t>
  </si>
  <si>
    <t>Dans un poste de restauration : le poste ou le matériel (le poste, l'ustensile ou le contenant concerné) a servi pour un produit avec allergène puis pour une demande sensible sur un plat, une boisson ou un produit non encore sécurisé. Quelle conduite professionnelle est attendue ?</t>
  </si>
  <si>
    <t>J'isole le flux, je remets en état le poste, l'ustensile ou le contenant concerné selon la procédure, je change les consommables utiles et je refuse toute promesse d'absence si l'environnement n'est pas complètement maîtrisé.</t>
  </si>
  <si>
    <t>Le produit ou l'étiquette mise à disposition non identifié = mauvaise information, confusion produit/contenu et faute de sécurité immédiate.</t>
  </si>
  <si>
    <t>Dans un poste de restauration : le produit ou l'étiquette mise à disposition part ou est exposé sans identification fiable alors que un plat, une boisson ou un produit non encore sécurisé peut concerner un allergène déclaré ou un risque de traces.</t>
  </si>
  <si>
    <t>Mise en situation : Dans un poste de restauration : le produit ou l'étiquette mise à disposition part ou est exposé sans identification fiable alors que un plat, une boisson ou un produit non encore sécurisé peut concerner un allergène déclaré ou un risque de traces. Fais nommer le tout premier verbe attendu.</t>
  </si>
  <si>
    <t>Dans un poste de restauration : le produit ou l'étiquette mise à disposition part ou est exposé sans identification fiable alors que un plat, une boisson ou un produit non encore sécurisé peut concerner un allergène déclaré ou un risque de traces. Tu fais quoi ?</t>
  </si>
  <si>
    <t>Je bloque la sortie ou la vente. Tant que le produit ou l'étiquette mise à disposition n'est pas identifié correctement, ça ne part pas.</t>
  </si>
  <si>
    <t>Tu laisses circuler un produit sans preuve fiable. Sans identification claire de le produit ou l'étiquette mise à disposition, l'information client devient incontrôlable.</t>
  </si>
  <si>
    <t>Dans un poste de restauration : le produit ou l'étiquette mise à disposition part ou est exposé sans identification fiable alors que un plat, une boisson ou un produit non encore sécurisé peut concerner un allergène déclaré ou un risque de traces. Quelle procédure professionnelle appliques-tu ?</t>
  </si>
  <si>
    <t>Je retire immédiatement le produit ou l'étiquette mise à disposition du flux, je vérifie la concordance contenant-contenu, je corrige l'identification allergènes/nom du produit, puis je remets à disposition seulement après contrôle.</t>
  </si>
  <si>
    <t>Traçabilité faible sur les produits engagés dans le service = difficulté à retrouver les produits concernés, à corriger et à retirer si besoin.</t>
  </si>
  <si>
    <t>Dans un poste de restauration : il y a un changement ou un mélange possible sur les produits engagés dans le service et il faut retrouver rapidement ce qui a été utilisé.</t>
  </si>
  <si>
    <t>Mise en situation : Dans un poste de restauration : il y a un changement ou un mélange possible sur les produits engagés dans le service et il faut retrouver rapidement ce qui a été utilisé. Fais détailler où l'information doit être notée et conservée.</t>
  </si>
  <si>
    <t>Dans un poste de restauration : il y a un changement ou un mélange possible sur les produits engagés dans le service et il faut retrouver rapidement ce qui a été utilisé. Tu fais quoi pour garder la trace ?</t>
  </si>
  <si>
    <t>Je garde l'info tout de suite et je la note sur le support de traçabilité prévu par l'établissement. Je ne laisse pas les produits engagés dans le service sans trace.</t>
  </si>
  <si>
    <t>Sans inscription fiable sur le support de traçabilité prévu par l'établissement, tu perds la possibilité de prouver, corriger ou retirer ce qui est concerné.</t>
  </si>
  <si>
    <t>Dans un poste de restauration : il y a un changement ou un mélange possible sur les produits engagés dans le service et il faut retrouver rapidement ce qui a été utilisé. Quelle réponse professionnelle est attendue ?</t>
  </si>
  <si>
    <t>Je sécurise la traçabilité ascendante et descendante : j'identifie les produits engagés dans le service, je mets à jour le support de traçabilité prévu par l'établissement, j'isole ce qui est douteux et je conserve une preuve exploitable pour un retrait ou une correction ciblée.</t>
  </si>
  <si>
    <t>Transmission floue entre la production, le service et la personne qui valide = bonne décision au départ mais erreur finale au moment du service.</t>
  </si>
  <si>
    <t>Dans un poste de restauration : une consigne sensible sur un plat, une boisson ou un produit non encore sécurisé doit passer entre la production, le service et la personne qui valide sans être déformée.</t>
  </si>
  <si>
    <t>Mise en situation : Dans un poste de restauration : une consigne sensible sur un plat, une boisson ou un produit non encore sécurisé doit passer entre la production, le service et la personne qui valide sans être déformée. Fais dire comment l'apprenant vérifie que l'autre a bien compris.</t>
  </si>
  <si>
    <t>Dans un poste de restauration : une consigne sensible sur un plat, une boisson ou un produit non encore sécurisé doit passer entre la production, le service et la personne qui valide sans être déformée. Tu transmets comment ?</t>
  </si>
  <si>
    <t>Je le dis clairement à la production, le service et la personne qui valide, je fais répéter si besoin et je vérifie au moment où ça sort.</t>
  </si>
  <si>
    <t>Tu confonds 'information donnée' et 'information sécurisée'. Sans retour clair de la production, le service et la personne qui valide, l'erreur reste possible.</t>
  </si>
  <si>
    <t>Dans un poste de restauration : une consigne sensible sur un plat, une boisson ou un produit non encore sécurisé doit passer entre la production, le service et la personne qui valide sans être déformée. Quelle transmission professionnelle attends-tu ?</t>
  </si>
  <si>
    <t>Je transmets la consigne par le canal prévu, avec identification claire du produit concerné, accusé de réception opérationnel de la production, le service et la personne qui valide, puis contrôle final à la sortie.</t>
  </si>
  <si>
    <t>Promesse non maîtrisée sur un plat, une boisson ou un produit non encore sécurisé = faute de sécurité et engagement intenable si l'environnement réel ne suit pas.</t>
  </si>
  <si>
    <t>Dans un poste de restauration : un client ou un collègue demande une garantie forte sur un plat, une boisson ou un produit non encore sécurisé alors que l'environnement ne permet peut-être pas le zéro risque.</t>
  </si>
  <si>
    <t>Mise en situation : Dans un poste de restauration : un client ou un collègue demande une garantie forte sur un plat, une boisson ou un produit non encore sécurisé alors que l'environnement ne permet peut-être pas le zéro risque. Fais distinguer ce qu'on sait, ce qu'on ne sait pas et ce qu'on propose à la place.</t>
  </si>
  <si>
    <t>Dans un poste de restauration : un client ou un collègue demande une garantie forte sur un plat, une boisson ou un produit non encore sécurisé alors que l'environnement ne permet peut-être pas le zéro risque. Tu dis quoi ?</t>
  </si>
  <si>
    <t>Je te dis ce que j'ai vérifié, mais je ne promets pas ce que je ne maîtrise pas. Si besoin, je propose une autre proposition réellement sûre.</t>
  </si>
  <si>
    <t>Dans un poste de restauration : un client ou un collègue demande une garantie forte sur un plat, une boisson ou un produit non encore sécurisé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</si>
  <si>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proposition réellement sûre si c'est la seule option défendable.</t>
  </si>
  <si>
    <t>Une information fausse déjà transmise au client = risque client déjà actif, diffusion possible de l'erreur et responsabilité immédiate de l'équipe.</t>
  </si>
  <si>
    <t>Dans un poste de restauration : tu détectes une information fausse déjà transmise au client alors que le produit ou l'information a déjà commencé à circuler.</t>
  </si>
  <si>
    <t>Mise en situation : Dans un poste de restauration : tu détectes une information fausse déjà transmise au client alors que le produit ou l'information a déjà commencé à circuler. Fais énoncer les trois premières actions sans blabla.</t>
  </si>
  <si>
    <t>Dans un poste de restauration : tu détectes une information fausse déjà transmise au client alors que le produit ou l'information a déjà commencé à circuler. Tu fais quoi immédiatement ?</t>
  </si>
  <si>
    <t>Dans un poste de restauration : tu détectes une information fausse déjà transmise au client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</si>
  <si>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production, le service et la personne qui valide, puis je trace l'incident.</t>
  </si>
  <si>
    <t>Le rush ou la contrainte de temps ne justifie jamais une baisse de niveau sur un plat, une boisson ou un produit non encore sécurisé; le risque augmente quand la procédure se relâche.</t>
  </si>
  <si>
    <t>Dans un poste de restauration : le rush ou la contrainte de temps, et une décision sensible doit être prise sur un plat, une boisson ou un produit non encore sécurisé sans simplifier la sécurité.</t>
  </si>
  <si>
    <t>Mise en situation : Dans un poste de restauration : le rush ou la contrainte de temps, et une décision sensible doit être prise sur un plat, une boisson ou un produit non encore sécurisé sans simplifier la sécurité. Fais entendre que le débit n'autorise pas l'improvisation.</t>
  </si>
  <si>
    <t>Dans un poste de restauration : le rush ou la contrainte de temps, et une décision sensible doit être prise sur un plat, une boisson ou un produit non encore sécurisé sans simplifier la sécurité. Tu tiens comment la procédure ?</t>
  </si>
  <si>
    <t>Dans un poste de restauration : le rush ou la contrainte de temps, et une décision sensible doit être prise sur un plat, une boisson ou un produit non encore sécurisé sans simplifier la sécurité. Quelle réponse professionnelle attends-tu ?</t>
  </si>
  <si>
    <t>Réponse improvisée sur un plat du jour, une sauce ou un dessert = information fausse possible et exposition directe de la personne concernée.</t>
  </si>
  <si>
    <t>Entre la prise de commande et le service : un client de salle te demande si un plat du jour, une sauce ou un dessert peut contenir du gluten, du lait, de l'œuf ou des fruits à coque, et la réponse n'est pas sécurisée.</t>
  </si>
  <si>
    <t>Mise en situation : Entre la prise de commande et le service : un client de salle te demande si un plat du jour, une sauce ou un dessert peut contenir du gluten, du lait, de l'œuf ou des fruits à coque, et la réponse n'est pas sécurisée. Fais obtenir une réponse courte, claire, sans mot faible et appuyée sur la bonne source.</t>
  </si>
  <si>
    <t>Entre la prise de commande et le service : un client de salle te demande si un plat du jour, une sauce ou un dessert peut contenir du gluten, du lait, de l'œuf ou des fruits à coque, et la réponse n'est pas sécurisée. Tu réponds quoi, exactement ?</t>
  </si>
  <si>
    <t>Je ne te réponds pas au hasard. Je vérifie la carte, la fiche allergènes et l'information cuisine validée et je reviens avec une réponse claire.</t>
  </si>
  <si>
    <t>Réponse non fiable : tu engages un client de salle sans preuve. Tant qu'il n'y a pas de contrôle fiable sur la carte, la fiche allergènes et l'information cuisine validée, tu ne peux ni rassurer ni garantir.</t>
  </si>
  <si>
    <t>Entre la prise de commande et le service : un client de salle te demande si un plat du jour, une sauce ou un dessert peut contenir du gluten, du lait, de l'œuf ou des fruits à coque, et la réponse n'est pas sécurisée. Quelle réponse professionnelle attends-tu ?</t>
  </si>
  <si>
    <t>Je suspends la validation immédiate, je contrôle la carte, la fiche allergènes et l'information cuisine validée, je distingue ingrédient volontaire et risque de traces, puis je donne une réponse nette. Si la maîtrise n'est pas démontrée, j'oriente vers un autre plat validé par la cuisine.</t>
  </si>
  <si>
    <t>Réponse insuffisante : aucune preuve citée, aucune distinction ingrédient/traces, aucune solution de repli sécurisée pour un client de salle.</t>
  </si>
  <si>
    <t>Le carnet de commande, le ticket et le plateau mal maîtrisé = contamination croisée crédible et promesse impossible à tenir.</t>
  </si>
  <si>
    <t>Entre la prise de commande et le service : le poste ou le matériel (le carnet de commande, le ticket et le plateau) a servi pour un produit avec allergène puis pour une demande sensible sur un plat du jour, une sauce ou un dessert.</t>
  </si>
  <si>
    <t>Mise en situation : Entre la prise de commande et le service : le poste ou le matériel (le carnet de commande, le ticket et le plateau) a servi pour un produit avec allergène puis pour une demande sensible sur un plat du jour, une sauce ou un dessert. Fais dire l'action immédiate avant toute parole rassurante.</t>
  </si>
  <si>
    <t>Entre la prise de commande et le service : le poste ou le matériel (le carnet de commande, le ticket et le plateau) a servi pour un produit avec allergène puis pour une demande sensible sur un plat du jour, une sauce ou un dessert. Tu fais quoi tout de suite ?</t>
  </si>
  <si>
    <t>Je n'utilise pas ce poste comme ça. Je change ou je nettoie vraiment le carnet de commande, le ticket et le plateau, sinon je ne vends pas un plat du jour, une sauce ou un dessert comme sûr.</t>
  </si>
  <si>
    <t>Entre la prise de commande et le service : le poste ou le matériel (le carnet de commande, le ticket et le plateau) a servi pour un produit avec allergène puis pour une demande sensible sur un plat du jour, une sauce ou un dessert. Quelle conduite professionnelle est attendue ?</t>
  </si>
  <si>
    <t>J'isole le flux, je remets en état le carnet de commande, le ticket et le plateau selon la procédure, je change les consommables utiles et je refuse toute promesse d'absence si l'environnement n'est pas complètement maîtrisé.</t>
  </si>
  <si>
    <t>Le ticket de commande ou le marquage assiette non identifié = mauvaise information, confusion produit/contenu et faute de sécurité immédiate.</t>
  </si>
  <si>
    <t>Entre la prise de commande et le service : le ticket de commande ou le marquage assiette part ou est exposé sans identification fiable alors que un plat du jour, une sauce ou un dessert peut concerner du gluten, du lait, de l'œuf ou des fruits à coque.</t>
  </si>
  <si>
    <t>Mise en situation : Entre la prise de commande et le service : le ticket de commande ou le marquage assiette part ou est exposé sans identification fiable alors que un plat du jour, une sauce ou un dessert peut concerner du gluten, du lait, de l'œuf ou des fruits à coque. Fais nommer le tout premier verbe attendu.</t>
  </si>
  <si>
    <t>Entre la prise de commande et le service : le ticket de commande ou le marquage assiette part ou est exposé sans identification fiable alors que un plat du jour, une sauce ou un dessert peut concerner du gluten, du lait, de l'œuf ou des fruits à coque. Tu fais quoi ?</t>
  </si>
  <si>
    <t>Je bloque la sortie ou la vente. Tant que le ticket de commande ou le marquage assiette n'est pas identifié correctement, ça ne part pas.</t>
  </si>
  <si>
    <t>Tu laisses circuler un produit sans preuve fiable. Sans identification claire de le ticket de commande ou le marquage assiette, l'information client devient incontrôlable.</t>
  </si>
  <si>
    <t>Entre la prise de commande et le service : le ticket de commande ou le marquage assiette part ou est exposé sans identification fiable alors que un plat du jour, une sauce ou un dessert peut concerner du gluten, du lait, de l'œuf ou des fruits à coque. Quelle procédure professionnelle appliques-tu ?</t>
  </si>
  <si>
    <t>Je retire immédiatement le ticket de commande ou le marquage assiette du flux, je vérifie la concordance contenant-contenu, je corrige l'identification allergènes/nom du produit, puis je remets à disposition seulement après contrôle.</t>
  </si>
  <si>
    <t>Traçabilité faible sur les commandes de la salle = difficulté à retrouver les produits concernés, à corriger et à retirer si besoin.</t>
  </si>
  <si>
    <t>Entre la prise de commande et le service : il y a un changement ou un mélange possible sur les commandes de la salle et il faut retrouver rapidement ce qui a été utilisé.</t>
  </si>
  <si>
    <t>Mise en situation : Entre la prise de commande et le service : il y a un changement ou un mélange possible sur les commandes de la salle et il faut retrouver rapidement ce qui a été utilisé. Fais détailler où l'information doit être notée et conservée.</t>
  </si>
  <si>
    <t>Entre la prise de commande et le service : il y a un changement ou un mélange possible sur les commandes de la salle et il faut retrouver rapidement ce qui a été utilisé. Tu fais quoi pour garder la trace ?</t>
  </si>
  <si>
    <t>Je garde l'info tout de suite et je la note sur le support allergènes salle et le ticket cuisine. Je ne laisse pas les commandes de la salle sans trace.</t>
  </si>
  <si>
    <t>Sans inscription fiable sur le support allergènes salle et le ticket cuisine, tu perds la possibilité de prouver, corriger ou retirer ce qui est concerné.</t>
  </si>
  <si>
    <t>Entre la prise de commande et le service : il y a un changement ou un mélange possible sur les commandes de la salle et il faut retrouver rapidement ce qui a été utilisé. Quelle réponse professionnelle est attendue ?</t>
  </si>
  <si>
    <t>Je sécurise la traçabilité ascendante et descendante : j'identifie les commandes de la salle, je mets à jour le support allergènes salle et le ticket cuisine, j'isole ce qui est douteux et je conserve une preuve exploitable pour un retrait ou une correction ciblée.</t>
  </si>
  <si>
    <t>Transmission floue entre la salle, la cuisine et le passe = bonne décision au départ mais erreur finale au moment du service.</t>
  </si>
  <si>
    <t>Entre la prise de commande et le service : une consigne sensible sur un plat du jour, une sauce ou un dessert doit passer entre la salle, la cuisine et le passe sans être déformée.</t>
  </si>
  <si>
    <t>Mise en situation : Entre la prise de commande et le service : une consigne sensible sur un plat du jour, une sauce ou un dessert doit passer entre la salle, la cuisine et le passe sans être déformée. Fais dire comment l'apprenant vérifie que l'autre a bien compris.</t>
  </si>
  <si>
    <t>Entre la prise de commande et le service : une consigne sensible sur un plat du jour, une sauce ou un dessert doit passer entre la salle, la cuisine et le passe sans être déformée. Tu transmets comment ?</t>
  </si>
  <si>
    <t>Je le dis clairement à la salle, la cuisine et le passe, je fais répéter si besoin et je vérifie au moment où ça sort.</t>
  </si>
  <si>
    <t>Tu confonds 'information donnée' et 'information sécurisée'. Sans retour clair de la salle, la cuisine et le passe, l'erreur reste possible.</t>
  </si>
  <si>
    <t>Entre la prise de commande et le service : une consigne sensible sur un plat du jour, une sauce ou un dessert doit passer entre la salle, la cuisine et le passe sans être déformée. Quelle transmission professionnelle attends-tu ?</t>
  </si>
  <si>
    <t>Je transmets la consigne par le canal prévu, avec identification claire du produit concerné, accusé de réception opérationnel de la salle, la cuisine et le passe, puis contrôle final à la sortie.</t>
  </si>
  <si>
    <t>Promesse non maîtrisée sur un plat du jour, une sauce ou un dessert = faute de sécurité et engagement intenable si l'environnement réel ne suit pas.</t>
  </si>
  <si>
    <t>Entre la prise de commande et le service : un client de salle demande une garantie forte sur un plat du jour, une sauce ou un dessert alors que l'environnement ne permet peut-être pas le zéro risque.</t>
  </si>
  <si>
    <t>Mise en situation : Entre la prise de commande et le service : un client de salle demande une garantie forte sur un plat du jour, une sauce ou un dessert alors que l'environnement ne permet peut-être pas le zéro risque. Fais distinguer ce qu'on sait, ce qu'on ne sait pas et ce qu'on propose à la place.</t>
  </si>
  <si>
    <t>Entre la prise de commande et le service : un client de salle demande une garantie forte sur un plat du jour, une sauce ou un dessert alors que l'environnement ne permet peut-être pas le zéro risque. Tu dis quoi ?</t>
  </si>
  <si>
    <t>Je te dis ce que j'ai vérifié, mais je ne promets pas ce que je ne maîtrise pas. Si besoin, je propose un autre plat validé par la cuisine.</t>
  </si>
  <si>
    <t>Entre la prise de commande et le service : un client de salle demande une garantie forte sur un plat du jour, une sauce ou un dessert alors que l'environnement ne permet peut-être pas le zéro risque. Quelle posture professionnelle attends-tu ?</t>
  </si>
  <si>
    <t>Je n'énonce aucune garantie absolue hors maîtrise démontrée. J'expose le niveau réel de maîtrise, les limites éventuelles de l'environnement et j'oriente vers un autre plat validé par la cuisine si c'est la seule option défendable.</t>
  </si>
  <si>
    <t>Une assiette spéciale servie à la mauvaise table = risque client déjà actif, diffusion possible de l'erreur et responsabilité immédiate de l'équipe.</t>
  </si>
  <si>
    <t>Entre la prise de commande et le service : tu détectes une assiette spéciale servie à la mauvaise table alors que le produit ou l'information a déjà commencé à circuler.</t>
  </si>
  <si>
    <t>Mise en situation : Entre la prise de commande et le service : tu détectes une assiette spéciale servie à la mauvaise table alors que le produit ou l'information a déjà commencé à circuler. Fais énoncer les trois premières actions sans blabla.</t>
  </si>
  <si>
    <t>Entre la prise de commande et le service : tu détectes une assiette spéciale servie à la mauvaise table alors que le produit ou l'information a déjà commencé à circuler. Tu fais quoi immédiatement ?</t>
  </si>
  <si>
    <t>Entre la prise de commande et le service : tu détectes une assiette spéciale servie à la mauvaise table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</si>
  <si>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salle, la cuisine et le passe, puis je trace l'incident.</t>
  </si>
  <si>
    <t>Le coup de feu terrasse ne justifie jamais une baisse de niveau sur un plat du jour, une sauce ou un dessert; le risque augmente quand la procédure se relâche.</t>
  </si>
  <si>
    <t>Entre la prise de commande et le service : le coup de feu terrasse, et une décision sensible doit être prise sur un plat du jour, une sauce ou un dessert sans simplifier la sécurité.</t>
  </si>
  <si>
    <t>Mise en situation : Entre la prise de commande et le service : le coup de feu terrasse, et une décision sensible doit être prise sur un plat du jour, une sauce ou un dessert sans simplifier la sécurité. Fais entendre que le débit n'autorise pas l'improvisation.</t>
  </si>
  <si>
    <t>Entre la prise de commande et le service : le coup de feu terrasse, et une décision sensible doit être prise sur un plat du jour, une sauce ou un dessert sans simplifier la sécurité. Tu tiens comment la procédure ?</t>
  </si>
  <si>
    <t>Entre la prise de commande et le service : le coup de feu terrasse, et une décision sensible doit être prise sur un plat du jour, une sauce ou un dessert sans simplifier la sécurité. Quelle réponse professionnelle attends-tu ?</t>
  </si>
  <si>
    <t>Réponse improvisée sur une assiette spéciale, un menu dégustation ou un banquet = information fausse possible et exposition directe de la personne concernée.</t>
  </si>
  <si>
    <t>Dans l'organisation de salle d'un palace : un convive ou un chef de rang te demande si une assiette spéciale, un menu dégustation ou un banquet peut contenir un allergène signalé au dossier client, et la réponse n'est pas sécurisée.</t>
  </si>
  <si>
    <t>Mise en situation : Dans l'organisation de salle d'un palace : un convive ou un chef de rang te demande si une assiette spéciale, un menu dégustation ou un banquet peut contenir un allergène signalé au dossier client, et la réponse n'est pas sécurisée. Fais obtenir une réponse courte, claire, sans mot faible et appuyée sur la bonne source.</t>
  </si>
  <si>
    <t>Dans l'organisation de salle d'un palace : un convive ou un chef de rang te demande si une assiette spéciale, un menu dégustation ou un banquet peut contenir un allergène signalé au dossier client, et la réponse n'est pas sécurisée. Tu réponds quoi, exactement ?</t>
  </si>
  <si>
    <t>Je ne te réponds pas au hasard. Je vérifie la fiche allergènes, le plan de table et la confirmation cuisine et je reviens avec une réponse claire.</t>
  </si>
  <si>
    <t>Réponse non fiable : tu engages un convive ou un chef de rang sans preuve. Tant qu'il n'y a pas de contrôle fiable sur la fiche allergènes, le plan de table et la confirmation cuisine, tu ne peux ni rassurer ni garantir.</t>
  </si>
  <si>
    <t>Dans l'organisation de salle d'un palace : un convive ou un chef de rang te demande si une assiette spéciale, un menu dégustation ou un banquet peut contenir un allergène signalé au dossier client, et la réponse n'est pas sécurisée. Quelle réponse professionnelle attends-tu ?</t>
  </si>
  <si>
    <t>Je suspends la validation immédiate, je contrôle la fiche allergènes, le plan de table et la confirmation cuisine, je distingue ingrédient volontaire et risque de traces, puis je donne une réponse nette. Si la maîtrise n'est pas démontrée, j'oriente vers une alternative validée par cuisine et salle.</t>
  </si>
  <si>
    <t>Réponse insuffisante : aucune preuve citée, aucune distinction ingrédient/traces, aucune solution de repli sécurisée pour un convive ou un chef de rang.</t>
  </si>
  <si>
    <t>Le plan de salle, le pass et les supports de service mal maîtrisé = contamination croisée crédible et promesse impossible à tenir.</t>
  </si>
  <si>
    <t>Dans l'organisation de salle d'un palace : le poste ou le matériel (le plan de salle, le pass et les supports de service) a servi pour un produit avec allergène puis pour une demande sensible sur une assiette spéciale, un menu dégustation ou un banquet.</t>
  </si>
  <si>
    <t>Mise en situation : Dans l'organisation de salle d'un palace : le poste ou le matériel (le plan de salle, le pass et les supports de service) a servi pour un produit avec allergène puis pour une demande sensible sur une assiette spéciale, un menu dégustation ou un banquet. Fais dire l'action immédiate avant toute parole rassurante.</t>
  </si>
  <si>
    <t>Dans l'organisation de salle d'un palace : le poste ou le matériel (le plan de salle, le pass et les supports de service) a servi pour un produit avec allergène puis pour une demande sensible sur une assiette spéciale, un menu dégustation ou un banquet. Tu fais quoi tout de suite ?</t>
  </si>
  <si>
    <t>Je n'utilise pas ce poste comme ça. Je change ou je nettoie vraiment le plan de salle, le pass et les supports de service, sinon je ne vends pas une assiette spéciale, un menu dégustation ou un banquet comme sûr.</t>
  </si>
  <si>
    <t>Dans l'organisation de salle d'un palace : le poste ou le matériel (le plan de salle, le pass et les supports de service) a servi pour un produit avec allergène puis pour une demande sensible sur une assiette spéciale, un menu dégustation ou un banquet. Quelle conduite professionnelle est attendue ?</t>
  </si>
  <si>
    <t>J'isole le flux, je remets en état le plan de salle, le pass et les supports de service selon la procédure, je change les consommables utiles et je refuse toute promesse d'absence si l'environnement n'est pas complètement maîtrisé.</t>
  </si>
  <si>
    <t>Le plan de table ou le marquage de l'assiette spéciale non identifié = mauvaise information, confusion produit/contenu et faute de sécurité immédiate.</t>
  </si>
  <si>
    <t>Dans l'organisation de salle d'un palace : le plan de table ou le marquage de l'assiette spéciale part ou est exposé sans identification fiable alors que une assiette spéciale, un menu dégustation ou un banquet peut concerner un allergène signalé au dossier client.</t>
  </si>
  <si>
    <t>Mise en situation : Dans l'organisation de salle d'un palace : le plan de table ou le marquage de l'assiette spéciale part ou est exposé sans identification fiable alors que une assiette spéciale, un menu dégustation ou un banquet peut concerner un allergène signalé au dossier client. Fais nommer le tout premier verbe attendu.</t>
  </si>
  <si>
    <t>Dans l'organisation de salle d'un palace : le plan de table ou le marquage de l'assiette spéciale part ou est exposé sans identification fiable alors que une assiette spéciale, un menu dégustation ou un banquet peut concerner un allergène signalé au dossier client. Tu fais quoi ?</t>
  </si>
  <si>
    <t>Je bloque la sortie ou la vente. Tant que le plan de table ou le marquage de l'assiette spéciale n'est pas identifié correctement, ça ne part pas.</t>
  </si>
  <si>
    <t>Tu laisses circuler un produit sans preuve fiable. Sans identification claire de le plan de table ou le marquage de l'assiette spéciale, l'information client devient incontrôlable.</t>
  </si>
  <si>
    <t>Dans l'organisation de salle d'un palace : le plan de table ou le marquage de l'assiette spéciale part ou est exposé sans identification fiable alors que une assiette spéciale, un menu dégustation ou un banquet peut concerner un allergène signalé au dossier client. Quelle procédure professionnelle appliques-tu ?</t>
  </si>
  <si>
    <t>Je retire immédiatement le plan de table ou le marquage de l'assiette spéciale du flux, je vérifie la concordance contenant-contenu, je corrige l'identification allergènes/nom du produit, puis je remets à disposition seulement après contrôle.</t>
  </si>
  <si>
    <t>Traçabilité faible sur les tables et variantes du service = difficulté à retrouver les produits concernés, à corriger et à retirer si besoin.</t>
  </si>
  <si>
    <t>Dans l'organisation de salle d'un palace : il y a un changement ou un mélange possible sur les tables et variantes du service et il faut retrouver rapidement ce qui a été utilisé.</t>
  </si>
  <si>
    <t>Mise en situation : Dans l'organisation de salle d'un palace : il y a un changement ou un mélange possible sur les tables et variantes du service et il faut retrouver rapidement ce qui a été utilisé. Fais détailler où l'information doit être notée et conservée.</t>
  </si>
  <si>
    <t>Dans l'organisation de salle d'un palace : il y a un changement ou un mélange possible sur les tables et variantes du service et il faut retrouver rapidement ce qui a été utilisé. Tu fais quoi pour garder la trace ?</t>
  </si>
  <si>
    <t>Je garde l'info tout de suite et je la note sur le dossier client, la feuille de service et la validation cuisine. Je ne laisse pas les tables et variantes du service sans trace.</t>
  </si>
  <si>
    <t>Sans inscription fiable sur le dossier client, la feuille de service et la validation cuisine, tu perds la possibilité de prouver, corriger ou retirer ce qui est concerné.</t>
  </si>
  <si>
    <t>Dans l'organisation de salle d'un palace : il y a un changement ou un mélange possible sur les tables et variantes du service et il faut retrouver rapidement ce qui a été utilisé. Quelle réponse professionnelle est attendue ?</t>
  </si>
  <si>
    <t>Je sécurise la traçabilité ascendante et descendante : j'identifie les tables et variantes du service, je mets à jour le dossier client, la feuille de service et la validation cuisine, j'isole ce qui est douteux et je conserve une preuve exploitable pour un retrait ou une correction ciblée.</t>
  </si>
  <si>
    <t>Transmission floue entre les chefs de rang, le sommelier, le passe et la cuisine = bonne décision au départ mais erreur finale au moment du service.</t>
  </si>
  <si>
    <t>Dans l'organisation de salle d'un palace : une consigne sensible sur une assiette spéciale, un menu dégustation ou un banquet doit passer entre les chefs de rang, le sommelier, le passe et la cuisine sans être déformée.</t>
  </si>
  <si>
    <t>Mise en situation : Dans l'organisation de salle d'un palace : une consigne sensible sur une assiette spéciale, un menu dégustation ou un banquet doit passer entre les chefs de rang, le sommelier, le passe et la cuisine sans être déformée. Fais dire comment l'apprenant vérifie que l'autre a bien compris.</t>
  </si>
  <si>
    <t>Dans l'organisation de salle d'un palace : une consigne sensible sur une assiette spéciale, un menu dégustation ou un banquet doit passer entre les chefs de rang, le sommelier, le passe et la cuisine sans être déformée. Tu transmets comment ?</t>
  </si>
  <si>
    <t>Je le dis clairement à les chefs de rang, le sommelier, le passe et la cuisine, je fais répéter si besoin et je vérifie au moment où ça sort.</t>
  </si>
  <si>
    <t>Tu confonds 'information donnée' et 'information sécurisée'. Sans retour clair de les chefs de rang, le sommelier, le passe et la cuisine, l'erreur reste possible.</t>
  </si>
  <si>
    <t>Dans l'organisation de salle d'un palace : une consigne sensible sur une assiette spéciale, un menu dégustation ou un banquet doit passer entre les chefs de rang, le sommelier, le passe et la cuisine sans être déformée. Quelle transmission professionnelle attends-tu ?</t>
  </si>
  <si>
    <t>Je transmets la consigne par le canal prévu, avec identification claire du produit concerné, accusé de réception opérationnel de les chefs de rang, le sommelier, le passe et la cuisine, puis contrôle final à la sortie.</t>
  </si>
  <si>
    <t>Promesse non maîtrisée sur une assiette spéciale, un menu dégustation ou un banquet = faute de sécurité et engagement intenable si l'environnement réel ne suit pas.</t>
  </si>
  <si>
    <t>Dans l'organisation de salle d'un palace : un convive ou un chef de rang demande une garantie forte sur une assiette spéciale, un menu dégustation ou un banquet alors que l'environnement ne permet peut-être pas le zéro risque.</t>
  </si>
  <si>
    <t>Mise en situation : Dans l'organisation de salle d'un palace : un convive ou un chef de rang demande une garantie forte sur une assiette spéciale, un menu dégustation ou un banquet alors que l'environnement ne permet peut-être pas le zéro risque. Fais distinguer ce qu'on sait, ce qu'on ne sait pas et ce qu'on propose à la place.</t>
  </si>
  <si>
    <t>Dans l'organisation de salle d'un palace : un convive ou un chef de rang demande une garantie forte sur une assiette spéciale, un menu dégustation ou un banquet alors que l'environnement ne permet peut-être pas le zéro risque. Tu dis quoi ?</t>
  </si>
  <si>
    <t>Je te dis ce que j'ai vérifié, mais je ne promets pas ce que je ne maîtrise pas. Si besoin, je propose une alternative validée par cuisine et salle.</t>
  </si>
  <si>
    <t>Dans l'organisation de salle d'un palace : un convive ou un chef de rang demande une garantie forte sur une assiette spéciale, un menu dégustation ou un banquet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</si>
  <si>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alternative validée par cuisine et salle si c'est la seule option défendable.</t>
  </si>
  <si>
    <t>Une table vip servie avec la mauvaise variante = risque client déjà actif, diffusion possible de l'erreur et responsabilité immédiate de l'équipe.</t>
  </si>
  <si>
    <t>Dans l'organisation de salle d'un palace : tu détectes une table VIP servie avec la mauvaise variante alors que le produit ou l'information a déjà commencé à circuler.</t>
  </si>
  <si>
    <t>Mise en situation : Dans l'organisation de salle d'un palace : tu détectes une table VIP servie avec la mauvaise variante alors que le produit ou l'information a déjà commencé à circuler. Fais énoncer les trois premières actions sans blabla.</t>
  </si>
  <si>
    <t>Dans l'organisation de salle d'un palace : tu détectes une table VIP servie avec la mauvaise variante alors que le produit ou l'information a déjà commencé à circuler. Tu fais quoi immédiatement ?</t>
  </si>
  <si>
    <t>Dans l'organisation de salle d'un palace : tu détectes une table VIP servie avec la mauvaise variante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</si>
  <si>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les chefs de rang, le sommelier, le passe et la cuisine, puis je trace l'incident.</t>
  </si>
  <si>
    <t>Le service synchronisé haut niveau ne justifie jamais une baisse de niveau sur une assiette spéciale, un menu dégustation ou un banquet; le risque augmente quand la procédure se relâche.</t>
  </si>
  <si>
    <t>Dans l'organisation de salle d'un palace : le service synchronisé haut niveau, et une décision sensible doit être prise sur une assiette spéciale, un menu dégustation ou un banquet sans simplifier la sécurité.</t>
  </si>
  <si>
    <t>Mise en situation : Dans l'organisation de salle d'un palace : le service synchronisé haut niveau, et une décision sensible doit être prise sur une assiette spéciale, un menu dégustation ou un banquet sans simplifier la sécurité. Fais entendre que le débit n'autorise pas l'improvisation.</t>
  </si>
  <si>
    <t>Dans l'organisation de salle d'un palace : le service synchronisé haut niveau, et une décision sensible doit être prise sur une assiette spéciale, un menu dégustation ou un banquet sans simplifier la sécurité. Tu tiens comment la procédure ?</t>
  </si>
  <si>
    <t>Dans l'organisation de salle d'un palace : le service synchronisé haut niveau, et une décision sensible doit être prise sur une assiette spéciale, un menu dégustation ou un banquet sans simplifier la sécurité. Quelle réponse professionnelle attends-tu ?</t>
  </si>
  <si>
    <t>Réponse improvisée sur un cocktail, un sirop, une garniture ou un snack bar = information fausse possible et exposition directe de la personne concernée.</t>
  </si>
  <si>
    <t>Au bar classique : un client comptoir te demande si un cocktail, un sirop, une garniture ou un snack bar peut contenir du lait, de l'œuf, des fruits à coque ou du gluten, et la réponse n'est pas sécurisée.</t>
  </si>
  <si>
    <t>Mise en situation : Au bar classique : un client comptoir te demande si un cocktail, un sirop, une garniture ou un snack bar peut contenir du lait, de l'œuf, des fruits à coque ou du gluten, et la réponse n'est pas sécurisée. Fais obtenir une réponse courte, claire, sans mot faible et appuyée sur la bonne source.</t>
  </si>
  <si>
    <t>Au bar classique : un client comptoir te demande si un cocktail, un sirop, une garniture ou un snack bar peut contenir du lait, de l'œuf, des fruits à coque ou du gluten, et la réponse n'est pas sécurisée. Tu réponds quoi, exactement ?</t>
  </si>
  <si>
    <t>Je ne te réponds pas au hasard. Je vérifie la fiche cocktail, l'étiquetage des sirops et le cahier allergènes et je reviens avec une réponse claire.</t>
  </si>
  <si>
    <t>Réponse non fiable : tu engages un client comptoir sans preuve. Tant qu'il n'y a pas de contrôle fiable sur la fiche cocktail, l'étiquetage des sirops et le cahier allergènes, tu ne peux ni rassurer ni garantir.</t>
  </si>
  <si>
    <t>Au bar classique : un client comptoir te demande si un cocktail, un sirop, une garniture ou un snack bar peut contenir du lait, de l'œuf, des fruits à coque ou du gluten, et la réponse n'est pas sécurisée. Quelle réponse professionnelle attends-tu ?</t>
  </si>
  <si>
    <t>Je suspends la validation immédiate, je contrôle la fiche cocktail, l'étiquetage des sirops et le cahier allergènes, je distingue ingrédient volontaire et risque de traces, puis je donne une réponse nette. Si la maîtrise n'est pas démontrée, j'oriente vers une boisson simple et maîtrisée.</t>
  </si>
  <si>
    <t>Le shaker, la cuillère et le blender mal maîtrisé = contamination croisée crédible et promesse impossible à tenir.</t>
  </si>
  <si>
    <t>Au bar classique : le poste ou le matériel (le shaker, la cuillère et le blender) a servi pour un produit avec allergène puis pour une demande sensible sur un cocktail, un sirop, une garniture ou un snack bar.</t>
  </si>
  <si>
    <t>Mise en situation : Au bar classique : le poste ou le matériel (le shaker, la cuillère et le blender) a servi pour un produit avec allergène puis pour une demande sensible sur un cocktail, un sirop, une garniture ou un snack bar. Fais dire l'action immédiate avant toute parole rassurante.</t>
  </si>
  <si>
    <t>Au bar classique : le poste ou le matériel (le shaker, la cuillère et le blender) a servi pour un produit avec allergène puis pour une demande sensible sur un cocktail, un sirop, une garniture ou un snack bar. Tu fais quoi tout de suite ?</t>
  </si>
  <si>
    <t>Je n'utilise pas ce poste comme ça. Je change ou je nettoie vraiment le shaker, la cuillère et le blender, sinon je ne vends pas un cocktail, un sirop, une garniture ou un snack bar comme sûr.</t>
  </si>
  <si>
    <t>Au bar classique : le poste ou le matériel (le shaker, la cuillère et le blender) a servi pour un produit avec allergène puis pour une demande sensible sur un cocktail, un sirop, une garniture ou un snack bar. Quelle conduite professionnelle est attendue ?</t>
  </si>
  <si>
    <t>J'isole le flux, je remets en état le shaker, la cuillère et le blender selon la procédure, je change les consommables utiles et je refuse toute promesse d'absence si l'environnement n'est pas complètement maîtrisé.</t>
  </si>
  <si>
    <t>La fiche cocktail ou le ticket de commande non identifié = mauvaise information, confusion produit/contenu et faute de sécurité immédiate.</t>
  </si>
  <si>
    <t>Au bar classique : la fiche cocktail ou le ticket de commande part ou est exposé sans identification fiable alors que un cocktail, un sirop, une garniture ou un snack bar peut concerner du lait, de l'œuf, des fruits à coque ou du gluten.</t>
  </si>
  <si>
    <t>Mise en situation : Au bar classique : la fiche cocktail ou le ticket de commande part ou est exposé sans identification fiable alors que un cocktail, un sirop, une garniture ou un snack bar peut concerner du lait, de l'œuf, des fruits à coque ou du gluten. Fais nommer le tout premier verbe attendu.</t>
  </si>
  <si>
    <t>Au bar classique : la fiche cocktail ou le ticket de commande part ou est exposé sans identification fiable alors que un cocktail, un sirop, une garniture ou un snack bar peut concerner du lait, de l'œuf, des fruits à coque ou du gluten. Tu fais quoi ?</t>
  </si>
  <si>
    <t>Je bloque la sortie ou la vente. Tant que la fiche cocktail ou le ticket de commande n'est pas identifié correctement, ça ne part pas.</t>
  </si>
  <si>
    <t>Tu laisses circuler un produit sans preuve fiable. Sans identification claire de la fiche cocktail ou le ticket de commande, l'information client devient incontrôlable.</t>
  </si>
  <si>
    <t>Au bar classique : la fiche cocktail ou le ticket de commande part ou est exposé sans identification fiable alors que un cocktail, un sirop, une garniture ou un snack bar peut concerner du lait, de l'œuf, des fruits à coque ou du gluten. Quelle procédure professionnelle appliques-tu ?</t>
  </si>
  <si>
    <t>Je retire immédiatement la fiche cocktail ou le ticket de commande du flux, je vérifie la concordance contenant-contenu, je corrige l'identification allergènes/nom du produit, puis je remets à disposition seulement après contrôle.</t>
  </si>
  <si>
    <t>Traçabilité faible sur les sirops, prémix et garnitures du service = difficulté à retrouver les produits concernés, à corriger et à retirer si besoin.</t>
  </si>
  <si>
    <t>Au bar classique : il y a un changement ou un mélange possible sur les sirops, prémix et garnitures du service et il faut retrouver rapidement ce qui a été utilisé.</t>
  </si>
  <si>
    <t>Mise en situation : Au bar classique : il y a un changement ou un mélange possible sur les sirops, prémix et garnitures du service et il faut retrouver rapidement ce qui a été utilisé. Fais détailler où l'information doit être notée et conservée.</t>
  </si>
  <si>
    <t>Au bar classique : il y a un changement ou un mélange possible sur les sirops, prémix et garnitures du service et il faut retrouver rapidement ce qui a été utilisé. Tu fais quoi pour garder la trace ?</t>
  </si>
  <si>
    <t>Je garde l'info tout de suite et je la note sur la fiche bar et les lots sirops/garnitures. Je ne laisse pas les sirops, prémix et garnitures du service sans trace.</t>
  </si>
  <si>
    <t>Sans inscription fiable sur la fiche bar et les lots sirops/garnitures, tu perds la possibilité de prouver, corriger ou retirer ce qui est concerné.</t>
  </si>
  <si>
    <t>Au bar classique : il y a un changement ou un mélange possible sur les sirops, prémix et garnitures du service et il faut retrouver rapidement ce qui a été utilisé. Quelle réponse professionnelle est attendue ?</t>
  </si>
  <si>
    <t>Je sécurise la traçabilité ascendante et descendante : j'identifie les sirops, prémix et garnitures du service, je mets à jour la fiche bar et les lots sirops/garnitures, j'isole ce qui est douteux et je conserve une preuve exploitable pour un retrait ou une correction ciblée.</t>
  </si>
  <si>
    <t>Transmission floue entre le bar, le service et la salle = bonne décision au départ mais erreur finale au moment du service.</t>
  </si>
  <si>
    <t>Au bar classique : une consigne sensible sur un cocktail, un sirop, une garniture ou un snack bar doit passer entre le bar, le service et la salle sans être déformée.</t>
  </si>
  <si>
    <t>Mise en situation : Au bar classique : une consigne sensible sur un cocktail, un sirop, une garniture ou un snack bar doit passer entre le bar, le service et la salle sans être déformée. Fais dire comment l'apprenant vérifie que l'autre a bien compris.</t>
  </si>
  <si>
    <t>Au bar classique : une consigne sensible sur un cocktail, un sirop, une garniture ou un snack bar doit passer entre le bar, le service et la salle sans être déformée. Tu transmets comment ?</t>
  </si>
  <si>
    <t>Je le dis clairement à le bar, le service et la salle, je fais répéter si besoin et je vérifie au moment où ça sort.</t>
  </si>
  <si>
    <t>Tu confonds 'information donnée' et 'information sécurisée'. Sans retour clair de le bar, le service et la salle, l'erreur reste possible.</t>
  </si>
  <si>
    <t>Au bar classique : une consigne sensible sur un cocktail, un sirop, une garniture ou un snack bar doit passer entre le bar, le service et la salle sans être déformée. Quelle transmission professionnelle attends-tu ?</t>
  </si>
  <si>
    <t>Je transmets la consigne par le canal prévu, avec identification claire du produit concerné, accusé de réception opérationnel de le bar, le service et la salle, puis contrôle final à la sortie.</t>
  </si>
  <si>
    <t>Promesse non maîtrisée sur un cocktail, un sirop, une garniture ou un snack bar = faute de sécurité et engagement intenable si l'environnement réel ne suit pas.</t>
  </si>
  <si>
    <t>Au bar classique : un client comptoir demande une garantie forte sur un cocktail, un sirop, une garniture ou un snack bar alors que l'environnement ne permet peut-être pas le zéro risque.</t>
  </si>
  <si>
    <t>Mise en situation : Au bar classique : un client comptoir demande une garantie forte sur un cocktail, un sirop, une garniture ou un snack bar alors que l'environnement ne permet peut-être pas le zéro risque. Fais distinguer ce qu'on sait, ce qu'on ne sait pas et ce qu'on propose à la place.</t>
  </si>
  <si>
    <t>Au bar classique : un client comptoir demande une garantie forte sur un cocktail, un sirop, une garniture ou un snack bar alors que l'environnement ne permet peut-être pas le zéro risque. Tu dis quoi ?</t>
  </si>
  <si>
    <t>Je te dis ce que j'ai vérifié, mais je ne promets pas ce que je ne maîtrise pas. Si besoin, je propose une boisson simple et maîtrisée.</t>
  </si>
  <si>
    <t>Au bar classique : un client comptoir demande une garantie forte sur un cocktail, un sirop, une garniture ou un snack bar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</si>
  <si>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boisson simple et maîtrisée si c'est la seule option défendable.</t>
  </si>
  <si>
    <t>Un cocktail envoyé avec le mauvais sirop ou topping = risque client déjà actif, diffusion possible de l'erreur et responsabilité immédiate de l'équipe.</t>
  </si>
  <si>
    <t>Au bar classique : tu détectes un cocktail envoyé avec le mauvais sirop ou topping alors que le produit ou l'information a déjà commencé à circuler.</t>
  </si>
  <si>
    <t>Mise en situation : Au bar classique : tu détectes un cocktail envoyé avec le mauvais sirop ou topping alors que le produit ou l'information a déjà commencé à circuler. Fais énoncer les trois premières actions sans blabla.</t>
  </si>
  <si>
    <t>Au bar classique : tu détectes un cocktail envoyé avec le mauvais sirop ou topping alors que le produit ou l'information a déjà commencé à circuler. Tu fais quoi immédiatement ?</t>
  </si>
  <si>
    <t>Au bar classique : tu détectes un cocktail envoyé avec le mauvais sirop ou topping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</si>
  <si>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bar, le service et la salle, puis je trace l'incident.</t>
  </si>
  <si>
    <t>Le rush apéritif ne justifie jamais une baisse de niveau sur un cocktail, un sirop, une garniture ou un snack bar; le risque augmente quand la procédure se relâche.</t>
  </si>
  <si>
    <t>Au bar classique : le rush apéritif, et une décision sensible doit être prise sur un cocktail, un sirop, une garniture ou un snack bar sans simplifier la sécurité.</t>
  </si>
  <si>
    <t>Mise en situation : Au bar classique : le rush apéritif, et une décision sensible doit être prise sur un cocktail, un sirop, une garniture ou un snack bar sans simplifier la sécurité. Fais entendre que le débit n'autorise pas l'improvisation.</t>
  </si>
  <si>
    <t>Au bar classique : le rush apéritif, et une décision sensible doit être prise sur un cocktail, un sirop, une garniture ou un snack bar sans simplifier la sécurité. Tu tiens comment la procédure ?</t>
  </si>
  <si>
    <t>Au bar classique : le rush apéritif, et une décision sensible doit être prise sur un cocktail, un sirop, une garniture ou un snack bar sans simplifier la sécurité. Quelle réponse professionnelle attends-tu ?</t>
  </si>
  <si>
    <t>Réponse improvisée sur un cocktail signature, une infusion ou une mousse = information fausse possible et exposition directe de la personne concernée.</t>
  </si>
  <si>
    <t>Sur un bar à cocktails création : un client bar à cocktails te demande si un cocktail signature, une infusion ou une mousse peut contenir du lait, de l'œuf, des fruits à coque, du sésame ou du soja, et la réponse n'est pas sécurisée.</t>
  </si>
  <si>
    <t>Mise en situation : Sur un bar à cocktails création : un client bar à cocktails te demande si un cocktail signature, une infusion ou une mousse peut contenir du lait, de l'œuf, des fruits à coque, du sésame ou du soja, et la réponse n'est pas sécurisée. Fais obtenir une réponse courte, claire, sans mot faible et appuyée sur la bonne source.</t>
  </si>
  <si>
    <t>Sur un bar à cocktails création : un client bar à cocktails te demande si un cocktail signature, une infusion ou une mousse peut contenir du lait, de l'œuf, des fruits à coque, du sésame ou du soja, et la réponse n'est pas sécurisée. Tu réponds quoi, exactement ?</t>
  </si>
  <si>
    <t>Je ne te réponds pas au hasard. Je vérifie la fiche technique cocktail et l'étiquetage des préparations maison et je reviens avec une réponse claire.</t>
  </si>
  <si>
    <t>Réponse non fiable : tu engages un client bar à cocktails sans preuve. Tant qu'il n'y a pas de contrôle fiable sur la fiche technique cocktail et l'étiquetage des préparations maison, tu ne peux ni rassurer ni garantir.</t>
  </si>
  <si>
    <t>Sur un bar à cocktails création : un client bar à cocktails te demande si un cocktail signature, une infusion ou une mousse peut contenir du lait, de l'œuf, des fruits à coque, du sésame ou du soja, et la réponse n'est pas sécurisée. Quelle réponse professionnelle attends-tu ?</t>
  </si>
  <si>
    <t>Je suspends la validation immédiate, je contrôle la fiche technique cocktail et l'étiquetage des préparations maison, je distingue ingrédient volontaire et risque de traces, puis je donne une réponse nette. Si la maîtrise n'est pas démontrée, j'oriente vers un cocktail simplifié validé sans promesse excessive.</t>
  </si>
  <si>
    <t>Réponse insuffisante : aucune preuve citée, aucune distinction ingrédient/traces, aucune solution de repli sécurisée pour un client bar à cocktails.</t>
  </si>
  <si>
    <t>Le shaker, le rotavap, le blender ou les pipettes mal maîtrisé = contamination croisée crédible et promesse impossible à tenir.</t>
  </si>
  <si>
    <t>Sur un bar à cocktails création : le poste ou le matériel (le shaker, le rotavap, le blender ou les pipettes) a servi pour un produit avec allergène puis pour une demande sensible sur un cocktail signature, une infusion ou une mousse.</t>
  </si>
  <si>
    <t>Mise en situation : Sur un bar à cocktails création : le poste ou le matériel (le shaker, le rotavap, le blender ou les pipettes) a servi pour un produit avec allergène puis pour une demande sensible sur un cocktail signature, une infusion ou une mousse. Fais dire l'action immédiate avant toute parole rassurante.</t>
  </si>
  <si>
    <t>Sur un bar à cocktails création : le poste ou le matériel (le shaker, le rotavap, le blender ou les pipettes) a servi pour un produit avec allergène puis pour une demande sensible sur un cocktail signature, une infusion ou une mousse. Tu fais quoi tout de suite ?</t>
  </si>
  <si>
    <t>Je n'utilise pas ce poste comme ça. Je change ou je nettoie vraiment le shaker, le rotavap, le blender ou les pipettes, sinon je ne vends pas un cocktail signature, une infusion ou une mousse comme sûr.</t>
  </si>
  <si>
    <t>Sur un bar à cocktails création : le poste ou le matériel (le shaker, le rotavap, le blender ou les pipettes) a servi pour un produit avec allergène puis pour une demande sensible sur un cocktail signature, une infusion ou une mousse. Quelle conduite professionnelle est attendue ?</t>
  </si>
  <si>
    <t>J'isole le flux, je remets en état le shaker, le rotavap, le blender ou les pipettes selon la procédure, je change les consommables utiles et je refuse toute promesse d'absence si l'environnement n'est pas complètement maîtrisé.</t>
  </si>
  <si>
    <t>La fiche mise en place ou le ticket de commande non identifié = mauvaise information, confusion produit/contenu et faute de sécurité immédiate.</t>
  </si>
  <si>
    <t>Sur un bar à cocktails création : la fiche mise en place ou le ticket de commande part ou est exposé sans identification fiable alors que un cocktail signature, une infusion ou une mousse peut concerner du lait, de l'œuf, des fruits à coque, du sésame ou du soja.</t>
  </si>
  <si>
    <t>Mise en situation : Sur un bar à cocktails création : la fiche mise en place ou le ticket de commande part ou est exposé sans identification fiable alors que un cocktail signature, une infusion ou une mousse peut concerner du lait, de l'œuf, des fruits à coque, du sésame ou du soja. Fais nommer le tout premier verbe attendu.</t>
  </si>
  <si>
    <t>Sur un bar à cocktails création : la fiche mise en place ou le ticket de commande part ou est exposé sans identification fiable alors que un cocktail signature, une infusion ou une mousse peut concerner du lait, de l'œuf, des fruits à coque, du sésame ou du soja. Tu fais quoi ?</t>
  </si>
  <si>
    <t>Je bloque la sortie ou la vente. Tant que la fiche mise en place ou le ticket de commande n'est pas identifié correctement, ça ne part pas.</t>
  </si>
  <si>
    <t>Tu laisses circuler un produit sans preuve fiable. Sans identification claire de la fiche mise en place ou le ticket de commande, l'information client devient incontrôlable.</t>
  </si>
  <si>
    <t>Sur un bar à cocktails création : la fiche mise en place ou le ticket de commande part ou est exposé sans identification fiable alors que un cocktail signature, une infusion ou une mousse peut concerner du lait, de l'œuf, des fruits à coque, du sésame ou du soja. Quelle procédure professionnelle appliques-tu ?</t>
  </si>
  <si>
    <t>Je retire immédiatement la fiche mise en place ou le ticket de commande du flux, je vérifie la concordance contenant-contenu, je corrige l'identification allergènes/nom du produit, puis je remets à disposition seulement après contrôle.</t>
  </si>
  <si>
    <t>Traçabilité faible sur les batchs, infusions et garnitures du soir = difficulté à retrouver les produits concernés, à corriger et à retirer si besoin.</t>
  </si>
  <si>
    <t>Sur un bar à cocktails création : il y a un changement ou un mélange possible sur les batchs, infusions et garnitures du soir et il faut retrouver rapidement ce qui a été utilisé.</t>
  </si>
  <si>
    <t>Mise en situation : Sur un bar à cocktails création : il y a un changement ou un mélange possible sur les batchs, infusions et garnitures du soir et il faut retrouver rapidement ce qui a été utilisé. Fais détailler où l'information doit être notée et conservée.</t>
  </si>
  <si>
    <t>Sur un bar à cocktails création : il y a un changement ou un mélange possible sur les batchs, infusions et garnitures du soir et il faut retrouver rapidement ce qui a été utilisé. Tu fais quoi pour garder la trace ?</t>
  </si>
  <si>
    <t>Je garde l'info tout de suite et je la note sur la fiche de batch et la traçabilité des préparations maison. Je ne laisse pas les batchs, infusions et garnitures du soir sans trace.</t>
  </si>
  <si>
    <t>Sans inscription fiable sur la fiche de batch et la traçabilité des préparations maison, tu perds la possibilité de prouver, corriger ou retirer ce qui est concerné.</t>
  </si>
  <si>
    <t>Sur un bar à cocktails création : il y a un changement ou un mélange possible sur les batchs, infusions et garnitures du soir et il faut retrouver rapidement ce qui a été utilisé. Quelle réponse professionnelle est attendue ?</t>
  </si>
  <si>
    <t>Je sécurise la traçabilité ascendante et descendante : j'identifie les batchs, infusions et garnitures du soir, je mets à jour la fiche de batch et la traçabilité des préparations maison, j'isole ce qui est douteux et je conserve une preuve exploitable pour un retrait ou une correction ciblée.</t>
  </si>
  <si>
    <t>Transmission floue entre le bar, le runner et le chef de rang = bonne décision au départ mais erreur finale au moment du service.</t>
  </si>
  <si>
    <t>Sur un bar à cocktails création : une consigne sensible sur un cocktail signature, une infusion ou une mousse doit passer entre le bar, le runner et le chef de rang sans être déformée.</t>
  </si>
  <si>
    <t>Mise en situation : Sur un bar à cocktails création : une consigne sensible sur un cocktail signature, une infusion ou une mousse doit passer entre le bar, le runner et le chef de rang sans être déformée. Fais dire comment l'apprenant vérifie que l'autre a bien compris.</t>
  </si>
  <si>
    <t>Sur un bar à cocktails création : une consigne sensible sur un cocktail signature, une infusion ou une mousse doit passer entre le bar, le runner et le chef de rang sans être déformée. Tu transmets comment ?</t>
  </si>
  <si>
    <t>Je le dis clairement à le bar, le runner et le chef de rang, je fais répéter si besoin et je vérifie au moment où ça sort.</t>
  </si>
  <si>
    <t>Tu confonds 'information donnée' et 'information sécurisée'. Sans retour clair de le bar, le runner et le chef de rang, l'erreur reste possible.</t>
  </si>
  <si>
    <t>Sur un bar à cocktails création : une consigne sensible sur un cocktail signature, une infusion ou une mousse doit passer entre le bar, le runner et le chef de rang sans être déformée. Quelle transmission professionnelle attends-tu ?</t>
  </si>
  <si>
    <t>Je transmets la consigne par le canal prévu, avec identification claire du produit concerné, accusé de réception opérationnel de le bar, le runner et le chef de rang, puis contrôle final à la sortie.</t>
  </si>
  <si>
    <t>Promesse non maîtrisée sur un cocktail signature, une infusion ou une mousse = faute de sécurité et engagement intenable si l'environnement réel ne suit pas.</t>
  </si>
  <si>
    <t>Sur un bar à cocktails création : un client bar à cocktails demande une garantie forte sur un cocktail signature, une infusion ou une mousse alors que l'environnement ne permet peut-être pas le zéro risque.</t>
  </si>
  <si>
    <t>Mise en situation : Sur un bar à cocktails création : un client bar à cocktails demande une garantie forte sur un cocktail signature, une infusion ou une mousse alors que l'environnement ne permet peut-être pas le zéro risque. Fais distinguer ce qu'on sait, ce qu'on ne sait pas et ce qu'on propose à la place.</t>
  </si>
  <si>
    <t>Sur un bar à cocktails création : un client bar à cocktails demande une garantie forte sur un cocktail signature, une infusion ou une mousse alors que l'environnement ne permet peut-être pas le zéro risque. Tu dis quoi ?</t>
  </si>
  <si>
    <t>Je te dis ce que j'ai vérifié, mais je ne promets pas ce que je ne maîtrise pas. Si besoin, je propose un cocktail simplifié validé sans promesse excessive.</t>
  </si>
  <si>
    <t>Sur un bar à cocktails création : un client bar à cocktails demande une garantie forte sur un cocktail signature, une infusion ou une mousse alors que l'environnement ne permet peut-être pas le zéro risque. Quelle posture professionnelle attends-tu ?</t>
  </si>
  <si>
    <t>Je n'énonce aucune garantie absolue hors maîtrise démontrée. J'expose le niveau réel de maîtrise, les limites éventuelles de l'environnement et j'oriente vers un cocktail simplifié validé sans promesse excessive si c'est la seule option défendable.</t>
  </si>
  <si>
    <t>Un cocktail création servi avec la mauvaise mousse = risque client déjà actif, diffusion possible de l'erreur et responsabilité immédiate de l'équipe.</t>
  </si>
  <si>
    <t>Sur un bar à cocktails création : tu détectes un cocktail création servi avec la mauvaise mousse alors que le produit ou l'information a déjà commencé à circuler.</t>
  </si>
  <si>
    <t>Mise en situation : Sur un bar à cocktails création : tu détectes un cocktail création servi avec la mauvaise mousse alors que le produit ou l'information a déjà commencé à circuler. Fais énoncer les trois premières actions sans blabla.</t>
  </si>
  <si>
    <t>Sur un bar à cocktails création : tu détectes un cocktail création servi avec la mauvaise mousse alors que le produit ou l'information a déjà commencé à circuler. Tu fais quoi immédiatement ?</t>
  </si>
  <si>
    <t>Sur un bar à cocktails création : tu détectes un cocktail création servi avec la mauvaise mousse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</si>
  <si>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bar, le runner et le chef de rang, puis je trace l'incident.</t>
  </si>
  <si>
    <t>Le pic d'envois sur commandes simultanées ne justifie jamais une baisse de niveau sur un cocktail signature, une infusion ou une mousse; le risque augmente quand la procédure se relâche.</t>
  </si>
  <si>
    <t>Sur un bar à cocktails création : le pic d'envois sur commandes simultanées, et une décision sensible doit être prise sur un cocktail signature, une infusion ou une mousse sans simplifier la sécurité.</t>
  </si>
  <si>
    <t>Mise en situation : Sur un bar à cocktails création : le pic d'envois sur commandes simultanées, et une décision sensible doit être prise sur un cocktail signature, une infusion ou une mousse sans simplifier la sécurité. Fais entendre que le débit n'autorise pas l'improvisation.</t>
  </si>
  <si>
    <t>Sur un bar à cocktails création : le pic d'envois sur commandes simultanées, et une décision sensible doit être prise sur un cocktail signature, une infusion ou une mousse sans simplifier la sécurité. Tu tiens comment la procédure ?</t>
  </si>
  <si>
    <t>Sur un bar à cocktails création : le pic d'envois sur commandes simultanées, et une décision sensible doit être prise sur un cocktail signature, une infusion ou une mousse sans simplifier la sécurité. Quelle réponse professionnelle attends-tu ?</t>
  </si>
  <si>
    <t>Réponse improvisée sur un verre, une bouteille ou un accord mets-vins = information fausse possible et exposition directe de la personne concernée.</t>
  </si>
  <si>
    <t>Au service des vins : un client de salle te demande si un verre, une bouteille ou un accord mets-vins peut contenir les sulfites ou les agents de collage type œuf/lait, et la réponse n'est pas sécurisée.</t>
  </si>
  <si>
    <t>Mise en situation : Au service des vins : un client de salle te demande si un verre, une bouteille ou un accord mets-vins peut contenir les sulfites ou les agents de collage type œuf/lait, et la réponse n'est pas sécurisée. Fais obtenir une réponse courte, claire, sans mot faible et appuyée sur la bonne source.</t>
  </si>
  <si>
    <t>Au service des vins : un client de salle te demande si un verre, une bouteille ou un accord mets-vins peut contenir les sulfites ou les agents de collage type œuf/lait, et la réponse n'est pas sécurisée. Tu réponds quoi, exactement ?</t>
  </si>
  <si>
    <t>Je ne te réponds pas au hasard. Je vérifie la fiche vin, la documentation domaine et la carte et je reviens avec une réponse claire.</t>
  </si>
  <si>
    <t>Réponse non fiable : tu engages un client de salle sans preuve. Tant qu'il n'y a pas de contrôle fiable sur la fiche vin, la documentation domaine et la carte, tu ne peux ni rassurer ni garantir.</t>
  </si>
  <si>
    <t>Au service des vins : un client de salle te demande si un verre, une bouteille ou un accord mets-vins peut contenir les sulfites ou les agents de collage type œuf/lait, et la réponse n'est pas sécurisée. Quelle réponse professionnelle attends-tu ?</t>
  </si>
  <si>
    <t>Je suspends la validation immédiate, je contrôle la fiche vin, la documentation domaine et la carte, je distingue ingrédient volontaire et risque de traces, puis je donne une réponse nette. Si la maîtrise n'est pas démontrée, j'oriente vers une autre référence mieux maîtrisée.</t>
  </si>
  <si>
    <t>La station de service, le seau et les verres mal maîtrisé = contamination croisée crédible et promesse impossible à tenir.</t>
  </si>
  <si>
    <t>Au service des vins : le poste ou le matériel (la station de service, le seau et les verres) a servi pour un produit avec allergène puis pour une demande sensible sur un verre, une bouteille ou un accord mets-vins.</t>
  </si>
  <si>
    <t>Mise en situation : Au service des vins : le poste ou le matériel (la station de service, le seau et les verres) a servi pour un produit avec allergène puis pour une demande sensible sur un verre, une bouteille ou un accord mets-vins. Fais dire l'action immédiate avant toute parole rassurante.</t>
  </si>
  <si>
    <t>Au service des vins : le poste ou le matériel (la station de service, le seau et les verres) a servi pour un produit avec allergène puis pour une demande sensible sur un verre, une bouteille ou un accord mets-vins. Tu fais quoi tout de suite ?</t>
  </si>
  <si>
    <t>Je n'utilise pas ce poste comme ça. Je change ou je nettoie vraiment la station de service, le seau et les verres, sinon je ne vends pas un verre, une bouteille ou un accord mets-vins comme sûr.</t>
  </si>
  <si>
    <t>Au service des vins : le poste ou le matériel (la station de service, le seau et les verres) a servi pour un produit avec allergène puis pour une demande sensible sur un verre, une bouteille ou un accord mets-vins. Quelle conduite professionnelle est attendue ?</t>
  </si>
  <si>
    <t>J'isole le flux, je remets en état la station de service, le seau et les verres selon la procédure, je change les consommables utiles et je refuse toute promesse d'absence si l'environnement n'est pas complètement maîtrisé.</t>
  </si>
  <si>
    <t>La carte vin ou la note de service non identifié = mauvaise information, confusion produit/contenu et faute de sécurité immédiate.</t>
  </si>
  <si>
    <t>Au service des vins : la carte vin ou la note de service part ou est exposé sans identification fiable alors que un verre, une bouteille ou un accord mets-vins peut concerner les sulfites ou les agents de collage type œuf/lait.</t>
  </si>
  <si>
    <t>Mise en situation : Au service des vins : la carte vin ou la note de service part ou est exposé sans identification fiable alors que un verre, une bouteille ou un accord mets-vins peut concerner les sulfites ou les agents de collage type œuf/lait. Fais nommer le tout premier verbe attendu.</t>
  </si>
  <si>
    <t>Au service des vins : la carte vin ou la note de service part ou est exposé sans identification fiable alors que un verre, une bouteille ou un accord mets-vins peut concerner les sulfites ou les agents de collage type œuf/lait. Tu fais quoi ?</t>
  </si>
  <si>
    <t>Je bloque la sortie ou la vente. Tant que la carte vin ou la note de service n'est pas identifié correctement, ça ne part pas.</t>
  </si>
  <si>
    <t>Tu laisses circuler un produit sans preuve fiable. Sans identification claire de la carte vin ou la note de service, l'information client devient incontrôlable.</t>
  </si>
  <si>
    <t>Au service des vins : la carte vin ou la note de service part ou est exposé sans identification fiable alors que un verre, une bouteille ou un accord mets-vins peut concerner les sulfites ou les agents de collage type œuf/lait. Quelle procédure professionnelle appliques-tu ?</t>
  </si>
  <si>
    <t>Je retire immédiatement la carte vin ou la note de service du flux, je vérifie la concordance contenant-contenu, je corrige l'identification allergènes/nom du produit, puis je remets à disposition seulement après contrôle.</t>
  </si>
  <si>
    <t>Traçabilité faible sur les bouteilles ouvertes et les accords du service = difficulté à retrouver les produits concernés, à corriger et à retirer si besoin.</t>
  </si>
  <si>
    <t>Au service des vins : il y a un changement ou un mélange possible sur les bouteilles ouvertes et les accords du service et il faut retrouver rapidement ce qui a été utilisé.</t>
  </si>
  <si>
    <t>Mise en situation : Au service des vins : il y a un changement ou un mélange possible sur les bouteilles ouvertes et les accords du service et il faut retrouver rapidement ce qui a été utilisé. Fais détailler où l'information doit être notée et conservée.</t>
  </si>
  <si>
    <t>Au service des vins : il y a un changement ou un mélange possible sur les bouteilles ouvertes et les accords du service et il faut retrouver rapidement ce qui a été utilisé. Tu fais quoi pour garder la trace ?</t>
  </si>
  <si>
    <t>Je garde l'info tout de suite et je la note sur la traçabilité cave et les fiches techniques fournisseurs. Je ne laisse pas les bouteilles ouvertes et les accords du service sans trace.</t>
  </si>
  <si>
    <t>Sans inscription fiable sur la traçabilité cave et les fiches techniques fournisseurs, tu perds la possibilité de prouver, corriger ou retirer ce qui est concerné.</t>
  </si>
  <si>
    <t>Au service des vins : il y a un changement ou un mélange possible sur les bouteilles ouvertes et les accords du service et il faut retrouver rapidement ce qui a été utilisé. Quelle réponse professionnelle est attendue ?</t>
  </si>
  <si>
    <t>Je sécurise la traçabilité ascendante et descendante : j'identifie les bouteilles ouvertes et les accords du service, je mets à jour la traçabilité cave et les fiches techniques fournisseurs, j'isole ce qui est douteux et je conserve une preuve exploitable pour un retrait ou une correction ciblée.</t>
  </si>
  <si>
    <t>Transmission floue entre le sommelier, la salle et la cuisine = bonne décision au départ mais erreur finale au moment du service.</t>
  </si>
  <si>
    <t>Au service des vins : une consigne sensible sur un verre, une bouteille ou un accord mets-vins doit passer entre le sommelier, la salle et la cuisine sans être déformée.</t>
  </si>
  <si>
    <t>Mise en situation : Au service des vins : une consigne sensible sur un verre, une bouteille ou un accord mets-vins doit passer entre le sommelier, la salle et la cuisine sans être déformée. Fais dire comment l'apprenant vérifie que l'autre a bien compris.</t>
  </si>
  <si>
    <t>Au service des vins : une consigne sensible sur un verre, une bouteille ou un accord mets-vins doit passer entre le sommelier, la salle et la cuisine sans être déformée. Tu transmets comment ?</t>
  </si>
  <si>
    <t>Je le dis clairement à le sommelier, la salle et la cuisine, je fais répéter si besoin et je vérifie au moment où ça sort.</t>
  </si>
  <si>
    <t>Tu confonds 'information donnée' et 'information sécurisée'. Sans retour clair de le sommelier, la salle et la cuisine, l'erreur reste possible.</t>
  </si>
  <si>
    <t>Au service des vins : une consigne sensible sur un verre, une bouteille ou un accord mets-vins doit passer entre le sommelier, la salle et la cuisine sans être déformée. Quelle transmission professionnelle attends-tu ?</t>
  </si>
  <si>
    <t>Je transmets la consigne par le canal prévu, avec identification claire du produit concerné, accusé de réception opérationnel de le sommelier, la salle et la cuisine, puis contrôle final à la sortie.</t>
  </si>
  <si>
    <t>Promesse non maîtrisée sur un verre, une bouteille ou un accord mets-vins = faute de sécurité et engagement intenable si l'environnement réel ne suit pas.</t>
  </si>
  <si>
    <t>Au service des vins : un client de salle demande une garantie forte sur un verre, une bouteille ou un accord mets-vins alors que l'environnement ne permet peut-être pas le zéro risque.</t>
  </si>
  <si>
    <t>Mise en situation : Au service des vins : un client de salle demande une garantie forte sur un verre, une bouteille ou un accord mets-vins alors que l'environnement ne permet peut-être pas le zéro risque. Fais distinguer ce qu'on sait, ce qu'on ne sait pas et ce qu'on propose à la place.</t>
  </si>
  <si>
    <t>Au service des vins : un client de salle demande une garantie forte sur un verre, une bouteille ou un accord mets-vins alors que l'environnement ne permet peut-être pas le zéro risque. Tu dis quoi ?</t>
  </si>
  <si>
    <t>Je te dis ce que j'ai vérifié, mais je ne promets pas ce que je ne maîtrise pas. Si besoin, je propose une autre référence mieux maîtrisée.</t>
  </si>
  <si>
    <t>Au service des vins : un client de salle demande une garantie forte sur un verre, une bouteille ou un accord mets-vins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</si>
  <si>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référence mieux maîtrisée si c'est la seule option défendable.</t>
  </si>
  <si>
    <t>Une bouteille proposée avec une information allergène inexacte = risque client déjà actif, diffusion possible de l'erreur et responsabilité immédiate de l'équipe.</t>
  </si>
  <si>
    <t>Au service des vins : tu détectes une bouteille proposée avec une information allergène inexacte alors que le produit ou l'information a déjà commencé à circuler.</t>
  </si>
  <si>
    <t>Mise en situation : Au service des vins : tu détectes une bouteille proposée avec une information allergène inexacte alors que le produit ou l'information a déjà commencé à circuler. Fais énoncer les trois premières actions sans blabla.</t>
  </si>
  <si>
    <t>Au service des vins : tu détectes une bouteille proposée avec une information allergène inexacte alors que le produit ou l'information a déjà commencé à circuler. Tu fais quoi immédiatement ?</t>
  </si>
  <si>
    <t>Au service des vins : tu détectes une bouteille proposée avec une information allergène inexacte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</si>
  <si>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sommelier, la salle et la cuisine, puis je trace l'incident.</t>
  </si>
  <si>
    <t>Le service simultané sur plusieurs tables ne justifie jamais une baisse de niveau sur un verre, une bouteille ou un accord mets-vins; le risque augmente quand la procédure se relâche.</t>
  </si>
  <si>
    <t>Au service des vins : le service simultané sur plusieurs tables, et une décision sensible doit être prise sur un verre, une bouteille ou un accord mets-vins sans simplifier la sécurité.</t>
  </si>
  <si>
    <t>Mise en situation : Au service des vins : le service simultané sur plusieurs tables, et une décision sensible doit être prise sur un verre, une bouteille ou un accord mets-vins sans simplifier la sécurité. Fais entendre que le débit n'autorise pas l'improvisation.</t>
  </si>
  <si>
    <t>Au service des vins : le service simultané sur plusieurs tables, et une décision sensible doit être prise sur un verre, une bouteille ou un accord mets-vins sans simplifier la sécurité. Tu tiens comment la procédure ?</t>
  </si>
  <si>
    <t>Au service des vins : le service simultané sur plusieurs tables, et une décision sensible doit être prise sur un verre, une bouteille ou un accord mets-vins sans simplifier la sécurité. Quelle réponse professionnelle attends-tu ?</t>
  </si>
  <si>
    <t>Réponse improvisée sur un lot de vin en cours de mise ou de dégustation = information fausse possible et exposition directe de la personne concernée.</t>
  </si>
  <si>
    <t>En cave, au chai ou en laboratoire : un client professionnel, un collègue ou l'équipe commerciale te demande si un lot de vin en cours de mise ou de dégustation peut contenir les sulfites, les agents de collage ou un additif œnologique, et la réponse n'est pas sécurisée.</t>
  </si>
  <si>
    <t>Mise en situation : En cave, au chai ou en laboratoire : un client professionnel, un collègue ou l'équipe commerciale te demande si un lot de vin en cours de mise ou de dégustation peut contenir les sulfites, les agents de collage ou un additif œnologique, et la réponse n'est pas sécurisée. Fais obtenir une réponse courte, claire, sans mot faible et appuyée sur la bonne source.</t>
  </si>
  <si>
    <t>En cave, au chai ou en laboratoire : un client professionnel, un collègue ou l'équipe commerciale te demande si un lot de vin en cours de mise ou de dégustation peut contenir les sulfites, les agents de collage ou un additif œnologique, et la réponse n'est pas sécurisée. Tu réponds quoi, exactement ?</t>
  </si>
  <si>
    <t>Je ne te réponds pas au hasard. Je vérifie la fiche lot, le dossier de vinification et l'étiquetage réglementaire et je reviens avec une réponse claire.</t>
  </si>
  <si>
    <t>Réponse non fiable : tu engages un client professionnel, un collègue ou l'équipe commerciale sans preuve. Tant qu'il n'y a pas de contrôle fiable sur la fiche lot, le dossier de vinification et l'étiquetage réglementaire, tu ne peux ni rassurer ni garantir.</t>
  </si>
  <si>
    <t>En cave, au chai ou en laboratoire : un client professionnel, un collègue ou l'équipe commerciale te demande si un lot de vin en cours de mise ou de dégustation peut contenir les sulfites, les agents de collage ou un additif œnologique, et la réponse n'est pas sécurisée. Quelle réponse professionnelle attends-tu ?</t>
  </si>
  <si>
    <t>Je suspends la validation immédiate, je contrôle la fiche lot, le dossier de vinification et l'étiquetage réglementaire, je distingue ingrédient volontaire et risque de traces, puis je donne une réponse nette. Si la maîtrise n'est pas démontrée, j'oriente vers une autre cuvée ou un lot validé.</t>
  </si>
  <si>
    <t>Réponse insuffisante : aucune preuve citée, aucune distinction ingrédient/traces, aucune solution de repli sécurisée pour un client professionnel, un collègue ou l'équipe commerciale.</t>
  </si>
  <si>
    <t>La cuve, la ligne de mise et les outils d'échantillonnage mal maîtrisé = contamination croisée crédible et promesse impossible à tenir.</t>
  </si>
  <si>
    <t>En cave, au chai ou en laboratoire : le poste ou le matériel (la cuve, la ligne de mise et les outils d'échantillonnage) a servi pour un produit avec allergène puis pour une demande sensible sur un lot de vin en cours de mise ou de dégustation.</t>
  </si>
  <si>
    <t>Mise en situation : En cave, au chai ou en laboratoire : le poste ou le matériel (la cuve, la ligne de mise et les outils d'échantillonnage) a servi pour un produit avec allergène puis pour une demande sensible sur un lot de vin en cours de mise ou de dégustation. Fais dire l'action immédiate avant toute parole rassurante.</t>
  </si>
  <si>
    <t>En cave, au chai ou en laboratoire : le poste ou le matériel (la cuve, la ligne de mise et les outils d'échantillonnage) a servi pour un produit avec allergène puis pour une demande sensible sur un lot de vin en cours de mise ou de dégustation. Tu fais quoi tout de suite ?</t>
  </si>
  <si>
    <t>Je n'utilise pas ce poste comme ça. Je change ou je nettoie vraiment la cuve, la ligne de mise et les outils d'échantillonnage, sinon je ne vends pas un lot de vin en cours de mise ou de dégustation comme sûr.</t>
  </si>
  <si>
    <t>En cave, au chai ou en laboratoire : le poste ou le matériel (la cuve, la ligne de mise et les outils d'échantillonnage) a servi pour un produit avec allergène puis pour une demande sensible sur un lot de vin en cours de mise ou de dégustation. Quelle conduite professionnelle est attendue ?</t>
  </si>
  <si>
    <t>J'isole le flux, je remets en état la cuve, la ligne de mise et les outils d'échantillonnage selon la procédure, je change les consommables utiles et je refuse toute promesse d'absence si l'environnement n'est pas complètement maîtrisé.</t>
  </si>
  <si>
    <t>Le lot, la cuve ou l'étiquette carton non identifié = mauvaise information, confusion produit/contenu et faute de sécurité immédiate.</t>
  </si>
  <si>
    <t>En cave, au chai ou en laboratoire : le lot, la cuve ou l'étiquette carton part ou est exposé sans identification fiable alors que un lot de vin en cours de mise ou de dégustation peut concerner les sulfites, les agents de collage ou un additif œnologique.</t>
  </si>
  <si>
    <t>Mise en situation : En cave, au chai ou en laboratoire : le lot, la cuve ou l'étiquette carton part ou est exposé sans identification fiable alors que un lot de vin en cours de mise ou de dégustation peut concerner les sulfites, les agents de collage ou un additif œnologique. Fais nommer le tout premier verbe attendu.</t>
  </si>
  <si>
    <t>En cave, au chai ou en laboratoire : le lot, la cuve ou l'étiquette carton part ou est exposé sans identification fiable alors que un lot de vin en cours de mise ou de dégustation peut concerner les sulfites, les agents de collage ou un additif œnologique. Tu fais quoi ?</t>
  </si>
  <si>
    <t>Je bloque la sortie ou la vente. Tant que le lot, la cuve ou l'étiquette carton n'est pas identifié correctement, ça ne part pas.</t>
  </si>
  <si>
    <t>Tu laisses circuler un produit sans preuve fiable. Sans identification claire de le lot, la cuve ou l'étiquette carton, l'information client devient incontrôlable.</t>
  </si>
  <si>
    <t>En cave, au chai ou en laboratoire : le lot, la cuve ou l'étiquette carton part ou est exposé sans identification fiable alors que un lot de vin en cours de mise ou de dégustation peut concerner les sulfites, les agents de collage ou un additif œnologique. Quelle procédure professionnelle appliques-tu ?</t>
  </si>
  <si>
    <t>Je retire immédiatement le lot, la cuve ou l'étiquette carton du flux, je vérifie la concordance contenant-contenu, je corrige l'identification allergènes/nom du produit, puis je remets à disposition seulement après contrôle.</t>
  </si>
  <si>
    <t>Traçabilité faible sur les lots en élevage ou en tirage = difficulté à retrouver les produits concernés, à corriger et à retirer si besoin.</t>
  </si>
  <si>
    <t>En cave, au chai ou en laboratoire : il y a un changement ou un mélange possible sur les lots en élevage ou en tirage et il faut retrouver rapidement ce qui a été utilisé.</t>
  </si>
  <si>
    <t>Mise en situation : En cave, au chai ou en laboratoire : il y a un changement ou un mélange possible sur les lots en élevage ou en tirage et il faut retrouver rapidement ce qui a été utilisé. Fais détailler où l'information doit être notée et conservée.</t>
  </si>
  <si>
    <t>En cave, au chai ou en laboratoire : il y a un changement ou un mélange possible sur les lots en élevage ou en tirage et il faut retrouver rapidement ce qui a été utilisé. Tu fais quoi pour garder la trace ?</t>
  </si>
  <si>
    <t>Je garde l'info tout de suite et je la note sur le dossier de vinification, la feuille de lot et la traçabilité cave. Je ne laisse pas les lots en élevage ou en tirage sans trace.</t>
  </si>
  <si>
    <t>Sans inscription fiable sur le dossier de vinification, la feuille de lot et la traçabilité cave, tu perds la possibilité de prouver, corriger ou retirer ce qui est concerné.</t>
  </si>
  <si>
    <t>En cave, au chai ou en laboratoire : il y a un changement ou un mélange possible sur les lots en élevage ou en tirage et il faut retrouver rapidement ce qui a été utilisé. Quelle réponse professionnelle est attendue ?</t>
  </si>
  <si>
    <t>Je sécurise la traçabilité ascendante et descendante : j'identifie les lots en élevage ou en tirage, je mets à jour le dossier de vinification, la feuille de lot et la traçabilité cave, j'isole ce qui est douteux et je conserve une preuve exploitable pour un retrait ou une correction ciblée.</t>
  </si>
  <si>
    <t>Transmission floue entre la cave, le labo, la mise et le commerce = bonne décision au départ mais erreur finale au moment du service.</t>
  </si>
  <si>
    <t>En cave, au chai ou en laboratoire : une consigne sensible sur un lot de vin en cours de mise ou de dégustation doit passer entre la cave, le labo, la mise et le commerce sans être déformée.</t>
  </si>
  <si>
    <t>Mise en situation : En cave, au chai ou en laboratoire : une consigne sensible sur un lot de vin en cours de mise ou de dégustation doit passer entre la cave, le labo, la mise et le commerce sans être déformée. Fais dire comment l'apprenant vérifie que l'autre a bien compris.</t>
  </si>
  <si>
    <t>En cave, au chai ou en laboratoire : une consigne sensible sur un lot de vin en cours de mise ou de dégustation doit passer entre la cave, le labo, la mise et le commerce sans être déformée. Tu transmets comment ?</t>
  </si>
  <si>
    <t>Je le dis clairement à la cave, le labo, la mise et le commerce, je fais répéter si besoin et je vérifie au moment où ça sort.</t>
  </si>
  <si>
    <t>Tu confonds 'information donnée' et 'information sécurisée'. Sans retour clair de la cave, le labo, la mise et le commerce, l'erreur reste possible.</t>
  </si>
  <si>
    <t>En cave, au chai ou en laboratoire : une consigne sensible sur un lot de vin en cours de mise ou de dégustation doit passer entre la cave, le labo, la mise et le commerce sans être déformée. Quelle transmission professionnelle attends-tu ?</t>
  </si>
  <si>
    <t>Je transmets la consigne par le canal prévu, avec identification claire du produit concerné, accusé de réception opérationnel de la cave, le labo, la mise et le commerce, puis contrôle final à la sortie.</t>
  </si>
  <si>
    <t>Promesse non maîtrisée sur un lot de vin en cours de mise ou de dégustation = faute de sécurité et engagement intenable si l'environnement réel ne suit pas.</t>
  </si>
  <si>
    <t>En cave, au chai ou en laboratoire : un client professionnel, un collègue ou l'équipe commerciale demande une garantie forte sur un lot de vin en cours de mise ou de dégustation alors que l'environnement ne permet peut-être pas le zéro risque.</t>
  </si>
  <si>
    <t>Mise en situation : En cave, au chai ou en laboratoire : un client professionnel, un collègue ou l'équipe commerciale demande une garantie forte sur un lot de vin en cours de mise ou de dégustation alors que l'environnement ne permet peut-être pas le zéro risque. Fais distinguer ce qu'on sait, ce qu'on ne sait pas et ce qu'on propose à la place.</t>
  </si>
  <si>
    <t>En cave, au chai ou en laboratoire : un client professionnel, un collègue ou l'équipe commerciale demande une garantie forte sur un lot de vin en cours de mise ou de dégustation alors que l'environnement ne permet peut-être pas le zéro risque. Tu dis quoi ?</t>
  </si>
  <si>
    <t>Je te dis ce que j'ai vérifié, mais je ne promets pas ce que je ne maîtrise pas. Si besoin, je propose une autre cuvée ou un lot validé.</t>
  </si>
  <si>
    <t>En cave, au chai ou en laboratoire : un client professionnel, un collègue ou l'équipe commerciale demande une garantie forte sur un lot de vin en cours de mise ou de dégustation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</si>
  <si>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autre cuvée ou un lot validé si c'est la seule option défendable.</t>
  </si>
  <si>
    <t>Un lot préparé pour mise avec une donnée réglementaire fausse = risque client déjà actif, diffusion possible de l'erreur et responsabilité immédiate de l'équipe.</t>
  </si>
  <si>
    <t>En cave, au chai ou en laboratoire : tu détectes un lot préparé pour mise avec une donnée réglementaire fausse alors que le produit ou l'information a déjà commencé à circuler.</t>
  </si>
  <si>
    <t>Mise en situation : En cave, au chai ou en laboratoire : tu détectes un lot préparé pour mise avec une donnée réglementaire fausse alors que le produit ou l'information a déjà commencé à circuler. Fais énoncer les trois premières actions sans blabla.</t>
  </si>
  <si>
    <t>En cave, au chai ou en laboratoire : tu détectes un lot préparé pour mise avec une donnée réglementaire fausse alors que le produit ou l'information a déjà commencé à circuler. Tu fais quoi immédiatement ?</t>
  </si>
  <si>
    <t>En cave, au chai ou en laboratoire : tu détectes un lot préparé pour mise avec une donnée réglementaire fausse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</si>
  <si>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cave, le labo, la mise et le commerce, puis je trace l'incident.</t>
  </si>
  <si>
    <t>La préparation de mise ou de dégustation technique ne justifie jamais une baisse de niveau sur un lot de vin en cours de mise ou de dégustation; le risque augmente quand la procédure se relâche.</t>
  </si>
  <si>
    <t>En cave, au chai ou en laboratoire : la préparation de mise ou de dégustation technique, et une décision sensible doit être prise sur un lot de vin en cours de mise ou de dégustation sans simplifier la sécurité.</t>
  </si>
  <si>
    <t>Mise en situation : En cave, au chai ou en laboratoire : la préparation de mise ou de dégustation technique, et une décision sensible doit être prise sur un lot de vin en cours de mise ou de dégustation sans simplifier la sécurité. Fais entendre que le débit n'autorise pas l'improvisation.</t>
  </si>
  <si>
    <t>En cave, au chai ou en laboratoire : la préparation de mise ou de dégustation technique, et une décision sensible doit être prise sur un lot de vin en cours de mise ou de dégustation sans simplifier la sécurité. Tu tiens comment la procédure ?</t>
  </si>
  <si>
    <t>En cave, au chai ou en laboratoire : la préparation de mise ou de dégustation technique, et une décision sensible doit être prise sur un lot de vin en cours de mise ou de dégustation sans simplifier la sécurité. Quelle réponse professionnelle attends-tu ?</t>
  </si>
  <si>
    <t>Réponse improvisée sur un latte, une boisson signature, un topping ou une pâtisserie associée = information fausse possible et exposition directe de la personne concernée.</t>
  </si>
  <si>
    <t>Au bar café et boissons chaudes : un client coffee shop te demande si un latte, une boisson signature, un topping ou une pâtisserie associée peut contenir du lait, du soja, de l'avoine, des fruits à coque ou du gluten, et la réponse n'est pas sécurisée.</t>
  </si>
  <si>
    <t>Mise en situation : Au bar café et boissons chaudes : un client coffee shop te demande si un latte, une boisson signature, un topping ou une pâtisserie associée peut contenir du lait, du soja, de l'avoine, des fruits à coque ou du gluten, et la réponse n'est pas sécurisée. Fais obtenir une réponse courte, claire, sans mot faible et appuyée sur la bonne source.</t>
  </si>
  <si>
    <t>Au bar café et boissons chaudes : un client coffee shop te demande si un latte, une boisson signature, un topping ou une pâtisserie associée peut contenir du lait, du soja, de l'avoine, des fruits à coque ou du gluten, et la réponse n'est pas sécurisée. Tu réponds quoi, exactement ?</t>
  </si>
  <si>
    <t>Je ne te réponds pas au hasard. Je vérifie la fiche boisson, l'étiquetage des sirops et le cahier allergènes et je reviens avec une réponse claire.</t>
  </si>
  <si>
    <t>Réponse non fiable : tu engages un client coffee shop sans preuve. Tant qu'il n'y a pas de contrôle fiable sur la fiche boisson, l'étiquetage des sirops et le cahier allergènes, tu ne peux ni rassurer ni garantir.</t>
  </si>
  <si>
    <t>Au bar café et boissons chaudes : un client coffee shop te demande si un latte, une boisson signature, un topping ou une pâtisserie associée peut contenir du lait, du soja, de l'avoine, des fruits à coque ou du gluten, et la réponse n'est pas sécurisée. Quelle réponse professionnelle attends-tu ?</t>
  </si>
  <si>
    <t>Je suspends la validation immédiate, je contrôle la fiche boisson, l'étiquetage des sirops et le cahier allergènes, je distingue ingrédient volontaire et risque de traces, puis je donne une réponse nette. Si la maîtrise n'est pas démontrée, j'oriente vers une boisson simple ou un lait réellement disponible.</t>
  </si>
  <si>
    <t>Réponse insuffisante : aucune preuve citée, aucune distinction ingrédient/traces, aucune solution de repli sécurisée pour un client coffee shop.</t>
  </si>
  <si>
    <t>Le pichet lait, le blender et la station toppings mal maîtrisé = contamination croisée crédible et promesse impossible à tenir.</t>
  </si>
  <si>
    <t>Au bar café et boissons chaudes : le poste ou le matériel (le pichet lait, le blender et la station toppings) a servi pour un produit avec allergène puis pour une demande sensible sur un latte, une boisson signature, un topping ou une pâtisserie associée.</t>
  </si>
  <si>
    <t>Mise en situation : Au bar café et boissons chaudes : le poste ou le matériel (le pichet lait, le blender et la station toppings) a servi pour un produit avec allergène puis pour une demande sensible sur un latte, une boisson signature, un topping ou une pâtisserie associée. Fais dire l'action immédiate avant toute parole rassurante.</t>
  </si>
  <si>
    <t>Au bar café et boissons chaudes : le poste ou le matériel (le pichet lait, le blender et la station toppings) a servi pour un produit avec allergène puis pour une demande sensible sur un latte, une boisson signature, un topping ou une pâtisserie associée. Tu fais quoi tout de suite ?</t>
  </si>
  <si>
    <t>Je n'utilise pas ce poste comme ça. Je change ou je nettoie vraiment le pichet lait, le blender et la station toppings, sinon je ne vends pas un latte, une boisson signature, un topping ou une pâtisserie associée comme sûr.</t>
  </si>
  <si>
    <t>Au bar café et boissons chaudes : le poste ou le matériel (le pichet lait, le blender et la station toppings) a servi pour un produit avec allergène puis pour une demande sensible sur un latte, une boisson signature, un topping ou une pâtisserie associée. Quelle conduite professionnelle est attendue ?</t>
  </si>
  <si>
    <t>J'isole le flux, je remets en état le pichet lait, le blender et la station toppings selon la procédure, je change les consommables utiles et je refuse toute promesse d'absence si l'environnement n'est pas complètement maîtrisé.</t>
  </si>
  <si>
    <t>Le gobelet, le ticket ou l'étiquette topping non identifié = mauvaise information, confusion produit/contenu et faute de sécurité immédiate.</t>
  </si>
  <si>
    <t>Au bar café et boissons chaudes : le gobelet, le ticket ou l'étiquette topping part ou est exposé sans identification fiable alors que un latte, une boisson signature, un topping ou une pâtisserie associée peut concerner du lait, du soja, de l'avoine, des fruits à coque ou du gluten.</t>
  </si>
  <si>
    <t>Mise en situation : Au bar café et boissons chaudes : le gobelet, le ticket ou l'étiquette topping part ou est exposé sans identification fiable alors que un latte, une boisson signature, un topping ou une pâtisserie associée peut concerner du lait, du soja, de l'avoine, des fruits à coque ou du gluten. Fais nommer le tout premier verbe attendu.</t>
  </si>
  <si>
    <t>Au bar café et boissons chaudes : le gobelet, le ticket ou l'étiquette topping part ou est exposé sans identification fiable alors que un latte, une boisson signature, un topping ou une pâtisserie associée peut concerner du lait, du soja, de l'avoine, des fruits à coque ou du gluten. Tu fais quoi ?</t>
  </si>
  <si>
    <t>Je bloque la sortie ou la vente. Tant que le gobelet, le ticket ou l'étiquette topping n'est pas identifié correctement, ça ne part pas.</t>
  </si>
  <si>
    <t>Tu laisses circuler un produit sans preuve fiable. Sans identification claire de le gobelet, le ticket ou l'étiquette topping, l'information client devient incontrôlable.</t>
  </si>
  <si>
    <t>Au bar café et boissons chaudes : le gobelet, le ticket ou l'étiquette topping part ou est exposé sans identification fiable alors que un latte, une boisson signature, un topping ou une pâtisserie associée peut concerner du lait, du soja, de l'avoine, des fruits à coque ou du gluten. Quelle procédure professionnelle appliques-tu ?</t>
  </si>
  <si>
    <t>Je retire immédiatement le gobelet, le ticket ou l'étiquette topping du flux, je vérifie la concordance contenant-contenu, je corrige l'identification allergènes/nom du produit, puis je remets à disposition seulement après contrôle.</t>
  </si>
  <si>
    <t>Traçabilité faible sur les laits, sirops et toppings du service = difficulté à retrouver les produits concernés, à corriger et à retirer si besoin.</t>
  </si>
  <si>
    <t>Au bar café et boissons chaudes : il y a un changement ou un mélange possible sur les laits, sirops et toppings du service et il faut retrouver rapidement ce qui a été utilisé.</t>
  </si>
  <si>
    <t>Mise en situation : Au bar café et boissons chaudes : il y a un changement ou un mélange possible sur les laits, sirops et toppings du service et il faut retrouver rapidement ce qui a été utilisé. Fais détailler où l'information doit être notée et conservée.</t>
  </si>
  <si>
    <t>Au bar café et boissons chaudes : il y a un changement ou un mélange possible sur les laits, sirops et toppings du service et il faut retrouver rapidement ce qui a été utilisé. Tu fais quoi pour garder la trace ?</t>
  </si>
  <si>
    <t>Je garde l'info tout de suite et je la note sur la fiche barista et les lots des sirops/laits. Je ne laisse pas les laits, sirops et toppings du service sans trace.</t>
  </si>
  <si>
    <t>Sans inscription fiable sur la fiche barista et les lots des sirops/laits, tu perds la possibilité de prouver, corriger ou retirer ce qui est concerné.</t>
  </si>
  <si>
    <t>Au bar café et boissons chaudes : il y a un changement ou un mélange possible sur les laits, sirops et toppings du service et il faut retrouver rapidement ce qui a été utilisé. Quelle réponse professionnelle est attendue ?</t>
  </si>
  <si>
    <t>Je sécurise la traçabilité ascendante et descendante : j'identifie les laits, sirops et toppings du service, je mets à jour la fiche barista et les lots des sirops/laits, j'isole ce qui est douteux et je conserve une preuve exploitable pour un retrait ou une correction ciblée.</t>
  </si>
  <si>
    <t>Transmission floue entre le bar café, la caisse et la préparation snack = bonne décision au départ mais erreur finale au moment du service.</t>
  </si>
  <si>
    <t>Au bar café et boissons chaudes : une consigne sensible sur un latte, une boisson signature, un topping ou une pâtisserie associée doit passer entre le bar café, la caisse et la préparation snack sans être déformée.</t>
  </si>
  <si>
    <t>Mise en situation : Au bar café et boissons chaudes : une consigne sensible sur un latte, une boisson signature, un topping ou une pâtisserie associée doit passer entre le bar café, la caisse et la préparation snack sans être déformée. Fais dire comment l'apprenant vérifie que l'autre a bien compris.</t>
  </si>
  <si>
    <t>Au bar café et boissons chaudes : une consigne sensible sur un latte, une boisson signature, un topping ou une pâtisserie associée doit passer entre le bar café, la caisse et la préparation snack sans être déformée. Tu transmets comment ?</t>
  </si>
  <si>
    <t>Je le dis clairement à le bar café, la caisse et la préparation snack, je fais répéter si besoin et je vérifie au moment où ça sort.</t>
  </si>
  <si>
    <t>Tu confonds 'information donnée' et 'information sécurisée'. Sans retour clair de le bar café, la caisse et la préparation snack, l'erreur reste possible.</t>
  </si>
  <si>
    <t>Au bar café et boissons chaudes : une consigne sensible sur un latte, une boisson signature, un topping ou une pâtisserie associée doit passer entre le bar café, la caisse et la préparation snack sans être déformée. Quelle transmission professionnelle attends-tu ?</t>
  </si>
  <si>
    <t>Je transmets la consigne par le canal prévu, avec identification claire du produit concerné, accusé de réception opérationnel de le bar café, la caisse et la préparation snack, puis contrôle final à la sortie.</t>
  </si>
  <si>
    <t>Promesse non maîtrisée sur un latte, une boisson signature, un topping ou une pâtisserie associée = faute de sécurité et engagement intenable si l'environnement réel ne suit pas.</t>
  </si>
  <si>
    <t>Au bar café et boissons chaudes : un client coffee shop demande une garantie forte sur un latte, une boisson signature, un topping ou une pâtisserie associée alors que l'environnement ne permet peut-être pas le zéro risque.</t>
  </si>
  <si>
    <t>Mise en situation : Au bar café et boissons chaudes : un client coffee shop demande une garantie forte sur un latte, une boisson signature, un topping ou une pâtisserie associée alors que l'environnement ne permet peut-être pas le zéro risque. Fais distinguer ce qu'on sait, ce qu'on ne sait pas et ce qu'on propose à la place.</t>
  </si>
  <si>
    <t>Au bar café et boissons chaudes : un client coffee shop demande une garantie forte sur un latte, une boisson signature, un topping ou une pâtisserie associée alors que l'environnement ne permet peut-être pas le zéro risque. Tu dis quoi ?</t>
  </si>
  <si>
    <t>Je te dis ce que j'ai vérifié, mais je ne promets pas ce que je ne maîtrise pas. Si besoin, je propose une boisson simple ou un lait réellement disponible.</t>
  </si>
  <si>
    <t>Au bar café et boissons chaudes : un client coffee shop demande une garantie forte sur un latte, une boisson signature, un topping ou une pâtisserie associée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</si>
  <si>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boisson simple ou un lait réellement disponible si c'est la seule option défendable.</t>
  </si>
  <si>
    <t>Une boisson sortie avec le mauvais lait ou topping = risque client déjà actif, diffusion possible de l'erreur et responsabilité immédiate de l'équipe.</t>
  </si>
  <si>
    <t>Au bar café et boissons chaudes : tu détectes une boisson sortie avec le mauvais lait ou topping alors que le produit ou l'information a déjà commencé à circuler.</t>
  </si>
  <si>
    <t>Mise en situation : Au bar café et boissons chaudes : tu détectes une boisson sortie avec le mauvais lait ou topping alors que le produit ou l'information a déjà commencé à circuler. Fais énoncer les trois premières actions sans blabla.</t>
  </si>
  <si>
    <t>Au bar café et boissons chaudes : tu détectes une boisson sortie avec le mauvais lait ou topping alors que le produit ou l'information a déjà commencé à circuler. Tu fais quoi immédiatement ?</t>
  </si>
  <si>
    <t>Au bar café et boissons chaudes : tu détectes une boisson sortie avec le mauvais lait ou topping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</si>
  <si>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le bar café, la caisse et la préparation snack, puis je trace l'incident.</t>
  </si>
  <si>
    <t>La file du matin et les commandes à emporter ne justifie jamais une baisse de niveau sur un latte, une boisson signature, un topping ou une pâtisserie associée; le risque augmente quand la procédure se relâche.</t>
  </si>
  <si>
    <t>Au bar café et boissons chaudes : la file du matin et les commandes à emporter, et une décision sensible doit être prise sur un latte, une boisson signature, un topping ou une pâtisserie associée sans simplifier la sécurité.</t>
  </si>
  <si>
    <t>Mise en situation : Au bar café et boissons chaudes : la file du matin et les commandes à emporter, et une décision sensible doit être prise sur un latte, une boisson signature, un topping ou une pâtisserie associée sans simplifier la sécurité. Fais entendre que le débit n'autorise pas l'improvisation.</t>
  </si>
  <si>
    <t>Au bar café et boissons chaudes : la file du matin et les commandes à emporter, et une décision sensible doit être prise sur un latte, une boisson signature, un topping ou une pâtisserie associée sans simplifier la sécurité. Tu tiens comment la procédure ?</t>
  </si>
  <si>
    <t>Au bar café et boissons chaudes : la file du matin et les commandes à emporter, et une décision sensible doit être prise sur un latte, une boisson signature, un topping ou une pâtisserie associée sans simplifier la sécurité. Quelle réponse professionnelle attends-tu ?</t>
  </si>
  <si>
    <t>Réponse improvisée sur une offre, une réponse client ou une procédure appliquée = information fausse possible et exposition directe de la personne concernée.</t>
  </si>
  <si>
    <t>Dans l'organisation globale du restaurant : un client, un manager de service ou un salarié te demande si une offre, une réponse client ou une procédure appliquée peut contenir un allergène déclaré ou un risque critique non maîtrisé, et la réponse n'est pas sécurisée.</t>
  </si>
  <si>
    <t>Mise en situation : Dans l'organisation globale du restaurant : un client, un manager de service ou un salarié te demande si une offre, une réponse client ou une procédure appliquée peut contenir un allergène déclaré ou un risque critique non maîtrisé, et la réponse n'est pas sécurisée. Fais obtenir une réponse courte, claire, sans mot faible et appuyée sur la bonne source.</t>
  </si>
  <si>
    <t>Dans l'organisation globale du restaurant : un client, un manager de service ou un salarié te demande si une offre, une réponse client ou une procédure appliquée peut contenir un allergène déclaré ou un risque critique non maîtrisé, et la réponse n'est pas sécurisée. Tu réponds quoi, exactement ?</t>
  </si>
  <si>
    <t>Je ne te réponds pas au hasard. Je vérifie la procédure interne, le classeur allergènes et les enregistrements et je reviens avec une réponse claire.</t>
  </si>
  <si>
    <t>Réponse non fiable : tu engages un client, un manager de service ou un salarié sans preuve. Tant qu'il n'y a pas de contrôle fiable sur la procédure interne, le classeur allergènes et les enregistrements, tu ne peux ni rassurer ni garantir.</t>
  </si>
  <si>
    <t>Dans l'organisation globale du restaurant : un client, un manager de service ou un salarié te demande si une offre, une réponse client ou une procédure appliquée peut contenir un allergène déclaré ou un risque critique non maîtrisé, et la réponse n'est pas sécurisée. Quelle réponse professionnelle attends-tu ?</t>
  </si>
  <si>
    <t>Je suspends la validation immédiate, je contrôle la procédure interne, le classeur allergènes et les enregistrements, je distingue ingrédient volontaire et risque de traces, puis je donne une réponse nette. Si la maîtrise n'est pas démontrée, j'oriente vers une offre ou une alternative réellement maîtrisée.</t>
  </si>
  <si>
    <t>Réponse insuffisante : aucune preuve citée, aucune distinction ingrédient/traces, aucune solution de repli sécurisée pour un client, un manager de service ou un salarié.</t>
  </si>
  <si>
    <t>Le support de service, les tickets et les documents de poste mal maîtrisé = contamination croisée crédible et promesse impossible à tenir.</t>
  </si>
  <si>
    <t>Dans l'organisation globale du restaurant : le poste ou le matériel (le support de service, les tickets et les documents de poste) a servi pour un produit avec allergène puis pour une demande sensible sur une offre, une réponse client ou une procédure appliquée.</t>
  </si>
  <si>
    <t>Mise en situation : Dans l'organisation globale du restaurant : le poste ou le matériel (le support de service, les tickets et les documents de poste) a servi pour un produit avec allergène puis pour une demande sensible sur une offre, une réponse client ou une procédure appliquée. Fais dire l'action immédiate avant toute parole rassurante.</t>
  </si>
  <si>
    <t>Dans l'organisation globale du restaurant : le poste ou le matériel (le support de service, les tickets et les documents de poste) a servi pour un produit avec allergène puis pour une demande sensible sur une offre, une réponse client ou une procédure appliquée. Tu fais quoi tout de suite ?</t>
  </si>
  <si>
    <t>Je n'utilise pas ce poste comme ça. Je change ou je nettoie vraiment le support de service, les tickets et les documents de poste, sinon je ne vends pas une offre, une réponse client ou une procédure appliquée comme sûr.</t>
  </si>
  <si>
    <t>Dans l'organisation globale du restaurant : le poste ou le matériel (le support de service, les tickets et les documents de poste) a servi pour un produit avec allergène puis pour une demande sensible sur une offre, une réponse client ou une procédure appliquée. Quelle conduite professionnelle est attendue ?</t>
  </si>
  <si>
    <t>J'isole le flux, je remets en état le support de service, les tickets et les documents de poste selon la procédure, je change les consommables utiles et je refuse toute promesse d'absence si l'environnement n'est pas complètement maîtrisé.</t>
  </si>
  <si>
    <t>Le document affiché ou le produit mis en vente non identifié = mauvaise information, confusion produit/contenu et faute de sécurité immédiate.</t>
  </si>
  <si>
    <t>Dans l'organisation globale du restaurant : le document affiché ou le produit mis en vente part ou est exposé sans identification fiable alors que une offre, une réponse client ou une procédure appliquée peut concerner un allergène déclaré ou un risque critique non maîtrisé.</t>
  </si>
  <si>
    <t>Mise en situation : Dans l'organisation globale du restaurant : le document affiché ou le produit mis en vente part ou est exposé sans identification fiable alors que une offre, une réponse client ou une procédure appliquée peut concerner un allergène déclaré ou un risque critique non maîtrisé. Fais nommer le tout premier verbe attendu.</t>
  </si>
  <si>
    <t>Dans l'organisation globale du restaurant : le document affiché ou le produit mis en vente part ou est exposé sans identification fiable alors que une offre, une réponse client ou une procédure appliquée peut concerner un allergène déclaré ou un risque critique non maîtrisé. Tu fais quoi ?</t>
  </si>
  <si>
    <t>Je bloque la sortie ou la vente. Tant que le document affiché ou le produit mis en vente n'est pas identifié correctement, ça ne part pas.</t>
  </si>
  <si>
    <t>Tu laisses circuler un produit sans preuve fiable. Sans identification claire de le document affiché ou le produit mis en vente, l'information client devient incontrôlable.</t>
  </si>
  <si>
    <t>Dans l'organisation globale du restaurant : le document affiché ou le produit mis en vente part ou est exposé sans identification fiable alors que une offre, une réponse client ou une procédure appliquée peut concerner un allergène déclaré ou un risque critique non maîtrisé. Quelle procédure professionnelle appliques-tu ?</t>
  </si>
  <si>
    <t>Je retire immédiatement le document affiché ou le produit mis en vente du flux, je vérifie la concordance contenant-contenu, je corrige l'identification allergènes/nom du produit, puis je remets à disposition seulement après contrôle.</t>
  </si>
  <si>
    <t>Traçabilité faible sur les produits/service concernés par l'écart = difficulté à retrouver les produits concernés, à corriger et à retirer si besoin.</t>
  </si>
  <si>
    <t>Dans l'organisation globale du restaurant : il y a un changement ou un mélange possible sur les produits/service concernés par l'écart et il faut retrouver rapidement ce qui a été utilisé.</t>
  </si>
  <si>
    <t>Mise en situation : Dans l'organisation globale du restaurant : il y a un changement ou un mélange possible sur les produits/service concernés par l'écart et il faut retrouver rapidement ce qui a été utilisé. Fais détailler où l'information doit être notée et conservée.</t>
  </si>
  <si>
    <t>Dans l'organisation globale du restaurant : il y a un changement ou un mélange possible sur les produits/service concernés par l'écart et il faut retrouver rapidement ce qui a été utilisé. Tu fais quoi pour garder la trace ?</t>
  </si>
  <si>
    <t>Je garde l'info tout de suite et je la note sur la procédure, les enregistrements et les preuves de contrôle. Je ne laisse pas les produits/service concernés par l'écart sans trace.</t>
  </si>
  <si>
    <t>Sans inscription fiable sur la procédure, les enregistrements et les preuves de contrôle, tu perds la possibilité de prouver, corriger ou retirer ce qui est concerné.</t>
  </si>
  <si>
    <t>Dans l'organisation globale du restaurant : il y a un changement ou un mélange possible sur les produits/service concernés par l'écart et il faut retrouver rapidement ce qui a été utilisé. Quelle réponse professionnelle est attendue ?</t>
  </si>
  <si>
    <t>Je sécurise la traçabilité ascendante et descendante : j'identifie les produits/service concernés par l'écart, je mets à jour la procédure, les enregistrements et les preuves de contrôle, j'isole ce qui est douteux et je conserve une preuve exploitable pour un retrait ou une correction ciblée.</t>
  </si>
  <si>
    <t>Transmission floue entre la direction, la cuisine, la salle et le responsable de service = bonne décision au départ mais erreur finale au moment du service.</t>
  </si>
  <si>
    <t>Dans l'organisation globale du restaurant : une consigne sensible sur une offre, une réponse client ou une procédure appliquée doit passer entre la direction, la cuisine, la salle et le responsable de service sans être déformée.</t>
  </si>
  <si>
    <t>Mise en situation : Dans l'organisation globale du restaurant : une consigne sensible sur une offre, une réponse client ou une procédure appliquée doit passer entre la direction, la cuisine, la salle et le responsable de service sans être déformée. Fais dire comment l'apprenant vérifie que l'autre a bien compris.</t>
  </si>
  <si>
    <t>Dans l'organisation globale du restaurant : une consigne sensible sur une offre, une réponse client ou une procédure appliquée doit passer entre la direction, la cuisine, la salle et le responsable de service sans être déformée. Tu transmets comment ?</t>
  </si>
  <si>
    <t>Je le dis clairement à la direction, la cuisine, la salle et le responsable de service, je fais répéter si besoin et je vérifie au moment où ça sort.</t>
  </si>
  <si>
    <t>Tu confonds 'information donnée' et 'information sécurisée'. Sans retour clair de la direction, la cuisine, la salle et le responsable de service, l'erreur reste possible.</t>
  </si>
  <si>
    <t>Dans l'organisation globale du restaurant : une consigne sensible sur une offre, une réponse client ou une procédure appliquée doit passer entre la direction, la cuisine, la salle et le responsable de service sans être déformée. Quelle transmission professionnelle attends-tu ?</t>
  </si>
  <si>
    <t>Je transmets la consigne par le canal prévu, avec identification claire du produit concerné, accusé de réception opérationnel de la direction, la cuisine, la salle et le responsable de service, puis contrôle final à la sortie.</t>
  </si>
  <si>
    <t>Promesse non maîtrisée sur une offre, une réponse client ou une procédure appliquée = faute de sécurité et engagement intenable si l'environnement réel ne suit pas.</t>
  </si>
  <si>
    <t>Dans l'organisation globale du restaurant : un client, un manager de service ou un salarié demande une garantie forte sur une offre, une réponse client ou une procédure appliquée alors que l'environnement ne permet peut-être pas le zéro risque.</t>
  </si>
  <si>
    <t>Mise en situation : Dans l'organisation globale du restaurant : un client, un manager de service ou un salarié demande une garantie forte sur une offre, une réponse client ou une procédure appliquée alors que l'environnement ne permet peut-être pas le zéro risque. Fais distinguer ce qu'on sait, ce qu'on ne sait pas et ce qu'on propose à la place.</t>
  </si>
  <si>
    <t>Dans l'organisation globale du restaurant : un client, un manager de service ou un salarié demande une garantie forte sur une offre, une réponse client ou une procédure appliquée alors que l'environnement ne permet peut-être pas le zéro risque. Tu dis quoi ?</t>
  </si>
  <si>
    <t>Je te dis ce que j'ai vérifié, mais je ne promets pas ce que je ne maîtrise pas. Si besoin, je propose une offre ou une alternative réellement maîtrisée.</t>
  </si>
  <si>
    <t>Dans l'organisation globale du restaurant : un client, un manager de service ou un salarié demande une garantie forte sur une offre, une réponse client ou une procédure appliquée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</si>
  <si>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offre ou une alternative réellement maîtrisée si c'est la seule option défendable.</t>
  </si>
  <si>
    <t>Un incident client déjà déclenché par une mauvaise information = risque client déjà actif, diffusion possible de l'erreur et responsabilité immédiate de l'équipe.</t>
  </si>
  <si>
    <t>Dans l'organisation globale du restaurant : tu détectes un incident client déjà déclenché par une mauvaise information alors que le produit ou l'information a déjà commencé à circuler.</t>
  </si>
  <si>
    <t>Mise en situation : Dans l'organisation globale du restaurant : tu détectes un incident client déjà déclenché par une mauvaise information alors que le produit ou l'information a déjà commencé à circuler. Fais énoncer les trois premières actions sans blabla.</t>
  </si>
  <si>
    <t>Dans l'organisation globale du restaurant : tu détectes un incident client déjà déclenché par une mauvaise information alors que le produit ou l'information a déjà commencé à circuler. Tu fais quoi immédiatement ?</t>
  </si>
  <si>
    <t>Dans l'organisation globale du restaurant : tu détectes un incident client déjà déclenché par une mauvaise information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</si>
  <si>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direction, la cuisine, la salle et le responsable de service, puis je trace l'incident.</t>
  </si>
  <si>
    <t>Un service tendu avec arbitrages à faire ne justifie jamais une baisse de niveau sur une offre, une réponse client ou une procédure appliquée; le risque augmente quand la procédure se relâche.</t>
  </si>
  <si>
    <t>Dans l'organisation globale du restaurant : un service tendu avec arbitrages à faire, et une décision sensible doit être prise sur une offre, une réponse client ou une procédure appliquée sans simplifier la sécurité.</t>
  </si>
  <si>
    <t>Mise en situation : Dans l'organisation globale du restaurant : un service tendu avec arbitrages à faire, et une décision sensible doit être prise sur une offre, une réponse client ou une procédure appliquée sans simplifier la sécurité. Fais entendre que le débit n'autorise pas l'improvisation.</t>
  </si>
  <si>
    <t>Dans l'organisation globale du restaurant : un service tendu avec arbitrages à faire, et une décision sensible doit être prise sur une offre, une réponse client ou une procédure appliquée sans simplifier la sécurité. Tu tiens comment la procédure ?</t>
  </si>
  <si>
    <t>Dans l'organisation globale du restaurant : un service tendu avec arbitrages à faire, et une décision sensible doit être prise sur une offre, une réponse client ou une procédure appliquée sans simplifier la sécurité. Quelle réponse professionnelle attends-tu ?</t>
  </si>
  <si>
    <t>Réponse improvisée sur un menu dégustation, une substitution ou une séquence spéciale = information fausse possible et exposition directe de la personne concernée.</t>
  </si>
  <si>
    <t>Dans l'organisation d'un restaurant gastronomique : un client VIP, un chef de rang ou un chef de cuisine te demande si un menu dégustation, une substitution ou une séquence spéciale peut contenir un allergène critique ou un risque de contamination, et la réponse n'est pas sécurisée.</t>
  </si>
  <si>
    <t>Mise en situation : Dans l'organisation d'un restaurant gastronomique : un client VIP, un chef de rang ou un chef de cuisine te demande si un menu dégustation, une substitution ou une séquence spéciale peut contenir un allergène critique ou un risque de contamination, et la réponse n'est pas sécurisée. Fais obtenir une réponse courte, claire, sans mot faible et appuyée sur la bonne source.</t>
  </si>
  <si>
    <t>Dans l'organisation d'un restaurant gastronomique : un client VIP, un chef de rang ou un chef de cuisine te demande si un menu dégustation, une substitution ou une séquence spéciale peut contenir un allergène critique ou un risque de contamination, et la réponse n'est pas sécurisée. Tu réponds quoi, exactement ?</t>
  </si>
  <si>
    <t>Je ne te réponds pas au hasard. Je vérifie le dossier client, les fiches techniques et la procédure maison et je reviens avec une réponse claire.</t>
  </si>
  <si>
    <t>Réponse non fiable : tu engages un client VIP, un chef de rang ou un chef de cuisine sans preuve. Tant qu'il n'y a pas de contrôle fiable sur le dossier client, les fiches techniques et la procédure maison, tu ne peux ni rassurer ni garantir.</t>
  </si>
  <si>
    <t>Dans l'organisation d'un restaurant gastronomique : un client VIP, un chef de rang ou un chef de cuisine te demande si un menu dégustation, une substitution ou une séquence spéciale peut contenir un allergène critique ou un risque de contamination, et la réponse n'est pas sécurisée. Quelle réponse professionnelle attends-tu ?</t>
  </si>
  <si>
    <t>Je suspends la validation immédiate, je contrôle le dossier client, les fiches techniques et la procédure maison, je distingue ingrédient volontaire et risque de traces, puis je donne une réponse nette. Si la maîtrise n'est pas démontrée, j'oriente vers une séquence alternative validée et cohérente.</t>
  </si>
  <si>
    <t>Réponse insuffisante : aucune preuve citée, aucune distinction ingrédient/traces, aucune solution de repli sécurisée pour un client VIP, un chef de rang ou un chef de cuisine.</t>
  </si>
  <si>
    <t>Le passe, le plan de table et les supports de briefing mal maîtrisé = contamination croisée crédible et promesse impossible à tenir.</t>
  </si>
  <si>
    <t>Dans l'organisation d'un restaurant gastronomique : le poste ou le matériel (le passe, le plan de table et les supports de briefing) a servi pour un produit avec allergène puis pour une demande sensible sur un menu dégustation, une substitution ou une séquence spéciale.</t>
  </si>
  <si>
    <t>Mise en situation : Dans l'organisation d'un restaurant gastronomique : le poste ou le matériel (le passe, le plan de table et les supports de briefing) a servi pour un produit avec allergène puis pour une demande sensible sur un menu dégustation, une substitution ou une séquence spéciale. Fais dire l'action immédiate avant toute parole rassurante.</t>
  </si>
  <si>
    <t>Dans l'organisation d'un restaurant gastronomique : le poste ou le matériel (le passe, le plan de table et les supports de briefing) a servi pour un produit avec allergène puis pour une demande sensible sur un menu dégustation, une substitution ou une séquence spéciale. Tu fais quoi tout de suite ?</t>
  </si>
  <si>
    <t>Je n'utilise pas ce poste comme ça. Je change ou je nettoie vraiment le passe, le plan de table et les supports de briefing, sinon je ne vends pas un menu dégustation, une substitution ou une séquence spéciale comme sûr.</t>
  </si>
  <si>
    <t>Dans l'organisation d'un restaurant gastronomique : le poste ou le matériel (le passe, le plan de table et les supports de briefing) a servi pour un produit avec allergène puis pour une demande sensible sur un menu dégustation, une substitution ou une séquence spéciale. Quelle conduite professionnelle est attendue ?</t>
  </si>
  <si>
    <t>J'isole le flux, je remets en état le passe, le plan de table et les supports de briefing selon la procédure, je change les consommables utiles et je refuse toute promesse d'absence si l'environnement n'est pas complètement maîtrisé.</t>
  </si>
  <si>
    <t>La feuille de séquence ou le marquage des assiettes non identifié = mauvaise information, confusion produit/contenu et faute de sécurité immédiate.</t>
  </si>
  <si>
    <t>Dans l'organisation d'un restaurant gastronomique : la feuille de séquence ou le marquage des assiettes part ou est exposé sans identification fiable alors que un menu dégustation, une substitution ou une séquence spéciale peut concerner un allergène critique ou un risque de contamination.</t>
  </si>
  <si>
    <t>Mise en situation : Dans l'organisation d'un restaurant gastronomique : la feuille de séquence ou le marquage des assiettes part ou est exposé sans identification fiable alors que un menu dégustation, une substitution ou une séquence spéciale peut concerner un allergène critique ou un risque de contamination. Fais nommer le tout premier verbe attendu.</t>
  </si>
  <si>
    <t>Dans l'organisation d'un restaurant gastronomique : la feuille de séquence ou le marquage des assiettes part ou est exposé sans identification fiable alors que un menu dégustation, une substitution ou une séquence spéciale peut concerner un allergène critique ou un risque de contamination. Tu fais quoi ?</t>
  </si>
  <si>
    <t>Je bloque la sortie ou la vente. Tant que la feuille de séquence ou le marquage des assiettes n'est pas identifié correctement, ça ne part pas.</t>
  </si>
  <si>
    <t>Tu laisses circuler un produit sans preuve fiable. Sans identification claire de la feuille de séquence ou le marquage des assiettes, l'information client devient incontrôlable.</t>
  </si>
  <si>
    <t>Dans l'organisation d'un restaurant gastronomique : la feuille de séquence ou le marquage des assiettes part ou est exposé sans identification fiable alors que un menu dégustation, une substitution ou une séquence spéciale peut concerner un allergène critique ou un risque de contamination. Quelle procédure professionnelle appliques-tu ?</t>
  </si>
  <si>
    <t>Je retire immédiatement la feuille de séquence ou le marquage des assiettes du flux, je vérifie la concordance contenant-contenu, je corrige l'identification allergènes/nom du produit, puis je remets à disposition seulement après contrôle.</t>
  </si>
  <si>
    <t>Traçabilité faible sur les menus servis, variantes et séquences du soir = difficulté à retrouver les produits concernés, à corriger et à retirer si besoin.</t>
  </si>
  <si>
    <t>Dans l'organisation d'un restaurant gastronomique : il y a un changement ou un mélange possible sur les menus servis, variantes et séquences du soir et il faut retrouver rapidement ce qui a été utilisé.</t>
  </si>
  <si>
    <t>Mise en situation : Dans l'organisation d'un restaurant gastronomique : il y a un changement ou un mélange possible sur les menus servis, variantes et séquences du soir et il faut retrouver rapidement ce qui a été utilisé. Fais détailler où l'information doit être notée et conservée.</t>
  </si>
  <si>
    <t>Dans l'organisation d'un restaurant gastronomique : il y a un changement ou un mélange possible sur les menus servis, variantes et séquences du soir et il faut retrouver rapidement ce qui a été utilisé. Tu fais quoi pour garder la trace ?</t>
  </si>
  <si>
    <t>Je garde l'info tout de suite et je la note sur la procédure qualité, le briefing et la traçabilité des modifications. Je ne laisse pas les menus servis, variantes et séquences du soir sans trace.</t>
  </si>
  <si>
    <t>Sans inscription fiable sur la procédure qualité, le briefing et la traçabilité des modifications, tu perds la possibilité de prouver, corriger ou retirer ce qui est concerné.</t>
  </si>
  <si>
    <t>Dans l'organisation d'un restaurant gastronomique : il y a un changement ou un mélange possible sur les menus servis, variantes et séquences du soir et il faut retrouver rapidement ce qui a été utilisé. Quelle réponse professionnelle est attendue ?</t>
  </si>
  <si>
    <t>Je sécurise la traçabilité ascendante et descendante : j'identifie les menus servis, variantes et séquences du soir, je mets à jour la procédure qualité, le briefing et la traçabilité des modifications, j'isole ce qui est douteux et je conserve une preuve exploitable pour un retrait ou une correction ciblée.</t>
  </si>
  <si>
    <t>Transmission floue entre la direction, la cuisine, la salle et la sommellerie = bonne décision au départ mais erreur finale au moment du service.</t>
  </si>
  <si>
    <t>Dans l'organisation d'un restaurant gastronomique : une consigne sensible sur un menu dégustation, une substitution ou une séquence spéciale doit passer entre la direction, la cuisine, la salle et la sommellerie sans être déformée.</t>
  </si>
  <si>
    <t>Mise en situation : Dans l'organisation d'un restaurant gastronomique : une consigne sensible sur un menu dégustation, une substitution ou une séquence spéciale doit passer entre la direction, la cuisine, la salle et la sommellerie sans être déformée. Fais dire comment l'apprenant vérifie que l'autre a bien compris.</t>
  </si>
  <si>
    <t>Dans l'organisation d'un restaurant gastronomique : une consigne sensible sur un menu dégustation, une substitution ou une séquence spéciale doit passer entre la direction, la cuisine, la salle et la sommellerie sans être déformée. Tu transmets comment ?</t>
  </si>
  <si>
    <t>Je le dis clairement à la direction, la cuisine, la salle et la sommellerie, je fais répéter si besoin et je vérifie au moment où ça sort.</t>
  </si>
  <si>
    <t>Tu confonds 'information donnée' et 'information sécurisée'. Sans retour clair de la direction, la cuisine, la salle et la sommellerie, l'erreur reste possible.</t>
  </si>
  <si>
    <t>Dans l'organisation d'un restaurant gastronomique : une consigne sensible sur un menu dégustation, une substitution ou une séquence spéciale doit passer entre la direction, la cuisine, la salle et la sommellerie sans être déformée. Quelle transmission professionnelle attends-tu ?</t>
  </si>
  <si>
    <t>Je transmets la consigne par le canal prévu, avec identification claire du produit concerné, accusé de réception opérationnel de la direction, la cuisine, la salle et la sommellerie, puis contrôle final à la sortie.</t>
  </si>
  <si>
    <t>Promesse non maîtrisée sur un menu dégustation, une substitution ou une séquence spéciale = faute de sécurité et engagement intenable si l'environnement réel ne suit pas.</t>
  </si>
  <si>
    <t>Dans l'organisation d'un restaurant gastronomique : un client VIP, un chef de rang ou un chef de cuisine demande une garantie forte sur un menu dégustation, une substitution ou une séquence spéciale alors que l'environnement ne permet peut-être pas le zéro risque.</t>
  </si>
  <si>
    <t>Mise en situation : Dans l'organisation d'un restaurant gastronomique : un client VIP, un chef de rang ou un chef de cuisine demande une garantie forte sur un menu dégustation, une substitution ou une séquence spéciale alors que l'environnement ne permet peut-être pas le zéro risque. Fais distinguer ce qu'on sait, ce qu'on ne sait pas et ce qu'on propose à la place.</t>
  </si>
  <si>
    <t>Dans l'organisation d'un restaurant gastronomique : un client VIP, un chef de rang ou un chef de cuisine demande une garantie forte sur un menu dégustation, une substitution ou une séquence spéciale alors que l'environnement ne permet peut-être pas le zéro risque. Tu dis quoi ?</t>
  </si>
  <si>
    <t>Je te dis ce que j'ai vérifié, mais je ne promets pas ce que je ne maîtrise pas. Si besoin, je propose une séquence alternative validée et cohérente.</t>
  </si>
  <si>
    <t>Dans l'organisation d'un restaurant gastronomique : un client VIP, un chef de rang ou un chef de cuisine demande une garantie forte sur un menu dégustation, une substitution ou une séquence spéciale alors que l'environnement ne permet peut-être pas le zéro risque. Quelle posture professionnelle attends-tu ?</t>
  </si>
  <si>
    <t>Je n'énonce aucune garantie absolue hors maîtrise démontrée. J'expose le niveau réel de maîtrise, les limites éventuelles de l'environnement et j'oriente vers une séquence alternative validée et cohérente si c'est la seule option défendable.</t>
  </si>
  <si>
    <t>Une séquence vip envoyée avec une erreur critique non reprise = risque client déjà actif, diffusion possible de l'erreur et responsabilité immédiate de l'équipe.</t>
  </si>
  <si>
    <t>Dans l'organisation d'un restaurant gastronomique : tu détectes une séquence VIP envoyée avec une erreur critique non reprise alors que le produit ou l'information a déjà commencé à circuler.</t>
  </si>
  <si>
    <t>Mise en situation : Dans l'organisation d'un restaurant gastronomique : tu détectes une séquence VIP envoyée avec une erreur critique non reprise alors que le produit ou l'information a déjà commencé à circuler. Fais énoncer les trois premières actions sans blabla.</t>
  </si>
  <si>
    <t>Dans l'organisation d'un restaurant gastronomique : tu détectes une séquence VIP envoyée avec une erreur critique non reprise alors que le produit ou l'information a déjà commencé à circuler. Tu fais quoi immédiatement ?</t>
  </si>
  <si>
    <t>Dans l'organisation d'un restaurant gastronomique : tu détectes une séquence VIP envoyée avec une erreur critique non reprise alors que le produit ou l'information a déjà commencé à circuler. Quelle conduite professionnelle est attendue ?</t>
  </si>
  <si>
    <t>Je bloque immédiatement la diffusion, j'identifie précisément ce qui est concerné, j'alerte les bonnes personnes, je corrige l'information ou le produit auprès de la direction, la cuisine, la salle et la sommellerie, puis je trace l'incident.</t>
  </si>
  <si>
    <t>Le service haut de gamme avec forte personnalisation ne justifie jamais une baisse de niveau sur un menu dégustation, une substitution ou une séquence spéciale; le risque augmente quand la procédure se relâche.</t>
  </si>
  <si>
    <t>Dans l'organisation d'un restaurant gastronomique : le service haut de gamme avec forte personnalisation, et une décision sensible doit être prise sur un menu dégustation, une substitution ou une séquence spéciale sans simplifier la sécurité.</t>
  </si>
  <si>
    <t>Mise en situation : Dans l'organisation d'un restaurant gastronomique : le service haut de gamme avec forte personnalisation, et une décision sensible doit être prise sur un menu dégustation, une substitution ou une séquence spéciale sans simplifier la sécurité. Fais entendre que le débit n'autorise pas l'improvisation.</t>
  </si>
  <si>
    <t>Dans l'organisation d'un restaurant gastronomique : le service haut de gamme avec forte personnalisation, et une décision sensible doit être prise sur un menu dégustation, une substitution ou une séquence spéciale sans simplifier la sécurité. Tu tiens comment la procédure ?</t>
  </si>
  <si>
    <t>Dans l'organisation d'un restaurant gastronomique : le service haut de gamme avec forte personnalisation, et une décision sensible doit être prise sur un menu dégustation, une substitution ou une séquence spéciale sans simplifier la sécurité. Quelle réponse professionnelle attends-tu ?</t>
  </si>
  <si>
    <t>Lexique barman - version pédagogique CFA</t>
  </si>
  <si>
    <t>Base retravaillée en langage plus simple, exploitable directement en cours et en auto-révision.</t>
  </si>
  <si>
    <t>Domaine</t>
  </si>
  <si>
    <t>Rubrique</t>
  </si>
  <si>
    <t>Entrée</t>
  </si>
  <si>
    <t>Texte retravaillé CFA</t>
  </si>
  <si>
    <t>À retenir</t>
  </si>
  <si>
    <t>Exemple terrain</t>
  </si>
  <si>
    <t>Point de vigilance</t>
  </si>
  <si>
    <t>Lexique</t>
  </si>
  <si>
    <t>ALBÉDO</t>
  </si>
  <si>
    <t>En clair : Partie intérieure blanche de l'écorce d'un agrume, parfois appelé "ziste".</t>
  </si>
  <si>
    <t>À retenir : bien distinguer la partie blanche et le zeste pour gérer l'amertume et les huiles essentielles.</t>
  </si>
  <si>
    <t>Exemple terrain : au prélèvement d'un zeste, on évite trop d'albédo pour ne pas apporter une amertume excessive.</t>
  </si>
  <si>
    <t>Vigilance : ne pas confondre les deux ; l'erreur se ressent vite au goût.</t>
  </si>
  <si>
    <t>AQUAFABA</t>
  </si>
  <si>
    <t>En clair : C'est le jus de pois chiche utilisé comme émulsifiant.</t>
  </si>
  <si>
    <t>À retenir : ce terme a un effet direct sur la mousse, la texture ou l'émulsion du cocktail.</t>
  </si>
  <si>
    <t>Exemple terrain : on l'explique pendant la réalisation d'un cocktail à texture mousseuse ou crémeuse.</t>
  </si>
  <si>
    <t>Vigilance : éviter la définition floue ou purement scolaire ; il faut relier le mot à un usage réel au bar.</t>
  </si>
  <si>
    <t>AROMATIC BITTERS</t>
  </si>
  <si>
    <t>En clair : Mot anglais pour amer concentré aromatisé.</t>
  </si>
  <si>
    <t>À retenir : le dosage doit être net ; un petit écart change vite l'équilibre du verre.</t>
  </si>
  <si>
    <t>Exemple terrain : le terme est réutilisé pendant la mise en place, la production ou l'explication au client.</t>
  </si>
  <si>
    <t>Vigilance : ne pas rester vague sur la dose ; le vocabulaire doit correspondre à une quantité ou à un usage précis.</t>
  </si>
  <si>
    <t>BARTENDER</t>
  </si>
  <si>
    <t>En clair : Mot américain utilisé pour parler du professionnel de bar.</t>
  </si>
  <si>
    <t>À retenir : c'est un mot de métier utile pour parler juste, travailler proprement et répondre au client.</t>
  </si>
  <si>
    <t>BLENDER</t>
  </si>
  <si>
    <t>En clair : Mixeur électrique.</t>
  </si>
  <si>
    <t>À retenir : il faut savoir nommer l'outil et l'utiliser au bon moment, sans hésiter.</t>
  </si>
  <si>
    <t>Exemple terrain : le formateur montre l'outil, fait nommer l'ustensile puis demande quand et pourquoi on l'utilise.</t>
  </si>
  <si>
    <t>BAR SPOON</t>
  </si>
  <si>
    <t>En clair : Mot anglais pour cuillère à mélange ou cuillère de bar.</t>
  </si>
  <si>
    <t>BAR MAT</t>
  </si>
  <si>
    <t>En clair : Mot anglais pour tapis de bar.</t>
  </si>
  <si>
    <t>BOWL</t>
  </si>
  <si>
    <t>En clair : Récipient, de grand volume, utilisé pour l'élaboration et le service des familles de cocktail : Punch, Tiki, etc.</t>
  </si>
  <si>
    <t>À retenir : connaître ce terme aide à décrire correctement la recette, le style de boisson et le service.</t>
  </si>
  <si>
    <t>Exemple terrain : utile pour présenter une famille de cocktails au client ou justifier une méthode de préparation.</t>
  </si>
  <si>
    <t>CUBAN ROLL</t>
  </si>
  <si>
    <t>En clair : Technique de réalisation d'un cocktail qui consiste à transvaser les liquides d'une timbale à une autre, afin de les oxygéner et de les rafraîchir. On appelait aussi cette technique "throwing".</t>
  </si>
  <si>
    <t>Vigilance : ne pas réciter le terme sans expliquer l'effet recherché.</t>
  </si>
  <si>
    <t>COLLINS</t>
  </si>
  <si>
    <t>En clair : Famille de cocktail. Long drink, ayant la même composition qu'un Fizz, mais réalisé directement au verre.</t>
  </si>
  <si>
    <t>COMPLÉTER</t>
  </si>
  <si>
    <t>En clair : (topped) signifie allonger un cocktail d'un complément de type soda, eau gazeuse, champagne, etc.</t>
  </si>
  <si>
    <t>DAISY</t>
  </si>
  <si>
    <t>En clair : Famille de cocktail. Short drink, réalisé directement au shaker, il se compose d'eau-de-vie, de jus de citron, de curaçao et d'eau gazeuse.</t>
  </si>
  <si>
    <t>DÉCOCTION</t>
  </si>
  <si>
    <t>En clair : Résultat d'un procédé d'extraction à chaud recommandé pour les racines, les écorces, etc., dont les substances sont difficilement solubles.</t>
  </si>
  <si>
    <t>DISTILLATION</t>
  </si>
  <si>
    <t>En clair : Procédé de séparation et de concentration d'éléments aromatiques. Le liquide est chauffé, les vapeurs s'en dégagent puis sont refroidies pour redevenir un liquide concentré en arôme, nommé distillat.</t>
  </si>
  <si>
    <t>DOUBLE FILTRATION</t>
  </si>
  <si>
    <t>En clair : (double strain) filtrer le cocktail à l'aide d'une passoire fine en plus de la passoire à cocktail.</t>
  </si>
  <si>
    <t>DRY SHAKE</t>
  </si>
  <si>
    <t>En clair : Technique de réalisation au shaker qui signifie frapper une première fois sans glace, avec un émulsifiant (exemple : blanc d'œuf, aquafaba, etc.).</t>
  </si>
  <si>
    <t>EXPRIMER</t>
  </si>
  <si>
    <t>En clair : Libérer les essences d'un zeste.</t>
  </si>
  <si>
    <t>EAU-DE-VIE</t>
  </si>
  <si>
    <t>En clair : Boisson alcoolique obtenue par distillation de produits fermentés.</t>
  </si>
  <si>
    <t>À retenir : c'est un procédé ; il faut comprendre ce qu'il produit et pouvoir l'expliquer clairement.</t>
  </si>
  <si>
    <t>FAT WASHING</t>
  </si>
  <si>
    <t>En clair : Technique qui consiste à aromatiser un alcool à partir d'un corps gras.</t>
  </si>
  <si>
    <t>FERMENTATION ALCOOLIQUE</t>
  </si>
  <si>
    <t>En clair : Procédé qui consiste à transformer le sucre en alcool sous l'action des levures avec un dégagement de gaz carbonique (CO2).</t>
  </si>
  <si>
    <t>FLIP</t>
  </si>
  <si>
    <t>En clair : Short drink, composé d'un jaune d'œuf, d'une base de vin et/ou d'un spiritueux, et saupoudré de noix de muscade râpée.</t>
  </si>
  <si>
    <t>FLOAT</t>
  </si>
  <si>
    <t>En clair : Verser un filet de liquide au dessus d'un cocktail sans le mélanger.</t>
  </si>
  <si>
    <t>FRAPPER</t>
  </si>
  <si>
    <t>En clair : Fait d'utiliser le shaker.</t>
  </si>
  <si>
    <t>FROZEN</t>
  </si>
  <si>
    <t>En clair : Cocktail réalisé au blender avec de la glace pilée pour obtenir un aspect granité (exemple : Frozen Daiquiri).</t>
  </si>
  <si>
    <t>GARNIR</t>
  </si>
  <si>
    <t>En clair : Action d'ajouter un élément de décor dans une boisson.</t>
  </si>
  <si>
    <t>GIVRER</t>
  </si>
  <si>
    <t>En clair : (rim) créer une décoration sur les parois d'un verre (exemple : Margarita).</t>
  </si>
  <si>
    <t>HIGHBALL</t>
  </si>
  <si>
    <t>En clair : Long drink, composé d'eau-de-vie et allongé avec un soda.</t>
  </si>
  <si>
    <t>HOT DRINK</t>
  </si>
  <si>
    <t>En clair : Cocktail servi chaud (exemple : Irish Coffee, Grog).</t>
  </si>
  <si>
    <t>INFUSION</t>
  </si>
  <si>
    <t>En clair : Procédé d'extraction d'arômes dans un liquide, à chaud.</t>
  </si>
  <si>
    <t>JIGGER</t>
  </si>
  <si>
    <t>En clair : Mot anglais pour un doseur.</t>
  </si>
  <si>
    <t>MACÉRATION</t>
  </si>
  <si>
    <t>En clair : Procédé d'extraction d'arômes dans un liquide, à froid.</t>
  </si>
  <si>
    <t>MÉLANGER</t>
  </si>
  <si>
    <t>En clair : (stir) remuer une boisson à l'aide de la cuillère de bar.</t>
  </si>
  <si>
    <t>MESURE</t>
  </si>
  <si>
    <t>En clair : C'est un volume de 40 ml (standard français).</t>
  </si>
  <si>
    <t>MOCKTAIL</t>
  </si>
  <si>
    <t>En clair : Cocktail sans alcool issu de l'anglais "mock" signifiant imiter.</t>
  </si>
  <si>
    <t>MUTER</t>
  </si>
  <si>
    <t>En clair : Action d'empêcher ou de stopper la fermentation alcoolique par l'ajout d'un alcool afin de conserver les sucres naturels.</t>
  </si>
  <si>
    <t>NO LOW</t>
  </si>
  <si>
    <t>En clair : Contraction des expressions anglaises : « no alcohol » (sans alcool) et « low alcohol by volume » (faible degré d'alcool). Terme utilisé pour désigner les cocktails à faible titre alcoométrique volumique (consommation responsable).</t>
  </si>
  <si>
    <t>PASSER</t>
  </si>
  <si>
    <t>En clair : Action d'utiliser la passoire pour éliminer des excédents (glace, pépins, etc.).</t>
  </si>
  <si>
    <t>PASSOIRE</t>
  </si>
  <si>
    <t>En clair : (strainer) ustensile de bar utilisé pour filtrer.</t>
  </si>
  <si>
    <t>PRESSE-AGRUMES</t>
  </si>
  <si>
    <t>En clair : (juicer) électrique ou (squeezer) manuel, il permet d'obtenir des jus frais d'agrumes (citrons, oranges ou pamplemousses).</t>
  </si>
  <si>
    <t>POURER</t>
  </si>
  <si>
    <t>En clair : Mot anglais pour un bec verseur.</t>
  </si>
  <si>
    <t>PRÉ-BATCH</t>
  </si>
  <si>
    <t>En clair : Mot anglais pour la base d'un cocktail préparée à l'avance.</t>
  </si>
  <si>
    <t>RAINBOW</t>
  </si>
  <si>
    <t>En clair : Mot anglais pour un arc-en-ciel (cocktail à étage).</t>
  </si>
  <si>
    <t>REVERSE DRY SHAKE</t>
  </si>
  <si>
    <t>En clair : Technique de réalisation au shaker qui signifie frapper une seconde fois sans glace, avec un émulsifiant (exemple : blanc d'œuf, aquafaba, etc.).</t>
  </si>
  <si>
    <t>SHAKER BOSTON</t>
  </si>
  <si>
    <t>En clair : (double tin) shaker de deux timbales qui s'emboitent avec un axe décalé.</t>
  </si>
  <si>
    <t>Exemple terrain : on fait identifier le matériel avant la mise en place puis pendant la production.</t>
  </si>
  <si>
    <t>SHAKER CONTINENTAL</t>
  </si>
  <si>
    <t>En clair : (parisian shaker) shaker de deux timbales qui s'emboitent parfaitement.</t>
  </si>
  <si>
    <t>SHAKER TROIS PIÈCES</t>
  </si>
  <si>
    <t>En clair : (cobbler shaker) shaker qui se différencie par sa passoire intégrée.</t>
  </si>
  <si>
    <t>SHOOTER</t>
  </si>
  <si>
    <t>En clair : Boisson d'une contenance de 30 à 60 ml servie dans un verre shot.</t>
  </si>
  <si>
    <t>SPARKLING</t>
  </si>
  <si>
    <t>En clair : Cocktail long drink complété d'une boisson effervescente.</t>
  </si>
  <si>
    <t>SPIRITUEUX</t>
  </si>
  <si>
    <t>En clair : Boissons fortement alcoolisées.</t>
  </si>
  <si>
    <t>SQUEEZE BOTTLE</t>
  </si>
  <si>
    <t>En clair : Flacon souple permettant une verse simple des purées et des jus.</t>
  </si>
  <si>
    <t>SIROP DE SUCRE</t>
  </si>
  <si>
    <t>En clair : Composé d'un volume d'eau et d'un volume de sucre semoule.</t>
  </si>
  <si>
    <t>SWIZZLE STICK</t>
  </si>
  <si>
    <t>En clair : Bâtonnet, connu aux Antilles sous le nom de "bois lélé", qui permet de remuer certains cocktails tropicaux réalisés sur glace pilée.</t>
  </si>
  <si>
    <t>TIMBALE</t>
  </si>
  <si>
    <t>En clair : (tin) correspondant à la partie inox ou en verre d'un shaker Boston.</t>
  </si>
  <si>
    <t>TRAIT</t>
  </si>
  <si>
    <t>En clair : (dash) petite mesure qui représente environ 3 à 5 gouttes.</t>
  </si>
  <si>
    <t>ZESTE</t>
  </si>
  <si>
    <t>En clair : Partie extérieure de l'écorce d'un agrume contenant des essences.</t>
  </si>
  <si>
    <t>Consigne de bar : Accompagner de champagne servi dans un verre shot. On le fait pour exécuter le geste au bon moment et pour la bonne raison.</t>
  </si>
  <si>
    <t>À retenir : le geste doit suivre la recette, dans le bon ordre et sans improvisation.</t>
  </si>
  <si>
    <t>Exemple terrain : le formateur fait faire le geste puis demande quand, pourquoi et avec quel résultat attendu.</t>
  </si>
  <si>
    <t>Vigilance : ne pas réciter le geste ; il faut savoir expliquer le but et le point de contrôle.</t>
  </si>
  <si>
    <t>Consigne de bar : Ajouter. On le fait pour respecter l'ordre, la précision de dose et le résultat attendu.</t>
  </si>
  <si>
    <t>Ajouter le black rum sans mélanger</t>
  </si>
  <si>
    <t>Consigne de bar : Ajouter le black rum sans mélanger. On le fait pour homogénéiser et diluer avec précision.</t>
  </si>
  <si>
    <t>À retenir : si la consigne dit sans mélanger, on respecte l'effet de couche ou de finition recherché.</t>
  </si>
  <si>
    <t>Vigilance : si on mélange malgré la consigne, on perd l'effet visuel ou l'équilibre prévu.</t>
  </si>
  <si>
    <t>Consigne de bar : Ajouter un agitateur. On le fait pour respecter l'ordre, la précision de dose et le résultat attendu.</t>
  </si>
  <si>
    <t>Ajouter un trait de rhum agricole ambré sans mélanger</t>
  </si>
  <si>
    <t>Consigne de bar : Ajouter un trait de rhum agricole ambré sans mélanger. On le fait pour homogénéiser et diluer avec précision.</t>
  </si>
  <si>
    <t>Consigne de bar : Ajouter une paille. On le fait pour respecter l'ordre, la précision de dose et le résultat attendu.</t>
  </si>
  <si>
    <t>Consigne de bar : Ajouter une paille courte. On le fait pour respecter l'ordre, la précision de dose et le résultat attendu.</t>
  </si>
  <si>
    <t>Consigne de bar : Assaisonner. On le fait pour apporter l'assaisonnement prévu sans excès.</t>
  </si>
  <si>
    <t>Assaisonner de sel au céleri selon la recette</t>
  </si>
  <si>
    <t>Consigne de bar : Assaisonner de sel au céleri selon la recette. On le fait pour apporter l'assaisonnement prévu sans excès.</t>
  </si>
  <si>
    <t>Compléter d’eau gazeuse fraîche</t>
  </si>
  <si>
    <t>Consigne de bar : Compléter d’eau gazeuse fraîche. On le fait pour finir le montage sans casser l'effervescence ni déséquilibrer la dilution.</t>
  </si>
  <si>
    <t>À retenir : ce complément se met en fin de montage pour garder le gaz et éviter de casser la boisson.</t>
  </si>
  <si>
    <t>Exemple terrain : le complément effervescent est ajouté à la fin, délicatement, pour conserver la bulle.</t>
  </si>
  <si>
    <t>Vigilance : compléter trop tôt ou trop fort fait tomber le gaz et dérègle la recette.</t>
  </si>
  <si>
    <t>Compléter de champagne frais</t>
  </si>
  <si>
    <t>Consigne de bar : Compléter de champagne frais. On le fait pour finir le montage sans casser l'effervescence ni déséquilibrer la dilution.</t>
  </si>
  <si>
    <t>Compléter la timbale de glace pilée</t>
  </si>
  <si>
    <t>Consigne de bar : Compléter la timbale de glace pilée. On le fait pour finir le montage sans casser l'effervescence ni déséquilibrer la dilution.</t>
  </si>
  <si>
    <t>Compléter le verre de glace pilée</t>
  </si>
  <si>
    <t>Consigne de bar : Compléter le verre de glace pilée. On le fait pour finir le montage sans casser l'effervescence ni déséquilibrer la dilution.</t>
  </si>
  <si>
    <t>Consigne de bar : Compléter si nécessaire. On le fait pour finir le montage sans casser l'effervescence ni déséquilibrer la dilution.</t>
  </si>
  <si>
    <t>Consigne de bar : Décorer ou garnir si besoin. On le fait pour soigner la présentation et donner le bon repère visuel ou aromatique.</t>
  </si>
  <si>
    <t>À retenir : la garniture doit être nette, adaptée à la recette et utile, pas posée au hasard.</t>
  </si>
  <si>
    <t>Exemple terrain : la garniture est posée proprement, orientée et cohérente avec le verre et la recette.</t>
  </si>
  <si>
    <t>Vigilance : garniture sale, disproportionnée ou gênante = défaut immédiat de service.</t>
  </si>
  <si>
    <t>Consigne de bar : Déposer le sucre imbibé d’aromatic bitters dans le verre. On le fait pour exécuter le geste au bon moment et pour la bonne raison.</t>
  </si>
  <si>
    <t>Consigne de bar : Diluer le sucre en mélangeant quelques secondes avec une cuillère de bar. On le fait pour exécuter le geste au bon moment et pour la bonne raison.</t>
  </si>
  <si>
    <t>Égoutter la grande timbale du shaker</t>
  </si>
  <si>
    <t>Consigne de bar : Égoutter la grande timbale du shaker. On le fait pour aérer, rafraîchir et diluer dans la limite voulue par la recette.</t>
  </si>
  <si>
    <t>Exemple terrain : on filtre pour retenir glace, pulpe ou pépins avant le service.</t>
  </si>
  <si>
    <t>Vigilance : un mauvais égouttage crée une dilution parasite et une finition négligée.</t>
  </si>
  <si>
    <t>Égoutter la timbale et compléter de glace si besoin</t>
  </si>
  <si>
    <t>Consigne de bar : Égoutter la timbale et compléter de glace si besoin. On le fait pour finir le montage sans casser l'effervescence ni déséquilibrer la dilution.</t>
  </si>
  <si>
    <t>Consigne de bar : Egoutter le verre à l’aide de la passoire. On le fait pour exécuter le geste au bon moment et pour la bonne raison.</t>
  </si>
  <si>
    <t>Égoutter le verre et compléter de glace pilée si besoin</t>
  </si>
  <si>
    <t>Consigne de bar : Égoutter le verre et compléter de glace pilée si besoin. On le fait pour finir le montage sans casser l'effervescence ni déséquilibrer la dilution.</t>
  </si>
  <si>
    <t>Égoutter le verre et compléter de glace si besoin</t>
  </si>
  <si>
    <t>Consigne de bar : Égoutter le verre et compléter de glace si besoin. On le fait pour finir le montage sans casser l'effervescence ni déséquilibrer la dilution.</t>
  </si>
  <si>
    <t>Consigne de bar : Frapper. On le fait pour aérer, rafraîchir et diluer dans la limite voulue par la recette.</t>
  </si>
  <si>
    <t>Exemple terrain : le shaker est mené avec cadence et durée maîtrisées, puis le service suit sans attente.</t>
  </si>
  <si>
    <t>Consigne de bar : Frapper puis passer dans le verre rafraîchi. On le fait pour aérer, rafraîchir et diluer dans la limite voulue par la recette.</t>
  </si>
  <si>
    <t>Consigne de bar : Frapper puis passer dans le verre rempli de glace. On le fait pour aérer, rafraîchir et diluer dans la limite voulue par la recette.</t>
  </si>
  <si>
    <t>Consigne de bar : Frapper puis passer dans le verre rempli de glace pilée. On le fait pour aérer, rafraîchir et diluer dans la limite voulue par la recette.</t>
  </si>
  <si>
    <t>Consigne de bar : Garnir d’un demi fruit de la passion. On le fait pour soigner la présentation et donner le bon repère visuel ou aromatique.</t>
  </si>
  <si>
    <t>Consigne de bar : Garnir d’un long zeste de citron exprimé. On le fait pour soigner la présentation et donner le bon repère visuel ou aromatique.</t>
  </si>
  <si>
    <t>Consigne de bar : Garnir d’un quartier d’ananas et d’une cerise à l’eau de vie. On le fait pour soigner la présentation et donner le bon repère visuel ou aromatique.</t>
  </si>
  <si>
    <t>Consigne de bar : Garnir d’un quartier de citron vert. On le fait pour soigner la présentation et donner le bon repère visuel ou aromatique.</t>
  </si>
  <si>
    <t>Consigne de bar : Garnir d’un zeste d’orange exprimé et décorer d’une tête de menthe fraîche. On le fait pour soigner la présentation et donner le bon repère visuel ou aromatique.</t>
  </si>
  <si>
    <t>Consigne de bar : Garnir d’un zeste de citron exprimé. On le fait pour soigner la présentation et donner le bon repère visuel ou aromatique.</t>
  </si>
  <si>
    <t>Consigne de bar : Garnir d’un zeste de citron vert exprimé. On le fait pour soigner la présentation et donner le bon repère visuel ou aromatique.</t>
  </si>
  <si>
    <t>Consigne de bar : Garnir d’une cerise à l’eau de vie. On le fait pour soigner la présentation et donner le bon repère visuel ou aromatique.</t>
  </si>
  <si>
    <t>Consigne de bar : Garnir d’une décoration adaptée à la recette. On le fait pour soigner la présentation et donner le bon repère visuel ou aromatique.</t>
  </si>
  <si>
    <t>Consigne de bar : Garnir d’une demi tranche d’orange. On le fait pour soigner la présentation et donner le bon repère visuel ou aromatique.</t>
  </si>
  <si>
    <t>Consigne de bar : Garnir d’une demi tranche d’orange et d’une cerise à l’eau de vie. On le fait pour soigner la présentation et donner le bon repère visuel ou aromatique.</t>
  </si>
  <si>
    <t>Garnir d’une demi-tranche de citron et d’une branche de céleri (* facultatif)</t>
  </si>
  <si>
    <t>Consigne de bar : Garnir d’une demi-tranche de citron et d’une branche de céleri (* facultatif). On le fait pour soigner la présentation et donner le bon repère visuel ou aromatique.</t>
  </si>
  <si>
    <t>Garnir d’une demi-tranche de citron et de deux mûres</t>
  </si>
  <si>
    <t>Consigne de bar : Garnir d’une demi-tranche de citron et de deux mûres. On le fait pour soigner la présentation et donner le bon repère visuel ou aromatique.</t>
  </si>
  <si>
    <t>Garnir d’une demi-tranche de citron vert et d’une tête de menthe fraîche</t>
  </si>
  <si>
    <t>Consigne de bar : Garnir d’une demi-tranche de citron vert et d’une tête de menthe fraîche. On le fait pour soigner la présentation et donner le bon repère visuel ou aromatique.</t>
  </si>
  <si>
    <t>Consigne de bar : Garnir d’une demi tranche de pamplemousse. On le fait pour soigner la présentation et donner le bon repère visuel ou aromatique.</t>
  </si>
  <si>
    <t>Consigne de bar : Garnir d’une lamelle de gingembre. On le fait pour soigner la présentation et donner le bon repère visuel ou aromatique.</t>
  </si>
  <si>
    <t>Consigne de bar : Garnir d’une olive verte ou d’un zeste de citron exprimé. On le fait pour soigner la présentation et donner le bon repère visuel ou aromatique.</t>
  </si>
  <si>
    <t>Consigne de bar : Garnir d’une tête de basilic frais. On le fait pour soigner la présentation et donner le bon repère visuel ou aromatique.</t>
  </si>
  <si>
    <t>Consigne de bar : Garnir d’une tête de menthe fraîche et Ajouter une paille courte. On le fait pour soigner la présentation et donner le bon repère visuel ou aromatique.</t>
  </si>
  <si>
    <t>Consigne de bar : Garnir d’une tranche de citron. On le fait pour soigner la présentation et donner le bon repère visuel ou aromatique.</t>
  </si>
  <si>
    <t>Consigne de bar : Garnir d’une tranche de citron vert. On le fait pour soigner la présentation et donner le bon repère visuel ou aromatique.</t>
  </si>
  <si>
    <t>Consigne de bar : Garnir d’une tranche de citron vert et d’une tête de menthe fraîche. On le fait pour soigner la présentation et donner le bon repère visuel ou aromatique.</t>
  </si>
  <si>
    <t>Consigne de bar : Garnir de trois grains de café déposés sur la mousse. On le fait pour soigner la présentation et donner le bon repère visuel ou aromatique.</t>
  </si>
  <si>
    <t>Consigne de bar : Le mirage des verres est obligatoire même si vous êtes sûrs de votre matériel.. On le fait pour exécuter le geste au bon moment et pour la bonne raison.</t>
  </si>
  <si>
    <t>Consigne de bar : Lors de la verse dans les verres de service, il faut éviter les « escaliers » et servir en 2 ou 3 passages maximum.. On le fait pour exécuter le geste au bon moment et pour la bonne raison.</t>
  </si>
  <si>
    <t>Consigne de bar : Mélanger. On le fait pour homogénéiser et diluer avec précision.</t>
  </si>
  <si>
    <t>Consigne de bar : Mélanger à l’aide d’un swizzle stick (ou de la cuillère de bar). On le fait pour homogénéiser et diluer avec précision.</t>
  </si>
  <si>
    <t>Consigne de bar : Mélanger à l’aide de la cuillère à mélange (7 à 10 secondes). On le fait pour homogénéiser et diluer avec précision.</t>
  </si>
  <si>
    <t>Consigne de bar : Mélanger et compléter de glace pilée. On le fait pour finir le montage sans casser l'effervescence ni déséquilibrer la dilution.</t>
  </si>
  <si>
    <t>Consigne de bar : Mélanger pour diluer le sucre. On le fait pour homogénéiser et diluer avec précision.</t>
  </si>
  <si>
    <t>Consigne de bar : Mélanger puis passer dans le verre rafraîchi. On le fait pour homogénéiser et diluer avec précision.</t>
  </si>
  <si>
    <t>Mirer</t>
  </si>
  <si>
    <t>Consigne de bar : Mirer. On le fait pour contrôler l'état du verre avant envoi.</t>
  </si>
  <si>
    <t>À retenir : le contrôle du verre est systématique ; on ne sert pas dans un verre douteux.</t>
  </si>
  <si>
    <t>Exemple terrain : avant l'envoi, on vérifie qu'il n'y a ni éclat, ni trace, ni résidu dans le verre.</t>
  </si>
  <si>
    <t>Vigilance : oublier ce contrôle expose à une faute de service évitable.</t>
  </si>
  <si>
    <t>Consigne de bar : Mirer et givrer le verre Coupe au sel fin. On le fait pour contrôler l'état du verre avant envoi.</t>
  </si>
  <si>
    <t>Consigne de bar : Mirer et givrer le verre Highball au sel fin. On le fait pour contrôler l'état du verre avant envoi.</t>
  </si>
  <si>
    <t>Consigne de bar : Mirer et remplir la Flûte de glace. On le fait pour contrôler l'état du verre avant envoi.</t>
  </si>
  <si>
    <t>Consigne de bar : Mirer et remplir la timbale Julep de glace pilée. On le fait pour contrôler l'état du verre avant envoi.</t>
  </si>
  <si>
    <t>Consigne de bar : Mirer et remplir la timbale Mule de glace. On le fait pour contrôler l'état du verre avant envoi.</t>
  </si>
  <si>
    <t>Consigne de bar : Mirer et remplir le verre à Vin de glace. On le fait pour contrôler l'état du verre avant envoi.</t>
  </si>
  <si>
    <t>Consigne de bar : Mirer et remplir le verre Coupe de glace. On le fait pour contrôler l'état du verre avant envoi.</t>
  </si>
  <si>
    <t>Consigne de bar : Mirer et remplir le verre de glace. On le fait pour contrôler l'état du verre avant envoi.</t>
  </si>
  <si>
    <t>Consigne de bar : Mirer et remplir le verre Highball de glace pilée. On le fait pour contrôler l'état du verre avant envoi.</t>
  </si>
  <si>
    <t>Consigne de bar : Mirer et remplir le verre Martini et le verre à mélange de glace. On le fait pour contrôler l'état du verre avant envoi.</t>
  </si>
  <si>
    <t>Consigne de bar : Mirer et remplir le verre Nick &amp; Nora et le verre à mélange de glace. On le fait pour contrôler l'état du verre avant envoi.</t>
  </si>
  <si>
    <t>Consigne de bar : Mirer et remplir le verre Rocks de glace pilée. On le fait pour contrôler l'état du verre avant envoi.</t>
  </si>
  <si>
    <t>Consigne de bar : Mirer les verres. On le fait pour contrôler l'état du verre avant envoi.</t>
  </si>
  <si>
    <t>Consigne de bar : Passer dans le verre. On le fait pour filtrer proprement et maîtriser l'apport d'eau.</t>
  </si>
  <si>
    <t>Consigne de bar : Piler la menthe et le sucre en poudre. On le fait pour extraire les arômes sans arracher d'amertume inutile.</t>
  </si>
  <si>
    <t>Exemple terrain : on écrase juste ce qu'il faut pour libérer l'aromatique sans déchirer excessivement.</t>
  </si>
  <si>
    <t>Vigilance : trop piler peut amener de l'amertume, du dépôt ou une texture sale.</t>
  </si>
  <si>
    <t>Consigne de bar : Piler le demi citron vert coupé en morceaux et le sucre en poudre. On le fait pour extraire les arômes sans arracher d'amertume inutile.</t>
  </si>
  <si>
    <t>Consigne de bar : Piler le morceau de sucre brun imbibé d’aromatic bitters. On le fait pour extraire les arômes sans arracher d'amertume inutile.</t>
  </si>
  <si>
    <t>Consigne de bar : Piler légèrement les feuilles de menthe et le sucre poudre. On le fait pour extraire les arômes sans arracher d'amertume inutile.</t>
  </si>
  <si>
    <t>Rafraichir</t>
  </si>
  <si>
    <t>Consigne de bar : Rafraichir. On le fait pour exécuter le geste au bon moment et pour la bonne raison.</t>
  </si>
  <si>
    <t>Consigne de bar : Rafraîchir à l’aide de la cuillère à mélange (facultatif). On le fait pour homogénéiser et diluer avec précision.</t>
  </si>
  <si>
    <t>Consigne de bar : Rafraîchir la timbale avec la cuillère de bar. On le fait pour homogénéiser et diluer avec précision.</t>
  </si>
  <si>
    <t>Consigne de bar : Rafraîchir le verre et le verre à mélange avec la cuillère de bar. On le fait pour homogénéiser et diluer avec précision.</t>
  </si>
  <si>
    <t>Rajouter</t>
  </si>
  <si>
    <t>Consigne de bar : Rajouter. On le fait pour respecter l'ordre, la précision de dose et le résultat attendu.</t>
  </si>
  <si>
    <t>Consigne de bar : Rajouter de la glace si besoin. On le fait pour respecter l'ordre, la précision de dose et le résultat attendu.</t>
  </si>
  <si>
    <t>Consigne de bar : Rajouter un stick et/ou une paille si nécessaire. On le fait pour respecter l'ordre, la précision de dose et le résultat attendu.</t>
  </si>
  <si>
    <t>Remplir</t>
  </si>
  <si>
    <t>Consigne de bar : Remplir. On le fait pour mettre le contenant à la bonne charge pour stabiliser température et rendu.</t>
  </si>
  <si>
    <t>Consigne de bar : Remplir à moitié de glace le verre. On le fait pour mettre le contenant à la bonne charge pour stabiliser température et rendu.</t>
  </si>
  <si>
    <t>Consigne de bar : Remplir le verre de glace. On le fait pour mettre le contenant à la bonne charge pour stabiliser température et rendu.</t>
  </si>
  <si>
    <t>Consigne de bar : Remplir les verres de glace. On le fait pour mettre le contenant à la bonne charge pour stabiliser température et rendu.</t>
  </si>
  <si>
    <t>Consigne de bar : Remplir les verres de glace et la grande timbale du shaker. On le fait pour aérer, rafraîchir et diluer dans la limite voulue par la recette.</t>
  </si>
  <si>
    <t>Consigne de bar : Remuer. On le fait pour homogénéiser et diluer avec précision.</t>
  </si>
  <si>
    <t>Consigne de bar : Remuer (selon la recette). On le fait pour homogénéiser et diluer avec précision.</t>
  </si>
  <si>
    <t>Consigne de bar : Remuer et décorer ou garnir si besoin. On le fait pour soigner la présentation et donner le bon repère visuel ou aromatique.</t>
  </si>
  <si>
    <t>Consigne de bar : Remuer et sentir les jus (s’il y en a).. On le fait pour homogénéiser et diluer avec précision.</t>
  </si>
  <si>
    <t>Consigne de bar : Retirer. On le fait pour exécuter le geste au bon moment et pour la bonne raison.</t>
  </si>
  <si>
    <t>Consigne de bar : Retirer la glace. On le fait pour éviter la dilution parasite avant le service.</t>
  </si>
  <si>
    <t>Consigne de bar : Retirer la glace de la timbale. On le fait pour éviter la dilution parasite avant le service.</t>
  </si>
  <si>
    <t>Consigne de bar : Retirer la glace du verre. On le fait pour éviter la dilution parasite avant le service.</t>
  </si>
  <si>
    <t>Consigne de bar : Retirer la glace du verre et égoutter la grande timbale du shaker. On le fait pour aérer, rafraîchir et diluer dans la limite voulue par la recette.</t>
  </si>
  <si>
    <t>Consigne de bar : Retirer la glace du verre et égoutter le verre à mélange. On le fait pour filtrer proprement et maîtriser l'apport d'eau.</t>
  </si>
  <si>
    <t>Consigne de bar : Retirer les glaçons des verres de service. On le fait pour exécuter le geste au bon moment et pour la bonne raison.</t>
  </si>
  <si>
    <t>Consigne de bar : S’assurer de la mise en place (produits, matériels).. On le fait pour exécuter le geste au bon moment et pour la bonne raison.</t>
  </si>
  <si>
    <t>Shaker à l’exception de l’eau gazeuse</t>
  </si>
  <si>
    <t>Consigne de bar : Shaker à l’exception de l’eau gazeuse. On le fait pour aérer, rafraîchir et diluer dans la limite voulue par la recette.</t>
  </si>
  <si>
    <t>Shaker avant de compléter le verre</t>
  </si>
  <si>
    <t>Consigne de bar : Shaker avant de compléter le verre. On le fait pour finir le montage sans casser l'effervescence ni déséquilibrer la dilution.</t>
  </si>
  <si>
    <t>Consigne de bar : Si nécessaire, rafraîchir le complément dans la grande timbale du shaker avant de compléter le verre.. On le fait pour finir le montage sans casser l'effervescence ni déséquilibrer la dilution.</t>
  </si>
  <si>
    <t>Consigne de bar : Tout complément sera ensuite remué. On le fait pour exécuter le geste au bon moment et pour la bonne raison.</t>
  </si>
  <si>
    <t>Consigne de bar : Verser 20 ml d’eau de vie brune. On le fait pour respecter l'ordre, la précision de dose et le résultat attendu.</t>
  </si>
  <si>
    <t>Consigne de bar : Verser dans la petite timbale tous les ingrédients dans l’ordre de la recette. On le fait pour respecter l'ordre, la précision de dose et le résultat attendu.</t>
  </si>
  <si>
    <t>Consigne de bar : Verser l’eau de vie. On le fait pour respecter l'ordre, la précision de dose et le résultat attendu.</t>
  </si>
  <si>
    <t>Verser la crème de mûre sans mélanger</t>
  </si>
  <si>
    <t>Consigne de bar : Verser la crème de mûre sans mélanger. On le fait pour homogénéiser et diluer avec précision.</t>
  </si>
  <si>
    <t>Consigne de bar : Verser la mesure de cachaça. On le fait pour respecter l'ordre, la précision de dose et le résultat attendu.</t>
  </si>
  <si>
    <t>Consigne de bar : Verser le jus de citron vert. On le fait pour respecter l'ordre, la précision de dose et le résultat attendu.</t>
  </si>
  <si>
    <t>Consigne de bar : Verser le ron et l’eau gazeuse fraîche. On le fait pour respecter l'ordre, la précision de dose et le résultat attendu.</t>
  </si>
  <si>
    <t>Verser le whisky tourbé sans mélanger</t>
  </si>
  <si>
    <t>Consigne de bar : Verser le whisky tourbé sans mélanger. On le fait pour homogénéiser et diluer avec précision.</t>
  </si>
  <si>
    <t>Consigne de bar : Verser les ingrédients. On le fait pour respecter l'ordre, la précision de dose et le résultat attendu.</t>
  </si>
  <si>
    <t>Consigne de bar : Verser les ingrédients à l’exception de la crème de mûre. On le fait pour respecter l'ordre, la précision de dose et le résultat attendu.</t>
  </si>
  <si>
    <t>Consigne de bar : Verser les ingrédients à l’exception du black rum. On le fait pour respecter l'ordre, la précision de dose et le résultat attendu.</t>
  </si>
  <si>
    <t>Consigne de bar : Verser les ingrédients à l’exception du rhum agricole ambré. On le fait pour respecter l'ordre, la précision de dose et le résultat attendu.</t>
  </si>
  <si>
    <t>Consigne de bar : Verser les ingrédients à l’exception du sirop de grenadine. On le fait pour respecter l'ordre, la précision de dose et le résultat attendu.</t>
  </si>
  <si>
    <t>Consigne de bar : Verser les ingrédients dans l’ordre de la recette.. On le fait pour respecter l'ordre, la précision de dose et le résultat attendu.</t>
  </si>
  <si>
    <t>Consigne de bar : Verser les ingrédients dans la petite timbale du shaker. On le fait pour aérer, rafraîchir et diluer dans la limite voulue par la recette.</t>
  </si>
  <si>
    <t>Consigne de bar : Verser les ingrédients dans la petite timbale du shaker à l’exception du champagne. On le fait pour aérer, rafraîchir et diluer dans la limite voulue par la recette.</t>
  </si>
  <si>
    <t>Consigne de bar : Verser les ingrédients dans la petite timbale du shaker à l’exception du whisky tourbé. On le fait pour aérer, rafraîchir et diluer dans la limite voulue par la recette.</t>
  </si>
  <si>
    <t>Consigne de bar : Verser les ingrédients dans le verre à mélange. On le fait pour respecter l'ordre, la précision de dose et le résultat attendu.</t>
  </si>
  <si>
    <t>Consigne de bar : Verser les ingrédients, puis mélanger. On le fait pour homogénéiser et diluer avec précision.</t>
  </si>
  <si>
    <t>Verser un trait de grenadine sans mélanger</t>
  </si>
  <si>
    <t>Consigne de bar : Verser un trait de grenadine sans mélanger. On le fait pour homogénéiser et diluer avec précision.</t>
  </si>
  <si>
    <t>Analyse sensorielle</t>
  </si>
  <si>
    <t>Design &amp; dressage</t>
  </si>
  <si>
    <t>Boîte à mots utile pour décrire design &amp; dressage d'une boisson ou d'une présentation. Design &amp; dressage : Original, innovant, contemporain, futuriste, moderne, classique, abstrait, géométrique, symétrique, asymétrique, centré, décalé, éclaté, désordonné, régulier, irrégulier, empilé, tassé, compact, plat, déstructuré, minimaliste, épuré, japonisant, vide, plein, graphique, points, lignes.</t>
  </si>
  <si>
    <t>À retenir : on choisit quelques mots précis et justes ; on évite les adjectifs flous du type 'bon', 'joli' ou 'fort'.</t>
  </si>
  <si>
    <t>Exemple terrain : le formateur demande trois mots exacts pour qualifier le produit sans rester vague.</t>
  </si>
  <si>
    <t>Vigilance : ne pas empiler des adjectifs au hasard ; chaque mot doit correspondre à une perception réelle.</t>
  </si>
  <si>
    <t>Texture &amp; consistance</t>
  </si>
  <si>
    <t>Boîte à mots utile pour décrire texture &amp; consistance d'une boisson ou d'une présentation. Texture &amp; consistance : Liquide, solide, friable, moelleux, mou, dur, cassant, collant, épais, sec, sirupeux, crémeux, onctueux, tendre, mousseux, pâteux, élastique, souple, fondant, granuleux, gras, léger, gélatineux, lourd, croustillant, croquant, sableux, juteux.</t>
  </si>
  <si>
    <t>Exemple terrain : distinguer un cocktail sirupeux, crémeux, léger ou granuleux à la dégustation.</t>
  </si>
  <si>
    <t>Couleur &amp; contraste</t>
  </si>
  <si>
    <t>Boîte à mots utile pour décrire couleur &amp; contraste d'une boisson ou d'une présentation. Couleur &amp; contraste : Violet, rouge, orange, jaune, contraste vif ou éclatant, terne, mat, brillant, lumineux, sombre, du clair au foncé, monochromie, camaïeu, rendu naturel.</t>
  </si>
  <si>
    <t>Exemple terrain : décrire un rendu lumineux, sombre, mat ou en camaïeu au dressage.</t>
  </si>
  <si>
    <t>Température &amp; sensation</t>
  </si>
  <si>
    <t>Boîte à mots utile pour décrire température &amp; sensation d'une boisson ou d'une présentation. Température &amp; sensation : Frais, bouillant, glacé, froid, chaud, brûlant, tiède, mentholé, épicé, camphré.</t>
  </si>
  <si>
    <t>Exemple terrain : annoncer si la sensation est glacée, fraîche, chaude ou mentholée.</t>
  </si>
  <si>
    <t>Parfums &amp; arômes</t>
  </si>
  <si>
    <t>Boîte à mots utile pour décrire parfums &amp; arômes d'une boisson ou d'une présentation. Parfums &amp; arômes : Acidulé, acre, aigre, alcoolisé, beurré, caillé, lacté, caramélisé, boisé, épicé, floral, parfumé, doux, fade, fort, faible, frais, fruité, herbacé, terreux, végétal, torréfié, grillé, fumé, marin, iodé.</t>
  </si>
  <si>
    <t>Exemple terrain : faire sentir puis nommer une dominante fruitée, fumée, florale ou végétale.</t>
  </si>
  <si>
    <t>Son de dégustation &amp; mastication</t>
  </si>
  <si>
    <t>Boîte à mots utile pour décrire son de dégustation &amp; mastication d'une boisson ou d'une présentation. Son de dégustation &amp; mastication : Cassant, croquant, croustillant, pétillant.</t>
  </si>
  <si>
    <t>Goût &amp; saveur</t>
  </si>
  <si>
    <t>Boîte à mots utile pour décrire goût &amp; saveur d'une boisson ou d'une présentation. Goût &amp; saveur : Acide, alcoolisé, amer, aigre, anisé, âpre, astringent, brûlé, doux, fade, fermenté, fort, corsé, fruité, gras, boisé, neutre, salé, sucré, vert, mûr, piquant, pimenté, poivré, épicé, délicat, fin, végétal, torréfié, grillé, fumé.</t>
  </si>
  <si>
    <t>Exemple terrain : décrire l'attaque acide, l'amertume, le sucre, le piquant ou la finale fumée.</t>
  </si>
  <si>
    <t>Lexique barman - version technique et professionnelle</t>
  </si>
  <si>
    <t>Version plus rigoureuse pour précision de vocabulaire, logique opératoire, contrôle qualité et argumentation métier.</t>
  </si>
  <si>
    <t>Texte technique / professionnel</t>
  </si>
  <si>
    <t>Application pro</t>
  </si>
  <si>
    <t>Vigilance qualité</t>
  </si>
  <si>
    <t>Vocabulaire associé</t>
  </si>
  <si>
    <t>ALBÉDO : Partie intérieure blanche de l'écorce d'un agrume, parfois appelé "ziste". La distinction organoleptique est importante en exécution.</t>
  </si>
  <si>
    <t>Application pro : utile pour calibrer le prélèvement d'agrume, maîtriser l'amertume et la précision aromatique.</t>
  </si>
  <si>
    <t>Vigilance qualité : une mauvaise découpe modifie l'amertume, l'expression aromatique et la finition visuelle.</t>
  </si>
  <si>
    <t>Vocabulaire associé : agrume, huiles essentielles, amertume, expression.</t>
  </si>
  <si>
    <t>AQUAFABA : Désigne le jus de pois chiche utilisé comme émulsifiant.</t>
  </si>
  <si>
    <t>Application pro : à mobiliser sur les recettes nécessitant émulsion, tenue de mousse et texture régulière.</t>
  </si>
  <si>
    <t>Vigilance qualité : définition courte mais exacte, reliée à la procédure et au résultat attendu.</t>
  </si>
  <si>
    <t>Vocabulaire associé : émulsion, mousse, texture, dilution.</t>
  </si>
  <si>
    <t>AROMATIC BITTERS : Mot anglais pour amer concentré aromatisé. Le terme implique une lecture rigoureuse du dosage.</t>
  </si>
  <si>
    <t>Application pro : à sécuriser par un dosage constant, reproductible et compatible avec la fiche technique.</t>
  </si>
  <si>
    <t>Vigilance qualité : bannir les quantités approximatives ; l'équilibre du cocktail dépend de la précision.</t>
  </si>
  <si>
    <t>Vocabulaire associé : dosage, dash, ml, équilibre, recette.</t>
  </si>
  <si>
    <t>BARTENDER : Terme unisexe américain désignant à la fois le barman et la barmaid.</t>
  </si>
  <si>
    <t>Application pro : vocabulaire à mobiliser en production, en contrôle qualité et en argumentation client.</t>
  </si>
  <si>
    <t>Vocabulaire associé : recette, geste, matériel, service.</t>
  </si>
  <si>
    <t>BLENDER : Mixeur électrique. L'identification correcte du matériel fait partie du socle professionnel.</t>
  </si>
  <si>
    <t>Application pro : choix du bon matériel, cadence d'exécution et régularité du geste.</t>
  </si>
  <si>
    <t>BAR SPOON : Mot anglais pour cuillère à mélange ou cuillère de bar. L'identification correcte du matériel fait partie du socle professionnel.</t>
  </si>
  <si>
    <t>BAR MAT : Mot anglais pour tapis de bar. L'identification correcte du matériel fait partie du socle professionnel.</t>
  </si>
  <si>
    <t>BOWL : Récipient, de grand volume, utilisé pour l'élaboration et le service des familles de cocktail : Punch, Tiki, etc.</t>
  </si>
  <si>
    <t>Application pro : permet de classifier la recette, d'annoncer le style de service et d'anticiper la méthode de réalisation.</t>
  </si>
  <si>
    <t>CUBAN ROLL : Technique de réalisation d'un cocktail qui consiste à transvaser les liquides d'une timbale à une autre, afin de les oxygéner et de les rafraîchir. Technique appelée autrefois "throwing". Il faut en maîtriser la logique opératoire et l'impact sensoriel.</t>
  </si>
  <si>
    <t>Vigilance qualité : ne pas décrire seulement le mot ; il faut exposer le protocole, l'effet recherché et la limite de risque.</t>
  </si>
  <si>
    <t>COLLINS : Famille de cocktail. Long drink, ayant la même composition qu'un Fizz, mais réalisé directement au verre.</t>
  </si>
  <si>
    <t>COMPLÉTER : (topped) signifie allonger un cocktail d'un complément de type soda, eau gazeuse, champagne, etc.</t>
  </si>
  <si>
    <t>DAISY : Famille de cocktail. Short drink, réalisé directement au shaker, il se compose d'eau-de-vie, de jus de citron, de curaçao et d'eau gazeuse.</t>
  </si>
  <si>
    <t>DÉCOCTION : Résultat d'un procédé d'extraction à chaud recommandé pour les racines, les écorces, etc., dont les substances sont difficilement solubles. Il faut en maîtriser la logique opératoire et l'impact sensoriel.</t>
  </si>
  <si>
    <t>DISTILLATION : Procédé de séparation et de concentration d'éléments aromatiques. Le liquide est chauffé, les vapeurs s'en dégagent puis sont refroidies pour redevenir un liquide concentré en arôme, nommé distillat. Il faut en maîtriser la logique opératoire et l'impact sensoriel.</t>
  </si>
  <si>
    <t>DOUBLE FILTRATION : (double strain) filtrer le cocktail à l'aide d'une passoire fine en plus de la passoire à cocktail.</t>
  </si>
  <si>
    <t>DRY SHAKE : Technique au shaker qui consiste à frapper une première fois sans glace, avec un émulsifiant (exemple : blanc d'œuf, aquafaba, etc.). Il faut en maîtriser la logique opératoire et l'impact sensoriel.</t>
  </si>
  <si>
    <t>EXPRIMER : Libérer les essences d'un zeste.</t>
  </si>
  <si>
    <t>EAU-DE-VIE : Boisson alcoolique obtenue par distillation de produits fermentés. Il faut en maîtriser la logique opératoire et l'impact sensoriel.</t>
  </si>
  <si>
    <t>Application pro : utile pour argumenter un produit, décrire un procédé et justifier un profil aromatique.</t>
  </si>
  <si>
    <t>FAT WASHING : Technique qui consiste à aromatiser un alcool à partir d'un corps gras. Il faut en maîtriser la logique opératoire et l'impact sensoriel.</t>
  </si>
  <si>
    <t>FERMENTATION ALCOOLIQUE : Procédé qui consiste à transformer le sucre en alcool sous l'action des levures avec un dégagement de gaz carbonique (CO2). Il faut en maîtriser la logique opératoire et l'impact sensoriel.</t>
  </si>
  <si>
    <t>FLIP : Short drink, composé d'un jaune d'œuf, d'une base de vin et/ou d'un spiritueux, et saupoudré de noix de muscade râpée.</t>
  </si>
  <si>
    <t>FLOAT : Verser un filet de liquide au dessus d'un cocktail sans le mélanger.</t>
  </si>
  <si>
    <t>FRAPPER : Action de shaker.</t>
  </si>
  <si>
    <t>FROZEN : Cocktail réalisé au blender avec de la glace pilée pour obtenir un aspect granité (exemple : Frozen Daiquiri).</t>
  </si>
  <si>
    <t>GARNIR : Action d'ajouter un élément de décor dans une boisson.</t>
  </si>
  <si>
    <t>GIVRER : (rim) créer une décoration sur les parois d'un verre (exemple : Margarita).</t>
  </si>
  <si>
    <t>HIGHBALL : Long drink, composé d'eau-de-vie et allongé avec un soda.</t>
  </si>
  <si>
    <t>HOT DRINK : Cocktail servi chaud (exemple : Irish Coffee, Grog).</t>
  </si>
  <si>
    <t>INFUSION : Procédé d'extraction d'arômes dans un liquide, à chaud. Il faut en maîtriser la logique opératoire et l'impact sensoriel.</t>
  </si>
  <si>
    <t>JIGGER : Mot anglais pour un doseur.</t>
  </si>
  <si>
    <t>MACÉRATION : Procédé d'extraction d'arômes dans un liquide, à froid. Il faut en maîtriser la logique opératoire et l'impact sensoriel.</t>
  </si>
  <si>
    <t>MÉLANGER : (stir) remuer une boisson à l'aide de la cuillère de bar.</t>
  </si>
  <si>
    <t>MESURE : Désigne un volume de 40 ml (standard français). Le terme implique une lecture rigoureuse du dosage.</t>
  </si>
  <si>
    <t>MOCKTAIL : Cocktail sans alcool issu de l'anglais "mock" signifiant imiter.</t>
  </si>
  <si>
    <t>MUTER : Action d'empêcher ou de stopper la fermentation alcoolique par l'ajout d'un alcool afin de conserver les sucres naturels. Il faut en maîtriser la logique opératoire et l'impact sensoriel.</t>
  </si>
  <si>
    <t>NO LOW : Contraction des expressions anglaises : « no alcohol » (sans alcool) et « low alcohol by volume » (faible degré d'alcool). Terme utilisé pour désigner les cocktails à faible titre alcoométrique volumique (consommation responsable).</t>
  </si>
  <si>
    <t>PASSER : Action d'utiliser la passoire pour éliminer des excédents (glace, pépins, etc.).</t>
  </si>
  <si>
    <t>PASSOIRE : (strainer) ustensile de bar utilisé pour filtrer. L'identification correcte du matériel fait partie du socle professionnel.</t>
  </si>
  <si>
    <t>PRESSE-AGRUMES : (juicer) électrique ou (squeezer) manuel, il permet d'obtenir des jus frais d'agrumes (citrons, oranges ou pamplemousses). L'identification correcte du matériel fait partie du socle professionnel.</t>
  </si>
  <si>
    <t>POURER : Mot anglais pour un bec verseur.</t>
  </si>
  <si>
    <t>PRÉ-BATCH : Mot anglais pour la base d'un cocktail préparée à l'avance.</t>
  </si>
  <si>
    <t>RAINBOW : Mot anglais pour un arc-en-ciel (cocktail à étage).</t>
  </si>
  <si>
    <t>REVERSE DRY SHAKE : Technique au shaker qui consiste à frapper une seconde fois sans glace, avec un émulsifiant (exemple : blanc d'œuf, aquafaba, etc.). Il faut en maîtriser la logique opératoire et l'impact sensoriel.</t>
  </si>
  <si>
    <t>SHAKER BOSTON : (double tin) shaker de deux timbales qui s'emboitent avec un axe décalé.</t>
  </si>
  <si>
    <t>Vocabulaire associé : shaker Boston, cobbler, parisian, timbale, passoire.</t>
  </si>
  <si>
    <t>SHAKER CONTINENTAL : (parisian shaker) shaker de deux timbales qui s'emboitent parfaitement.</t>
  </si>
  <si>
    <t>SHAKER TROIS PIÈCES : (cobbler shaker) shaker qui se différencie par sa passoire intégrée.</t>
  </si>
  <si>
    <t>SHOOTER : Boisson d'une contenance de 30 à 60 ml servie dans un verre shot.</t>
  </si>
  <si>
    <t>SPARKLING : Cocktail long drink complété d'une boisson effervescente.</t>
  </si>
  <si>
    <t>SPIRITUEUX : Boissons fortement alcoolisées.</t>
  </si>
  <si>
    <t>SQUEEZE BOTTLE : Flacon souple permettant une verse simple des purées et des jus.</t>
  </si>
  <si>
    <t>SIROP DE SUCRE : Composé d'un volume d'eau et d'un volume de sucre semoule. Le terme implique une lecture rigoureuse du dosage.</t>
  </si>
  <si>
    <t>SWIZZLE STICK : Bâtonnet, connu aux Antilles sous le nom de "bois lélé", qui permet de remuer certains cocktails tropicaux réalisés sur glace pilée. L'identification correcte du matériel fait partie du socle professionnel.</t>
  </si>
  <si>
    <t>TIMBALE : (tin) qui correspond à la partie inox ou en verre d'un shaker Boston.</t>
  </si>
  <si>
    <t>TRAIT : (dash) terme de mesure représentant environ 3 à 5 gouttes. Le terme implique une lecture rigoureuse du dosage.</t>
  </si>
  <si>
    <t>ZESTE : Partie extérieure de l'écorce d'un agrume contenant des essences. La distinction organoleptique est importante en exécution.</t>
  </si>
  <si>
    <t>Action opératoire : Accompagner de champagne servi dans un verre shot. Le geste vise à exécuter le geste au bon moment et pour la bonne raison.</t>
  </si>
  <si>
    <t>Application pro : geste à exécuter de manière stable, rapide et conforme à la recette.</t>
  </si>
  <si>
    <t>Vigilance qualité : geste justifié, séquence respectée, résultat vérifiable.</t>
  </si>
  <si>
    <t>Vocabulaire associé : effervescence, finition.</t>
  </si>
  <si>
    <t>Action opératoire : Ajouter. Le geste vise à respecter l'ordre, la précision de dose et le résultat attendu.</t>
  </si>
  <si>
    <t>Application pro : sécuriser l'ordre d'incorporation, la dose et la reproductibilité de la recette.</t>
  </si>
  <si>
    <t>Vigilance qualité : ne pas compenser une imprécision de dose par un geste approximatif.</t>
  </si>
  <si>
    <t>Vocabulaire associé : ordre de recette, précision, service.</t>
  </si>
  <si>
    <t>Action opératoire : Ajouter le black rum sans mélanger. Le geste vise à homogénéiser et diluer avec précision.</t>
  </si>
  <si>
    <t>Vocabulaire associé : stir, température, homogénéité.</t>
  </si>
  <si>
    <t>Action opératoire : Ajouter un agitateur. Le geste vise à respecter l'ordre, la précision de dose et le résultat attendu.</t>
  </si>
  <si>
    <t>Action opératoire : Ajouter un trait de rhum agricole ambré sans mélanger. Le geste vise à homogénéiser et diluer avec précision.</t>
  </si>
  <si>
    <t>Action opératoire : Ajouter une paille. Le geste vise à respecter l'ordre, la précision de dose et le résultat attendu.</t>
  </si>
  <si>
    <t>Action opératoire : Ajouter une paille courte. Le geste vise à respecter l'ordre, la précision de dose et le résultat attendu.</t>
  </si>
  <si>
    <t>Action opératoire : Assaisonner. Le geste vise à apporter l'assaisonnement prévu sans excès.</t>
  </si>
  <si>
    <t>Action opératoire : Assaisonner de sel au céleri selon la recette. Le geste vise à apporter l'assaisonnement prévu sans excès.</t>
  </si>
  <si>
    <t>Action opératoire : Compléter d’eau gazeuse fraîche. Le geste vise à finir le montage sans casser l'effervescence ni déséquilibrer la dilution.</t>
  </si>
  <si>
    <t>Application pro : finaliser le service en maîtrisant gaz, niveau de remplissage et dilution.</t>
  </si>
  <si>
    <t>Vigilance qualité : surveiller niveau final, effervescence, dilution et cohérence avec le verre de service.</t>
  </si>
  <si>
    <t>Action opératoire : Compléter de champagne frais. Le geste vise à finir le montage sans casser l'effervescence ni déséquilibrer la dilution.</t>
  </si>
  <si>
    <t>Action opératoire : Compléter la timbale de glace pilée. Le geste vise à finir le montage sans casser l'effervescence ni déséquilibrer la dilution.</t>
  </si>
  <si>
    <t>Action opératoire : Compléter le verre de glace pilée. Le geste vise à finir le montage sans casser l'effervescence ni déséquilibrer la dilution.</t>
  </si>
  <si>
    <t>Action opératoire : Compléter si nécessaire. Le geste vise à finir le montage sans casser l'effervescence ni déséquilibrer la dilution.</t>
  </si>
  <si>
    <t>Action opératoire : Décorer ou garnir si besoin. Le geste vise à soigner la présentation et donner le bon repère visuel ou aromatique.</t>
  </si>
  <si>
    <t>Application pro : assurer cohérence visuelle, tenue au service et lisibilité produit.</t>
  </si>
  <si>
    <t>Vigilance qualité : éviter la décoration gadget ; toute garniture doit être propre, utile et cohérente.</t>
  </si>
  <si>
    <t>Vocabulaire associé : dressage, présentation.</t>
  </si>
  <si>
    <t>Action opératoire : Déposer le sucre imbibé d’aromatic bitters dans le verre. Le geste vise à exécuter le geste au bon moment et pour la bonne raison.</t>
  </si>
  <si>
    <t>Action opératoire : Diluer le sucre en mélangeant quelques secondes avec une cuillère de bar. Le geste vise à exécuter le geste au bon moment et pour la bonne raison.</t>
  </si>
  <si>
    <t>Action opératoire : Égoutter la grande timbale du shaker. Le geste vise à aérer, rafraîchir et diluer dans la limite voulue par la recette.</t>
  </si>
  <si>
    <t>Application pro : piloter dilution, température, aération et homogénéité selon la fiche technique.</t>
  </si>
  <si>
    <t>Vocabulaire associé : shaker, dilution, aération, filtration, eau résiduelle.</t>
  </si>
  <si>
    <t>Action opératoire : Égoutter la timbale et compléter de glace si besoin. Le geste vise à finir le montage sans casser l'effervescence ni déséquilibrer la dilution.</t>
  </si>
  <si>
    <t>Vocabulaire associé : filtration, eau résiduelle, effervescence, finition.</t>
  </si>
  <si>
    <t>Action opératoire : Egoutter le verre à l’aide de la passoire. Le geste vise à exécuter le geste au bon moment et pour la bonne raison.</t>
  </si>
  <si>
    <t>Action opératoire : Égoutter le verre et compléter de glace pilée si besoin. Le geste vise à finir le montage sans casser l'effervescence ni déséquilibrer la dilution.</t>
  </si>
  <si>
    <t>Action opératoire : Égoutter le verre et compléter de glace si besoin. Le geste vise à finir le montage sans casser l'effervescence ni déséquilibrer la dilution.</t>
  </si>
  <si>
    <t>Action opératoire : Frapper. Le geste vise à aérer, rafraîchir et diluer dans la limite voulue par la recette.</t>
  </si>
  <si>
    <t>Vocabulaire associé : shaker, dilution, aération.</t>
  </si>
  <si>
    <t>Action opératoire : Frapper puis passer dans le verre rafraîchi. Le geste vise à aérer, rafraîchir et diluer dans la limite voulue par la recette.</t>
  </si>
  <si>
    <t>Action opératoire : Frapper puis passer dans le verre rempli de glace. Le geste vise à aérer, rafraîchir et diluer dans la limite voulue par la recette.</t>
  </si>
  <si>
    <t>Action opératoire : Frapper puis passer dans le verre rempli de glace pilée. Le geste vise à aérer, rafraîchir et diluer dans la limite voulue par la recette.</t>
  </si>
  <si>
    <t>Action opératoire : Garnir d’un demi fruit de la passion. Le geste vise à soigner la présentation et donner le bon repère visuel ou aromatique.</t>
  </si>
  <si>
    <t>Action opératoire : Garnir d’un long zeste de citron exprimé. Le geste vise à soigner la présentation et donner le bon repère visuel ou aromatique.</t>
  </si>
  <si>
    <t>Action opératoire : Garnir d’un quartier d’ananas et d’une cerise à l’eau de vie. Le geste vise à soigner la présentation et donner le bon repère visuel ou aromatique.</t>
  </si>
  <si>
    <t>Action opératoire : Garnir d’un quartier de citron vert. Le geste vise à soigner la présentation et donner le bon repère visuel ou aromatique.</t>
  </si>
  <si>
    <t>Action opératoire : Garnir d’un zeste d’orange exprimé et décorer d’une tête de menthe fraîche. Le geste vise à soigner la présentation et donner le bon repère visuel ou aromatique.</t>
  </si>
  <si>
    <t>Action opératoire : Garnir d’un zeste de citron exprimé. Le geste vise à soigner la présentation et donner le bon repère visuel ou aromatique.</t>
  </si>
  <si>
    <t>Action opératoire : Garnir d’un zeste de citron vert exprimé. Le geste vise à soigner la présentation et donner le bon repère visuel ou aromatique.</t>
  </si>
  <si>
    <t>Action opératoire : Garnir d’une cerise à l’eau de vie. Le geste vise à soigner la présentation et donner le bon repère visuel ou aromatique.</t>
  </si>
  <si>
    <t>Action opératoire : Garnir d’une décoration adaptée à la recette. Le geste vise à soigner la présentation et donner le bon repère visuel ou aromatique.</t>
  </si>
  <si>
    <t>Action opératoire : Garnir d’une demi tranche d’orange. Le geste vise à soigner la présentation et donner le bon repère visuel ou aromatique.</t>
  </si>
  <si>
    <t>Action opératoire : Garnir d’une demi tranche d’orange et d’une cerise à l’eau de vie. Le geste vise à soigner la présentation et donner le bon repère visuel ou aromatique.</t>
  </si>
  <si>
    <t>Action opératoire : Garnir d’une demi-tranche de citron et d’une branche de céleri (* facultatif). Le geste vise à soigner la présentation et donner le bon repère visuel ou aromatique.</t>
  </si>
  <si>
    <t>Action opératoire : Garnir d’une demi-tranche de citron et de deux mûres. Le geste vise à soigner la présentation et donner le bon repère visuel ou aromatique.</t>
  </si>
  <si>
    <t>Action opératoire : Garnir d’une demi-tranche de citron vert et d’une tête de menthe fraîche. Le geste vise à soigner la présentation et donner le bon repère visuel ou aromatique.</t>
  </si>
  <si>
    <t>Action opératoire : Garnir d’une demi tranche de pamplemousse. Le geste vise à soigner la présentation et donner le bon repère visuel ou aromatique.</t>
  </si>
  <si>
    <t>Action opératoire : Garnir d’une lamelle de gingembre. Le geste vise à soigner la présentation et donner le bon repère visuel ou aromatique.</t>
  </si>
  <si>
    <t>Action opératoire : Garnir d’une olive verte ou d’un zeste de citron exprimé. Le geste vise à soigner la présentation et donner le bon repère visuel ou aromatique.</t>
  </si>
  <si>
    <t>Action opératoire : Garnir d’une tête de basilic frais. Le geste vise à soigner la présentation et donner le bon repère visuel ou aromatique.</t>
  </si>
  <si>
    <t>Action opératoire : Garnir d’une tête de menthe fraîche et Ajouter une paille courte. Le geste vise à soigner la présentation et donner le bon repère visuel ou aromatique.</t>
  </si>
  <si>
    <t>Action opératoire : Garnir d’une tranche de citron. Le geste vise à soigner la présentation et donner le bon repère visuel ou aromatique.</t>
  </si>
  <si>
    <t>Action opératoire : Garnir d’une tranche de citron vert. Le geste vise à soigner la présentation et donner le bon repère visuel ou aromatique.</t>
  </si>
  <si>
    <t>Action opératoire : Garnir d’une tranche de citron vert et d’une tête de menthe fraîche. Le geste vise à soigner la présentation et donner le bon repère visuel ou aromatique.</t>
  </si>
  <si>
    <t>Action opératoire : Garnir de trois grains de café déposés sur la mousse. Le geste vise à soigner la présentation et donner le bon repère visuel ou aromatique.</t>
  </si>
  <si>
    <t>Action opératoire : Le mirage des verres est obligatoire même si vous êtes sûrs de votre matériel.. Le geste vise à exécuter le geste au bon moment et pour la bonne raison.</t>
  </si>
  <si>
    <t>Action opératoire : Lors de la verse dans les verres de service, il faut éviter les « escaliers » et servir en 2 ou 3 passages maximum.. Le geste vise à exécuter le geste au bon moment et pour la bonne raison.</t>
  </si>
  <si>
    <t>Action opératoire : Mélanger. Le geste vise à homogénéiser et diluer avec précision.</t>
  </si>
  <si>
    <t>Action opératoire : Mélanger à l’aide d’un swizzle stick (ou de la cuillère de bar). Le geste vise à homogénéiser et diluer avec précision.</t>
  </si>
  <si>
    <t>Action opératoire : Mélanger à l’aide de la cuillère à mélange (7 à 10 secondes). Le geste vise à homogénéiser et diluer avec précision.</t>
  </si>
  <si>
    <t>Action opératoire : Mélanger et compléter de glace pilée. Le geste vise à finir le montage sans casser l'effervescence ni déséquilibrer la dilution.</t>
  </si>
  <si>
    <t>Vocabulaire associé : stir, température, homogénéité, effervescence, finition.</t>
  </si>
  <si>
    <t>Action opératoire : Mélanger pour diluer le sucre. Le geste vise à homogénéiser et diluer avec précision.</t>
  </si>
  <si>
    <t>Action opératoire : Mélanger puis passer dans le verre rafraîchi. Le geste vise à homogénéiser et diluer avec précision.</t>
  </si>
  <si>
    <t>Vocabulaire associé : stir, température, homogénéité, filtration, eau résiduelle.</t>
  </si>
  <si>
    <t>Action opératoire : Mirer. Le geste vise à contrôler l'état du verre avant envoi.</t>
  </si>
  <si>
    <t>Application pro : contrôle qualité systématique du contenant avant production ou envoi.</t>
  </si>
  <si>
    <t>Vigilance qualité : le contrôle visuel du verre ne se négocie pas ; un oubli suffit à dégrader le service.</t>
  </si>
  <si>
    <t>Vocabulaire associé : contrôle visuel, qualité.</t>
  </si>
  <si>
    <t>Action opératoire : Mirer et givrer le verre Coupe au sel fin. Le geste vise à contrôler l'état du verre avant envoi.</t>
  </si>
  <si>
    <t>Action opératoire : Mirer et givrer le verre Highball au sel fin. Le geste vise à contrôler l'état du verre avant envoi.</t>
  </si>
  <si>
    <t>Action opératoire : Mirer et remplir la Flûte de glace. Le geste vise à contrôler l'état du verre avant envoi.</t>
  </si>
  <si>
    <t>Action opératoire : Mirer et remplir la timbale Julep de glace pilée. Le geste vise à contrôler l'état du verre avant envoi.</t>
  </si>
  <si>
    <t>Action opératoire : Mirer et remplir la timbale Mule de glace. Le geste vise à contrôler l'état du verre avant envoi.</t>
  </si>
  <si>
    <t>Action opératoire : Mirer et remplir le verre à Vin de glace. Le geste vise à contrôler l'état du verre avant envoi.</t>
  </si>
  <si>
    <t>Action opératoire : Mirer et remplir le verre Coupe de glace. Le geste vise à contrôler l'état du verre avant envoi.</t>
  </si>
  <si>
    <t>Action opératoire : Mirer et remplir le verre de glace. Le geste vise à contrôler l'état du verre avant envoi.</t>
  </si>
  <si>
    <t>Action opératoire : Mirer et remplir le verre Highball de glace pilée. Le geste vise à contrôler l'état du verre avant envoi.</t>
  </si>
  <si>
    <t>Action opératoire : Mirer et remplir le verre Martini et le verre à mélange de glace. Le geste vise à contrôler l'état du verre avant envoi.</t>
  </si>
  <si>
    <t>Action opératoire : Mirer et remplir le verre Nick &amp; Nora et le verre à mélange de glace. Le geste vise à contrôler l'état du verre avant envoi.</t>
  </si>
  <si>
    <t>Action opératoire : Mirer et remplir le verre Rocks de glace pilée. Le geste vise à contrôler l'état du verre avant envoi.</t>
  </si>
  <si>
    <t>Action opératoire : Mirer les verres. Le geste vise à contrôler l'état du verre avant envoi.</t>
  </si>
  <si>
    <t>Action opératoire : Passer dans le verre. Le geste vise à filtrer proprement et maîtriser l'apport d'eau.</t>
  </si>
  <si>
    <t>Application pro : filtrer proprement et limiter l'eau résiduelle non maîtrisée.</t>
  </si>
  <si>
    <t>Vocabulaire associé : filtration, eau résiduelle.</t>
  </si>
  <si>
    <t>Action opératoire : Piler la menthe et le sucre en poudre. Le geste vise à extraire les arômes sans arracher d'amertume inutile.</t>
  </si>
  <si>
    <t>Action opératoire : Piler le demi citron vert coupé en morceaux et le sucre en poudre. Le geste vise à extraire les arômes sans arracher d'amertume inutile.</t>
  </si>
  <si>
    <t>Action opératoire : Piler le morceau de sucre brun imbibé d’aromatic bitters. Le geste vise à extraire les arômes sans arracher d'amertume inutile.</t>
  </si>
  <si>
    <t>Action opératoire : Piler légèrement les feuilles de menthe et le sucre poudre. Le geste vise à extraire les arômes sans arracher d'amertume inutile.</t>
  </si>
  <si>
    <t>Action opératoire : Rafraichir. Le geste vise à exécuter le geste au bon moment et pour la bonne raison.</t>
  </si>
  <si>
    <t>Action opératoire : Rafraîchir à l’aide de la cuillère à mélange (facultatif). Le geste vise à homogénéiser et diluer avec précision.</t>
  </si>
  <si>
    <t>Action opératoire : Rafraîchir la timbale avec la cuillère de bar. Le geste vise à homogénéiser et diluer avec précision.</t>
  </si>
  <si>
    <t>Action opératoire : Rafraîchir le verre et le verre à mélange avec la cuillère de bar. Le geste vise à homogénéiser et diluer avec précision.</t>
  </si>
  <si>
    <t>Action opératoire : Rajouter. Le geste vise à respecter l'ordre, la précision de dose et le résultat attendu.</t>
  </si>
  <si>
    <t>Action opératoire : Rajouter de la glace si besoin. Le geste vise à respecter l'ordre, la précision de dose et le résultat attendu.</t>
  </si>
  <si>
    <t>Action opératoire : Rajouter un stick et/ou une paille si nécessaire. Le geste vise à respecter l'ordre, la précision de dose et le résultat attendu.</t>
  </si>
  <si>
    <t>Action opératoire : Remplir. Le geste vise à mettre le contenant à la bonne charge pour stabiliser température et rendu.</t>
  </si>
  <si>
    <t>Action opératoire : Remplir à moitié de glace le verre. Le geste vise à mettre le contenant à la bonne charge pour stabiliser température et rendu.</t>
  </si>
  <si>
    <t>Action opératoire : Remplir le verre de glace. Le geste vise à mettre le contenant à la bonne charge pour stabiliser température et rendu.</t>
  </si>
  <si>
    <t>Action opératoire : Remplir les verres de glace. Le geste vise à mettre le contenant à la bonne charge pour stabiliser température et rendu.</t>
  </si>
  <si>
    <t>Action opératoire : Remplir les verres de glace et la grande timbale du shaker. Le geste vise à aérer, rafraîchir et diluer dans la limite voulue par la recette.</t>
  </si>
  <si>
    <t>Action opératoire : Remuer. Le geste vise à homogénéiser et diluer avec précision.</t>
  </si>
  <si>
    <t>Action opératoire : Remuer (selon la recette). Le geste vise à homogénéiser et diluer avec précision.</t>
  </si>
  <si>
    <t>Action opératoire : Remuer et décorer ou garnir si besoin. Le geste vise à soigner la présentation et donner le bon repère visuel ou aromatique.</t>
  </si>
  <si>
    <t>Vocabulaire associé : stir, température, homogénéité, dressage, présentation.</t>
  </si>
  <si>
    <t>Action opératoire : Remuer et sentir les jus (s’il y en a).. Le geste vise à homogénéiser et diluer avec précision.</t>
  </si>
  <si>
    <t>Action opératoire : Retirer. Le geste vise à exécuter le geste au bon moment et pour la bonne raison.</t>
  </si>
  <si>
    <t>Action opératoire : Retirer la glace. Le geste vise à éviter la dilution parasite avant le service.</t>
  </si>
  <si>
    <t>Action opératoire : Retirer la glace de la timbale. Le geste vise à éviter la dilution parasite avant le service.</t>
  </si>
  <si>
    <t>Action opératoire : Retirer la glace du verre. Le geste vise à éviter la dilution parasite avant le service.</t>
  </si>
  <si>
    <t>Action opératoire : Retirer la glace du verre et égoutter la grande timbale du shaker. Le geste vise à aérer, rafraîchir et diluer dans la limite voulue par la recette.</t>
  </si>
  <si>
    <t>Action opératoire : Retirer la glace du verre et égoutter le verre à mélange. Le geste vise à filtrer proprement et maîtriser l'apport d'eau.</t>
  </si>
  <si>
    <t>Action opératoire : Retirer les glaçons des verres de service. Le geste vise à exécuter le geste au bon moment et pour la bonne raison.</t>
  </si>
  <si>
    <t>Action opératoire : S’assurer de la mise en place (produits, matériels).. Le geste vise à exécuter le geste au bon moment et pour la bonne raison.</t>
  </si>
  <si>
    <t>Action opératoire : Shaker à l’exception de l’eau gazeuse. Le geste vise à aérer, rafraîchir et diluer dans la limite voulue par la recette.</t>
  </si>
  <si>
    <t>Vocabulaire associé : shaker, dilution, aération, effervescence, finition.</t>
  </si>
  <si>
    <t>Action opératoire : Shaker avant de compléter le verre. Le geste vise à finir le montage sans casser l'effervescence ni déséquilibrer la dilution.</t>
  </si>
  <si>
    <t>Action opératoire : Si nécessaire, rafraîchir le complément dans la grande timbale du shaker avant de compléter le verre.. Le geste vise à finir le montage sans casser l'effervescence ni déséquilibrer la dilution.</t>
  </si>
  <si>
    <t>Vocabulaire associé : shaker, dilution, aération, stir, température, homogénéité, effervescence, finition.</t>
  </si>
  <si>
    <t>Action opératoire : Tout complément sera ensuite remué. Le geste vise à exécuter le geste au bon moment et pour la bonne raison.</t>
  </si>
  <si>
    <t>Action opératoire : Verser 20 ml d’eau de vie brune. Le geste vise à respecter l'ordre, la précision de dose et le résultat attendu.</t>
  </si>
  <si>
    <t>Action opératoire : Verser dans la petite timbale tous les ingrédients dans l’ordre de la recette. Le geste vise à respecter l'ordre, la précision de dose et le résultat attendu.</t>
  </si>
  <si>
    <t>Action opératoire : Verser l’eau de vie. Le geste vise à respecter l'ordre, la précision de dose et le résultat attendu.</t>
  </si>
  <si>
    <t>Action opératoire : Verser la crème de mûre sans mélanger. Le geste vise à homogénéiser et diluer avec précision.</t>
  </si>
  <si>
    <t>Action opératoire : Verser la mesure de cachaça. Le geste vise à respecter l'ordre, la précision de dose et le résultat attendu.</t>
  </si>
  <si>
    <t>Action opératoire : Verser le jus de citron vert. Le geste vise à respecter l'ordre, la précision de dose et le résultat attendu.</t>
  </si>
  <si>
    <t>Action opératoire : Verser le ron et l’eau gazeuse fraîche. Le geste vise à respecter l'ordre, la précision de dose et le résultat attendu.</t>
  </si>
  <si>
    <t>Action opératoire : Verser le whisky tourbé sans mélanger. Le geste vise à homogénéiser et diluer avec précision.</t>
  </si>
  <si>
    <t>Action opératoire : Verser les ingrédients. Le geste vise à respecter l'ordre, la précision de dose et le résultat attendu.</t>
  </si>
  <si>
    <t>Action opératoire : Verser les ingrédients à l’exception de la crème de mûre. Le geste vise à respecter l'ordre, la précision de dose et le résultat attendu.</t>
  </si>
  <si>
    <t>Action opératoire : Verser les ingrédients à l’exception du black rum. Le geste vise à respecter l'ordre, la précision de dose et le résultat attendu.</t>
  </si>
  <si>
    <t>Action opératoire : Verser les ingrédients à l’exception du rhum agricole ambré. Le geste vise à respecter l'ordre, la précision de dose et le résultat attendu.</t>
  </si>
  <si>
    <t>Action opératoire : Verser les ingrédients à l’exception du sirop de grenadine. Le geste vise à respecter l'ordre, la précision de dose et le résultat attendu.</t>
  </si>
  <si>
    <t>Action opératoire : Verser les ingrédients dans l’ordre de la recette.. Le geste vise à respecter l'ordre, la précision de dose et le résultat attendu.</t>
  </si>
  <si>
    <t>Action opératoire : Verser les ingrédients dans la petite timbale du shaker. Le geste vise à aérer, rafraîchir et diluer dans la limite voulue par la recette.</t>
  </si>
  <si>
    <t>Action opératoire : Verser les ingrédients dans la petite timbale du shaker à l’exception du champagne. Le geste vise à aérer, rafraîchir et diluer dans la limite voulue par la recette.</t>
  </si>
  <si>
    <t>Action opératoire : Verser les ingrédients dans la petite timbale du shaker à l’exception du whisky tourbé. Le geste vise à aérer, rafraîchir et diluer dans la limite voulue par la recette.</t>
  </si>
  <si>
    <t>Action opératoire : Verser les ingrédients dans le verre à mélange. Le geste vise à respecter l'ordre, la précision de dose et le résultat attendu.</t>
  </si>
  <si>
    <t>Action opératoire : Verser les ingrédients, puis mélanger. Le geste vise à homogénéiser et diluer avec précision.</t>
  </si>
  <si>
    <t>Action opératoire : Verser un trait de grenadine sans mélanger. Le geste vise à homogénéiser et diluer avec précision.</t>
  </si>
  <si>
    <t>Référentiel descriptif pour design &amp; dressage : Original, innovant, contemporain, futuriste, moderne, classique, abstrait, géométrique, symétrique, asymétrique, centré, décalé, éclaté, désordonné, régulier, irrégulier, empilé, tassé, compact, plat, déstructuré, minimaliste, épuré, japonisant, vide, plein, graphique, points, lignes.</t>
  </si>
  <si>
    <t>Application pro : utile pour l'analyse sensorielle, la vente, le brief équipe et la justification d'un choix de recette ou de dressage.</t>
  </si>
  <si>
    <t>Vigilance qualité : préférer un vocabulaire discriminant, observable et partageable par l'équipe.</t>
  </si>
  <si>
    <t>Vocabulaire associé : description produit, argumentation client, contrôle sensoriel.</t>
  </si>
  <si>
    <t>Référentiel descriptif pour texture &amp; consistance : Liquide, solide, friable, moelleux, mou, dur, cassant, collant, épais, sec, sirupeux, crémeux, onctueux, tendre, mousseux, pâteux, élastique, souple, fondant, granuleux, gras, léger, gélatineux, lourd, croustillant, croquant, sableux, juteux.</t>
  </si>
  <si>
    <t>Référentiel descriptif pour couleur &amp; contraste : Violet, rouge, orange, jaune, contraste vif ou éclatant, terne, mat, brillant, lumineux, sombre, du clair au foncé, monochromie, camaïeu, rendu naturel.</t>
  </si>
  <si>
    <t>Référentiel descriptif pour température &amp; sensation : Frais, bouillant, glacé, froid, chaud, brûlant, tiède, mentholé, épicé, camphré.</t>
  </si>
  <si>
    <t>Référentiel descriptif pour parfums &amp; arômes : Acidulé, acre, aigre, alcoolisé, beurré, caillé, lacté, caramélisé, boisé, épicé, floral, parfumé, doux, fade, fort, faible, frais, fruité, herbacé, terreux, végétal, torréfié, grillé, fumé, marin, iodé.</t>
  </si>
  <si>
    <t>Référentiel descriptif pour son de dégustation &amp; mastication : Cassant, croquant, croustillant, pétillant.</t>
  </si>
  <si>
    <t>Référentiel descriptif pour goût &amp; saveur : Acide, alcoolisé, amer, aigre, anisé, âpre, astringent, brûlé, doux, fade, fermenté, fort, corsé, fruité, gras, boisé, neutre, salé, sucré, vert, mûr, piquant, pimenté, poivré, épicé, délicat, fin, végétal, torréfié, grillé, fumé.</t>
  </si>
  <si>
    <t>Lexique barman - support formateur</t>
  </si>
  <si>
    <t>Feuille d'animation avec questions, réponse attendue, erreur fréquente, recadrage rapide et objectif pédagogique.</t>
  </si>
  <si>
    <t>Support pédagogique</t>
  </si>
  <si>
    <t>Question formateur</t>
  </si>
  <si>
    <t>Réponse attendue</t>
  </si>
  <si>
    <t>Erreur fréquente</t>
  </si>
  <si>
    <t>Recadrage rapide</t>
  </si>
  <si>
    <t>Que signifie « ALBÉDO » au bar, et à quoi sert ce mot en situation réelle ?</t>
  </si>
  <si>
    <t>Définition récitée sans usage réel ou sans effet recherché.</t>
  </si>
  <si>
    <t>Fais relier le terme à un geste, un produit ou un résultat concret.</t>
  </si>
  <si>
    <t>Stabiliser le vocabulaire métier et le lien avec le terrain.</t>
  </si>
  <si>
    <t>Que signifie « AQUAFABA » au bar, et à quoi sert ce mot en situation réelle ?</t>
  </si>
  <si>
    <t>Que signifie « AROMATIC BITTERS » au bar, et à quoi sert ce mot en situation réelle ?</t>
  </si>
  <si>
    <t>Que signifie « BARTENDER » au bar, et à quoi sert ce mot en situation réelle ?</t>
  </si>
  <si>
    <t>Que signifie « BLENDER » au bar, et à quoi sert ce mot en situation réelle ?</t>
  </si>
  <si>
    <t>Que signifie « BAR SPOON » au bar, et à quoi sert ce mot en situation réelle ?</t>
  </si>
  <si>
    <t>Que signifie « BAR MAT » au bar, et à quoi sert ce mot en situation réelle ?</t>
  </si>
  <si>
    <t>Que signifie « BOWL » au bar, et à quoi sert ce mot en situation réelle ?</t>
  </si>
  <si>
    <t>Explique « CUBAN ROLL » et précise l'effet recherché ou le résultat attendu.</t>
  </si>
  <si>
    <t>Que signifie « COLLINS » au bar, et à quoi sert ce mot en situation réelle ?</t>
  </si>
  <si>
    <t>Que signifie « COMPLÉTER » au bar, et à quoi sert ce mot en situation réelle ?</t>
  </si>
  <si>
    <t>Que signifie « DAISY » au bar, et à quoi sert ce mot en situation réelle ?</t>
  </si>
  <si>
    <t>Explique « DÉCOCTION » et précise l'effet recherché ou le résultat attendu.</t>
  </si>
  <si>
    <t>Explique « DISTILLATION » et précise l'effet recherché ou le résultat attendu.</t>
  </si>
  <si>
    <t>Que signifie « DOUBLE FILTRATION » au bar, et à quoi sert ce mot en situation réelle ?</t>
  </si>
  <si>
    <t>Explique « DRY SHAKE » et précise l'effet recherché ou le résultat attendu.</t>
  </si>
  <si>
    <t>Que signifie « EXPRIMER » au bar, et à quoi sert ce mot en situation réelle ?</t>
  </si>
  <si>
    <t>Que signifie « EAU-DE-VIE » au bar, et à quoi sert ce mot en situation réelle ?</t>
  </si>
  <si>
    <t>Explique « FAT WASHING » et précise l'effet recherché ou le résultat attendu.</t>
  </si>
  <si>
    <t>Explique « FERMENTATION ALCOOLIQUE » et précise l'effet recherché ou le résultat attendu.</t>
  </si>
  <si>
    <t>Que signifie « FLIP » au bar, et à quoi sert ce mot en situation réelle ?</t>
  </si>
  <si>
    <t>Que signifie « FLOAT » au bar, et à quoi sert ce mot en situation réelle ?</t>
  </si>
  <si>
    <t>Que signifie « FRAPPER » au bar, et à quoi sert ce mot en situation réelle ?</t>
  </si>
  <si>
    <t>Que signifie « FROZEN » au bar, et à quoi sert ce mot en situation réelle ?</t>
  </si>
  <si>
    <t>Que signifie « GARNIR » au bar, et à quoi sert ce mot en situation réelle ?</t>
  </si>
  <si>
    <t>Que signifie « GIVRER » au bar, et à quoi sert ce mot en situation réelle ?</t>
  </si>
  <si>
    <t>Que signifie « HIGHBALL » au bar, et à quoi sert ce mot en situation réelle ?</t>
  </si>
  <si>
    <t>Que signifie « HOT DRINK » au bar, et à quoi sert ce mot en situation réelle ?</t>
  </si>
  <si>
    <t>Explique « INFUSION » et précise l'effet recherché ou le résultat attendu.</t>
  </si>
  <si>
    <t>Que signifie « JIGGER » au bar, et à quoi sert ce mot en situation réelle ?</t>
  </si>
  <si>
    <t>Explique « MACÉRATION » et précise l'effet recherché ou le résultat attendu.</t>
  </si>
  <si>
    <t>Que signifie « MÉLANGER » au bar, et à quoi sert ce mot en situation réelle ?</t>
  </si>
  <si>
    <t>Que signifie « MESURE » au bar, et à quoi sert ce mot en situation réelle ?</t>
  </si>
  <si>
    <t>Que signifie « MOCKTAIL » au bar, et à quoi sert ce mot en situation réelle ?</t>
  </si>
  <si>
    <t>Que signifie « MUTER » au bar, et à quoi sert ce mot en situation réelle ?</t>
  </si>
  <si>
    <t>Que signifie « NO LOW » au bar, et à quoi sert ce mot en situation réelle ?</t>
  </si>
  <si>
    <t>Que signifie « PASSER » au bar, et à quoi sert ce mot en situation réelle ?</t>
  </si>
  <si>
    <t>Que signifie « PASSOIRE » au bar, et à quoi sert ce mot en situation réelle ?</t>
  </si>
  <si>
    <t>Que signifie « PRESSE-AGRUMES » au bar, et à quoi sert ce mot en situation réelle ?</t>
  </si>
  <si>
    <t>Que signifie « POURER » au bar, et à quoi sert ce mot en situation réelle ?</t>
  </si>
  <si>
    <t>Que signifie « PRÉ-BATCH » au bar, et à quoi sert ce mot en situation réelle ?</t>
  </si>
  <si>
    <t>Que signifie « RAINBOW » au bar, et à quoi sert ce mot en situation réelle ?</t>
  </si>
  <si>
    <t>Explique « REVERSE DRY SHAKE » et précise l'effet recherché ou le résultat attendu.</t>
  </si>
  <si>
    <t>Que signifie « SHAKER BOSTON » au bar, et à quoi sert ce mot en situation réelle ?</t>
  </si>
  <si>
    <t>Que signifie « SHAKER CONTINENTAL » au bar, et à quoi sert ce mot en situation réelle ?</t>
  </si>
  <si>
    <t>Que signifie « SHAKER TROIS PIÈCES » au bar, et à quoi sert ce mot en situation réelle ?</t>
  </si>
  <si>
    <t>Que signifie « SHOOTER » au bar, et à quoi sert ce mot en situation réelle ?</t>
  </si>
  <si>
    <t>Que signifie « SPARKLING » au bar, et à quoi sert ce mot en situation réelle ?</t>
  </si>
  <si>
    <t>Que signifie « SPIRITUEUX » au bar, et à quoi sert ce mot en situation réelle ?</t>
  </si>
  <si>
    <t>Que signifie « SQUEEZE BOTTLE » au bar, et à quoi sert ce mot en situation réelle ?</t>
  </si>
  <si>
    <t>Que signifie « SIROP DE SUCRE » au bar, et à quoi sert ce mot en situation réelle ?</t>
  </si>
  <si>
    <t>Que signifie « SWIZZLE STICK » au bar, et à quoi sert ce mot en situation réelle ?</t>
  </si>
  <si>
    <t>Que signifie « TIMBALE » au bar, et à quoi sert ce mot en situation réelle ?</t>
  </si>
  <si>
    <t>Que signifie « TRAIT » au bar, et à quoi sert ce mot en situation réelle ?</t>
  </si>
  <si>
    <t>Que signifie « ZESTE » au bar, et à quoi sert ce mot en situation réelle ?</t>
  </si>
  <si>
    <t>À quel moment réalises-tu l'action « Accompagner de champagne servi dans un verre shot », avec quel objectif et quel point de vigilance ?</t>
  </si>
  <si>
    <t>Le candidat nomme le geste mais n'explique ni le moment, ni l'objectif, ni le risque.</t>
  </si>
  <si>
    <t>Fais préciser l'ordre, le but recherché et ce qui se passe si le geste est mal fait.</t>
  </si>
  <si>
    <t>Faire passer du geste récité au geste compris et contrôlé.</t>
  </si>
  <si>
    <t>À quel moment réalises-tu l'action « Ajouter », avec quel objectif et quel point de vigilance ?</t>
  </si>
  <si>
    <t>À quel moment réalises-tu l'action « Ajouter le black rum sans mélanger », avec quel objectif et quel point de vigilance ?</t>
  </si>
  <si>
    <t>À quel moment réalises-tu l'action « Ajouter un agitateur », avec quel objectif et quel point de vigilance ?</t>
  </si>
  <si>
    <t>À quel moment réalises-tu l'action « Ajouter un trait de rhum agricole ambré sans mélanger », avec quel objectif et quel point de vigilance ?</t>
  </si>
  <si>
    <t>À quel moment réalises-tu l'action « Ajouter une paille », avec quel objectif et quel point de vigilance ?</t>
  </si>
  <si>
    <t>À quel moment réalises-tu l'action « Ajouter une paille courte », avec quel objectif et quel point de vigilance ?</t>
  </si>
  <si>
    <t>À quel moment réalises-tu l'action « Assaisonner », avec quel objectif et quel point de vigilance ?</t>
  </si>
  <si>
    <t>À quel moment réalises-tu l'action « Assaisonner de sel au céleri selon la recette », avec quel objectif et quel point de vigilance ?</t>
  </si>
  <si>
    <t>À quel moment réalises-tu l'action « Compléter d’eau gazeuse fraîche », avec quel objectif et quel point de vigilance ?</t>
  </si>
  <si>
    <t>À quel moment réalises-tu l'action « Compléter de champagne frais », avec quel objectif et quel point de vigilance ?</t>
  </si>
  <si>
    <t>À quel moment réalises-tu l'action « Compléter la timbale de glace pilée », avec quel objectif et quel point de vigilance ?</t>
  </si>
  <si>
    <t>À quel moment réalises-tu l'action « Compléter le verre de glace pilée », avec quel objectif et quel point de vigilance ?</t>
  </si>
  <si>
    <t>À quel moment réalises-tu l'action « Compléter si nécessaire », avec quel objectif et quel point de vigilance ?</t>
  </si>
  <si>
    <t>À quel moment réalises-tu l'action « Décorer ou garnir si besoin », avec quel objectif et quel point de vigilance ?</t>
  </si>
  <si>
    <t>À quel moment réalises-tu l'action « Déposer le sucre imbibé d’aromatic bitters dans le verre », avec quel objectif et quel point de vigilance ?</t>
  </si>
  <si>
    <t>À quel moment réalises-tu l'action « Diluer le sucre en mélangeant quelques secondes avec une cuillère de bar », avec quel objectif et quel point de vigilance ?</t>
  </si>
  <si>
    <t>À quel moment réalises-tu l'action « Égoutter la grande timbale du shaker », avec quel objectif et quel point de vigilance ?</t>
  </si>
  <si>
    <t>À quel moment réalises-tu l'action « Égoutter la timbale et compléter de glace si besoin », avec quel objectif et quel point de vigilance ?</t>
  </si>
  <si>
    <t>À quel moment réalises-tu l'action « Egoutter le verre à l’aide de la passoire », avec quel objectif et quel point de vigilance ?</t>
  </si>
  <si>
    <t>À quel moment réalises-tu l'action « Égoutter le verre et compléter de glace pilée si besoin », avec quel objectif et quel point de vigilance ?</t>
  </si>
  <si>
    <t>À quel moment réalises-tu l'action « Égoutter le verre et compléter de glace si besoin », avec quel objectif et quel point de vigilance ?</t>
  </si>
  <si>
    <t>À quel moment réalises-tu l'action « Frapper », avec quel objectif et quel point de vigilance ?</t>
  </si>
  <si>
    <t>À quel moment réalises-tu l'action « Frapper puis passer dans le verre rafraîchi », avec quel objectif et quel point de vigilance ?</t>
  </si>
  <si>
    <t>À quel moment réalises-tu l'action « Frapper puis passer dans le verre rempli de glace », avec quel objectif et quel point de vigilance ?</t>
  </si>
  <si>
    <t>À quel moment réalises-tu l'action « Frapper puis passer dans le verre rempli de glace pilée », avec quel objectif et quel point de vigilance ?</t>
  </si>
  <si>
    <t>À quel moment réalises-tu l'action « Garnir d’un demi fruit de la passion », avec quel objectif et quel point de vigilance ?</t>
  </si>
  <si>
    <t>À quel moment réalises-tu l'action « Garnir d’un long zeste de citron exprimé », avec quel objectif et quel point de vigilance ?</t>
  </si>
  <si>
    <t>À quel moment réalises-tu l'action « Garnir d’un quartier d’ananas et d’une cerise à l’eau de vie », avec quel objectif et quel point de vigilance ?</t>
  </si>
  <si>
    <t>À quel moment réalises-tu l'action « Garnir d’un quartier de citron vert », avec quel objectif et quel point de vigilance ?</t>
  </si>
  <si>
    <t>À quel moment réalises-tu l'action « Garnir d’un zeste d’orange exprimé et décorer d’une tête de menthe fraîche », avec quel objectif et quel point de vigilance ?</t>
  </si>
  <si>
    <t>À quel moment réalises-tu l'action « Garnir d’un zeste de citron exprimé », avec quel objectif et quel point de vigilance ?</t>
  </si>
  <si>
    <t>À quel moment réalises-tu l'action « Garnir d’un zeste de citron vert exprimé », avec quel objectif et quel point de vigilance ?</t>
  </si>
  <si>
    <t>À quel moment réalises-tu l'action « Garnir d’une cerise à l’eau de vie », avec quel objectif et quel point de vigilance ?</t>
  </si>
  <si>
    <t>À quel moment réalises-tu l'action « Garnir d’une décoration adaptée à la recette », avec quel objectif et quel point de vigilance ?</t>
  </si>
  <si>
    <t>À quel moment réalises-tu l'action « Garnir d’une demi tranche d’orange », avec quel objectif et quel point de vigilance ?</t>
  </si>
  <si>
    <t>À quel moment réalises-tu l'action « Garnir d’une demi tranche d’orange et d’une cerise à l’eau de vie », avec quel objectif et quel point de vigilance ?</t>
  </si>
  <si>
    <t>À quel moment réalises-tu l'action « Garnir d’une demi-tranche de citron et d’une branche de céleri (* facultatif) », avec quel objectif et quel point de vigilance ?</t>
  </si>
  <si>
    <t>À quel moment réalises-tu l'action « Garnir d’une demi-tranche de citron et de deux mûres », avec quel objectif et quel point de vigilance ?</t>
  </si>
  <si>
    <t>À quel moment réalises-tu l'action « Garnir d’une demi-tranche de citron vert et d’une tête de menthe fraîche », avec quel objectif et quel point de vigilance ?</t>
  </si>
  <si>
    <t>À quel moment réalises-tu l'action « Garnir d’une demi tranche de pamplemousse », avec quel objectif et quel point de vigilance ?</t>
  </si>
  <si>
    <t>À quel moment réalises-tu l'action « Garnir d’une lamelle de gingembre », avec quel objectif et quel point de vigilance ?</t>
  </si>
  <si>
    <t>À quel moment réalises-tu l'action « Garnir d’une olive verte ou d’un zeste de citron exprimé », avec quel objectif et quel point de vigilance ?</t>
  </si>
  <si>
    <t>À quel moment réalises-tu l'action « Garnir d’une tête de basilic frais », avec quel objectif et quel point de vigilance ?</t>
  </si>
  <si>
    <t>À quel moment réalises-tu l'action « Garnir d’une tête de menthe fraîche et Ajouter une paille courte », avec quel objectif et quel point de vigilance ?</t>
  </si>
  <si>
    <t>À quel moment réalises-tu l'action « Garnir d’une tranche de citron », avec quel objectif et quel point de vigilance ?</t>
  </si>
  <si>
    <t>À quel moment réalises-tu l'action « Garnir d’une tranche de citron vert », avec quel objectif et quel point de vigilance ?</t>
  </si>
  <si>
    <t>À quel moment réalises-tu l'action « Garnir d’une tranche de citron vert et d’une tête de menthe fraîche », avec quel objectif et quel point de vigilance ?</t>
  </si>
  <si>
    <t>À quel moment réalises-tu l'action « Garnir de trois grains de café déposés sur la mousse », avec quel objectif et quel point de vigilance ?</t>
  </si>
  <si>
    <t>À quel moment réalises-tu l'action « Le mirage des verres est obligatoire même si vous êtes sûrs de votre matériel. », avec quel objectif et quel point de vigilance ?</t>
  </si>
  <si>
    <t>À quel moment réalises-tu l'action « Lors de la verse dans les verres de service, il faut éviter les « escaliers » et servir en 2 ou 3 passages maximum. », avec quel objectif et quel point de vigilance ?</t>
  </si>
  <si>
    <t>À quel moment réalises-tu l'action « Mélanger », avec quel objectif et quel point de vigilance ?</t>
  </si>
  <si>
    <t>À quel moment réalises-tu l'action « Mélanger à l’aide d’un swizzle stick (ou de la cuillère de bar) », avec quel objectif et quel point de vigilance ?</t>
  </si>
  <si>
    <t>À quel moment réalises-tu l'action « Mélanger à l’aide de la cuillère à mélange (7 à 10 secondes) », avec quel objectif et quel point de vigilance ?</t>
  </si>
  <si>
    <t>À quel moment réalises-tu l'action « Mélanger et compléter de glace pilée », avec quel objectif et quel point de vigilance ?</t>
  </si>
  <si>
    <t>À quel moment réalises-tu l'action « Mélanger pour diluer le sucre », avec quel objectif et quel point de vigilance ?</t>
  </si>
  <si>
    <t>À quel moment réalises-tu l'action « Mélanger puis passer dans le verre rafraîchi », avec quel objectif et quel point de vigilance ?</t>
  </si>
  <si>
    <t>À quel moment réalises-tu l'action « Mirer », avec quel objectif et quel point de vigilance ?</t>
  </si>
  <si>
    <t>À quel moment réalises-tu l'action « Mirer et givrer le verre Coupe au sel fin », avec quel objectif et quel point de vigilance ?</t>
  </si>
  <si>
    <t>À quel moment réalises-tu l'action « Mirer et givrer le verre Highball au sel fin », avec quel objectif et quel point de vigilance ?</t>
  </si>
  <si>
    <t>À quel moment réalises-tu l'action « Mirer et remplir la Flûte de glace », avec quel objectif et quel point de vigilance ?</t>
  </si>
  <si>
    <t>À quel moment réalises-tu l'action « Mirer et remplir la timbale Julep de glace pilée », avec quel objectif et quel point de vigilance ?</t>
  </si>
  <si>
    <t>À quel moment réalises-tu l'action « Mirer et remplir la timbale Mule de glace », avec quel objectif et quel point de vigilance ?</t>
  </si>
  <si>
    <t>À quel moment réalises-tu l'action « Mirer et remplir le verre à Vin de glace », avec quel objectif et quel point de vigilance ?</t>
  </si>
  <si>
    <t>À quel moment réalises-tu l'action « Mirer et remplir le verre Coupe de glace », avec quel objectif et quel point de vigilance ?</t>
  </si>
  <si>
    <t>À quel moment réalises-tu l'action « Mirer et remplir le verre de glace », avec quel objectif et quel point de vigilance ?</t>
  </si>
  <si>
    <t>À quel moment réalises-tu l'action « Mirer et remplir le verre Highball de glace pilée », avec quel objectif et quel point de vigilance ?</t>
  </si>
  <si>
    <t>À quel moment réalises-tu l'action « Mirer et remplir le verre Martini et le verre à mélange de glace », avec quel objectif et quel point de vigilance ?</t>
  </si>
  <si>
    <t>À quel moment réalises-tu l'action « Mirer et remplir le verre Nick &amp; Nora et le verre à mélange de glace », avec quel objectif et quel point de vigilance ?</t>
  </si>
  <si>
    <t>À quel moment réalises-tu l'action « Mirer et remplir le verre Rocks de glace pilée », avec quel objectif et quel point de vigilance ?</t>
  </si>
  <si>
    <t>À quel moment réalises-tu l'action « Mirer les verres », avec quel objectif et quel point de vigilance ?</t>
  </si>
  <si>
    <t>À quel moment réalises-tu l'action « Passer dans le verre », avec quel objectif et quel point de vigilance ?</t>
  </si>
  <si>
    <t>À quel moment réalises-tu l'action « Piler la menthe et le sucre en poudre », avec quel objectif et quel point de vigilance ?</t>
  </si>
  <si>
    <t>À quel moment réalises-tu l'action « Piler le demi citron vert coupé en morceaux et le sucre en poudre », avec quel objectif et quel point de vigilance ?</t>
  </si>
  <si>
    <t>À quel moment réalises-tu l'action « Piler le morceau de sucre brun imbibé d’aromatic bitters », avec quel objectif et quel point de vigilance ?</t>
  </si>
  <si>
    <t>À quel moment réalises-tu l'action « Piler légèrement les feuilles de menthe et le sucre poudre », avec quel objectif et quel point de vigilance ?</t>
  </si>
  <si>
    <t>À quel moment réalises-tu l'action « Rafraichir », avec quel objectif et quel point de vigilance ?</t>
  </si>
  <si>
    <t>À quel moment réalises-tu l'action « Rafraîchir à l’aide de la cuillère à mélange (facultatif) », avec quel objectif et quel point de vigilance ?</t>
  </si>
  <si>
    <t>À quel moment réalises-tu l'action « Rafraîchir la timbale avec la cuillère de bar », avec quel objectif et quel point de vigilance ?</t>
  </si>
  <si>
    <t>À quel moment réalises-tu l'action « Rafraîchir le verre et le verre à mélange avec la cuillère de bar », avec quel objectif et quel point de vigilance ?</t>
  </si>
  <si>
    <t>À quel moment réalises-tu l'action « Rajouter », avec quel objectif et quel point de vigilance ?</t>
  </si>
  <si>
    <t>À quel moment réalises-tu l'action « Rajouter de la glace si besoin », avec quel objectif et quel point de vigilance ?</t>
  </si>
  <si>
    <t>À quel moment réalises-tu l'action « Rajouter un stick et/ou une paille si nécessaire », avec quel objectif et quel point de vigilance ?</t>
  </si>
  <si>
    <t>À quel moment réalises-tu l'action « Remplir », avec quel objectif et quel point de vigilance ?</t>
  </si>
  <si>
    <t>À quel moment réalises-tu l'action « Remplir à moitié de glace le verre », avec quel objectif et quel point de vigilance ?</t>
  </si>
  <si>
    <t>À quel moment réalises-tu l'action « Remplir le verre de glace », avec quel objectif et quel point de vigilance ?</t>
  </si>
  <si>
    <t>À quel moment réalises-tu l'action « Remplir les verres de glace », avec quel objectif et quel point de vigilance ?</t>
  </si>
  <si>
    <t>À quel moment réalises-tu l'action « Remplir les verres de glace et la grande timbale du shaker », avec quel objectif et quel point de vigilance ?</t>
  </si>
  <si>
    <t>À quel moment réalises-tu l'action « Remuer », avec quel objectif et quel point de vigilance ?</t>
  </si>
  <si>
    <t>À quel moment réalises-tu l'action « Remuer (selon la recette) », avec quel objectif et quel point de vigilance ?</t>
  </si>
  <si>
    <t>À quel moment réalises-tu l'action « Remuer et décorer ou garnir si besoin », avec quel objectif et quel point de vigilance ?</t>
  </si>
  <si>
    <t>À quel moment réalises-tu l'action « Remuer et sentir les jus (s’il y en a). », avec quel objectif et quel point de vigilance ?</t>
  </si>
  <si>
    <t>À quel moment réalises-tu l'action « Retirer », avec quel objectif et quel point de vigilance ?</t>
  </si>
  <si>
    <t>À quel moment réalises-tu l'action « Retirer la glace », avec quel objectif et quel point de vigilance ?</t>
  </si>
  <si>
    <t>À quel moment réalises-tu l'action « Retirer la glace de la timbale », avec quel objectif et quel point de vigilance ?</t>
  </si>
  <si>
    <t>À quel moment réalises-tu l'action « Retirer la glace du verre », avec quel objectif et quel point de vigilance ?</t>
  </si>
  <si>
    <t>À quel moment réalises-tu l'action « Retirer la glace du verre et égoutter la grande timbale du shaker », avec quel objectif et quel point de vigilance ?</t>
  </si>
  <si>
    <t>À quel moment réalises-tu l'action « Retirer la glace du verre et égoutter le verre à mélange », avec quel objectif et quel point de vigilance ?</t>
  </si>
  <si>
    <t>À quel moment réalises-tu l'action « Retirer les glaçons des verres de service », avec quel objectif et quel point de vigilance ?</t>
  </si>
  <si>
    <t>À quel moment réalises-tu l'action « S’assurer de la mise en place (produits, matériels). », avec quel objectif et quel point de vigilance ?</t>
  </si>
  <si>
    <t>À quel moment réalises-tu l'action « Shaker à l’exception de l’eau gazeuse », avec quel objectif et quel point de vigilance ?</t>
  </si>
  <si>
    <t>À quel moment réalises-tu l'action « Shaker avant de compléter le verre », avec quel objectif et quel point de vigilance ?</t>
  </si>
  <si>
    <t>À quel moment réalises-tu l'action « Si nécessaire, rafraîchir le complément dans la grande timbale du shaker avant de compléter le verre. », avec quel objectif et quel point de vigilance ?</t>
  </si>
  <si>
    <t>À quel moment réalises-tu l'action « Tout complément sera ensuite remué », avec quel objectif et quel point de vigilance ?</t>
  </si>
  <si>
    <t>À quel moment réalises-tu l'action « Verser 20 ml d’eau de vie brune », avec quel objectif et quel point de vigilance ?</t>
  </si>
  <si>
    <t>À quel moment réalises-tu l'action « Verser dans la petite timbale tous les ingrédients dans l’ordre de la recette », avec quel objectif et quel point de vigilance ?</t>
  </si>
  <si>
    <t>À quel moment réalises-tu l'action « Verser l’eau de vie », avec quel objectif et quel point de vigilance ?</t>
  </si>
  <si>
    <t>À quel moment réalises-tu l'action « Verser la crème de mûre sans mélanger », avec quel objectif et quel point de vigilance ?</t>
  </si>
  <si>
    <t>À quel moment réalises-tu l'action « Verser la mesure de cachaça », avec quel objectif et quel point de vigilance ?</t>
  </si>
  <si>
    <t>À quel moment réalises-tu l'action « Verser le jus de citron vert », avec quel objectif et quel point de vigilance ?</t>
  </si>
  <si>
    <t>À quel moment réalises-tu l'action « Verser le ron et l’eau gazeuse fraîche », avec quel objectif et quel point de vigilance ?</t>
  </si>
  <si>
    <t>À quel moment réalises-tu l'action « Verser le whisky tourbé sans mélanger », avec quel objectif et quel point de vigilance ?</t>
  </si>
  <si>
    <t>À quel moment réalises-tu l'action « Verser les ingrédients », avec quel objectif et quel point de vigilance ?</t>
  </si>
  <si>
    <t>À quel moment réalises-tu l'action « Verser les ingrédients à l’exception de la crème de mûre », avec quel objectif et quel point de vigilance ?</t>
  </si>
  <si>
    <t>À quel moment réalises-tu l'action « Verser les ingrédients à l’exception du black rum », avec quel objectif et quel point de vigilance ?</t>
  </si>
  <si>
    <t>À quel moment réalises-tu l'action « Verser les ingrédients à l’exception du rhum agricole ambré », avec quel objectif et quel point de vigilance ?</t>
  </si>
  <si>
    <t>À quel moment réalises-tu l'action « Verser les ingrédients à l’exception du sirop de grenadine », avec quel objectif et quel point de vigilance ?</t>
  </si>
  <si>
    <t>À quel moment réalises-tu l'action « Verser les ingrédients dans l’ordre de la recette. », avec quel objectif et quel point de vigilance ?</t>
  </si>
  <si>
    <t>À quel moment réalises-tu l'action « Verser les ingrédients dans la petite timbale du shaker », avec quel objectif et quel point de vigilance ?</t>
  </si>
  <si>
    <t>À quel moment réalises-tu l'action « Verser les ingrédients dans la petite timbale du shaker à l’exception du champagne », avec quel objectif et quel point de vigilance ?</t>
  </si>
  <si>
    <t>À quel moment réalises-tu l'action « Verser les ingrédients dans la petite timbale du shaker à l’exception du whisky tourbé », avec quel objectif et quel point de vigilance ?</t>
  </si>
  <si>
    <t>À quel moment réalises-tu l'action « Verser les ingrédients dans le verre à mélange », avec quel objectif et quel point de vigilance ?</t>
  </si>
  <si>
    <t>À quel moment réalises-tu l'action « Verser les ingrédients, puis mélanger », avec quel objectif et quel point de vigilance ?</t>
  </si>
  <si>
    <t>À quel moment réalises-tu l'action « Verser un trait de grenadine sans mélanger », avec quel objectif et quel point de vigilance ?</t>
  </si>
  <si>
    <t>Quels mots précis peux-tu mobiliser pour décrire design &amp; dressage sans rester vague ?</t>
  </si>
  <si>
    <t>Usage d'adjectifs flous ou accumulation de mots sans rapport avec la perception.</t>
  </si>
  <si>
    <t>Fais choisir trois mots justes, puis demande de les justifier par l'observation ou la dégustation.</t>
  </si>
  <si>
    <t>Structurer le vocabulaire descriptif et entraîner la justification.</t>
  </si>
  <si>
    <t>Quels mots précis peux-tu mobiliser pour décrire texture &amp; consistance sans rester vague ?</t>
  </si>
  <si>
    <t>Quels mots précis peux-tu mobiliser pour décrire couleur &amp; contraste sans rester vague ?</t>
  </si>
  <si>
    <t>Quels mots précis peux-tu mobiliser pour décrire température &amp; sensation sans rester vague ?</t>
  </si>
  <si>
    <t>Quels mots précis peux-tu mobiliser pour décrire parfums &amp; arômes sans rester vague ?</t>
  </si>
  <si>
    <t>Quels mots précis peux-tu mobiliser pour décrire son de dégustation &amp; mastication sans rester vague ?</t>
  </si>
  <si>
    <t>Quels mots précis peux-tu mobiliser pour décrire goût &amp; saveur sans rester vague ?</t>
  </si>
  <si>
    <t>les doublons peuvent être reformulés sous des angles différents</t>
  </si>
  <si>
    <t>Lexique métier — version pédagogique CFA</t>
  </si>
  <si>
    <t>Formulation simplifiée, stable et exploitable en cours. Lecture rapide pour compréhension, mémorisation et reformulation.Les doublons peuvent être reformulés sous des angles différents</t>
  </si>
  <si>
    <t>Famille</t>
  </si>
  <si>
    <t>Entrée FR</t>
  </si>
  <si>
    <t>Texte retravaillé pédagogique CFA</t>
  </si>
  <si>
    <t>Repère simple</t>
  </si>
  <si>
    <t>Action / geste métier</t>
  </si>
  <si>
    <t>Action à réaliser : habiller les soles. Le geste doit être net, propre et compris par l’apprenant.</t>
  </si>
  <si>
    <t>Repère : expliquer le geste « Habiller les soles » avec des mots concrets et un résultat attendu.</t>
  </si>
  <si>
    <t>Action à réaliser : les dépouiller. Le geste doit être net, propre et compris par l’apprenant.</t>
  </si>
  <si>
    <t>Repère : montrer à quoi sert « Les dépouiller » et ce qu’on doit obtenir en fin d’action.</t>
  </si>
  <si>
    <t>Action à réaliser : les mettre en filet. Le geste doit être net, propre et compris par l’apprenant.</t>
  </si>
  <si>
    <t>Repère : reformuler « Les mettre en filet » comme une action claire, visible et faisable en production.</t>
  </si>
  <si>
    <t>Action à réaliser : dégorger le tout 1/2 heure à l’eau fraîche. Le geste doit être net, propre et compris par l’apprenant.</t>
  </si>
  <si>
    <t>Repère : associer « Dégorger le tout 1/2 heure à l’eau fraîche » au bon geste, au bon moment et au bon résultat.</t>
  </si>
  <si>
    <t>Action à réaliser : hacher finement oignons et échalotes. Le geste doit être net, propre et compris par l’apprenant.</t>
  </si>
  <si>
    <t>Repère : savoir dire simplement comment on réalise « Hacher finement oignons et échalotes » au poste.</t>
  </si>
  <si>
    <t>Action à réaliser : monder, épépiner, concasser les tomates. Le geste doit être net, propre et compris par l’apprenant.</t>
  </si>
  <si>
    <t>Repère : expliquer le geste « Monder, épépiner, concasser les tomates » avec des mots concrets et un résultat attendu.</t>
  </si>
  <si>
    <t>Action à réaliser : concasser le persil. Le geste doit être net, propre et compris par l’apprenant.</t>
  </si>
  <si>
    <t>Repère : montrer à quoi sert « Concasser le persil » et ce qu’on doit obtenir en fin d’action.</t>
  </si>
  <si>
    <t>Action à réaliser : pocher les filets pliés à très court mouillement, sur toute cette garniture, avec un peu de vin blanc. Le geste doit être net, propre et compris par…</t>
  </si>
  <si>
    <t>Repère : reformuler « Pocher les filets pliés à très court mouillement, sur toute cette garniture, avec un peu de vin blanc » comme une action claire, visible et faisable en production.</t>
  </si>
  <si>
    <t>Action à réaliser : cuire 4 à 6 min. Le geste doit être net, propre et compris par l’apprenant.</t>
  </si>
  <si>
    <t>Repère : associer « Cuire 4 à 6 min » au bon geste, au bon moment et au bon résultat.</t>
  </si>
  <si>
    <t>Action à réaliser : débarrasser les filets sur plat beurré. Le geste doit être net, propre et compris par l’apprenant.</t>
  </si>
  <si>
    <t>Repère : savoir dire simplement comment on réalise « Débarrasser les filets sur plat beurré » au poste.</t>
  </si>
  <si>
    <t>Action à réaliser : les tenir au chaud. Le geste doit être net, propre et compris par l’apprenant.</t>
  </si>
  <si>
    <t>Repère : expliquer le geste « Les tenir au chaud » avec des mots concrets et un résultat attendu.</t>
  </si>
  <si>
    <t>Action à réaliser : réduire la garniture presque à sec. Le geste doit être net, propre et compris par l’apprenant.</t>
  </si>
  <si>
    <t>Repère : montrer à quoi sert « Réduire la garniture presque à sec » et ce qu’on doit obtenir en fin d’action.</t>
  </si>
  <si>
    <t>Action à réaliser : monter au beurre. Le geste doit être net, propre et compris par l’apprenant.</t>
  </si>
  <si>
    <t>Repère : reformuler « Monter au beurre » comme une action claire, visible et faisable en production.</t>
  </si>
  <si>
    <t>Action à réaliser : napper les filets. Le geste doit être net, propre et compris par l’apprenant.</t>
  </si>
  <si>
    <t>Repère : associer « Napper les filets » au bon geste, au bon moment et au bon résultat.</t>
  </si>
  <si>
    <t>Action à réaliser : servir sans attendre. Le geste doit être net, propre et compris par l’apprenant.</t>
  </si>
  <si>
    <t>Repère : savoir dire simplement comment on réalise « Servir sans attendre » au poste.</t>
  </si>
  <si>
    <t>On this computer, type a POINT as the decimal separator</t>
  </si>
  <si>
    <t>Action à réaliser : on this computer, type a POINT as the decimal separator. Le geste doit être net, propre et compris par l’apprenant.</t>
  </si>
  <si>
    <t>En este ordenador, escriba un PUNTO como separador decimal</t>
  </si>
  <si>
    <t>Repère : expliquer le geste « On this computer, type a POINT as the decimal separator » avec des mots concrets et un résultat attendu.</t>
  </si>
  <si>
    <t>Action à réaliser : quelques expressions. Le geste doit être net, propre et compris par l’apprenant.</t>
  </si>
  <si>
    <t>Repère : montrer à quoi sert « Quelques expressions » et ce qu’on doit obtenir en fin d’action.</t>
  </si>
  <si>
    <t>Action à réaliser : hygiène &amp; organisation. Le geste doit être net, propre et compris par l’apprenant.</t>
  </si>
  <si>
    <t>Repère : reformuler « Hygiène &amp; organisation » comme une action claire, visible et faisable en production.</t>
  </si>
  <si>
    <t>Action à réaliser : débarrasser dans un récipient. Le geste doit être net, propre et compris par l’apprenant.</t>
  </si>
  <si>
    <t>Repère : associer « débarrasser dans un récipient » au bon geste, au bon moment et au bon résultat.</t>
  </si>
  <si>
    <t>Action à réaliser : désinfecter le matériel. Le geste doit être net, propre et compris par l’apprenant.</t>
  </si>
  <si>
    <t>Repère : savoir dire simplement comment on réalise « désinfecter le matériel » au poste.</t>
  </si>
  <si>
    <t>Action à réaliser : désinfecter le poste de travail. Le geste doit être net, propre et compris par l’apprenant.</t>
  </si>
  <si>
    <t>Repère : expliquer le geste « désinfecter le poste de travail » avec des mots concrets et un résultat attendu.</t>
  </si>
  <si>
    <t>Action à réaliser : étager les bacs sur l’échelle de cuisson. Le geste doit être net, propre et compris par l’apprenant.</t>
  </si>
  <si>
    <t>Repère : montrer à quoi sert « étager les bacs sur l’échelle de cuisson » et ce qu’on doit obtenir en fin d’action.</t>
  </si>
  <si>
    <t>Action à réaliser : étager/empiler les bacs GN sur l’échelle de four. Le geste doit être net, propre et compris par l’apprenant.</t>
  </si>
  <si>
    <t>Repère : reformuler « étager/empiler les bacs GN sur l’échelle de four » comme une action claire, visible et faisable en production.</t>
  </si>
  <si>
    <t>Action à réaliser : réserver dans des bacs. Le geste doit être net, propre et compris par l’apprenant.</t>
  </si>
  <si>
    <t>Repère : associer « réserver dans des bacs » au bon geste, au bon moment et au bon résultat.</t>
  </si>
  <si>
    <t>Action à réaliser : sélectionner le matériel. Le geste doit être net, propre et compris par l’apprenant.</t>
  </si>
  <si>
    <t>Repère : savoir dire simplement comment on réalise « sélectionner le matériel » au poste.</t>
  </si>
  <si>
    <t>Action à réaliser : suivre les protocoles. Le geste doit être net, propre et compris par l’apprenant.</t>
  </si>
  <si>
    <t>Repère : expliquer le geste « suivre les protocoles » avec des mots concrets et un résultat attendu.</t>
  </si>
  <si>
    <t>Action à réaliser : vérifier les DLC. Le geste doit être net, propre et compris par l’apprenant.</t>
  </si>
  <si>
    <t>Repère : montrer à quoi sert « vérifier les DLC » et ce qu’on doit obtenir en fin d’action.</t>
  </si>
  <si>
    <t>Action à réaliser : préparations préliminaires. Le geste doit être net, propre et compris par l’apprenant.</t>
  </si>
  <si>
    <t>Repère : reformuler « Préparations préliminaires » comme une action claire, visible et faisable en production.</t>
  </si>
  <si>
    <t>Action à réaliser : blanchir–rafraîchir–couper. Le geste doit être net, propre et compris par l’apprenant.</t>
  </si>
  <si>
    <t>Repère : associer « blanchir–rafraîchir–couper » au bon geste, au bon moment et au bon résultat.</t>
  </si>
  <si>
    <t>Action à réaliser : égoutter et débarrasser. Le geste doit être net, propre et compris par l’apprenant.</t>
  </si>
  <si>
    <t>Repère : savoir dire simplement comment on réalise « égoutter et débarrasser » au poste.</t>
  </si>
  <si>
    <t>Action à réaliser : éplucher–laver–désinfecter. Le geste doit être net, propre et compris par l’apprenant.</t>
  </si>
  <si>
    <t>Repère : expliquer le geste « éplucher–laver–désinfecter » avec des mots concrets et un résultat attendu.</t>
  </si>
  <si>
    <t>Action à réaliser : faire tremper. Le geste doit être net, propre et compris par l’apprenant.</t>
  </si>
  <si>
    <t>Repère : montrer à quoi sert « faire tremper » et ce qu’on doit obtenir en fin d’action.</t>
  </si>
  <si>
    <t>Action à réaliser : laver à grande eau. Le geste doit être net, propre et compris par l’apprenant.</t>
  </si>
  <si>
    <t>Repère : reformuler « laver à grande eau » comme une action claire, visible et faisable en production.</t>
  </si>
  <si>
    <t>Action à réaliser : laver à grande eau / rincer abondamment. Le geste doit être net, propre et compris par l’apprenant.</t>
  </si>
  <si>
    <t>Repère : associer « laver à grande eau / rincer abondamment » au bon geste, au bon moment et au bon résultat.</t>
  </si>
  <si>
    <t>Action à réaliser : peser les denrées/ingrédients. Le geste doit être net, propre et compris par l’apprenant.</t>
  </si>
  <si>
    <t>Repère : savoir dire simplement comment on réalise « peser les denrées/ingrédients » au poste.</t>
  </si>
  <si>
    <t>Action à réaliser : trier et tremper. Le geste doit être net, propre et compris par l’apprenant.</t>
  </si>
  <si>
    <t>Repère : expliquer le geste « trier et tremper » avec des mots concrets et un résultat attendu.</t>
  </si>
  <si>
    <t>Action à réaliser : techniques de coupe. Le geste doit être net, propre et compris par l’apprenant.</t>
  </si>
  <si>
    <t>Repère : montrer à quoi sert « Techniques de coupe » et ce qu’on doit obtenir en fin d’action.</t>
  </si>
  <si>
    <t>Action à réaliser : ciseler finement. Le geste doit être net, propre et compris par l’apprenant.</t>
  </si>
  <si>
    <t>Repère : reformuler « ciseler finement » comme une action claire, visible et faisable en production.</t>
  </si>
  <si>
    <t>Action à réaliser : couper en deux. Le geste doit être net, propre et compris par l’apprenant.</t>
  </si>
  <si>
    <t>Repère : associer « couper en deux » au bon geste, au bon moment et au bon résultat.</t>
  </si>
  <si>
    <t>Action à réaliser : hacher finement. Le geste doit être net, propre et compris par l’apprenant.</t>
  </si>
  <si>
    <t>Repère : savoir dire simplement comment on réalise « hacher finement » au poste.</t>
  </si>
  <si>
    <t>Action à réaliser : modes &amp; paramètres. Le geste doit être net, propre et compris par l’apprenant.</t>
  </si>
  <si>
    <t>Repère : expliquer le geste « Modes &amp; paramètres » avec des mots concrets et un résultat attendu.</t>
  </si>
  <si>
    <t>Action à réaliser : cuire à couvert. Le geste doit être net, propre et compris par l’apprenant.</t>
  </si>
  <si>
    <t>Repère : montrer à quoi sert « cuire à couvert » et ce qu’on doit obtenir en fin d’action.</t>
  </si>
  <si>
    <t>Action à réaliser : cuire à feu doux. Le geste doit être net, propre et compris par l’apprenant.</t>
  </si>
  <si>
    <t>Repère : reformuler « cuire à feu doux » comme une action claire, visible et faisable en production.</t>
  </si>
  <si>
    <t>Action à réaliser : cuire à feu vif. Le geste doit être net, propre et compris par l’apprenant.</t>
  </si>
  <si>
    <t>Repère : associer « cuire à feu vif » au bon geste, au bon moment et au bon résultat.</t>
  </si>
  <si>
    <t>Action à réaliser : cuire à four moyen. Le geste doit être net, propre et compris par l’apprenant.</t>
  </si>
  <si>
    <t>Repère : savoir dire simplement comment on réalise « cuire à four moyen » au poste.</t>
  </si>
  <si>
    <t>Action à réaliser : cuire à l’eau salée. Le geste doit être net, propre et compris par l’apprenant.</t>
  </si>
  <si>
    <t>Repère : expliquer le geste « cuire à l’eau salée » avec des mots concrets et un résultat attendu.</t>
  </si>
  <si>
    <t>Action à réaliser : cuire à la vapeur. Le geste doit être net, propre et compris par l’apprenant.</t>
  </si>
  <si>
    <t>Repère : montrer à quoi sert « cuire à la vapeur » et ce qu’on doit obtenir en fin d’action.</t>
  </si>
  <si>
    <t>Action à réaliser : cuire au four moyen. Le geste doit être net, propre et compris par l’apprenant.</t>
  </si>
  <si>
    <t>Repère : reformuler « cuire au four moyen » comme une action claire, visible et faisable en production.</t>
  </si>
  <si>
    <t>Action à réaliser : cuire légèrement croquant / al dente. Le geste doit être net, propre et compris par l’apprenant.</t>
  </si>
  <si>
    <t>Repère : associer « cuire légèrement croquant / al dente » au bon geste, au bon moment et au bon résultat.</t>
  </si>
  <si>
    <t>Action à réaliser : cuire sans coloration. Le geste doit être net, propre et compris par l’apprenant.</t>
  </si>
  <si>
    <t>Repère : savoir dire simplement comment on réalise « cuire sans coloration » au poste.</t>
  </si>
  <si>
    <t>Action à réaliser : maintenir à température +63 °C. Le geste doit être net, propre et compris par l’apprenant.</t>
  </si>
  <si>
    <t>Repère : expliquer le geste « maintenir à température +63 °C » avec des mots concrets et un résultat attendu.</t>
  </si>
  <si>
    <t>Action à réaliser : maintenir au bain-marie à ≥ 65 °C. Le geste doit être net, propre et compris par l’apprenant.</t>
  </si>
  <si>
    <t>Repère : montrer à quoi sert « maintenir au bain-marie à ≥ 65 °C » et ce qu’on doit obtenir en fin d’action.</t>
  </si>
  <si>
    <t>Action à réaliser : maintenir au chaud à ≥ 63 °C. Le geste doit être net, propre et compris par l’apprenant.</t>
  </si>
  <si>
    <t>Repère : reformuler « maintenir au chaud à ≥ 63 °C » comme une action claire, visible et faisable en production.</t>
  </si>
  <si>
    <t>Action à réaliser : maintenir au froid. Le geste doit être net, propre et compris par l’apprenant.</t>
  </si>
  <si>
    <t>Repère : associer « maintenir au froid » au bon geste, au bon moment et au bon résultat.</t>
  </si>
  <si>
    <t>Action à réaliser : maintenir au froid à ≤ +3 °C. Le geste doit être net, propre et compris par l’apprenant.</t>
  </si>
  <si>
    <t>Repère : savoir dire simplement comment on réalise « maintenir au froid à ≤ +3 °C » au poste.</t>
  </si>
  <si>
    <t>Action à réaliser : passer au four très chaud. Le geste doit être net, propre et compris par l’apprenant.</t>
  </si>
  <si>
    <t>Repère : expliquer le geste « passer au four très chaud » avec des mots concrets et un résultat attendu.</t>
  </si>
  <si>
    <t>Action à réaliser : piquer la sonde à cœur. Le geste doit être net, propre et compris par l’apprenant.</t>
  </si>
  <si>
    <t>Repère : montrer à quoi sert « piquer la sonde à cœur » et ce qu’on doit obtenir en fin d’action.</t>
  </si>
  <si>
    <t>Action à réaliser : préchauffer le four. Le geste doit être net, propre et compris par l’apprenant.</t>
  </si>
  <si>
    <t>Repère : reformuler « préchauffer le four » comme une action claire, visible et faisable en production.</t>
  </si>
  <si>
    <t>Action à réaliser : sonder/sonde à cœur. Le geste doit être net, propre et compris par l’apprenant.</t>
  </si>
  <si>
    <t>Repère : associer « sonder/sonde à cœur » au bon geste, au bon moment et au bon résultat.</t>
  </si>
  <si>
    <t>Action à réaliser : techniques de sauce &amp; de cuisson. Le geste doit être net, propre et compris par l’apprenant.</t>
  </si>
  <si>
    <t>Repère : savoir dire simplement comment on réalise « Techniques de sauce &amp; de cuisson » au poste.</t>
  </si>
  <si>
    <t>Action à réaliser : adjoindre/ajouter de la crème. Le geste doit être net, propre et compris par l’apprenant.</t>
  </si>
  <si>
    <t>Repère : expliquer le geste « adjoindre/ajouter de la crème » avec des mots concrets et un résultat attendu.</t>
  </si>
  <si>
    <t>Action à réaliser : ajouter dans l’ordre les autres éléments. Le geste doit être net, propre et compris par l’apprenant.</t>
  </si>
  <si>
    <t>Repère : montrer à quoi sert « ajouter dans l’ordre les autres éléments » et ce qu’on doit obtenir en fin d’action.</t>
  </si>
  <si>
    <t>Action à réaliser : crémer puis réduire. Le geste doit être net, propre et compris par l’apprenant.</t>
  </si>
  <si>
    <t>Repère : reformuler « crémer puis réduire » comme une action claire, visible et faisable en production.</t>
  </si>
  <si>
    <t>Action à réaliser : déglacer au vin blanc. Le geste doit être net, propre et compris par l’apprenant.</t>
  </si>
  <si>
    <t>Repère : associer « déglacer au vin blanc » au bon geste, au bon moment et au bon résultat.</t>
  </si>
  <si>
    <t>Action à réaliser : dégraisser en partie. Le geste doit être net, propre et compris par l’apprenant.</t>
  </si>
  <si>
    <t>Repère : savoir dire simplement comment on réalise « dégraisser en partie » au poste.</t>
  </si>
  <si>
    <t>Action à réaliser : dégraisser en partie (écumer la graisse). Le geste doit être net, propre et compris par l’apprenant.</t>
  </si>
  <si>
    <t>Repère : expliquer le geste « dégraisser en partie (écumer la graisse) » avec des mots concrets et un résultat attendu.</t>
  </si>
  <si>
    <t>Action à réaliser : disperser au fouet. Le geste doit être net, propre et compris par l’apprenant.</t>
  </si>
  <si>
    <t>Repère : montrer à quoi sert « disperser au fouet » et ce qu’on doit obtenir en fin d’action.</t>
  </si>
  <si>
    <t>Action à réaliser : enfourner et cuire. Le geste doit être net, propre et compris par l’apprenant.</t>
  </si>
  <si>
    <t>Repère : reformuler « enfourner et cuire » comme une action claire, visible et faisable en production.</t>
  </si>
  <si>
    <t>Action à réaliser : étuver au beurre. Le geste doit être net, propre et compris par l’apprenant.</t>
  </si>
  <si>
    <t>Repère : associer « étuver au beurre » au bon geste, au bon moment et au bon résultat.</t>
  </si>
  <si>
    <t>Action à réaliser : faire sauter vivement. Le geste doit être net, propre et compris par l’apprenant.</t>
  </si>
  <si>
    <t>Repère : savoir dire simplement comment on réalise « faire sauter vivement » au poste.</t>
  </si>
  <si>
    <t>Action à réaliser : faire suer (sans coloration). Le geste doit être net, propre et compris par l’apprenant.</t>
  </si>
  <si>
    <t>Repère : expliquer le geste « faire suer (sans coloration) » avec des mots concrets et un résultat attendu.</t>
  </si>
  <si>
    <t>Action à réaliser : finir de cuire. Le geste doit être net, propre et compris par l’apprenant.</t>
  </si>
  <si>
    <t>Repère : montrer à quoi sert « finir de cuire » et ce qu’on doit obtenir en fin d’action.</t>
  </si>
  <si>
    <t>Action à réaliser : griller et finir au four. Le geste doit être net, propre et compris par l’apprenant.</t>
  </si>
  <si>
    <t>Repère : reformuler « griller et finir au four » comme une action claire, visible et faisable en production.</t>
  </si>
  <si>
    <t>Action à réaliser : incorporer dans la sauce. Le geste doit être net, propre et compris par l’apprenant.</t>
  </si>
  <si>
    <t>Repère : associer « incorporer dans la sauce » au bon geste, au bon moment et au bon résultat.</t>
  </si>
  <si>
    <t>Action à réaliser : laisser cuire. Le geste doit être net, propre et compris par l’apprenant.</t>
  </si>
  <si>
    <t>Repère : savoir dire simplement comment on réalise « laisser cuire » au poste.</t>
  </si>
  <si>
    <t>Action à réaliser : lier la cuisson. Le geste doit être net, propre et compris par l’apprenant.</t>
  </si>
  <si>
    <t>Repère : expliquer le geste « lier la cuisson » avec des mots concrets et un résultat attendu.</t>
  </si>
  <si>
    <t>Action à réaliser : lier le fond/la sauce. Le geste doit être net, propre et compris par l’apprenant.</t>
  </si>
  <si>
    <t>Repère : montrer à quoi sert « lier le fond/la sauce » et ce qu’on doit obtenir en fin d’action.</t>
  </si>
  <si>
    <t>Action à réaliser : mélanger et porter à ébullition. Le geste doit être net, propre et compris par l’apprenant.</t>
  </si>
  <si>
    <t>Repère : reformuler « mélanger et porter à ébullition » comme une action claire, visible et faisable en production.</t>
  </si>
  <si>
    <t>Action à réaliser : mouiller au vin blanc. Le geste doit être net, propre et compris par l’apprenant.</t>
  </si>
  <si>
    <t>Repère : associer « mouiller au vin blanc » au bon geste, au bon moment et au bon résultat.</t>
  </si>
  <si>
    <t>Action à réaliser : passer la sauce. Le geste doit être net, propre et compris par l’apprenant.</t>
  </si>
  <si>
    <t>Repère : savoir dire simplement comment on réalise « passer la sauce » au poste.</t>
  </si>
  <si>
    <t>Action à réaliser : porter à ébullition. Le geste doit être net, propre et compris par l’apprenant.</t>
  </si>
  <si>
    <t>Repère : expliquer le geste « porter à ébullition » avec des mots concrets et un résultat attendu.</t>
  </si>
  <si>
    <t>Action à réaliser : réduire le vin. Le geste doit être net, propre et compris par l’apprenant.</t>
  </si>
  <si>
    <t>Repère : montrer à quoi sert « réduire le vin » et ce qu’on doit obtenir en fin d’action.</t>
  </si>
  <si>
    <t>Action à réaliser : sauter au beurre et à l’huile. Le geste doit être net, propre et compris par l’apprenant.</t>
  </si>
  <si>
    <t>Repère : reformuler « sauter au beurre et à l’huile » comme une action claire, visible et faisable en production.</t>
  </si>
  <si>
    <t>Action à réaliser : assaisonner &amp; finir. Le geste doit être net, propre et compris par l’apprenant.</t>
  </si>
  <si>
    <t>Repère : associer « Assaisonner &amp; finir » au bon geste, au bon moment et au bon résultat.</t>
  </si>
  <si>
    <t>Action à réaliser : arroser de beurre noisette. Le geste doit être net, propre et compris par l’apprenant.</t>
  </si>
  <si>
    <t>Repère : savoir dire simplement comment on réalise « arroser de beurre noisette » au poste.</t>
  </si>
  <si>
    <t>Action à réaliser : arroser/napper d’une liqueur. Le geste doit être net, propre et compris par l’apprenant.</t>
  </si>
  <si>
    <t>Repère : expliquer le geste « arroser/napper d’une liqueur » avec des mots concrets et un résultat attendu.</t>
  </si>
  <si>
    <t>Action à réaliser : beurrer grassement. Le geste doit être net, propre et compris par l’apprenant.</t>
  </si>
  <si>
    <t>Repère : montrer à quoi sert « beurrer grassement » et ce qu’on doit obtenir en fin d’action.</t>
  </si>
  <si>
    <t>Action à réaliser : lustrer à l’huile. Le geste doit être net, propre et compris par l’apprenant.</t>
  </si>
  <si>
    <t>Repère : reformuler « lustrer à l’huile » comme une action claire, visible et faisable en production.</t>
  </si>
  <si>
    <t>Action à réaliser : lustrer/pinceler à l’huile. Le geste doit être net, propre et compris par l’apprenant.</t>
  </si>
  <si>
    <t>Repère : associer « lustrer/pinceler à l’huile » au bon geste, au bon moment et au bon résultat.</t>
  </si>
  <si>
    <t>Action à réaliser : monter/terminer au beurre. Le geste doit être net, propre et compris par l’apprenant.</t>
  </si>
  <si>
    <t>Repère : savoir dire simplement comment on réalise « monter/terminer au beurre » au poste.</t>
  </si>
  <si>
    <t>Action à réaliser : rectifier l’assaisonnement. Le geste doit être net, propre et compris par l’apprenant.</t>
  </si>
  <si>
    <t>Repère : expliquer le geste « rectifier l’assaisonnement » avec des mots concrets et un résultat attendu.</t>
  </si>
  <si>
    <t>Action à réaliser : rendre l’appareil onctueux. Le geste doit être net, propre et compris par l’apprenant.</t>
  </si>
  <si>
    <t>Repère : montrer à quoi sert « rendre l’appareil onctueux » et ce qu’on doit obtenir en fin d’action.</t>
  </si>
  <si>
    <t>Action à réaliser : réviser l’assaisonnement. Le geste doit être net, propre et compris par l’apprenant.</t>
  </si>
  <si>
    <t>Repère : reformuler « réviser l’assaisonnement » comme une action claire, visible et faisable en production.</t>
  </si>
  <si>
    <t>Action à réaliser : saler en cours de cuisson. Le geste doit être net, propre et compris par l’apprenant.</t>
  </si>
  <si>
    <t>Repère : associer « saler en cours de cuisson » au bon geste, au bon moment et au bon résultat.</t>
  </si>
  <si>
    <t>Action à réaliser : saupoudrer légèrement. Le geste doit être net, propre et compris par l’apprenant.</t>
  </si>
  <si>
    <t>Repère : savoir dire simplement comment on réalise « saupoudrer légèrement » au poste.</t>
  </si>
  <si>
    <t>Action à réaliser : dressage &amp; textures. Le geste doit être net, propre et compris par l’apprenant.</t>
  </si>
  <si>
    <t>Repère : expliquer le geste « Dressage &amp; textures » avec des mots concrets et un résultat attendu.</t>
  </si>
  <si>
    <t>Action à réaliser : dresser à la poche. Le geste doit être net, propre et compris par l’apprenant.</t>
  </si>
  <si>
    <t>Repère : montrer à quoi sert « dresser à la poche » et ce qu’on doit obtenir en fin d’action.</t>
  </si>
  <si>
    <t>Action à réaliser : dresser sur assiette. Le geste doit être net, propre et compris par l’apprenant.</t>
  </si>
  <si>
    <t>Repère : reformuler « dresser sur assiette » comme une action claire, visible et faisable en production.</t>
  </si>
  <si>
    <t>Action à réaliser : mixer et passer au chinois. Le geste doit être net, propre et compris par l’apprenant.</t>
  </si>
  <si>
    <t>Repère : associer « mixer et passer au chinois » au bon geste, au bon moment et au bon résultat.</t>
  </si>
  <si>
    <t>Action à réaliser : napper de sauce. Le geste doit être net, propre et compris par l’apprenant.</t>
  </si>
  <si>
    <t>Repère : savoir dire simplement comment on réalise « napper de sauce » au poste.</t>
  </si>
  <si>
    <t>Action à réaliser : répartir le fond de cuisson. Le geste doit être net, propre et compris par l’apprenant.</t>
  </si>
  <si>
    <t>Repère : expliquer le geste « répartir le fond de cuisson » avec des mots concrets et un résultat attendu.</t>
  </si>
  <si>
    <t>Action à réaliser : vérifier la consistance. Le geste doit être net, propre et compris par l’apprenant.</t>
  </si>
  <si>
    <t>Repère : montrer à quoi sert « vérifier la consistance » et ce qu’on doit obtenir en fin d’action.</t>
  </si>
  <si>
    <t>Action à réaliser : refroidissement. Le geste doit être net, propre et compris par l’apprenant.</t>
  </si>
  <si>
    <t>Cooling</t>
  </si>
  <si>
    <t>Enfriado</t>
  </si>
  <si>
    <t>Repère : reformuler « Refroidissement » comme une action claire, visible et faisable en production.</t>
  </si>
  <si>
    <t>Action à réaliser : filmer et stocker en chambre froide. Le geste doit être net, propre et compris par l’apprenant.</t>
  </si>
  <si>
    <t>Repère : associer « filmer et stocker en chambre froide » au bon geste, au bon moment et au bon résultat.</t>
  </si>
  <si>
    <t>Action à réaliser : rafraîchir en eau glacée et égoutter. Le geste doit être net, propre et compris par l’apprenant.</t>
  </si>
  <si>
    <t>Repère : savoir dire simplement comment on réalise « rafraîchir en eau glacée et égoutter » au poste.</t>
  </si>
  <si>
    <t>Action à réaliser : rafraîchir et égoutter. Le geste doit être net, propre et compris par l’apprenant.</t>
  </si>
  <si>
    <t>Repère : expliquer le geste « rafraîchir et égoutter » avec des mots concrets et un résultat attendu.</t>
  </si>
  <si>
    <t>Action à réaliser : refroidir en cellule. Le geste doit être net, propre et compris par l’apprenant.</t>
  </si>
  <si>
    <t>Repère : montrer à quoi sert « refroidir en cellule » et ce qu’on doit obtenir en fin d’action.</t>
  </si>
  <si>
    <t>Action à réaliser : réserver au frais. Le geste doit être net, propre et compris par l’apprenant.</t>
  </si>
  <si>
    <t>Repère : reformuler « réserver au frais » comme une action claire, visible et faisable en production.</t>
  </si>
  <si>
    <t>Action à réaliser : réserver au froid. Le geste doit être net, propre et compris par l’apprenant.</t>
  </si>
  <si>
    <t>Repère : associer « réserver au froid » au bon geste, au bon moment et au bon résultat.</t>
  </si>
  <si>
    <t>Action à réaliser : stocker en chambre froide. Le geste doit être net, propre et compris par l’apprenant.</t>
  </si>
  <si>
    <t>Repère : savoir dire simplement comment on réalise « stocker en chambre froide » au poste.</t>
  </si>
  <si>
    <t>Action à réaliser : service. Le geste doit être net, propre et compris par l’apprenant.</t>
  </si>
  <si>
    <t>Repère : expliquer le geste « service » avec des mots concrets et un résultat attendu.</t>
  </si>
  <si>
    <t>Action à réaliser : servir tiède. Le geste doit être net, propre et compris par l’apprenant.</t>
  </si>
  <si>
    <t>Repère : montrer à quoi sert « servir tiède » et ce qu’on doit obtenir en fin d’action.</t>
  </si>
  <si>
    <t>Action à réaliser : préparation &amp; mélange. Le geste doit être net, propre et compris par l’apprenant.</t>
  </si>
  <si>
    <t>Repère : reformuler « Préparation &amp; mélange » comme une action claire, visible et faisable en production.</t>
  </si>
  <si>
    <t>faire une pesée → peser → weigh → pesar</t>
  </si>
  <si>
    <t>Action à réaliser : faire une pesée → peser → weigh → pesar. Le geste doit être net, propre et compris par l’apprenant.</t>
  </si>
  <si>
    <t>Repère : associer « faire une pesée → peser → weigh → pesar » au bon geste, au bon moment et au bon résultat.</t>
  </si>
  <si>
    <t>faire un mélange → mélanger / incorporer / envelopper → mix / fold in → mezclar / envolver</t>
  </si>
  <si>
    <t>Action à réaliser : faire un mélange → mélanger / incorporer / envelopper → mix / fold in → mezclar / envolver. Le geste doit être net, propre et compris par l’apprenant.</t>
  </si>
  <si>
    <t>Repère : savoir dire simplement comment on réalise « faire un mélange → mélanger / incorporer / envelopper → mix / fold in → mezclar / envolver » au poste.</t>
  </si>
  <si>
    <t>faire une pâte → pétrir / préparer la pâte → knead / make the dough → amasar / preparar la masa</t>
  </si>
  <si>
    <t>Action à réaliser : faire une pâte → pétrir / préparer la pâte → knead / make the dough → amasar / preparar la masa. Le geste doit être net, propre et compris par…</t>
  </si>
  <si>
    <t>Repère : expliquer le geste « faire une pâte → pétrir / préparer la pâte → knead / make the dough → amasar / preparar la masa » avec des mots concrets et un résultat attendu.</t>
  </si>
  <si>
    <t>faire une farce → farcir / préparer la farce → make filling / stuff → preparar el relleno / rellenar</t>
  </si>
  <si>
    <t>Action à réaliser : faire une farce → farcir / préparer la farce → make filling / stuff → preparar el relleno / rellenar. Le geste doit être net, propre et compris par…</t>
  </si>
  <si>
    <t>Repère : montrer à quoi sert « faire une farce → farcir / préparer la farce → make filling / stuff → preparar el relleno / rellenar » et ce qu’on doit obtenir en fin d’action.</t>
  </si>
  <si>
    <t>faire une marinade → mariner / préparer la marinade → marinate / make a marinade → marinar / preparar la marinada</t>
  </si>
  <si>
    <t>Action à réaliser : faire une marinade → mariner / préparer la marinade → marinate / make a marinade → marinar / preparar la marinada. Le geste doit être net, propre et…</t>
  </si>
  <si>
    <t>Repère : reformuler « faire une marinade → mariner / préparer la marinade → marinate / make a marinade → marinar / preparar la marinada » comme une action claire, visible et faisable en production.</t>
  </si>
  <si>
    <t>faire une émulsion → émulsionner → emulsify → emulsionar</t>
  </si>
  <si>
    <t>Action à réaliser : faire une émulsion → émulsionner → emulsify → emulsionar. Le geste doit être net, propre et compris par l’apprenant.</t>
  </si>
  <si>
    <t>Repère : associer « faire une émulsion → émulsionner → emulsify → emulsionar » au bon geste, au bon moment et au bon résultat.</t>
  </si>
  <si>
    <t>faire une meringue → meringuer / monter les blancs → make meringue / whip whites → merengar / montar claras</t>
  </si>
  <si>
    <t>Action à réaliser : faire une meringue → meringuer / monter les blancs → make meringue / whip whites → merengar / montar claras. Le geste doit être net, propre et…</t>
  </si>
  <si>
    <t>Repère : savoir dire simplement comment on réalise « faire une meringue → meringuer / monter les blancs → make meringue / whip whites → merengar / montar claras » au poste.</t>
  </si>
  <si>
    <t>Action à réaliser : cuisson &amp; texture. Le geste doit être net, propre et compris par l’apprenant.</t>
  </si>
  <si>
    <t>Repère : expliquer le geste « Cuisson &amp; texture » avec des mots concrets et un résultat attendu.</t>
  </si>
  <si>
    <t>faire bouillir → porter à ébullition / bouillir → bring to a boil / boil → llevar a ebullición / hervir</t>
  </si>
  <si>
    <t>Action à réaliser : faire bouillir → porter à ébullition / bouillir → bring to a boil / boil → llevar a ebullición / hervir. Le geste doit être net, propre et compris…</t>
  </si>
  <si>
    <t>Repère : montrer à quoi sert « faire bouillir → porter à ébullition / bouillir → bring to a boil / boil → llevar a ebullición / hervir » et ce qu’on doit obtenir en fin d’action.</t>
  </si>
  <si>
    <t>faire mijoter → mijoter → simmer slowly → cocinar a fuego lento</t>
  </si>
  <si>
    <t>Action à réaliser : faire mijoter → mijoter → simmer slowly → cocinar a fuego lento. Le geste doit être net, propre et compris par l’apprenant.</t>
  </si>
  <si>
    <t>Repère : reformuler « faire mijoter → mijoter → simmer slowly → cocinar a fuego lento » comme une action claire, visible et faisable en production.</t>
  </si>
  <si>
    <t>faire revenir → sauter / faire revenir → sauté → saltear / rehogar</t>
  </si>
  <si>
    <t>Action à réaliser : faire revenir → sauter / faire revenir → sauté → saltear / rehogar. Le geste doit être net, propre et compris par l’apprenant.</t>
  </si>
  <si>
    <t>Repère : associer « faire revenir → sauter / faire revenir → sauté → saltear / rehogar » au bon geste, au bon moment et au bon résultat.</t>
  </si>
  <si>
    <t>faire rissoler → rissoler / dorer → brown until crisp → dorar hasta crujiente</t>
  </si>
  <si>
    <t>Action à réaliser : faire rissoler → rissoler / dorer → brown until crisp → dorar hasta crujiente. Le geste doit être net, propre et compris par l’apprenant.</t>
  </si>
  <si>
    <t>Repère : savoir dire simplement comment on réalise « faire rissoler → rissoler / dorer → brown until crisp → dorar hasta crujiente » au poste.</t>
  </si>
  <si>
    <t>faire frire → frire → fry / deep-fry → freír</t>
  </si>
  <si>
    <t>Action à réaliser : faire frire → frire → fry / deep-fry → freír. Le geste doit être net, propre et compris par l’apprenant.</t>
  </si>
  <si>
    <t>Repère : expliquer le geste « faire frire → frire → fry / deep-fry → freír » avec des mots concrets et un résultat attendu.</t>
  </si>
  <si>
    <t>faire fondre → fondre → melt → fundir / derretir</t>
  </si>
  <si>
    <t>Action à réaliser : faire fondre → fondre → melt → fundir / derretir. Le geste doit être net, propre et compris par l’apprenant.</t>
  </si>
  <si>
    <t>Repère : montrer à quoi sert « faire fondre → fondre → melt → fundir / derretir » et ce qu’on doit obtenir en fin d’action.</t>
  </si>
  <si>
    <t>faire réduire → réduire → reduce → reducir</t>
  </si>
  <si>
    <t>Action à réaliser : faire réduire → réduire → reduce → reducir. Le geste doit être net, propre et compris par l’apprenant.</t>
  </si>
  <si>
    <t>Repère : reformuler « faire réduire → réduire → reduce → reducir » comme une action claire, visible et faisable en production.</t>
  </si>
  <si>
    <t>faire gratiner → gratiner → gratinate / brown → gratinar</t>
  </si>
  <si>
    <t>Action à réaliser : faire gratiner → gratiner → gratinate / brown → gratinar. Le geste doit être net, propre et compris par l’apprenant.</t>
  </si>
  <si>
    <t>Repère : associer « faire gratiner → gratiner → gratinate / brown → gratinar » au bon geste, au bon moment et au bon résultat.</t>
  </si>
  <si>
    <t>faire pocher → pocher → poach → escalfar/pochar</t>
  </si>
  <si>
    <t>Action à réaliser : faire pocher → pocher → poach → escalfar/pochar. Le geste doit être net, propre et compris par l’apprenant.</t>
  </si>
  <si>
    <t>Repère : savoir dire simplement comment on réalise « faire pocher → pocher → poach → escalfar/pochar » au poste.</t>
  </si>
  <si>
    <t>faire une pré-cuisson → précuire → par-cook → precocer</t>
  </si>
  <si>
    <t>Action à réaliser : faire une pré-cuisson → précuire → par-cook → precocer. Le geste doit être net, propre et compris par l’apprenant.</t>
  </si>
  <si>
    <t>Repère : expliquer le geste « faire une pré-cuisson → précuire → par-cook → precocer » avec des mots concrets et un résultat attendu.</t>
  </si>
  <si>
    <t>faire refroidir → refroidir / abattre → cool / blast-chill → enfriar / abatir</t>
  </si>
  <si>
    <t>Action à réaliser : faire refroidir → refroidir / abattre → cool / blast-chill → enfriar / abatir. Le geste doit être net, propre et compris par l’apprenant.</t>
  </si>
  <si>
    <t>Repère : montrer à quoi sert « faire refroidir → refroidir / abattre → cool / blast-chill → enfriar / abatir » et ce qu’on doit obtenir en fin d’action.</t>
  </si>
  <si>
    <t>faire réchauffer → réchauffer / régénérer → reheat / retherm → recalentar / regenerar</t>
  </si>
  <si>
    <t>Action à réaliser : faire réchauffer → réchauffer / régénérer → reheat / retherm → recalentar / regenerar. Le geste doit être net, propre et compris par l’apprenant.</t>
  </si>
  <si>
    <t>Repère : reformuler « faire réchauffer → réchauffer / régénérer → reheat / retherm → recalentar / regenerar » comme une action claire, visible et faisable en production.</t>
  </si>
  <si>
    <t>Action à réaliser : pâtisserie &amp; chocolat. Le geste doit être net, propre et compris par l’apprenant.</t>
  </si>
  <si>
    <t>Repère : associer « Pâtisserie &amp; chocolat » au bon geste, au bon moment et au bon résultat.</t>
  </si>
  <si>
    <t>faire un glaçage → glacer / préparer un glaçage → glaze / make a glaze → glasear / preparar un glaseado</t>
  </si>
  <si>
    <t>Action à réaliser : faire un glaçage → glacer / préparer un glaçage → glaze / make a glaze → glasear / preparar un glaseado. Le geste doit être net, propre et compris…</t>
  </si>
  <si>
    <t>Repère : savoir dire simplement comment on réalise « faire un glaçage → glacer / préparer un glaçage → glaze / make a glaze → glasear / preparar un glaseado » au poste.</t>
  </si>
  <si>
    <t>faire un praliné → praliner / préparer du praliné → make praliné → hacer praliné</t>
  </si>
  <si>
    <t>Action à réaliser : faire un praliné → praliner / préparer du praliné → make praliné → hacer praliné. Le geste doit être net, propre et compris par l’apprenant.</t>
  </si>
  <si>
    <t>Repère : expliquer le geste « faire un praliné → praliner / préparer du praliné → make praliné → hacer praliné » avec des mots concrets et un résultat attendu.</t>
  </si>
  <si>
    <t>faire une ganache → préparer une ganache → make ganache → preparar una ganache</t>
  </si>
  <si>
    <t>Action à réaliser : faire une ganache → préparer une ganache → make ganache → preparar una ganache. Le geste doit être net, propre et compris par l’apprenant.</t>
  </si>
  <si>
    <t>Repère : montrer à quoi sert « faire une ganache → préparer une ganache → make ganache → preparar una ganache » et ce qu’on doit obtenir en fin d’action.</t>
  </si>
  <si>
    <t>faire une crème montée → monter la crème → whip the cream → montar la nata</t>
  </si>
  <si>
    <t>Action à réaliser : faire une crème montée → monter la crème → whip the cream → montar la nata. Le geste doit être net, propre et compris par l’apprenant.</t>
  </si>
  <si>
    <t>Repère : reformuler « faire une crème montée → monter la crème → whip the cream → montar la nata » comme une action claire, visible et faisable en production.</t>
  </si>
  <si>
    <t>faire prendre au froid → faire gélifier / laisser prendre → set / gel → cuajar / gelificar</t>
  </si>
  <si>
    <t>Action à réaliser : faire prendre au froid → faire gélifier / laisser prendre → set / gel → cuajar / gelificar. Le geste doit être net, propre et compris par l’apprenant.</t>
  </si>
  <si>
    <t>Repère : associer « faire prendre au froid → faire gélifier / laisser prendre → set / gel → cuajar / gelificar » au bon geste, au bon moment et au bon résultat.</t>
  </si>
  <si>
    <t>faire le tempérage → tempérer (le chocolat) → temper chocolate → atemperar el chocolate</t>
  </si>
  <si>
    <t>Action à réaliser : faire le tempérage → tempérer (le chocolat) → temper chocolate → atemperar el chocolate. Le geste doit être net, propre et compris par l’apprenant.</t>
  </si>
  <si>
    <t>Repère : savoir dire simplement comment on réalise « faire le tempérage → tempérer (le chocolat) → temper chocolate → atemperar el chocolate » au poste.</t>
  </si>
  <si>
    <t>Action à réaliser : assaisonnement &amp; finition. Le geste doit être net, propre et compris par l’apprenant.</t>
  </si>
  <si>
    <t>Repère : expliquer le geste « Assaisonnement &amp; finition » avec des mots concrets et un résultat attendu.</t>
  </si>
  <si>
    <t>faire l’assaisonnement → assaisonner / rectifier → season / adjust → sazonar / rectificar</t>
  </si>
  <si>
    <t>Action à réaliser : faire l’assaisonnement → assaisonner / rectifier → season / adjust → sazonar / rectificar. Le geste doit être net, propre et compris par l’apprenant.</t>
  </si>
  <si>
    <t>Repère : montrer à quoi sert « faire l’assaisonnement → assaisonner / rectifier → season / adjust → sazonar / rectificar » et ce qu’on doit obtenir en fin d’action.</t>
  </si>
  <si>
    <t>faire un nappage → napper → coat / nap → napar / cubrir</t>
  </si>
  <si>
    <t>Action à réaliser : faire un nappage → napper → coat / nap → napar / cubrir. Le geste doit être net, propre et compris par l’apprenant.</t>
  </si>
  <si>
    <t>Repère : reformuler « faire un nappage → napper → coat / nap → napar / cubrir » comme une action claire, visible et faisable en production.</t>
  </si>
  <si>
    <t>faire briller → lustrer / abrillanter → glaze for shine → abrillantar</t>
  </si>
  <si>
    <t>Action à réaliser : faire briller → lustrer / abrillanter → glaze for shine → abrillantar. Le geste doit être net, propre et compris par l’apprenant.</t>
  </si>
  <si>
    <t>Repère : associer « faire briller → lustrer / abrillanter → glaze for shine → abrillantar » au bon geste, au bon moment et au bon résultat.</t>
  </si>
  <si>
    <t>faire un décor → décorer / chiqueter / rayer / quadriller → decorate / crimp / score → decorar / festonear / rayar</t>
  </si>
  <si>
    <t>Action à réaliser : faire un décor → décorer / chiqueter / rayer / quadriller → decorate / crimp / score → decorar / festonear / rayar. Le geste doit être net, propre et…</t>
  </si>
  <si>
    <t>Repère : savoir dire simplement comment on réalise « faire un décor → décorer / chiqueter / rayer / quadriller → decorate / crimp / score → decorar / festonear / rayar » au poste.</t>
  </si>
  <si>
    <t>Action à réaliser : hygiène, HACCP &amp; qualité. Le geste doit être net, propre et compris par l’apprenant.</t>
  </si>
  <si>
    <t>Repère : expliquer le geste « Hygiène, HACCP &amp; qualité » avec des mots concrets et un résultat attendu.</t>
  </si>
  <si>
    <t>Action à réaliser : faire le ménage → nettoyer → clean → limpiar — ES(ES/MX/AR): limpiar. Le geste doit être net, propre et compris par l’apprenant.</t>
  </si>
  <si>
    <t>Repère : montrer à quoi sert « faire le ménage → nettoyer → clean → limpiar — ES(ES/MX/AR): limpiar » et ce qu’on doit obtenir en fin d’action.</t>
  </si>
  <si>
    <t>Action à réaliser : faire la désinfection → désinfecter / assainir → disinfect / sanitize → desinfectar / sanear — ES(ES): desinfectar / sanear · ES(MX): desinfectar /…</t>
  </si>
  <si>
    <t>Repère : reformuler « faire la désinfection → désinfecter / assainir → disinfect / sanitize → desinfectar / sanear — ES(ES): desinfectar / sanear · ES(MX): desinfectar / sanitizar · ES(AR): desinfectar / sanitizar » comme une action claire, visible et faisable en production.</t>
  </si>
  <si>
    <t>Action à réaliser : faire un contrôle → contrôler / vérifier → check / inspect → controlar / verificar — ES(ES): controlar / comprobar · ES(MX): controlar / verificar ·…</t>
  </si>
  <si>
    <t>Repère : associer « faire un contrôle → contrôler / vérifier → check / inspect → controlar / verificar — ES(ES): controlar / comprobar · ES(MX): controlar / verificar · ES(AR): controlar / verificar (chequear) » au bon geste, au bon moment et au bon résultat.</t>
  </si>
  <si>
    <t>Action à réaliser : faire une prise de température → sonder / relever la température → probe / take temperature → sondear / medir la temperatura — ES(ES): sondear /…</t>
  </si>
  <si>
    <t>Repère : savoir dire simplement comment on réalise « faire une prise de température → sonder / relever la température → probe / take temperature → sondear / medir la temperatura — ES(ES): sondear / medir la temperatura · ES(MX): medir la temperatura (con sonda) · ES(AR): medir la temperatura (con sonda) » au poste.</t>
  </si>
  <si>
    <t>Action à réaliser : faire l’enregistrement → enregistrer / consigner → record / log → registrar / consignar — ES(ES): registrar / anotar · ES(MX): registrar / asentar…</t>
  </si>
  <si>
    <t>Repère : expliquer le geste « faire l’enregistrement → enregistrer / consigner → record / log → registrar / consignar — ES(ES): registrar / anotar · ES(MX): registrar / asentar (en bitácora) · ES(AR): registrar / asentar » avec des mots concrets et un résultat attendu.</t>
  </si>
  <si>
    <t>Action à réaliser : faire un audit → auditer → audit → auditar — ES(ES/MX/AR): auditar. Le geste doit être net, propre et compris par l’apprenant.</t>
  </si>
  <si>
    <t>Repère : montrer à quoi sert « faire un audit → auditer → audit → auditar — ES(ES/MX/AR): auditar » et ce qu’on doit obtenir en fin d’action.</t>
  </si>
  <si>
    <t>Action à réaliser : logistique, conditionnement, étiquetage. Le geste doit être net, propre et compris par l’apprenant.</t>
  </si>
  <si>
    <t>Repère : reformuler « Logistique, conditionnement, étiquetage » comme une action claire, visible et faisable en production.</t>
  </si>
  <si>
    <t>faire l’étiquetage → étiqueter → label → etiquetar — ES(ES): etiquetar / rotular · ES(MX): etiquetar · ES(AR): etiquetar</t>
  </si>
  <si>
    <t>Action à réaliser : faire l’étiquetage → étiqueter → label → etiquetar — ES(ES): etiquetar / rotular · ES(MX): etiquetar · ES(AR): etiquetar. Le geste doit être net,…</t>
  </si>
  <si>
    <t>Repère : associer « faire l’étiquetage → étiqueter → label → etiquetar — ES(ES): etiquetar / rotular · ES(MX): etiquetar · ES(AR): etiquetar » au bon geste, au bon moment et au bon résultat.</t>
  </si>
  <si>
    <t>faire l’operculage → operculer / sceller → seal / lid → termosellar / sellar — ES(ES): termosellar / sellar con opérculo · ES(MX): termosellar / sellar con tapa · ES(AR): termosellar / sellar con opérculo</t>
  </si>
  <si>
    <t>Action à réaliser : faire l’operculage → operculer / sceller → seal / lid → termosellar / sellar — ES(ES): termosellar / sellar con opérculo · ES(MX): termosellar /…</t>
  </si>
  <si>
    <t>Repère : savoir dire simplement comment on réalise « faire l’operculage → operculer / sceller → seal / lid → termosellar / sellar — ES(ES): termosellar / sellar con opérculo · ES(MX): termosellar / sellar con tapa · ES(AR): termosellar / sellar con opérculo » au poste.</t>
  </si>
  <si>
    <t>faire le filmage → filmer → wrap → envolver con film — ES(ES): envolver con film (film transparente) · ES(MX): envolver con plástico adherente · ES(AR): envolver con film</t>
  </si>
  <si>
    <t>Action à réaliser : faire le filmage → filmer → wrap → envolver con film — ES(ES): envolver con film (film transparente) · ES(MX): envolver con plástico adherente ·…</t>
  </si>
  <si>
    <t>Repère : expliquer le geste « faire le filmage → filmer → wrap → envolver con film — ES(ES): envolver con film (film transparente) · ES(MX): envolver con plástico adherente · ES(AR): envolver con film » avec des mots concrets et un résultat attendu.</t>
  </si>
  <si>
    <t>faire le conditionnement → conditionner / emballer → package → envasar / empaquetar — ES(ES): envasar / acondicionar / empaquetar · ES(MX): envasar / empacar · ES(AR): envasar / embalar</t>
  </si>
  <si>
    <t>Action à réaliser : faire le conditionnement → conditionner / emballer → package → envasar / empaquetar — ES(ES): envasar / acondicionar / empaquetar · ES(MX): envasar /…</t>
  </si>
  <si>
    <t>Repère : montrer à quoi sert « faire le conditionnement → conditionner / emballer → package → envasar / empaquetar — ES(ES): envasar / acondicionar / empaquetar · ES(MX): envasar / empacar · ES(AR): envasar / embalar » et ce qu’on doit obtenir en fin d’action.</t>
  </si>
  <si>
    <t>faire le chargement → charger → load → cargar — ES(ES/MX/AR): cargar</t>
  </si>
  <si>
    <t>Action à réaliser : faire le chargement → charger → load → cargar — ES(ES/MX/AR): cargar. Le geste doit être net, propre et compris par l’apprenant.</t>
  </si>
  <si>
    <t>Repère : reformuler « faire le chargement → charger → load → cargar — ES(ES/MX/AR): cargar » comme une action claire, visible et faisable en production.</t>
  </si>
  <si>
    <t>faire le déchargement → décharger → unload → descargar — ES(ES/MX/AR): descargar</t>
  </si>
  <si>
    <t>Action à réaliser : faire le déchargement → décharger → unload → descargar — ES(ES/MX/AR): descargar. Le geste doit être net, propre et compris par l’apprenant.</t>
  </si>
  <si>
    <t>Repère : associer « faire le déchargement → décharger → unload → descargar — ES(ES/MX/AR): descargar » au bon geste, au bon moment et au bon résultat.</t>
  </si>
  <si>
    <t>Action à réaliser : documentation, gestion &amp; outils. Le geste doit être net, propre et compris par l’apprenant.</t>
  </si>
  <si>
    <t>Repère : savoir dire simplement comment on réalise « Documentation, gestion &amp; outils » au poste.</t>
  </si>
  <si>
    <t>faire un rapport → rédiger un rapport → write a report → redactar un informe — ES(ES): redactar/elaborar un informe · ES(MX): elaborar/redactar un informe · ES(AR): redactar/hacer un informe</t>
  </si>
  <si>
    <t>Action à réaliser : faire un rapport → rédiger un rapport → write a report → redactar un informe — ES(ES): redactar/elaborar un informe · ES(MX): elaborar/redactar un…</t>
  </si>
  <si>
    <t>Repère : expliquer le geste « faire un rapport → rédiger un rapport → write a report → redactar un informe — ES(ES): redactar/elaborar un informe · ES(MX): elaborar/redactar un informe · ES(AR): redactar/hacer un informe » avec des mots concrets et un résultat attendu.</t>
  </si>
  <si>
    <t>faire une commande → commander → place an order → hacer un pedido — ES(ES): hacer/realizar un pedido · ES(MX): realizar/hacer un pedido · ES(AR): hacer/realizar un pedido</t>
  </si>
  <si>
    <t>Action à réaliser : faire une commande → commander → place an order → hacer un pedido — ES(ES): hacer/realizar un pedido · ES(MX): realizar/hacer un pedido · ES(AR):…</t>
  </si>
  <si>
    <t>Repère : montrer à quoi sert « faire une commande → commander → place an order → hacer un pedido — ES(ES): hacer/realizar un pedido · ES(MX): realizar/hacer un pedido · ES(AR): hacer/realizar un pedido » et ce qu’on doit obtenir en fin d’action.</t>
  </si>
  <si>
    <t>faire un planning → planifier / établir un planning → plan / schedule → planificar / elaborar un planning — ES(ES): planificar / elaborar un plan (calendario) · ES(MX): programar / planear un calendario · ES(AR): planificar / armar un cronograma</t>
  </si>
  <si>
    <t>Action à réaliser : faire un planning → planifier / établir un planning → plan / schedule → planificar / elaborar un planning — ES(ES): planificar / elaborar un plan…</t>
  </si>
  <si>
    <t>Repère : reformuler « faire un planning → planifier / établir un planning → plan / schedule → planificar / elaborar un planning — ES(ES): planificar / elaborar un plan (calendario) · ES(MX): programar / planear un calendario · ES(AR): planificar / armar un cronograma » comme une action claire, visible et faisable en production.</t>
  </si>
  <si>
    <t>faire une analyse → analyser → analyze → analizar — ES(ES/MX/AR): analizar</t>
  </si>
  <si>
    <t>Action à réaliser : faire une analyse → analyser → analyze → analizar — ES(ES/MX/AR): analizar. Le geste doit être net, propre et compris par l’apprenant.</t>
  </si>
  <si>
    <t>Repère : associer « faire une analyse → analyser → analyze → analizar — ES(ES/MX/AR): analizar » au bon geste, au bon moment et au bon résultat.</t>
  </si>
  <si>
    <t>faire une archive → archiver → archive → archivar — ES(ES/MX/AR): archivar</t>
  </si>
  <si>
    <t>Action à réaliser : faire une archive → archiver → archive → archivar — ES(ES/MX/AR): archivar. Le geste doit être net, propre et compris par l’apprenant.</t>
  </si>
  <si>
    <t>Repère : savoir dire simplement comment on réalise « faire une archive → archiver → archive → archivar — ES(ES/MX/AR): archivar » au poste.</t>
  </si>
  <si>
    <t>faire une mise à jour → mettre à jour → update → actualizar — ES(ES/MX/AR): actualizar</t>
  </si>
  <si>
    <t>Action à réaliser : faire une mise à jour → mettre à jour → update → actualizar — ES(ES/MX/AR): actualizar. Le geste doit être net, propre et compris par l’apprenant.</t>
  </si>
  <si>
    <t>Repère : expliquer le geste « faire une mise à jour → mettre à jour → update → actualizar — ES(ES/MX/AR): actualizar » avec des mots concrets et un résultat attendu.</t>
  </si>
  <si>
    <t>faire un paramétrage → paramétrer / configurer → set up / configure → configurar — ES(ES): configurar/parametrizar · ES(MX): configurar/parametrizar (ajustes) · ES(AR): configurar/parametrizar</t>
  </si>
  <si>
    <t>Action à réaliser : faire un paramétrage → paramétrer / configurer → set up / configure → configurar — ES(ES): configurar/parametrizar · ES(MX): configurar/parametrizar…</t>
  </si>
  <si>
    <t>Repère : montrer à quoi sert « faire un paramétrage → paramétrer / configurer → set up / configure → configurar — ES(ES): configurar/parametrizar · ES(MX): configurar/parametrizar (ajustes) · ES(AR): configurar/parametrizar » et ce qu’on doit obtenir en fin d’action.</t>
  </si>
  <si>
    <t>Action à réaliser : maintenance &amp; sécurité. Le geste doit être net, propre et compris par l’apprenant.</t>
  </si>
  <si>
    <t>Repère : reformuler « Maintenance &amp; sécurité » comme une action claire, visible et faisable en production.</t>
  </si>
  <si>
    <t>faire la maintenance → maintenir / assurer la maintenance → maintain / service → mantener / realizar el mantenimiento — ES(ES): mantener / realizar/efectuar el mantenimiento · ES(MX): mantener / dar mantenimiento · ES(AR): mantener / hacer mantenimiento</t>
  </si>
  <si>
    <t>Action à réaliser : faire la maintenance → maintenir / assurer la maintenance → maintain / service → mantener / realizar el mantenimiento — ES(ES): mantener /…</t>
  </si>
  <si>
    <t>Repère : associer « faire la maintenance → maintenir / assurer la maintenance → maintain / service → mantener / realizar el mantenimiento — ES(ES): mantener / realizar/efectuar el mantenimiento · ES(MX): mantener / dar mantenimiento · ES(AR): mantener / hacer mantenimiento » au bon geste, au bon moment et au bon résultat.</t>
  </si>
  <si>
    <t>faire une réparation → réparer → repair → reparar — ES(ES): reparar / hacer una reparación · ES(MX): reparar · ES(AR): reparar</t>
  </si>
  <si>
    <t>Action à réaliser : faire une réparation → réparer → repair → reparar — ES(ES): reparar / hacer una reparación · ES(MX): reparar · ES(AR): reparar. Le geste doit être…</t>
  </si>
  <si>
    <t>Repère : savoir dire simplement comment on réalise « faire une réparation → réparer → repair → reparar — ES(ES): reparar / hacer una reparación · ES(MX): reparar · ES(AR): reparar » au poste.</t>
  </si>
  <si>
    <t>faire un arrêt d’urgence → arrêter d’urgence → emergency stop → activar la parada de emergencia — ES(ES): activar la parada de emergencia · ES(MX): activar el paro de emergencia · ES(AR): activar la parada de emergencia</t>
  </si>
  <si>
    <t>Action à réaliser : faire un arrêt d’urgence → arrêter d’urgence → emergency stop → activar la parada de emergencia — ES(ES): activar la parada de emergencia · ES(MX):…</t>
  </si>
  <si>
    <t>Repère : expliquer le geste « faire un arrêt d’urgence → arrêter d’urgence → emergency stop → activar la parada de emergencia — ES(ES): activar la parada de emergencia · ES(MX): activar el paro de emergencia · ES(AR): activar la parada de emergencia » avec des mots concrets et un résultat attendu.</t>
  </si>
  <si>
    <t>faire une mise sous tension → mettre sous tension / allumer → power on → energizar / encender — ES(ES): energizar / poner en tensión / encender · ES(MX): energizar / encender / prender · ES(AR): energizar / encender</t>
  </si>
  <si>
    <t>Action à réaliser : faire une mise sous tension → mettre sous tension / allumer → power on → energizar / encender — ES(ES): energizar / poner en tensión / encender ·…</t>
  </si>
  <si>
    <t>Repère : montrer à quoi sert « faire une mise sous tension → mettre sous tension / allumer → power on → energizar / encender — ES(ES): energizar / poner en tensión / encender · ES(MX): energizar / encender / prender · ES(AR): energizar / encender » et ce qu’on doit obtenir en fin d’action.</t>
  </si>
  <si>
    <t>faire un essai → tester / essayer → test / try → probar / ensayar — ES(ES): hacer una prueba / probar / ensayar · ES(MX): hacer una prueba / probar / ensayar · ES(AR): hacer una prueba / probar / ensayar</t>
  </si>
  <si>
    <t>Action à réaliser : faire un essai → tester / essayer → test / try → probar / ensayar — ES(ES): hacer una prueba / probar / ensayar · ES(MX): hacer una prueba / probar /…</t>
  </si>
  <si>
    <t>Repère : reformuler « faire un essai → tester / essayer → test / try → probar / ensayar — ES(ES): hacer una prueba / probar / ensayar · ES(MX): hacer una prueba / probar / ensayar · ES(AR): hacer una prueba / probar / ensayar » comme une action claire, visible et faisable en production.</t>
  </si>
  <si>
    <t>Action à réaliser : service &amp; présentation. Le geste doit être net, propre et compris par l’apprenant.</t>
  </si>
  <si>
    <t>Repère : associer « Service &amp; présentation » au bon geste, au bon moment et au bon résultat.</t>
  </si>
  <si>
    <t>faire une assiette → dresser / garnir → plate / garnish → emplatar / guarnecer — ES(ES): emplatar / guarnecer · ES(MX): emplatar / montar el plato / guarnecer · ES(AR): emplatar / guarnecer</t>
  </si>
  <si>
    <t>Action à réaliser : faire une assiette → dresser / garnir → plate / garnish → emplatar / guarnecer — ES(ES): emplatar / guarnecer · ES(MX): emplatar / montar el plato /…</t>
  </si>
  <si>
    <t>Repère : savoir dire simplement comment on réalise « faire une assiette → dresser / garnir → plate / garnish → emplatar / guarnecer — ES(ES): emplatar / guarnecer · ES(MX): emplatar / montar el plato / guarnecer · ES(AR): emplatar / guarnecer » au poste.</t>
  </si>
  <si>
    <t>faire un envoi → envoyer / passer → send to pass → enviar a pase — ES(ES): enviar al pase · ES(MX): enviar a la barra de pase / al pase · ES(AR): enviar al pase</t>
  </si>
  <si>
    <t>Action à réaliser : faire un envoi → envoyer / passer → send to pass → enviar a pase — ES(ES): enviar al pase · ES(MX): enviar a la barra de pase / al pase · ES(AR):…</t>
  </si>
  <si>
    <t>Repère : expliquer le geste « faire un envoi → envoyer / passer → send to pass → enviar a pase — ES(ES): enviar al pase · ES(MX): enviar a la barra de pase / al pase · ES(AR): enviar al pase » avec des mots concrets et un résultat attendu.</t>
  </si>
  <si>
    <t>faire un assortiment → panacher / assortir → mix / assort → mezclar / combinar surtidos — ES(ES): hacer un surtido / combinar surtidos · ES(MX): armar un surtido / combinar · ES(AR): armar un surtido / combinar</t>
  </si>
  <si>
    <t>Action à réaliser : faire un assortiment → panacher / assortir → mix / assort → mezclar / combinar surtidos — ES(ES): hacer un surtido / combinar surtidos · ES(MX):…</t>
  </si>
  <si>
    <t>Repère : montrer à quoi sert « faire un assortiment → panacher / assortir → mix / assort → mezclar / combinar surtidos — ES(ES): hacer un surtido / combinar surtidos · ES(MX): armar un surtido / combinar · ES(AR): armar un surtido / combinar » et ce qu’on doit obtenir en fin d’action.</t>
  </si>
  <si>
    <t>Action à réaliser : astuce express. Le geste doit être net, propre et compris par l’apprenant.</t>
  </si>
  <si>
    <t>Repère : reformuler « Astuce express » comme une action claire, visible et faisable en production.</t>
  </si>
  <si>
    <t>Quand tu hésites, remplace “faire” par le verbe technique de l’action réelle :</t>
  </si>
  <si>
    <t>Action à réaliser : quand tu hésites, remplace “faire” par le verbe technique de l’action réelle :. Le geste doit être net, propre et compris par l’apprenant.</t>
  </si>
  <si>
    <t>Repère : associer « Quand tu hésites, remplace “faire” par le verbe technique de l’action réelle : » au bon geste, au bon moment et au bon résultat.</t>
  </si>
  <si>
    <t>faire une pesée → peser, faire un refroidissement → refroidir, faire un contrôle → contrôler, faire une mise en bac → mettre en bac, etc.</t>
  </si>
  <si>
    <t>Action à réaliser : faire une pesée → peser, faire un refroidissement → refroidir, faire un contrôle → contrôler, faire une mise en bac → mettre en bac, etc.. Le geste…</t>
  </si>
  <si>
    <t>Repère : savoir dire simplement comment on réalise « faire une pesée → peser, faire un refroidissement → refroidir, faire un contrôle → contrôler, faire une mise en bac → mettre en bac, etc. » au poste.</t>
  </si>
  <si>
    <t>Action à réaliser : when you’re unsure, replace “faire” with the technical verb for the actual action:. Le geste doit être net, propre et compris par l’apprenant.</t>
  </si>
  <si>
    <t>Repère : expliquer le geste « When you’re unsure, replace “faire” with the technical verb for the actual action: » avec des mots concrets et un résultat attendu.</t>
  </si>
  <si>
    <t>do a weighing → weigh, do a chilling → chill, do a check → check, do a “mise en bac” → put into a tray/pan, etc.</t>
  </si>
  <si>
    <t>Action à réaliser : do a weighing → weigh, do a chilling → chill, do a check → check, do a “mise en bac” → put into a tray/pan, etc.. Le geste doit être net, propre et…</t>
  </si>
  <si>
    <t>Repère : montrer à quoi sert « do a weighing → weigh, do a chilling → chill, do a check → check, do a “mise en bac” → put into a tray/pan, etc. » et ce qu’on doit obtenir en fin d’action.</t>
  </si>
  <si>
    <t>Action à réaliser : cuando dudes, sustituye «faire» por el verbo técnico de la acción real:. Le geste doit être net, propre et compris par l’apprenant.</t>
  </si>
  <si>
    <t>Repère : reformuler « Cuando dudes, sustituye «faire» por el verbo técnico de la acción real: » comme une action claire, visible et faisable en production.</t>
  </si>
  <si>
    <t>hacer una pesada → pesar, hacer un enfriamiento → enfriar, hacer un control → controlar, hacer una “mise en bac” → poner en cubeta/bandeja, etc.</t>
  </si>
  <si>
    <t>Action à réaliser : hacer una pesada → pesar, hacer un enfriamiento → enfriar, hacer un control → controlar, hacer una “mise en bac” → poner en cubeta/bandeja, etc.. Le…</t>
  </si>
  <si>
    <t>Repère : associer « hacer una pesada → pesar, hacer un enfriamiento → enfriar, hacer un control → controlar, hacer una “mise en bac” → poner en cubeta/bandeja, etc. » au bon geste, au bon moment et au bon résultat.</t>
  </si>
  <si>
    <t>Organisation / procédure</t>
  </si>
  <si>
    <t>Étape de travail : mise en place du poste de travail. À faire proprement, dans le bon ordre et avec le matériel prêt.</t>
  </si>
  <si>
    <t>Repère : comprendre « Mise en place du poste de travail » comme une étape d’organisation à faire dans le bon ordre.</t>
  </si>
  <si>
    <t>Étape de travail : vérifier les DLC. À faire proprement, dans le bon ordre et avec le matériel prêt.</t>
  </si>
  <si>
    <t>Repère : savoir expliquer quand on fait « vérifier les DLC » et pourquoi cette étape compte.</t>
  </si>
  <si>
    <t>Étape de travail : peser les denrées. À faire proprement, dans le bon ordre et avec le matériel prêt.</t>
  </si>
  <si>
    <t>Repère : relier « peser les denrées » à la préparation du poste, du matériel ou de la production.</t>
  </si>
  <si>
    <t>Étape de travail : sélectionner le matériel. À faire proprement, dans le bon ordre et avec le matériel prêt.</t>
  </si>
  <si>
    <t>Repère : décrire « sélectionner le matériel » comme une consigne de travail à appliquer sans l’oublier.</t>
  </si>
  <si>
    <t>Étape de travail : désinfecter le matériel et le poste de travail suivant la procédure. À faire proprement, dans le bon ordre et avec le matériel prêt.</t>
  </si>
  <si>
    <t>Repère : identifier « désinfecter le matériel et le poste de travail suivant la procédure » comme une étape de procédure avec un objectif précis.</t>
  </si>
  <si>
    <t>Étape de travail : préparations préliminaires. À faire proprement, dans le bon ordre et avec le matériel prêt.</t>
  </si>
  <si>
    <t>Repère : comprendre « Préparations préliminaires » comme une étape d’organisation à faire dans le bon ordre.</t>
  </si>
  <si>
    <t>Étape de travail : la veille, décongeler les filets de morue suivant la procédure. À faire proprement, dans le bon ordre et avec le matériel prêt.</t>
  </si>
  <si>
    <t>Repère : savoir expliquer quand on fait « La veille, décongeler les filets de morue suivant la procédure » et pourquoi cette étape compte.</t>
  </si>
  <si>
    <t>Étape de travail : éventuellement, dessaler par trempage dans un grand volume d’eau. À faire proprement, dans le bon ordre et avec le matériel prêt.</t>
  </si>
  <si>
    <t>Repère : relier « Éventuellement, dessaler par trempage dans un grand volume d’eau » à la préparation du poste, du matériel ou de la production.</t>
  </si>
  <si>
    <t>Étape de travail : plaquer les filets sur 5 bacs GN 1/1 H 25 perforés. À faire proprement, dans le bon ordre et avec le matériel prêt.</t>
  </si>
  <si>
    <t>Repère : décrire « Plaquer les filets sur 5 bacs GN 1/1 H 25 perforés » comme une consigne de travail à appliquer sans l’oublier.</t>
  </si>
  <si>
    <t>Étape de travail : mettre les bacs sur l’échelle de four et réserver au froid en attente de cuisson. À faire proprement, dans le bon ordre et avec le matériel prêt.</t>
  </si>
  <si>
    <t>Repère : identifier « Mettre les bacs sur l’échelle de four et réserver au froid en attente de cuisson » comme une étape de procédure avec un objectif précis.</t>
  </si>
  <si>
    <t>Étape de travail : au cutter, hacher finement l’ail. Réserver. À faire proprement, dans le bon ordre et avec le matériel prêt.</t>
  </si>
  <si>
    <t>Repère : comprendre « Au cutter, hacher finement l’ail. Réserver » comme une étape d’organisation à faire dans le bon ordre.</t>
  </si>
  <si>
    <t>Étape de travail : chauffer le lait et le maintenir au chaud. À faire proprement, dans le bon ordre et avec le matériel prêt.</t>
  </si>
  <si>
    <t>Repère : savoir expliquer quand on fait « Chauffer le lait et le maintenir au chaud » et pourquoi cette étape compte.</t>
  </si>
  <si>
    <t>Étape de travail : porter à ébullition la crème et la maintenir au chaud et la maintenir au chaud en attente d’utilisation. À faire proprement, dans le bon ordre et avec…</t>
  </si>
  <si>
    <t>Repère : relier « Porter à ébullition la crème et la maintenir au chaud et la maintenir au chaud en attente d’utilisation » à la préparation du poste, du matériel ou de la production.</t>
  </si>
  <si>
    <t>Étape de travail : au pinceau, badigeonner de beurre 8 bacs GN 1/1 H65. À faire proprement, dans le bon ordre et avec le matériel prêt.</t>
  </si>
  <si>
    <t>Repère : décrire « Au pinceau, badigeonner de beurre 8 bacs GN 1/1 H65 » comme une consigne de travail à appliquer sans l’oublier.</t>
  </si>
  <si>
    <t>Étape de travail : préparer la purée. À faire proprement, dans le bon ordre et avec le matériel prêt.</t>
  </si>
  <si>
    <t>Repère : identifier « Préparer la purée » comme une étape de procédure avec un objectif précis.</t>
  </si>
  <si>
    <t>Étape de travail : préparer la purée déshydratée en suivant les indications du fabricant. À faire proprement, dans le bon ordre et avec le matériel prêt.</t>
  </si>
  <si>
    <t>Repère : comprendre « Préparer la purée déshydratée en suivant les indications du fabricant » comme une étape d’organisation à faire dans le bon ordre.</t>
  </si>
  <si>
    <t>Étape de travail : mettre au point l’assaisonnement. Muscader légèrement. Réserver au chaud. À faire proprement, dans le bon ordre et avec le matériel prêt.</t>
  </si>
  <si>
    <t>Repère : savoir expliquer quand on fait « Mettre au point l’assaisonnement. Muscader légèrement. Réserver au chaud » et pourquoi cette étape compte.</t>
  </si>
  <si>
    <t>Étape de travail : ou marquer la cuisson des pommes de terre pour la réalisation de la purée fraîche. À faire proprement, dans le bon ordre et avec le matériel prêt.</t>
  </si>
  <si>
    <t>Repère : relier « Ou marquer la cuisson des pommes de terre pour la réalisation de la purée fraîche » à la préparation du poste, du matériel ou de la production.</t>
  </si>
  <si>
    <t>Étape de travail : confectionner la brandade de morue. À faire proprement, dans le bon ordre et avec le matériel prêt.</t>
  </si>
  <si>
    <t>Repère : décrire « Confectionner la brandade de morue » comme une consigne de travail à appliquer sans l’oublier.</t>
  </si>
  <si>
    <t>Étape de travail : préchauffer le four en vapeur. À faire proprement, dans le bon ordre et avec le matériel prêt.</t>
  </si>
  <si>
    <t>Repère : identifier « Préchauffer le four en vapeur » comme une étape de procédure avec un objectif précis.</t>
  </si>
  <si>
    <t>Étape de travail : cuire les filets à la vapeur 7 minutes environ. À faire proprement, dans le bon ordre et avec le matériel prêt.</t>
  </si>
  <si>
    <t>Repère : comprendre « Cuire les filets à la vapeur 7 minutes environ » comme une étape d’organisation à faire dans le bon ordre.</t>
  </si>
  <si>
    <t>Étape de travail : ne pas trop cuire au risque de retirer les propriétés gluantes de la morue (conserver le liant). À faire proprement, dans le bon ordre et avec le…</t>
  </si>
  <si>
    <t>Repère : savoir expliquer quand on fait « Ne pas trop cuire au risque de retirer les propriétés gluantes de la morue (conserver le liant) » et pourquoi cette étape compte.</t>
  </si>
  <si>
    <t>Étape de travail : effeuiller les filets cuits. À faire proprement, dans le bon ordre et avec le matériel prêt.</t>
  </si>
  <si>
    <t>Repère : relier « Effeuiller les filets cuits » à la préparation du poste, du matériel ou de la production.</t>
  </si>
  <si>
    <t>Étape de travail : chauffer l’huile d’olive dans une sauteuse. À faire proprement, dans le bon ordre et avec le matériel prêt.</t>
  </si>
  <si>
    <t>Repère : décrire « Chauffer l’huile d’olive dans une sauteuse » comme une consigne de travail à appliquer sans l’oublier.</t>
  </si>
  <si>
    <t>Étape de travail : ajouter la morue effeuillée et l’ail. À faire proprement, dans le bon ordre et avec le matériel prêt.</t>
  </si>
  <si>
    <t>Repère : identifier « Ajouter la morue effeuillée et l’ail » comme une étape de procédure avec un objectif précis.</t>
  </si>
  <si>
    <t>Étape de travail : travailler à la spatule. À faire proprement, dans le bon ordre et avec le matériel prêt.</t>
  </si>
  <si>
    <t>Repère : comprendre « Travailler à la spatule » comme une étape d’organisation à faire dans le bon ordre.</t>
  </si>
  <si>
    <t>Étape de travail : (ou travailler directement la morue effeuillée dans la cuve du batteur). À faire proprement, dans le bon ordre et avec le matériel prêt.</t>
  </si>
  <si>
    <t>Repère : savoir expliquer quand on fait « (ou travailler directement la morue effeuillée dans la cuve du batteur) » et pourquoi cette étape compte.</t>
  </si>
  <si>
    <t>Étape de travail : mettre la morue dans la grande cuve du batteur. À faire proprement, dans le bon ordre et avec le matériel prêt.</t>
  </si>
  <si>
    <t>Repère : relier « Mettre la morue dans la grande cuve du batteur » à la préparation du poste, du matériel ou de la production.</t>
  </si>
  <si>
    <t>Étape de travail : à la feuille, 1re vitesse, incorporer lait et crème progressivement. À faire proprement, dans le bon ordre et avec le matériel prêt.</t>
  </si>
  <si>
    <t>Repère : décrire « À la feuille, 1re vitesse, incorporer lait et crème progressivement » comme une consigne de travail à appliquer sans l’oublier.</t>
  </si>
  <si>
    <t>Étape de travail : éventuellement, mettre au point la consistance en ajoutant du lait, de l’huile d’olive ou de la crème. À faire proprement, dans le bon ordre et avec…</t>
  </si>
  <si>
    <t>Repère : identifier « Éventuellement, mettre au point la consistance en ajoutant du lait, de l’huile d’olive ou de la crème » comme une étape de procédure avec un objectif précis.</t>
  </si>
  <si>
    <t>Étape de travail : obtenir une pâte homogène et compacte. À faire proprement, dans le bon ordre et avec le matériel prêt.</t>
  </si>
  <si>
    <t>Repère : comprendre « Obtenir une pâte homogène et compacte » comme une étape d’organisation à faire dans le bon ordre.</t>
  </si>
  <si>
    <t>Étape de travail : poivrer et muscader. À faire proprement, dans le bon ordre et avec le matériel prêt.</t>
  </si>
  <si>
    <t>Repère : savoir expliquer quand on fait « Poivrer et muscader » et pourquoi cette étape compte.</t>
  </si>
  <si>
    <t>Étape de travail : finir de lier en ajoutant la purée. À faire proprement, dans le bon ordre et avec le matériel prêt.</t>
  </si>
  <si>
    <t>Repère : relier « Finir de lier en ajoutant la purée » à la préparation du poste, du matériel ou de la production.</t>
  </si>
  <si>
    <t>Étape de travail : travailler.. À faire proprement, dans le bon ordre et avec le matériel prêt.</t>
  </si>
  <si>
    <t>Work.</t>
  </si>
  <si>
    <t>Trabajar.</t>
  </si>
  <si>
    <t>Repère : décrire « Travailler. » comme une consigne de travail à appliquer sans l’oublier.</t>
  </si>
  <si>
    <t>Rectifier la consistance</t>
  </si>
  <si>
    <t>Étape de travail : rectifier la consistance. À faire proprement, dans le bon ordre et avec le matériel prêt.</t>
  </si>
  <si>
    <t>Repère : identifier « Rectifier la consistance » comme une étape de procédure avec un objectif précis.</t>
  </si>
  <si>
    <t>Étape de travail : décanter la préparation. À faire proprement, dans le bon ordre et avec le matériel prêt.</t>
  </si>
  <si>
    <t>Repère : comprendre « Décanter la préparation » comme une étape d’organisation à faire dans le bon ordre.</t>
  </si>
  <si>
    <t>Étape de travail : répartir la brandade dans 8 bacs GN 1/1 beurrés. À faire proprement, dans le bon ordre et avec le matériel prêt.</t>
  </si>
  <si>
    <t>Repère : savoir expliquer quand on fait « Répartir la brandade dans 8 bacs GN 1/1 beurrés » et pourquoi cette étape compte.</t>
  </si>
  <si>
    <t>Étape de travail : égaliser la surface. À faire proprement, dans le bon ordre et avec le matériel prêt.</t>
  </si>
  <si>
    <t>Repère : relier « Égaliser la surface » à la préparation du poste, du matériel ou de la production.</t>
  </si>
  <si>
    <t>Étape de travail : saupoudrer d’emmental râpé. À faire proprement, dans le bon ordre et avec le matériel prêt.</t>
  </si>
  <si>
    <t>Repère : décrire « Saupoudrer d’emmental râpé » comme une consigne de travail à appliquer sans l’oublier.</t>
  </si>
  <si>
    <t>Étape de travail : parsemer de parcelles de beurre. À faire proprement, dans le bon ordre et avec le matériel prêt.</t>
  </si>
  <si>
    <t>Repère : identifier « Parsemer de parcelles de beurre » comme une étape de procédure avec un objectif précis.</t>
  </si>
  <si>
    <t>Étape de travail : étager les bacs sur l’échelle de cuisson. À faire proprement, dans le bon ordre et avec le matériel prêt.</t>
  </si>
  <si>
    <t>Repère : comprendre « Étager les bacs sur l’échelle de cuisson » comme une étape d’organisation à faire dans le bon ordre.</t>
  </si>
  <si>
    <t>Étape de travail : gratiner. À faire proprement, dans le bon ordre et avec le matériel prêt.</t>
  </si>
  <si>
    <t>Repère : savoir expliquer quand on fait « Gratiner » et pourquoi cette étape compte.</t>
  </si>
  <si>
    <t>Étape de travail : four chaleur sèche à 170 °C. À faire proprement, dans le bon ordre et avec le matériel prêt.</t>
  </si>
  <si>
    <t>Repère : relier « Four chaleur sèche à 170 °C » à la préparation du poste, du matériel ou de la production.</t>
  </si>
  <si>
    <t>Étape de travail : gratiner légèrement la surface. À faire proprement, dans le bon ordre et avec le matériel prêt.</t>
  </si>
  <si>
    <t>Repère : décrire « Gratiner légèrement la surface » comme une consigne de travail à appliquer sans l’oublier.</t>
  </si>
  <si>
    <t>Étape de travail : respecter la procédure de fin de cuisson. À faire proprement, dans le bon ordre et avec le matériel prêt.</t>
  </si>
  <si>
    <t>Repère : identifier « Respecter la procédure de fin de cuisson » comme une étape de procédure avec un objectif précis.</t>
  </si>
  <si>
    <t>Étape de travail : stocker en armoire chaude et maintenir à ≥ 63 °C en attente de consommation. À faire proprement, dans le bon ordre et avec le matériel prêt.</t>
  </si>
  <si>
    <t>Repère : comprendre « Stocker en armoire chaude et maintenir à ≥ 63 °C en attente de consommation » comme une étape d’organisation à faire dans le bon ordre.</t>
  </si>
  <si>
    <t>Étape de travail : dresser et servir. À faire proprement, dans le bon ordre et avec le matériel prêt.</t>
  </si>
  <si>
    <t>Repère : savoir expliquer quand on fait « Dresser et servir » et pourquoi cette étape compte.</t>
  </si>
  <si>
    <t>Étape de travail : détailler chaque bac GN en 12 portions. À faire proprement, dans le bon ordre et avec le matériel prêt.</t>
  </si>
  <si>
    <t>Repère : relier « Détailler chaque bac GN en 12 portions » à la préparation du poste, du matériel ou de la production.</t>
  </si>
  <si>
    <t>Étape de travail : commentaires. À faire proprement, dans le bon ordre et avec le matériel prêt.</t>
  </si>
  <si>
    <t>Repère : décrire « Commentaires » comme une consigne de travail à appliquer sans l’oublier.</t>
  </si>
  <si>
    <t>Étape de travail : la brandade de morue n’est constituée que de poisson. À faire proprement, dans le bon ordre et avec le matériel prêt.</t>
  </si>
  <si>
    <t>Repère : identifier « La brandade de morue n’est constituée que de poisson » comme une étape de procédure avec un objectif précis.</t>
  </si>
  <si>
    <t>Étape de travail : l’ajout de purée de pomme de terre n’est pas une brandade au sens strict. À faire proprement, dans le bon ordre et avec le matériel prêt.</t>
  </si>
  <si>
    <t>Repère : comprendre « L’ajout de purée de pomme de terre n’est pas une brandade au sens strict » comme une étape d’organisation à faire dans le bon ordre.</t>
  </si>
  <si>
    <t>Étape de travail : accompagnements possibles : pommes anglaises / en robe des champs / purée à l’huile d’olive / croûtons frits. À faire proprement, dans le bon ordre et…</t>
  </si>
  <si>
    <t>Repère : savoir expliquer quand on fait « Accompagnements possibles : pommes anglaises / en robe des champs / purée à l’huile d’olive / croûtons frits » et pourquoi cette étape compte.</t>
  </si>
  <si>
    <t>Étape de travail : méthode citée à titre d’exemple. À faire proprement, dans le bon ordre et avec le matériel prêt.</t>
  </si>
  <si>
    <t>Repère : relier « Méthode citée à titre d’exemple » à la préparation du poste, du matériel ou de la production.</t>
  </si>
  <si>
    <t>Réf. conseillée : Grossmann &amp; Le Franc, La cuisine de collectivité, BPI, 2006</t>
  </si>
  <si>
    <t>Étape de travail : réf. conseillée : Grossmann &amp; Le Franc, La cuisine de collectivité, BPI, 2006. À faire proprement, dans le bon ordre et avec le matériel prêt.</t>
  </si>
  <si>
    <t>Suggested ref.: Grossmann &amp; Le Franc, La cuisine de collectivité, BPI, 2006</t>
  </si>
  <si>
    <t>Referencia sugerida: Grossmann &amp; Le Franc, La cuisine de colectividades, BPI, 2006</t>
  </si>
  <si>
    <t>Repère : décrire « Réf. conseillée : Grossmann &amp; Le Franc, La cuisine de collectivité, BPI, 2006 » comme une consigne de travail à appliquer sans l’oublier.</t>
  </si>
  <si>
    <t>Étape de travail : comprendre les termes culinaires employés dans les recettes de Mercotte. À faire proprement, dans le bon ordre et avec le matériel prêt.</t>
  </si>
  <si>
    <t>Repère : identifier « Comprendre les termes culinaires employés dans les recettes de Mercotte » comme une étape de procédure avec un objectif précis.</t>
  </si>
  <si>
    <t>Famille de produits</t>
  </si>
  <si>
    <t>Famille de produits : EPICERIE. Sert à ranger correctement les denrées au stockage, à la préparation et au service.</t>
  </si>
  <si>
    <t>Repère : reconnaître « EPICERIE » comme une famille de produits et savoir la citer correctement.</t>
  </si>
  <si>
    <t>Famille de produits : LÉGUMES APPERTISES. Sert à ranger correctement les denrées au stockage, à la préparation et au service. Repère simple : appertisé = canned = en…</t>
  </si>
  <si>
    <t>Repère : savoir à quoi correspond « LÉGUMES APPERTISES » dans le rangement, l’achat ou l’usage en cuisine.</t>
  </si>
  <si>
    <t>Famille de produits : LÉGUMES FRAIS A CUIRE. Sert à ranger correctement les denrées au stockage, à la préparation et au service. Repère simple : à cuire = to cook = para…</t>
  </si>
  <si>
    <t>Repère : classer « LÉGUMES FRAIS A CUIRE » dans la bonne catégorie de produits sans se tromper.</t>
  </si>
  <si>
    <t>Famille de produits : LÉGUMES SECS. Sert à ranger correctement les denrées au stockage, à la préparation et au service. Repère simple : catégorie légumes = categoría…</t>
  </si>
  <si>
    <t>Repère : relier « LÉGUMES SECS » au type de denrées concerné et à son emploi en production.</t>
  </si>
  <si>
    <t>Famille de produits : LÉGUMES SOUS VIDE A CUIRE. Sert à ranger correctement les denrées au stockage, à la préparation et au service. Repère simple : sous vide =…</t>
  </si>
  <si>
    <t>Repère : identifier rapidement « LÉGUMES SOUS VIDE A CUIRE » et ne pas la confondre avec une autre famille.</t>
  </si>
  <si>
    <t>Famille de produits : LÉGUMES SOUS VIDE CUITS. Sert à ranger correctement les denrées au stockage, à la préparation et au service. Repère simple : sous vide =…</t>
  </si>
  <si>
    <t>Repère : reconnaître « LÉGUMES SOUS VIDE CUITS » comme une famille de produits et savoir la citer correctement.</t>
  </si>
  <si>
    <t>Famille de produits : LÉGUMES SURGELÉS A CUIRE. Sert à ranger correctement les denrées au stockage, à la préparation et au service. Repère simple : à cuire = to cook =…</t>
  </si>
  <si>
    <t>Repère : savoir à quoi correspond « LÉGUMES SURGELÉS A CUIRE » dans le rangement, l’achat ou l’usage en cuisine.</t>
  </si>
  <si>
    <t>Famille de produits : LÉGUMES SURGELÉS CUITS. Sert à ranger correctement les denrées au stockage, à la préparation et au service. Repère simple : catégorie légumes =…</t>
  </si>
  <si>
    <t>Repère : classer « LÉGUMES SURGELÉS CUITS » dans la bonne catégorie de produits sans se tromper.</t>
  </si>
  <si>
    <t>Famille de produits : PRODUITS LAITIERS. Sert à ranger correctement les denrées au stockage, à la préparation et au service. Repère simple : catégorie produits laitiers…</t>
  </si>
  <si>
    <t>Repère : relier « PRODUITS LAITIERS » au type de denrées concerné et à son emploi en production.</t>
  </si>
  <si>
    <t>Famille de produits : VIANDE FRAÎCHE CUITE SOUS VIDE. Sert à ranger correctement les denrées au stockage, à la préparation et au service. Repère simple : sous vide =…</t>
  </si>
  <si>
    <t>Repère : identifier rapidement « VIANDE FRAÎCHE CUITE SOUS VIDE » et ne pas la confondre avec une autre famille.</t>
  </si>
  <si>
    <t>Famille de produits : VIANDE FRAÎCHE SOUS VIDE CRUE A COUPER. Sert à ranger correctement les denrées au stockage, à la préparation et au service. Repère simple : sous…</t>
  </si>
  <si>
    <t>Repère : reconnaître « VIANDE FRAÎCHE SOUS VIDE CRUE A COUPER » comme une famille de produits et savoir la citer correctement.</t>
  </si>
  <si>
    <t>Famille de produits : VIANDE FRAÎCHE SOUS VIDE CRUE A CUIRE A COUPER+APPERTISÉ. Sert à ranger correctement les denrées au stockage, à la préparation et au service.…</t>
  </si>
  <si>
    <t>Repère : savoir à quoi correspond « VIANDE FRAÎCHE SOUS VIDE CRUE A CUIRE A COUPER+APPERTISÉ » dans le rangement, l’achat ou l’usage en cuisine.</t>
  </si>
  <si>
    <t>Famille de produits : VIANDE FRAÎCHE SOUS VIDE CUITE A COUPER. Sert à ranger correctement les denrées au stockage, à la préparation et au service. Repère simple : sous…</t>
  </si>
  <si>
    <t>Repère : classer « VIANDE FRAÎCHE SOUS VIDE CUITE A COUPER » dans la bonne catégorie de produits sans se tromper.</t>
  </si>
  <si>
    <t>Famille de produits : VIANDES FRAÎCHES A PIÉCER AVANT CUISSON COURTE. Sert à ranger correctement les denrées au stockage, à la préparation et au service. Repère simple :…</t>
  </si>
  <si>
    <t>Repère : relier « VIANDES FRAÎCHES A PIÉCER AVANT CUISSON COURTE » au type de denrées concerné et à son emploi en production.</t>
  </si>
  <si>
    <t>Famille de produits : VIANDES FRAÎCHES A PIÉCER AVANT CUISSON LONGUE. Sert à ranger correctement les denrées au stockage, à la préparation et au service. Repère simple :…</t>
  </si>
  <si>
    <t>Repère : identifier rapidement « VIANDES FRAÎCHES A PIÉCER AVANT CUISSON LONGUE » et ne pas la confondre avec une autre famille.</t>
  </si>
  <si>
    <t>Famille de produits : VIANDES FRAÎCHES DÉCOUPÉE A CUISSON LONGUE. Sert à ranger correctement les denrées au stockage, à la préparation et au service. Repère simple :…</t>
  </si>
  <si>
    <t>Repère : reconnaître « VIANDES FRAÎCHES DÉCOUPÉE A CUISSON LONGUE » comme une famille de produits et savoir la citer correctement.</t>
  </si>
  <si>
    <t>Famille de produits : VIANDES FRAÎCHES PIÉCÉES A CUISSON COURTE. Sert à ranger correctement les denrées au stockage, à la préparation et au service. Repère simple :…</t>
  </si>
  <si>
    <t>Repère : savoir à quoi correspond « VIANDES FRAÎCHES PIÉCÉES A CUISSON COURTE » dans le rangement, l’achat ou l’usage en cuisine.</t>
  </si>
  <si>
    <t>Famille de produits : VIANDES FRAÎCHES PIÉCÉES A CUISSON LONGUE. Sert à ranger correctement les denrées au stockage, à la préparation et au service. Repère simple :…</t>
  </si>
  <si>
    <t>Repère : classer « VIANDES FRAÎCHES PIÉCÉES A CUISSON LONGUE » dans la bonne catégorie de produits sans se tromper.</t>
  </si>
  <si>
    <t>Famille de produits : VIANDES SURGELEES A CUISSON COURTE. Sert à ranger correctement les denrées au stockage, à la préparation et au service. Repère simple : cuisson…</t>
  </si>
  <si>
    <t>Repère : relier « VIANDES SURGELEES A CUISSON COURTE » au type de denrées concerné et à son emploi en production.</t>
  </si>
  <si>
    <t>Famille de produits : VIANDES SURGELEES CRUES A TRANCHER AVANT CUISSON. Sert à ranger correctement les denrées au stockage, à la préparation et au service. Repère simple…</t>
  </si>
  <si>
    <t>Repère : identifier rapidement « VIANDES SURGELEES CRUES A TRANCHER AVANT CUISSON » et ne pas la confondre avec une autre famille.</t>
  </si>
  <si>
    <t>Famille de produits : VIANDES SURGELEES CUITES. Sert à ranger correctement les denrées au stockage, à la préparation et au service. Repère simple : cuit(e) = cooked =…</t>
  </si>
  <si>
    <t>Repère : reconnaître « VIANDES SURGELEES CUITES » comme une famille de produits et savoir la citer correctement.</t>
  </si>
  <si>
    <t>Famille de produits : VIANDES SURGELEES CUITES A TRANCHER. Sert à ranger correctement les denrées au stockage, à la préparation et au service. Repère simple : cuit(e) =…</t>
  </si>
  <si>
    <t>Repère : savoir à quoi correspond « VIANDES SURGELEES CUITES A TRANCHER » dans le rangement, l’achat ou l’usage en cuisine.</t>
  </si>
  <si>
    <t>Famille de produits : VIANDES SURGELEES CUITES TRANCHÉES. Sert à ranger correctement les denrées au stockage, à la préparation et au service. Repère simple : cuit(e) =…</t>
  </si>
  <si>
    <t>Repère : classer « VIANDES SURGELEES CUITES TRANCHÉES » dans la bonne catégorie de produits sans se tromper.</t>
  </si>
  <si>
    <t>Famille de produits : VIANDES SOUS VIDE A PIÉCER AVANT CUISSON COURTE. Sert à ranger correctement les denrées au stockage, à la préparation et au service. Repère simple…</t>
  </si>
  <si>
    <t>Repère : relier « VIANDES SOUS VIDE A PIÉCER AVANT CUISSON COURTE » au type de denrées concerné et à son emploi en production.</t>
  </si>
  <si>
    <t>Famille de produits : VIANDES SOUS VIDE A PIÉCER AVANT CUISSON LONGUE. Sert à ranger correctement les denrées au stockage, à la préparation et au service. Repère simple…</t>
  </si>
  <si>
    <t>Repère : identifier rapidement « VIANDES SOUS VIDE A PIÉCER AVANT CUISSON LONGUE » et ne pas la confondre avec une autre famille.</t>
  </si>
  <si>
    <t>Famille de produits : VIANDES SOUS VIDE A TRANCHER SANS CUISSON. Sert à ranger correctement les denrées au stockage, à la préparation et au service. Repère simple : sous…</t>
  </si>
  <si>
    <t>Repère : reconnaître « VIANDES SOUS VIDE A TRANCHER SANS CUISSON » comme une famille de produits et savoir la citer correctement.</t>
  </si>
  <si>
    <t>Famille de produits : VIANDES SOUS VIDE DÉCOUPÉE A CUISSON LONGUE. Sert à ranger correctement les denrées au stockage, à la préparation et au service. Repère simple :…</t>
  </si>
  <si>
    <t>Repère : savoir à quoi correspond « VIANDES SOUS VIDE DÉCOUPÉE A CUISSON LONGUE » dans le rangement, l’achat ou l’usage en cuisine.</t>
  </si>
  <si>
    <t>Famille de produits : VIANDES SOUS VIDE PIÉCÉES A CUISSON COURTE. Sert à ranger correctement les denrées au stockage, à la préparation et au service. Repère simple :…</t>
  </si>
  <si>
    <t>Repère : classer « VIANDES SOUS VIDE PIÉCÉES A CUISSON COURTE » dans la bonne catégorie de produits sans se tromper.</t>
  </si>
  <si>
    <t>Famille de produits : VIANDES SOUS VIDE PIÉCÉES A CUISSON LONGUE. Sert à ranger correctement les denrées au stockage, à la préparation et au service. Repère simple :…</t>
  </si>
  <si>
    <t>Repère : relier « VIANDES SOUS VIDE PIÉCÉES A CUISSON LONGUE » au type de denrées concerné et à son emploi en production.</t>
  </si>
  <si>
    <t>Famille de produits : Viande fraîche sous vide crue — à couper. Sert à ranger correctement les denrées au stockage, à la préparation et au service.</t>
  </si>
  <si>
    <t>Repère : identifier rapidement « viande fraîche sous vide crue — à couper » et ne pas la confondre avec une autre famille.</t>
  </si>
  <si>
    <t>Famille de produits : Viande fraîche sous vide crue — à cuire, à couper + appertisée. Sert à ranger correctement les denrées au stockage, à la préparation et au service.</t>
  </si>
  <si>
    <t>Repère : reconnaître « viande fraîche sous vide crue — à cuire, à couper + appertisée » comme une famille de produits et savoir la citer correctement.</t>
  </si>
  <si>
    <t>Famille de produits : Viande fraîche sous vide cuite — à couper. Sert à ranger correctement les denrées au stockage, à la préparation et au service.</t>
  </si>
  <si>
    <t>Repère : savoir à quoi correspond « viande fraîche sous vide cuite — à couper » dans le rangement, l’achat ou l’usage en cuisine.</t>
  </si>
  <si>
    <t>Famille de produits : (doublon) viande fraîche sous vide cuite — à couper. Sert à ranger correctement les denrées au stockage, à la préparation et au service.</t>
  </si>
  <si>
    <t>Repère : classer « (doublon) viande fraîche sous vide cuite — à couper » dans la bonne catégorie de produits sans se tromper.</t>
  </si>
  <si>
    <t>Famille de produits : Viandes fraîches découpées — cuisson longue. Sert à ranger correctement les denrées au stockage, à la préparation et au service.</t>
  </si>
  <si>
    <t>Repère : relier « viandes fraîches découpées — cuisson longue » au type de denrées concerné et à son emploi en production.</t>
  </si>
  <si>
    <t>Famille de produits : Viandes fraîches piécées — cuisson courte. Sert à ranger correctement les denrées au stockage, à la préparation et au service.</t>
  </si>
  <si>
    <t>Repère : identifier rapidement « viandes fraîches piécées — cuisson courte » et ne pas la confondre avec une autre famille.</t>
  </si>
  <si>
    <t>Famille de produits : Viandes fraîches piécées — cuisson longue. Sert à ranger correctement les denrées au stockage, à la préparation et au service.</t>
  </si>
  <si>
    <t>Repère : reconnaître « viandes fraîches piécées — cuisson longue » comme une famille de produits et savoir la citer correctement.</t>
  </si>
  <si>
    <t>Famille de produits : Viandes surgelées — cuisson courte. Sert à ranger correctement les denrées au stockage, à la préparation et au service.</t>
  </si>
  <si>
    <t>Repère : savoir à quoi correspond « viandes surgelées — cuisson courte » dans le rangement, l’achat ou l’usage en cuisine.</t>
  </si>
  <si>
    <t>Famille de produits : Viandes surgelées crues — à trancher avant cuisson. Sert à ranger correctement les denrées au stockage, à la préparation et au service.</t>
  </si>
  <si>
    <t>Repère : classer « viandes surgelées crues — à trancher avant cuisson » dans la bonne catégorie de produits sans se tromper.</t>
  </si>
  <si>
    <t>Famille de produits : Viandes surgelées cuites — à trancher. Sert à ranger correctement les denrées au stockage, à la préparation et au service.</t>
  </si>
  <si>
    <t>Repère : relier « viandes surgelées cuites — à trancher » au type de denrées concerné et à son emploi en production.</t>
  </si>
  <si>
    <t>Famille de produits : Viandes surgelées cuites — tranchées. Sert à ranger correctement les denrées au stockage, à la préparation et au service.</t>
  </si>
  <si>
    <t>Repère : identifier rapidement « viandes surgelées cuites — tranchées » et ne pas la confondre avec une autre famille.</t>
  </si>
  <si>
    <t>Famille de produits : Viandes / sous vide — à piécer avant cuisson courte. Sert à ranger correctement les denrées au stockage, à la préparation et au service.</t>
  </si>
  <si>
    <t>Repère : reconnaître « viandes / sous vide — à piécer avant cuisson courte » comme une famille de produits et savoir la citer correctement.</t>
  </si>
  <si>
    <t>Famille de produits : Viandes / sous vide — à piécer avant cuisson longue. Sert à ranger correctement les denrées au stockage, à la préparation et au service.</t>
  </si>
  <si>
    <t>Repère : savoir à quoi correspond « viandes / sous vide — à piécer avant cuisson longue » dans le rangement, l’achat ou l’usage en cuisine.</t>
  </si>
  <si>
    <t>Famille de produits : Viandes / sous vide — à trancher sans cuisson. Sert à ranger correctement les denrées au stockage, à la préparation et au service.</t>
  </si>
  <si>
    <t>Repère : classer « viandes / sous vide — à trancher sans cuisson » dans la bonne catégorie de produits sans se tromper.</t>
  </si>
  <si>
    <t>Famille de produits : Viandes / sous vide découpées — cuisson longue. Sert à ranger correctement les denrées au stockage, à la préparation et au service.</t>
  </si>
  <si>
    <t>Repère : relier « viandes / sous vide découpées — cuisson longue » au type de denrées concerné et à son emploi en production.</t>
  </si>
  <si>
    <t>Famille de produits : Viandes / sous vide piécées — cuisson courte. Sert à ranger correctement les denrées au stockage, à la préparation et au service.</t>
  </si>
  <si>
    <t>Repère : identifier rapidement « viandes / sous vide piécées — cuisson courte » et ne pas la confondre avec une autre famille.</t>
  </si>
  <si>
    <t>Famille de produits : Viandes / sous vide piécées — cuisson longue. Sert à ranger correctement les denrées au stockage, à la préparation et au service.</t>
  </si>
  <si>
    <t>Repère : reconnaître « viandes / sous vide piécées — cuisson longue » comme une famille de produits et savoir la citer correctement.</t>
  </si>
  <si>
    <t>Définition métier</t>
  </si>
  <si>
    <t>Abaisse</t>
  </si>
  <si>
    <t>Abaisse : morceau de pâte étalé au rouleau à une épaisseur voulue.</t>
  </si>
  <si>
    <t>Lámina de masa estirada a un grosor definido.</t>
  </si>
  <si>
    <t>Repère : donner une définition claire de « Abaisse » avec des mots accessibles.</t>
  </si>
  <si>
    <t>Abaisser : étaler une pâte au rouleau à une épaisseur voulue.</t>
  </si>
  <si>
    <t>Roll out dough to a set thickness.</t>
  </si>
  <si>
    <t>Estirar la masa a un grosor deseado.</t>
  </si>
  <si>
    <t>Repère : comprendre « Abaisser » et pouvoir l’expliquer à l’oral sans réciter.</t>
  </si>
  <si>
    <t>Abricoter : étendre une confiture d’abricot au pinceau sur un entremets, une tarte ou une préparation pour la rendre brillante et la protéger en surface (limiter…</t>
  </si>
  <si>
    <t>Repère : reformuler « Abricoter » de façon simple, juste et utilisable en cours.</t>
  </si>
  <si>
    <t>Accoler</t>
  </si>
  <si>
    <t>Accoler : réunir/assembler éléments (gâteau, pièces).</t>
  </si>
  <si>
    <t>Join/assemble components (cake, pieces).</t>
  </si>
  <si>
    <t>Unir/ensamblar elementos (pastel, piezas).</t>
  </si>
  <si>
    <t>Repère : associer « Accoler » à son sens concret dans le travail.</t>
  </si>
  <si>
    <t>Appareil</t>
  </si>
  <si>
    <t>Appareil : mélange de base pour une préparation.</t>
  </si>
  <si>
    <t>Batter/mixture (base mix for a preparation).</t>
  </si>
  <si>
    <t>Aparato/mezcla base para una preparación.</t>
  </si>
  <si>
    <t>Repère : savoir expliquer simplement ce que veut dire « Appareil ».</t>
  </si>
  <si>
    <t>Apprêt</t>
  </si>
  <si>
    <t>Apprêt : pousse finale d’une pâte levée avant cuisson.</t>
  </si>
  <si>
    <t>Final proof of yeasted dough before baking.</t>
  </si>
  <si>
    <t>Leudado final de la masa antes del horneado.</t>
  </si>
  <si>
    <t>Repère : donner une définition claire de « Apprêt » avec des mots accessibles.</t>
  </si>
  <si>
    <t>Aromatiser : ajouter arôme/aromates.</t>
  </si>
  <si>
    <t>Flavor/aromatize a preparation.</t>
  </si>
  <si>
    <t>Aromatizar una preparación.</t>
  </si>
  <si>
    <t>Repère : comprendre « Aromatiser » et pouvoir l’expliquer à l’oral sans réciter.</t>
  </si>
  <si>
    <t>Beurrer : 1) ajouter du beurre à une sauce;</t>
  </si>
  <si>
    <t>Butter: 1) enrich with butter;</t>
  </si>
  <si>
    <t>Mantequillar: 1) enriquecer con mantequilla;</t>
  </si>
  <si>
    <t>Repère : reformuler « Beurrer » de façon simple, juste et utilisable en cours.</t>
  </si>
  <si>
    <t>2) graisser un moule;</t>
  </si>
  <si>
    <t>Définition à connaître : 2) graisser un moule;</t>
  </si>
  <si>
    <t>2) grease a mold;</t>
  </si>
  <si>
    <t>2) engrasar un molde;</t>
  </si>
  <si>
    <t>Repère : associer « 2) graisser un moule; » à son sens concret dans le travail.</t>
  </si>
  <si>
    <t>3) incorporer le beurre pour le tourage.</t>
  </si>
  <si>
    <t>Définition à connaître : 3) incorporer le beurre pour le tourage.</t>
  </si>
  <si>
    <t>Repère : savoir expliquer simplement ce que veut dire « 3) incorporer le beurre pour le tourage. ».</t>
  </si>
  <si>
    <t>Bain-marie</t>
  </si>
  <si>
    <t>Bain-marie : cuisson/maintien au chaud dans eau.</t>
  </si>
  <si>
    <t>Bain-marie / water bath for gentle cooking/holding.</t>
  </si>
  <si>
    <t>Baño María para cocción/mantenimiento suave.</t>
  </si>
  <si>
    <t>Repère : donner une définition claire de « Bain-marie » avec des mots accessibles.</t>
  </si>
  <si>
    <t>Battre : fouetter énergiquement pour homogénéiser/foisonner.</t>
  </si>
  <si>
    <t>Beat/whisk to combine or aerate.</t>
  </si>
  <si>
    <t>Batir para homogeneizar o airear.</t>
  </si>
  <si>
    <t>Repère : comprendre « Battre » et pouvoir l’expliquer à l’oral sans réciter.</t>
  </si>
  <si>
    <t>Beurre clarifié</t>
  </si>
  <si>
    <t>Beurre clarifié : beurre fondu décanté (sans caséine/petit-lait).</t>
  </si>
  <si>
    <t>Clarified butter (milk solids removed).</t>
  </si>
  <si>
    <t>Mantequilla clarificada.</t>
  </si>
  <si>
    <t>Repère : reformuler « Beurre clarifié » de façon simple, juste et utilisable en cours.</t>
  </si>
  <si>
    <t>Beurre en pommade</t>
  </si>
  <si>
    <t>Beurre en pommade : beurre ramolli, texture pommade.</t>
  </si>
  <si>
    <t>Softened/butter at pomade stage.</t>
  </si>
  <si>
    <t>Mantequilla en pomada.</t>
  </si>
  <si>
    <t>Repère : associer « Beurre en pommade » à son sens concret dans le travail.</t>
  </si>
  <si>
    <t>Blanchiment (chocolat)</t>
  </si>
  <si>
    <t>Blanchiment (chocolat) : déstabilisation avec voile blanchâtre due à la migration de cristaux de sucre (stockage humide et/ou températures inadaptées).</t>
  </si>
  <si>
    <t>Repère : savoir expliquer simplement ce que veut dire « Blanchiment (chocolat) ».</t>
  </si>
  <si>
    <t>Blanchir (pâtisserie)</t>
  </si>
  <si>
    <t>Blanchir (pâtisserie) : fouetter jaunes + sucre jusqu’à mousseux.</t>
  </si>
  <si>
    <t>Blanch egg yolks with sugar (whip pale/foamy).</t>
  </si>
  <si>
    <t>Blanquear yemas con azúcar (batir hasta espumar).</t>
  </si>
  <si>
    <t>Repère : donner une définition claire de « Blanchir (pâtisserie) » avec des mots accessibles.</t>
  </si>
  <si>
    <t>Bouler : façonner une boule de pâte.</t>
  </si>
  <si>
    <t>Round/ball up dough.</t>
  </si>
  <si>
    <t>Bolear la masa.</t>
  </si>
  <si>
    <t>Repère : comprendre « Bouler » et pouvoir l’expliquer à l’oral sans réciter.</t>
  </si>
  <si>
    <t>Brunissement enzymatique</t>
  </si>
  <si>
    <t>Brunissement enzymatique : brunissement à l’air après coupe/épluchage.</t>
  </si>
  <si>
    <t>Enzymatic browning after cutting/peeling.</t>
  </si>
  <si>
    <t>Pardeamiento enzimático.</t>
  </si>
  <si>
    <t>Repère : reformuler « Brunissement enzymatique » de façon simple, juste et utilisable en cours.</t>
  </si>
  <si>
    <t>Candir : immerger confiseries/décors dans un sirop pour cristalliser le sucre en surface.</t>
  </si>
  <si>
    <t>Repère : associer « Candir » à son sens concret dans le travail.</t>
  </si>
  <si>
    <t>Canneler : faire des cannelures décoratives sur fruits/légumes.</t>
  </si>
  <si>
    <t>Channel/zest in strips (make decorative grooves).</t>
  </si>
  <si>
    <t>Hacer canaladuras / sacar tiras decorativas.</t>
  </si>
  <si>
    <t>Repère : savoir expliquer simplement ce que veut dire « Canneler ».</t>
  </si>
  <si>
    <t>Caramélisation</t>
  </si>
  <si>
    <t>Caramélisation : brunissement non enzymatique du sucre par chaleur.</t>
  </si>
  <si>
    <t>Repère : donner une définition claire de « Caramélisation » avec des mots accessibles.</t>
  </si>
  <si>
    <t>Repère : comprendre « Caraméliser » et pouvoir l’expliquer à l’oral sans réciter.</t>
  </si>
  <si>
    <t>Chablonner : appliquer une fine couche de couverture/pâte à glacer sous les entremets, petits gâteaux ou ganaches pour faciliter la manipulation avant montage/découpe.</t>
  </si>
  <si>
    <t>Repère : reformuler « Chablonner » de façon simple, juste et utilisable en cours.</t>
  </si>
  <si>
    <t>Chemiser : appliquer, contre la paroi intérieure d’un moule/caissette, une couche (pâte, biscuit, gelée, chocolat, glace, farine, etc.).</t>
  </si>
  <si>
    <t>Repère : associer « Chemiser » à son sens concret dans le travail.</t>
  </si>
  <si>
    <t>Chiqueter : entailler le bord d’un feuilletage (décor).</t>
  </si>
  <si>
    <t>Crimp/scallop puff edges (decorative notches).</t>
  </si>
  <si>
    <t>Festonear los bordes de hojaldre.</t>
  </si>
  <si>
    <t>Repère : savoir expliquer simplement ce que veut dire « Chiqueter ».</t>
  </si>
  <si>
    <t>Confire (fruits)</t>
  </si>
  <si>
    <t>Confire (fruits) : remplacer eau de végétation par sirops successifs.</t>
  </si>
  <si>
    <t>Candy/Confit fruit in progressively stronger syrups.</t>
  </si>
  <si>
    <t>Confitar fruta en jarabes crecientes.</t>
  </si>
  <si>
    <t>Repère : donner une définition claire de « Confire (fruits) » avec des mots accessibles.</t>
  </si>
  <si>
    <t>Corner : racler à la corne pour récupérer l’appareil.</t>
  </si>
  <si>
    <t>Scrape bowl with a scraper to recover batter.</t>
  </si>
  <si>
    <t>Raspar con rasqueta para recuperar mezcla.</t>
  </si>
  <si>
    <t>Repère : comprendre « Corner » et pouvoir l’expliquer à l’oral sans réciter.</t>
  </si>
  <si>
    <t>Corps (pâte)</t>
  </si>
  <si>
    <t>Corps (pâte) : élasticité/résistance liée au gluten.</t>
  </si>
  <si>
    <t>Body of dough (gluten strength/elasticity).</t>
  </si>
  <si>
    <t>Cuerpo de la masa (fuerza del gluten).</t>
  </si>
  <si>
    <t>Repère : reformuler « Corps (pâte) » de façon simple, juste et utilisable en cours.</t>
  </si>
  <si>
    <t>Corser (pâte)</t>
  </si>
  <si>
    <t>Corser (pâte) : renforcer l’élasticité par pétrissage.</t>
  </si>
  <si>
    <t>Develop dough (strengthen gluten by kneading).</t>
  </si>
  <si>
    <t>Desarrollar la masa (fortalecer gluten).</t>
  </si>
  <si>
    <t>Repère : associer « Corser (pâte) » à son sens concret dans le travail.</t>
  </si>
  <si>
    <t>Coucher (dresser)</t>
  </si>
  <si>
    <t>Coucher (dresser) : pocher à la douille sur plaque/tapis.</t>
  </si>
  <si>
    <t>Pipe/lay out with a pastry bag on tray/mat.</t>
  </si>
  <si>
    <t>Escudillar con manga sobre bandeja/tapete.</t>
  </si>
  <si>
    <t>Repère : savoir expliquer simplement ce que veut dire « Coucher (dresser) ».</t>
  </si>
  <si>
    <t>Crémer : travailler matière grasse (seule/avec sucre) jusqu’à crémage.</t>
  </si>
  <si>
    <t>Cream butter (alone/with sugar) until fluffy.</t>
  </si>
  <si>
    <t>Acremar mantequilla (sola/con azúcar).</t>
  </si>
  <si>
    <t>Repère : donner une définition claire de « Crémer » avec des mots accessibles.</t>
  </si>
  <si>
    <t>Croûter : sécher en surface (air/étuve) avant suite (ex. macarons).</t>
  </si>
  <si>
    <t>Crust/skin over (air/proofer), e.g., macarons.</t>
  </si>
  <si>
    <t>Acortezar/formar piel (aire/cámara).</t>
  </si>
  <si>
    <t>Repère : comprendre « Croûter » et pouvoir l’expliquer à l’oral sans réciter.</t>
  </si>
  <si>
    <t>Décercler : retirer le cercle d’un fond/entremets.</t>
  </si>
  <si>
    <t>Unring (remove tart/cake ring).</t>
  </si>
  <si>
    <t>Desmoldar (quitar aro).</t>
  </si>
  <si>
    <t>Repère : reformuler « Décercler » de façon simple, juste et utilisable en cours.</t>
  </si>
  <si>
    <t>Décoction</t>
  </si>
  <si>
    <t>Décoction : extraction par ébullition prolongée.</t>
  </si>
  <si>
    <t>Decoction (prolonged boiling extraction).</t>
  </si>
  <si>
    <t>Decocción.</t>
  </si>
  <si>
    <t>Repère : associer « Décoction » à son sens concret dans le travail.</t>
  </si>
  <si>
    <t>Dessécher : évaporer l’excès d’eau sur feu doux/étuve/four (pâte à choux).</t>
  </si>
  <si>
    <t>Dry out moisture gently (e.g., choux panade).</t>
  </si>
  <si>
    <t>Desecar (p. ej., masa choux).</t>
  </si>
  <si>
    <t>Repère : savoir expliquer simplement ce que veut dire « Dessécher ».</t>
  </si>
  <si>
    <t>Détailler : découper formes nettes dans une abaisse.</t>
  </si>
  <si>
    <t>Cut out shapes from rolled dough.</t>
  </si>
  <si>
    <t>Cortar piezas de una lámina de masa.</t>
  </si>
  <si>
    <t>Repère : donner une définition claire de « Détailler » avec des mots accessibles.</t>
  </si>
  <si>
    <t>Détrempe</t>
  </si>
  <si>
    <t>Détrempe : base farine+eau+sel pour feuilletée/levée feuilletée.</t>
  </si>
  <si>
    <t>Détrempe: base dough (flour+water+salt) for puff/laminated.</t>
  </si>
  <si>
    <t>Detrempe: base para hojaldre/levado hojaldrado.</t>
  </si>
  <si>
    <t>Repère : comprendre « Détrempe » et pouvoir l’expliquer à l’oral sans réciter.</t>
  </si>
  <si>
    <t>Écumer : retirer impuretés/écume en surface (confitures, gelées, sucre).</t>
  </si>
  <si>
    <t>Repère : reformuler « Écumer » de façon simple, juste et utilisable en cours.</t>
  </si>
  <si>
    <t>Émonder : retirer pellicule/peau (tomates, amandes…).</t>
  </si>
  <si>
    <t>Repère : associer « Émonder » à son sens concret dans le travail.</t>
  </si>
  <si>
    <t>Émulsionner : disperser un liquide dans un autre non miscible (ex. ganache)</t>
  </si>
  <si>
    <t>Repère : savoir expliquer simplement ce que veut dire « Émulsionner ».</t>
  </si>
  <si>
    <t>Évider : creuser/ôter l’intérieur (agrumes, fruits).</t>
  </si>
  <si>
    <t>Repère : donner une définition claire de « Évider » avec des mots accessibles.</t>
  </si>
  <si>
    <t>Façonner : donner une forme avant cuisson.</t>
  </si>
  <si>
    <t>Shape/Form before baking.</t>
  </si>
  <si>
    <t>Formar/Dar forma.</t>
  </si>
  <si>
    <t>Repère : comprendre « Façonner » et pouvoir l’expliquer à l’oral sans réciter.</t>
  </si>
  <si>
    <t>Festonner : bordures décoratives arrondies (pithiviers…).</t>
  </si>
  <si>
    <t>Scallop decorative edges.</t>
  </si>
  <si>
    <t>Festonear bordes decorativos.</t>
  </si>
  <si>
    <t>Repère : reformuler « Festonner » de façon simple, juste et utilisable en cours.</t>
  </si>
  <si>
    <t>Fleurer : fariner légèrement tour/plaque/moule.</t>
  </si>
  <si>
    <t>Dust lightly with flour.</t>
  </si>
  <si>
    <t>Espolvorear con harina.</t>
  </si>
  <si>
    <t>Repère : associer « Fleurer » à son sens concret dans le travail.</t>
  </si>
  <si>
    <t>Foncer</t>
  </si>
  <si>
    <t>Foncer : tapisser un moule/cercle avec pâte.</t>
  </si>
  <si>
    <t>Line a tin/ring with pastry.</t>
  </si>
  <si>
    <t>Forrar un molde/aro con masa.</t>
  </si>
  <si>
    <t>Repère : savoir expliquer simplement ce que veut dire « Foncer ».</t>
  </si>
  <si>
    <t>Fond (base)</t>
  </si>
  <si>
    <t>Fond (base) : élément de base d’un gâteau.</t>
  </si>
  <si>
    <t>Base/shell (foundation layer).</t>
  </si>
  <si>
    <t>Base/fondo de un pastel.</t>
  </si>
  <si>
    <t>Repère : donner une définition claire de « Fond (base) » avec des mots accessibles.</t>
  </si>
  <si>
    <t>Foisonnement</t>
  </si>
  <si>
    <t>Foisonnement : augmentation de volume par air/gaz.</t>
  </si>
  <si>
    <t>Overrun/foaming (volume increase by air).</t>
  </si>
  <si>
    <t>Aumento de volumen/aireación.</t>
  </si>
  <si>
    <t>Repère : comprendre « Foisonnement » et pouvoir l’expliquer à l’oral sans réciter.</t>
  </si>
  <si>
    <t>Fraser</t>
  </si>
  <si>
    <t>Fraser : écraser la pâte pour lier/homogénéiser (sur marbre/au batteur).</t>
  </si>
  <si>
    <t>Fraisage: smear dough to bind/homogenize.</t>
  </si>
  <si>
    <t>Fresado: empujar/untar la masa para ligar.</t>
  </si>
  <si>
    <t>Repère : reformuler « Fraser » de façon simple, juste et utilisable en cours.</t>
  </si>
  <si>
    <t>Garnir : remplir (fond, moule, poche).</t>
  </si>
  <si>
    <t>Fill (shell, mold, piping bag).</t>
  </si>
  <si>
    <t>Rellenar (base, molde, manga).</t>
  </si>
  <si>
    <t>Repère : associer « Garnir » à son sens concret dans le travail.</t>
  </si>
  <si>
    <t>Glacer : 1) recouvrir de glaçage; 2) faire briller (sirop/sucre glace au four).</t>
  </si>
  <si>
    <t>Glaze: 1) coat with icing; 2) make shiny (syrup/icing sugar).</t>
  </si>
  <si>
    <t>Glasear / abrillantar.</t>
  </si>
  <si>
    <t>Repère : savoir expliquer simplement ce que veut dire « Glacer ».</t>
  </si>
  <si>
    <t>Grainage</t>
  </si>
  <si>
    <t>Grainage : mousse/émulsion qui tranche (sur-battu).</t>
  </si>
  <si>
    <t>Graining/splitting (overbeaten foam/emulsion).</t>
  </si>
  <si>
    <t>Granulado/corte de mousse/emulsión.</t>
  </si>
  <si>
    <t>Repère : donner une définition claire de « Grainage » avec des mots accessibles.</t>
  </si>
  <si>
    <t>Graisser : enduire de matière grasse (moule/plaque).</t>
  </si>
  <si>
    <t>Grease mold/tray.</t>
  </si>
  <si>
    <t>Engrasar molde/bandeja.</t>
  </si>
  <si>
    <t>Repère : comprendre « Graisser » et pouvoir l’expliquer à l’oral sans réciter.</t>
  </si>
  <si>
    <t>Imbiber</t>
  </si>
  <si>
    <t>Imbiber : faire pénétrer un sirop/alcool dans une préparation pour l’humecter ou la parfumer.</t>
  </si>
  <si>
    <t>Repère : reformuler « Imbiber » de façon simple, juste et utilisable en cours.</t>
  </si>
  <si>
    <t>Infuser : placer une substance aromatique dans un liquide chaud, à couvert et pendant un temps déterminé, pour en extraire l’arôme.</t>
  </si>
  <si>
    <t>Repère : associer « Infuser » à son sens concret dans le travail.</t>
  </si>
  <si>
    <t>Lisser : homogénéiser, rendre lisse.</t>
  </si>
  <si>
    <t>Smooth out / make homogeneous.</t>
  </si>
  <si>
    <t>Alisar / homogeneizar.</t>
  </si>
  <si>
    <t>Repère : savoir expliquer simplement ce que veut dire « Lisser ».</t>
  </si>
  <si>
    <t>Lustrer : napper de gelée/beurre fondu pour brillance.</t>
  </si>
  <si>
    <t>Lacquer/brush with jelly/clarified butter.</t>
  </si>
  <si>
    <t>Abrillantar con gelatina/mantequilla.</t>
  </si>
  <si>
    <t>Repère : donner une définition claire de « Lustrer » avec des mots accessibles.</t>
  </si>
  <si>
    <t>Macérer : tremper à froid pour extraire/parfumer/conserver.</t>
  </si>
  <si>
    <t>Repère : comprendre « Macérer » et pouvoir l’expliquer à l’oral sans réciter.</t>
  </si>
  <si>
    <t>Marbrer : réaliser des motifs marbrés sur des gâteaux glacés (fondant, nappage) pour améliorer la présentation.</t>
  </si>
  <si>
    <t>Repère : reformuler « Marbrer » de façon simple, juste et utilisable en cours.</t>
  </si>
  <si>
    <t>Masquer : recouvrir d’une fine couche (crème/sauce/gelée).</t>
  </si>
  <si>
    <t>Repère : associer « Masquer » à son sens concret dans le travail.</t>
  </si>
  <si>
    <t>Monter : a) au fouet : augmenter le volume (blancs, crème) ; b) assembler un entremets/pièce.</t>
  </si>
  <si>
    <t>Whip to volume; assemble a cake/entremets.</t>
  </si>
  <si>
    <t>Montar (batir a volumen); montar un postre/pieza.</t>
  </si>
  <si>
    <t>Repère : savoir expliquer simplement ce que veut dire « Monter ».</t>
  </si>
  <si>
    <t>Mouler : verser en moule pour prendre la forme.</t>
  </si>
  <si>
    <t>Mold (pour into a mold).</t>
  </si>
  <si>
    <t>Moldelar/Verter en molde.</t>
  </si>
  <si>
    <t>Repère : donner une définition claire de « Mouler » avec des mots accessibles.</t>
  </si>
  <si>
    <t>Napper : recouvrir de sauce/gelée/crème.</t>
  </si>
  <si>
    <t>Nappe/coat with sauce/jelly/cream.</t>
  </si>
  <si>
    <t>Napar / cubrir con salsa/gelatina/crema.</t>
  </si>
  <si>
    <t>Repère : comprendre « Napper » et pouvoir l’expliquer à l’oral sans réciter.</t>
  </si>
  <si>
    <t>Pasteuriser : traiter &lt; 100 °C temps défini pour détruire pathogènes.</t>
  </si>
  <si>
    <t>Repère : reformuler « Pasteuriser » de façon simple, juste et utilisable en cours.</t>
  </si>
  <si>
    <t>Passer : filtrer/égoutter au chinois/passoire/tamis.</t>
  </si>
  <si>
    <t>Repère : associer « Passer » à son sens concret dans le travail.</t>
  </si>
  <si>
    <t>Pâton</t>
  </si>
  <si>
    <t>Pâton : pièce de pâte pesée prête à façonner.</t>
  </si>
  <si>
    <t>Dough piece / dough ball.</t>
  </si>
  <si>
    <t>Porción de masa / bollo.</t>
  </si>
  <si>
    <t>Repère : savoir expliquer simplement ce que veut dire « Pâton ».</t>
  </si>
  <si>
    <t>Piquer : percer la pâte pour éviter boursouflures.</t>
  </si>
  <si>
    <t>Repère : donner une définition claire de « Piquer » avec des mots accessibles.</t>
  </si>
  <si>
    <t>Pincer : faire un décor au pourtour (pince spéciale).</t>
  </si>
  <si>
    <t>Crimp decorative edge.</t>
  </si>
  <si>
    <t>Pellizcar/festonear el borde.</t>
  </si>
  <si>
    <t>Repère : comprendre « Pincer » et pouvoir l’expliquer à l’oral sans réciter.</t>
  </si>
  <si>
    <t>Pocher : cuire dans un liquide à ~70–85 °C.</t>
  </si>
  <si>
    <t>Poach (70–85 °C).</t>
  </si>
  <si>
    <t>Escalfar/pochar (70–85 °C).</t>
  </si>
  <si>
    <t>Repère : reformuler « Pocher » de façon simple, juste et utilisable en cours.</t>
  </si>
  <si>
    <t>Pointage</t>
  </si>
  <si>
    <t>Pointage : première fermentation après pétrissage.</t>
  </si>
  <si>
    <t>Bulk fermentation (first rise).</t>
  </si>
  <si>
    <t>Fermentación en bloque (primer levado).</t>
  </si>
  <si>
    <t>Repère : associer « Pointage » à son sens concret dans le travail.</t>
  </si>
  <si>
    <t>Punch</t>
  </si>
  <si>
    <t>Punch : sirop + alcool/café/jus/vanille…</t>
  </si>
  <si>
    <t>Punch syrup (sugar syrup + flavor/booze).</t>
  </si>
  <si>
    <t>Almíbar punch (almíbar + licor/sabor).</t>
  </si>
  <si>
    <t>Repère : savoir expliquer simplement ce que veut dire « Punch ».</t>
  </si>
  <si>
    <t>Puncher (synonyme d’imbiber)</t>
  </si>
  <si>
    <t>Puncher (synonyme d’imbiber) : rayer avec la pointe d’un couteau la surface dorée de certains gâteaux (lignes parallèles) pour parfaire la présentation</t>
  </si>
  <si>
    <t>Repère : donner une définition claire de « Puncher (synonyme d’imbiber) » avec des mots accessibles.</t>
  </si>
  <si>
    <t>Retomber : volume qui diminue (pâte, appareil).</t>
  </si>
  <si>
    <t>Repère : comprendre « Retomber » et pouvoir l’expliquer à l’oral sans réciter.</t>
  </si>
  <si>
    <t>Rognures</t>
  </si>
  <si>
    <t>Rognures : chutes de découpe (pâtes, entremets).</t>
  </si>
  <si>
    <t>Repère : reformuler « Rognures » de façon simple, juste et utilisable en cours.</t>
  </si>
  <si>
    <t>Rompre : rabattre/dégazer après pointage.</t>
  </si>
  <si>
    <t>Repère : associer « Rompre » à son sens concret dans le travail.</t>
  </si>
  <si>
    <t>Ruban</t>
  </si>
  <si>
    <t>Ruban : texture qui coule en ruban (génoise).</t>
  </si>
  <si>
    <t>Repère : savoir expliquer simplement ce que veut dire « Ruban ».</t>
  </si>
  <si>
    <t>Repère : donner une définition claire de « Sabler » avec des mots accessibles.</t>
  </si>
  <si>
    <t>Repère : comprendre « Tabler (chocolat) » et pouvoir l’expliquer à l’oral sans réciter.</t>
  </si>
  <si>
    <t>Tourer</t>
  </si>
  <si>
    <t>Tourer : plier en 3/4 un pâton feuilleté (tours).</t>
  </si>
  <si>
    <t>Repère : reformuler « Tourer » de façon simple, juste et utilisable en cours.</t>
  </si>
  <si>
    <t>Tremper : a) imbiber au sirop ; b) enrober au chocolat/fondant.</t>
  </si>
  <si>
    <t>Soak in syrup; enrobe/dip in chocolate/fondant.</t>
  </si>
  <si>
    <t>Calar en almíbar; bañar en chocolate/fondant.</t>
  </si>
  <si>
    <t>Repère : associer « Tremper » à son sens concret dans le travail.</t>
  </si>
  <si>
    <t>Vanner : remuer en refroidissant pour lisser/éviter la peau.</t>
  </si>
  <si>
    <t>Stir while cooling to smooth/prevent skin.</t>
  </si>
  <si>
    <t>Batir/remover al enfriar para alisar/evitar película.</t>
  </si>
  <si>
    <t>Repère : savoir expliquer simplement ce que veut dire « Vanner ».</t>
  </si>
  <si>
    <t>Zeste</t>
  </si>
  <si>
    <t>Zeste : partie colorée de l’écorce d’agrume.</t>
  </si>
  <si>
    <t>Repère : donner une définition claire de « Zeste » avec des mots accessibles.</t>
  </si>
  <si>
    <t>Zester : retirer la partie extérieure de l’écorce d’agrumes à l’aide d’un zesteur ou d’une râpe.</t>
  </si>
  <si>
    <t>Repère : comprendre « Zester » et pouvoir l’expliquer à l’oral sans réciter.</t>
  </si>
  <si>
    <t>http</t>
  </si>
  <si>
    <t>http : //devenir.patissier.free.fr/cours-CAP-vocabulaire-professionnel-eleve.pdf</t>
  </si>
  <si>
    <t>Repère : reformuler « http » de façon simple, juste et utilisable en cours.</t>
  </si>
  <si>
    <t>https</t>
  </si>
  <si>
    <t>https : //devenirpatissier.fr/vocabulaire-professionnel/</t>
  </si>
  <si>
    <t>Repère : associer « https » à son sens concret dans le travail.</t>
  </si>
  <si>
    <t>https : //www.encoreungateau.com/pourquoi-un-blog-de-patisserie/vocabulaire-du-patissier/</t>
  </si>
  <si>
    <t>Repère : savoir expliquer simplement ce que veut dire « https ».</t>
  </si>
  <si>
    <t>Lexique métier</t>
  </si>
  <si>
    <t>Abaisser : Étaler une pâte au rouleau à une épaisseur donnée.</t>
  </si>
  <si>
    <t>Repère : expliquer « Abaisser » avec ses mots puis le replacer dans une situation de travail.</t>
  </si>
  <si>
    <t>Abaisser la temp. à cœur : Terme HACCP</t>
  </si>
  <si>
    <t>bajar la temperatura en el centro del producto</t>
  </si>
  <si>
    <t>Repère : reconnaître « Abaisser la temp. à cœur », en donner le sens et éviter les formulations vagues.</t>
  </si>
  <si>
    <t>Abricoter : En pâtisserie</t>
  </si>
  <si>
    <t>abrillantar/napar con mermelada de albaricoque</t>
  </si>
  <si>
    <t>Repère : mémoriser « Abricoter » comme vocabulaire utile au poste et à l’oral.</t>
  </si>
  <si>
    <t>Accompagner : Pour une garniture : « serve with a side of… » / « con guarnición de… ».</t>
  </si>
  <si>
    <t>Repère : savoir ce que signifie « Accompagner » et à quel moment on l’utilise.</t>
  </si>
  <si>
    <t>Acheminement vers operculage : Flux de production</t>
  </si>
  <si>
    <t>traslado hacia el termosellado</t>
  </si>
  <si>
    <t>Repère : comprendre le mot métier « acheminement vers operculage » et savoir le réemployer correctement.</t>
  </si>
  <si>
    <t>Acheminer : Mouvement produit/logistique interne.</t>
  </si>
  <si>
    <t>Repère : expliquer « Acheminer » avec ses mots puis le replacer dans une situation de travail.</t>
  </si>
  <si>
    <t>Additionner : Plutôt pour chiffres/quantités, pas culinaire « ajouter ».</t>
  </si>
  <si>
    <t>Repère : reconnaître « Additionner », en donner le sens et éviter les formulations vagues.</t>
  </si>
  <si>
    <t>Adjoindre : Selon contexte : document, ingrédient, pièce.</t>
  </si>
  <si>
    <t>Repère : mémoriser « Adjoindre » comme vocabulaire utile au poste et à l’oral.</t>
  </si>
  <si>
    <t>Adjoindre (crème) : Ajouter la crème hors du feu pour éviter de trancher.</t>
  </si>
  <si>
    <t>Repère : savoir ce que signifie « Adjoindre (crème) » et à quel moment on l’utilise.</t>
  </si>
  <si>
    <t>Affiner : Ajuster un réglage/recette/procédé.</t>
  </si>
  <si>
    <t>afinar; perfeccionar</t>
  </si>
  <si>
    <t>Repère : comprendre le mot métier « affiner » et savoir le réemployer correctement.</t>
  </si>
  <si>
    <t>Agir rapidement : Sens service/production : « move fast ».</t>
  </si>
  <si>
    <t>Repère : expliquer « Agir rapidement » avec ses mots puis le replacer dans une situation de travail.</t>
  </si>
  <si>
    <t>Ajouter : Action culinaire générique.Respecter l’ordre d’incorporation de la fiche.</t>
  </si>
  <si>
    <t>Repère : reconnaître « Ajouter », en donner le sens et éviter les formulations vagues.</t>
  </si>
  <si>
    <t>Améliorer : Gains qualité, sécurité, productivité.</t>
  </si>
  <si>
    <t>mejorar; optimizar</t>
  </si>
  <si>
    <t>Repère : mémoriser « améliorer » comme vocabulaire utile au poste et à l’oral.</t>
  </si>
  <si>
    <t>Aplatir : Viande/poisson : « pound thin » / « majar la carne ».</t>
  </si>
  <si>
    <t>aplanar; majar</t>
  </si>
  <si>
    <t>Repère : savoir ce que signifie « Aplatir » et à quel moment on l’utilise.</t>
  </si>
  <si>
    <t>Aromatiser : « Infuse » si par macération/infusion.</t>
  </si>
  <si>
    <t>Repère : comprendre le mot métier « Aromatiser » et savoir le réemployer correctement.</t>
  </si>
  <si>
    <t>Arroser : Pendant la cuisson, pour brillance et moelleux.</t>
  </si>
  <si>
    <t>Repère : expliquer « Arroser » avec ses mots puis le replacer dans une situation de travail.</t>
  </si>
  <si>
    <t>Assaisonnement : « Aliño » plutôt pour salades/sauces</t>
  </si>
  <si>
    <t>sazonado; aliño/condimentación</t>
  </si>
  <si>
    <t>Repère : reconnaître « assaisonnement », en donner le sens et éviter les formulations vagues.</t>
  </si>
  <si>
    <t>Assaisonner : « Season to taste » / « sazonar al gusto ».</t>
  </si>
  <si>
    <t>Repère : mémoriser « Assaisonner » comme vocabulaire utile au poste et à l’oral.</t>
  </si>
  <si>
    <t>Assemblage : Étape générique avant service/expédition.</t>
  </si>
  <si>
    <t>Repère : savoir ce que signifie « assemblage » et à quel moment on l’utilise.</t>
  </si>
  <si>
    <t>Assemblage assiette : Mise en assiette individuelle.</t>
  </si>
  <si>
    <t>plate assembly; plating</t>
  </si>
  <si>
    <t>Repère : comprendre le mot métier « assemblage assiette » et savoir le réemployer correctement.</t>
  </si>
  <si>
    <t>Assemblage collectif : Self, catering, grandes séries.</t>
  </si>
  <si>
    <t>Repère : expliquer « assemblage collectif » avec ses mots puis le replacer dans une situation de travail.</t>
  </si>
  <si>
    <t>Assemblage ind. (individuel) : Unité portion/assiette.</t>
  </si>
  <si>
    <t>Repère : reconnaître « assemblage ind. (individuel) », en donner le sens et éviter les formulations vagues.</t>
  </si>
  <si>
    <t>Assemblage plateaux : Plateaux repas.</t>
  </si>
  <si>
    <t>Repère : mémoriser « assemblage plateaux » comme vocabulaire utile au poste et à l’oral.</t>
  </si>
  <si>
    <t>Assemblage plateaux midi : Préciser service.</t>
  </si>
  <si>
    <t>montaje de bandejas (servicio mediodía)</t>
  </si>
  <si>
    <t>Repère : savoir ce que signifie « assemblage plateaux midi » et à quel moment on l’utilise.</t>
  </si>
  <si>
    <t>Assemblage plateaux soir : Idem.</t>
  </si>
  <si>
    <t>montaje de bandejas (servicio noche)</t>
  </si>
  <si>
    <t>Repère : comprendre le mot métier « assemblage plateaux soir » et savoir le réemployer correctement.</t>
  </si>
  <si>
    <t>Assembler : Monter un produit/assiette/lot.</t>
  </si>
  <si>
    <t>ensamblar; montar</t>
  </si>
  <si>
    <t>Repère : expliquer « assembler » avec ses mots puis le replacer dans une situation de travail.</t>
  </si>
  <si>
    <t>Attendre : Pain/viande : « let it rest ».</t>
  </si>
  <si>
    <t>Repère : reconnaître « attendre », en donner le sens et éviter les formulations vagues.</t>
  </si>
  <si>
    <t>Attente : « En attente » : produits tenus/parkés avant étape suivante.</t>
  </si>
  <si>
    <t>espera; holding</t>
  </si>
  <si>
    <t>Repère : mémoriser « attente » comme vocabulaire utile au poste et à l’oral.</t>
  </si>
  <si>
    <t>Automatiser : Remplacer tâches manuelles par un flux outillé.</t>
  </si>
  <si>
    <t>Repère : savoir ce que signifie « automatiser » et à quel moment on l’utilise.</t>
  </si>
  <si>
    <t>Bâcher : Protéger palettes/charges en extérieur.</t>
  </si>
  <si>
    <t>toldar; cubrir con lona</t>
  </si>
  <si>
    <t>Repère : comprendre le mot métier « bâcher » et savoir le réemployer correctement.</t>
  </si>
  <si>
    <t>Baisser : Température, volume sonore, cadence, prix, flamme.</t>
  </si>
  <si>
    <t>bajar; reducir</t>
  </si>
  <si>
    <t>Repère : expliquer « baisser » avec ses mots puis le replacer dans une situation de travail.</t>
  </si>
  <si>
    <t>Barder : Entourer une pièce (volaille, gibier) de lard pour protéger à la cuisson.</t>
  </si>
  <si>
    <t>lardar; envolver con tocino/panceta</t>
  </si>
  <si>
    <t>Repère : reconnaître « Barder », en donner le sens et éviter les formulations vagues.</t>
  </si>
  <si>
    <t>Battre : Batteurs/foets: « whisk »</t>
  </si>
  <si>
    <t>beat; whisk; pound (meat)</t>
  </si>
  <si>
    <t>batir; majar/golpear (carne)</t>
  </si>
  <si>
    <t>Repère : mémoriser « Battre » comme vocabulaire utile au poste et à l’oral.</t>
  </si>
  <si>
    <t>Beurrer : Graisser généreusement moules/plats pour anti-adhérence.</t>
  </si>
  <si>
    <t>enmantequillar; untar/engrasar con mantequilla</t>
  </si>
  <si>
    <t>Repère : savoir ce que signifie « Beurrer » et à quel moment on l’utilise.</t>
  </si>
  <si>
    <t>Blanchir : Cuisine : mise à l’eau bouillante brève</t>
  </si>
  <si>
    <t>escaldar (verduras); blanquear huevos con azúcar</t>
  </si>
  <si>
    <t>Repère : comprendre le mot métier « Blanchir » et savoir le réemployer correctement.</t>
  </si>
  <si>
    <t>Blondir : Oignons/mirepoix : coloration blonde, pas brun foncé.</t>
  </si>
  <si>
    <t>dorar ligeramente; rehogar hasta dorar</t>
  </si>
  <si>
    <t>Repère : expliquer « Blondir » avec ses mots puis le replacer dans une situation de travail.</t>
  </si>
  <si>
    <t>Bloquer : Bloquer stock/OF, verrouiller une consigne.</t>
  </si>
  <si>
    <t>bloquear; inmovilizar</t>
  </si>
  <si>
    <t>Repère : reconnaître « bloquer », en donner le sens et éviter les formulations vagues.</t>
  </si>
  <si>
    <t>Boucher : Obstruer une fuite</t>
  </si>
  <si>
    <t>taponar; obturar</t>
  </si>
  <si>
    <t>Repère : mémoriser « boucher » comme vocabulaire utile au poste et à l’oral.</t>
  </si>
  <si>
    <t>Boucler : Boucler un dossier/lot/boucle de rétroaction.</t>
  </si>
  <si>
    <t>cerrar; finalizar</t>
  </si>
  <si>
    <t>Repère : savoir ce que signifie « boucler » et à quel moment on l’utilise.</t>
  </si>
  <si>
    <t>Bouillir : Gros bouillons, surveiller évaporation et débordement.</t>
  </si>
  <si>
    <t>Repère : comprendre le mot métier « Bouillir » et savoir le réemployer correctement.</t>
  </si>
  <si>
    <t>Bouler : BVP : former une boule bien tendue avant apprêt.</t>
  </si>
  <si>
    <t>bolear (masa)</t>
  </si>
  <si>
    <t>Repère : expliquer « Bouler » avec ses mots puis le replacer dans une situation de travail.</t>
  </si>
  <si>
    <t>Braiser : Saisir puis cuire couvert, avec peu de liquide, à feu doux/au four.</t>
  </si>
  <si>
    <t>estofar; brasear</t>
  </si>
  <si>
    <t>Repère : reconnaître « Braiser », en donner le sens et éviter les formulations vagues.</t>
  </si>
  <si>
    <t>Brasser : Mélanger lots/liquides</t>
  </si>
  <si>
    <t>mezclar; fabricar cerveza (si bière)</t>
  </si>
  <si>
    <t>Repère : mémoriser « brasser » comme vocabulaire utile au poste et à l’oral.</t>
  </si>
  <si>
    <t>Brider : Ficeler une volaille/pièce pour tenue et cuisson régulière.</t>
  </si>
  <si>
    <t>Repère : savoir ce que signifie « Brider » et à quel moment on l’utilise.</t>
  </si>
  <si>
    <t>Broyer : Grains, fruits secs, praliné, épices : réduction de taille/texture.</t>
  </si>
  <si>
    <t>moler; triturar</t>
  </si>
  <si>
    <t>Repère : comprendre le mot métier « Broyer » et savoir le réemployer correctement.</t>
  </si>
  <si>
    <t>Brûler : Attention défaut de cuisson (« brûlé »)</t>
  </si>
  <si>
    <t>quemar; caramelizar (superficie)</t>
  </si>
  <si>
    <t>Repère : expliquer « Brûler » avec ses mots puis le replacer dans une situation de travail.</t>
  </si>
  <si>
    <t>Candir : Fruits confits, écorces : cuisson sirop jusqu’à saturation.</t>
  </si>
  <si>
    <t>Repère : reconnaître « Candir », en donner le sens et éviter les formulations vagues.</t>
  </si>
  <si>
    <t>Canneler : Zestes/agrume avec canneleur pour décors/longs filaments.</t>
  </si>
  <si>
    <t>Repère : mémoriser « Canneler » comme vocabulaire utile au poste et à l’oral.</t>
  </si>
  <si>
    <t>Caraméliser : Sucre, surface de crème brûlée, légumes légèrement sucrés.</t>
  </si>
  <si>
    <t>Repère : savoir ce que signifie « Caraméliser » et à quel moment on l’utilise.</t>
  </si>
  <si>
    <t>Cerner : Marrons/tomates : incision circulaire pour éviter l’éclatement.</t>
  </si>
  <si>
    <t>Repère : comprendre le mot métier « Cerner » et savoir le réemployer correctement.</t>
  </si>
  <si>
    <t>Chablonner : Protéger biscuit/fond de tarte de l’humidité.</t>
  </si>
  <si>
    <t>Repère : expliquer « Chablonner » avec ses mots puis le replacer dans une situation de travail.</t>
  </si>
  <si>
    <t>Changement chariots isothermes : Logistique froid/chaud en catering.</t>
  </si>
  <si>
    <t>Repère : reconnaître « changement chariots isothermes », en donner le sens et éviter les formulations vagues.</t>
  </si>
  <si>
    <t>Changement d’échelle : Adapter quantités/temps/courbes à la taille de lot.</t>
  </si>
  <si>
    <t>Repère : mémoriser « changement d’échelle » comme vocabulaire utile au poste et à l’oral.</t>
  </si>
  <si>
    <t>Changement de chariot : Changement de support de cuisson/transport.</t>
  </si>
  <si>
    <t>Repère : savoir ce que signifie « changement de chariot » et à quel moment on l’utilise.</t>
  </si>
  <si>
    <t>Changer : Matériel, pièces, bacs, plans.</t>
  </si>
  <si>
    <t>Repère : comprendre le mot métier « Changer » et savoir le réemployer correctement.</t>
  </si>
  <si>
    <t>Chargement chariots isothermes : Mise en bacs/plateaux puis en chariots.</t>
  </si>
  <si>
    <t>Repère : expliquer « chargement chariots isothermes » avec ses mots puis le replacer dans une situation de travail.</t>
  </si>
  <si>
    <t>Chargement du camion : Expédition/distribution.</t>
  </si>
  <si>
    <t>Repère : reconnaître « chargement du camion », en donner le sens et éviter les formulations vagues.</t>
  </si>
  <si>
    <t>Chargement du four : Enfournement.</t>
  </si>
  <si>
    <t>Repère : mémoriser « chargement du four » comme vocabulaire utile au poste et à l’oral.</t>
  </si>
  <si>
    <t>Chargt. chariots collec. : Pour self/catering en série.</t>
  </si>
  <si>
    <t>Repère : savoir ce que signifie « chargt. chariots collec. » et à quel moment on l’utilise.</t>
  </si>
  <si>
    <t>Chargt. chariots ind. : Plateaux/portions individuelles.</t>
  </si>
  <si>
    <t>Repère : comprendre le mot métier « chargt. chariots ind. » et savoir le réemployer correctement.</t>
  </si>
  <si>
    <t>Châtrer : Écrevisses/crevettes, ou « dégermer » l’ail.</t>
  </si>
  <si>
    <t>Repère : expliquer « Châtrer » avec ses mots puis le replacer dans une situation de travail.</t>
  </si>
  <si>
    <t>Chauffer : Monter en T° un appareil, sauce, assiette.</t>
  </si>
  <si>
    <t>Repère : reconnaître « Chauffer », en donner le sens et éviter les formulations vagues.</t>
  </si>
  <si>
    <t>Chaufroiter : Finition froide brillante sur viandes/poissons.</t>
  </si>
  <si>
    <t>Repère : mémoriser « Chaufroiter » comme vocabulaire utile au poste et à l’oral.</t>
  </si>
  <si>
    <t>Chemiser : Avec beurre, papier, biscuit, gelée, etc.</t>
  </si>
  <si>
    <t>Repère : savoir ce que signifie « Chemiser » et à quel moment on l’utilise.</t>
  </si>
  <si>
    <t>Chevaucher : Dressage : tranches partiellement superposées.</t>
  </si>
  <si>
    <t>Repère : comprendre le mot métier « Chevaucher » et savoir le réemployer correctement.</t>
  </si>
  <si>
    <t>Chiqueter : Bord de tourte/tarte marqué au couteau.</t>
  </si>
  <si>
    <t>Repère : expliquer « Chiqueter » avec ses mots puis le replacer dans une situation de travail.</t>
  </si>
  <si>
    <t>Ciseler : Échalote « ciselée » / inciser peau de poisson.</t>
  </si>
  <si>
    <t>Repère : reconnaître « Ciseler », en donner le sens et éviter les formulations vagues.</t>
  </si>
  <si>
    <t>Citronner : Éviter l’oxydation (fruits, avocats, artichauts).</t>
  </si>
  <si>
    <t>Repère : mémoriser « Citronner » comme vocabulaire utile au poste et à l’oral.</t>
  </si>
  <si>
    <t>Clarifier : Beurre clarifié</t>
  </si>
  <si>
    <t>Repère : savoir ce que signifie « Clarifier » et à quel moment on l’utilise.</t>
  </si>
  <si>
    <t>Clouter : « Oignon clouté »</t>
  </si>
  <si>
    <t>Repère : comprendre le mot métier « Clouter » et savoir le réemployer correctement.</t>
  </si>
  <si>
    <t>Coller : « Coller à la gélatine » / assembler éléments.</t>
  </si>
  <si>
    <t>Repère : expliquer « Coller » avec ses mots puis le replacer dans une situation de travail.</t>
  </si>
  <si>
    <t>Compoter : Cuisson douce jusqu’à texture compotée.</t>
  </si>
  <si>
    <t>Repère : reconnaître « Compoter », en donner le sens et éviter les formulations vagues.</t>
  </si>
  <si>
    <t>Concasser : Couper grossier, taille régulière (tomates, fruits secs).</t>
  </si>
  <si>
    <t>Repère : mémoriser « Concasser » comme vocabulaire utile au poste et à l’oral.</t>
  </si>
  <si>
    <t>Confire : Graisse (canard), sucre (fruits), vinaigre (pickles).</t>
  </si>
  <si>
    <t>Repère : savoir ce que signifie « Confire » et à quel moment on l’utilise.</t>
  </si>
  <si>
    <t>Conserver : Chaîne du froid, DLC/DMF, contenants adaptés.</t>
  </si>
  <si>
    <t>Repère : comprendre le mot métier « Conserver » et savoir le réemployer correctement.</t>
  </si>
  <si>
    <t>Contiser : « Poularde demi-deuil ».</t>
  </si>
  <si>
    <t>Repère : expliquer « Contiser » avec ses mots puis le replacer dans une situation de travail.</t>
  </si>
  <si>
    <t>Contrôler : Qualité, T°C à cœur, poids, conformité.</t>
  </si>
  <si>
    <t>Repère : reconnaître « Contrôler », en donner le sens et éviter les formulations vagues.</t>
  </si>
  <si>
    <t>Corner : Récupérer/ramener une préparation dans le bol.</t>
  </si>
  <si>
    <t>Repère : mémoriser « Corner » comme vocabulaire utile au poste et à l’oral.</t>
  </si>
  <si>
    <t>Corser : Réduire, ajuster assaisonnement, torréfier légèrement.</t>
  </si>
  <si>
    <t>Repère : savoir ce que signifie « Corser » et à quel moment on l’utilise.</t>
  </si>
  <si>
    <t>Coucher : Poche à douille : « coucher » des éclairs/macaronnage.</t>
  </si>
  <si>
    <t>Repère : comprendre le mot métier « Coucher » et savoir le réemployer correctement.</t>
  </si>
  <si>
    <t>Couper : Taillages précis selon fiche.</t>
  </si>
  <si>
    <t>cortar; rebanar</t>
  </si>
  <si>
    <t>Repère : expliquer « couper » avec ses mots puis le replacer dans une situation de travail.</t>
  </si>
  <si>
    <t>Craquer : Pain/viennoiserie/couennes qui se fendent.</t>
  </si>
  <si>
    <t>Repère : reconnaître « Craquer », en donner le sens et éviter les formulations vagues.</t>
  </si>
  <si>
    <t>Crémer : Pâtisserie : obtenir mélange pâle et mousseux.</t>
  </si>
  <si>
    <t>Repère : mémoriser « Crémer » comme vocabulaire utile au poste et à l’oral.</t>
  </si>
  <si>
    <t>Creuser : Évider légumes/pains</t>
  </si>
  <si>
    <t>ahuecar; cavar; profundizar</t>
  </si>
  <si>
    <t>Repère : savoir ce que signifie « creuser » et à quel moment on l’utilise.</t>
  </si>
  <si>
    <t>Crever : « Crever le riz » avant cuisson au lait.</t>
  </si>
  <si>
    <t>Repère : comprendre le mot métier « Crever » et savoir le réemployer correctement.</t>
  </si>
  <si>
    <t>Croûter : Macarons/terrines : laisser « croûter » avant cuisson.</t>
  </si>
  <si>
    <t>Repère : expliquer « Croûter » avec ses mots puis le replacer dans une situation de travail.</t>
  </si>
  <si>
    <t>Cuire : Verbes au sens large selon mode.Suivre mode/temps/T° indiqués</t>
  </si>
  <si>
    <t>Repère : reconnaître « Cuire », en donner le sens et éviter les formulations vagues.</t>
  </si>
  <si>
    <t>Cuisson : De « saignant » à « bien cuit »</t>
  </si>
  <si>
    <t>Repère : mémoriser « cuisson » comme vocabulaire utile au poste et à l’oral.</t>
  </si>
  <si>
    <t>Cuisson finale : Dernière phase avant service/expédition.</t>
  </si>
  <si>
    <t>Repère : savoir ce que signifie « cuisson finale » et à quel moment on l’utilise.</t>
  </si>
  <si>
    <t>Culotter : Fonte/acier : créer couche anti-adhésive naturelle.</t>
  </si>
  <si>
    <t>Repère : comprendre le mot métier « Culotter » et savoir le réemployer correctement.</t>
  </si>
  <si>
    <t>Dauber : Cuisson lente en marinade vin/aromates (daube provençale).</t>
  </si>
  <si>
    <t>guisar en daube</t>
  </si>
  <si>
    <t>Repère : expliquer « Dauber » avec ses mots puis le replacer dans une situation de travail.</t>
  </si>
  <si>
    <t>Débarrasser : Transférer proprement en récipient identifié.</t>
  </si>
  <si>
    <t>Repère : reconnaître « Débarrasser », en donner le sens et éviter les formulations vagues.</t>
  </si>
  <si>
    <t>Deboitage / Déboîtage : Défaire piles de bacs/assiettes/pots sur ligne.</t>
  </si>
  <si>
    <t>Repère : mémoriser « deboitage / Déboîtage » comme vocabulaire utile au poste et à l’oral.</t>
  </si>
  <si>
    <t>Déboiter (volaille/articulation) : Découpe bouchère/volaille.</t>
  </si>
  <si>
    <t>Repère : savoir ce que signifie « Déboiter (volaille/articulation) » et à quel moment on l’utilise.</t>
  </si>
  <si>
    <t>Décanter : Fonds/sauces/vins : séparation dépôt/gras.</t>
  </si>
  <si>
    <t>Repère : comprendre le mot métier « Décanter » et savoir le réemployer correctement.</t>
  </si>
  <si>
    <t>Décartonner : Étape de déballage avant production.</t>
  </si>
  <si>
    <t>desencajonar / sacar del cartón</t>
  </si>
  <si>
    <t>Repère : expliquer « Décartonner » avec ses mots puis le replacer dans une situation de travail.</t>
  </si>
  <si>
    <t>Décercler : Entremets/tartes cerclées.</t>
  </si>
  <si>
    <t>desmoldar (quitar aro)</t>
  </si>
  <si>
    <t>Repère : reconnaître « Décercler », en donner le sens et éviter les formulations vagues.</t>
  </si>
  <si>
    <t>Dechargement du four : Défournement.</t>
  </si>
  <si>
    <t>Repère : mémoriser « dechargement du four » comme vocabulaire utile au poste et à l’oral.</t>
  </si>
  <si>
    <t>Décharger : Camion, four, chariot.</t>
  </si>
  <si>
    <t>Repère : savoir ce que signifie « Décharger » et à quel moment on l’utilise.</t>
  </si>
  <si>
    <t>Déconditionner : Ouvrir barquettes/sous-vide avant usage.</t>
  </si>
  <si>
    <t>Repère : comprendre le mot métier « Déconditionner » et savoir le réemployer correctement.</t>
  </si>
  <si>
    <t>Décorer : Dressage, pâtisserie.</t>
  </si>
  <si>
    <t>decorar; decorar/engalanar</t>
  </si>
  <si>
    <t>Repère : expliquer « Décorer » avec ses mots puis le replacer dans une situation de travail.</t>
  </si>
  <si>
    <t>Décortiquer : Fruits secs, crustacés, céréales.</t>
  </si>
  <si>
    <t>descascarillar; pelar</t>
  </si>
  <si>
    <t>Repère : reconnaître « Décortiquer », en donner le sens et éviter les formulations vagues.</t>
  </si>
  <si>
    <t>Decoupe / Découpe : Nom d’étape/atelier.</t>
  </si>
  <si>
    <t>corte; despiece</t>
  </si>
  <si>
    <t>Repère : mémoriser « decoupe / Découpe » comme vocabulaire utile au poste et à l’oral.</t>
  </si>
  <si>
    <t>Découper : Trancher/portionner/parer.</t>
  </si>
  <si>
    <t>Repère : savoir ce que signifie « Découper » et à quel moment on l’utilise.</t>
  </si>
  <si>
    <t>Décuire (sucre/caramel) : Ajouter eau/crème pour baisser la T° du sucre.</t>
  </si>
  <si>
    <t>rebajar (caramelo) con líquido</t>
  </si>
  <si>
    <t>Repère : comprendre le mot métier « Décuire (sucre/caramel) » et savoir le réemployer correctement.</t>
  </si>
  <si>
    <t>Déffilandrer (défilander) : Viandes/poissons.</t>
  </si>
  <si>
    <t>quitar fibras/nervios; deshilar</t>
  </si>
  <si>
    <t>Repère : expliquer « Déffilandrer (défilander) » avec ses mots puis le replacer dans une situation de travail.</t>
  </si>
  <si>
    <t>Déglacer : Dissoudre sucs avec vin/fond</t>
  </si>
  <si>
    <t>Repère : reconnaître « Déglacer », en donner le sens et éviter les formulations vagues.</t>
  </si>
  <si>
    <t>Dégorger : Concombres/salage</t>
  </si>
  <si>
    <t>desangrar/purgar; escurrir</t>
  </si>
  <si>
    <t>Repère : mémoriser « Dégorger » comme vocabulaire utile au poste et à l’oral.</t>
  </si>
  <si>
    <t>Dégourdir : Ramener proche T° ambiante avant travail.</t>
  </si>
  <si>
    <t>atemperar; quitar el frío</t>
  </si>
  <si>
    <t>Repère : savoir ce que signifie « Dégourdir » et à quel moment on l’utilise.</t>
  </si>
  <si>
    <t>Dégraisser : Écumer gras en surface pour sauce plus nette.</t>
  </si>
  <si>
    <t>Repère : comprendre le mot métier « Dégraisser » et savoir le réemployer correctement.</t>
  </si>
  <si>
    <t>Déhousser : Jambons/produits enrobés de toile/housse.</t>
  </si>
  <si>
    <t>desenfundar; quitar funda</t>
  </si>
  <si>
    <t>Repère : expliquer « Déhousser » avec ses mots puis le replacer dans une situation de travail.</t>
  </si>
  <si>
    <t>Délayer : Pâte/maïzena/levure dans liquide.</t>
  </si>
  <si>
    <t>diluir; desleír</t>
  </si>
  <si>
    <t>Repère : reconnaître « Délayer », en donner le sens et éviter les formulations vagues.</t>
  </si>
  <si>
    <t>Démouler : Sortir d’un moule/terrine.</t>
  </si>
  <si>
    <t>Repère : mémoriser « Démouler » comme vocabulaire utile au poste et à l’oral.</t>
  </si>
  <si>
    <t>Dénerver : Viandes/foie gras.</t>
  </si>
  <si>
    <t>desnervar; quitar telilla</t>
  </si>
  <si>
    <t>Repère : savoir ce que signifie « Dénerver » et à quel moment on l’utilise.</t>
  </si>
  <si>
    <t>Dénoyauter : Cerises, abricots, olives.</t>
  </si>
  <si>
    <t>deshuesar (fruta) / quitar hueso</t>
  </si>
  <si>
    <t>Repère : comprendre le mot métier « Dénoyauter » et savoir le réemployer correctement.</t>
  </si>
  <si>
    <t>Denteler : Bord de pâte avec pince/couteau.</t>
  </si>
  <si>
    <t>festonear el borde</t>
  </si>
  <si>
    <t>Repère : expliquer « Denteler » avec ses mots puis le replacer dans une situation de travail.</t>
  </si>
  <si>
    <t>Dépouiller : Retirer peau/peaux (poisson/sauce) pour fini net.</t>
  </si>
  <si>
    <t>Repère : reconnaître « Dépouiller », en donner le sens et éviter les formulations vagues.</t>
  </si>
  <si>
    <t>Dépouiller (sauce) : Retirer écume/impuretés en réduction.</t>
  </si>
  <si>
    <t>desespumar / espumar</t>
  </si>
  <si>
    <t>Repère : mémoriser « Dépouiller (sauce) » comme vocabulaire utile au poste et à l’oral.</t>
  </si>
  <si>
    <t>Dérober (tomates/haricots) : Inciser, blanchir, rafraîchir, peler.</t>
  </si>
  <si>
    <t>Repère : savoir ce que signifie « Dérober (tomates/haricots) » et à quel moment on l’utilise.</t>
  </si>
  <si>
    <t>Desemballage : Noun.</t>
  </si>
  <si>
    <t>Repère : comprendre le mot métier « desemballage » et savoir le réemployer correctement.</t>
  </si>
  <si>
    <t>Désemballer : Verbe.</t>
  </si>
  <si>
    <t>Repère : expliquer « Désemballer » avec ses mots puis le replacer dans une situation de travail.</t>
  </si>
  <si>
    <t>Désinfecter : Surfaces/matériel HACCP.</t>
  </si>
  <si>
    <t>desinfectar; sanitizar</t>
  </si>
  <si>
    <t>Repère : reconnaître « Désinfecter », en donner le sens et éviter les formulations vagues.</t>
  </si>
  <si>
    <t>Desinfection : Nom d’étape/procédure.</t>
  </si>
  <si>
    <t>Repère : mémoriser « desinfection » comme vocabulaire utile au poste et à l’oral.</t>
  </si>
  <si>
    <t>Désosser : Boucherie/volaille/poisson (“désarêter” = fish).</t>
  </si>
  <si>
    <t>Repère : savoir ce que signifie « Désosser » et à quel moment on l’utilise.</t>
  </si>
  <si>
    <t>Dessécher : Pâte à choux en casserole, purées.</t>
  </si>
  <si>
    <t>secar / desecar</t>
  </si>
  <si>
    <t>Repère : comprendre le mot métier « Dessécher » et savoir le réemployer correctement.</t>
  </si>
  <si>
    <t>Dessiner : Croquis de poste/layout, schéma de pièce, design d’étiquette/pack.</t>
  </si>
  <si>
    <t>dibujar; diseñar</t>
  </si>
  <si>
    <t>Repère : expliquer « dessiner » avec ses mots puis le replacer dans une situation de travail.</t>
  </si>
  <si>
    <t>Dessouvidage : Nom d’étape.</t>
  </si>
  <si>
    <t>Repère : reconnaître « dessouvidage », en donner le sens et éviter les formulations vagues.</t>
  </si>
  <si>
    <t>Dessouvider : Ouvrir et extraire le produit.</t>
  </si>
  <si>
    <t>Repère : mémoriser « Dessouvider » comme vocabulaire utile au poste et à l’oral.</t>
  </si>
  <si>
    <t>Destockage : Gestion de stocks.</t>
  </si>
  <si>
    <t>Repère : savoir ce que signifie « destockage » et à quel moment on l’utilise.</t>
  </si>
  <si>
    <t>Destocker : Action.</t>
  </si>
  <si>
    <t>Repère : comprendre le mot métier « Destocker » et savoir le réemployer correctement.</t>
  </si>
  <si>
    <t>Détailler : « Détailler en brunoise, en bâtons… ».</t>
  </si>
  <si>
    <t>detallar; cortar en…</t>
  </si>
  <si>
    <t>Repère : expliquer « Détailler » avec ses mots puis le replacer dans une situation de travail.</t>
  </si>
  <si>
    <t>Détendre : Assouplir pâte/sauce (ajout liquide / repos).</t>
  </si>
  <si>
    <t>aflojar; aligerar</t>
  </si>
  <si>
    <t>Repère : reconnaître « Détendre », en donner le sens et éviter les formulations vagues.</t>
  </si>
  <si>
    <t>Détremper : Pâte feuilletée : détrempe.</t>
  </si>
  <si>
    <t>amasar la “détrempe”; humedecer</t>
  </si>
  <si>
    <t>Repère : mémoriser « Détremper » comme vocabulaire utile au poste et à l’oral.</t>
  </si>
  <si>
    <t>Disperser : Poudres dans liquide sous agitation.</t>
  </si>
  <si>
    <t>Repère : savoir ce que signifie « Disperser » et à quel moment on l’utilise.</t>
  </si>
  <si>
    <t>Disperser (fouet) : Mélanger poudres/liquide sans grumeaux.</t>
  </si>
  <si>
    <t>Repère : comprendre le mot métier « Disperser (fouet) » et savoir le réemployer correctement.</t>
  </si>
  <si>
    <t>Disposer : Dressage/implantation sur plaque.</t>
  </si>
  <si>
    <t>disponer; colocar</t>
  </si>
  <si>
    <t>Repère : expliquer « Disposer » avec ses mots puis le replacer dans une situation de travail.</t>
  </si>
  <si>
    <t>Dorer : « Dorer à l’œuf » pour brillance/couleur.</t>
  </si>
  <si>
    <t>Repère : reconnaître « Dorer », en donner le sens et éviter les formulations vagues.</t>
  </si>
  <si>
    <t>Doubler : Moule, chemisage, superposition.</t>
  </si>
  <si>
    <t>forrar; doblar capa</t>
  </si>
  <si>
    <t>Repère : mémoriser « Doubler » comme vocabulaire utile au poste et à l’oral.</t>
  </si>
  <si>
    <t>Dresser : Mise en assiette, dressage en poche.</t>
  </si>
  <si>
    <t>emplatar; montar/escudillar</t>
  </si>
  <si>
    <t>Repère : savoir ce que signifie « Dresser » et à quel moment on l’utilise.</t>
  </si>
  <si>
    <t>Dresser (poche) : Pocher régulier</t>
  </si>
  <si>
    <t>Repère : comprendre le mot métier « Dresser (poche) » et savoir le réemployer correctement.</t>
  </si>
  <si>
    <t>Ébarber : Retirer bavures/bords (pâtisseries, poissons, ravioles).</t>
  </si>
  <si>
    <t>Repère : expliquer « Ébarber » avec ses mots puis le replacer dans une situation de travail.</t>
  </si>
  <si>
    <t>Ébaucher : Mise en forme initiale avant finition.</t>
  </si>
  <si>
    <t>Repère : reconnaître « Ébaucher », en donner le sens et éviter les formulations vagues.</t>
  </si>
  <si>
    <t>Écailler : Retirer les écailles.</t>
  </si>
  <si>
    <t>Repère : mémoriser « Écailler » comme vocabulaire utile au poste et à l’oral.</t>
  </si>
  <si>
    <t>Écaler : Œufs durs, fruits secs.</t>
  </si>
  <si>
    <t>Repère : savoir ce que signifie « Écaler » et à quel moment on l’utilise.</t>
  </si>
  <si>
    <t>Échauder : Eau très chaude avant peler/traiter.</t>
  </si>
  <si>
    <t>Repère : comprendre le mot métier « Échauder » et savoir le réemployer correctement.</t>
  </si>
  <si>
    <t>Écorcher : Dépouiller peau (gibier/poisson).</t>
  </si>
  <si>
    <t>desollar; quitar la piel</t>
  </si>
  <si>
    <t>Repère : expliquer « Écorcher » avec ses mots puis le replacer dans une situation de travail.</t>
  </si>
  <si>
    <t>Écosser : Sortir des gousses.</t>
  </si>
  <si>
    <t>desgranar; desenvainar</t>
  </si>
  <si>
    <t>Repère : reconnaître « Écosser », en donner le sens et éviter les formulations vagues.</t>
  </si>
  <si>
    <t>Écumer : En ébullition/réduction.</t>
  </si>
  <si>
    <t>Repère : mémoriser « Écumer » comme vocabulaire utile au poste et à l’oral.</t>
  </si>
  <si>
    <t>Effilandrer : Viandes/abats/volaille (syn.</t>
  </si>
  <si>
    <t>Repère : savoir ce que signifie « Effilandrer » et à quel moment on l’utilise.</t>
  </si>
  <si>
    <t>Effiler : Amandes effilées, oignons en fines lamelles.</t>
  </si>
  <si>
    <t>Repère : comprendre le mot métier « Effiler » et savoir le réemployer correctement.</t>
  </si>
  <si>
    <t>Égermer (dégermage) : Ail (germen), pommes de terre germées.</t>
  </si>
  <si>
    <t>desgerminar; quitar brotes</t>
  </si>
  <si>
    <t>Repère : expliquer « Égermer (dégermage) » avec ses mots puis le replacer dans une situation de travail.</t>
  </si>
  <si>
    <t>Égouttage : Nom d’étape (fromages, fritures, légumes).</t>
  </si>
  <si>
    <t>Repère : reconnaître « Égouttage », en donner le sens et éviter les formulations vagues.</t>
  </si>
  <si>
    <t>Égoutter : Laisser s’écouler sans presser pour garder texture.</t>
  </si>
  <si>
    <t>Repère : mémoriser « Égoutter » comme vocabulaire utile au poste et à l’oral.</t>
  </si>
  <si>
    <t>Égrapper : Œnologie/raisins de table.</t>
  </si>
  <si>
    <t>Repère : savoir ce que signifie « Égrapper » et à quel moment on l’utilise.</t>
  </si>
  <si>
    <t>Égrener : Maïs, grenade, petits pois.</t>
  </si>
  <si>
    <t>Repère : comprendre le mot métier « Égrener » et savoir le réemployer correctement.</t>
  </si>
  <si>
    <t>Émincer : Échalote/oignon/viande.</t>
  </si>
  <si>
    <t>laminar fino; cortar en plumas</t>
  </si>
  <si>
    <t>Repère : expliquer « Émincer » avec ses mots puis le replacer dans une situation de travail.</t>
  </si>
  <si>
    <t>Émonder : Tomates, amandes.</t>
  </si>
  <si>
    <t>escaldar y pelar; mondar</t>
  </si>
  <si>
    <t>Repère : reconnaître « Émonder », en donner le sens et éviter les formulations vagues.</t>
  </si>
  <si>
    <t>Emplir : Remplir contenants (barquettes, bacs, moules).</t>
  </si>
  <si>
    <t>Repère : mémoriser « emplir » comme vocabulaire utile au poste et à l’oral.</t>
  </si>
  <si>
    <t>Émulsionner : Stabiliser eau+gras (vinaigrette, mayo).</t>
  </si>
  <si>
    <t>Repère : savoir ce que signifie « Émulsionner » et à quel moment on l’utilise.</t>
  </si>
  <si>
    <t>Enfourner : Four préchauffé</t>
  </si>
  <si>
    <t>Repère : comprendre le mot métier « Enfourner » et savoir le réemployer correctement.</t>
  </si>
  <si>
    <t>Enrober : Chocolat, panure, nappage.</t>
  </si>
  <si>
    <t>bañar; recubrir</t>
  </si>
  <si>
    <t>Repère : expliquer « Enrober » avec ses mots puis le replacer dans une situation de travail.</t>
  </si>
  <si>
    <t>Épluchage : Nom d’atelier/opération.</t>
  </si>
  <si>
    <t>Repère : reconnaître « Épluchage », en donner le sens et éviter les formulations vagues.</t>
  </si>
  <si>
    <t>Éplucher : Légumes/fruits</t>
  </si>
  <si>
    <t>Repère : mémoriser « Éplucher » comme vocabulaire utile au poste et à l’oral.</t>
  </si>
  <si>
    <t>Équeuter : Haricots/fraises.</t>
  </si>
  <si>
    <t>desrabiar/quitar el rabo; deshojar (fresa)</t>
  </si>
  <si>
    <t>Repère : savoir ce que signifie « Équeuter » et à quel moment on l’utilise.</t>
  </si>
  <si>
    <t>Escaloper : Volaille/veau/poisson en « escalopes ».</t>
  </si>
  <si>
    <t>Repère : comprendre le mot métier « Escaloper » et savoir le réemployer correctement.</t>
  </si>
  <si>
    <t>Étaler : Pâtes, crèmes, appareils.</t>
  </si>
  <si>
    <t>extender; estirar (masa)</t>
  </si>
  <si>
    <t>Repère : expliquer « Étaler » avec ses mots puis le replacer dans une situation de travail.</t>
  </si>
  <si>
    <t>Étiquetage collec. : Pour plateaux/batchs.</t>
  </si>
  <si>
    <t>Repère : reconnaître « étiquetage collec. », en donner le sens et éviter les formulations vagues.</t>
  </si>
  <si>
    <t>Étiquetage ind. : Portion unitaire.</t>
  </si>
  <si>
    <t>Repère : mémoriser « étiquetage ind. » comme vocabulaire utile au poste et à l’oral.</t>
  </si>
  <si>
    <t>Étiqueter : Apposer étiquette (DLC/lot/traçabilité).</t>
  </si>
  <si>
    <t>Repère : savoir ce que signifie « Étiqueter » et à quel moment on l’utilise.</t>
  </si>
  <si>
    <t>Étoffer : Garnitures, farces, fiches techniques.</t>
  </si>
  <si>
    <t>Repère : comprendre le mot métier « Étoffer » et savoir le réemployer correctement.</t>
  </si>
  <si>
    <t>Étouffer (cuire à l’étouffée) : Peu de liquide, couvercle.</t>
  </si>
  <si>
    <t>Repère : expliquer « Étouffer (cuire à l’étouffée) » avec ses mots puis le replacer dans une situation de travail.</t>
  </si>
  <si>
    <t>Étuver : Cuisson douce, couvercle</t>
  </si>
  <si>
    <t>rehogar suave/estufar; fermentar (masa)</t>
  </si>
  <si>
    <t>Repère : reconnaître « Étuver », en donner le sens et éviter les formulations vagues.</t>
  </si>
  <si>
    <t>Évider : Courgettes, pommes, pains.</t>
  </si>
  <si>
    <t>Repère : mémoriser « Évider » comme vocabulaire utile au poste et à l’oral.</t>
  </si>
  <si>
    <t>Exprimer : Exprimer un citron, le beurre noisette, etc.</t>
  </si>
  <si>
    <t>Repère : savoir ce que signifie « Exprimer » et à quel moment on l’utilise.</t>
  </si>
  <si>
    <t>Extraire : Extraire données/jus/échantillon d’un lot.</t>
  </si>
  <si>
    <t>extraer; sacar</t>
  </si>
  <si>
    <t>Repère : comprendre le mot métier « extraire » et savoir le réemployer correctement.</t>
  </si>
  <si>
    <t>Façonner : Pains, pâtons, quenelles, pièces de viande.</t>
  </si>
  <si>
    <t>formar; dar forma</t>
  </si>
  <si>
    <t>Repère : expliquer « Façonner » avec ses mots puis le replacer dans une situation de travail.</t>
  </si>
  <si>
    <t>Faire + infinitif (causatif) : « Faire vérifier la T° » → have the temperature checked / hacer que se verifique la temperatura.</t>
  </si>
  <si>
    <t>hacer que + subj.; mandar + inf.</t>
  </si>
  <si>
    <t>Repère : reconnaître « faire + infinitif (causatif) », en donner le sens et éviter les formulations vagues.</t>
  </si>
  <si>
    <t>Faire + nom (ex. faire un rapport) : Choisir le verbe le plus exact selon l’objet : make dough / write a report / prepare a tray.</t>
  </si>
  <si>
    <t>hacer / redactar / preparar (un informe)</t>
  </si>
  <si>
    <t>Repère : mémoriser « faire + nom (ex. faire un rapport) » comme vocabulaire utile au poste et à l’oral.</t>
  </si>
  <si>
    <t>Faire bouillir : Monter jusqu’à gros bouillons.</t>
  </si>
  <si>
    <t>llevar a ebullición; hervir</t>
  </si>
  <si>
    <t>Repère : savoir ce que signifie « Faire bouillir » et à quel moment on l’utilise.</t>
  </si>
  <si>
    <t>Faire cuire / faire bouillir : Préférer directement cuire / bouillir dans les fiches.</t>
  </si>
  <si>
    <t>Repère : comprendre le mot métier « faire cuire / faire bouillir » et savoir le réemployer correctement.</t>
  </si>
  <si>
    <t>Faire fondre : Idem : verbe précis recommandé.</t>
  </si>
  <si>
    <t>Repère : expliquer « faire fondre » avec ses mots puis le replacer dans une situation de travail.</t>
  </si>
  <si>
    <t>Faire monter (une sauce, une mayo) : Monter au beurre = mount with butter / emulsionar con mantequilla.</t>
  </si>
  <si>
    <t>Repère : reconnaître « faire monter (une sauce, une mayo) », en donner le sens et éviter les formulations vagues.</t>
  </si>
  <si>
    <t>Faire refroidir / faire réchauffer : Utiliser refroidir / réchauffer directement si possible.</t>
  </si>
  <si>
    <t>Repère : mémoriser « faire refroidir / faire réchauffer » comme vocabulaire utile au poste et à l’oral.</t>
  </si>
  <si>
    <t>Faire revenir / faire rissoler : Employer le verbe technique plutôt que « faire ».</t>
  </si>
  <si>
    <t>Repère : savoir ce que signifie « faire revenir / faire rissoler » et à quel moment on l’utilise.</t>
  </si>
  <si>
    <t>Farcir : Volaille, légumes, charcuterie.</t>
  </si>
  <si>
    <t>Repère : comprendre le mot métier « Farcir » et savoir le réemployer correctement.</t>
  </si>
  <si>
    <t>Farder : Charcuterie/pâtisserie : couche fine de gelée, farce, crème.</t>
  </si>
  <si>
    <t>enmascarar; cubrir finamente</t>
  </si>
  <si>
    <t>Repère : expliquer « Farder » avec ses mots puis le replacer dans une situation de travail.</t>
  </si>
  <si>
    <t>Fariner : Légèrement fariner plan de travail, produit, moule.</t>
  </si>
  <si>
    <t>Repère : reconnaître « Fariner », en donner le sens et éviter les formulations vagues.</t>
  </si>
  <si>
    <t>Festonner : Décor sur bord de pâte/tourte.</t>
  </si>
  <si>
    <t>Repère : mémoriser « Festonner » comme vocabulaire utile au poste et à l’oral.</t>
  </si>
  <si>
    <t>Fileter : Lever des filets, retirer arêtes.</t>
  </si>
  <si>
    <t>filetear; sacar lomos</t>
  </si>
  <si>
    <t>Repère : savoir ce que signifie « Fileter » et à quel moment on l’utilise.</t>
  </si>
  <si>
    <t>Filmage (étape) : Étape conditionnement/stockage.</t>
  </si>
  <si>
    <t>enfilmado (envoltura con film)</t>
  </si>
  <si>
    <t>Repère : comprendre le mot métier « filmage (étape) » et savoir le réemployer correctement.</t>
  </si>
  <si>
    <t>Filmer : Contact direct ou fermeture d’un bac.</t>
  </si>
  <si>
    <t>envolver con film; filmar</t>
  </si>
  <si>
    <t>Repère : expliquer « Filmer » avec ses mots puis le replacer dans une situation de travail.</t>
  </si>
  <si>
    <t>Fixer : Fixer couleur (chlorophylle) / prise à la gélatine.</t>
  </si>
  <si>
    <t>fijar; cuajar (gelatina)</t>
  </si>
  <si>
    <t>Repère : reconnaître « Fixer », en donner le sens et éviter les formulations vagues.</t>
  </si>
  <si>
    <t>Flamber : Enflammer avec alcool</t>
  </si>
  <si>
    <t>Repère : mémoriser « Flamber » comme vocabulaire utile au poste et à l’oral.</t>
  </si>
  <si>
    <t>Flanquer (de) : Présentation : pièce flanquée de garnitures.</t>
  </si>
  <si>
    <t>flanquear (con guarnición)</t>
  </si>
  <si>
    <t>Repère : savoir ce que signifie « Flanquer (de) » et à quel moment on l’utilise.</t>
  </si>
  <si>
    <t>Fleurer : Légère farine sur plan/pâte pour éviter d’adhérer.</t>
  </si>
  <si>
    <t>Repère : comprendre le mot métier « Fleurer » et savoir le réemployer correctement.</t>
  </si>
  <si>
    <t>Foisonner : Crèmes/chantilly/glaces : incorporer de l’air.</t>
  </si>
  <si>
    <t>aerate; increase in volume; overrun (ice cream)</t>
  </si>
  <si>
    <t>airear; mantecar (helado)</t>
  </si>
  <si>
    <t>Repère : expliquer « Foisonner » avec ses mots puis le replacer dans une situation de travail.</t>
  </si>
  <si>
    <t>Foncer (un moule) : Tarte/tourte : abaisser dans le moule.</t>
  </si>
  <si>
    <t>Repère : reconnaître « Foncer (un moule) », en donner le sens et éviter les formulations vagues.</t>
  </si>
  <si>
    <t>Fondre : Beurre, chocolat, fromage.</t>
  </si>
  <si>
    <t>Repère : mémoriser « Fondre » comme vocabulaire utile au poste et à l’oral.</t>
  </si>
  <si>
    <t>Fouetter : Monter crème, œufs, sauces émulsionnées.</t>
  </si>
  <si>
    <t>Repère : savoir ce que signifie « Fouetter » et à quel moment on l’utilise.</t>
  </si>
  <si>
    <t>Fouler : Obtenir texture lisse/extraire jus.</t>
  </si>
  <si>
    <t>Repère : comprendre le mot métier « Fouler » et savoir le réemployer correctement.</t>
  </si>
  <si>
    <t>Fourrer : Bonbons, croissants, choux.</t>
  </si>
  <si>
    <t>Repère : expliquer « Fourrer » avec ses mots puis le replacer dans une situation de travail.</t>
  </si>
  <si>
    <t>Fraiser (→ fraser)</t>
  </si>
  <si>
    <t>Fraiser (→ fraser) : Orthographe fréquente mais on vise fraser.</t>
  </si>
  <si>
    <t>Repère : reconnaître « Fraiser (→ fraser) », en donner le sens et éviter les formulations vagues.</t>
  </si>
  <si>
    <t>Frapper : Refroidir une cuve, un sirop, un shaker.</t>
  </si>
  <si>
    <t>enfriar rápidamente (baño de hielo)</t>
  </si>
  <si>
    <t>Repère : mémoriser « Frapper » comme vocabulaire utile au poste et à l’oral.</t>
  </si>
  <si>
    <t>Fraser (pâtisserie) : Sur marbre : pousser la pâte pour lier sans corser.</t>
  </si>
  <si>
    <t>Repère : savoir ce que signifie « Fraser (pâtisserie) » et à quel moment on l’utilise.</t>
  </si>
  <si>
    <t>Frémir : Petits frémissements ~95–98 °C.</t>
  </si>
  <si>
    <t>hervir suavemente (sin borbotear)</t>
  </si>
  <si>
    <t>Repère : comprendre le mot métier « Frémir » et savoir le réemployer correctement.</t>
  </si>
  <si>
    <t>Frire : À l’huile/gras, contrôler T° et croustillance.</t>
  </si>
  <si>
    <t>Repère : expliquer « Frire » avec ses mots puis le replacer dans une situation de travail.</t>
  </si>
  <si>
    <t>Garnir : Garniture d’assiette ou farce/crème dans une pâte.</t>
  </si>
  <si>
    <t>guarnecer; rellenar</t>
  </si>
  <si>
    <t>Repère : reconnaître « Garnir », en donner le sens et éviter les formulations vagues.</t>
  </si>
  <si>
    <t>Gerbage : Logistique : empilement sur palettes/chariots.</t>
  </si>
  <si>
    <t>apilado (palets/cajas)</t>
  </si>
  <si>
    <t>Repère : mémoriser « gerbage » comme vocabulaire utile au poste et à l’oral.</t>
  </si>
  <si>
    <t>Gerber : Action d’empiler bacs/plateaux/palettes.</t>
  </si>
  <si>
    <t>apilar; paletizar</t>
  </si>
  <si>
    <t>Repère : savoir ce que signifie « Gerber » et à quel moment on l’utilise.</t>
  </si>
  <si>
    <t>Glacer : Pâtisserie (glaçage), légumes « glacés » au beurre/sucre, viandes nappées brillantes.</t>
  </si>
  <si>
    <t>glasear; bañar/glasar</t>
  </si>
  <si>
    <t>Repère : comprendre le mot métier « Glacer » et savoir le réemployer correctement.</t>
  </si>
  <si>
    <t>Gommer : Pâtisserie/boulangerie : solution de gomme pour brillance/étanchéité.</t>
  </si>
  <si>
    <t>Repère : expliquer « Gommer » avec ses mots puis le replacer dans une situation de travail.</t>
  </si>
  <si>
    <t>Goûtage : Contrôle organoleptique/QA.</t>
  </si>
  <si>
    <t>cata; degustación</t>
  </si>
  <si>
    <t>Repère : reconnaître « goûtage », en donner le sens et éviter les formulations vagues.</t>
  </si>
  <si>
    <t>Grainer : Sucre qui « graine », ganache/émulsion qui tranche.</t>
  </si>
  <si>
    <t>cristalizar; cortarse/granear</t>
  </si>
  <si>
    <t>Repère : mémoriser « Grainer » comme vocabulaire utile au poste et à l’oral.</t>
  </si>
  <si>
    <t>Graisser : Plaques, moules, charnières de machines.</t>
  </si>
  <si>
    <t>engrasar; aceitar</t>
  </si>
  <si>
    <t>Repère : savoir ce que signifie « Graisser » et à quel moment on l’utilise.</t>
  </si>
  <si>
    <t>Gratiner : Croûte dorée (fromage/chapelure) au four/salamandre.</t>
  </si>
  <si>
    <t>gratin ar/gratinar</t>
  </si>
  <si>
    <t>Repère : comprendre le mot métier « Gratiner » et savoir le réemployer correctement.</t>
  </si>
  <si>
    <t>Griller : Viandes/poissons au gril</t>
  </si>
  <si>
    <t>asar a la parrilla; tostar</t>
  </si>
  <si>
    <t>Repère : expliquer « Griller » avec ses mots puis le replacer dans une situation de travail.</t>
  </si>
  <si>
    <t>Habiller : Préparer avant cuisson : écailler/vider (poisson), déplumer/vider (volaille), parer (gibier).</t>
  </si>
  <si>
    <t>limpiar y preparar; eviscerar (pescado/ave)</t>
  </si>
  <si>
    <t>Repère : reconnaître « Habiller », en donner le sens et éviter les formulations vagues.</t>
  </si>
  <si>
    <t>Hacher : Couteau : « chop/picar »</t>
  </si>
  <si>
    <t>picar; moler/triturar (carne)</t>
  </si>
  <si>
    <t>Repère : mémoriser « Hacher » comme vocabulaire utile au poste et à l’oral.</t>
  </si>
  <si>
    <t>Historier : Terme rare/littéraire : décors figuratifs en pâtisserie/présentation.</t>
  </si>
  <si>
    <t>ornamentar; decorar con motivos</t>
  </si>
  <si>
    <t>Repère : savoir ce que signifie « Historier » et à quel moment on l’utilise.</t>
  </si>
  <si>
    <t>Huiler : Huiler plaque, moule, plancha ou assaisonner en filet/pinceau.</t>
  </si>
  <si>
    <t>aceitar; engrasar con aceite</t>
  </si>
  <si>
    <t>Repère : comprendre le mot métier « Huiler » et savoir le réemployer correctement.</t>
  </si>
  <si>
    <t>Imbiber : Pâtisserie : sirop sur biscuit = to soak/calar/emborrachar.</t>
  </si>
  <si>
    <t>soak; soak with syrup</t>
  </si>
  <si>
    <t>calar / emborrachar (bizcocho); impregnar</t>
  </si>
  <si>
    <t>Repère : expliquer « imbiber » avec ses mots puis le replacer dans une situation de travail.</t>
  </si>
  <si>
    <t>Inciser : Peau de poisson/viande : score</t>
  </si>
  <si>
    <t>hacer incisiones; (panificación) greñar</t>
  </si>
  <si>
    <t>Repère : reconnaître « Inciser », en donner le sens et éviter les formulations vagues.</t>
  </si>
  <si>
    <t>Incorporer : Ajouter progressivement sans faire retomber.</t>
  </si>
  <si>
    <t>Repère : mémoriser « Incorporer » comme vocabulaire utile au poste et à l’oral.</t>
  </si>
  <si>
    <t>Indications packaging : Fiches prod : grammage, barquette, film, DLC, lot, étiquettes, ATM, etc.</t>
  </si>
  <si>
    <t>packaging instructions; pack/labelling notes</t>
  </si>
  <si>
    <t>instrucciones de envasado; indicaciones de etiquetado</t>
  </si>
  <si>
    <t>Repère : savoir ce que signifie « Indications packaging » et à quel moment on l’utilise.</t>
  </si>
  <si>
    <t>Infuser : Liquides/arômes (thé, vanille, herbes)</t>
  </si>
  <si>
    <t>infusionar; macerar</t>
  </si>
  <si>
    <t>Repère : comprendre le mot métier « Infuser » et savoir le réemployer correctement.</t>
  </si>
  <si>
    <t>Inspecter : Contrôle visuel/HACCP, audit poste/équipement.</t>
  </si>
  <si>
    <t>inspeccionar; examinar</t>
  </si>
  <si>
    <t>Repère : expliquer « inspecter » avec ses mots puis le replacer dans une situation de travail.</t>
  </si>
  <si>
    <t>Interstockage : Zone/période tampon entre deux étapes (refroidissement, attente de conditionnement).</t>
  </si>
  <si>
    <t>Repère : reconnaître « interstockage », en donner le sens et éviter les formulations vagues.</t>
  </si>
  <si>
    <t>Jeter : 1) Rebut : « jeter une préparation » = discard.</t>
  </si>
  <si>
    <t>throw away; discard; add/drop into (boiling water/oil)</t>
  </si>
  <si>
    <t>tirar; desechar; echar (a agua/aceite hirviendo)</t>
  </si>
  <si>
    <t>Repère : mémoriser « Jeter » comme vocabulaire utile au poste et à l’oral.</t>
  </si>
  <si>
    <t>Larder : Piquer de lardons pour protéger/arroser la pièce à la cuisson.</t>
  </si>
  <si>
    <t>mechar (con tocino)</t>
  </si>
  <si>
    <t>Repère : savoir ce que signifie « Larder » et à quel moment on l’utilise.</t>
  </si>
  <si>
    <t>Lavage : Étape d’hygiène produit/ustensiles/bacs.</t>
  </si>
  <si>
    <t>Repère : comprendre le mot métier « lavage » et savoir le réemployer correctement.</t>
  </si>
  <si>
    <t>Laver : Sous eau potable, en respectant les flux propres/sales.</t>
  </si>
  <si>
    <t>lavar; enjuagar</t>
  </si>
  <si>
    <t>Repère : expliquer « Laver » avec ses mots puis le replacer dans une situation de travail.</t>
  </si>
  <si>
    <t>Lever : « Lever des filets » (poisson)</t>
  </si>
  <si>
    <t>1) fillet (a fish) 2) let dough rise / proof</t>
  </si>
  <si>
    <t>1) filetear/sacar lomos 2) dejar levar/fermentar</t>
  </si>
  <si>
    <t>Repère : reconnaître « Lever », en donner le sens et éviter les formulations vagues.</t>
  </si>
  <si>
    <t>Lier : Liaison (jaune+crème), roux, fécule, beurre manié, gélatine.</t>
  </si>
  <si>
    <t>Repère : mémoriser « Lier » comme vocabulaire utile au poste et à l’oral.</t>
  </si>
  <si>
    <t>Limoner : Poisson/abats : rinçage pour ôter limon/impuretés.</t>
  </si>
  <si>
    <t>limpiar (quitar mucosidad/sangre bajo el grifo)</t>
  </si>
  <si>
    <t>Repère : savoir ce que signifie « Limoner » et à quel moment on l’utilise.</t>
  </si>
  <si>
    <t>Lisser : Crèmes/ganaches/purées : rendre la surface/texture régulière.</t>
  </si>
  <si>
    <t>Repère : comprendre le mot métier « Lisser » et savoir le réemployer correctement.</t>
  </si>
  <si>
    <t>Lustrer : Nappage/gelée/sirop (pâtisserie) ou beurre clarifié/jus réduit.</t>
  </si>
  <si>
    <t>abrillantar; napar para dar brillo</t>
  </si>
  <si>
    <t>Repère : expliquer « Lustrer » avec ses mots puis le replacer dans une situation de travail.</t>
  </si>
  <si>
    <t>Luter : « Cocotte lutée » : couvercle scellé à la pâte pour cuisson étanche.</t>
  </si>
  <si>
    <t>seal a pot with a strip of dough; to lute</t>
  </si>
  <si>
    <t>Repère : reconnaître « Luter », en donner le sens et éviter les formulations vagues.</t>
  </si>
  <si>
    <t>Lyophiliser : Déshydratation sous vide par le froid (poudres, fruits, herbes).</t>
  </si>
  <si>
    <t>Repère : mémoriser « Lyophiliser » comme vocabulaire utile au poste et à l’oral.</t>
  </si>
  <si>
    <t>Macérer : À froid, alcool/sucre/sirop pour parfumer/attendrir.</t>
  </si>
  <si>
    <t>macerar; poner en remojo</t>
  </si>
  <si>
    <t>Repère : savoir ce que signifie « Macérer » et à quel moment on l’utilise.</t>
  </si>
  <si>
    <t>Maintenir en temp. sup à 63° : Tenir une T° (ex.</t>
  </si>
  <si>
    <t>Repère : comprendre le mot métier « Maintenir en temp. sup à 63° » et savoir le réemployer correctement.</t>
  </si>
  <si>
    <t>Manchonner : Dégager l’os (carré d’agneau, volaille).</t>
  </si>
  <si>
    <t>frenchar / deshuesar a la francesa</t>
  </si>
  <si>
    <t>Repère : expliquer « Manchonner » avec ses mots puis le replacer dans une situation de travail.</t>
  </si>
  <si>
    <t>Manié : « Beurre manié » : farine+beurre frottés.</t>
  </si>
  <si>
    <t>arenar/frotar; trabajar con las manos</t>
  </si>
  <si>
    <t>Repère : reconnaître « Manié », en donner le sens et éviter les formulations vagues.</t>
  </si>
  <si>
    <t>Manier : Manipulation produit/outil : hygiène (EPI), gestes sûrs</t>
  </si>
  <si>
    <t>manejar; manipular</t>
  </si>
  <si>
    <t>Repère : mémoriser « manier » comme vocabulaire utile au poste et à l’oral.</t>
  </si>
  <si>
    <t>Manipuler : Gestes/flux propres → gants, pinces, hygiène.</t>
  </si>
  <si>
    <t>Repère : savoir ce que signifie « Manipuler » et à quel moment on l’utilise.</t>
  </si>
  <si>
    <t>Marbrer : Effet marbré dans cake, glaçage, chocolat.</t>
  </si>
  <si>
    <t>Repère : comprendre le mot métier « Marbrer » et savoir le réemployer correctement.</t>
  </si>
  <si>
    <t>Mariner : Liquide aromatique (acidulé/salé/gras) selon produit.</t>
  </si>
  <si>
    <t>marinar / adobar</t>
  </si>
  <si>
    <t>Repère : expliquer « Mariner » avec ses mots puis le replacer dans une situation de travail.</t>
  </si>
  <si>
    <t>Marquage : Soit étiquetage/traçabilité, soit stries de gril.</t>
  </si>
  <si>
    <t>marcado; sellado/etiquetado (según contexto)</t>
  </si>
  <si>
    <t>Repère : reconnaître « marquage », en donner le sens et éviter les formulations vagues.</t>
  </si>
  <si>
    <t>Marquer : « Marquer en cuisson » (saisir/démarrer), strier au gril.</t>
  </si>
  <si>
    <t>marcar; sellar</t>
  </si>
  <si>
    <t>Repère : mémoriser « Marquer » comme vocabulaire utile au poste et à l’oral.</t>
  </si>
  <si>
    <t>Masquer : Recouvrir d’une couche (crème, gelée, sauce).</t>
  </si>
  <si>
    <t>enmascarar; cubrir</t>
  </si>
  <si>
    <t>Repère : savoir ce que signifie « Masquer » et à quel moment on l’utilise.</t>
  </si>
  <si>
    <t>Masser : Sucre qui « masse » ↔ re-cristallise</t>
  </si>
  <si>
    <t>azucararse (jarabe); amasar</t>
  </si>
  <si>
    <t>Repère : comprendre le mot métier « Masser » et savoir le réemployer correctement.</t>
  </si>
  <si>
    <t>Mélange : Nom générique d’appareil/compound.</t>
  </si>
  <si>
    <t>Repère : expliquer « mélange » avec ses mots puis le replacer dans une situation de travail.</t>
  </si>
  <si>
    <t>Mélanger : racler les parois si nécessaire.</t>
  </si>
  <si>
    <t>Repère : reconnaître « Mélanger », en donner le sens et éviter les formulations vagues.</t>
  </si>
  <si>
    <t>Meringuer : Napper d’une meringue / monter blancs+sucres.</t>
  </si>
  <si>
    <t>Repère : mémoriser « Meringuer » comme vocabulaire utile au poste et à l’oral.</t>
  </si>
  <si>
    <t>Mesurer : Poids, volume, T°, pH, dimensions</t>
  </si>
  <si>
    <t>medir; tomar medidas</t>
  </si>
  <si>
    <t>Repère : savoir ce que signifie « mesurer » et à quel moment on l’utilise.</t>
  </si>
  <si>
    <t>Mettre au point (chocolat) : Courbe T° (fonte → descente → remonte).</t>
  </si>
  <si>
    <t>atemperar (chocolate)</t>
  </si>
  <si>
    <t>Repère : comprendre le mot métier « Mettre au point (chocolat) » et savoir le réemployer correctement.</t>
  </si>
  <si>
    <t>Mettre en bac : Transvaser en bac gastro pour repos/stock.</t>
  </si>
  <si>
    <t>Repère : expliquer « Mettre en bac » avec ses mots puis le replacer dans une situation de travail.</t>
  </si>
  <si>
    <t>Mettre en chariot : Charger plaques/bacs sur chariot.</t>
  </si>
  <si>
    <t>Repère : reconnaître « Mettre en chariot », en donner le sens et éviter les formulations vagues.</t>
  </si>
  <si>
    <t>Mettre en cuisson : Lancer la cuisson (four, sauteuse, vapeur…).</t>
  </si>
  <si>
    <t>poner a cocer / iniciar cocción</t>
  </si>
  <si>
    <t>Repère : mémoriser « Mettre en cuisson » comme vocabulaire utile au poste et à l’oral.</t>
  </si>
  <si>
    <t>Mijoter : Sous ébullition douce, couvert, longuement.</t>
  </si>
  <si>
    <t>Repère : savoir ce que signifie « Mijoter » et à quel moment on l’utilise.</t>
  </si>
  <si>
    <t>Mise en bac ou grille pour cuisson : Prépa avant enfournement.</t>
  </si>
  <si>
    <t>Repère : comprendre le mot métier « mise en bac ou grille pour cuisson » et savoir le réemployer correctement.</t>
  </si>
  <si>
    <t>Mise en bac pour conditionnement : Avant filmage/operculage.</t>
  </si>
  <si>
    <t>Repère : expliquer « mise en bac pour conditionnement » avec ses mots puis le replacer dans une situation de travail.</t>
  </si>
  <si>
    <t>Mise en chariot : Étape logistique interne.</t>
  </si>
  <si>
    <t>Repère : reconnaître « mise en chariot », en donner le sens et éviter les formulations vagues.</t>
  </si>
  <si>
    <t>Mixer : Robot/blender pour lisser une préparation.</t>
  </si>
  <si>
    <t>triturar; licuar</t>
  </si>
  <si>
    <t>Repère : mémoriser « Mixer » comme vocabulaire utile au poste et à l’oral.</t>
  </si>
  <si>
    <t>Modeler : Pâtes, farces, chocolat, confiserie.</t>
  </si>
  <si>
    <t>modelar; dar forma</t>
  </si>
  <si>
    <t>Repère : savoir ce que signifie « Modeler » et à quel moment on l’utilise.</t>
  </si>
  <si>
    <t>Moiner : Couper un biscuit en disques horizontaux réguliers.</t>
  </si>
  <si>
    <t>Repère : comprendre le mot métier « Moiner » et savoir le réemployer correctement.</t>
  </si>
  <si>
    <t>Monder : Tomates/amandes (syn.</t>
  </si>
  <si>
    <t>Repère : expliquer « Monder » avec ses mots puis le replacer dans une situation de travail.</t>
  </si>
  <si>
    <t>Monter : Crème/œufs (volume), monter au beurre une sauce, « monter » un entremets.</t>
  </si>
  <si>
    <t>montar; emulsionar con mantequilla; montar (emplatar)</t>
  </si>
  <si>
    <t>Repère : reconnaître « Monter », en donner le sens et éviter les formulations vagues.</t>
  </si>
  <si>
    <t>Monter (au beurre) : Hors du feu, beurre froid en dés</t>
  </si>
  <si>
    <t>Repère : mémoriser « Monter (au beurre) » comme vocabulaire utile au poste et à l’oral.</t>
  </si>
  <si>
    <t>Mortifier : Faire rassir pour attendrir et développer les arômes.</t>
  </si>
  <si>
    <t>madurar/orear (carne/caza)</t>
  </si>
  <si>
    <t>Repère : savoir ce que signifie « Mortifier » et à quel moment on l’utilise.</t>
  </si>
  <si>
    <t>Mouiller (vin/eau) : Ajouter fond/eau/vin jusqu’au niveau voulu.</t>
  </si>
  <si>
    <t>mojar; añadir líquido</t>
  </si>
  <si>
    <t>Repère : comprendre le mot métier « Mouiller (vin/eau) » et savoir le réemployer correctement.</t>
  </si>
  <si>
    <t>Mouler : Verser dans un moule / donner la forme.</t>
  </si>
  <si>
    <t>moldar; desmoldar (→ sortir)</t>
  </si>
  <si>
    <t>Repère : expliquer « Mouler » avec ses mots puis le replacer dans une situation de travail.</t>
  </si>
  <si>
    <t>Mousser : Obtenir mousse (mixeur, siphon, fouet).</t>
  </si>
  <si>
    <t>espumar; hacer espuma</t>
  </si>
  <si>
    <t>Repère : reconnaître « Mousser », en donner le sens et éviter les formulations vagues.</t>
  </si>
  <si>
    <t>Nacrer (riz/échalotes) : Étape risotto/pilaf : grains enrobés de matière grasse, translucides sans colorer.</t>
  </si>
  <si>
    <t>nacarar; rehogar hasta que quede nacarado</t>
  </si>
  <si>
    <t>Repère : mémoriser « Nacrer (riz/échalotes) » comme vocabulaire utile au poste et à l’oral.</t>
  </si>
  <si>
    <t>Napper : Obtenir une couche régulière (consistance « nappe » sur la spatule/cuillère).</t>
  </si>
  <si>
    <t>napar; cubrir con salsa</t>
  </si>
  <si>
    <t>Repère : savoir ce que signifie « Napper » et à quel moment on l’utilise.</t>
  </si>
  <si>
    <t>Nettoyer : Nettoyage de poste/ustensiles/sols.</t>
  </si>
  <si>
    <t>limpiar; limpiar/sanear</t>
  </si>
  <si>
    <t>Repère : comprendre le mot métier « nettoyer » et savoir le réemployer correctement.</t>
  </si>
  <si>
    <t>Ouverture boîte : En production alimentaire, « boîte » = le plus souvent boîte de conserve (can).</t>
  </si>
  <si>
    <t>can opening / open the can; case/box opening</t>
  </si>
  <si>
    <t>apertura de lata / abrir la lata; apertura de caja / abrir la caja</t>
  </si>
  <si>
    <t>Repère : expliquer « ouverture boîte » avec ses mots puis le replacer dans une situation de travail.</t>
  </si>
  <si>
    <t>Panacher : Ex.</t>
  </si>
  <si>
    <t>Repère : reconnaître « Panacher », en donner le sens et éviter les formulations vagues.</t>
  </si>
  <si>
    <t>Paner : Fariner → œuf → chapelure (ou panure anglaise).</t>
  </si>
  <si>
    <t>empanar; rebozar</t>
  </si>
  <si>
    <t>Repère : mémoriser « Paner » comme vocabulaire utile au poste et à l’oral.</t>
  </si>
  <si>
    <t>Papilloter : Papier/film cuisson fermé (poisson, légumes).</t>
  </si>
  <si>
    <t>wrap/cook en papillote</t>
  </si>
  <si>
    <t>Repère : savoir ce que signifie « Papilloter » et à quel moment on l’utilise.</t>
  </si>
  <si>
    <t>Parage : Étape de parage viandes/poissons/légumes.</t>
  </si>
  <si>
    <t>Repère : comprendre le mot métier « parage » et savoir le réemployer correctement.</t>
  </si>
  <si>
    <t>Parer : Ôter parties grasses/nerveuses/abîmées.</t>
  </si>
  <si>
    <t>Repère : expliquer « Parer » avec ses mots puis le replacer dans une situation de travail.</t>
  </si>
  <si>
    <t>Parfumer : Ajout d’arômes (zestes, alcool, vanille…).</t>
  </si>
  <si>
    <t>aromatizar; perfumar</t>
  </si>
  <si>
    <t>Repère : reconnaître « Parfumer », en donner le sens et éviter les formulations vagues.</t>
  </si>
  <si>
    <t>Parsemer : Fines herbes, fromage, sucre glace, etc.</t>
  </si>
  <si>
    <t>espolvorear; esparcir</t>
  </si>
  <si>
    <t>Repère : mémoriser « Parsemer » comme vocabulaire utile au poste et à l’oral.</t>
  </si>
  <si>
    <t>Passage en cellule : Cellule de refroidissement/surgélation.</t>
  </si>
  <si>
    <t>Repère : savoir ce que signifie « passage en cellule » et à quel moment on l’utilise.</t>
  </si>
  <si>
    <t>Passage rapide en cellule : Abaissement T° en courte durée.</t>
  </si>
  <si>
    <t>Repère : comprendre le mot métier « passage rapide en cellule » et savoir le réemployer correctement.</t>
  </si>
  <si>
    <t>Passer : Aussi « passer dans la farine/panure ».</t>
  </si>
  <si>
    <t>Repère : expliquer « Passer » avec ses mots puis le replacer dans une situation de travail.</t>
  </si>
  <si>
    <t>Passer (sauce) : Chinois/tamis</t>
  </si>
  <si>
    <t>Repère : reconnaître « Passer (sauce) », en donner le sens et éviter les formulations vagues.</t>
  </si>
  <si>
    <t>Pasteuriser : Traitement thermique de sécurité.</t>
  </si>
  <si>
    <t>Repère : mémoriser « Pasteuriser » comme vocabulaire utile au poste et à l’oral.</t>
  </si>
  <si>
    <t>Peler : Couteau/économe ou après échaudage.</t>
  </si>
  <si>
    <t>Repère : savoir ce que signifie « Peler » et à quel moment on l’utilise.</t>
  </si>
  <si>
    <t>Persiller : Deux sens selon contexte.</t>
  </si>
  <si>
    <t>espolvorear con perejil; veteado (carne)</t>
  </si>
  <si>
    <t>Repère : comprendre le mot métier « Persiller » et savoir le réemployer correctement.</t>
  </si>
  <si>
    <t>Pesée : Étape de pesée d’ingrédients/portions.</t>
  </si>
  <si>
    <t>Repère : expliquer « pesée » avec ses mots puis le replacer dans une situation de travail.</t>
  </si>
  <si>
    <t>Peser : Balance étalonnée</t>
  </si>
  <si>
    <t>Repère : reconnaître « Peser », en donner le sens et éviter les formulations vagues.</t>
  </si>
  <si>
    <t>Pétrir : Pâtes panifiées/pâtissières.</t>
  </si>
  <si>
    <t>Repère : mémoriser « Pétrir » comme vocabulaire utile au poste et à l’oral.</t>
  </si>
  <si>
    <t>Piler : Mortier/pilon, glace pilée.</t>
  </si>
  <si>
    <t>majar; triturar</t>
  </si>
  <si>
    <t>Repère : savoir ce que signifie « Piler » et à quel moment on l’utilise.</t>
  </si>
  <si>
    <t>Pincer : 1) Festonner bord d’une pâte.</t>
  </si>
  <si>
    <t>pellizcar el borde; pincelar/fijar fondos</t>
  </si>
  <si>
    <t>Repère : comprendre le mot métier « Pincer » et savoir le réemployer correctement.</t>
  </si>
  <si>
    <t>Piquer : Éviter boursouflures (pâte)</t>
  </si>
  <si>
    <t>pinchar; picar (masa)</t>
  </si>
  <si>
    <t>Repère : expliquer « Piquer » avec ses mots puis le replacer dans une situation de travail.</t>
  </si>
  <si>
    <t>Plaquer : Étaler sur plaque pour refroidir, congeler, sécher.</t>
  </si>
  <si>
    <t>Repère : reconnaître « Plaquer », en donner le sens et éviter les formulations vagues.</t>
  </si>
  <si>
    <t>Pocher : 70–85 °C</t>
  </si>
  <si>
    <t>Repère : mémoriser « Pocher » comme vocabulaire utile au poste et à l’oral.</t>
  </si>
  <si>
    <t>Poêler : Classique : beurre, couverte</t>
  </si>
  <si>
    <t>Repère : savoir ce que signifie « Poêler » et à quel moment on l’utilise.</t>
  </si>
  <si>
    <t>Porter à ébullition : Monter jusqu’aux gros bouillons.</t>
  </si>
  <si>
    <t>Repère : comprendre le mot métier « Porter à ébullition » et savoir le réemployer correctement.</t>
  </si>
  <si>
    <t>Portionnement : Étape de division en portions.</t>
  </si>
  <si>
    <t>Repère : expliquer « portionnement » avec ses mots puis le replacer dans une situation de travail.</t>
  </si>
  <si>
    <t>Portionner : Au poids/au volume, à l’écopage ou à la coupe.</t>
  </si>
  <si>
    <t>Repère : reconnaître « Portionner », en donner le sens et éviter les formulations vagues.</t>
  </si>
  <si>
    <t>Poudrer : Sucre glace, cacao, farine.</t>
  </si>
  <si>
    <t>Repère : mémoriser « Poudrer » comme vocabulaire utile au poste et à l’oral.</t>
  </si>
  <si>
    <t>Pousser : Passage en étuve / levée contrôlée.</t>
  </si>
  <si>
    <t>Repère : savoir ce que signifie « Pousser » et à quel moment on l’utilise.</t>
  </si>
  <si>
    <t>Praliner : Noisettes/amandes caramélisées puis mixées = praliné.</t>
  </si>
  <si>
    <t>garrapiñar; hacer praliné</t>
  </si>
  <si>
    <t>Repère : comprendre le mot métier « Praliner » et savoir le réemployer correctement.</t>
  </si>
  <si>
    <t>Préchauffer : Atteindre T° cible avant d’enfourner.</t>
  </si>
  <si>
    <t>Repère : expliquer « Préchauffer » avec ses mots puis le replacer dans une situation de travail.</t>
  </si>
  <si>
    <t>Précuire : Ex.</t>
  </si>
  <si>
    <t>precocer; prehornear</t>
  </si>
  <si>
    <t>Repère : reconnaître « Précuire », en donner le sens et éviter les formulations vagues.</t>
  </si>
  <si>
    <t>Precuisson : Nom d’étape.</t>
  </si>
  <si>
    <t>Repère : mémoriser « precuisson » comme vocabulaire utile au poste et à l’oral.</t>
  </si>
  <si>
    <t>Prélever : Portion, pièce, ou échantillon QC.</t>
  </si>
  <si>
    <t>prelevar/tomar; muestrear</t>
  </si>
  <si>
    <t>Repère : savoir ce que signifie « Prélever » et à quel moment on l’utilise.</t>
  </si>
  <si>
    <t>Préparer : Mise en place, anticipations, assaisonnement.</t>
  </si>
  <si>
    <t>Repère : comprendre le mot métier « Préparer » et savoir le réemployer correctement.</t>
  </si>
  <si>
    <t>Protéger : Film, couvercle, papier huilé, chablonnage.</t>
  </si>
  <si>
    <t>proteger; cubrir</t>
  </si>
  <si>
    <t>Repère : expliquer « Protéger » avec ses mots puis le replacer dans une situation de travail.</t>
  </si>
  <si>
    <t>Puncher : Pâtisserie : imbiber un biscuit avec sirop/alcool.</t>
  </si>
  <si>
    <t>calar / emborrachar (bizcocho)</t>
  </si>
  <si>
    <t>Repère : reconnaître « Puncher », en donner le sens et éviter les formulations vagues.</t>
  </si>
  <si>
    <t>Quadriller : 1) Au gril/plancha : pivoter la pièce pour obtenir des losanges.</t>
  </si>
  <si>
    <t>marcar en rombos / enrejado; rayar en cruz</t>
  </si>
  <si>
    <t>Repère : mémoriser « Quadriller » comme vocabulaire utile au poste et à l’oral.</t>
  </si>
  <si>
    <t>Rabattre : Pâtisserie : rabattre une pâte/meringue</t>
  </si>
  <si>
    <t>fold (batter); knock back (dough)</t>
  </si>
  <si>
    <t>plegar; desgasificar (masa)</t>
  </si>
  <si>
    <t>Repère : savoir ce que signifie « Rabattre » et à quel moment on l’utilise.</t>
  </si>
  <si>
    <t>Raccourcir : Limiter le réseau glutineux par ajout de gras</t>
  </si>
  <si>
    <t>acortar (una masa)</t>
  </si>
  <si>
    <t>Repère : comprendre le mot métier « Raccourcir » et savoir le réemployer correctement.</t>
  </si>
  <si>
    <t>Rafraîchir : Refroidir en cellule/eau glacée</t>
  </si>
  <si>
    <t>enfriar rápidamente; refrescar (masa madre)</t>
  </si>
  <si>
    <t>Repère : expliquer « Rafraîchir » avec ses mots puis le replacer dans une situation de travail.</t>
  </si>
  <si>
    <t>Raidir : Saisir une viande sans (ou à peine) coloration avant braisage.</t>
  </si>
  <si>
    <t>retar / endurecer en grasa (sellar)</t>
  </si>
  <si>
    <t>Repère : reconnaître « Raidir », en donner le sens et éviter les formulations vagues.</t>
  </si>
  <si>
    <t>Rangement : Opération de rangement de poste/bacs/ustensiles.</t>
  </si>
  <si>
    <t>Repère : mémoriser « rangement » comme vocabulaire utile au poste et à l’oral.</t>
  </si>
  <si>
    <t>Ranger : Fin de service / hygiène.</t>
  </si>
  <si>
    <t>Repère : savoir ce que signifie « Ranger » et à quel moment on l’utilise.</t>
  </si>
  <si>
    <t>Rassir : Pain/viennoiseries qui sèchent.</t>
  </si>
  <si>
    <t>Repère : comprendre le mot métier « Rassir » et savoir le réemployer correctement.</t>
  </si>
  <si>
    <t>Rayer : Quadrillage léger sur pâte, entremets, chocolat.</t>
  </si>
  <si>
    <t>rayar / marcar líneas</t>
  </si>
  <si>
    <t>Repère : expliquer « Rayer » avec ses mots puis le replacer dans une situation de travail.</t>
  </si>
  <si>
    <t>Réaliser : Formulation/réalisation d’une recette.</t>
  </si>
  <si>
    <t>Repère : reconnaître « Réaliser », en donner le sens et éviter les formulations vagues.</t>
  </si>
  <si>
    <t>Réception / contrôles : Entrée marchandises : quantité, intégrité, T°, DLC/lot (traçabilité).</t>
  </si>
  <si>
    <t>recepcionar; recibir</t>
  </si>
  <si>
    <t>Repère : mémoriser « réception / contrôles » comme vocabulaire utile au poste et à l’oral.</t>
  </si>
  <si>
    <t>Réceptionner / Contrôler : Étape d’entrée marchandises (HACCP).</t>
  </si>
  <si>
    <t>Repère : savoir ce que signifie « Réceptionner / Contrôler » et à quel moment on l’utilise.</t>
  </si>
  <si>
    <t>Réchauffer en moins d’1 H : Instruction de cadence/service</t>
  </si>
  <si>
    <t>Repère : comprendre le mot métier « Réchauffer en moins d’1 H » et savoir le réemployer correctement.</t>
  </si>
  <si>
    <t>Reconditionner : Changer de contenant/format/état d’emballage.</t>
  </si>
  <si>
    <t>Repère : expliquer « Reconditionner » avec ses mots puis le replacer dans une situation de travail.</t>
  </si>
  <si>
    <t>Recouvrir : Film, couvercle, nappage, chocolat.</t>
  </si>
  <si>
    <t>Repère : reconnaître « Recouvrir », en donner le sens et éviter les formulations vagues.</t>
  </si>
  <si>
    <t>Rectifier (l’assais.) : « Rectifier l’assaisonnement ».</t>
  </si>
  <si>
    <t>rectificar (de sal/sazonado)</t>
  </si>
  <si>
    <t>Repère : mémoriser « Rectifier (l’assais.) » comme vocabulaire utile au poste et à l’oral.</t>
  </si>
  <si>
    <t>Réduire : Cuisine : concentrer une sauce</t>
  </si>
  <si>
    <t>reducir; concentrar</t>
  </si>
  <si>
    <t>Repère : savoir ce que signifie « réduire » et à quel moment on l’utilise.</t>
  </si>
  <si>
    <t>Refroidir : Cellule, eau glacée, ventilation.</t>
  </si>
  <si>
    <t>Repère : comprendre le mot métier « Refroidir » et savoir le réemployer correctement.</t>
  </si>
  <si>
    <t>Refroidir (cellule) : Cellule</t>
  </si>
  <si>
    <t>Repère : expliquer « Refroidir (cellule) » avec ses mots puis le replacer dans une situation de travail.</t>
  </si>
  <si>
    <t>Refroidissement =&lt; 9° : Consigne interne/HACCP : atteindre ≤ 9 °C au cœur dans le délai prévu.</t>
  </si>
  <si>
    <t>Repère : reconnaître « refroidissement =&lt; 9° », en donner le sens et éviter les formulations vagues.</t>
  </si>
  <si>
    <t>Régénérer : Réchauffage contrôlé des plats « cook-chill ».</t>
  </si>
  <si>
    <t>regenerate / retherm</t>
  </si>
  <si>
    <t>Repère : mémoriser « Régénérer » comme vocabulaire utile au poste et à l’oral.</t>
  </si>
  <si>
    <t>Régler : Régler paramètres machine (T°, vitesse), calibrer un process.</t>
  </si>
  <si>
    <t>ajustar; regular</t>
  </si>
  <si>
    <t>Repère : savoir ce que signifie « régler » et à quel moment on l’utilise.</t>
  </si>
  <si>
    <t>Réguler : Stabiliser des variations (débit, T°, pression, flux).</t>
  </si>
  <si>
    <t>regular; controlar</t>
  </si>
  <si>
    <t>Repère : comprendre le mot métier « réguler » et savoir le réemployer correctement.</t>
  </si>
  <si>
    <t>Réhydrater : Légumineuses, gélatine, poudres.</t>
  </si>
  <si>
    <t>Repère : expliquer « Réhydrater » avec ses mots puis le replacer dans une situation de travail.</t>
  </si>
  <si>
    <t>Rejet : Pièces non conformes → déchets/retour.</t>
  </si>
  <si>
    <t>Repère : reconnaître « rejet », en donner le sens et éviter les formulations vagues.</t>
  </si>
  <si>
    <t>Rejeter : Action.</t>
  </si>
  <si>
    <t>Repère : mémoriser « Rejeter » comme vocabulaire utile au poste et à l’oral.</t>
  </si>
  <si>
    <t>Relâcher : Sauce/pâte qui se détend (ajout liquide/chaleur).</t>
  </si>
  <si>
    <t>Repère : savoir ce que signifie « Relâcher » et à quel moment on l’utilise.</t>
  </si>
  <si>
    <t>Relever (goût) : Renforcer acidité/épices/sel.</t>
  </si>
  <si>
    <t>brighten; perk up; spice up</t>
  </si>
  <si>
    <t>realzar; avivar</t>
  </si>
  <si>
    <t>Repère : comprendre le mot métier « Relever (goût) » et savoir le réemployer correctement.</t>
  </si>
  <si>
    <t>Remettre en T° : Revenir à T° service/ambiante selon consigne.</t>
  </si>
  <si>
    <t>Repère : expliquer « Remettre en T° » avec ses mots puis le replacer dans une situation de travail.</t>
  </si>
  <si>
    <t>Remise en t° (étape) : Nom d’étape process.</t>
  </si>
  <si>
    <t>Repère : reconnaître « remise en t° (étape) », en donner le sens et éviter les formulations vagues.</t>
  </si>
  <si>
    <t>Remonter : « Remonter une mayo tranchée ».</t>
  </si>
  <si>
    <t>subir / recuperar; remontar (emulsión)</t>
  </si>
  <si>
    <t>Repère : mémoriser « Remonter » comme vocabulaire utile au poste et à l’oral.</t>
  </si>
  <si>
    <t>Remonter en température : À cœur selon barème (ex.</t>
  </si>
  <si>
    <t>Repère : savoir ce que signifie « Remonter en température » et à quel moment on l’utilise.</t>
  </si>
  <si>
    <t>Remplacer : Ingrédient/pièce/matériel.</t>
  </si>
  <si>
    <t>Repère : comprendre le mot métier « Remplacer » et savoir le réemployer correctement.</t>
  </si>
  <si>
    <t>Remplir Barq : Abréviation « Barq » = barquettes.</t>
  </si>
  <si>
    <t>Repère : expliquer « Remplir Barq » avec ses mots puis le replacer dans une situation de travail.</t>
  </si>
  <si>
    <t>Remplir Des Chariots Isothermes : Logistique chaud/froid.</t>
  </si>
  <si>
    <t>Repère : reconnaître « Remplir Des Chariots Isothermes », en donner le sens et éviter les formulations vagues.</t>
  </si>
  <si>
    <t>Remplissage barq. : Nom d’étape.</t>
  </si>
  <si>
    <t>Repère : mémoriser « remplissage barq. » comme vocabulaire utile au poste et à l’oral.</t>
  </si>
  <si>
    <t>Remplissage des chariots isothermes : Nom d’étape.</t>
  </si>
  <si>
    <t>Repère : savoir ce que signifie « remplissage des chariots isothermes » et à quel moment on l’utilise.</t>
  </si>
  <si>
    <t>Remuer : À la spatule/cuillère, fond sans accrocher.</t>
  </si>
  <si>
    <t>remover; mezclar</t>
  </si>
  <si>
    <t>Repère : comprendre le mot métier « Remuer » et savoir le réemployer correctement.</t>
  </si>
  <si>
    <t>Répartir : Sur plaques, en moules, par portions.</t>
  </si>
  <si>
    <t>Repère : expliquer « Répartir » avec ses mots puis le replacer dans une situation de travail.</t>
  </si>
  <si>
    <t>Repartition : Plan de répartition en bacs/assiettes.</t>
  </si>
  <si>
    <t>Repère : reconnaître « repartition », en donner le sens et éviter les formulations vagues.</t>
  </si>
  <si>
    <t>Repasser : « Repasser à la salamandre / au four ».</t>
  </si>
  <si>
    <t>pass again; return to oven/pan</t>
  </si>
  <si>
    <t>Repère : mémoriser « Repasser » comme vocabulaire utile au poste et à l’oral.</t>
  </si>
  <si>
    <t>Réserver : Mettre en attente (chaud/froid) selon protocole.</t>
  </si>
  <si>
    <t>Repère : savoir ce que signifie « Réserver » et à quel moment on l’utilise.</t>
  </si>
  <si>
    <t>Respecter le délai de 2 H : Fenêtre sécurité (refroid./remise en T°/service).</t>
  </si>
  <si>
    <t>Repère : comprendre le mot métier « Respecter le délai de 2 H » et savoir le réemployer correctement.</t>
  </si>
  <si>
    <t>Retirer : Fin de cuisson, décuver, décercler.</t>
  </si>
  <si>
    <t>retirar; apartar del fuego</t>
  </si>
  <si>
    <t>Repère : expliquer « Retirer » avec ses mots puis le replacer dans une situation de travail.</t>
  </si>
  <si>
    <t>Retomber : Mousse/soufflé/chantilly qui « retombe ».</t>
  </si>
  <si>
    <t>bajarse; colapsar</t>
  </si>
  <si>
    <t>Repère : reconnaître « Retomber », en donner le sens et éviter les formulations vagues.</t>
  </si>
  <si>
    <t>Retour vers conditionnement : Flux process après étape intermédiaire.</t>
  </si>
  <si>
    <t>Repère : mémoriser « retour vers conditionnement » comme vocabulaire utile au poste et à l’oral.</t>
  </si>
  <si>
    <t>Retourner : En cuisson/égouttage/dressage.</t>
  </si>
  <si>
    <t>Repère : savoir ce que signifie « Retourner » et à quel moment on l’utilise.</t>
  </si>
  <si>
    <t>Revenir : « Faire revenir les oignons » : fondre/dorer léger.</t>
  </si>
  <si>
    <t>Repère : comprendre le mot métier « Revenir » et savoir le réemployer correctement.</t>
  </si>
  <si>
    <t>Rincer : À l’eau claire/potable.</t>
  </si>
  <si>
    <t>Repère : expliquer « Rincer » avec ses mots puis le replacer dans une situation de travail.</t>
  </si>
  <si>
    <t>Rioler : Décor de tourte/pâté en croûte.</t>
  </si>
  <si>
    <t>enrejillar (con tiras)</t>
  </si>
  <si>
    <t>Repère : reconnaître « Rioler », en donner le sens et éviter les formulations vagues.</t>
  </si>
  <si>
    <t>Rissoler : Pommes rissolées, viandes en surface croustillante.</t>
  </si>
  <si>
    <t>Repère : mémoriser « Rissoler » comme vocabulaire utile au poste et à l’oral.</t>
  </si>
  <si>
    <t>Rompre : Dégazer une pâte après pointage.</t>
  </si>
  <si>
    <t>desgasificar; romper</t>
  </si>
  <si>
    <t>Repère : savoir ce que signifie « Rompre » et à quel moment on l’utilise.</t>
  </si>
  <si>
    <t>Rôtir : Rôtissoire/four sec, arrosage régulier.</t>
  </si>
  <si>
    <t>Repère : comprendre le mot métier « Rôtir » et savoir le réemployer correctement.</t>
  </si>
  <si>
    <t>Rouler : Abaisser une pâte</t>
  </si>
  <si>
    <t>Repère : expliquer « Rouler » avec ses mots puis le replacer dans une situation de travail.</t>
  </si>
  <si>
    <t>Roussir : Beurre noisette, oignons « roussis ».</t>
  </si>
  <si>
    <t>Repère : reconnaître « Roussir », en donner le sens et éviter les formulations vagues.</t>
  </si>
  <si>
    <t>Sabler : Méthode des pâtes sablées.</t>
  </si>
  <si>
    <t>arenar (mezclar mantequilla+harina hasta “arena”)</t>
  </si>
  <si>
    <t>Repère : mémoriser « Sabler » comme vocabulaire utile au poste et à l’oral.</t>
  </si>
  <si>
    <t>Saigner : Abattage/poisson</t>
  </si>
  <si>
    <t>bleed (animal/fish); serve rare (doneness)</t>
  </si>
  <si>
    <t>desangrar; poco hecho (punto “sangrante”)</t>
  </si>
  <si>
    <t>Repère : savoir ce que signifie « Saigner » et à quel moment on l’utilise.</t>
  </si>
  <si>
    <t>Saisir : Colorer surface sans cuire à cœur.</t>
  </si>
  <si>
    <t>sellar / marcar a fuego fuerte</t>
  </si>
  <si>
    <t>Repère : comprendre le mot métier « Saisir » et savoir le réemployer correctement.</t>
  </si>
  <si>
    <t>Saler : Salage progressif</t>
  </si>
  <si>
    <t>Repère : expliquer « Saler » avec ses mots puis le replacer dans une situation de travail.</t>
  </si>
  <si>
    <t>Sangler : Glacerie : prise en turbine/à l’ancienne.</t>
  </si>
  <si>
    <t>mantecar / helar; enterrar en sal-hielo</t>
  </si>
  <si>
    <t>Repère : reconnaître « Sangler », en donner le sens et éviter les formulations vagues.</t>
  </si>
  <si>
    <t>Saumurer : Solution salée pour assaisonner/attendrir.</t>
  </si>
  <si>
    <t>Repère : mémoriser « Saumurer » comme vocabulaire utile au poste et à l’oral.</t>
  </si>
  <si>
    <t>Saupoudrer : Couches fines et régulières</t>
  </si>
  <si>
    <t>Repère : savoir ce que signifie « Saupoudrer » et à quel moment on l’utilise.</t>
  </si>
  <si>
    <t>Sauter : Feu vif</t>
  </si>
  <si>
    <t>Repère : comprendre le mot métier « Sauter » et savoir le réemployer correctement.</t>
  </si>
  <si>
    <t>Sélectionner : Choisir l’outil adapté (taille/matière/usage).</t>
  </si>
  <si>
    <t>Repère : expliquer « Sélectionner » avec ses mots puis le replacer dans une situation de travail.</t>
  </si>
  <si>
    <t>Serrer : « Blancs serrés » (sucre)</t>
  </si>
  <si>
    <t>Repère : reconnaître « Serrer », en donner le sens et éviter les formulations vagues.</t>
  </si>
  <si>
    <t>Servir : Température et dressage conformes</t>
  </si>
  <si>
    <t>Repère : mémoriser « Servir » comme vocabulaire utile au poste et à l’oral.</t>
  </si>
  <si>
    <t>Singer : Fariner matières grasses avant mouiller.</t>
  </si>
  <si>
    <t>espolvorear con harina (para ligar)</t>
  </si>
  <si>
    <t>Repère : savoir ce que signifie « Singer » et à quel moment on l’utilise.</t>
  </si>
  <si>
    <t>Siroter : Boissons/cocktails.</t>
  </si>
  <si>
    <t>Repère : comprendre le mot métier « Siroter » et savoir le réemployer correctement.</t>
  </si>
  <si>
    <t>Snacker : Aller-retour vif, sans surcuire.</t>
  </si>
  <si>
    <t>Repère : expliquer « Snacker » avec ses mots puis le replacer dans une situation de travail.</t>
  </si>
  <si>
    <t>Sondage de température : Étape HACCP avec thermomètre sonde.</t>
  </si>
  <si>
    <t>Repère : reconnaître « sondage de température », en donner le sens et éviter les formulations vagues.</t>
  </si>
  <si>
    <t>Sonder (à cœur) : Pointe au centre</t>
  </si>
  <si>
    <t>Repère : mémoriser « Sonder (à cœur) » comme vocabulaire utile au poste et à l’oral.</t>
  </si>
  <si>
    <t>Sonder Cuisson : Vérifier cuisson à cœur.</t>
  </si>
  <si>
    <t>Repère : savoir ce que signifie « Sonder Cuisson » et à quel moment on l’utilise.</t>
  </si>
  <si>
    <t>Sonder Température : Relevé de T° (entrée/sortie/holding).</t>
  </si>
  <si>
    <t>Repère : comprendre le mot métier « Sonder Température » et savoir le réemployer correctement.</t>
  </si>
  <si>
    <t>Sortie : Étape générique : défournement, sortie de ligne, expédition.</t>
  </si>
  <si>
    <t>Repère : expliquer « sortie » avec ses mots puis le replacer dans une situation de travail.</t>
  </si>
  <si>
    <t>Sortir : D’un four, d’un moule, d’une cellule.</t>
  </si>
  <si>
    <t>Repère : reconnaître « Sortir », en donner le sens et éviter les formulations vagues.</t>
  </si>
  <si>
    <t>Stériliser : Traitement thermique ≥ 100 °C / autoclave</t>
  </si>
  <si>
    <t>Repère : mémoriser « Stériliser » comme vocabulaire utile au poste et à l’oral.</t>
  </si>
  <si>
    <t>Stockage : Nom d’étape/zone.</t>
  </si>
  <si>
    <t>Repère : savoir ce que signifie « stockage » et à quel moment on l’utilise.</t>
  </si>
  <si>
    <t>Stocker (chambre froide) : Zone dédiée, FIFO/FEFO, couvercle/film.</t>
  </si>
  <si>
    <t>Repère : comprendre le mot métier « Stocker (chambre froide) » et savoir le réemployer correctement.</t>
  </si>
  <si>
    <t>Suer : Légumes à feu doux avec matière grasse.</t>
  </si>
  <si>
    <t>Repère : expliquer « Suer » avec ses mots puis le replacer dans une situation de travail.</t>
  </si>
  <si>
    <t>Surgeler : Passage en cellule de surgélation (≤ −18 °C au cœur).</t>
  </si>
  <si>
    <t>Repère : reconnaître « Surgeler », en donner le sens et éviter les formulations vagues.</t>
  </si>
  <si>
    <t>Tabler (chocolat) : Méthode de tempérage : étaler/refroidir puis réunir.</t>
  </si>
  <si>
    <t>Repère : mémoriser « Tabler (chocolat) » comme vocabulaire utile au poste et à l’oral.</t>
  </si>
  <si>
    <t>Taillage : Ex.</t>
  </si>
  <si>
    <t>Repère : savoir ce que signifie « taillage » et à quel moment on l’utilise.</t>
  </si>
  <si>
    <t>Tailler : Préciser le taillage (en dés, en sifflets, etc.).</t>
  </si>
  <si>
    <t>Repère : comprendre le mot métier « Tailler » et savoir le réemployer correctement.</t>
  </si>
  <si>
    <t>Tamiser : Farine, sucre glace, poudre d’amande/cacao.</t>
  </si>
  <si>
    <t>Repère : expliquer « Tamiser » avec ses mots puis le replacer dans une situation de travail.</t>
  </si>
  <si>
    <t>Tamponner : Éponger avec papier absorbant (viandes, fritures).</t>
  </si>
  <si>
    <t>Repère : reconnaître « Tamponner », en donner le sens et éviter les formulations vagues.</t>
  </si>
  <si>
    <t>Tapisser : Biscuit, film, lard, gelée, feuilles de salade…</t>
  </si>
  <si>
    <t>Repère : mémoriser « Tapisser » comme vocabulaire utile au poste et à l’oral.</t>
  </si>
  <si>
    <t>Terminer : Finition d’un plat, d’un poste.</t>
  </si>
  <si>
    <t>Repère : savoir ce que signifie « Terminer » et à quel moment on l’utilise.</t>
  </si>
  <si>
    <t>Tester : Essais recette/process/machine</t>
  </si>
  <si>
    <t>probar; ensayar; validar</t>
  </si>
  <si>
    <t>Repère : comprendre le mot métier « tester » et savoir le réemployer correctement.</t>
  </si>
  <si>
    <t>Tomber (les légumes) : Faire “tomber” épinards/oignons sans coloration.</t>
  </si>
  <si>
    <t>Repère : expliquer « Tomber (les légumes) » avec ses mots puis le replacer dans une situation de travail.</t>
  </si>
  <si>
    <t>Torréfier : Fruits secs, épices, farines, beurre noisette.</t>
  </si>
  <si>
    <t>Repère : reconnaître « Torréfier », en donner le sens et éviter les formulations vagues.</t>
  </si>
  <si>
    <t>Tourer (feuilletage) : Pâte + beurre : tours simples/doubles, repos.</t>
  </si>
  <si>
    <t>Repère : mémoriser « Tourer (feuilletage) » comme vocabulaire utile au poste et à l’oral.</t>
  </si>
  <si>
    <t>Tourner (en cuisson) : Retourner une pièce à la poêle/plancha.</t>
  </si>
  <si>
    <t>Repère : savoir ce que signifie « Tourner (en cuisson) » et à quel moment on l’utilise.</t>
  </si>
  <si>
    <t>Tourner (légumes) : Carottes/pommes de terre « tournées ».</t>
  </si>
  <si>
    <t>tornear (verduras)</t>
  </si>
  <si>
    <t>Repère : comprendre le mot métier « Tourner (légumes) » et savoir le réemployer correctement.</t>
  </si>
  <si>
    <t>Tranchage : Étape machine/manuel (charcut., pain, fromages).</t>
  </si>
  <si>
    <t>Repère : expliquer « tranchage » avec ses mots puis le replacer dans une situation de travail.</t>
  </si>
  <si>
    <t>Trancher : Viandes rôties, charcuterie, pains.</t>
  </si>
  <si>
    <t>Repère : reconnaître « Trancher », en donner le sens et éviter les formulations vagues.</t>
  </si>
  <si>
    <t>Transport : Flux interne/externe.</t>
  </si>
  <si>
    <t>Repère : mémoriser « transport » comme vocabulaire utile au poste et à l’oral.</t>
  </si>
  <si>
    <t>Transport en bacs inox : Logistique interne en bacs gastro inox.</t>
  </si>
  <si>
    <t>Repère : savoir ce que signifie « transport en bacs inox » et à quel moment on l’utilise.</t>
  </si>
  <si>
    <t>Transporter : Entre postes, vers cellule, vers expédition.</t>
  </si>
  <si>
    <t>Repère : comprendre le mot métier « Transporter » et savoir le réemployer correctement.</t>
  </si>
  <si>
    <t>Travailler : À la maryse, au crochet, à la feuille, etc.</t>
  </si>
  <si>
    <t>Repère : expliquer « Travailler » avec ses mots puis le replacer dans une situation de travail.</t>
  </si>
  <si>
    <t>Tremper : Biscuits (sirop/chocolat), légumes secs, gélatine.</t>
  </si>
  <si>
    <t>Repère : reconnaître « Tremper », en donner le sens et éviter les formulations vagues.</t>
  </si>
  <si>
    <t>Trier : Tri par calibre/qualité/allergènes/déchets</t>
  </si>
  <si>
    <t>clasificar; tri ar / separar</t>
  </si>
  <si>
    <t>Repère : mémoriser « trier » comme vocabulaire utile au poste et à l’oral.</t>
  </si>
  <si>
    <t>Tronçonner : Poisson (tronçons), os à moelle, légumes.</t>
  </si>
  <si>
    <t>Repère : savoir ce que signifie « Tronçonner » et à quel moment on l’utilise.</t>
  </si>
  <si>
    <t>Trousser (volaille) : Préparer volaille pour cuisson/présentation.</t>
  </si>
  <si>
    <t>Repère : comprendre le mot métier « Trousser (volaille) » et savoir le réemployer correctement.</t>
  </si>
  <si>
    <t>Turbiner : Prise en turbine jusqu’à la texture voulue.</t>
  </si>
  <si>
    <t>Repère : expliquer « Turbiner » avec ses mots puis le replacer dans une situation de travail.</t>
  </si>
  <si>
    <t>Utiliser : Verbe générique de fiche process : « utiliser des gants », « use a whisk ».</t>
  </si>
  <si>
    <t>usar; emplear; utilizar</t>
  </si>
  <si>
    <t>Repère : reconnaître « Utiliser », en donner le sens et éviter les formulations vagues.</t>
  </si>
  <si>
    <t>Upériser : Traitement thermique ultra-haute température (≈135–150 °C quelques secondes) pour obtenir un produit stérile commercial (lait, crèmes, sauces).</t>
  </si>
  <si>
    <t>UHT-treat; ultra-heat treat; sterilize at UHT</t>
  </si>
  <si>
    <t>esterilizar UHT; tratamiento UHT / ultra pasteurizar</t>
  </si>
  <si>
    <t>Repère : mémoriser « Upériser » comme vocabulaire utile au poste et à l’oral.</t>
  </si>
  <si>
    <t>Vanner : Pâtisserie/sauces : remuer hors du feu jusqu’à tiédeur pour éviter la peau et lisser.</t>
  </si>
  <si>
    <t>remover/abatir para enfriar (evitar costra)</t>
  </si>
  <si>
    <t>Repère : savoir ce que signifie « Vanner » et à quel moment on l’utilise.</t>
  </si>
  <si>
    <t>Vaporiser : Appliquer une fine couche (eau, huile, sirop, alcool, désinfectant).</t>
  </si>
  <si>
    <t>vaporizar; pulverizar</t>
  </si>
  <si>
    <t>Repère : comprendre le mot métier « vaporiser » et savoir le réemployer correctement.</t>
  </si>
  <si>
    <t>Vérifier : Contrôle qualité/HACCP : T° cœur, poids, DLC/lot, intégrité emballage, réglages machine.</t>
  </si>
  <si>
    <t>verificar; comprobar; confirmar</t>
  </si>
  <si>
    <t>Repère : expliquer « vérifier » avec ses mots puis le replacer dans une situation de travail.</t>
  </si>
  <si>
    <t>Vérifier (DLC/T°) : Contrôler dates et températures, noter écarts.</t>
  </si>
  <si>
    <t>Repère : reconnaître « Vérifier (DLC/T°) », en donner le sens et éviter les formulations vagues.</t>
  </si>
  <si>
    <t>Vérifier la temp. : HACCP : sonde cœur, huile de friture, chambre froide, etc.</t>
  </si>
  <si>
    <t>Repère : mémoriser « Vérifier la temp. » comme vocabulaire utile au poste et à l’oral.</t>
  </si>
  <si>
    <t>Verser : Transvaser proprement dans cuve/moule/mixeur.</t>
  </si>
  <si>
    <t>Repère : savoir ce que signifie « Verser » et à quel moment on l’utilise.</t>
  </si>
  <si>
    <t>Videler : Bord de tarte/tourte : ourlets en vague en repliant la pâte.</t>
  </si>
  <si>
    <t>Repère : comprendre le mot métier « Videler » et savoir le réemployer correctement.</t>
  </si>
  <si>
    <t>Voiler : Pellicule très fine pour brillance/protection (gelée, sauce, sirop).</t>
  </si>
  <si>
    <t>Repère : expliquer « Voiler » avec ses mots puis le replacer dans une situation de travail.</t>
  </si>
  <si>
    <t>Zester : Zeste très fin au microplane (ralladura) ou longues lanières avec canneleur (tiras).</t>
  </si>
  <si>
    <t>rallar la piel (ralladura); sacar tiras finas (sin albedo)</t>
  </si>
  <si>
    <t>Repère : reconnaître « Zester », en donner le sens et éviter les formulations vagues.</t>
  </si>
  <si>
    <t>Lexique métier — version technique et professionnelle</t>
  </si>
  <si>
    <t>Formulation plus rigoureuse pour usage métier, entretien, oral professionnel, fiche technique et précision terminologique.Les doublons peuvent être reformulés sous des angles différents</t>
  </si>
  <si>
    <t>Texte retravaillé technique / professionnel</t>
  </si>
  <si>
    <t>Point technique</t>
  </si>
  <si>
    <t>Opération de production : Habiller les soles. La réalisation doit être maîtrisée, séquencée, conforme au résultat attendu et compatible avec les règles d’hygiène.</t>
  </si>
  <si>
    <t>Point technique : expliciter « Habiller les soles » en séquence de travail, avec critères de conformité et vigilance hygiène.</t>
  </si>
  <si>
    <t>Opération de production : Les dépouiller. La réalisation doit être maîtrisée, séquencée, conforme au résultat attendu et compatible avec les règles d’hygiène.</t>
  </si>
  <si>
    <t>Point technique : décrire « Les dépouiller » avec méthode, justification du geste et maîtrise du résultat final.</t>
  </si>
  <si>
    <t>Opération de production : Les mettre en filet. La réalisation doit être maîtrisée, séquencée, conforme au résultat attendu et compatible avec les règles d’hygiène.</t>
  </si>
  <si>
    <t>Point technique : formaliser « Les mettre en filet » en procédure exécutable, contrôlable et compatible avec les exigences du poste.</t>
  </si>
  <si>
    <t>Opération de production : Dégorger le tout 1/2 heure à l’eau fraîche. La réalisation doit être maîtrisée, séquencée, conforme au résultat attendu et compatible avec les règles d’hygiène.</t>
  </si>
  <si>
    <t>Point technique : rattacher « Dégorger le tout 1/2 heure à l’eau fraîche » aux bons gestes, aux points de contrôle et aux écarts à éviter.</t>
  </si>
  <si>
    <t>Opération de production : Hacher finement oignons et échalotes. La réalisation doit être maîtrisée, séquencée, conforme au résultat attendu et compatible avec les règles d’hygiène.</t>
  </si>
  <si>
    <t>Point technique : préciser le mode opératoire de « Hacher finement oignons et échalotes », les contrôles à effectuer et le résultat attendu.</t>
  </si>
  <si>
    <t>Opération de production : Monder, épépiner, concasser les tomates. La réalisation doit être maîtrisée, séquencée, conforme au résultat attendu et compatible avec les règles d’hygiène.</t>
  </si>
  <si>
    <t>Point technique : expliciter « Monder, épépiner, concasser les tomates » en séquence de travail, avec critères de conformité et vigilance hygiène.</t>
  </si>
  <si>
    <t>Opération de production : Concasser le persil. La réalisation doit être maîtrisée, séquencée, conforme au résultat attendu et compatible avec les règles d’hygiène.</t>
  </si>
  <si>
    <t>Point technique : décrire « Concasser le persil » avec méthode, justification du geste et maîtrise du résultat final.</t>
  </si>
  <si>
    <t>Opération de production : Pocher les filets pliés à très court mouillement, sur toute cette garniture, avec un peu de vin blanc. La réalisation doit être maîtrisée, séquencée, conforme au résultat attendu et compatible avec les…</t>
  </si>
  <si>
    <t>Point technique : formaliser « Pocher les filets pliés à très court mouillement, sur toute cette garniture, avec un peu de vin blanc » en procédure exécutable, contrôlable et compatible avec les exigences du poste.</t>
  </si>
  <si>
    <t>Opération de production : Cuire 4 à 6 min. La réalisation doit être maîtrisée, séquencée, conforme au résultat attendu et compatible avec les règles d’hygiène.</t>
  </si>
  <si>
    <t>Point technique : rattacher « Cuire 4 à 6 min » aux bons gestes, aux points de contrôle et aux écarts à éviter.</t>
  </si>
  <si>
    <t>Opération de production : Débarrasser les filets sur plat beurré. La réalisation doit être maîtrisée, séquencée, conforme au résultat attendu et compatible avec les règles d’hygiène.</t>
  </si>
  <si>
    <t>Point technique : préciser le mode opératoire de « Débarrasser les filets sur plat beurré », les contrôles à effectuer et le résultat attendu.</t>
  </si>
  <si>
    <t>Opération de production : Les tenir au chaud. La réalisation doit être maîtrisée, séquencée, conforme au résultat attendu et compatible avec les règles d’hygiène.</t>
  </si>
  <si>
    <t>Point technique : expliciter « Les tenir au chaud » en séquence de travail, avec critères de conformité et vigilance hygiène.</t>
  </si>
  <si>
    <t>Opération de production : Réduire la garniture presque à sec. La réalisation doit être maîtrisée, séquencée, conforme au résultat attendu et compatible avec les règles d’hygiène.</t>
  </si>
  <si>
    <t>Point technique : décrire « Réduire la garniture presque à sec » avec méthode, justification du geste et maîtrise du résultat final.</t>
  </si>
  <si>
    <t>Opération de production : Monter au beurre. La réalisation doit être maîtrisée, séquencée, conforme au résultat attendu et compatible avec les règles d’hygiène.</t>
  </si>
  <si>
    <t>Point technique : formaliser « Monter au beurre » en procédure exécutable, contrôlable et compatible avec les exigences du poste.</t>
  </si>
  <si>
    <t>Opération de production : Napper les filets. La réalisation doit être maîtrisée, séquencée, conforme au résultat attendu et compatible avec les règles d’hygiène.</t>
  </si>
  <si>
    <t>Point technique : rattacher « Napper les filets » aux bons gestes, aux points de contrôle et aux écarts à éviter.</t>
  </si>
  <si>
    <t>Opération de production : Servir sans attendre. La réalisation doit être maîtrisée, séquencée, conforme au résultat attendu et compatible avec les règles d’hygiène.</t>
  </si>
  <si>
    <t>Point technique : préciser le mode opératoire de « Servir sans attendre », les contrôles à effectuer et le résultat attendu.</t>
  </si>
  <si>
    <t>Opération de production : On this computer, type a POINT as the decimal separator. La réalisation doit être maîtrisée, séquencée, conforme au résultat attendu et compatible avec les règles d’hygiène.</t>
  </si>
  <si>
    <t>Point technique : expliciter « On this computer, type a POINT as the decimal separator » en séquence de travail, avec critères de conformité et vigilance hygiène.</t>
  </si>
  <si>
    <t>Opération de production : Quelques expressions. La réalisation doit être maîtrisée, séquencée, conforme au résultat attendu et compatible avec les règles d’hygiène.</t>
  </si>
  <si>
    <t>Point technique : décrire « Quelques expressions » avec méthode, justification du geste et maîtrise du résultat final.</t>
  </si>
  <si>
    <t>Opération de production : Hygiène &amp; organisation. La réalisation doit être maîtrisée, séquencée, conforme au résultat attendu et compatible avec les règles d’hygiène.</t>
  </si>
  <si>
    <t>Point technique : formaliser « Hygiène &amp; organisation » en procédure exécutable, contrôlable et compatible avec les exigences du poste.</t>
  </si>
  <si>
    <t>Opération de production : Débarrasser dans un récipient. La réalisation doit être maîtrisée, séquencée, conforme au résultat attendu et compatible avec les règles d’hygiène.</t>
  </si>
  <si>
    <t>Point technique : rattacher « débarrasser dans un récipient » aux bons gestes, aux points de contrôle et aux écarts à éviter.</t>
  </si>
  <si>
    <t>Opération de production : Désinfecter le matériel. La réalisation doit être maîtrisée, séquencée, conforme au résultat attendu et compatible avec les règles d’hygiène.</t>
  </si>
  <si>
    <t>Point technique : préciser le mode opératoire de « désinfecter le matériel », les contrôles à effectuer et le résultat attendu.</t>
  </si>
  <si>
    <t>Opération de production : Désinfecter le poste de travail. La réalisation doit être maîtrisée, séquencée, conforme au résultat attendu et compatible avec les règles d’hygiène.</t>
  </si>
  <si>
    <t>Point technique : expliciter « désinfecter le poste de travail » en séquence de travail, avec critères de conformité et vigilance hygiène.</t>
  </si>
  <si>
    <t>Opération de production : Étager les bacs sur l’échelle de cuisson. La réalisation doit être maîtrisée, séquencée, conforme au résultat attendu et compatible avec les règles d’hygiène.</t>
  </si>
  <si>
    <t>Point technique : décrire « étager les bacs sur l’échelle de cuisson » avec méthode, justification du geste et maîtrise du résultat final.</t>
  </si>
  <si>
    <t>Opération de production : Étager/empiler les bacs GN sur l’échelle de four. La réalisation doit être maîtrisée, séquencée, conforme au résultat attendu et compatible avec les règles d’hygiène.</t>
  </si>
  <si>
    <t>Point technique : formaliser « étager/empiler les bacs GN sur l’échelle de four » en procédure exécutable, contrôlable et compatible avec les exigences du poste.</t>
  </si>
  <si>
    <t>Opération de production : Réserver dans des bacs. La réalisation doit être maîtrisée, séquencée, conforme au résultat attendu et compatible avec les règles d’hygiène.</t>
  </si>
  <si>
    <t>Point technique : rattacher « réserver dans des bacs » aux bons gestes, aux points de contrôle et aux écarts à éviter.</t>
  </si>
  <si>
    <t>Opération de production : Sélectionner le matériel. La réalisation doit être maîtrisée, séquencée, conforme au résultat attendu et compatible avec les règles d’hygiène.</t>
  </si>
  <si>
    <t>Point technique : préciser le mode opératoire de « sélectionner le matériel », les contrôles à effectuer et le résultat attendu.</t>
  </si>
  <si>
    <t>Opération de production : Suivre les protocoles. La réalisation doit être maîtrisée, séquencée, conforme au résultat attendu et compatible avec les règles d’hygiène.</t>
  </si>
  <si>
    <t>Point technique : expliciter « suivre les protocoles » en séquence de travail, avec critères de conformité et vigilance hygiène.</t>
  </si>
  <si>
    <t>Opération de production : Vérifier les DLC. La réalisation doit être maîtrisée, séquencée, conforme au résultat attendu et compatible avec les règles d’hygiène.</t>
  </si>
  <si>
    <t>Point technique : décrire « vérifier les DLC » avec méthode, justification du geste et maîtrise du résultat final.</t>
  </si>
  <si>
    <t>Opération de production : Préparations préliminaires. La réalisation doit être maîtrisée, séquencée, conforme au résultat attendu et compatible avec les règles d’hygiène.</t>
  </si>
  <si>
    <t>Point technique : formaliser « Préparations préliminaires » en procédure exécutable, contrôlable et compatible avec les exigences du poste.</t>
  </si>
  <si>
    <t>Opération de production : Blanchir–rafraîchir–couper. La réalisation doit être maîtrisée, séquencée, conforme au résultat attendu et compatible avec les règles d’hygiène.</t>
  </si>
  <si>
    <t>Point technique : rattacher « blanchir–rafraîchir–couper » aux bons gestes, aux points de contrôle et aux écarts à éviter.</t>
  </si>
  <si>
    <t>Opération de production : Égoutter et débarrasser. La réalisation doit être maîtrisée, séquencée, conforme au résultat attendu et compatible avec les règles d’hygiène.</t>
  </si>
  <si>
    <t>Point technique : préciser le mode opératoire de « égoutter et débarrasser », les contrôles à effectuer et le résultat attendu.</t>
  </si>
  <si>
    <t>Opération de production : Éplucher–laver–désinfecter. La réalisation doit être maîtrisée, séquencée, conforme au résultat attendu et compatible avec les règles d’hygiène.</t>
  </si>
  <si>
    <t>Point technique : expliciter « éplucher–laver–désinfecter » en séquence de travail, avec critères de conformité et vigilance hygiène.</t>
  </si>
  <si>
    <t>Opération de production : Faire tremper. La réalisation doit être maîtrisée, séquencée, conforme au résultat attendu et compatible avec les règles d’hygiène.</t>
  </si>
  <si>
    <t>Point technique : décrire « faire tremper » avec méthode, justification du geste et maîtrise du résultat final.</t>
  </si>
  <si>
    <t>Opération de production : Laver à grande eau. La réalisation doit être maîtrisée, séquencée, conforme au résultat attendu et compatible avec les règles d’hygiène.</t>
  </si>
  <si>
    <t>Point technique : formaliser « laver à grande eau » en procédure exécutable, contrôlable et compatible avec les exigences du poste.</t>
  </si>
  <si>
    <t>Opération de production : Laver à grande eau / rincer abondamment. La réalisation doit être maîtrisée, séquencée, conforme au résultat attendu et compatible avec les règles d’hygiène.</t>
  </si>
  <si>
    <t>Point technique : rattacher « laver à grande eau / rincer abondamment » aux bons gestes, aux points de contrôle et aux écarts à éviter.</t>
  </si>
  <si>
    <t>Opération de production : Peser les denrées/ingrédients. La réalisation doit être maîtrisée, séquencée, conforme au résultat attendu et compatible avec les règles d’hygiène.</t>
  </si>
  <si>
    <t>Point technique : préciser le mode opératoire de « peser les denrées/ingrédients », les contrôles à effectuer et le résultat attendu.</t>
  </si>
  <si>
    <t>Opération de production : Trier et tremper. La réalisation doit être maîtrisée, séquencée, conforme au résultat attendu et compatible avec les règles d’hygiène.</t>
  </si>
  <si>
    <t>Point technique : expliciter « trier et tremper » en séquence de travail, avec critères de conformité et vigilance hygiène.</t>
  </si>
  <si>
    <t>Opération de production : Techniques de coupe. La réalisation doit être maîtrisée, séquencée, conforme au résultat attendu et compatible avec les règles d’hygiène.</t>
  </si>
  <si>
    <t>Point technique : décrire « Techniques de coupe » avec méthode, justification du geste et maîtrise du résultat final.</t>
  </si>
  <si>
    <t>Opération de production : Ciseler finement. La réalisation doit être maîtrisée, séquencée, conforme au résultat attendu et compatible avec les règles d’hygiène.</t>
  </si>
  <si>
    <t>Point technique : formaliser « ciseler finement » en procédure exécutable, contrôlable et compatible avec les exigences du poste.</t>
  </si>
  <si>
    <t>Opération de production : Couper en deux. La réalisation doit être maîtrisée, séquencée, conforme au résultat attendu et compatible avec les règles d’hygiène.</t>
  </si>
  <si>
    <t>Point technique : rattacher « couper en deux » aux bons gestes, aux points de contrôle et aux écarts à éviter.</t>
  </si>
  <si>
    <t>Opération de production : Hacher finement. La réalisation doit être maîtrisée, séquencée, conforme au résultat attendu et compatible avec les règles d’hygiène.</t>
  </si>
  <si>
    <t>Point technique : préciser le mode opératoire de « hacher finement », les contrôles à effectuer et le résultat attendu.</t>
  </si>
  <si>
    <t>Opération de production : Modes &amp; paramètres. La réalisation doit être maîtrisée, séquencée, conforme au résultat attendu et compatible avec les règles d’hygiène.</t>
  </si>
  <si>
    <t>Point technique : expliciter « Modes &amp; paramètres » en séquence de travail, avec critères de conformité et vigilance hygiène.</t>
  </si>
  <si>
    <t>Opération de production : Cuire à couvert. La réalisation doit être maîtrisée, séquencée, conforme au résultat attendu et compatible avec les règles d’hygiène.</t>
  </si>
  <si>
    <t>Point technique : décrire « cuire à couvert » avec méthode, justification du geste et maîtrise du résultat final.</t>
  </si>
  <si>
    <t>Opération de production : Cuire à feu doux. La réalisation doit être maîtrisée, séquencée, conforme au résultat attendu et compatible avec les règles d’hygiène.</t>
  </si>
  <si>
    <t>Point technique : formaliser « cuire à feu doux » en procédure exécutable, contrôlable et compatible avec les exigences du poste.</t>
  </si>
  <si>
    <t>Opération de production : Cuire à feu vif. La réalisation doit être maîtrisée, séquencée, conforme au résultat attendu et compatible avec les règles d’hygiène.</t>
  </si>
  <si>
    <t>Point technique : rattacher « cuire à feu vif » aux bons gestes, aux points de contrôle et aux écarts à éviter.</t>
  </si>
  <si>
    <t>Opération de production : Cuire à four moyen. La réalisation doit être maîtrisée, séquencée, conforme au résultat attendu et compatible avec les règles d’hygiène.</t>
  </si>
  <si>
    <t>Point technique : préciser le mode opératoire de « cuire à four moyen », les contrôles à effectuer et le résultat attendu.</t>
  </si>
  <si>
    <t>Opération de production : Cuire à l’eau salée. La réalisation doit être maîtrisée, séquencée, conforme au résultat attendu et compatible avec les règles d’hygiène.</t>
  </si>
  <si>
    <t>Point technique : expliciter « cuire à l’eau salée » en séquence de travail, avec critères de conformité et vigilance hygiène.</t>
  </si>
  <si>
    <t>Opération de production : Cuire à la vapeur. La réalisation doit être maîtrisée, séquencée, conforme au résultat attendu et compatible avec les règles d’hygiène.</t>
  </si>
  <si>
    <t>Point technique : décrire « cuire à la vapeur » avec méthode, justification du geste et maîtrise du résultat final.</t>
  </si>
  <si>
    <t>Opération de production : Cuire au four moyen. La réalisation doit être maîtrisée, séquencée, conforme au résultat attendu et compatible avec les règles d’hygiène.</t>
  </si>
  <si>
    <t>Point technique : formaliser « cuire au four moyen » en procédure exécutable, contrôlable et compatible avec les exigences du poste.</t>
  </si>
  <si>
    <t>Opération de production : Cuire légèrement croquant / al dente. La réalisation doit être maîtrisée, séquencée, conforme au résultat attendu et compatible avec les règles d’hygiène.</t>
  </si>
  <si>
    <t>Point technique : rattacher « cuire légèrement croquant / al dente » aux bons gestes, aux points de contrôle et aux écarts à éviter.</t>
  </si>
  <si>
    <t>Opération de production : Cuire sans coloration. La réalisation doit être maîtrisée, séquencée, conforme au résultat attendu et compatible avec les règles d’hygiène.</t>
  </si>
  <si>
    <t>Point technique : préciser le mode opératoire de « cuire sans coloration », les contrôles à effectuer et le résultat attendu.</t>
  </si>
  <si>
    <t>Opération de production : Maintenir à température +63 °C. La réalisation doit être maîtrisée, séquencée, conforme au résultat attendu et compatible avec les règles d’hygiène.</t>
  </si>
  <si>
    <t>Point technique : expliciter « maintenir à température +63 °C » en séquence de travail, avec critères de conformité et vigilance hygiène.</t>
  </si>
  <si>
    <t>Opération de production : Maintenir au bain-marie à ≥ 65 °C. La réalisation doit être maîtrisée, séquencée, conforme au résultat attendu et compatible avec les règles d’hygiène.</t>
  </si>
  <si>
    <t>Point technique : décrire « maintenir au bain-marie à ≥ 65 °C » avec méthode, justification du geste et maîtrise du résultat final.</t>
  </si>
  <si>
    <t>Opération de production : Maintenir au chaud à ≥ 63 °C. La réalisation doit être maîtrisée, séquencée, conforme au résultat attendu et compatible avec les règles d’hygiène.</t>
  </si>
  <si>
    <t>Point technique : formaliser « maintenir au chaud à ≥ 63 °C » en procédure exécutable, contrôlable et compatible avec les exigences du poste.</t>
  </si>
  <si>
    <t>Opération de production : Maintenir au froid. La réalisation doit être maîtrisée, séquencée, conforme au résultat attendu et compatible avec les règles d’hygiène.</t>
  </si>
  <si>
    <t>Point technique : rattacher « maintenir au froid » aux bons gestes, aux points de contrôle et aux écarts à éviter.</t>
  </si>
  <si>
    <t>Opération de production : Maintenir au froid à ≤ +3 °C. La réalisation doit être maîtrisée, séquencée, conforme au résultat attendu et compatible avec les règles d’hygiène.</t>
  </si>
  <si>
    <t>Point technique : préciser le mode opératoire de « maintenir au froid à ≤ +3 °C », les contrôles à effectuer et le résultat attendu.</t>
  </si>
  <si>
    <t>Opération de production : Passer au four très chaud. La réalisation doit être maîtrisée, séquencée, conforme au résultat attendu et compatible avec les règles d’hygiène.</t>
  </si>
  <si>
    <t>Point technique : expliciter « passer au four très chaud » en séquence de travail, avec critères de conformité et vigilance hygiène.</t>
  </si>
  <si>
    <t>Opération de production : Piquer la sonde à cœur. La réalisation doit être maîtrisée, séquencée, conforme au résultat attendu et compatible avec les règles d’hygiène.</t>
  </si>
  <si>
    <t>Point technique : décrire « piquer la sonde à cœur » avec méthode, justification du geste et maîtrise du résultat final.</t>
  </si>
  <si>
    <t>Opération de production : Préchauffer le four. La réalisation doit être maîtrisée, séquencée, conforme au résultat attendu et compatible avec les règles d’hygiène.</t>
  </si>
  <si>
    <t>Point technique : formaliser « préchauffer le four » en procédure exécutable, contrôlable et compatible avec les exigences du poste.</t>
  </si>
  <si>
    <t>Opération de production : Sonder/sonde à cœur. La réalisation doit être maîtrisée, séquencée, conforme au résultat attendu et compatible avec les règles d’hygiène.</t>
  </si>
  <si>
    <t>Point technique : rattacher « sonder/sonde à cœur » aux bons gestes, aux points de contrôle et aux écarts à éviter.</t>
  </si>
  <si>
    <t>Opération de production : Techniques de sauce &amp; de cuisson. La réalisation doit être maîtrisée, séquencée, conforme au résultat attendu et compatible avec les règles d’hygiène.</t>
  </si>
  <si>
    <t>Point technique : préciser le mode opératoire de « Techniques de sauce &amp; de cuisson », les contrôles à effectuer et le résultat attendu.</t>
  </si>
  <si>
    <t>Opération de production : Adjoindre/ajouter de la crème. La réalisation doit être maîtrisée, séquencée, conforme au résultat attendu et compatible avec les règles d’hygiène.</t>
  </si>
  <si>
    <t>Point technique : expliciter « adjoindre/ajouter de la crème » en séquence de travail, avec critères de conformité et vigilance hygiène.</t>
  </si>
  <si>
    <t>Opération de production : Ajouter dans l’ordre les autres éléments. La réalisation doit être maîtrisée, séquencée, conforme au résultat attendu et compatible avec les règles d’hygiène.</t>
  </si>
  <si>
    <t>Point technique : décrire « ajouter dans l’ordre les autres éléments » avec méthode, justification du geste et maîtrise du résultat final.</t>
  </si>
  <si>
    <t>Opération de production : Crémer puis réduire. La réalisation doit être maîtrisée, séquencée, conforme au résultat attendu et compatible avec les règles d’hygiène.</t>
  </si>
  <si>
    <t>Point technique : formaliser « crémer puis réduire » en procédure exécutable, contrôlable et compatible avec les exigences du poste.</t>
  </si>
  <si>
    <t>Opération de production : Déglacer au vin blanc. La réalisation doit être maîtrisée, séquencée, conforme au résultat attendu et compatible avec les règles d’hygiène.</t>
  </si>
  <si>
    <t>Point technique : rattacher « déglacer au vin blanc » aux bons gestes, aux points de contrôle et aux écarts à éviter.</t>
  </si>
  <si>
    <t>Opération de production : Dégraisser en partie. La réalisation doit être maîtrisée, séquencée, conforme au résultat attendu et compatible avec les règles d’hygiène.</t>
  </si>
  <si>
    <t>Point technique : préciser le mode opératoire de « dégraisser en partie », les contrôles à effectuer et le résultat attendu.</t>
  </si>
  <si>
    <t>Opération de production : Dégraisser en partie (écumer la graisse). La réalisation doit être maîtrisée, séquencée, conforme au résultat attendu et compatible avec les règles d’hygiène.</t>
  </si>
  <si>
    <t>Point technique : expliciter « dégraisser en partie (écumer la graisse) » en séquence de travail, avec critères de conformité et vigilance hygiène.</t>
  </si>
  <si>
    <t>Opération de production : Disperser au fouet. La réalisation doit être maîtrisée, séquencée, conforme au résultat attendu et compatible avec les règles d’hygiène.</t>
  </si>
  <si>
    <t>Point technique : décrire « disperser au fouet » avec méthode, justification du geste et maîtrise du résultat final.</t>
  </si>
  <si>
    <t>Opération de production : Enfourner et cuire. La réalisation doit être maîtrisée, séquencée, conforme au résultat attendu et compatible avec les règles d’hygiène.</t>
  </si>
  <si>
    <t>Point technique : formaliser « enfourner et cuire » en procédure exécutable, contrôlable et compatible avec les exigences du poste.</t>
  </si>
  <si>
    <t>Opération de production : Étuver au beurre. La réalisation doit être maîtrisée, séquencée, conforme au résultat attendu et compatible avec les règles d’hygiène.</t>
  </si>
  <si>
    <t>Point technique : rattacher « étuver au beurre » aux bons gestes, aux points de contrôle et aux écarts à éviter.</t>
  </si>
  <si>
    <t>Opération de production : Faire sauter vivement. La réalisation doit être maîtrisée, séquencée, conforme au résultat attendu et compatible avec les règles d’hygiène.</t>
  </si>
  <si>
    <t>Point technique : préciser le mode opératoire de « faire sauter vivement », les contrôles à effectuer et le résultat attendu.</t>
  </si>
  <si>
    <t>Opération de production : Faire suer (sans coloration). La réalisation doit être maîtrisée, séquencée, conforme au résultat attendu et compatible avec les règles d’hygiène.</t>
  </si>
  <si>
    <t>Point technique : expliciter « faire suer (sans coloration) » en séquence de travail, avec critères de conformité et vigilance hygiène.</t>
  </si>
  <si>
    <t>Opération de production : Finir de cuire. La réalisation doit être maîtrisée, séquencée, conforme au résultat attendu et compatible avec les règles d’hygiène.</t>
  </si>
  <si>
    <t>Point technique : décrire « finir de cuire » avec méthode, justification du geste et maîtrise du résultat final.</t>
  </si>
  <si>
    <t>Opération de production : Griller et finir au four. La réalisation doit être maîtrisée, séquencée, conforme au résultat attendu et compatible avec les règles d’hygiène.</t>
  </si>
  <si>
    <t>Point technique : formaliser « griller et finir au four » en procédure exécutable, contrôlable et compatible avec les exigences du poste.</t>
  </si>
  <si>
    <t>Opération de production : Incorporer dans la sauce. La réalisation doit être maîtrisée, séquencée, conforme au résultat attendu et compatible avec les règles d’hygiène.</t>
  </si>
  <si>
    <t>Point technique : rattacher « incorporer dans la sauce » aux bons gestes, aux points de contrôle et aux écarts à éviter.</t>
  </si>
  <si>
    <t>Opération de production : Laisser cuire. La réalisation doit être maîtrisée, séquencée, conforme au résultat attendu et compatible avec les règles d’hygiène.</t>
  </si>
  <si>
    <t>Point technique : préciser le mode opératoire de « laisser cuire », les contrôles à effectuer et le résultat attendu.</t>
  </si>
  <si>
    <t>Opération de production : Lier la cuisson. La réalisation doit être maîtrisée, séquencée, conforme au résultat attendu et compatible avec les règles d’hygiène.</t>
  </si>
  <si>
    <t>Point technique : expliciter « lier la cuisson » en séquence de travail, avec critères de conformité et vigilance hygiène.</t>
  </si>
  <si>
    <t>Opération de production : Lier le fond/la sauce. La réalisation doit être maîtrisée, séquencée, conforme au résultat attendu et compatible avec les règles d’hygiène.</t>
  </si>
  <si>
    <t>Point technique : décrire « lier le fond/la sauce » avec méthode, justification du geste et maîtrise du résultat final.</t>
  </si>
  <si>
    <t>Opération de production : Mélanger et porter à ébullition. La réalisation doit être maîtrisée, séquencée, conforme au résultat attendu et compatible avec les règles d’hygiène.</t>
  </si>
  <si>
    <t>Point technique : formaliser « mélanger et porter à ébullition » en procédure exécutable, contrôlable et compatible avec les exigences du poste.</t>
  </si>
  <si>
    <t>Opération de production : Mouiller au vin blanc. La réalisation doit être maîtrisée, séquencée, conforme au résultat attendu et compatible avec les règles d’hygiène.</t>
  </si>
  <si>
    <t>Point technique : rattacher « mouiller au vin blanc » aux bons gestes, aux points de contrôle et aux écarts à éviter.</t>
  </si>
  <si>
    <t>Opération de production : Passer la sauce. La réalisation doit être maîtrisée, séquencée, conforme au résultat attendu et compatible avec les règles d’hygiène.</t>
  </si>
  <si>
    <t>Point technique : préciser le mode opératoire de « passer la sauce », les contrôles à effectuer et le résultat attendu.</t>
  </si>
  <si>
    <t>Opération de production : Porter à ébullition. La réalisation doit être maîtrisée, séquencée, conforme au résultat attendu et compatible avec les règles d’hygiène.</t>
  </si>
  <si>
    <t>Point technique : expliciter « porter à ébullition » en séquence de travail, avec critères de conformité et vigilance hygiène.</t>
  </si>
  <si>
    <t>Opération de production : Réduire le vin. La réalisation doit être maîtrisée, séquencée, conforme au résultat attendu et compatible avec les règles d’hygiène.</t>
  </si>
  <si>
    <t>Point technique : décrire « réduire le vin » avec méthode, justification du geste et maîtrise du résultat final.</t>
  </si>
  <si>
    <t>Opération de production : Sauter au beurre et à l’huile. La réalisation doit être maîtrisée, séquencée, conforme au résultat attendu et compatible avec les règles d’hygiène.</t>
  </si>
  <si>
    <t>Point technique : formaliser « sauter au beurre et à l’huile » en procédure exécutable, contrôlable et compatible avec les exigences du poste.</t>
  </si>
  <si>
    <t>Opération de production : Assaisonner &amp; finir. La réalisation doit être maîtrisée, séquencée, conforme au résultat attendu et compatible avec les règles d’hygiène.</t>
  </si>
  <si>
    <t>Point technique : rattacher « Assaisonner &amp; finir » aux bons gestes, aux points de contrôle et aux écarts à éviter.</t>
  </si>
  <si>
    <t>Opération de production : Arroser de beurre noisette. La réalisation doit être maîtrisée, séquencée, conforme au résultat attendu et compatible avec les règles d’hygiène.</t>
  </si>
  <si>
    <t>Point technique : préciser le mode opératoire de « arroser de beurre noisette », les contrôles à effectuer et le résultat attendu.</t>
  </si>
  <si>
    <t>Opération de production : Arroser/napper d’une liqueur. La réalisation doit être maîtrisée, séquencée, conforme au résultat attendu et compatible avec les règles d’hygiène.</t>
  </si>
  <si>
    <t>Point technique : expliciter « arroser/napper d’une liqueur » en séquence de travail, avec critères de conformité et vigilance hygiène.</t>
  </si>
  <si>
    <t>Opération de production : Beurrer grassement. La réalisation doit être maîtrisée, séquencée, conforme au résultat attendu et compatible avec les règles d’hygiène.</t>
  </si>
  <si>
    <t>Point technique : décrire « beurrer grassement » avec méthode, justification du geste et maîtrise du résultat final.</t>
  </si>
  <si>
    <t>Opération de production : Lustrer à l’huile. La réalisation doit être maîtrisée, séquencée, conforme au résultat attendu et compatible avec les règles d’hygiène.</t>
  </si>
  <si>
    <t>Point technique : formaliser « lustrer à l’huile » en procédure exécutable, contrôlable et compatible avec les exigences du poste.</t>
  </si>
  <si>
    <t>Opération de production : Lustrer/pinceler à l’huile. La réalisation doit être maîtrisée, séquencée, conforme au résultat attendu et compatible avec les règles d’hygiène.</t>
  </si>
  <si>
    <t>Point technique : rattacher « lustrer/pinceler à l’huile » aux bons gestes, aux points de contrôle et aux écarts à éviter.</t>
  </si>
  <si>
    <t>Opération de production : Monter/terminer au beurre. La réalisation doit être maîtrisée, séquencée, conforme au résultat attendu et compatible avec les règles d’hygiène.</t>
  </si>
  <si>
    <t>Point technique : préciser le mode opératoire de « monter/terminer au beurre », les contrôles à effectuer et le résultat attendu.</t>
  </si>
  <si>
    <t>Opération de production : Rectifier l’assaisonnement. La réalisation doit être maîtrisée, séquencée, conforme au résultat attendu et compatible avec les règles d’hygiène.</t>
  </si>
  <si>
    <t>Point technique : expliciter « rectifier l’assaisonnement » en séquence de travail, avec critères de conformité et vigilance hygiène.</t>
  </si>
  <si>
    <t>Opération de production : Rendre l’appareil onctueux. La réalisation doit être maîtrisée, séquencée, conforme au résultat attendu et compatible avec les règles d’hygiène.</t>
  </si>
  <si>
    <t>Point technique : décrire « rendre l’appareil onctueux » avec méthode, justification du geste et maîtrise du résultat final.</t>
  </si>
  <si>
    <t>Opération de production : Réviser l’assaisonnement. La réalisation doit être maîtrisée, séquencée, conforme au résultat attendu et compatible avec les règles d’hygiène.</t>
  </si>
  <si>
    <t>Point technique : formaliser « réviser l’assaisonnement » en procédure exécutable, contrôlable et compatible avec les exigences du poste.</t>
  </si>
  <si>
    <t>Opération de production : Saler en cours de cuisson. La réalisation doit être maîtrisée, séquencée, conforme au résultat attendu et compatible avec les règles d’hygiène.</t>
  </si>
  <si>
    <t>Point technique : rattacher « saler en cours de cuisson » aux bons gestes, aux points de contrôle et aux écarts à éviter.</t>
  </si>
  <si>
    <t>Opération de production : Saupoudrer légèrement. La réalisation doit être maîtrisée, séquencée, conforme au résultat attendu et compatible avec les règles d’hygiène.</t>
  </si>
  <si>
    <t>Point technique : préciser le mode opératoire de « saupoudrer légèrement », les contrôles à effectuer et le résultat attendu.</t>
  </si>
  <si>
    <t>Opération de production : Dressage &amp; textures. La réalisation doit être maîtrisée, séquencée, conforme au résultat attendu et compatible avec les règles d’hygiène.</t>
  </si>
  <si>
    <t>Point technique : expliciter « Dressage &amp; textures » en séquence de travail, avec critères de conformité et vigilance hygiène.</t>
  </si>
  <si>
    <t>Opération de production : Dresser à la poche. La réalisation doit être maîtrisée, séquencée, conforme au résultat attendu et compatible avec les règles d’hygiène.</t>
  </si>
  <si>
    <t>Point technique : décrire « dresser à la poche » avec méthode, justification du geste et maîtrise du résultat final.</t>
  </si>
  <si>
    <t>Opération de production : Dresser sur assiette. La réalisation doit être maîtrisée, séquencée, conforme au résultat attendu et compatible avec les règles d’hygiène.</t>
  </si>
  <si>
    <t>Point technique : formaliser « dresser sur assiette » en procédure exécutable, contrôlable et compatible avec les exigences du poste.</t>
  </si>
  <si>
    <t>Opération de production : Mixer et passer au chinois. La réalisation doit être maîtrisée, séquencée, conforme au résultat attendu et compatible avec les règles d’hygiène.</t>
  </si>
  <si>
    <t>Point technique : rattacher « mixer et passer au chinois » aux bons gestes, aux points de contrôle et aux écarts à éviter.</t>
  </si>
  <si>
    <t>Opération de production : Napper de sauce. La réalisation doit être maîtrisée, séquencée, conforme au résultat attendu et compatible avec les règles d’hygiène.</t>
  </si>
  <si>
    <t>Point technique : préciser le mode opératoire de « napper de sauce », les contrôles à effectuer et le résultat attendu.</t>
  </si>
  <si>
    <t>Opération de production : Répartir le fond de cuisson. La réalisation doit être maîtrisée, séquencée, conforme au résultat attendu et compatible avec les règles d’hygiène.</t>
  </si>
  <si>
    <t>Point technique : expliciter « répartir le fond de cuisson » en séquence de travail, avec critères de conformité et vigilance hygiène.</t>
  </si>
  <si>
    <t>Opération de production : Vérifier la consistance. La réalisation doit être maîtrisée, séquencée, conforme au résultat attendu et compatible avec les règles d’hygiène.</t>
  </si>
  <si>
    <t>Point technique : décrire « vérifier la consistance » avec méthode, justification du geste et maîtrise du résultat final.</t>
  </si>
  <si>
    <t>Opération de production : Refroidissement. La réalisation doit être maîtrisée, séquencée, conforme au résultat attendu et compatible avec les règles d’hygiène.</t>
  </si>
  <si>
    <t>Point technique : formaliser « Refroidissement » en procédure exécutable, contrôlable et compatible avec les exigences du poste.</t>
  </si>
  <si>
    <t>Opération de production : Filmer et stocker en chambre froide. La réalisation doit être maîtrisée, séquencée, conforme au résultat attendu et compatible avec les règles d’hygiène.</t>
  </si>
  <si>
    <t>Point technique : rattacher « filmer et stocker en chambre froide » aux bons gestes, aux points de contrôle et aux écarts à éviter.</t>
  </si>
  <si>
    <t>Opération de production : Rafraîchir en eau glacée et égoutter. La réalisation doit être maîtrisée, séquencée, conforme au résultat attendu et compatible avec les règles d’hygiène.</t>
  </si>
  <si>
    <t>Point technique : préciser le mode opératoire de « rafraîchir en eau glacée et égoutter », les contrôles à effectuer et le résultat attendu.</t>
  </si>
  <si>
    <t>Opération de production : Rafraîchir et égoutter. La réalisation doit être maîtrisée, séquencée, conforme au résultat attendu et compatible avec les règles d’hygiène.</t>
  </si>
  <si>
    <t>Point technique : expliciter « rafraîchir et égoutter » en séquence de travail, avec critères de conformité et vigilance hygiène.</t>
  </si>
  <si>
    <t>Opération de production : Refroidir en cellule. La réalisation doit être maîtrisée, séquencée, conforme au résultat attendu et compatible avec les règles d’hygiène.</t>
  </si>
  <si>
    <t>Point technique : décrire « refroidir en cellule » avec méthode, justification du geste et maîtrise du résultat final.</t>
  </si>
  <si>
    <t>Opération de production : Réserver au frais. La réalisation doit être maîtrisée, séquencée, conforme au résultat attendu et compatible avec les règles d’hygiène.</t>
  </si>
  <si>
    <t>Point technique : formaliser « réserver au frais » en procédure exécutable, contrôlable et compatible avec les exigences du poste.</t>
  </si>
  <si>
    <t>Opération de production : Réserver au froid. La réalisation doit être maîtrisée, séquencée, conforme au résultat attendu et compatible avec les règles d’hygiène.</t>
  </si>
  <si>
    <t>Point technique : rattacher « réserver au froid » aux bons gestes, aux points de contrôle et aux écarts à éviter.</t>
  </si>
  <si>
    <t>Opération de production : Stocker en chambre froide. La réalisation doit être maîtrisée, séquencée, conforme au résultat attendu et compatible avec les règles d’hygiène.</t>
  </si>
  <si>
    <t>Point technique : préciser le mode opératoire de « stocker en chambre froide », les contrôles à effectuer et le résultat attendu.</t>
  </si>
  <si>
    <t>Opération de production : Service. La réalisation doit être maîtrisée, séquencée, conforme au résultat attendu et compatible avec les règles d’hygiène.</t>
  </si>
  <si>
    <t>Point technique : expliciter « service » en séquence de travail, avec critères de conformité et vigilance hygiène.</t>
  </si>
  <si>
    <t>Opération de production : Servir tiède. La réalisation doit être maîtrisée, séquencée, conforme au résultat attendu et compatible avec les règles d’hygiène.</t>
  </si>
  <si>
    <t>Point technique : décrire « servir tiède » avec méthode, justification du geste et maîtrise du résultat final.</t>
  </si>
  <si>
    <t>Opération de production : Préparation &amp; mélange. La réalisation doit être maîtrisée, séquencée, conforme au résultat attendu et compatible avec les règles d’hygiène.</t>
  </si>
  <si>
    <t>Point technique : formaliser « Préparation &amp; mélange » en procédure exécutable, contrôlable et compatible avec les exigences du poste.</t>
  </si>
  <si>
    <t>Opération de production : Faire une pesée → peser → weigh → pesar. La réalisation doit être maîtrisée, séquencée, conforme au résultat attendu et compatible avec les règles d’hygiène.</t>
  </si>
  <si>
    <t>Point technique : rattacher « faire une pesée → peser → weigh → pesar » aux bons gestes, aux points de contrôle et aux écarts à éviter.</t>
  </si>
  <si>
    <t>Opération de production : Faire un mélange → mélanger / incorporer / envelopper → mix / fold in → mezclar / envolver. La réalisation doit être maîtrisée, séquencée, conforme au résultat attendu et compatible avec les règles…</t>
  </si>
  <si>
    <t>Point technique : préciser le mode opératoire de « faire un mélange → mélanger / incorporer / envelopper → mix / fold in → mezclar / envolver », les contrôles à effectuer et le résultat attendu.</t>
  </si>
  <si>
    <t>Opération de production : Faire une pâte → pétrir / préparer la pâte → knead / make the dough → amasar / preparar la masa. La réalisation doit être maîtrisée, séquencée, conforme au résultat attendu et compatible avec les règles…</t>
  </si>
  <si>
    <t>Point technique : expliciter « faire une pâte → pétrir / préparer la pâte → knead / make the dough → amasar / preparar la masa » en séquence de travail, avec critères de conformité et vigilance hygiène.</t>
  </si>
  <si>
    <t>Opération de production : Faire une farce → farcir / préparer la farce → make filling / stuff → preparar el relleno / rellenar. La réalisation doit être maîtrisée, séquencée, conforme au résultat attendu et compatible avec les…</t>
  </si>
  <si>
    <t>Point technique : décrire « faire une farce → farcir / préparer la farce → make filling / stuff → preparar el relleno / rellenar » avec méthode, justification du geste et maîtrise du résultat final.</t>
  </si>
  <si>
    <t>Opération de production : Faire une marinade → mariner / préparer la marinade → marinate / make a marinade → marinar / preparar la marinada. La réalisation doit être maîtrisée, séquencée, conforme au résultat attendu et…</t>
  </si>
  <si>
    <t>Point technique : formaliser « faire une marinade → mariner / préparer la marinade → marinate / make a marinade → marinar / preparar la marinada » en procédure exécutable, contrôlable et compatible avec les exigences du poste.</t>
  </si>
  <si>
    <t>Opération de production : Faire une émulsion → émulsionner → emulsify → emulsionar. La réalisation doit être maîtrisée, séquencée, conforme au résultat attendu et compatible avec les règles d’hygiène.</t>
  </si>
  <si>
    <t>Point technique : rattacher « faire une émulsion → émulsionner → emulsify → emulsionar » aux bons gestes, aux points de contrôle et aux écarts à éviter.</t>
  </si>
  <si>
    <t>Opération de production : Faire une meringue → meringuer / monter les blancs → make meringue / whip whites → merengar / montar claras. La réalisation doit être maîtrisée, séquencée, conforme au résultat attendu et compatible avec…</t>
  </si>
  <si>
    <t>Point technique : préciser le mode opératoire de « faire une meringue → meringuer / monter les blancs → make meringue / whip whites → merengar / montar claras », les contrôles à effectuer et le résultat attendu.</t>
  </si>
  <si>
    <t>Opération de production : Cuisson &amp; texture. La réalisation doit être maîtrisée, séquencée, conforme au résultat attendu et compatible avec les règles d’hygiène.</t>
  </si>
  <si>
    <t>Point technique : expliciter « Cuisson &amp; texture » en séquence de travail, avec critères de conformité et vigilance hygiène.</t>
  </si>
  <si>
    <t>Opération de production : Faire bouillir → porter à ébullition / bouillir → bring to a boil / boil → llevar a ebullición / hervir. La réalisation doit être maîtrisée, séquencée, conforme au résultat attendu et compatible avec les…</t>
  </si>
  <si>
    <t>Point technique : décrire « faire bouillir → porter à ébullition / bouillir → bring to a boil / boil → llevar a ebullición / hervir » avec méthode, justification du geste et maîtrise du résultat final.</t>
  </si>
  <si>
    <t>Opération de production : Faire mijoter → mijoter → simmer slowly → cocinar a fuego lento. La réalisation doit être maîtrisée, séquencée, conforme au résultat attendu et compatible avec les règles d’hygiène.</t>
  </si>
  <si>
    <t>Point technique : formaliser « faire mijoter → mijoter → simmer slowly → cocinar a fuego lento » en procédure exécutable, contrôlable et compatible avec les exigences du poste.</t>
  </si>
  <si>
    <t>Opération de production : Faire revenir → sauter / faire revenir → sauté → saltear / rehogar. La réalisation doit être maîtrisée, séquencée, conforme au résultat attendu et compatible avec les règles d’hygiène.</t>
  </si>
  <si>
    <t>Point technique : rattacher « faire revenir → sauter / faire revenir → sauté → saltear / rehogar » aux bons gestes, aux points de contrôle et aux écarts à éviter.</t>
  </si>
  <si>
    <t>Opération de production : Faire rissoler → rissoler / dorer → brown until crisp → dorar hasta crujiente. La réalisation doit être maîtrisée, séquencée, conforme au résultat attendu et compatible avec les règles d’hygiène.</t>
  </si>
  <si>
    <t>Point technique : préciser le mode opératoire de « faire rissoler → rissoler / dorer → brown until crisp → dorar hasta crujiente », les contrôles à effectuer et le résultat attendu.</t>
  </si>
  <si>
    <t>Opération de production : Faire frire → frire → fry / deep-fry → freír. La réalisation doit être maîtrisée, séquencée, conforme au résultat attendu et compatible avec les règles d’hygiène.</t>
  </si>
  <si>
    <t>Point technique : expliciter « faire frire → frire → fry / deep-fry → freír » en séquence de travail, avec critères de conformité et vigilance hygiène.</t>
  </si>
  <si>
    <t>Opération de production : Faire fondre → fondre → melt → fundir / derretir. La réalisation doit être maîtrisée, séquencée, conforme au résultat attendu et compatible avec les règles d’hygiène.</t>
  </si>
  <si>
    <t>Point technique : décrire « faire fondre → fondre → melt → fundir / derretir » avec méthode, justification du geste et maîtrise du résultat final.</t>
  </si>
  <si>
    <t>Opération de production : Faire réduire → réduire → reduce → reducir. La réalisation doit être maîtrisée, séquencée, conforme au résultat attendu et compatible avec les règles d’hygiène.</t>
  </si>
  <si>
    <t>Point technique : formaliser « faire réduire → réduire → reduce → reducir » en procédure exécutable, contrôlable et compatible avec les exigences du poste.</t>
  </si>
  <si>
    <t>Opération de production : Faire gratiner → gratiner → gratinate / brown → gratinar. La réalisation doit être maîtrisée, séquencée, conforme au résultat attendu et compatible avec les règles d’hygiène.</t>
  </si>
  <si>
    <t>Point technique : rattacher « faire gratiner → gratiner → gratinate / brown → gratinar » aux bons gestes, aux points de contrôle et aux écarts à éviter.</t>
  </si>
  <si>
    <t>Opération de production : Faire pocher → pocher → poach → escalfar/pochar. La réalisation doit être maîtrisée, séquencée, conforme au résultat attendu et compatible avec les règles d’hygiène.</t>
  </si>
  <si>
    <t>Point technique : préciser le mode opératoire de « faire pocher → pocher → poach → escalfar/pochar », les contrôles à effectuer et le résultat attendu.</t>
  </si>
  <si>
    <t>Opération de production : Faire une pré-cuisson → précuire → par-cook → precocer. La réalisation doit être maîtrisée, séquencée, conforme au résultat attendu et compatible avec les règles d’hygiène.</t>
  </si>
  <si>
    <t>Point technique : expliciter « faire une pré-cuisson → précuire → par-cook → precocer » en séquence de travail, avec critères de conformité et vigilance hygiène.</t>
  </si>
  <si>
    <t>Opération de production : Faire refroidir → refroidir / abattre → cool / blast-chill → enfriar / abatir. La réalisation doit être maîtrisée, séquencée, conforme au résultat attendu et compatible avec les règles d’hygiène.</t>
  </si>
  <si>
    <t>Point technique : décrire « faire refroidir → refroidir / abattre → cool / blast-chill → enfriar / abatir » avec méthode, justification du geste et maîtrise du résultat final.</t>
  </si>
  <si>
    <t>Opération de production : Faire réchauffer → réchauffer / régénérer → reheat / retherm → recalentar / regenerar. La réalisation doit être maîtrisée, séquencée, conforme au résultat attendu et compatible avec les règles d’hygiène.</t>
  </si>
  <si>
    <t>Point technique : formaliser « faire réchauffer → réchauffer / régénérer → reheat / retherm → recalentar / regenerar » en procédure exécutable, contrôlable et compatible avec les exigences du poste.</t>
  </si>
  <si>
    <t>Opération de production : Pâtisserie &amp; chocolat. La réalisation doit être maîtrisée, séquencée, conforme au résultat attendu et compatible avec les règles d’hygiène.</t>
  </si>
  <si>
    <t>Point technique : rattacher « Pâtisserie &amp; chocolat » aux bons gestes, aux points de contrôle et aux écarts à éviter.</t>
  </si>
  <si>
    <t>Opération de production : Faire un glaçage → glacer / préparer un glaçage → glaze / make a glaze → glasear / preparar un glaseado. La réalisation doit être maîtrisée, séquencée, conforme au résultat attendu et compatible avec les…</t>
  </si>
  <si>
    <t>Point technique : préciser le mode opératoire de « faire un glaçage → glacer / préparer un glaçage → glaze / make a glaze → glasear / preparar un glaseado », les contrôles à effectuer et le résultat attendu.</t>
  </si>
  <si>
    <t>Opération de production : Faire un praliné → praliner / préparer du praliné → make praliné → hacer praliné. La réalisation doit être maîtrisée, séquencée, conforme au résultat attendu et compatible avec les règles d’hygiène.</t>
  </si>
  <si>
    <t>Point technique : expliciter « faire un praliné → praliner / préparer du praliné → make praliné → hacer praliné » en séquence de travail, avec critères de conformité et vigilance hygiène.</t>
  </si>
  <si>
    <t>Opération de production : Faire une ganache → préparer une ganache → make ganache → preparar una ganache. La réalisation doit être maîtrisée, séquencée, conforme au résultat attendu et compatible avec les règles d’hygiène.</t>
  </si>
  <si>
    <t>Point technique : décrire « faire une ganache → préparer une ganache → make ganache → preparar una ganache » avec méthode, justification du geste et maîtrise du résultat final.</t>
  </si>
  <si>
    <t>Opération de production : Faire une crème montée → monter la crème → whip the cream → montar la nata. La réalisation doit être maîtrisée, séquencée, conforme au résultat attendu et compatible avec les règles d’hygiène.</t>
  </si>
  <si>
    <t>Point technique : formaliser « faire une crème montée → monter la crème → whip the cream → montar la nata » en procédure exécutable, contrôlable et compatible avec les exigences du poste.</t>
  </si>
  <si>
    <t>Opération de production : Faire prendre au froid → faire gélifier / laisser prendre → set / gel → cuajar / gelificar. La réalisation doit être maîtrisée, séquencée, conforme au résultat attendu et compatible avec les règles…</t>
  </si>
  <si>
    <t>Point technique : rattacher « faire prendre au froid → faire gélifier / laisser prendre → set / gel → cuajar / gelificar » aux bons gestes, aux points de contrôle et aux écarts à éviter.</t>
  </si>
  <si>
    <t>Opération de production : Faire le tempérage → tempérer (le chocolat) → temper chocolate → atemperar el chocolate. La réalisation doit être maîtrisée, séquencée, conforme au résultat attendu et compatible avec les règles…</t>
  </si>
  <si>
    <t>Point technique : préciser le mode opératoire de « faire le tempérage → tempérer (le chocolat) → temper chocolate → atemperar el chocolate », les contrôles à effectuer et le résultat attendu.</t>
  </si>
  <si>
    <t>Opération de production : Assaisonnement &amp; finition. La réalisation doit être maîtrisée, séquencée, conforme au résultat attendu et compatible avec les règles d’hygiène.</t>
  </si>
  <si>
    <t>Point technique : expliciter « Assaisonnement &amp; finition » en séquence de travail, avec critères de conformité et vigilance hygiène.</t>
  </si>
  <si>
    <t>Opération de production : Faire l’assaisonnement → assaisonner / rectifier → season / adjust → sazonar / rectificar. La réalisation doit être maîtrisée, séquencée, conforme au résultat attendu et compatible avec les règles…</t>
  </si>
  <si>
    <t>Point technique : décrire « faire l’assaisonnement → assaisonner / rectifier → season / adjust → sazonar / rectificar » avec méthode, justification du geste et maîtrise du résultat final.</t>
  </si>
  <si>
    <t>Opération de production : Faire un nappage → napper → coat / nap → napar / cubrir. La réalisation doit être maîtrisée, séquencée, conforme au résultat attendu et compatible avec les règles d’hygiène.</t>
  </si>
  <si>
    <t>Point technique : formaliser « faire un nappage → napper → coat / nap → napar / cubrir » en procédure exécutable, contrôlable et compatible avec les exigences du poste.</t>
  </si>
  <si>
    <t>Opération de production : Faire briller → lustrer / abrillanter → glaze for shine → abrillantar. La réalisation doit être maîtrisée, séquencée, conforme au résultat attendu et compatible avec les règles d’hygiène.</t>
  </si>
  <si>
    <t>Point technique : rattacher « faire briller → lustrer / abrillanter → glaze for shine → abrillantar » aux bons gestes, aux points de contrôle et aux écarts à éviter.</t>
  </si>
  <si>
    <t>Opération de production : Faire un décor → décorer / chiqueter / rayer / quadriller → decorate / crimp / score → decorar / festonear / rayar. La réalisation doit être maîtrisée, séquencée, conforme au résultat attendu et…</t>
  </si>
  <si>
    <t>Point technique : préciser le mode opératoire de « faire un décor → décorer / chiqueter / rayer / quadriller → decorate / crimp / score → decorar / festonear / rayar », les contrôles à effectuer et le résultat attendu.</t>
  </si>
  <si>
    <t>Opération de production : Hygiène, HACCP &amp; qualité. La réalisation doit être maîtrisée, séquencée, conforme au résultat attendu et compatible avec les règles d’hygiène.</t>
  </si>
  <si>
    <t>Point technique : expliciter « Hygiène, HACCP &amp; qualité » en séquence de travail, avec critères de conformité et vigilance hygiène.</t>
  </si>
  <si>
    <t>Opération de production : Faire le ménage → nettoyer → clean → limpiar — ES(ES/MX/AR): limpiar. La réalisation doit être maîtrisée, séquencée, conforme au résultat attendu et compatible avec les règles d’hygiène.</t>
  </si>
  <si>
    <t>Point technique : décrire « faire le ménage → nettoyer → clean → limpiar — ES(ES/MX/AR): limpiar » avec méthode, justification du geste et maîtrise du résultat final.</t>
  </si>
  <si>
    <t>Opération de production : Faire la désinfection → désinfecter / assainir → disinfect / sanitize → desinfectar / sanear — ES(ES): desinfectar / sanear · ES(MX): desinfectar / sanitizar · ES(AR): desinfectar / sanitizar. La…</t>
  </si>
  <si>
    <t>Point technique : formaliser « faire la désinfection → désinfecter / assainir → disinfect / sanitize → desinfectar / sanear — ES(ES): desinfectar / sanear · ES(MX): desinfectar / sanitizar · ES(AR): desinfectar / sanitizar » en procédure exécutable, contrôlable et compatible avec les exigences du poste.</t>
  </si>
  <si>
    <t>Opération de production : Faire un contrôle → contrôler / vérifier → check / inspect → controlar / verificar — ES(ES): controlar / comprobar · ES(MX): controlar / verificar · ES(AR): controlar / verificar (chequear). La…</t>
  </si>
  <si>
    <t>Point technique : rattacher « faire un contrôle → contrôler / vérifier → check / inspect → controlar / verificar — ES(ES): controlar / comprobar · ES(MX): controlar / verificar · ES(AR): controlar / verificar (chequear) » aux bons gestes, aux points de contrôle et aux écarts à éviter.</t>
  </si>
  <si>
    <t>Opération de production : Faire une prise de température → sonder / relever la température → probe / take temperature → sondear / medir la temperatura — ES(ES): sondear / medir la temperatura · ES(MX): medir la temperatura (con…</t>
  </si>
  <si>
    <t>Point technique : préciser le mode opératoire de « faire une prise de température → sonder / relever la température → probe / take temperature → sondear / medir la temperatura — ES(ES): sondear / medir la temperatura · ES(MX): medir la temperatura (con sonda) · ES(AR): medir la temperatura (con sonda) », les contrôles à effectuer et le résultat attendu.</t>
  </si>
  <si>
    <t>Opération de production : Faire l’enregistrement → enregistrer / consigner → record / log → registrar / consignar — ES(ES): registrar / anotar · ES(MX): registrar / asentar (en bitácora) · ES(AR): registrar / asentar. La…</t>
  </si>
  <si>
    <t>Point technique : expliciter « faire l’enregistrement → enregistrer / consigner → record / log → registrar / consignar — ES(ES): registrar / anotar · ES(MX): registrar / asentar (en bitácora) · ES(AR): registrar / asentar » en séquence de travail, avec critères de conformité et vigilance hygiène.</t>
  </si>
  <si>
    <t>Opération de production : Faire un audit → auditer → audit → auditar — ES(ES/MX/AR): auditar. La réalisation doit être maîtrisée, séquencée, conforme au résultat attendu et compatible avec les règles d’hygiène.</t>
  </si>
  <si>
    <t>Point technique : décrire « faire un audit → auditer → audit → auditar — ES(ES/MX/AR): auditar » avec méthode, justification du geste et maîtrise du résultat final.</t>
  </si>
  <si>
    <t>Opération de production : Logistique, conditionnement, étiquetage. La réalisation doit être maîtrisée, séquencée, conforme au résultat attendu et compatible avec les règles d’hygiène.</t>
  </si>
  <si>
    <t>Point technique : formaliser « Logistique, conditionnement, étiquetage » en procédure exécutable, contrôlable et compatible avec les exigences du poste.</t>
  </si>
  <si>
    <t>Opération de production : Faire l’étiquetage → étiqueter → label → etiquetar — ES(ES): etiquetar / rotular · ES(MX): etiquetar · ES(AR): etiquetar. La réalisation doit être maîtrisée, séquencée, conforme au résultat attendu et…</t>
  </si>
  <si>
    <t>Point technique : rattacher « faire l’étiquetage → étiqueter → label → etiquetar — ES(ES): etiquetar / rotular · ES(MX): etiquetar · ES(AR): etiquetar » aux bons gestes, aux points de contrôle et aux écarts à éviter.</t>
  </si>
  <si>
    <t>Opération de production : Faire l’operculage → operculer / sceller → seal / lid → termosellar / sellar — ES(ES): termosellar / sellar con opérculo · ES(MX): termosellar / sellar con tapa · ES(AR): termosellar / sellar con…</t>
  </si>
  <si>
    <t>Point technique : préciser le mode opératoire de « faire l’operculage → operculer / sceller → seal / lid → termosellar / sellar — ES(ES): termosellar / sellar con opérculo · ES(MX): termosellar / sellar con tapa · ES(AR): termosellar / sellar con opérculo », les contrôles à effectuer et le résultat attendu.</t>
  </si>
  <si>
    <t>Opération de production : Faire le filmage → filmer → wrap → envolver con film — ES(ES): envolver con film (film transparente) · ES(MX): envolver con plástico adherente · ES(AR): envolver con film. La réalisation doit être…</t>
  </si>
  <si>
    <t>Point technique : expliciter « faire le filmage → filmer → wrap → envolver con film — ES(ES): envolver con film (film transparente) · ES(MX): envolver con plástico adherente · ES(AR): envolver con film » en séquence de travail, avec critères de conformité et vigilance hygiène.</t>
  </si>
  <si>
    <t>Opération de production : Faire le conditionnement → conditionner / emballer → package → envasar / empaquetar — ES(ES): envasar / acondicionar / empaquetar · ES(MX): envasar / empacar · ES(AR): envasar / embalar. La réalisation…</t>
  </si>
  <si>
    <t>Point technique : décrire « faire le conditionnement → conditionner / emballer → package → envasar / empaquetar — ES(ES): envasar / acondicionar / empaquetar · ES(MX): envasar / empacar · ES(AR): envasar / embalar » avec méthode, justification du geste et maîtrise du résultat final.</t>
  </si>
  <si>
    <t>Opération de production : Faire le chargement → charger → load → cargar — ES(ES/MX/AR): cargar. La réalisation doit être maîtrisée, séquencée, conforme au résultat attendu et compatible avec les règles d’hygiène.</t>
  </si>
  <si>
    <t>Point technique : formaliser « faire le chargement → charger → load → cargar — ES(ES/MX/AR): cargar » en procédure exécutable, contrôlable et compatible avec les exigences du poste.</t>
  </si>
  <si>
    <t>Opération de production : Faire le déchargement → décharger → unload → descargar — ES(ES/MX/AR): descargar. La réalisation doit être maîtrisée, séquencée, conforme au résultat attendu et compatible avec les règles d’hygiène.</t>
  </si>
  <si>
    <t>Point technique : rattacher « faire le déchargement → décharger → unload → descargar — ES(ES/MX/AR): descargar » aux bons gestes, aux points de contrôle et aux écarts à éviter.</t>
  </si>
  <si>
    <t>Opération de production : Documentation, gestion &amp; outils. La réalisation doit être maîtrisée, séquencée, conforme au résultat attendu et compatible avec les règles d’hygiène.</t>
  </si>
  <si>
    <t>Point technique : préciser le mode opératoire de « Documentation, gestion &amp; outils », les contrôles à effectuer et le résultat attendu.</t>
  </si>
  <si>
    <t>Opération de production : Faire un rapport → rédiger un rapport → write a report → redactar un informe — ES(ES): redactar/elaborar un informe · ES(MX): elaborar/redactar un informe · ES(AR): redactar/hacer un informe. La…</t>
  </si>
  <si>
    <t>Point technique : expliciter « faire un rapport → rédiger un rapport → write a report → redactar un informe — ES(ES): redactar/elaborar un informe · ES(MX): elaborar/redactar un informe · ES(AR): redactar/hacer un informe » en séquence de travail, avec critères de conformité et vigilance hygiène.</t>
  </si>
  <si>
    <t>Opération de production : Faire une commande → commander → place an order → hacer un pedido — ES(ES): hacer/realizar un pedido · ES(MX): realizar/hacer un pedido · ES(AR): hacer/realizar un pedido. La réalisation doit être…</t>
  </si>
  <si>
    <t>Point technique : décrire « faire une commande → commander → place an order → hacer un pedido — ES(ES): hacer/realizar un pedido · ES(MX): realizar/hacer un pedido · ES(AR): hacer/realizar un pedido » avec méthode, justification du geste et maîtrise du résultat final.</t>
  </si>
  <si>
    <t>Opération de production : Faire un planning → planifier / établir un planning → plan / schedule → planificar / elaborar un planning — ES(ES): planificar / elaborar un plan (calendario) · ES(MX): programar / planear un calendario…</t>
  </si>
  <si>
    <t>Point technique : formaliser « faire un planning → planifier / établir un planning → plan / schedule → planificar / elaborar un planning — ES(ES): planificar / elaborar un plan (calendario) · ES(MX): programar / planear un calendario · ES(AR): planificar / armar un cronograma » en procédure exécutable, contrôlable et compatible avec les exigences du poste.</t>
  </si>
  <si>
    <t>Opération de production : Faire une analyse → analyser → analyze → analizar — ES(ES/MX/AR): analizar. La réalisation doit être maîtrisée, séquencée, conforme au résultat attendu et compatible avec les règles d’hygiène.</t>
  </si>
  <si>
    <t>Point technique : rattacher « faire une analyse → analyser → analyze → analizar — ES(ES/MX/AR): analizar » aux bons gestes, aux points de contrôle et aux écarts à éviter.</t>
  </si>
  <si>
    <t>Opération de production : Faire une archive → archiver → archive → archivar — ES(ES/MX/AR): archivar. La réalisation doit être maîtrisée, séquencée, conforme au résultat attendu et compatible avec les règles d’hygiène.</t>
  </si>
  <si>
    <t>Point technique : préciser le mode opératoire de « faire une archive → archiver → archive → archivar — ES(ES/MX/AR): archivar », les contrôles à effectuer et le résultat attendu.</t>
  </si>
  <si>
    <t>Opération de production : Faire une mise à jour → mettre à jour → update → actualizar — ES(ES/MX/AR): actualizar. La réalisation doit être maîtrisée, séquencée, conforme au résultat attendu et compatible avec les règles d’hygiène.</t>
  </si>
  <si>
    <t>Point technique : expliciter « faire une mise à jour → mettre à jour → update → actualizar — ES(ES/MX/AR): actualizar » en séquence de travail, avec critères de conformité et vigilance hygiène.</t>
  </si>
  <si>
    <t>Opération de production : Faire un paramétrage → paramétrer / configurer → set up / configure → configurar — ES(ES): configurar/parametrizar · ES(MX): configurar/parametrizar (ajustes) · ES(AR): configurar/parametrizar. La…</t>
  </si>
  <si>
    <t>Point technique : décrire « faire un paramétrage → paramétrer / configurer → set up / configure → configurar — ES(ES): configurar/parametrizar · ES(MX): configurar/parametrizar (ajustes) · ES(AR): configurar/parametrizar » avec méthode, justification du geste et maîtrise du résultat final.</t>
  </si>
  <si>
    <t>Opération de production : Maintenance &amp; sécurité. La réalisation doit être maîtrisée, séquencée, conforme au résultat attendu et compatible avec les règles d’hygiène.</t>
  </si>
  <si>
    <t>Point technique : formaliser « Maintenance &amp; sécurité » en procédure exécutable, contrôlable et compatible avec les exigences du poste.</t>
  </si>
  <si>
    <t>Opération de production : Faire la maintenance → maintenir / assurer la maintenance → maintain / service → mantener / realizar el mantenimiento — ES(ES): mantener / realizar/efectuar el mantenimiento · ES(MX): mantener / dar…</t>
  </si>
  <si>
    <t>Point technique : rattacher « faire la maintenance → maintenir / assurer la maintenance → maintain / service → mantener / realizar el mantenimiento — ES(ES): mantener / realizar/efectuar el mantenimiento · ES(MX): mantener / dar mantenimiento · ES(AR): mantener / hacer mantenimiento » aux bons gestes, aux points de contrôle et aux écarts à éviter.</t>
  </si>
  <si>
    <t>Opération de production : Faire une réparation → réparer → repair → reparar — ES(ES): reparar / hacer una reparación · ES(MX): reparar · ES(AR): reparar. La réalisation doit être maîtrisée, séquencée, conforme au résultat attendu…</t>
  </si>
  <si>
    <t>Point technique : préciser le mode opératoire de « faire une réparation → réparer → repair → reparar — ES(ES): reparar / hacer una reparación · ES(MX): reparar · ES(AR): reparar », les contrôles à effectuer et le résultat attendu.</t>
  </si>
  <si>
    <t>Opération de production : Faire un arrêt d’urgence → arrêter d’urgence → emergency stop → activar la parada de emergencia — ES(ES): activar la parada de emergencia · ES(MX): activar el paro de emergencia · ES(AR): activar la…</t>
  </si>
  <si>
    <t>Point technique : expliciter « faire un arrêt d’urgence → arrêter d’urgence → emergency stop → activar la parada de emergencia — ES(ES): activar la parada de emergencia · ES(MX): activar el paro de emergencia · ES(AR): activar la parada de emergencia » en séquence de travail, avec critères de conformité et vigilance hygiène.</t>
  </si>
  <si>
    <t>Opération de production : Faire une mise sous tension → mettre sous tension / allumer → power on → energizar / encender — ES(ES): energizar / poner en tensión / encender · ES(MX): energizar / encender / prender · ES(AR):…</t>
  </si>
  <si>
    <t>Point technique : décrire « faire une mise sous tension → mettre sous tension / allumer → power on → energizar / encender — ES(ES): energizar / poner en tensión / encender · ES(MX): energizar / encender / prender · ES(AR): energizar / encender » avec méthode, justification du geste et maîtrise du résultat final.</t>
  </si>
  <si>
    <t>Opération de production : Faire un essai → tester / essayer → test / try → probar / ensayar — ES(ES): hacer una prueba / probar / ensayar · ES(MX): hacer una prueba / probar / ensayar · ES(AR): hacer una prueba / probar /…</t>
  </si>
  <si>
    <t>Point technique : formaliser « faire un essai → tester / essayer → test / try → probar / ensayar — ES(ES): hacer una prueba / probar / ensayar · ES(MX): hacer una prueba / probar / ensayar · ES(AR): hacer una prueba / probar / ensayar » en procédure exécutable, contrôlable et compatible avec les exigences du poste.</t>
  </si>
  <si>
    <t>Opération de production : Service &amp; présentation. La réalisation doit être maîtrisée, séquencée, conforme au résultat attendu et compatible avec les règles d’hygiène.</t>
  </si>
  <si>
    <t>Point technique : rattacher « Service &amp; présentation » aux bons gestes, aux points de contrôle et aux écarts à éviter.</t>
  </si>
  <si>
    <t>Opération de production : Faire une assiette → dresser / garnir → plate / garnish → emplatar / guarnecer — ES(ES): emplatar / guarnecer · ES(MX): emplatar / montar el plato / guarnecer · ES(AR): emplatar / guarnecer. La…</t>
  </si>
  <si>
    <t>Point technique : préciser le mode opératoire de « faire une assiette → dresser / garnir → plate / garnish → emplatar / guarnecer — ES(ES): emplatar / guarnecer · ES(MX): emplatar / montar el plato / guarnecer · ES(AR): emplatar / guarnecer », les contrôles à effectuer et le résultat attendu.</t>
  </si>
  <si>
    <t>Opération de production : Faire un envoi → envoyer / passer → send to pass → enviar a pase — ES(ES): enviar al pase · ES(MX): enviar a la barra de pase / al pase · ES(AR): enviar al pase. La réalisation doit être maîtrisée,…</t>
  </si>
  <si>
    <t>Point technique : expliciter « faire un envoi → envoyer / passer → send to pass → enviar a pase — ES(ES): enviar al pase · ES(MX): enviar a la barra de pase / al pase · ES(AR): enviar al pase » en séquence de travail, avec critères de conformité et vigilance hygiène.</t>
  </si>
  <si>
    <t>Opération de production : Faire un assortiment → panacher / assortir → mix / assort → mezclar / combinar surtidos — ES(ES): hacer un surtido / combinar surtidos · ES(MX): armar un surtido / combinar · ES(AR): armar un surtido /…</t>
  </si>
  <si>
    <t>Point technique : décrire « faire un assortiment → panacher / assortir → mix / assort → mezclar / combinar surtidos — ES(ES): hacer un surtido / combinar surtidos · ES(MX): armar un surtido / combinar · ES(AR): armar un surtido / combinar » avec méthode, justification du geste et maîtrise du résultat final.</t>
  </si>
  <si>
    <t>Opération de production : Astuce express. La réalisation doit être maîtrisée, séquencée, conforme au résultat attendu et compatible avec les règles d’hygiène.</t>
  </si>
  <si>
    <t>Point technique : formaliser « Astuce express » en procédure exécutable, contrôlable et compatible avec les exigences du poste.</t>
  </si>
  <si>
    <t>Opération de production : Quand tu hésites, remplace “faire” par le verbe technique de l’action réelle :. La réalisation doit être maîtrisée, séquencée, conforme au résultat attendu et compatible avec les règles d’hygiène.</t>
  </si>
  <si>
    <t>Point technique : rattacher « Quand tu hésites, remplace “faire” par le verbe technique de l’action réelle : » aux bons gestes, aux points de contrôle et aux écarts à éviter.</t>
  </si>
  <si>
    <t>Opération de production : Faire une pesée → peser, faire un refroidissement → refroidir, faire un contrôle → contrôler, faire une mise en bac → mettre en bac, etc.. La réalisation doit être maîtrisée, séquencée, conforme au…</t>
  </si>
  <si>
    <t>Point technique : préciser le mode opératoire de « faire une pesée → peser, faire un refroidissement → refroidir, faire un contrôle → contrôler, faire une mise en bac → mettre en bac, etc. », les contrôles à effectuer et le résultat attendu.</t>
  </si>
  <si>
    <t>Opération de production : When you’re unsure, replace “faire” with the technical verb for the actual action:. La réalisation doit être maîtrisée, séquencée, conforme au résultat attendu et compatible avec les règles d’hygiène.</t>
  </si>
  <si>
    <t>Point technique : expliciter « When you’re unsure, replace “faire” with the technical verb for the actual action: » en séquence de travail, avec critères de conformité et vigilance hygiène.</t>
  </si>
  <si>
    <t>Opération de production : Do a weighing → weigh, do a chilling → chill, do a check → check, do a “mise en bac” → put into a tray/pan, etc.. La réalisation doit être maîtrisée, séquencée, conforme au résultat attendu et compatible…</t>
  </si>
  <si>
    <t>Point technique : décrire « do a weighing → weigh, do a chilling → chill, do a check → check, do a “mise en bac” → put into a tray/pan, etc. » avec méthode, justification du geste et maîtrise du résultat final.</t>
  </si>
  <si>
    <t>Opération de production : Cuando dudes, sustituye «faire» por el verbo técnico de la acción real:. La réalisation doit être maîtrisée, séquencée, conforme au résultat attendu et compatible avec les règles d’hygiène.</t>
  </si>
  <si>
    <t>Point technique : formaliser « Cuando dudes, sustituye «faire» por el verbo técnico de la acción real: » en procédure exécutable, contrôlable et compatible avec les exigences du poste.</t>
  </si>
  <si>
    <t>Opération de production : Hacer una pesada → pesar, hacer un enfriamiento → enfriar, hacer un control → controlar, hacer una “mise en bac” → poner en cubeta/bandeja, etc.. La réalisation doit être maîtrisée, séquencée, conforme…</t>
  </si>
  <si>
    <t>Point technique : rattacher « hacer una pesada → pesar, hacer un enfriamiento → enfriar, hacer un control → controlar, hacer una “mise en bac” → poner en cubeta/bandeja, etc. » aux bons gestes, aux points de contrôle et aux écarts à éviter.</t>
  </si>
  <si>
    <t>Procédure / organisation : Mise en place du poste de travail. Exécution attendue avec conformité au mode opératoire, à l’hygiène et à la continuité du flux de production.</t>
  </si>
  <si>
    <t>Point technique : situer « Mise en place du poste de travail » dans l’enchaînement opératoire et préciser les contrôles associés.</t>
  </si>
  <si>
    <t>Procédure / organisation : Vérifier les DLC. Exécution attendue avec conformité au mode opératoire, à l’hygiène et à la continuité du flux de production.</t>
  </si>
  <si>
    <t>Point technique : présenter « vérifier les DLC » comme une procédure avec ordre d’exécution, justification et traçabilité si nécessaire.</t>
  </si>
  <si>
    <t>Procédure / organisation : Peser les denrées. Exécution attendue avec conformité au mode opératoire, à l’hygiène et à la continuité du flux de production.</t>
  </si>
  <si>
    <t>Point technique : expliciter « peser les denrées » en lien avec l’organisation du poste, la sécurité et la régularité de production.</t>
  </si>
  <si>
    <t>Procédure / organisation : Sélectionner le matériel. Exécution attendue avec conformité au mode opératoire, à l’hygiène et à la continuité du flux de production.</t>
  </si>
  <si>
    <t>Point technique : détailler « sélectionner le matériel » avec conditions d’application, points sensibles et conséquences d’un oubli.</t>
  </si>
  <si>
    <t>Procédure / organisation : Désinfecter le matériel et le poste de travail suivant la procédure. Exécution attendue avec conformité au mode opératoire, à l’hygiène et à la continuité du flux de production.</t>
  </si>
  <si>
    <t>Point technique : qualifier « désinfecter le matériel et le poste de travail suivant la procédure » comme étape de procédure à maîtriser pour sécuriser la production.</t>
  </si>
  <si>
    <t>Procédure / organisation : Préparations préliminaires. Exécution attendue avec conformité au mode opératoire, à l’hygiène et à la continuité du flux de production.</t>
  </si>
  <si>
    <t>Point technique : situer « Préparations préliminaires » dans l’enchaînement opératoire et préciser les contrôles associés.</t>
  </si>
  <si>
    <t>Procédure / organisation : La veille, décongeler les filets de morue suivant la procédure. Exécution attendue avec conformité au mode opératoire, à l’hygiène et à la continuité du flux de production.</t>
  </si>
  <si>
    <t>Point technique : présenter « La veille, décongeler les filets de morue suivant la procédure » comme une procédure avec ordre d’exécution, justification et traçabilité si nécessaire.</t>
  </si>
  <si>
    <t>Procédure / organisation : Éventuellement, dessaler par trempage dans un grand volume d’eau. Exécution attendue avec conformité au mode opératoire, à l’hygiène et à la continuité du flux de production.</t>
  </si>
  <si>
    <t>Point technique : expliciter « Éventuellement, dessaler par trempage dans un grand volume d’eau » en lien avec l’organisation du poste, la sécurité et la régularité de production.</t>
  </si>
  <si>
    <t>Procédure / organisation : Plaquer les filets sur 5 bacs GN 1/1 H 25 perforés. Exécution attendue avec conformité au mode opératoire, à l’hygiène et à la continuité du flux de production.</t>
  </si>
  <si>
    <t>Point technique : détailler « Plaquer les filets sur 5 bacs GN 1/1 H 25 perforés » avec conditions d’application, points sensibles et conséquences d’un oubli.</t>
  </si>
  <si>
    <t>Procédure / organisation : Mettre les bacs sur l’échelle de four et réserver au froid en attente de cuisson. Exécution attendue avec conformité au mode opératoire, à l’hygiène et à la continuité du flux de production.</t>
  </si>
  <si>
    <t>Point technique : qualifier « Mettre les bacs sur l’échelle de four et réserver au froid en attente de cuisson » comme étape de procédure à maîtriser pour sécuriser la production.</t>
  </si>
  <si>
    <t>Procédure / organisation : Au cutter, hacher finement l’ail. Réserver. Exécution attendue avec conformité au mode opératoire, à l’hygiène et à la continuité du flux de production.</t>
  </si>
  <si>
    <t>Point technique : situer « Au cutter, hacher finement l’ail. Réserver » dans l’enchaînement opératoire et préciser les contrôles associés.</t>
  </si>
  <si>
    <t>Procédure / organisation : Chauffer le lait et le maintenir au chaud. Exécution attendue avec conformité au mode opératoire, à l’hygiène et à la continuité du flux de production.</t>
  </si>
  <si>
    <t>Point technique : présenter « Chauffer le lait et le maintenir au chaud » comme une procédure avec ordre d’exécution, justification et traçabilité si nécessaire.</t>
  </si>
  <si>
    <t>Procédure / organisation : Porter à ébullition la crème et la maintenir au chaud et la maintenir au chaud en attente d’utilisation. Exécution attendue avec conformité au mode opératoire, à l’hygiène et à la continuité du flux de…</t>
  </si>
  <si>
    <t>Point technique : expliciter « Porter à ébullition la crème et la maintenir au chaud et la maintenir au chaud en attente d’utilisation » en lien avec l’organisation du poste, la sécurité et la régularité de production.</t>
  </si>
  <si>
    <t>Procédure / organisation : Au pinceau, badigeonner de beurre 8 bacs GN 1/1 H65. Exécution attendue avec conformité au mode opératoire, à l’hygiène et à la continuité du flux de production.</t>
  </si>
  <si>
    <t>Point technique : détailler « Au pinceau, badigeonner de beurre 8 bacs GN 1/1 H65 » avec conditions d’application, points sensibles et conséquences d’un oubli.</t>
  </si>
  <si>
    <t>Procédure / organisation : Préparer la purée. Exécution attendue avec conformité au mode opératoire, à l’hygiène et à la continuité du flux de production.</t>
  </si>
  <si>
    <t>Point technique : qualifier « Préparer la purée » comme étape de procédure à maîtriser pour sécuriser la production.</t>
  </si>
  <si>
    <t>Procédure / organisation : Préparer la purée déshydratée en suivant les indications du fabricant. Exécution attendue avec conformité au mode opératoire, à l’hygiène et à la continuité du flux de production.</t>
  </si>
  <si>
    <t>Point technique : situer « Préparer la purée déshydratée en suivant les indications du fabricant » dans l’enchaînement opératoire et préciser les contrôles associés.</t>
  </si>
  <si>
    <t>Procédure / organisation : Mettre au point l’assaisonnement. Muscader légèrement. Réserver au chaud. Exécution attendue avec conformité au mode opératoire, à l’hygiène et à la continuité du flux de production.</t>
  </si>
  <si>
    <t>Point technique : présenter « Mettre au point l’assaisonnement. Muscader légèrement. Réserver au chaud » comme une procédure avec ordre d’exécution, justification et traçabilité si nécessaire.</t>
  </si>
  <si>
    <t>Procédure / organisation : Ou marquer la cuisson des pommes de terre pour la réalisation de la purée fraîche. Exécution attendue avec conformité au mode opératoire, à l’hygiène et à la continuité du flux de production.</t>
  </si>
  <si>
    <t>Point technique : expliciter « Ou marquer la cuisson des pommes de terre pour la réalisation de la purée fraîche » en lien avec l’organisation du poste, la sécurité et la régularité de production.</t>
  </si>
  <si>
    <t>Procédure / organisation : Confectionner la brandade de morue. Exécution attendue avec conformité au mode opératoire, à l’hygiène et à la continuité du flux de production.</t>
  </si>
  <si>
    <t>Point technique : détailler « Confectionner la brandade de morue » avec conditions d’application, points sensibles et conséquences d’un oubli.</t>
  </si>
  <si>
    <t>Procédure / organisation : Préchauffer le four en vapeur. Exécution attendue avec conformité au mode opératoire, à l’hygiène et à la continuité du flux de production.</t>
  </si>
  <si>
    <t>Point technique : qualifier « Préchauffer le four en vapeur » comme étape de procédure à maîtriser pour sécuriser la production.</t>
  </si>
  <si>
    <t>Procédure / organisation : Cuire les filets à la vapeur 7 minutes environ. Exécution attendue avec conformité au mode opératoire, à l’hygiène et à la continuité du flux de production.</t>
  </si>
  <si>
    <t>Point technique : situer « Cuire les filets à la vapeur 7 minutes environ » dans l’enchaînement opératoire et préciser les contrôles associés.</t>
  </si>
  <si>
    <t>Procédure / organisation : Ne pas trop cuire au risque de retirer les propriétés gluantes de la morue (conserver le liant). Exécution attendue avec conformité au mode opératoire, à l’hygiène et à la continuité du flux de…</t>
  </si>
  <si>
    <t>Point technique : présenter « Ne pas trop cuire au risque de retirer les propriétés gluantes de la morue (conserver le liant) » comme une procédure avec ordre d’exécution, justification et traçabilité si nécessaire.</t>
  </si>
  <si>
    <t>Procédure / organisation : Effeuiller les filets cuits. Exécution attendue avec conformité au mode opératoire, à l’hygiène et à la continuité du flux de production.</t>
  </si>
  <si>
    <t>Point technique : expliciter « Effeuiller les filets cuits » en lien avec l’organisation du poste, la sécurité et la régularité de production.</t>
  </si>
  <si>
    <t>Procédure / organisation : Chauffer l’huile d’olive dans une sauteuse. Exécution attendue avec conformité au mode opératoire, à l’hygiène et à la continuité du flux de production.</t>
  </si>
  <si>
    <t>Point technique : détailler « Chauffer l’huile d’olive dans une sauteuse » avec conditions d’application, points sensibles et conséquences d’un oubli.</t>
  </si>
  <si>
    <t>Procédure / organisation : Ajouter la morue effeuillée et l’ail. Exécution attendue avec conformité au mode opératoire, à l’hygiène et à la continuité du flux de production.</t>
  </si>
  <si>
    <t>Point technique : qualifier « Ajouter la morue effeuillée et l’ail » comme étape de procédure à maîtriser pour sécuriser la production.</t>
  </si>
  <si>
    <t>Procédure / organisation : Travailler à la spatule. Exécution attendue avec conformité au mode opératoire, à l’hygiène et à la continuité du flux de production.</t>
  </si>
  <si>
    <t>Point technique : situer « Travailler à la spatule » dans l’enchaînement opératoire et préciser les contrôles associés.</t>
  </si>
  <si>
    <t>Procédure / organisation : (ou travailler directement la morue effeuillée dans la cuve du batteur). Exécution attendue avec conformité au mode opératoire, à l’hygiène et à la continuité du flux de production.</t>
  </si>
  <si>
    <t>Point technique : présenter « (ou travailler directement la morue effeuillée dans la cuve du batteur) » comme une procédure avec ordre d’exécution, justification et traçabilité si nécessaire.</t>
  </si>
  <si>
    <t>Procédure / organisation : Mettre la morue dans la grande cuve du batteur. Exécution attendue avec conformité au mode opératoire, à l’hygiène et à la continuité du flux de production.</t>
  </si>
  <si>
    <t>Point technique : expliciter « Mettre la morue dans la grande cuve du batteur » en lien avec l’organisation du poste, la sécurité et la régularité de production.</t>
  </si>
  <si>
    <t>Procédure / organisation : À la feuille, 1re vitesse, incorporer lait et crème progressivement. Exécution attendue avec conformité au mode opératoire, à l’hygiène et à la continuité du flux de production.</t>
  </si>
  <si>
    <t>Point technique : détailler « À la feuille, 1re vitesse, incorporer lait et crème progressivement » avec conditions d’application, points sensibles et conséquences d’un oubli.</t>
  </si>
  <si>
    <t>Procédure / organisation : Éventuellement, mettre au point la consistance en ajoutant du lait, de l’huile d’olive ou de la crème. Exécution attendue avec conformité au mode opératoire, à l’hygiène et à la continuité du flux de…</t>
  </si>
  <si>
    <t>Point technique : qualifier « Éventuellement, mettre au point la consistance en ajoutant du lait, de l’huile d’olive ou de la crème » comme étape de procédure à maîtriser pour sécuriser la production.</t>
  </si>
  <si>
    <t>Procédure / organisation : Obtenir une pâte homogène et compacte. Exécution attendue avec conformité au mode opératoire, à l’hygiène et à la continuité du flux de production.</t>
  </si>
  <si>
    <t>Point technique : situer « Obtenir une pâte homogène et compacte » dans l’enchaînement opératoire et préciser les contrôles associés.</t>
  </si>
  <si>
    <t>Procédure / organisation : Poivrer et muscader. Exécution attendue avec conformité au mode opératoire, à l’hygiène et à la continuité du flux de production.</t>
  </si>
  <si>
    <t>Point technique : présenter « Poivrer et muscader » comme une procédure avec ordre d’exécution, justification et traçabilité si nécessaire.</t>
  </si>
  <si>
    <t>Procédure / organisation : Finir de lier en ajoutant la purée. Exécution attendue avec conformité au mode opératoire, à l’hygiène et à la continuité du flux de production.</t>
  </si>
  <si>
    <t>Point technique : expliciter « Finir de lier en ajoutant la purée » en lien avec l’organisation du poste, la sécurité et la régularité de production.</t>
  </si>
  <si>
    <t>Procédure / organisation : Travailler.. Exécution attendue avec conformité au mode opératoire, à l’hygiène et à la continuité du flux de production.</t>
  </si>
  <si>
    <t>Point technique : détailler « Travailler. » avec conditions d’application, points sensibles et conséquences d’un oubli.</t>
  </si>
  <si>
    <t>Procédure / organisation : Rectifier la consistance. Exécution attendue avec conformité au mode opératoire, à l’hygiène et à la continuité du flux de production.</t>
  </si>
  <si>
    <t>Point technique : qualifier « Rectifier la consistance » comme étape de procédure à maîtriser pour sécuriser la production.</t>
  </si>
  <si>
    <t>Procédure / organisation : Décanter la préparation. Exécution attendue avec conformité au mode opératoire, à l’hygiène et à la continuité du flux de production.</t>
  </si>
  <si>
    <t>Point technique : situer « Décanter la préparation » dans l’enchaînement opératoire et préciser les contrôles associés.</t>
  </si>
  <si>
    <t>Procédure / organisation : Répartir la brandade dans 8 bacs GN 1/1 beurrés. Exécution attendue avec conformité au mode opératoire, à l’hygiène et à la continuité du flux de production.</t>
  </si>
  <si>
    <t>Point technique : présenter « Répartir la brandade dans 8 bacs GN 1/1 beurrés » comme une procédure avec ordre d’exécution, justification et traçabilité si nécessaire.</t>
  </si>
  <si>
    <t>Procédure / organisation : Égaliser la surface. Exécution attendue avec conformité au mode opératoire, à l’hygiène et à la continuité du flux de production.</t>
  </si>
  <si>
    <t>Point technique : expliciter « Égaliser la surface » en lien avec l’organisation du poste, la sécurité et la régularité de production.</t>
  </si>
  <si>
    <t>Procédure / organisation : Saupoudrer d’emmental râpé. Exécution attendue avec conformité au mode opératoire, à l’hygiène et à la continuité du flux de production.</t>
  </si>
  <si>
    <t>Point technique : détailler « Saupoudrer d’emmental râpé » avec conditions d’application, points sensibles et conséquences d’un oubli.</t>
  </si>
  <si>
    <t>Procédure / organisation : Parsemer de parcelles de beurre. Exécution attendue avec conformité au mode opératoire, à l’hygiène et à la continuité du flux de production.</t>
  </si>
  <si>
    <t>Point technique : qualifier « Parsemer de parcelles de beurre » comme étape de procédure à maîtriser pour sécuriser la production.</t>
  </si>
  <si>
    <t>Procédure / organisation : Étager les bacs sur l’échelle de cuisson. Exécution attendue avec conformité au mode opératoire, à l’hygiène et à la continuité du flux de production.</t>
  </si>
  <si>
    <t>Point technique : situer « Étager les bacs sur l’échelle de cuisson » dans l’enchaînement opératoire et préciser les contrôles associés.</t>
  </si>
  <si>
    <t>Procédure / organisation : Gratiner. Exécution attendue avec conformité au mode opératoire, à l’hygiène et à la continuité du flux de production.</t>
  </si>
  <si>
    <t>Point technique : présenter « Gratiner » comme une procédure avec ordre d’exécution, justification et traçabilité si nécessaire.</t>
  </si>
  <si>
    <t>Procédure / organisation : Four chaleur sèche à 170 °C. Exécution attendue avec conformité au mode opératoire, à l’hygiène et à la continuité du flux de production.</t>
  </si>
  <si>
    <t>Point technique : expliciter « Four chaleur sèche à 170 °C » en lien avec l’organisation du poste, la sécurité et la régularité de production.</t>
  </si>
  <si>
    <t>Procédure / organisation : Gratiner légèrement la surface. Exécution attendue avec conformité au mode opératoire, à l’hygiène et à la continuité du flux de production.</t>
  </si>
  <si>
    <t>Point technique : détailler « Gratiner légèrement la surface » avec conditions d’application, points sensibles et conséquences d’un oubli.</t>
  </si>
  <si>
    <t>Procédure / organisation : Respecter la procédure de fin de cuisson. Exécution attendue avec conformité au mode opératoire, à l’hygiène et à la continuité du flux de production.</t>
  </si>
  <si>
    <t>Point technique : qualifier « Respecter la procédure de fin de cuisson » comme étape de procédure à maîtriser pour sécuriser la production.</t>
  </si>
  <si>
    <t>Procédure / organisation : Stocker en armoire chaude et maintenir à ≥ 63 °C en attente de consommation. Exécution attendue avec conformité au mode opératoire, à l’hygiène et à la continuité du flux de production.</t>
  </si>
  <si>
    <t>Point technique : situer « Stocker en armoire chaude et maintenir à ≥ 63 °C en attente de consommation » dans l’enchaînement opératoire et préciser les contrôles associés.</t>
  </si>
  <si>
    <t>Procédure / organisation : Dresser et servir. Exécution attendue avec conformité au mode opératoire, à l’hygiène et à la continuité du flux de production.</t>
  </si>
  <si>
    <t>Point technique : présenter « Dresser et servir » comme une procédure avec ordre d’exécution, justification et traçabilité si nécessaire.</t>
  </si>
  <si>
    <t>Procédure / organisation : Détailler chaque bac GN en 12 portions. Exécution attendue avec conformité au mode opératoire, à l’hygiène et à la continuité du flux de production.</t>
  </si>
  <si>
    <t>Point technique : expliciter « Détailler chaque bac GN en 12 portions » en lien avec l’organisation du poste, la sécurité et la régularité de production.</t>
  </si>
  <si>
    <t>Procédure / organisation : Commentaires. Exécution attendue avec conformité au mode opératoire, à l’hygiène et à la continuité du flux de production.</t>
  </si>
  <si>
    <t>Point technique : détailler « Commentaires » avec conditions d’application, points sensibles et conséquences d’un oubli.</t>
  </si>
  <si>
    <t>Procédure / organisation : La brandade de morue n’est constituée que de poisson. Exécution attendue avec conformité au mode opératoire, à l’hygiène et à la continuité du flux de production.</t>
  </si>
  <si>
    <t>Point technique : qualifier « La brandade de morue n’est constituée que de poisson » comme étape de procédure à maîtriser pour sécuriser la production.</t>
  </si>
  <si>
    <t>Procédure / organisation : L’ajout de purée de pomme de terre n’est pas une brandade au sens strict. Exécution attendue avec conformité au mode opératoire, à l’hygiène et à la continuité du flux de production.</t>
  </si>
  <si>
    <t>Point technique : situer « L’ajout de purée de pomme de terre n’est pas une brandade au sens strict » dans l’enchaînement opératoire et préciser les contrôles associés.</t>
  </si>
  <si>
    <t>Procédure / organisation : Accompagnements possibles : pommes anglaises / en robe des champs / purée à l’huile d’olive / croûtons frits. Exécution attendue avec conformité au mode opératoire, à l’hygiène et à la continuité du…</t>
  </si>
  <si>
    <t>Point technique : présenter « Accompagnements possibles : pommes anglaises / en robe des champs / purée à l’huile d’olive / croûtons frits » comme une procédure avec ordre d’exécution, justification et traçabilité si nécessaire.</t>
  </si>
  <si>
    <t>Procédure / organisation : Méthode citée à titre d’exemple. Exécution attendue avec conformité au mode opératoire, à l’hygiène et à la continuité du flux de production.</t>
  </si>
  <si>
    <t>Point technique : expliciter « Méthode citée à titre d’exemple » en lien avec l’organisation du poste, la sécurité et la régularité de production.</t>
  </si>
  <si>
    <t>Procédure / organisation : Réf. conseillée : Grossmann &amp; Le Franc, La cuisine de collectivité, BPI, 2006. Exécution attendue avec conformité au mode opératoire, à l’hygiène et à la continuité du flux de production.</t>
  </si>
  <si>
    <t>Point technique : détailler « Réf. conseillée : Grossmann &amp; Le Franc, La cuisine de collectivité, BPI, 2006 » avec conditions d’application, points sensibles et conséquences d’un oubli.</t>
  </si>
  <si>
    <t>Procédure / organisation : Comprendre les termes culinaires employés dans les recettes de Mercotte. Exécution attendue avec conformité au mode opératoire, à l’hygiène et à la continuité du flux de production.</t>
  </si>
  <si>
    <t>Point technique : qualifier « Comprendre les termes culinaires employés dans les recettes de Mercotte » comme étape de procédure à maîtriser pour sécuriser la production.</t>
  </si>
  <si>
    <t>Catégorie de denrées : EPICERIE. Libellé utile pour l’approvisionnement, le stockage, la fiche technique et la traçabilité.</t>
  </si>
  <si>
    <t>Point technique : identifier précisément la famille « EPICERIE », ses usages et ses contraintes de gestion ou de stockage.</t>
  </si>
  <si>
    <t>Catégorie de denrées : LÉGUMES APPERTISES. Libellé utile pour l’approvisionnement, le stockage, la fiche technique et la traçabilité. Point technique : appertisé = canned = en conserva</t>
  </si>
  <si>
    <t>Point technique : caractériser « LÉGUMES APPERTISES » sans ambiguïté et préciser le type de produits concernés.</t>
  </si>
  <si>
    <t>Catégorie de denrées : LÉGUMES FRAIS A CUIRE. Libellé utile pour l’approvisionnement, le stockage, la fiche technique et la traçabilité. Point technique : à cuire = to cook = para cocinar</t>
  </si>
  <si>
    <t>Point technique : relier « LÉGUMES FRAIS A CUIRE » aux pratiques de réception, de conservation ou d’utilisation adaptées.</t>
  </si>
  <si>
    <t>Catégorie de denrées : LÉGUMES SECS. Libellé utile pour l’approvisionnement, le stockage, la fiche technique et la traçabilité. Point technique : catégorie légumes = categoría verduras</t>
  </si>
  <si>
    <t>Point technique : distinguer « LÉGUMES SECS » des familles voisines et justifier son classement professionnel.</t>
  </si>
  <si>
    <t>Catégorie de denrées : LÉGUMES SOUS VIDE A CUIRE. Libellé utile pour l’approvisionnement, le stockage, la fiche technique et la traçabilité. Point technique : sous vide = vacuum-packed = envasado al vacío</t>
  </si>
  <si>
    <t>Point technique : nommer « LÉGUMES SOUS VIDE A CUIRE » avec exactitude et préciser son périmètre d’emploi en production.</t>
  </si>
  <si>
    <t>Catégorie de denrées : LÉGUMES SOUS VIDE CUITS. Libellé utile pour l’approvisionnement, le stockage, la fiche technique et la traçabilité. Point technique : sous vide = vacuum-packed = envasado al vacío</t>
  </si>
  <si>
    <t>Point technique : identifier précisément la famille « LÉGUMES SOUS VIDE CUITS », ses usages et ses contraintes de gestion ou de stockage.</t>
  </si>
  <si>
    <t>Catégorie de denrées : LÉGUMES SURGELÉS A CUIRE. Libellé utile pour l’approvisionnement, le stockage, la fiche technique et la traçabilité. Point technique : à cuire = to cook = para cocinar</t>
  </si>
  <si>
    <t>Point technique : caractériser « LÉGUMES SURGELÉS A CUIRE » sans ambiguïté et préciser le type de produits concernés.</t>
  </si>
  <si>
    <t>Catégorie de denrées : LÉGUMES SURGELÉS CUITS. Libellé utile pour l’approvisionnement, le stockage, la fiche technique et la traçabilité. Point technique : catégorie légumes = categoría verduras</t>
  </si>
  <si>
    <t>Point technique : relier « LÉGUMES SURGELÉS CUITS » aux pratiques de réception, de conservation ou d’utilisation adaptées.</t>
  </si>
  <si>
    <t>Catégorie de denrées : PRODUITS LAITIERS. Libellé utile pour l’approvisionnement, le stockage, la fiche technique et la traçabilité. Point technique : catégorie produits laitiers = categoría productos lácteos</t>
  </si>
  <si>
    <t>Point technique : distinguer « PRODUITS LAITIERS » des familles voisines et justifier son classement professionnel.</t>
  </si>
  <si>
    <t>Catégorie de denrées : VIANDE FRAÎCHE CUITE SOUS VIDE. Libellé utile pour l’approvisionnement, le stockage, la fiche technique et la traçabilité. Point technique : sous vide = vacuum-packed = envasado al vacío</t>
  </si>
  <si>
    <t>Point technique : nommer « VIANDE FRAÎCHE CUITE SOUS VIDE » avec exactitude et préciser son périmètre d’emploi en production.</t>
  </si>
  <si>
    <t>Catégorie de denrées : VIANDE FRAÎCHE SOUS VIDE CRUE A COUPER. Libellé utile pour l’approvisionnement, le stockage, la fiche technique et la traçabilité. Point technique : sous vide = vacuum-packed = envasado al vacío</t>
  </si>
  <si>
    <t>Point technique : identifier précisément la famille « VIANDE FRAÎCHE SOUS VIDE CRUE A COUPER », ses usages et ses contraintes de gestion ou de stockage.</t>
  </si>
  <si>
    <t>Catégorie de denrées : VIANDE FRAÎCHE SOUS VIDE CRUE A CUIRE A COUPER+APPERTISÉ. Libellé utile pour l’approvisionnement, le stockage, la fiche technique et la traçabilité. Point technique : sous vide = vacuum-packed =…</t>
  </si>
  <si>
    <t>Point technique : caractériser « VIANDE FRAÎCHE SOUS VIDE CRUE A CUIRE A COUPER+APPERTISÉ » sans ambiguïté et préciser le type de produits concernés.</t>
  </si>
  <si>
    <t>Catégorie de denrées : VIANDE FRAÎCHE SOUS VIDE CUITE A COUPER. Libellé utile pour l’approvisionnement, le stockage, la fiche technique et la traçabilité. Point technique : sous vide = vacuum-packed = envasado al vacío</t>
  </si>
  <si>
    <t>Point technique : relier « VIANDE FRAÎCHE SOUS VIDE CUITE A COUPER » aux pratiques de réception, de conservation ou d’utilisation adaptées.</t>
  </si>
  <si>
    <t>Catégorie de denrées : VIANDES FRAÎCHES A PIÉCER AVANT CUISSON COURTE. Libellé utile pour l’approvisionnement, le stockage, la fiche technique et la traçabilité. Point technique : cuisson courte = short cook = cocción…</t>
  </si>
  <si>
    <t>Point technique : distinguer « VIANDES FRAÎCHES A PIÉCER AVANT CUISSON COURTE » des familles voisines et justifier son classement professionnel.</t>
  </si>
  <si>
    <t>Catégorie de denrées : VIANDES FRAÎCHES A PIÉCER AVANT CUISSON LONGUE. Libellé utile pour l’approvisionnement, le stockage, la fiche technique et la traçabilité. Point technique : cuisson longue = long cook = cocción…</t>
  </si>
  <si>
    <t>Point technique : nommer « VIANDES FRAÎCHES A PIÉCER AVANT CUISSON LONGUE » avec exactitude et préciser son périmètre d’emploi en production.</t>
  </si>
  <si>
    <t>Catégorie de denrées : VIANDES FRAÎCHES DÉCOUPÉE A CUISSON LONGUE. Libellé utile pour l’approvisionnement, le stockage, la fiche technique et la traçabilité. Point technique : cuisson longue = long cook = cocción larga</t>
  </si>
  <si>
    <t>Point technique : identifier précisément la famille « VIANDES FRAÎCHES DÉCOUPÉE A CUISSON LONGUE », ses usages et ses contraintes de gestion ou de stockage.</t>
  </si>
  <si>
    <t>Catégorie de denrées : VIANDES FRAÎCHES PIÉCÉES A CUISSON COURTE. Libellé utile pour l’approvisionnement, le stockage, la fiche technique et la traçabilité. Point technique : cuisson courte = short cook = cocción corta</t>
  </si>
  <si>
    <t>Point technique : caractériser « VIANDES FRAÎCHES PIÉCÉES A CUISSON COURTE » sans ambiguïté et préciser le type de produits concernés.</t>
  </si>
  <si>
    <t>Catégorie de denrées : VIANDES FRAÎCHES PIÉCÉES A CUISSON LONGUE. Libellé utile pour l’approvisionnement, le stockage, la fiche technique et la traçabilité. Point technique : cuisson longue = long cook = cocción larga</t>
  </si>
  <si>
    <t>Point technique : relier « VIANDES FRAÎCHES PIÉCÉES A CUISSON LONGUE » aux pratiques de réception, de conservation ou d’utilisation adaptées.</t>
  </si>
  <si>
    <t>Catégorie de denrées : VIANDES SURGELEES A CUISSON COURTE. Libellé utile pour l’approvisionnement, le stockage, la fiche technique et la traçabilité. Point technique : cuisson courte = short cook = cocción corta</t>
  </si>
  <si>
    <t>Point technique : distinguer « VIANDES SURGELEES A CUISSON COURTE » des familles voisines et justifier son classement professionnel.</t>
  </si>
  <si>
    <t>Catégorie de denrées : VIANDES SURGELEES CRUES A TRANCHER AVANT CUISSON. Libellé utile pour l’approvisionnement, le stockage, la fiche technique et la traçabilité. Point technique : cru(e) = raw = crudo/a</t>
  </si>
  <si>
    <t>Point technique : nommer « VIANDES SURGELEES CRUES A TRANCHER AVANT CUISSON » avec exactitude et préciser son périmètre d’emploi en production.</t>
  </si>
  <si>
    <t>Catégorie de denrées : VIANDES SURGELEES CUITES. Libellé utile pour l’approvisionnement, le stockage, la fiche technique et la traçabilité. Point technique : cuit(e) = cooked = cocido/a</t>
  </si>
  <si>
    <t>Point technique : identifier précisément la famille « VIANDES SURGELEES CUITES », ses usages et ses contraintes de gestion ou de stockage.</t>
  </si>
  <si>
    <t>Catégorie de denrées : VIANDES SURGELEES CUITES A TRANCHER. Libellé utile pour l’approvisionnement, le stockage, la fiche technique et la traçabilité. Point technique : cuit(e) = cooked = cocido/a</t>
  </si>
  <si>
    <t>Point technique : caractériser « VIANDES SURGELEES CUITES A TRANCHER » sans ambiguïté et préciser le type de produits concernés.</t>
  </si>
  <si>
    <t>Catégorie de denrées : VIANDES SURGELEES CUITES TRANCHÉES. Libellé utile pour l’approvisionnement, le stockage, la fiche technique et la traçabilité. Point technique : cuit(e) = cooked = cocido/a</t>
  </si>
  <si>
    <t>Point technique : relier « VIANDES SURGELEES CUITES TRANCHÉES » aux pratiques de réception, de conservation ou d’utilisation adaptées.</t>
  </si>
  <si>
    <t>Catégorie de denrées : VIANDES SOUS VIDE A PIÉCER AVANT CUISSON COURTE. Libellé utile pour l’approvisionnement, le stockage, la fiche technique et la traçabilité. Point technique : sous vide = vacuum-packed = envasado…</t>
  </si>
  <si>
    <t>Point technique : distinguer « VIANDES SOUS VIDE A PIÉCER AVANT CUISSON COURTE » des familles voisines et justifier son classement professionnel.</t>
  </si>
  <si>
    <t>Catégorie de denrées : VIANDES SOUS VIDE A PIÉCER AVANT CUISSON LONGUE. Libellé utile pour l’approvisionnement, le stockage, la fiche technique et la traçabilité. Point technique : sous vide = vacuum-packed = envasado…</t>
  </si>
  <si>
    <t>Point technique : nommer « VIANDES SOUS VIDE A PIÉCER AVANT CUISSON LONGUE » avec exactitude et préciser son périmètre d’emploi en production.</t>
  </si>
  <si>
    <t>Catégorie de denrées : VIANDES SOUS VIDE A TRANCHER SANS CUISSON. Libellé utile pour l’approvisionnement, le stockage, la fiche technique et la traçabilité. Point technique : sous vide = vacuum-packed = envasado al vacío</t>
  </si>
  <si>
    <t>Point technique : identifier précisément la famille « VIANDES SOUS VIDE A TRANCHER SANS CUISSON », ses usages et ses contraintes de gestion ou de stockage.</t>
  </si>
  <si>
    <t>Catégorie de denrées : VIANDES SOUS VIDE DÉCOUPÉE A CUISSON LONGUE. Libellé utile pour l’approvisionnement, le stockage, la fiche technique et la traçabilité. Point technique : sous vide = vacuum-packed = envasado al…</t>
  </si>
  <si>
    <t>Point technique : caractériser « VIANDES SOUS VIDE DÉCOUPÉE A CUISSON LONGUE » sans ambiguïté et préciser le type de produits concernés.</t>
  </si>
  <si>
    <t>Catégorie de denrées : VIANDES SOUS VIDE PIÉCÉES A CUISSON COURTE. Libellé utile pour l’approvisionnement, le stockage, la fiche technique et la traçabilité. Point technique : sous vide = vacuum-packed = envasado al…</t>
  </si>
  <si>
    <t>Point technique : relier « VIANDES SOUS VIDE PIÉCÉES A CUISSON COURTE » aux pratiques de réception, de conservation ou d’utilisation adaptées.</t>
  </si>
  <si>
    <t>Catégorie de denrées : VIANDES SOUS VIDE PIÉCÉES A CUISSON LONGUE. Libellé utile pour l’approvisionnement, le stockage, la fiche technique et la traçabilité. Point technique : sous vide = vacuum-packed = envasado al…</t>
  </si>
  <si>
    <t>Point technique : distinguer « VIANDES SOUS VIDE PIÉCÉES A CUISSON LONGUE » des familles voisines et justifier son classement professionnel.</t>
  </si>
  <si>
    <t>Catégorie de denrées : Viande fraîche sous vide crue — à couper. Libellé utile pour l’approvisionnement, le stockage, la fiche technique et la traçabilité.</t>
  </si>
  <si>
    <t>Point technique : nommer « viande fraîche sous vide crue — à couper » avec exactitude et préciser son périmètre d’emploi en production.</t>
  </si>
  <si>
    <t>Catégorie de denrées : Viande fraîche sous vide crue — à cuire, à couper + appertisée. Libellé utile pour l’approvisionnement, le stockage, la fiche technique et la traçabilité.</t>
  </si>
  <si>
    <t>Point technique : identifier précisément la famille « viande fraîche sous vide crue — à cuire, à couper + appertisée », ses usages et ses contraintes de gestion ou de stockage.</t>
  </si>
  <si>
    <t>Catégorie de denrées : Viande fraîche sous vide cuite — à couper. Libellé utile pour l’approvisionnement, le stockage, la fiche technique et la traçabilité.</t>
  </si>
  <si>
    <t>Point technique : caractériser « viande fraîche sous vide cuite — à couper » sans ambiguïté et préciser le type de produits concernés.</t>
  </si>
  <si>
    <t>Catégorie de denrées : (doublon) viande fraîche sous vide cuite — à couper. Libellé utile pour l’approvisionnement, le stockage, la fiche technique et la traçabilité.</t>
  </si>
  <si>
    <t>Point technique : relier « (doublon) viande fraîche sous vide cuite — à couper » aux pratiques de réception, de conservation ou d’utilisation adaptées.</t>
  </si>
  <si>
    <t>Catégorie de denrées : Viandes fraîches découpées — cuisson longue. Libellé utile pour l’approvisionnement, le stockage, la fiche technique et la traçabilité.</t>
  </si>
  <si>
    <t>Point technique : distinguer « viandes fraîches découpées — cuisson longue » des familles voisines et justifier son classement professionnel.</t>
  </si>
  <si>
    <t>Catégorie de denrées : Viandes fraîches piécées — cuisson courte. Libellé utile pour l’approvisionnement, le stockage, la fiche technique et la traçabilité.</t>
  </si>
  <si>
    <t>Point technique : nommer « viandes fraîches piécées — cuisson courte » avec exactitude et préciser son périmètre d’emploi en production.</t>
  </si>
  <si>
    <t>Catégorie de denrées : Viandes fraîches piécées — cuisson longue. Libellé utile pour l’approvisionnement, le stockage, la fiche technique et la traçabilité.</t>
  </si>
  <si>
    <t>Point technique : identifier précisément la famille « viandes fraîches piécées — cuisson longue », ses usages et ses contraintes de gestion ou de stockage.</t>
  </si>
  <si>
    <t>Catégorie de denrées : Viandes surgelées — cuisson courte. Libellé utile pour l’approvisionnement, le stockage, la fiche technique et la traçabilité.</t>
  </si>
  <si>
    <t>Point technique : caractériser « viandes surgelées — cuisson courte » sans ambiguïté et préciser le type de produits concernés.</t>
  </si>
  <si>
    <t>Catégorie de denrées : Viandes surgelées crues — à trancher avant cuisson. Libellé utile pour l’approvisionnement, le stockage, la fiche technique et la traçabilité.</t>
  </si>
  <si>
    <t>Point technique : relier « viandes surgelées crues — à trancher avant cuisson » aux pratiques de réception, de conservation ou d’utilisation adaptées.</t>
  </si>
  <si>
    <t>Catégorie de denrées : Viandes surgelées cuites — à trancher. Libellé utile pour l’approvisionnement, le stockage, la fiche technique et la traçabilité.</t>
  </si>
  <si>
    <t>Point technique : distinguer « viandes surgelées cuites — à trancher » des familles voisines et justifier son classement professionnel.</t>
  </si>
  <si>
    <t>Catégorie de denrées : Viandes surgelées cuites — tranchées. Libellé utile pour l’approvisionnement, le stockage, la fiche technique et la traçabilité.</t>
  </si>
  <si>
    <t>Point technique : nommer « viandes surgelées cuites — tranchées » avec exactitude et préciser son périmètre d’emploi en production.</t>
  </si>
  <si>
    <t>Catégorie de denrées : Viandes / sous vide — à piécer avant cuisson courte. Libellé utile pour l’approvisionnement, le stockage, la fiche technique et la traçabilité.</t>
  </si>
  <si>
    <t>Point technique : identifier précisément la famille « viandes / sous vide — à piécer avant cuisson courte », ses usages et ses contraintes de gestion ou de stockage.</t>
  </si>
  <si>
    <t>Catégorie de denrées : Viandes / sous vide — à piécer avant cuisson longue. Libellé utile pour l’approvisionnement, le stockage, la fiche technique et la traçabilité.</t>
  </si>
  <si>
    <t>Point technique : caractériser « viandes / sous vide — à piécer avant cuisson longue » sans ambiguïté et préciser le type de produits concernés.</t>
  </si>
  <si>
    <t>Catégorie de denrées : Viandes / sous vide — à trancher sans cuisson. Libellé utile pour l’approvisionnement, le stockage, la fiche technique et la traçabilité.</t>
  </si>
  <si>
    <t>Point technique : relier « viandes / sous vide — à trancher sans cuisson » aux pratiques de réception, de conservation ou d’utilisation adaptées.</t>
  </si>
  <si>
    <t>Catégorie de denrées : Viandes / sous vide découpées — cuisson longue. Libellé utile pour l’approvisionnement, le stockage, la fiche technique et la traçabilité.</t>
  </si>
  <si>
    <t>Point technique : distinguer « viandes / sous vide découpées — cuisson longue » des familles voisines et justifier son classement professionnel.</t>
  </si>
  <si>
    <t>Catégorie de denrées : Viandes / sous vide piécées — cuisson courte. Libellé utile pour l’approvisionnement, le stockage, la fiche technique et la traçabilité.</t>
  </si>
  <si>
    <t>Point technique : nommer « viandes / sous vide piécées — cuisson courte » avec exactitude et préciser son périmètre d’emploi en production.</t>
  </si>
  <si>
    <t>Catégorie de denrées : Viandes / sous vide piécées — cuisson longue. Libellé utile pour l’approvisionnement, le stockage, la fiche technique et la traçabilité.</t>
  </si>
  <si>
    <t>Point technique : identifier précisément la famille « viandes / sous vide piécées — cuisson longue », ses usages et ses contraintes de gestion ou de stockage.</t>
  </si>
  <si>
    <t>Définition professionnelle : Abaisse : morceau de pâte étalé au rouleau à une épaisseur voulue. Terme à employer avec précision sur fiche technique et en production.</t>
  </si>
  <si>
    <t>Point technique : définir « Abaisse » avec précision terminologique et sans approximation de vocabulaire.</t>
  </si>
  <si>
    <t>Définition professionnelle : Abaisser : étaler une pâte au rouleau à une épaisseur voulue. Terme à employer avec précision sur fiche technique et en production.</t>
  </si>
  <si>
    <t>Point technique : expliciter « Abaisser » en formulation métier, avec sens exact et usage pertinent.</t>
  </si>
  <si>
    <t>Définition professionnelle : Abricoter : étendre une confiture d’abricot au pinceau sur un entremets, une tarte ou une préparation pour la rendre brillante et la protéger en surface (limiter dessèchement et brunissement enzymatique). Terme…</t>
  </si>
  <si>
    <t>Point technique : donner pour « Abricoter » une définition rigoureuse, exploitable à l’oral comme à l’écrit professionnel.</t>
  </si>
  <si>
    <t>Définition professionnelle : Accoler : réunir/assembler éléments (gâteau, pièces). Terme à employer avec précision sur fiche technique et en production.</t>
  </si>
  <si>
    <t>Point technique : distinguer clairement « Accoler » d’un terme voisin ou d’un emploi imprécis.</t>
  </si>
  <si>
    <t>Définition professionnelle : Appareil : mélange de base pour une préparation. Terme à employer avec précision sur fiche technique et en production.</t>
  </si>
  <si>
    <t>Point technique : fournir la définition opératoire exacte de « Appareil » et son emploi correct en contexte professionnel.</t>
  </si>
  <si>
    <t>Définition professionnelle : Apprêt : pousse finale d’une pâte levée avant cuisson. Terme à employer avec précision sur fiche technique et en production.</t>
  </si>
  <si>
    <t>Point technique : définir « Apprêt » avec précision terminologique et sans approximation de vocabulaire.</t>
  </si>
  <si>
    <t>Définition professionnelle : Aromatiser : ajouter arôme/aromates. Terme à employer avec précision sur fiche technique et en production.</t>
  </si>
  <si>
    <t>Point technique : expliciter « Aromatiser » en formulation métier, avec sens exact et usage pertinent.</t>
  </si>
  <si>
    <t>Définition professionnelle : Beurrer : 1) ajouter du beurre à une sauce; Terme à employer avec précision sur fiche technique et en production.</t>
  </si>
  <si>
    <t>Point technique : donner pour « Beurrer » une définition rigoureuse, exploitable à l’oral comme à l’écrit professionnel.</t>
  </si>
  <si>
    <t>Définition professionnelle : 2) graisser un moule; Terme à employer avec précision sur fiche technique et en production.</t>
  </si>
  <si>
    <t>Point technique : distinguer clairement « 2) graisser un moule; » d’un terme voisin ou d’un emploi imprécis.</t>
  </si>
  <si>
    <t>Définition professionnelle : 3) incorporer le beurre pour le tourage. Terme à employer avec précision sur fiche technique et en production.</t>
  </si>
  <si>
    <t>Point technique : fournir la définition opératoire exacte de « 3) incorporer le beurre pour le tourage. » et son emploi correct en contexte professionnel.</t>
  </si>
  <si>
    <t>Définition professionnelle : Bain-marie : cuisson/maintien au chaud dans eau. Terme à employer avec précision sur fiche technique et en production.</t>
  </si>
  <si>
    <t>Point technique : définir « Bain-marie » avec précision terminologique et sans approximation de vocabulaire.</t>
  </si>
  <si>
    <t>Définition professionnelle : Battre : fouetter énergiquement pour homogénéiser/foisonner. Terme à employer avec précision sur fiche technique et en production.</t>
  </si>
  <si>
    <t>Point technique : expliciter « Battre » en formulation métier, avec sens exact et usage pertinent.</t>
  </si>
  <si>
    <t>Définition professionnelle : Beurre clarifié : beurre fondu décanté (sans caséine/petit-lait). Terme à employer avec précision sur fiche technique et en production.</t>
  </si>
  <si>
    <t>Point technique : donner pour « Beurre clarifié » une définition rigoureuse, exploitable à l’oral comme à l’écrit professionnel.</t>
  </si>
  <si>
    <t>Définition professionnelle : Beurre en pommade : beurre ramolli, texture pommade. Terme à employer avec précision sur fiche technique et en production.</t>
  </si>
  <si>
    <t>Point technique : distinguer clairement « Beurre en pommade » d’un terme voisin ou d’un emploi imprécis.</t>
  </si>
  <si>
    <t>Définition professionnelle : Blanchiment (chocolat) : déstabilisation avec voile blanchâtre due à la migration de cristaux de sucre (stockage humide et/ou températures inadaptées). Terme à employer avec précision sur fiche technique et en…</t>
  </si>
  <si>
    <t>Point technique : fournir la définition opératoire exacte de « Blanchiment (chocolat) » et son emploi correct en contexte professionnel.</t>
  </si>
  <si>
    <t>Définition professionnelle : Blanchir (pâtisserie) : fouetter jaunes + sucre jusqu’à mousseux. Terme à employer avec précision sur fiche technique et en production.</t>
  </si>
  <si>
    <t>Point technique : définir « Blanchir (pâtisserie) » avec précision terminologique et sans approximation de vocabulaire.</t>
  </si>
  <si>
    <t>Définition professionnelle : Bouler : façonner une boule de pâte. Terme à employer avec précision sur fiche technique et en production.</t>
  </si>
  <si>
    <t>Point technique : expliciter « Bouler » en formulation métier, avec sens exact et usage pertinent.</t>
  </si>
  <si>
    <t>Définition professionnelle : Brunissement enzymatique : brunissement à l’air après coupe/épluchage. Terme à employer avec précision sur fiche technique et en production.</t>
  </si>
  <si>
    <t>Point technique : donner pour « Brunissement enzymatique » une définition rigoureuse, exploitable à l’oral comme à l’écrit professionnel.</t>
  </si>
  <si>
    <t>Définition professionnelle : Candir : immerger confiseries/décors dans un sirop pour cristalliser le sucre en surface. Terme à employer avec précision sur fiche technique et en production.</t>
  </si>
  <si>
    <t>Point technique : distinguer clairement « Candir » d’un terme voisin ou d’un emploi imprécis.</t>
  </si>
  <si>
    <t>Définition professionnelle : Canneler : faire des cannelures décoratives sur fruits/légumes. Terme à employer avec précision sur fiche technique et en production.</t>
  </si>
  <si>
    <t>Point technique : fournir la définition opératoire exacte de « Canneler » et son emploi correct en contexte professionnel.</t>
  </si>
  <si>
    <t>Définition professionnelle : Caramélisation : brunissement non enzymatique du sucre par chaleur. Terme à employer avec précision sur fiche technique et en production.</t>
  </si>
  <si>
    <t>Point technique : définir « Caramélisation » avec précision terminologique et sans approximation de vocabulaire.</t>
  </si>
  <si>
    <t>Définition professionnelle : Caraméliser : enduire un moule ou une pâtisserie de sucre cuit au caramel. Terme à employer avec précision sur fiche technique et en production.</t>
  </si>
  <si>
    <t>Point technique : expliciter « Caraméliser » en formulation métier, avec sens exact et usage pertinent.</t>
  </si>
  <si>
    <t>Définition professionnelle : Chablonner : appliquer une fine couche de couverture/pâte à glacer sous les entremets, petits gâteaux ou ganaches pour faciliter la manipulation avant montage/découpe. Terme à employer avec précision sur fiche…</t>
  </si>
  <si>
    <t>Point technique : donner pour « Chablonner » une définition rigoureuse, exploitable à l’oral comme à l’écrit professionnel.</t>
  </si>
  <si>
    <t>Définition professionnelle : Chemiser : appliquer, contre la paroi intérieure d’un moule/caissette, une couche (pâte, biscuit, gelée, chocolat, glace, farine, etc.). Terme à employer avec précision sur fiche technique et en production.</t>
  </si>
  <si>
    <t>Point technique : distinguer clairement « Chemiser » d’un terme voisin ou d’un emploi imprécis.</t>
  </si>
  <si>
    <t>Définition professionnelle : Chiqueter : entailler le bord d’un feuilletage (décor). Terme à employer avec précision sur fiche technique et en production.</t>
  </si>
  <si>
    <t>Point technique : fournir la définition opératoire exacte de « Chiqueter » et son emploi correct en contexte professionnel.</t>
  </si>
  <si>
    <t>Définition professionnelle : Confire (fruits) : remplacer eau de végétation par sirops successifs. Terme à employer avec précision sur fiche technique et en production.</t>
  </si>
  <si>
    <t>Point technique : définir « Confire (fruits) » avec précision terminologique et sans approximation de vocabulaire.</t>
  </si>
  <si>
    <t>Définition professionnelle : Corner : racler à la corne pour récupérer l’appareil. Terme à employer avec précision sur fiche technique et en production.</t>
  </si>
  <si>
    <t>Point technique : expliciter « Corner » en formulation métier, avec sens exact et usage pertinent.</t>
  </si>
  <si>
    <t>Définition professionnelle : Corps (pâte) : élasticité/résistance liée au gluten. Terme à employer avec précision sur fiche technique et en production.</t>
  </si>
  <si>
    <t>Point technique : donner pour « Corps (pâte) » une définition rigoureuse, exploitable à l’oral comme à l’écrit professionnel.</t>
  </si>
  <si>
    <t>Définition professionnelle : Corser (pâte) : renforcer l’élasticité par pétrissage. Terme à employer avec précision sur fiche technique et en production.</t>
  </si>
  <si>
    <t>Point technique : distinguer clairement « Corser (pâte) » d’un terme voisin ou d’un emploi imprécis.</t>
  </si>
  <si>
    <t>Définition professionnelle : Coucher (dresser) : pocher à la douille sur plaque/tapis. Terme à employer avec précision sur fiche technique et en production.</t>
  </si>
  <si>
    <t>Point technique : fournir la définition opératoire exacte de « Coucher (dresser) » et son emploi correct en contexte professionnel.</t>
  </si>
  <si>
    <t>Définition professionnelle : Crémer : travailler matière grasse (seule/avec sucre) jusqu’à crémage. Terme à employer avec précision sur fiche technique et en production.</t>
  </si>
  <si>
    <t>Point technique : définir « Crémer » avec précision terminologique et sans approximation de vocabulaire.</t>
  </si>
  <si>
    <t>Définition professionnelle : Croûter : sécher en surface (air/étuve) avant suite (ex. macarons). Terme à employer avec précision sur fiche technique et en production.</t>
  </si>
  <si>
    <t>Point technique : expliciter « Croûter » en formulation métier, avec sens exact et usage pertinent.</t>
  </si>
  <si>
    <t>Définition professionnelle : Décercler : retirer le cercle d’un fond/entremets. Terme à employer avec précision sur fiche technique et en production.</t>
  </si>
  <si>
    <t>Point technique : donner pour « Décercler » une définition rigoureuse, exploitable à l’oral comme à l’écrit professionnel.</t>
  </si>
  <si>
    <t>Définition professionnelle : Décoction : extraction par ébullition prolongée. Terme à employer avec précision sur fiche technique et en production.</t>
  </si>
  <si>
    <t>Point technique : distinguer clairement « Décoction » d’un terme voisin ou d’un emploi imprécis.</t>
  </si>
  <si>
    <t>Définition professionnelle : Dessécher : évaporer l’excès d’eau sur feu doux/étuve/four (pâte à choux). Terme à employer avec précision sur fiche technique et en production.</t>
  </si>
  <si>
    <t>Point technique : fournir la définition opératoire exacte de « Dessécher » et son emploi correct en contexte professionnel.</t>
  </si>
  <si>
    <t>Définition professionnelle : Détailler : découper formes nettes dans une abaisse. Terme à employer avec précision sur fiche technique et en production.</t>
  </si>
  <si>
    <t>Point technique : définir « Détailler » avec précision terminologique et sans approximation de vocabulaire.</t>
  </si>
  <si>
    <t>Définition professionnelle : Détrempe : base farine+eau+sel pour feuilletée/levée feuilletée. Terme à employer avec précision sur fiche technique et en production.</t>
  </si>
  <si>
    <t>Point technique : expliciter « Détrempe » en formulation métier, avec sens exact et usage pertinent.</t>
  </si>
  <si>
    <t>Définition professionnelle : Écumer : retirer impuretés/écume en surface (confitures, gelées, sucre). Terme à employer avec précision sur fiche technique et en production.</t>
  </si>
  <si>
    <t>Point technique : donner pour « Écumer » une définition rigoureuse, exploitable à l’oral comme à l’écrit professionnel.</t>
  </si>
  <si>
    <t>Définition professionnelle : Émonder : retirer pellicule/peau (tomates, amandes…). Terme à employer avec précision sur fiche technique et en production.</t>
  </si>
  <si>
    <t>Point technique : distinguer clairement « Émonder » d’un terme voisin ou d’un emploi imprécis.</t>
  </si>
  <si>
    <t>Définition professionnelle : Émulsionner : disperser un liquide dans un autre non miscible (ex. ganache) Terme à employer avec précision sur fiche technique et en production.</t>
  </si>
  <si>
    <t>Point technique : fournir la définition opératoire exacte de « Émulsionner » et son emploi correct en contexte professionnel.</t>
  </si>
  <si>
    <t>Définition professionnelle : Évider : creuser/ôter l’intérieur (agrumes, fruits). Terme à employer avec précision sur fiche technique et en production.</t>
  </si>
  <si>
    <t>Point technique : définir « Évider » avec précision terminologique et sans approximation de vocabulaire.</t>
  </si>
  <si>
    <t>Définition professionnelle : Façonner : donner une forme avant cuisson. Terme à employer avec précision sur fiche technique et en production.</t>
  </si>
  <si>
    <t>Point technique : expliciter « Façonner » en formulation métier, avec sens exact et usage pertinent.</t>
  </si>
  <si>
    <t>Définition professionnelle : Festonner : bordures décoratives arrondies (pithiviers…). Terme à employer avec précision sur fiche technique et en production.</t>
  </si>
  <si>
    <t>Point technique : donner pour « Festonner » une définition rigoureuse, exploitable à l’oral comme à l’écrit professionnel.</t>
  </si>
  <si>
    <t>Définition professionnelle : Fleurer : fariner légèrement tour/plaque/moule. Terme à employer avec précision sur fiche technique et en production.</t>
  </si>
  <si>
    <t>Point technique : distinguer clairement « Fleurer » d’un terme voisin ou d’un emploi imprécis.</t>
  </si>
  <si>
    <t>Définition professionnelle : Foncer : tapisser un moule/cercle avec pâte. Terme à employer avec précision sur fiche technique et en production.</t>
  </si>
  <si>
    <t>Point technique : fournir la définition opératoire exacte de « Foncer » et son emploi correct en contexte professionnel.</t>
  </si>
  <si>
    <t>Définition professionnelle : Fond (base) : élément de base d’un gâteau. Terme à employer avec précision sur fiche technique et en production.</t>
  </si>
  <si>
    <t>Point technique : définir « Fond (base) » avec précision terminologique et sans approximation de vocabulaire.</t>
  </si>
  <si>
    <t>Définition professionnelle : Foisonnement : augmentation de volume par air/gaz. Terme à employer avec précision sur fiche technique et en production.</t>
  </si>
  <si>
    <t>Point technique : expliciter « Foisonnement » en formulation métier, avec sens exact et usage pertinent.</t>
  </si>
  <si>
    <t>Définition professionnelle : Fraser : écraser la pâte pour lier/homogénéiser (sur marbre/au batteur). Terme à employer avec précision sur fiche technique et en production.</t>
  </si>
  <si>
    <t>Point technique : donner pour « Fraser » une définition rigoureuse, exploitable à l’oral comme à l’écrit professionnel.</t>
  </si>
  <si>
    <t>Définition professionnelle : Garnir : remplir (fond, moule, poche). Terme à employer avec précision sur fiche technique et en production.</t>
  </si>
  <si>
    <t>Point technique : distinguer clairement « Garnir » d’un terme voisin ou d’un emploi imprécis.</t>
  </si>
  <si>
    <t>Définition professionnelle : Glacer : 1) recouvrir de glaçage; 2) faire briller (sirop/sucre glace au four). Terme à employer avec précision sur fiche technique et en production.</t>
  </si>
  <si>
    <t>Point technique : fournir la définition opératoire exacte de « Glacer » et son emploi correct en contexte professionnel.</t>
  </si>
  <si>
    <t>Définition professionnelle : Grainage : mousse/émulsion qui tranche (sur-battu). Terme à employer avec précision sur fiche technique et en production.</t>
  </si>
  <si>
    <t>Point technique : définir « Grainage » avec précision terminologique et sans approximation de vocabulaire.</t>
  </si>
  <si>
    <t>Définition professionnelle : Graisser : enduire de matière grasse (moule/plaque). Terme à employer avec précision sur fiche technique et en production.</t>
  </si>
  <si>
    <t>Point technique : expliciter « Graisser » en formulation métier, avec sens exact et usage pertinent.</t>
  </si>
  <si>
    <t>Définition professionnelle : Imbiber : faire pénétrer un sirop/alcool dans une préparation pour l’humecter ou la parfumer. Terme à employer avec précision sur fiche technique et en production.</t>
  </si>
  <si>
    <t>Point technique : donner pour « Imbiber » une définition rigoureuse, exploitable à l’oral comme à l’écrit professionnel.</t>
  </si>
  <si>
    <t>Définition professionnelle : Infuser : placer une substance aromatique dans un liquide chaud, à couvert et pendant un temps déterminé, pour en extraire l’arôme. Terme à employer avec précision sur fiche technique et en production.</t>
  </si>
  <si>
    <t>Point technique : distinguer clairement « Infuser » d’un terme voisin ou d’un emploi imprécis.</t>
  </si>
  <si>
    <t>Définition professionnelle : Lisser : homogénéiser, rendre lisse. Terme à employer avec précision sur fiche technique et en production.</t>
  </si>
  <si>
    <t>Point technique : fournir la définition opératoire exacte de « Lisser » et son emploi correct en contexte professionnel.</t>
  </si>
  <si>
    <t>Définition professionnelle : Lustrer : napper de gelée/beurre fondu pour brillance. Terme à employer avec précision sur fiche technique et en production.</t>
  </si>
  <si>
    <t>Point technique : définir « Lustrer » avec précision terminologique et sans approximation de vocabulaire.</t>
  </si>
  <si>
    <t>Définition professionnelle : Macérer : tremper à froid pour extraire/parfumer/conserver. Terme à employer avec précision sur fiche technique et en production.</t>
  </si>
  <si>
    <t>Point technique : expliciter « Macérer » en formulation métier, avec sens exact et usage pertinent.</t>
  </si>
  <si>
    <t>Définition professionnelle : Marbrer : réaliser des motifs marbrés sur des gâteaux glacés (fondant, nappage) pour améliorer la présentation. Terme à employer avec précision sur fiche technique et en production.</t>
  </si>
  <si>
    <t>Point technique : donner pour « Marbrer » une définition rigoureuse, exploitable à l’oral comme à l’écrit professionnel.</t>
  </si>
  <si>
    <t>Définition professionnelle : Masquer : recouvrir d’une fine couche (crème/sauce/gelée). Terme à employer avec précision sur fiche technique et en production.</t>
  </si>
  <si>
    <t>Point technique : distinguer clairement « Masquer » d’un terme voisin ou d’un emploi imprécis.</t>
  </si>
  <si>
    <t>Définition professionnelle : Monter : a) au fouet : augmenter le volume (blancs, crème) ; b) assembler un entremets/pièce. Terme à employer avec précision sur fiche technique et en production.</t>
  </si>
  <si>
    <t>Point technique : fournir la définition opératoire exacte de « Monter » et son emploi correct en contexte professionnel.</t>
  </si>
  <si>
    <t>Définition professionnelle : Mouler : verser en moule pour prendre la forme. Terme à employer avec précision sur fiche technique et en production.</t>
  </si>
  <si>
    <t>Point technique : définir « Mouler » avec précision terminologique et sans approximation de vocabulaire.</t>
  </si>
  <si>
    <t>Définition professionnelle : Napper : recouvrir de sauce/gelée/crème. Terme à employer avec précision sur fiche technique et en production.</t>
  </si>
  <si>
    <t>Point technique : expliciter « Napper » en formulation métier, avec sens exact et usage pertinent.</t>
  </si>
  <si>
    <t>Définition professionnelle : Pasteuriser : traiter &lt; 100 °C temps défini pour détruire pathogènes. Terme à employer avec précision sur fiche technique et en production.</t>
  </si>
  <si>
    <t>Point technique : donner pour « Pasteuriser » une définition rigoureuse, exploitable à l’oral comme à l’écrit professionnel.</t>
  </si>
  <si>
    <t>Définition professionnelle : Passer : filtrer/égoutter au chinois/passoire/tamis. Terme à employer avec précision sur fiche technique et en production.</t>
  </si>
  <si>
    <t>Point technique : distinguer clairement « Passer » d’un terme voisin ou d’un emploi imprécis.</t>
  </si>
  <si>
    <t>Définition professionnelle : Pâton : pièce de pâte pesée prête à façonner. Terme à employer avec précision sur fiche technique et en production.</t>
  </si>
  <si>
    <t>Point technique : fournir la définition opératoire exacte de « Pâton » et son emploi correct en contexte professionnel.</t>
  </si>
  <si>
    <t>Définition professionnelle : Piquer : percer la pâte pour éviter boursouflures. Terme à employer avec précision sur fiche technique et en production.</t>
  </si>
  <si>
    <t>Point technique : définir « Piquer » avec précision terminologique et sans approximation de vocabulaire.</t>
  </si>
  <si>
    <t>Définition professionnelle : Pincer : faire un décor au pourtour (pince spéciale). Terme à employer avec précision sur fiche technique et en production.</t>
  </si>
  <si>
    <t>Point technique : expliciter « Pincer » en formulation métier, avec sens exact et usage pertinent.</t>
  </si>
  <si>
    <t>Définition professionnelle : Pocher : cuire dans un liquide à ~70–85 °C. Terme à employer avec précision sur fiche technique et en production.</t>
  </si>
  <si>
    <t>Point technique : donner pour « Pocher » une définition rigoureuse, exploitable à l’oral comme à l’écrit professionnel.</t>
  </si>
  <si>
    <t>Définition professionnelle : Pointage : première fermentation après pétrissage. Terme à employer avec précision sur fiche technique et en production.</t>
  </si>
  <si>
    <t>Point technique : distinguer clairement « Pointage » d’un terme voisin ou d’un emploi imprécis.</t>
  </si>
  <si>
    <t>Définition professionnelle : Punch : sirop + alcool/café/jus/vanille… Terme à employer avec précision sur fiche technique et en production.</t>
  </si>
  <si>
    <t>Point technique : fournir la définition opératoire exacte de « Punch » et son emploi correct en contexte professionnel.</t>
  </si>
  <si>
    <t>Définition professionnelle : Puncher (synonyme d’imbiber) : rayer avec la pointe d’un couteau la surface dorée de certains gâteaux (lignes parallèles) pour parfaire la présentation Terme à employer avec précision sur fiche technique et en…</t>
  </si>
  <si>
    <t>Point technique : définir « Puncher (synonyme d’imbiber) » avec précision terminologique et sans approximation de vocabulaire.</t>
  </si>
  <si>
    <t>Définition professionnelle : Retomber : volume qui diminue (pâte, appareil). Terme à employer avec précision sur fiche technique et en production.</t>
  </si>
  <si>
    <t>Point technique : expliciter « Retomber » en formulation métier, avec sens exact et usage pertinent.</t>
  </si>
  <si>
    <t>Définition professionnelle : Rognures : chutes de découpe (pâtes, entremets). Terme à employer avec précision sur fiche technique et en production.</t>
  </si>
  <si>
    <t>Point technique : donner pour « Rognures » une définition rigoureuse, exploitable à l’oral comme à l’écrit professionnel.</t>
  </si>
  <si>
    <t>Définition professionnelle : Rompre : rabattre/dégazer après pointage. Terme à employer avec précision sur fiche technique et en production.</t>
  </si>
  <si>
    <t>Point technique : distinguer clairement « Rompre » d’un terme voisin ou d’un emploi imprécis.</t>
  </si>
  <si>
    <t>Définition professionnelle : Ruban : texture qui coule en ruban (génoise). Terme à employer avec précision sur fiche technique et en production.</t>
  </si>
  <si>
    <t>Point technique : fournir la définition opératoire exacte de « Ruban » et son emploi correct en contexte professionnel.</t>
  </si>
  <si>
    <t>Définition professionnelle : Sabler : brasser farine et matière grasse jusqu’à une texture sableuse. Terme à employer avec précision sur fiche technique et en production.</t>
  </si>
  <si>
    <t>Point technique : définir « Sabler » avec précision terminologique et sans approximation de vocabulaire.</t>
  </si>
  <si>
    <t>Définition professionnelle : Tabler (chocolat) : pré-cristalliser sur marbre. Terme à employer avec précision sur fiche technique et en production.</t>
  </si>
  <si>
    <t>Point technique : expliciter « Tabler (chocolat) » en formulation métier, avec sens exact et usage pertinent.</t>
  </si>
  <si>
    <t>Définition professionnelle : Tourer : plier en 3/4 un pâton feuilleté (tours). Terme à employer avec précision sur fiche technique et en production.</t>
  </si>
  <si>
    <t>Point technique : donner pour « Tourer » une définition rigoureuse, exploitable à l’oral comme à l’écrit professionnel.</t>
  </si>
  <si>
    <t>Définition professionnelle : Tremper : a) imbiber au sirop ; b) enrober au chocolat/fondant. Terme à employer avec précision sur fiche technique et en production.</t>
  </si>
  <si>
    <t>Point technique : distinguer clairement « Tremper » d’un terme voisin ou d’un emploi imprécis.</t>
  </si>
  <si>
    <t>Définition professionnelle : Vanner : remuer en refroidissant pour lisser/éviter la peau. Terme à employer avec précision sur fiche technique et en production.</t>
  </si>
  <si>
    <t>Point technique : fournir la définition opératoire exacte de « Vanner » et son emploi correct en contexte professionnel.</t>
  </si>
  <si>
    <t>Définition professionnelle : Zeste : partie colorée de l’écorce d’agrume. Terme à employer avec précision sur fiche technique et en production.</t>
  </si>
  <si>
    <t>Point technique : définir « Zeste » avec précision terminologique et sans approximation de vocabulaire.</t>
  </si>
  <si>
    <t>Définition professionnelle : Zester : retirer la partie extérieure de l’écorce d’agrumes à l’aide d’un zesteur ou d’une râpe. Terme à employer avec précision sur fiche technique et en production.</t>
  </si>
  <si>
    <t>Point technique : expliciter « Zester » en formulation métier, avec sens exact et usage pertinent.</t>
  </si>
  <si>
    <t>Définition professionnelle : http://devenir.patissier.free.fr/cours-CAP-vocabulaire-professionnel-eleve.pdf Terme à employer avec précision sur fiche technique et en production.</t>
  </si>
  <si>
    <t>Point technique : donner pour « http » une définition rigoureuse, exploitable à l’oral comme à l’écrit professionnel.</t>
  </si>
  <si>
    <t>Définition professionnelle : https://devenirpatissier.fr/vocabulaire-professionnel/ Terme à employer avec précision sur fiche technique et en production.</t>
  </si>
  <si>
    <t>Point technique : distinguer clairement « https » d’un terme voisin ou d’un emploi imprécis.</t>
  </si>
  <si>
    <t>Définition professionnelle : https://www.encoreungateau.com/pourquoi-un-blog-de-patisserie/vocabulaire-du-patissier/ Terme à employer avec précision sur fiche technique et en production.</t>
  </si>
  <si>
    <t>Point technique : fournir la définition opératoire exacte de « https » et son emploi correct en contexte professionnel.</t>
  </si>
  <si>
    <t>Abaisser : Étaler une pâte au rouleau à une épaisseur donnée. À employer avec précision selon le contexte de production.</t>
  </si>
  <si>
    <t>Point technique : employer « Abaisser » avec précision, sans confusion de sens ni approximation de registre.</t>
  </si>
  <si>
    <t>Abaisser la temp. à cœur : Terme HACCP ; souvent après cuisson/refroidissement rapide. À employer avec précision selon le contexte de production.</t>
  </si>
  <si>
    <t>Point technique : reformuler « Abaisser la temp. à cœur » en vocabulaire métier rigoureux et contextualisé.</t>
  </si>
  <si>
    <t>Abricoter : En pâtisserie ; « abricotar » se voit, mais « abrillantar/napar » est plus standard. À employer avec précision selon le contexte de production.</t>
  </si>
  <si>
    <t>Point technique : justifier l’utilisation de « Abricoter » dans la bonne situation de production ou de service.</t>
  </si>
  <si>
    <t>Accompagner : Pour une garniture : « serve with a side of… » / « con guarnición de… ». À employer avec précision selon le contexte de production.</t>
  </si>
  <si>
    <t>Point technique : rattacher « Accompagner » à la terminologie professionnelle attendue sur le poste.</t>
  </si>
  <si>
    <t>Acheminement vers operculage : Flux de production ; « operculage » = scellage par film. À employer avec précision selon le contexte de production.</t>
  </si>
  <si>
    <t>Point technique : maîtriser le terme « acheminement vers operculage », son sens exact et son usage dans un échange professionnel.</t>
  </si>
  <si>
    <t>Acheminer : Mouvement produit/logistique interne. À employer avec précision selon le contexte de production.</t>
  </si>
  <si>
    <t>Point technique : employer « Acheminer » avec précision, sans confusion de sens ni approximation de registre.</t>
  </si>
  <si>
    <t>Additionner : Plutôt pour chiffres/quantités, pas culinaire « ajouter ». À employer avec précision selon le contexte de production.</t>
  </si>
  <si>
    <t>Point technique : reformuler « Additionner » en vocabulaire métier rigoureux et contextualisé.</t>
  </si>
  <si>
    <t>Adjoindre : Selon contexte : document, ingrédient, pièce. À employer avec précision selon le contexte de production.</t>
  </si>
  <si>
    <t>Point technique : justifier l’utilisation de « Adjoindre » dans la bonne situation de production ou de service.</t>
  </si>
  <si>
    <t>Adjoindre (crème) : Ajouter la crème hors du feu pour éviter de trancher. À employer avec précision selon le contexte de production.</t>
  </si>
  <si>
    <t>Point technique : rattacher « Adjoindre (crème) » à la terminologie professionnelle attendue sur le poste.</t>
  </si>
  <si>
    <t>Affiner : Ajuster un réglage/recette/procédé. À employer avec précision selon le contexte de production.</t>
  </si>
  <si>
    <t>Point technique : maîtriser le terme « affiner », son sens exact et son usage dans un échange professionnel.</t>
  </si>
  <si>
    <t>Agir rapidement : Sens service/production : « move fast ». À employer avec précision selon le contexte de production.</t>
  </si>
  <si>
    <t>Point technique : employer « Agir rapidement » avec précision, sans confusion de sens ni approximation de registre.</t>
  </si>
  <si>
    <t>Ajouter : Action culinaire générique.Respecter l’ordre d’incorporation de la fiche. À employer avec précision selon le contexte de production.</t>
  </si>
  <si>
    <t>Point technique : reformuler « Ajouter » en vocabulaire métier rigoureux et contextualisé.</t>
  </si>
  <si>
    <t>Améliorer : Gains qualité, sécurité, productivité. À employer avec précision selon le contexte de production.</t>
  </si>
  <si>
    <t>Point technique : justifier l’utilisation de « améliorer » dans la bonne situation de production ou de service.</t>
  </si>
  <si>
    <t>Aplatir : Viande/poisson : « pound thin » / « majar la carne ». À employer avec précision selon le contexte de production.</t>
  </si>
  <si>
    <t>Point technique : rattacher « Aplatir » à la terminologie professionnelle attendue sur le poste.</t>
  </si>
  <si>
    <t>Aromatiser : « Infuse » si par macération/infusion. À employer avec précision selon le contexte de production.</t>
  </si>
  <si>
    <t>Point technique : maîtriser le terme « Aromatiser », son sens exact et son usage dans un échange professionnel.</t>
  </si>
  <si>
    <t>Arroser : Pendant la cuisson, pour brillance et moelleux. À employer avec précision selon le contexte de production.</t>
  </si>
  <si>
    <t>Point technique : employer « Arroser » avec précision, sans confusion de sens ni approximation de registre.</t>
  </si>
  <si>
    <t>Assaisonnement : « Aliño » plutôt pour salades/sauces ; « sazonado » pour cuisson. À employer avec précision selon le contexte de production.</t>
  </si>
  <si>
    <t>Point technique : reformuler « assaisonnement » en vocabulaire métier rigoureux et contextualisé.</t>
  </si>
  <si>
    <t>Assaisonner : « Season to taste » / « sazonar al gusto ». À employer avec précision selon le contexte de production.</t>
  </si>
  <si>
    <t>Point technique : justifier l’utilisation de « Assaisonner » dans la bonne situation de production ou de service.</t>
  </si>
  <si>
    <t>Assemblage : Étape générique avant service/expédition. À employer avec précision selon le contexte de production.</t>
  </si>
  <si>
    <t>Point technique : rattacher « assemblage » à la terminologie professionnelle attendue sur le poste.</t>
  </si>
  <si>
    <t>Assemblage assiette : Mise en assiette individuelle. À employer avec précision selon le contexte de production.</t>
  </si>
  <si>
    <t>Point technique : maîtriser le terme « assemblage assiette », son sens exact et son usage dans un échange professionnel.</t>
  </si>
  <si>
    <t>Assemblage collectif : Self, catering, grandes séries. À employer avec précision selon le contexte de production.</t>
  </si>
  <si>
    <t>Point technique : employer « assemblage collectif » avec précision, sans confusion de sens ni approximation de registre.</t>
  </si>
  <si>
    <t>Assemblage ind. (individuel) : Unité portion/assiette. À employer avec précision selon le contexte de production.</t>
  </si>
  <si>
    <t>Point technique : reformuler « assemblage ind. (individuel) » en vocabulaire métier rigoureux et contextualisé.</t>
  </si>
  <si>
    <t>Assemblage plateaux : Plateaux repas. À employer avec précision selon le contexte de production.</t>
  </si>
  <si>
    <t>Point technique : justifier l’utilisation de « assemblage plateaux » dans la bonne situation de production ou de service.</t>
  </si>
  <si>
    <t>Assemblage plateaux midi : Préciser service. À employer avec précision selon le contexte de production.</t>
  </si>
  <si>
    <t>Point technique : rattacher « assemblage plateaux midi » à la terminologie professionnelle attendue sur le poste.</t>
  </si>
  <si>
    <t>Assemblage plateaux soir : Idem. À employer avec précision selon le contexte de production.</t>
  </si>
  <si>
    <t>Point technique : maîtriser le terme « assemblage plateaux soir », son sens exact et son usage dans un échange professionnel.</t>
  </si>
  <si>
    <t>Assembler : Monter un produit/assiette/lot. À employer avec précision selon le contexte de production.</t>
  </si>
  <si>
    <t>Point technique : employer « assembler » avec précision, sans confusion de sens ni approximation de registre.</t>
  </si>
  <si>
    <t>Attendre : Pain/viande : « let it rest ». À employer avec précision selon le contexte de production.</t>
  </si>
  <si>
    <t>Point technique : reformuler « attendre » en vocabulaire métier rigoureux et contextualisé.</t>
  </si>
  <si>
    <t>Attente : « En attente » : produits tenus/parkés avant étape suivante. À employer avec précision selon le contexte de production.</t>
  </si>
  <si>
    <t>Point technique : justifier l’utilisation de « attente » dans la bonne situation de production ou de service.</t>
  </si>
  <si>
    <t>Automatiser : Remplacer tâches manuelles par un flux outillé. À employer avec précision selon le contexte de production.</t>
  </si>
  <si>
    <t>Point technique : rattacher « automatiser » à la terminologie professionnelle attendue sur le poste.</t>
  </si>
  <si>
    <t>Bâcher : Protéger palettes/charges en extérieur. À employer avec précision selon le contexte de production.</t>
  </si>
  <si>
    <t>Point technique : maîtriser le terme « bâcher », son sens exact et son usage dans un échange professionnel.</t>
  </si>
  <si>
    <t>Baisser : Température, volume sonore, cadence, prix, flamme. À employer avec précision selon le contexte de production.</t>
  </si>
  <si>
    <t>Point technique : employer « baisser » avec précision, sans confusion de sens ni approximation de registre.</t>
  </si>
  <si>
    <t>Barder : Entourer une pièce (volaille, gibier) de lard pour protéger à la cuisson. À employer avec précision selon le contexte de production.</t>
  </si>
  <si>
    <t>Point technique : reformuler « Barder » en vocabulaire métier rigoureux et contextualisé.</t>
  </si>
  <si>
    <t>Battre : Batteurs/foets: « whisk » ; pour attendrir/étaler une viande : « pound/majar ». À employer avec précision selon le contexte de production.</t>
  </si>
  <si>
    <t>Point technique : justifier l’utilisation de « Battre » dans la bonne situation de production ou de service.</t>
  </si>
  <si>
    <t>Beurrer : Graisser généreusement moules/plats pour anti-adhérence. À employer avec précision selon le contexte de production.</t>
  </si>
  <si>
    <t>Point technique : rattacher « Beurrer » à la terminologie professionnelle attendue sur le poste.</t>
  </si>
  <si>
    <t>Blanchir : Cuisine : mise à l’eau bouillante brève ; pâtisserie : œufs + sucre fouettés pâles. À employer avec précision selon le contexte de production.</t>
  </si>
  <si>
    <t>Point technique : maîtriser le terme « Blanchir », son sens exact et son usage dans un échange professionnel.</t>
  </si>
  <si>
    <t>Blondir : Oignons/mirepoix : coloration blonde, pas brun foncé. À employer avec précision selon le contexte de production.</t>
  </si>
  <si>
    <t>Point technique : employer « Blondir » avec précision, sans confusion de sens ni approximation de registre.</t>
  </si>
  <si>
    <t>Bloquer : Bloquer stock/OF, verrouiller une consigne. À employer avec précision selon le contexte de production.</t>
  </si>
  <si>
    <t>Point technique : reformuler « bloquer » en vocabulaire métier rigoureux et contextualisé.</t>
  </si>
  <si>
    <t>Boucher : Obstruer une fuite; « boucher un trou » planning. À employer avec précision selon le contexte de production.</t>
  </si>
  <si>
    <t>Point technique : justifier l’utilisation de « boucher » dans la bonne situation de production ou de service.</t>
  </si>
  <si>
    <t>Boucler : Boucler un dossier/lot/boucle de rétroaction. À employer avec précision selon le contexte de production.</t>
  </si>
  <si>
    <t>Point technique : rattacher « boucler » à la terminologie professionnelle attendue sur le poste.</t>
  </si>
  <si>
    <t>Bouillir : Gros bouillons, surveiller évaporation et débordement. À employer avec précision selon le contexte de production.</t>
  </si>
  <si>
    <t>Point technique : maîtriser le terme « Bouillir », son sens exact et son usage dans un échange professionnel.</t>
  </si>
  <si>
    <t>Bouler : BVP : former une boule bien tendue avant apprêt. À employer avec précision selon le contexte de production.</t>
  </si>
  <si>
    <t>Point technique : employer « Bouler » avec précision, sans confusion de sens ni approximation de registre.</t>
  </si>
  <si>
    <t>Braiser : Saisir puis cuire couvert, avec peu de liquide, à feu doux/au four. À employer avec précision selon le contexte de production.</t>
  </si>
  <si>
    <t>Point technique : reformuler « Braiser » en vocabulaire métier rigoureux et contextualisé.</t>
  </si>
  <si>
    <t>Brasser : Mélanger lots/liquides ; brasserie : brasser. À employer avec précision selon le contexte de production.</t>
  </si>
  <si>
    <t>Point technique : justifier l’utilisation de « brasser » dans la bonne situation de production ou de service.</t>
  </si>
  <si>
    <t>Brider : Ficeler une volaille/pièce pour tenue et cuisson régulière. À employer avec précision selon le contexte de production.</t>
  </si>
  <si>
    <t>Point technique : rattacher « Brider » à la terminologie professionnelle attendue sur le poste.</t>
  </si>
  <si>
    <t>Broyer : Grains, fruits secs, praliné, épices : réduction de taille/texture. À employer avec précision selon le contexte de production.</t>
  </si>
  <si>
    <t>Point technique : maîtriser le terme « Broyer », son sens exact et son usage dans un échange professionnel.</t>
  </si>
  <si>
    <t>Brûler : Attention défaut de cuisson (« brûlé ») ; en crème brûlée : caraméliser au chalumeau.brûler du duvet volaille, flambage raté. À employer avec précision selon le contexte de production.</t>
  </si>
  <si>
    <t>Point technique : employer « Brûler » avec précision, sans confusion de sens ni approximation de registre.</t>
  </si>
  <si>
    <t>Candir : Fruits confits, écorces : cuisson sirop jusqu’à saturation. À employer avec précision selon le contexte de production.</t>
  </si>
  <si>
    <t>Point technique : reformuler « Candir » en vocabulaire métier rigoureux et contextualisé.</t>
  </si>
  <si>
    <t>Canneler : Zestes/agrume avec canneleur pour décors/longs filaments. À employer avec précision selon le contexte de production.</t>
  </si>
  <si>
    <t>Point technique : justifier l’utilisation de « Canneler » dans la bonne situation de production ou de service.</t>
  </si>
  <si>
    <t>Caraméliser : Sucre, surface de crème brûlée, légumes légèrement sucrés. À employer avec précision selon le contexte de production.</t>
  </si>
  <si>
    <t>Point technique : rattacher « Caraméliser » à la terminologie professionnelle attendue sur le poste.</t>
  </si>
  <si>
    <t>Cerner : Marrons/tomates : incision circulaire pour éviter l’éclatement. À employer avec précision selon le contexte de production.</t>
  </si>
  <si>
    <t>Point technique : maîtriser le terme « Cerner », son sens exact et son usage dans un échange professionnel.</t>
  </si>
  <si>
    <t>Chablonner : Protéger biscuit/fond de tarte de l’humidité. À employer avec précision selon le contexte de production.</t>
  </si>
  <si>
    <t>Point technique : employer « Chablonner » avec précision, sans confusion de sens ni approximation de registre.</t>
  </si>
  <si>
    <t>Changement chariots isothermes : Logistique froid/chaud en catering. À employer avec précision selon le contexte de production.</t>
  </si>
  <si>
    <t>Point technique : reformuler « changement chariots isothermes » en vocabulaire métier rigoureux et contextualisé.</t>
  </si>
  <si>
    <t>Changement d’échelle : Adapter quantités/temps/courbes à la taille de lot. À employer avec précision selon le contexte de production.</t>
  </si>
  <si>
    <t>Point technique : justifier l’utilisation de « changement d’échelle » dans la bonne situation de production ou de service.</t>
  </si>
  <si>
    <t>Changement de chariot : Changement de support de cuisson/transport. À employer avec précision selon le contexte de production.</t>
  </si>
  <si>
    <t>Point technique : rattacher « changement de chariot » à la terminologie professionnelle attendue sur le poste.</t>
  </si>
  <si>
    <t>Changer : Matériel, pièces, bacs, plans. À employer avec précision selon le contexte de production.</t>
  </si>
  <si>
    <t>Point technique : maîtriser le terme « Changer », son sens exact et son usage dans un échange professionnel.</t>
  </si>
  <si>
    <t>Chargement chariots isothermes : Mise en bacs/plateaux puis en chariots. À employer avec précision selon le contexte de production.</t>
  </si>
  <si>
    <t>Point technique : employer « chargement chariots isothermes » avec précision, sans confusion de sens ni approximation de registre.</t>
  </si>
  <si>
    <t>Chargement du camion : Expédition/distribution. À employer avec précision selon le contexte de production.</t>
  </si>
  <si>
    <t>Point technique : reformuler « chargement du camion » en vocabulaire métier rigoureux et contextualisé.</t>
  </si>
  <si>
    <t>Chargement du four : Enfournement. À employer avec précision selon le contexte de production.</t>
  </si>
  <si>
    <t>Point technique : justifier l’utilisation de « chargement du four » dans la bonne situation de production ou de service.</t>
  </si>
  <si>
    <t>Chargt. chariots collec. : Pour self/catering en série. À employer avec précision selon le contexte de production.</t>
  </si>
  <si>
    <t>Point technique : rattacher « chargt. chariots collec. » à la terminologie professionnelle attendue sur le poste.</t>
  </si>
  <si>
    <t>Chargt. chariots ind. : Plateaux/portions individuelles. À employer avec précision selon le contexte de production.</t>
  </si>
  <si>
    <t>Point technique : maîtriser le terme « chargt. chariots ind. », son sens exact et son usage dans un échange professionnel.</t>
  </si>
  <si>
    <t>Châtrer : Écrevisses/crevettes, ou « dégermer » l’ail. À employer avec précision selon le contexte de production.</t>
  </si>
  <si>
    <t>Point technique : employer « Châtrer » avec précision, sans confusion de sens ni approximation de registre.</t>
  </si>
  <si>
    <t>Chauffer : Monter en T° un appareil, sauce, assiette. À employer avec précision selon le contexte de production.</t>
  </si>
  <si>
    <t>Point technique : reformuler « Chauffer » en vocabulaire métier rigoureux et contextualisé.</t>
  </si>
  <si>
    <t>Chaufroiter : Finition froide brillante sur viandes/poissons. À employer avec précision selon le contexte de production.</t>
  </si>
  <si>
    <t>Point technique : justifier l’utilisation de « Chaufroiter » dans la bonne situation de production ou de service.</t>
  </si>
  <si>
    <t>Chemiser : Avec beurre, papier, biscuit, gelée, etc. À employer avec précision selon le contexte de production.</t>
  </si>
  <si>
    <t>Point technique : rattacher « Chemiser » à la terminologie professionnelle attendue sur le poste.</t>
  </si>
  <si>
    <t>Chevaucher : Dressage : tranches partiellement superposées. À employer avec précision selon le contexte de production.</t>
  </si>
  <si>
    <t>Point technique : maîtriser le terme « Chevaucher », son sens exact et son usage dans un échange professionnel.</t>
  </si>
  <si>
    <t>Chiqueter : Bord de tourte/tarte marqué au couteau. À employer avec précision selon le contexte de production.</t>
  </si>
  <si>
    <t>Point technique : employer « Chiqueter » avec précision, sans confusion de sens ni approximation de registre.</t>
  </si>
  <si>
    <t>Ciseler : Échalote « ciselée » / inciser peau de poisson. À employer avec précision selon le contexte de production.</t>
  </si>
  <si>
    <t>Point technique : reformuler « Ciseler » en vocabulaire métier rigoureux et contextualisé.</t>
  </si>
  <si>
    <t>Citronner : Éviter l’oxydation (fruits, avocats, artichauts). À employer avec précision selon le contexte de production.</t>
  </si>
  <si>
    <t>Point technique : justifier l’utilisation de « Citronner » dans la bonne situation de production ou de service.</t>
  </si>
  <si>
    <t>Clarifier : Beurre clarifié ; consommé ; blancs séparés (« clarifier des œufs »). À employer avec précision selon le contexte de production.</t>
  </si>
  <si>
    <t>Point technique : rattacher « Clarifier » à la terminologie professionnelle attendue sur le poste.</t>
  </si>
  <si>
    <t>Clouter : « Oignon clouté »; aussi piquer viandes d’aromates. À employer avec précision selon le contexte de production.</t>
  </si>
  <si>
    <t>Point technique : maîtriser le terme « Clouter », son sens exact et son usage dans un échange professionnel.</t>
  </si>
  <si>
    <t>Coller : « Coller à la gélatine » / assembler éléments. À employer avec précision selon le contexte de production.</t>
  </si>
  <si>
    <t>Point technique : employer « Coller » avec précision, sans confusion de sens ni approximation de registre.</t>
  </si>
  <si>
    <t>Compoter : Cuisson douce jusqu’à texture compotée. À employer avec précision selon le contexte de production.</t>
  </si>
  <si>
    <t>Point technique : reformuler « Compoter » en vocabulaire métier rigoureux et contextualisé.</t>
  </si>
  <si>
    <t>Concasser : Couper grossier, taille régulière (tomates, fruits secs). À employer avec précision selon le contexte de production.</t>
  </si>
  <si>
    <t>Point technique : justifier l’utilisation de « Concasser » dans la bonne situation de production ou de service.</t>
  </si>
  <si>
    <t>Confire : Graisse (canard), sucre (fruits), vinaigre (pickles). À employer avec précision selon le contexte de production.</t>
  </si>
  <si>
    <t>Point technique : rattacher « Confire » à la terminologie professionnelle attendue sur le poste.</t>
  </si>
  <si>
    <t>Conserver : Chaîne du froid, DLC/DMF, contenants adaptés. À employer avec précision selon le contexte de production.</t>
  </si>
  <si>
    <t>Point technique : maîtriser le terme « Conserver », son sens exact et son usage dans un échange professionnel.</t>
  </si>
  <si>
    <t>Contiser : « Poularde demi-deuil ». Terme rare en EN/ES → description. À employer avec précision selon le contexte de production.</t>
  </si>
  <si>
    <t>Point technique : employer « Contiser » avec précision, sans confusion de sens ni approximation de registre.</t>
  </si>
  <si>
    <t>Contrôler : Qualité, T°C à cœur, poids, conformité. À employer avec précision selon le contexte de production.</t>
  </si>
  <si>
    <t>Point technique : reformuler « Contrôler » en vocabulaire métier rigoureux et contextualisé.</t>
  </si>
  <si>
    <t>Corner : Récupérer/ramener une préparation dans le bol. À employer avec précision selon le contexte de production.</t>
  </si>
  <si>
    <t>Point technique : justifier l’utilisation de « Corner » dans la bonne situation de production ou de service.</t>
  </si>
  <si>
    <t>Corser : Réduire, ajuster assaisonnement, torréfier légèrement. À employer avec précision selon le contexte de production.</t>
  </si>
  <si>
    <t>Point technique : rattacher « Corser » à la terminologie professionnelle attendue sur le poste.</t>
  </si>
  <si>
    <t>Coucher : Poche à douille : « coucher » des éclairs/macaronnage. À employer avec précision selon le contexte de production.</t>
  </si>
  <si>
    <t>Point technique : maîtriser le terme « Coucher », son sens exact et son usage dans un échange professionnel.</t>
  </si>
  <si>
    <t>Couper : Taillages précis selon fiche. À employer avec précision selon le contexte de production.</t>
  </si>
  <si>
    <t>Point technique : employer « couper » avec précision, sans confusion de sens ni approximation de registre.</t>
  </si>
  <si>
    <t>Craquer : Pain/viennoiserie/couennes qui se fendent. À employer avec précision selon le contexte de production.</t>
  </si>
  <si>
    <t>Point technique : reformuler « Craquer » en vocabulaire métier rigoureux et contextualisé.</t>
  </si>
  <si>
    <t>Crémer : Pâtisserie : obtenir mélange pâle et mousseux. À employer avec précision selon le contexte de production.</t>
  </si>
  <si>
    <t>Point technique : justifier l’utilisation de « Crémer » dans la bonne situation de production ou de service.</t>
  </si>
  <si>
    <t>Creuser : Évider légumes/pains ; approfondir un sujet. À employer avec précision selon le contexte de production.</t>
  </si>
  <si>
    <t>Point technique : rattacher « creuser » à la terminologie professionnelle attendue sur le poste.</t>
  </si>
  <si>
    <t>Crever : « Crever le riz » avant cuisson au lait. À employer avec précision selon le contexte de production.</t>
  </si>
  <si>
    <t>Point technique : maîtriser le terme « Crever », son sens exact et son usage dans un échange professionnel.</t>
  </si>
  <si>
    <t>Croûter : Macarons/terrines : laisser « croûter » avant cuisson. À employer avec précision selon le contexte de production.</t>
  </si>
  <si>
    <t>Point technique : employer « Croûter » avec précision, sans confusion de sens ni approximation de registre.</t>
  </si>
  <si>
    <t>Cuire : Verbes au sens large selon mode.Suivre mode/temps/T° indiqués; sonder si besoin. À employer avec précision selon le contexte de production.</t>
  </si>
  <si>
    <t>Point technique : reformuler « Cuire » en vocabulaire métier rigoureux et contextualisé.</t>
  </si>
  <si>
    <t>Cuisson : De « saignant » à « bien cuit » ; suivi T°. À employer avec précision selon le contexte de production.</t>
  </si>
  <si>
    <t>Point technique : justifier l’utilisation de « cuisson » dans la bonne situation de production ou de service.</t>
  </si>
  <si>
    <t>Cuisson finale : Dernière phase avant service/expédition. À employer avec précision selon le contexte de production.</t>
  </si>
  <si>
    <t>Point technique : rattacher « cuisson finale » à la terminologie professionnelle attendue sur le poste.</t>
  </si>
  <si>
    <t>Culotter : Fonte/acier : créer couche anti-adhésive naturelle. À employer avec précision selon le contexte de production.</t>
  </si>
  <si>
    <t>Point technique : maîtriser le terme « Culotter », son sens exact et son usage dans un échange professionnel.</t>
  </si>
  <si>
    <t>Dauber : Cuisson lente en marinade vin/aromates (daube provençale). À employer avec précision selon le contexte de production.</t>
  </si>
  <si>
    <t>Point technique : employer « Dauber » avec précision, sans confusion de sens ni approximation de registre.</t>
  </si>
  <si>
    <t>Débarrasser : Transférer proprement en récipient identifié. À employer avec précision selon le contexte de production.</t>
  </si>
  <si>
    <t>Point technique : reformuler « Débarrasser » en vocabulaire métier rigoureux et contextualisé.</t>
  </si>
  <si>
    <t>Deboitage / Déboîtage : Défaire piles de bacs/assiettes/pots sur ligne. À employer avec précision selon le contexte de production.</t>
  </si>
  <si>
    <t>Point technique : justifier l’utilisation de « deboitage / Déboîtage » dans la bonne situation de production ou de service.</t>
  </si>
  <si>
    <t>Déboiter (volaille/articulation) : Découpe bouchère/volaille. À employer avec précision selon le contexte de production.</t>
  </si>
  <si>
    <t>Point technique : rattacher « Déboiter (volaille/articulation) » à la terminologie professionnelle attendue sur le poste.</t>
  </si>
  <si>
    <t>Décanter : Fonds/sauces/vins : séparation dépôt/gras. À employer avec précision selon le contexte de production.</t>
  </si>
  <si>
    <t>Point technique : maîtriser le terme « Décanter », son sens exact et son usage dans un échange professionnel.</t>
  </si>
  <si>
    <t>Décartonner : Étape de déballage avant production. À employer avec précision selon le contexte de production.</t>
  </si>
  <si>
    <t>Point technique : employer « Décartonner » avec précision, sans confusion de sens ni approximation de registre.</t>
  </si>
  <si>
    <t>Décercler : Entremets/tartes cerclées. À employer avec précision selon le contexte de production.</t>
  </si>
  <si>
    <t>Point technique : reformuler « Décercler » en vocabulaire métier rigoureux et contextualisé.</t>
  </si>
  <si>
    <t>Dechargement du four : Défournement. À employer avec précision selon le contexte de production.</t>
  </si>
  <si>
    <t>Point technique : justifier l’utilisation de « dechargement du four » dans la bonne situation de production ou de service.</t>
  </si>
  <si>
    <t>Décharger : Camion, four, chariot. À employer avec précision selon le contexte de production.</t>
  </si>
  <si>
    <t>Point technique : rattacher « Décharger » à la terminologie professionnelle attendue sur le poste.</t>
  </si>
  <si>
    <t>Déconditionner : Ouvrir barquettes/sous-vide avant usage. À employer avec précision selon le contexte de production.</t>
  </si>
  <si>
    <t>Point technique : maîtriser le terme « Déconditionner », son sens exact et son usage dans un échange professionnel.</t>
  </si>
  <si>
    <t>Décorer : Dressage, pâtisserie. À employer avec précision selon le contexte de production.</t>
  </si>
  <si>
    <t>Point technique : employer « Décorer » avec précision, sans confusion de sens ni approximation de registre.</t>
  </si>
  <si>
    <t>Décortiquer : Fruits secs, crustacés, céréales. À employer avec précision selon le contexte de production.</t>
  </si>
  <si>
    <t>Point technique : reformuler « Décortiquer » en vocabulaire métier rigoureux et contextualisé.</t>
  </si>
  <si>
    <t>Decoupe / Découpe : Nom d’étape/atelier. À employer avec précision selon le contexte de production.</t>
  </si>
  <si>
    <t>Point technique : justifier l’utilisation de « decoupe / Découpe » dans la bonne situation de production ou de service.</t>
  </si>
  <si>
    <t>Découper : Trancher/portionner/parer. À employer avec précision selon le contexte de production.</t>
  </si>
  <si>
    <t>Point technique : rattacher « Découper » à la terminologie professionnelle attendue sur le poste.</t>
  </si>
  <si>
    <t>Décuire (sucre/caramel) : Ajouter eau/crème pour baisser la T° du sucre. À employer avec précision selon le contexte de production.</t>
  </si>
  <si>
    <t>Point technique : maîtriser le terme « Décuire (sucre/caramel) », son sens exact et son usage dans un échange professionnel.</t>
  </si>
  <si>
    <t>Déffilandrer (défilander) : Viandes/poissons. Orthographe usuelle : défilander. À employer avec précision selon le contexte de production.</t>
  </si>
  <si>
    <t>Point technique : employer « Déffilandrer (défilander) » avec précision, sans confusion de sens ni approximation de registre.</t>
  </si>
  <si>
    <t>Déglacer : Dissoudre sucs avec vin/fond; réduire avant lier. À employer avec précision selon le contexte de production.</t>
  </si>
  <si>
    <t>Point technique : reformuler « Déglacer » en vocabulaire métier rigoureux et contextualisé.</t>
  </si>
  <si>
    <t>Dégorger : Concombres/salage; abats/poissons à l’eau salée.Eau froide salée ou lait; changer l’eau si besoin. À employer avec précision selon le contexte de production.</t>
  </si>
  <si>
    <t>Point technique : justifier l’utilisation de « Dégorger » dans la bonne situation de production ou de service.</t>
  </si>
  <si>
    <t>Dégourdir : Ramener proche T° ambiante avant travail. À employer avec précision selon le contexte de production.</t>
  </si>
  <si>
    <t>Point technique : rattacher « Dégourdir » à la terminologie professionnelle attendue sur le poste.</t>
  </si>
  <si>
    <t>Dégraisser : Écumer gras en surface pour sauce plus nette. À employer avec précision selon le contexte de production.</t>
  </si>
  <si>
    <t>Point technique : maîtriser le terme « Dégraisser », son sens exact et son usage dans un échange professionnel.</t>
  </si>
  <si>
    <t>Déhousser : Jambons/produits enrobés de toile/housse. À employer avec précision selon le contexte de production.</t>
  </si>
  <si>
    <t>Point technique : employer « Déhousser » avec précision, sans confusion de sens ni approximation de registre.</t>
  </si>
  <si>
    <t>Délayer : Pâte/maïzena/levure dans liquide. À employer avec précision selon le contexte de production.</t>
  </si>
  <si>
    <t>Point technique : reformuler « Délayer » en vocabulaire métier rigoureux et contextualisé.</t>
  </si>
  <si>
    <t>Démouler : Sortir d’un moule/terrine. À employer avec précision selon le contexte de production.</t>
  </si>
  <si>
    <t>Point technique : justifier l’utilisation de « Démouler » dans la bonne situation de production ou de service.</t>
  </si>
  <si>
    <t>Dénerver : Viandes/foie gras. À employer avec précision selon le contexte de production.</t>
  </si>
  <si>
    <t>Point technique : rattacher « Dénerver » à la terminologie professionnelle attendue sur le poste.</t>
  </si>
  <si>
    <t>Dénoyauter : Cerises, abricots, olives. À employer avec précision selon le contexte de production.</t>
  </si>
  <si>
    <t>Point technique : maîtriser le terme « Dénoyauter », son sens exact et son usage dans un échange professionnel.</t>
  </si>
  <si>
    <t>Denteler : Bord de pâte avec pince/couteau. À employer avec précision selon le contexte de production.</t>
  </si>
  <si>
    <t>Point technique : employer « Denteler » avec précision, sans confusion de sens ni approximation de registre.</t>
  </si>
  <si>
    <t>Dépouiller : Retirer peau/peaux (poisson/sauce) pour fini net. À employer avec précision selon le contexte de production.</t>
  </si>
  <si>
    <t>Point technique : reformuler « Dépouiller » en vocabulaire métier rigoureux et contextualisé.</t>
  </si>
  <si>
    <t>Dépouiller (sauce) : Retirer écume/impuretés en réduction. À employer avec précision selon le contexte de production.</t>
  </si>
  <si>
    <t>Point technique : justifier l’utilisation de « Dépouiller (sauce) » dans la bonne situation de production ou de service.</t>
  </si>
  <si>
    <t>Dérober (tomates/haricots) : Inciser, blanchir, rafraîchir, peler. À employer avec précision selon le contexte de production.</t>
  </si>
  <si>
    <t>Point technique : rattacher « Dérober (tomates/haricots) » à la terminologie professionnelle attendue sur le poste.</t>
  </si>
  <si>
    <t>Desemballage : Noun. À employer avec précision selon le contexte de production.</t>
  </si>
  <si>
    <t>Point technique : maîtriser le terme « desemballage », son sens exact et son usage dans un échange professionnel.</t>
  </si>
  <si>
    <t>Désemballer : Verbe. À employer avec précision selon le contexte de production.</t>
  </si>
  <si>
    <t>Point technique : employer « Désemballer » avec précision, sans confusion de sens ni approximation de registre.</t>
  </si>
  <si>
    <t>Désinfecter : Surfaces/matériel HACCP. À employer avec précision selon le contexte de production.</t>
  </si>
  <si>
    <t>Point technique : reformuler « Désinfecter » en vocabulaire métier rigoureux et contextualisé.</t>
  </si>
  <si>
    <t>Desinfection : Nom d’étape/procédure. À employer avec précision selon le contexte de production.</t>
  </si>
  <si>
    <t>Point technique : justifier l’utilisation de « desinfection » dans la bonne situation de production ou de service.</t>
  </si>
  <si>
    <t>Désosser : Boucherie/volaille/poisson (“désarêter” = fish). À employer avec précision selon le contexte de production.</t>
  </si>
  <si>
    <t>Point technique : rattacher « Désosser » à la terminologie professionnelle attendue sur le poste.</t>
  </si>
  <si>
    <t>Dessécher : Pâte à choux en casserole, purées. À employer avec précision selon le contexte de production.</t>
  </si>
  <si>
    <t>Point technique : maîtriser le terme « Dessécher », son sens exact et son usage dans un échange professionnel.</t>
  </si>
  <si>
    <t>Dessiner : Croquis de poste/layout, schéma de pièce, design d’étiquette/pack. À employer avec précision selon le contexte de production.</t>
  </si>
  <si>
    <t>Point technique : employer « dessiner » avec précision, sans confusion de sens ni approximation de registre.</t>
  </si>
  <si>
    <t>Dessouvidage : Nom d’étape. À employer avec précision selon le contexte de production.</t>
  </si>
  <si>
    <t>Point technique : reformuler « dessouvidage » en vocabulaire métier rigoureux et contextualisé.</t>
  </si>
  <si>
    <t>Dessouvider : Ouvrir et extraire le produit. À employer avec précision selon le contexte de production.</t>
  </si>
  <si>
    <t>Point technique : justifier l’utilisation de « Dessouvider » dans la bonne situation de production ou de service.</t>
  </si>
  <si>
    <t>Destockage : Gestion de stocks. À employer avec précision selon le contexte de production.</t>
  </si>
  <si>
    <t>Point technique : rattacher « destockage » à la terminologie professionnelle attendue sur le poste.</t>
  </si>
  <si>
    <t>Destocker : Action. À employer avec précision selon le contexte de production.</t>
  </si>
  <si>
    <t>Point technique : maîtriser le terme « Destocker », son sens exact et son usage dans un échange professionnel.</t>
  </si>
  <si>
    <t>Détailler : « Détailler en brunoise, en bâtons… ». À employer avec précision selon le contexte de production.</t>
  </si>
  <si>
    <t>Point technique : employer « Détailler » avec précision, sans confusion de sens ni approximation de registre.</t>
  </si>
  <si>
    <t>Détendre : Assouplir pâte/sauce (ajout liquide / repos). À employer avec précision selon le contexte de production.</t>
  </si>
  <si>
    <t>Point technique : reformuler « Détendre » en vocabulaire métier rigoureux et contextualisé.</t>
  </si>
  <si>
    <t>Détremper : Pâte feuilletée : détrempe. À employer avec précision selon le contexte de production.</t>
  </si>
  <si>
    <t>Point technique : justifier l’utilisation de « Détremper » dans la bonne situation de production ou de service.</t>
  </si>
  <si>
    <t>Disperser : Poudres dans liquide sous agitation. À employer avec précision selon le contexte de production.</t>
  </si>
  <si>
    <t>Point technique : rattacher « Disperser » à la terminologie professionnelle attendue sur le poste.</t>
  </si>
  <si>
    <t>Disperser (fouet) : Mélanger poudres/liquide sans grumeaux. À employer avec précision selon le contexte de production.</t>
  </si>
  <si>
    <t>Point technique : maîtriser le terme « Disperser (fouet) », son sens exact et son usage dans un échange professionnel.</t>
  </si>
  <si>
    <t>Disposer : Dressage/implantation sur plaque. À employer avec précision selon le contexte de production.</t>
  </si>
  <si>
    <t>Point technique : employer « Disposer » avec précision, sans confusion de sens ni approximation de registre.</t>
  </si>
  <si>
    <t>Dorer : « Dorer à l’œuf » pour brillance/couleur. À employer avec précision selon le contexte de production.</t>
  </si>
  <si>
    <t>Point technique : reformuler « Dorer » en vocabulaire métier rigoureux et contextualisé.</t>
  </si>
  <si>
    <t>Doubler : Moule, chemisage, superposition. À employer avec précision selon le contexte de production.</t>
  </si>
  <si>
    <t>Point technique : justifier l’utilisation de « Doubler » dans la bonne situation de production ou de service.</t>
  </si>
  <si>
    <t>Dresser : Mise en assiette, dressage en poche. À employer avec précision selon le contexte de production.</t>
  </si>
  <si>
    <t>Point technique : rattacher « Dresser » à la terminologie professionnelle attendue sur le poste.</t>
  </si>
  <si>
    <t>Dresser (poche) : Pocher régulier; même poids/espacement. À employer avec précision selon le contexte de production.</t>
  </si>
  <si>
    <t>Point technique : maîtriser le terme « Dresser (poche) », son sens exact et son usage dans un échange professionnel.</t>
  </si>
  <si>
    <t>Ébarber : Retirer bavures/bords (pâtisseries, poissons, ravioles). À employer avec précision selon le contexte de production.</t>
  </si>
  <si>
    <t>Point technique : employer « Ébarber » avec précision, sans confusion de sens ni approximation de registre.</t>
  </si>
  <si>
    <t>Ébaucher : Mise en forme initiale avant finition. À employer avec précision selon le contexte de production.</t>
  </si>
  <si>
    <t>Point technique : reformuler « Ébaucher » en vocabulaire métier rigoureux et contextualisé.</t>
  </si>
  <si>
    <t>Écailler : Retirer les écailles. À employer avec précision selon le contexte de production.</t>
  </si>
  <si>
    <t>Point technique : justifier l’utilisation de « Écailler » dans la bonne situation de production ou de service.</t>
  </si>
  <si>
    <t>Écaler : Œufs durs, fruits secs. À employer avec précision selon le contexte de production.</t>
  </si>
  <si>
    <t>Point technique : rattacher « Écaler » à la terminologie professionnelle attendue sur le poste.</t>
  </si>
  <si>
    <t>Échauder : Eau très chaude avant peler/traiter. À employer avec précision selon le contexte de production.</t>
  </si>
  <si>
    <t>Point technique : maîtriser le terme « Échauder », son sens exact et son usage dans un échange professionnel.</t>
  </si>
  <si>
    <t>Écorcher : Dépouiller peau (gibier/poisson). À employer avec précision selon le contexte de production.</t>
  </si>
  <si>
    <t>Point technique : employer « Écorcher » avec précision, sans confusion de sens ni approximation de registre.</t>
  </si>
  <si>
    <t>Écosser : Sortir des gousses. À employer avec précision selon le contexte de production.</t>
  </si>
  <si>
    <t>Point technique : reformuler « Écosser » en vocabulaire métier rigoureux et contextualisé.</t>
  </si>
  <si>
    <t>Écumer : En ébullition/réduction. À employer avec précision selon le contexte de production.</t>
  </si>
  <si>
    <t>Point technique : justifier l’utilisation de « Écumer » dans la bonne situation de production ou de service.</t>
  </si>
  <si>
    <t>Effilandrer : Viandes/abats/volaille (syn. « défilander »). À employer avec précision selon le contexte de production.</t>
  </si>
  <si>
    <t>Point technique : rattacher « Effilandrer » à la terminologie professionnelle attendue sur le poste.</t>
  </si>
  <si>
    <t>Effiler : Amandes effilées, oignons en fines lamelles. À employer avec précision selon le contexte de production.</t>
  </si>
  <si>
    <t>Point technique : maîtriser le terme « Effiler », son sens exact et son usage dans un échange professionnel.</t>
  </si>
  <si>
    <t>Égermer (dégermage) : Ail (germen), pommes de terre germées. À employer avec précision selon le contexte de production.</t>
  </si>
  <si>
    <t>Point technique : employer « Égermer (dégermage) » avec précision, sans confusion de sens ni approximation de registre.</t>
  </si>
  <si>
    <t>Égouttage : Nom d’étape (fromages, fritures, légumes). À employer avec précision selon le contexte de production.</t>
  </si>
  <si>
    <t>Point technique : reformuler « Égouttage » en vocabulaire métier rigoureux et contextualisé.</t>
  </si>
  <si>
    <t>Égoutter : Laisser s’écouler sans presser pour garder texture. À employer avec précision selon le contexte de production.</t>
  </si>
  <si>
    <t>Point technique : justifier l’utilisation de « Égoutter » dans la bonne situation de production ou de service.</t>
  </si>
  <si>
    <t>Égrapper : Œnologie/raisins de table. À employer avec précision selon le contexte de production.</t>
  </si>
  <si>
    <t>Point technique : rattacher « Égrapper » à la terminologie professionnelle attendue sur le poste.</t>
  </si>
  <si>
    <t>Égrener : Maïs, grenade, petits pois. À employer avec précision selon le contexte de production.</t>
  </si>
  <si>
    <t>Point technique : maîtriser le terme « Égrener », son sens exact et son usage dans un échange professionnel.</t>
  </si>
  <si>
    <t>Émincer : Échalote/oignon/viande. À employer avec précision selon le contexte de production.</t>
  </si>
  <si>
    <t>Point technique : employer « Émincer » avec précision, sans confusion de sens ni approximation de registre.</t>
  </si>
  <si>
    <t>Émonder : Tomates, amandes. À employer avec précision selon le contexte de production.</t>
  </si>
  <si>
    <t>Point technique : reformuler « Émonder » en vocabulaire métier rigoureux et contextualisé.</t>
  </si>
  <si>
    <t>Emplir : Remplir contenants (barquettes, bacs, moules). À employer avec précision selon le contexte de production.</t>
  </si>
  <si>
    <t>Point technique : justifier l’utilisation de « emplir » dans la bonne situation de production ou de service.</t>
  </si>
  <si>
    <t>Émulsionner : Stabiliser eau+gras (vinaigrette, mayo). À employer avec précision selon le contexte de production.</t>
  </si>
  <si>
    <t>Point technique : rattacher « Émulsionner » à la terminologie professionnelle attendue sur le poste.</t>
  </si>
  <si>
    <t>Enfourner : Four préchauffé; charger vite pour stabilité T°. À employer avec précision selon le contexte de production.</t>
  </si>
  <si>
    <t>Point technique : maîtriser le terme « Enfourner », son sens exact et son usage dans un échange professionnel.</t>
  </si>
  <si>
    <t>Enrober : Chocolat, panure, nappage. À employer avec précision selon le contexte de production.</t>
  </si>
  <si>
    <t>Point technique : employer « Enrober » avec précision, sans confusion de sens ni approximation de registre.</t>
  </si>
  <si>
    <t>Épluchage : Nom d’atelier/opération. À employer avec précision selon le contexte de production.</t>
  </si>
  <si>
    <t>Point technique : reformuler « Épluchage » en vocabulaire métier rigoureux et contextualisé.</t>
  </si>
  <si>
    <t>Éplucher : Légumes/fruits ; « parer » pour viandes/poissons. À employer avec précision selon le contexte de production.</t>
  </si>
  <si>
    <t>Point technique : justifier l’utilisation de « Éplucher » dans la bonne situation de production ou de service.</t>
  </si>
  <si>
    <t>Équeuter : Haricots/fraises. À employer avec précision selon le contexte de production.</t>
  </si>
  <si>
    <t>Point technique : rattacher « Équeuter » à la terminologie professionnelle attendue sur le poste.</t>
  </si>
  <si>
    <t>Escaloper : Volaille/veau/poisson en « escalopes ». À employer avec précision selon le contexte de production.</t>
  </si>
  <si>
    <t>Point technique : maîtriser le terme « Escaloper », son sens exact et son usage dans un échange professionnel.</t>
  </si>
  <si>
    <t>Étaler : Pâtes, crèmes, appareils. À employer avec précision selon le contexte de production.</t>
  </si>
  <si>
    <t>Point technique : employer « Étaler » avec précision, sans confusion de sens ni approximation de registre.</t>
  </si>
  <si>
    <t>Étiquetage collec. : Pour plateaux/batchs. À employer avec précision selon le contexte de production.</t>
  </si>
  <si>
    <t>Point technique : reformuler « étiquetage collec. » en vocabulaire métier rigoureux et contextualisé.</t>
  </si>
  <si>
    <t>Étiquetage ind. : Portion unitaire. À employer avec précision selon le contexte de production.</t>
  </si>
  <si>
    <t>Point technique : justifier l’utilisation de « étiquetage ind. » dans la bonne situation de production ou de service.</t>
  </si>
  <si>
    <t>Étiqueter : Apposer étiquette (DLC/lot/traçabilité). À employer avec précision selon le contexte de production.</t>
  </si>
  <si>
    <t>Point technique : rattacher « Étiqueter » à la terminologie professionnelle attendue sur le poste.</t>
  </si>
  <si>
    <t>Étoffer : Garnitures, farces, fiches techniques. À employer avec précision selon le contexte de production.</t>
  </si>
  <si>
    <t>Point technique : maîtriser le terme « Étoffer », son sens exact et son usage dans un échange professionnel.</t>
  </si>
  <si>
    <t>Étouffer (cuire à l’étouffée) : Peu de liquide, couvercle. À employer avec précision selon le contexte de production.</t>
  </si>
  <si>
    <t>Point technique : employer « Étouffer (cuire à l’étouffée) » avec précision, sans confusion de sens ni approximation de registre.</t>
  </si>
  <si>
    <t>Étuver : Cuisson douce, couvercle; sans coloration. À employer avec précision selon le contexte de production.</t>
  </si>
  <si>
    <t>Point technique : reformuler « Étuver » en vocabulaire métier rigoureux et contextualisé.</t>
  </si>
  <si>
    <t>Évider : Courgettes, pommes, pains. À employer avec précision selon le contexte de production.</t>
  </si>
  <si>
    <t>Point technique : justifier l’utilisation de « Évider » dans la bonne situation de production ou de service.</t>
  </si>
  <si>
    <t>Exprimer : Exprimer un citron, le beurre noisette, etc. À employer avec précision selon le contexte de production.</t>
  </si>
  <si>
    <t>Point technique : rattacher « Exprimer » à la terminologie professionnelle attendue sur le poste.</t>
  </si>
  <si>
    <t>Extraire : Extraire données/jus/échantillon d’un lot. À employer avec précision selon le contexte de production.</t>
  </si>
  <si>
    <t>Point technique : maîtriser le terme « extraire », son sens exact et son usage dans un échange professionnel.</t>
  </si>
  <si>
    <t>Façonner : Pains, pâtons, quenelles, pièces de viande. À employer avec précision selon le contexte de production.</t>
  </si>
  <si>
    <t>Point technique : employer « Façonner » avec précision, sans confusion de sens ni approximation de registre.</t>
  </si>
  <si>
    <t>Faire + infinitif (causatif) : « Faire vérifier la T° » → have the temperature checked / hacer que se verifique la temperatura. À employer avec précision selon le contexte de production.</t>
  </si>
  <si>
    <t>Point technique : reformuler « faire + infinitif (causatif) » en vocabulaire métier rigoureux et contextualisé.</t>
  </si>
  <si>
    <t>Faire + nom (ex. faire un rapport) : Choisir le verbe le plus exact selon l’objet : make dough / write a report / prepare a tray. À employer avec précision selon le contexte de production.</t>
  </si>
  <si>
    <t>Point technique : justifier l’utilisation de « faire + nom (ex. faire un rapport) » dans la bonne situation de production ou de service.</t>
  </si>
  <si>
    <t>Faire bouillir : Monter jusqu’à gros bouillons. À employer avec précision selon le contexte de production.</t>
  </si>
  <si>
    <t>Point technique : rattacher « Faire bouillir » à la terminologie professionnelle attendue sur le poste.</t>
  </si>
  <si>
    <t>Faire cuire / faire bouillir : Préférer directement cuire / bouillir dans les fiches. À employer avec précision selon le contexte de production.</t>
  </si>
  <si>
    <t>Point technique : maîtriser le terme « faire cuire / faire bouillir », son sens exact et son usage dans un échange professionnel.</t>
  </si>
  <si>
    <t>Faire fondre : Idem : verbe précis recommandé. À employer avec précision selon le contexte de production.</t>
  </si>
  <si>
    <t>Point technique : employer « faire fondre » avec précision, sans confusion de sens ni approximation de registre.</t>
  </si>
  <si>
    <t>Faire monter (une sauce, une mayo) : Monter au beurre = mount with butter / emulsionar con mantequilla. À employer avec précision selon le contexte de production.</t>
  </si>
  <si>
    <t>Point technique : reformuler « faire monter (une sauce, une mayo) » en vocabulaire métier rigoureux et contextualisé.</t>
  </si>
  <si>
    <t>Faire refroidir / faire réchauffer : Utiliser refroidir / réchauffer directement si possible. À employer avec précision selon le contexte de production.</t>
  </si>
  <si>
    <t>Point technique : justifier l’utilisation de « faire refroidir / faire réchauffer » dans la bonne situation de production ou de service.</t>
  </si>
  <si>
    <t>Faire revenir / faire rissoler : Employer le verbe technique plutôt que « faire ». À employer avec précision selon le contexte de production.</t>
  </si>
  <si>
    <t>Point technique : rattacher « faire revenir / faire rissoler » à la terminologie professionnelle attendue sur le poste.</t>
  </si>
  <si>
    <t>Farcir : Volaille, légumes, charcuterie. À employer avec précision selon le contexte de production.</t>
  </si>
  <si>
    <t>Point technique : maîtriser le terme « Farcir », son sens exact et son usage dans un échange professionnel.</t>
  </si>
  <si>
    <t>Farder : Charcuterie/pâtisserie : couche fine de gelée, farce, crème. À employer avec précision selon le contexte de production.</t>
  </si>
  <si>
    <t>Point technique : employer « Farder » avec précision, sans confusion de sens ni approximation de registre.</t>
  </si>
  <si>
    <t>Fariner : Légèrement fariner plan de travail, produit, moule. À employer avec précision selon le contexte de production.</t>
  </si>
  <si>
    <t>Point technique : reformuler « Fariner » en vocabulaire métier rigoureux et contextualisé.</t>
  </si>
  <si>
    <t>Festonner : Décor sur bord de pâte/tourte. À employer avec précision selon le contexte de production.</t>
  </si>
  <si>
    <t>Point technique : justifier l’utilisation de « Festonner » dans la bonne situation de production ou de service.</t>
  </si>
  <si>
    <t>Fileter : Lever des filets, retirer arêtes. À employer avec précision selon le contexte de production.</t>
  </si>
  <si>
    <t>Point technique : rattacher « Fileter » à la terminologie professionnelle attendue sur le poste.</t>
  </si>
  <si>
    <t>Filmage (étape) : Étape conditionnement/stockage. À employer avec précision selon le contexte de production.</t>
  </si>
  <si>
    <t>Point technique : maîtriser le terme « filmage (étape) », son sens exact et son usage dans un échange professionnel.</t>
  </si>
  <si>
    <t>Filmer : Contact direct ou fermeture d’un bac. À employer avec précision selon le contexte de production.</t>
  </si>
  <si>
    <t>Point technique : employer « Filmer » avec précision, sans confusion de sens ni approximation de registre.</t>
  </si>
  <si>
    <t>Fixer : Fixer couleur (chlorophylle) / prise à la gélatine. À employer avec précision selon le contexte de production.</t>
  </si>
  <si>
    <t>Point technique : reformuler « Fixer » en vocabulaire métier rigoureux et contextualisé.</t>
  </si>
  <si>
    <t>Flamber : Enflammer avec alcool ; aussi « brûler » plumes volaille. À employer avec précision selon le contexte de production.</t>
  </si>
  <si>
    <t>Point technique : justifier l’utilisation de « Flamber » dans la bonne situation de production ou de service.</t>
  </si>
  <si>
    <t>Flanquer (de) : Présentation : pièce flanquée de garnitures. À employer avec précision selon le contexte de production.</t>
  </si>
  <si>
    <t>Point technique : rattacher « Flanquer (de) » à la terminologie professionnelle attendue sur le poste.</t>
  </si>
  <si>
    <t>Fleurer : Légère farine sur plan/pâte pour éviter d’adhérer. À employer avec précision selon le contexte de production.</t>
  </si>
  <si>
    <t>Point technique : maîtriser le terme « Fleurer », son sens exact et son usage dans un échange professionnel.</t>
  </si>
  <si>
    <t>Foisonner : Crèmes/chantilly/glaces : incorporer de l’air. À employer avec précision selon le contexte de production.</t>
  </si>
  <si>
    <t>Point technique : employer « Foisonner » avec précision, sans confusion de sens ni approximation de registre.</t>
  </si>
  <si>
    <t>Foncer (un moule) : Tarte/tourte : abaisser dans le moule. À employer avec précision selon le contexte de production.</t>
  </si>
  <si>
    <t>Point technique : reformuler « Foncer (un moule) » en vocabulaire métier rigoureux et contextualisé.</t>
  </si>
  <si>
    <t>Fondre : Beurre, chocolat, fromage. À employer avec précision selon le contexte de production.</t>
  </si>
  <si>
    <t>Point technique : justifier l’utilisation de « Fondre » dans la bonne situation de production ou de service.</t>
  </si>
  <si>
    <t>Fouetter : Monter crème, œufs, sauces émulsionnées. À employer avec précision selon le contexte de production.</t>
  </si>
  <si>
    <t>Point technique : rattacher « Fouetter » à la terminologie professionnelle attendue sur le poste.</t>
  </si>
  <si>
    <t>Fouler : Obtenir texture lisse/extraire jus. À employer avec précision selon le contexte de production.</t>
  </si>
  <si>
    <t>Point technique : maîtriser le terme « Fouler », son sens exact et son usage dans un échange professionnel.</t>
  </si>
  <si>
    <t>Fourrer : Bonbons, croissants, choux. À employer avec précision selon le contexte de production.</t>
  </si>
  <si>
    <t>Point technique : employer « Fourrer » avec précision, sans confusion de sens ni approximation de registre.</t>
  </si>
  <si>
    <t>Fraiser (→ fraser) : Orthographe fréquente mais on vise fraser. À employer avec précision selon le contexte de production.</t>
  </si>
  <si>
    <t>Point technique : reformuler « Fraiser (→ fraser) » en vocabulaire métier rigoureux et contextualisé.</t>
  </si>
  <si>
    <t>Frapper : Refroidir une cuve, un sirop, un shaker. À employer avec précision selon le contexte de production.</t>
  </si>
  <si>
    <t>Point technique : justifier l’utilisation de « Frapper » dans la bonne situation de production ou de service.</t>
  </si>
  <si>
    <t>Fraser (pâtisserie) : Sur marbre : pousser la pâte pour lier sans corser. À employer avec précision selon le contexte de production.</t>
  </si>
  <si>
    <t>Point technique : rattacher « Fraser (pâtisserie) » à la terminologie professionnelle attendue sur le poste.</t>
  </si>
  <si>
    <t>Frémir : Petits frémissements ~95–98 °C. À employer avec précision selon le contexte de production.</t>
  </si>
  <si>
    <t>Point technique : maîtriser le terme « Frémir », son sens exact et son usage dans un échange professionnel.</t>
  </si>
  <si>
    <t>Frire : À l’huile/gras, contrôler T° et croustillance. À employer avec précision selon le contexte de production.</t>
  </si>
  <si>
    <t>Point technique : employer « Frire » avec précision, sans confusion de sens ni approximation de registre.</t>
  </si>
  <si>
    <t>Garnir : Garniture d’assiette ou farce/crème dans une pâte. À employer avec précision selon le contexte de production.</t>
  </si>
  <si>
    <t>Point technique : reformuler « Garnir » en vocabulaire métier rigoureux et contextualisé.</t>
  </si>
  <si>
    <t>Gerbage : Logistique : empilement sur palettes/chariots. À employer avec précision selon le contexte de production.</t>
  </si>
  <si>
    <t>Point technique : justifier l’utilisation de « gerbage » dans la bonne situation de production ou de service.</t>
  </si>
  <si>
    <t>Gerber : Action d’empiler bacs/plateaux/palettes. À employer avec précision selon le contexte de production.</t>
  </si>
  <si>
    <t>Point technique : rattacher « Gerber » à la terminologie professionnelle attendue sur le poste.</t>
  </si>
  <si>
    <t>Glacer : Pâtisserie (glaçage), légumes « glacés » au beurre/sucre, viandes nappées brillantes. À employer avec précision selon le contexte de production.</t>
  </si>
  <si>
    <t>Point technique : maîtriser le terme « Glacer », son sens exact et son usage dans un échange professionnel.</t>
  </si>
  <si>
    <t>Gommer : Pâtisserie/boulangerie : solution de gomme pour brillance/étanchéité. À employer avec précision selon le contexte de production.</t>
  </si>
  <si>
    <t>Point technique : employer « Gommer » avec précision, sans confusion de sens ni approximation de registre.</t>
  </si>
  <si>
    <t>Goûtage : Contrôle organoleptique/QA. À employer avec précision selon le contexte de production.</t>
  </si>
  <si>
    <t>Point technique : reformuler « goûtage » en vocabulaire métier rigoureux et contextualisé.</t>
  </si>
  <si>
    <t>Grainer : Sucre qui « graine », ganache/émulsion qui tranche. À employer avec précision selon le contexte de production.</t>
  </si>
  <si>
    <t>Point technique : justifier l’utilisation de « Grainer » dans la bonne situation de production ou de service.</t>
  </si>
  <si>
    <t>Graisser : Plaques, moules, charnières de machines. À employer avec précision selon le contexte de production.</t>
  </si>
  <si>
    <t>Point technique : rattacher « Graisser » à la terminologie professionnelle attendue sur le poste.</t>
  </si>
  <si>
    <t>Gratiner : Croûte dorée (fromage/chapelure) au four/salamandre. À employer avec précision selon le contexte de production.</t>
  </si>
  <si>
    <t>Point technique : maîtriser le terme « Gratiner », son sens exact et son usage dans un échange professionnel.</t>
  </si>
  <si>
    <t>Griller : Viandes/poissons au gril ; pain/noix « toaster ». À employer avec précision selon le contexte de production.</t>
  </si>
  <si>
    <t>Point technique : employer « Griller » avec précision, sans confusion de sens ni approximation de registre.</t>
  </si>
  <si>
    <t>Habiller : Préparer avant cuisson : écailler/vider (poisson), déplumer/vider (volaille), parer (gibier). À employer avec précision selon le contexte de production.</t>
  </si>
  <si>
    <t>Point technique : reformuler « Habiller » en vocabulaire métier rigoureux et contextualisé.</t>
  </si>
  <si>
    <t>Hacher : Couteau : « chop/picar » ; hachoir/moulin : « mince/grind/moler ». À employer avec précision selon le contexte de production.</t>
  </si>
  <si>
    <t>Point technique : justifier l’utilisation de « Hacher » dans la bonne situation de production ou de service.</t>
  </si>
  <si>
    <t>Historier : Terme rare/littéraire : décors figuratifs en pâtisserie/présentation. À employer avec précision selon le contexte de production.</t>
  </si>
  <si>
    <t>Point technique : rattacher « Historier » à la terminologie professionnelle attendue sur le poste.</t>
  </si>
  <si>
    <t>Huiler : Huiler plaque, moule, plancha ou assaisonner en filet/pinceau. À employer avec précision selon le contexte de production.</t>
  </si>
  <si>
    <t>Point technique : maîtriser le terme « Huiler », son sens exact et son usage dans un échange professionnel.</t>
  </si>
  <si>
    <t>Imbiber : Pâtisserie : sirop sur biscuit = to soak/calar/emborrachar. À employer avec précision selon le contexte de production.</t>
  </si>
  <si>
    <t>Point technique : employer « imbiber » avec précision, sans confusion de sens ni approximation de registre.</t>
  </si>
  <si>
    <t>Inciser : Peau de poisson/viande : score ; pain : greñar. À employer avec précision selon le contexte de production.</t>
  </si>
  <si>
    <t>Point technique : reformuler « Inciser » en vocabulaire métier rigoureux et contextualisé.</t>
  </si>
  <si>
    <t>Incorporer : Ajouter progressivement sans faire retomber. À employer avec précision selon le contexte de production.</t>
  </si>
  <si>
    <t>Point technique : justifier l’utilisation de « Incorporer » dans la bonne situation de production ou de service.</t>
  </si>
  <si>
    <t>Indications packaging : Fiches prod : grammage, barquette, film, DLC, lot, étiquettes, ATM, etc. À employer avec précision selon le contexte de production.</t>
  </si>
  <si>
    <t>Point technique : rattacher « Indications packaging » à la terminologie professionnelle attendue sur le poste.</t>
  </si>
  <si>
    <t>Infuser : Liquides/arômes (thé, vanille, herbes) ; à chaud ou à froid. À employer avec précision selon le contexte de production.</t>
  </si>
  <si>
    <t>Point technique : maîtriser le terme « Infuser », son sens exact et son usage dans un échange professionnel.</t>
  </si>
  <si>
    <t>Inspecter : Contrôle visuel/HACCP, audit poste/équipement. À employer avec précision selon le contexte de production.</t>
  </si>
  <si>
    <t>Point technique : employer « inspecter » avec précision, sans confusion de sens ni approximation de registre.</t>
  </si>
  <si>
    <t>Interstockage : Zone/période tampon entre deux étapes (refroidissement, attente de conditionnement). À employer avec précision selon le contexte de production.</t>
  </si>
  <si>
    <t>Point technique : reformuler « interstockage » en vocabulaire métier rigoureux et contextualisé.</t>
  </si>
  <si>
    <t>Jeter : 1) Rebut : « jeter une préparation » = discard. À employer avec précision selon le contexte de production.</t>
  </si>
  <si>
    <t>Point technique : justifier l’utilisation de « Jeter » dans la bonne situation de production ou de service.</t>
  </si>
  <si>
    <t>Larder : Piquer de lardons pour protéger/arroser la pièce à la cuisson. À employer avec précision selon le contexte de production.</t>
  </si>
  <si>
    <t>Point technique : rattacher « Larder » à la terminologie professionnelle attendue sur le poste.</t>
  </si>
  <si>
    <t>Lavage : Étape d’hygiène produit/ustensiles/bacs. À employer avec précision selon le contexte de production.</t>
  </si>
  <si>
    <t>Point technique : maîtriser le terme « lavage », son sens exact et son usage dans un échange professionnel.</t>
  </si>
  <si>
    <t>Laver : Sous eau potable, en respectant les flux propres/sales. À employer avec précision selon le contexte de production.</t>
  </si>
  <si>
    <t>Point technique : employer « Laver » avec précision, sans confusion de sens ni approximation de registre.</t>
  </si>
  <si>
    <t>Lever : « Lever des filets » (poisson) ; « laisser lever » une pâte (BVP). À employer avec précision selon le contexte de production.</t>
  </si>
  <si>
    <t>Point technique : reformuler « Lever » en vocabulaire métier rigoureux et contextualisé.</t>
  </si>
  <si>
    <t>Lier : Liaison (jaune+crème), roux, fécule, beurre manié, gélatine. À employer avec précision selon le contexte de production.</t>
  </si>
  <si>
    <t>Point technique : justifier l’utilisation de « Lier » dans la bonne situation de production ou de service.</t>
  </si>
  <si>
    <t>Limoner : Poisson/abats : rinçage pour ôter limon/impuretés. Terme fr. spécifique. À employer avec précision selon le contexte de production.</t>
  </si>
  <si>
    <t>Point technique : rattacher « Limoner » à la terminologie professionnelle attendue sur le poste.</t>
  </si>
  <si>
    <t>Lisser : Crèmes/ganaches/purées : rendre la surface/texture régulière. À employer avec précision selon le contexte de production.</t>
  </si>
  <si>
    <t>Point technique : maîtriser le terme « Lisser », son sens exact et son usage dans un échange professionnel.</t>
  </si>
  <si>
    <t>Lustrer : Nappage/gelée/sirop (pâtisserie) ou beurre clarifié/jus réduit. À employer avec précision selon le contexte de production.</t>
  </si>
  <si>
    <t>Point technique : employer « Lustrer » avec précision, sans confusion de sens ni approximation de registre.</t>
  </si>
  <si>
    <t>Luter : « Cocotte lutée » : couvercle scellé à la pâte pour cuisson étanche. À employer avec précision selon le contexte de production.</t>
  </si>
  <si>
    <t>Point technique : reformuler « Luter » en vocabulaire métier rigoureux et contextualisé.</t>
  </si>
  <si>
    <t>Lyophiliser : Déshydratation sous vide par le froid (poudres, fruits, herbes). À employer avec précision selon le contexte de production.</t>
  </si>
  <si>
    <t>Point technique : justifier l’utilisation de « Lyophiliser » dans la bonne situation de production ou de service.</t>
  </si>
  <si>
    <t>Macérer : À froid, alcool/sucre/sirop pour parfumer/attendrir. À employer avec précision selon le contexte de production.</t>
  </si>
  <si>
    <t>Point technique : rattacher « Macérer » à la terminologie professionnelle attendue sur le poste.</t>
  </si>
  <si>
    <t>Maintenir en temp. sup à 63° : Tenir une T° (ex. &gt;63 °C), un réglage, une cadence; plan de maintenance = maintenance plan. À employer avec précision selon le contexte de production.</t>
  </si>
  <si>
    <t>Point technique : maîtriser le terme « Maintenir en temp. sup à 63° », son sens exact et son usage dans un échange professionnel.</t>
  </si>
  <si>
    <t>Manchonner : Dégager l’os (carré d’agneau, volaille). À employer avec précision selon le contexte de production.</t>
  </si>
  <si>
    <t>Point technique : employer « Manchonner » avec précision, sans confusion de sens ni approximation de registre.</t>
  </si>
  <si>
    <t>Manié : « Beurre manié » : farine+beurre frottés. À employer avec précision selon le contexte de production.</t>
  </si>
  <si>
    <t>Point technique : reformuler « Manié » en vocabulaire métier rigoureux et contextualisé.</t>
  </si>
  <si>
    <t>Manier : Manipulation produit/outil : hygiène (EPI), gestes sûrs; en pâtisserie, travailler à la main. À employer avec précision selon le contexte de production.</t>
  </si>
  <si>
    <t>Point technique : justifier l’utilisation de « manier » dans la bonne situation de production ou de service.</t>
  </si>
  <si>
    <t>Manipuler : Gestes/flux propres → gants, pinces, hygiène. À employer avec précision selon le contexte de production.</t>
  </si>
  <si>
    <t>Point technique : rattacher « Manipuler » à la terminologie professionnelle attendue sur le poste.</t>
  </si>
  <si>
    <t>Marbrer : Effet marbré dans cake, glaçage, chocolat. À employer avec précision selon le contexte de production.</t>
  </si>
  <si>
    <t>Point technique : maîtriser le terme « Marbrer », son sens exact et son usage dans un échange professionnel.</t>
  </si>
  <si>
    <t>Mariner : Liquide aromatique (acidulé/salé/gras) selon produit. À employer avec précision selon le contexte de production.</t>
  </si>
  <si>
    <t>Point technique : employer « Mariner » avec précision, sans confusion de sens ni approximation de registre.</t>
  </si>
  <si>
    <t>Marquage : Soit étiquetage/traçabilité, soit stries de gril. À employer avec précision selon le contexte de production.</t>
  </si>
  <si>
    <t>Point technique : reformuler « marquage » en vocabulaire métier rigoureux et contextualisé.</t>
  </si>
  <si>
    <t>Marquer : « Marquer en cuisson » (saisir/démarrer), strier au gril. À employer avec précision selon le contexte de production.</t>
  </si>
  <si>
    <t>Point technique : justifier l’utilisation de « Marquer » dans la bonne situation de production ou de service.</t>
  </si>
  <si>
    <t>Masquer : Recouvrir d’une couche (crème, gelée, sauce). À employer avec précision selon le contexte de production.</t>
  </si>
  <si>
    <t>Point technique : rattacher « Masquer » à la terminologie professionnelle attendue sur le poste.</t>
  </si>
  <si>
    <t>Masser : Sucre qui « masse » ↔ re-cristallise ; aussi frictions. À employer avec précision selon le contexte de production.</t>
  </si>
  <si>
    <t>Point technique : maîtriser le terme « Masser », son sens exact et son usage dans un échange professionnel.</t>
  </si>
  <si>
    <t>Mélange : Nom générique d’appareil/compound. À employer avec précision selon le contexte de production.</t>
  </si>
  <si>
    <t>Point technique : employer « mélange » avec précision, sans confusion de sens ni approximation de registre.</t>
  </si>
  <si>
    <t>Mélanger : racler les parois si nécessaire. À employer avec précision selon le contexte de production.</t>
  </si>
  <si>
    <t>Point technique : reformuler « Mélanger » en vocabulaire métier rigoureux et contextualisé.</t>
  </si>
  <si>
    <t>Meringuer : Napper d’une meringue / monter blancs+sucres. À employer avec précision selon le contexte de production.</t>
  </si>
  <si>
    <t>Point technique : justifier l’utilisation de « Meringuer » dans la bonne situation de production ou de service.</t>
  </si>
  <si>
    <t>Mesurer : Poids, volume, T°, pH, dimensions; instruments étalonnés (balance, sonde, pH-mètre). À employer avec précision selon le contexte de production.</t>
  </si>
  <si>
    <t>Point technique : rattacher « mesurer » à la terminologie professionnelle attendue sur le poste.</t>
  </si>
  <si>
    <t>Mettre au point (chocolat) : Courbe T° (fonte → descente → remonte). À employer avec précision selon le contexte de production.</t>
  </si>
  <si>
    <t>Point technique : maîtriser le terme « Mettre au point (chocolat) », son sens exact et son usage dans un échange professionnel.</t>
  </si>
  <si>
    <t>Mettre en bac : Transvaser en bac gastro pour repos/stock. À employer avec précision selon le contexte de production.</t>
  </si>
  <si>
    <t>Point technique : employer « Mettre en bac » avec précision, sans confusion de sens ni approximation de registre.</t>
  </si>
  <si>
    <t>Mettre en chariot : Charger plaques/bacs sur chariot. À employer avec précision selon le contexte de production.</t>
  </si>
  <si>
    <t>Point technique : reformuler « Mettre en chariot » en vocabulaire métier rigoureux et contextualisé.</t>
  </si>
  <si>
    <t>Mettre en cuisson : Lancer la cuisson (four, sauteuse, vapeur…). À employer avec précision selon le contexte de production.</t>
  </si>
  <si>
    <t>Point technique : justifier l’utilisation de « Mettre en cuisson » dans la bonne situation de production ou de service.</t>
  </si>
  <si>
    <t>Mijoter : Sous ébullition douce, couvert, longuement. À employer avec précision selon le contexte de production.</t>
  </si>
  <si>
    <t>Point technique : rattacher « Mijoter » à la terminologie professionnelle attendue sur le poste.</t>
  </si>
  <si>
    <t>Mise en bac ou grille pour cuisson : Prépa avant enfournement. À employer avec précision selon le contexte de production.</t>
  </si>
  <si>
    <t>Point technique : maîtriser le terme « mise en bac ou grille pour cuisson », son sens exact et son usage dans un échange professionnel.</t>
  </si>
  <si>
    <t>Mise en bac pour conditionnement : Avant filmage/operculage. À employer avec précision selon le contexte de production.</t>
  </si>
  <si>
    <t>Point technique : employer « mise en bac pour conditionnement » avec précision, sans confusion de sens ni approximation de registre.</t>
  </si>
  <si>
    <t>Mise en chariot : Étape logistique interne. À employer avec précision selon le contexte de production.</t>
  </si>
  <si>
    <t>Point technique : reformuler « mise en chariot » en vocabulaire métier rigoureux et contextualisé.</t>
  </si>
  <si>
    <t>Mixer : Robot/blender pour lisser une préparation. À employer avec précision selon le contexte de production.</t>
  </si>
  <si>
    <t>Point technique : justifier l’utilisation de « Mixer » dans la bonne situation de production ou de service.</t>
  </si>
  <si>
    <t>Modeler : Pâtes, farces, chocolat, confiserie. À employer avec précision selon le contexte de production.</t>
  </si>
  <si>
    <t>Point technique : rattacher « Modeler » à la terminologie professionnelle attendue sur le poste.</t>
  </si>
  <si>
    <t>Moiner : Couper un biscuit en disques horizontaux réguliers. À employer avec précision selon le contexte de production.</t>
  </si>
  <si>
    <t>Point technique : maîtriser le terme « Moiner », son sens exact et son usage dans un échange professionnel.</t>
  </si>
  <si>
    <t>Monder : Tomates/amandes (syn. « émonder »). À employer avec précision selon le contexte de production.</t>
  </si>
  <si>
    <t>Point technique : employer « Monder » avec précision, sans confusion de sens ni approximation de registre.</t>
  </si>
  <si>
    <t>Monter : Crème/œufs (volume), monter au beurre une sauce, « monter » un entremets. À employer avec précision selon le contexte de production.</t>
  </si>
  <si>
    <t>Point technique : reformuler « Monter » en vocabulaire métier rigoureux et contextualisé.</t>
  </si>
  <si>
    <t>Monter (au beurre) : Hors du feu, beurre froid en dés; ne pas bouillir. À employer avec précision selon le contexte de production.</t>
  </si>
  <si>
    <t>Point technique : justifier l’utilisation de « Monter (au beurre) » dans la bonne situation de production ou de service.</t>
  </si>
  <si>
    <t>Mortifier : Faire rassir pour attendrir et développer les arômes. À employer avec précision selon le contexte de production.</t>
  </si>
  <si>
    <t>Point technique : rattacher « Mortifier » à la terminologie professionnelle attendue sur le poste.</t>
  </si>
  <si>
    <t>Mouiller (vin/eau) : Ajouter fond/eau/vin jusqu’au niveau voulu. À employer avec précision selon le contexte de production.</t>
  </si>
  <si>
    <t>Point technique : maîtriser le terme « Mouiller (vin/eau) », son sens exact et son usage dans un échange professionnel.</t>
  </si>
  <si>
    <t>Mouler : Verser dans un moule / donner la forme. À employer avec précision selon le contexte de production.</t>
  </si>
  <si>
    <t>Point technique : employer « Mouler » avec précision, sans confusion de sens ni approximation de registre.</t>
  </si>
  <si>
    <t>Mousser : Obtenir mousse (mixeur, siphon, fouet). À employer avec précision selon le contexte de production.</t>
  </si>
  <si>
    <t>Point technique : reformuler « Mousser » en vocabulaire métier rigoureux et contextualisé.</t>
  </si>
  <si>
    <t>Nacrer (riz/échalotes) : Étape risotto/pilaf : grains enrobés de matière grasse, translucides sans colorer. À employer avec précision selon le contexte de production.</t>
  </si>
  <si>
    <t>Point technique : justifier l’utilisation de « Nacrer (riz/échalotes) » dans la bonne situation de production ou de service.</t>
  </si>
  <si>
    <t>Napper : Obtenir une couche régulière (consistance « nappe » sur la spatule/cuillère). À employer avec précision selon le contexte de production.</t>
  </si>
  <si>
    <t>Point technique : rattacher « Napper » à la terminologie professionnelle attendue sur le poste.</t>
  </si>
  <si>
    <t>Nettoyer : Nettoyage de poste/ustensiles/sols. Pour désinfection stricte, préférer sanitize/disinfect. Préciser méthode (CIP, foam, rinse) et fréquences HACCP. À employer avec précision selon le contexte de production.</t>
  </si>
  <si>
    <t>Point technique : maîtriser le terme « nettoyer », son sens exact et son usage dans un échange professionnel.</t>
  </si>
  <si>
    <t>Ouverture boîte : En production alimentaire, « boîte » = le plus souvent boîte de conserve (can). Si c’est un carton logistique, utiliser box/case (ES: caja). Indiquer l’outil : ouvre-boîte/abre-latas; cutter pour carton. À employer avec…</t>
  </si>
  <si>
    <t>Point technique : employer « ouverture boîte » avec précision, sans confusion de sens ni approximation de registre.</t>
  </si>
  <si>
    <t>Panacher : Ex. assortiments de viennoiseries, salades mêlées. À employer avec précision selon le contexte de production.</t>
  </si>
  <si>
    <t>Point technique : reformuler « Panacher » en vocabulaire métier rigoureux et contextualisé.</t>
  </si>
  <si>
    <t>Paner : Fariner → œuf → chapelure (ou panure anglaise). À employer avec précision selon le contexte de production.</t>
  </si>
  <si>
    <t>Point technique : justifier l’utilisation de « Paner » dans la bonne situation de production ou de service.</t>
  </si>
  <si>
    <t>Papilloter : Papier/film cuisson fermé (poisson, légumes). À employer avec précision selon le contexte de production.</t>
  </si>
  <si>
    <t>Point technique : rattacher « Papilloter » à la terminologie professionnelle attendue sur le poste.</t>
  </si>
  <si>
    <t>Parage : Étape de parage viandes/poissons/légumes. À employer avec précision selon le contexte de production.</t>
  </si>
  <si>
    <t>Point technique : maîtriser le terme « parage », son sens exact et son usage dans un échange professionnel.</t>
  </si>
  <si>
    <t>Parer : Ôter parties grasses/nerveuses/abîmées. À employer avec précision selon le contexte de production.</t>
  </si>
  <si>
    <t>Point technique : employer « Parer » avec précision, sans confusion de sens ni approximation de registre.</t>
  </si>
  <si>
    <t>Parfumer : Ajout d’arômes (zestes, alcool, vanille…). À employer avec précision selon le contexte de production.</t>
  </si>
  <si>
    <t>Point technique : reformuler « Parfumer » en vocabulaire métier rigoureux et contextualisé.</t>
  </si>
  <si>
    <t>Parsemer : Fines herbes, fromage, sucre glace, etc. À employer avec précision selon le contexte de production.</t>
  </si>
  <si>
    <t>Point technique : justifier l’utilisation de « Parsemer » dans la bonne situation de production ou de service.</t>
  </si>
  <si>
    <t>Passage en cellule : Cellule de refroidissement/surgélation. À employer avec précision selon le contexte de production.</t>
  </si>
  <si>
    <t>Point technique : rattacher « passage en cellule » à la terminologie professionnelle attendue sur le poste.</t>
  </si>
  <si>
    <t>Passage rapide en cellule : Abaissement T° en courte durée. À employer avec précision selon le contexte de production.</t>
  </si>
  <si>
    <t>Point technique : maîtriser le terme « passage rapide en cellule », son sens exact et son usage dans un échange professionnel.</t>
  </si>
  <si>
    <t>Passer : Aussi « passer dans la farine/panure ». À employer avec précision selon le contexte de production.</t>
  </si>
  <si>
    <t>Point technique : employer « Passer » avec précision, sans confusion de sens ni approximation de registre.</t>
  </si>
  <si>
    <t>Passer (sauce) : Chinois/tamis; presser sans forcer les fibres. À employer avec précision selon le contexte de production.</t>
  </si>
  <si>
    <t>Point technique : reformuler « Passer (sauce) » en vocabulaire métier rigoureux et contextualisé.</t>
  </si>
  <si>
    <t>Pasteuriser : Traitement thermique de sécurité. À employer avec précision selon le contexte de production.</t>
  </si>
  <si>
    <t>Point technique : justifier l’utilisation de « Pasteuriser » dans la bonne situation de production ou de service.</t>
  </si>
  <si>
    <t>Peler : Couteau/économe ou après échaudage. À employer avec précision selon le contexte de production.</t>
  </si>
  <si>
    <t>Point technique : rattacher « Peler » à la terminologie professionnelle attendue sur le poste.</t>
  </si>
  <si>
    <t>Persiller : Deux sens selon contexte. À employer avec précision selon le contexte de production.</t>
  </si>
  <si>
    <t>Point technique : maîtriser le terme « Persiller », son sens exact et son usage dans un échange professionnel.</t>
  </si>
  <si>
    <t>Pesée : Étape de pesée d’ingrédients/portions. À employer avec précision selon le contexte de production.</t>
  </si>
  <si>
    <t>Point technique : employer « pesée » avec précision, sans confusion de sens ni approximation de registre.</t>
  </si>
  <si>
    <t>Peser : Balance étalonnée; tare avant pesée. À employer avec précision selon le contexte de production.</t>
  </si>
  <si>
    <t>Point technique : reformuler « Peser » en vocabulaire métier rigoureux et contextualisé.</t>
  </si>
  <si>
    <t>Pétrir : Pâtes panifiées/pâtissières. À employer avec précision selon le contexte de production.</t>
  </si>
  <si>
    <t>Point technique : justifier l’utilisation de « Pétrir » dans la bonne situation de production ou de service.</t>
  </si>
  <si>
    <t>Piler : Mortier/pilon, glace pilée. À employer avec précision selon le contexte de production.</t>
  </si>
  <si>
    <t>Point technique : rattacher « Piler » à la terminologie professionnelle attendue sur le poste.</t>
  </si>
  <si>
    <t>Pincer : 1) Festonner bord d’une pâte. 2) « Pincer les sucs » = saisir pour fond. À employer avec précision selon le contexte de production.</t>
  </si>
  <si>
    <t>Point technique : maîtriser le terme « Pincer », son sens exact et son usage dans un échange professionnel.</t>
  </si>
  <si>
    <t>Piquer : Éviter boursouflures (pâte) ; piquer saucisses. À employer avec précision selon le contexte de production.</t>
  </si>
  <si>
    <t>Point technique : employer « Piquer » avec précision, sans confusion de sens ni approximation de registre.</t>
  </si>
  <si>
    <t>Plaquer : Étaler sur plaque pour refroidir, congeler, sécher. À employer avec précision selon le contexte de production.</t>
  </si>
  <si>
    <t>Point technique : reformuler « Plaquer » en vocabulaire métier rigoureux et contextualisé.</t>
  </si>
  <si>
    <t>Pocher : 70–85 °C; liquide aromatisé; sans ébullition. À employer avec précision selon le contexte de production.</t>
  </si>
  <si>
    <t>Point technique : justifier l’utilisation de « Pocher » dans la bonne situation de production ou de service.</t>
  </si>
  <si>
    <t>Poêler : Classique : beurre, couverte; moderne ≈ sauter/poêler. À employer avec précision selon le contexte de production.</t>
  </si>
  <si>
    <t>Point technique : rattacher « Poêler » à la terminologie professionnelle attendue sur le poste.</t>
  </si>
  <si>
    <t>Porter à ébullition : Monter jusqu’aux gros bouillons. À employer avec précision selon le contexte de production.</t>
  </si>
  <si>
    <t>Point technique : maîtriser le terme « Porter à ébullition », son sens exact et son usage dans un échange professionnel.</t>
  </si>
  <si>
    <t>Portionnement : Étape de division en portions. À employer avec précision selon le contexte de production.</t>
  </si>
  <si>
    <t>Point technique : employer « portionnement » avec précision, sans confusion de sens ni approximation de registre.</t>
  </si>
  <si>
    <t>Portionner : Au poids/au volume, à l’écopage ou à la coupe. À employer avec précision selon le contexte de production.</t>
  </si>
  <si>
    <t>Point technique : reformuler « Portionner » en vocabulaire métier rigoureux et contextualisé.</t>
  </si>
  <si>
    <t>Poudrer : Sucre glace, cacao, farine. À employer avec précision selon le contexte de production.</t>
  </si>
  <si>
    <t>Point technique : justifier l’utilisation de « Poudrer » dans la bonne situation de production ou de service.</t>
  </si>
  <si>
    <t>Pousser : Passage en étuve / levée contrôlée. À employer avec précision selon le contexte de production.</t>
  </si>
  <si>
    <t>Point technique : rattacher « Pousser » à la terminologie professionnelle attendue sur le poste.</t>
  </si>
  <si>
    <t>Praliner : Noisettes/amandes caramélisées puis mixées = praliné. À employer avec précision selon le contexte de production.</t>
  </si>
  <si>
    <t>Point technique : maîtriser le terme « Praliner », son sens exact et son usage dans un échange professionnel.</t>
  </si>
  <si>
    <t>Préchauffer : Atteindre T° cible avant d’enfourner. À employer avec précision selon le contexte de production.</t>
  </si>
  <si>
    <t>Point technique : employer « Préchauffer » avec précision, sans confusion de sens ni approximation de registre.</t>
  </si>
  <si>
    <t>Précuire : Ex. fond de tarte à blanc. À employer avec précision selon le contexte de production.</t>
  </si>
  <si>
    <t>Point technique : reformuler « Précuire » en vocabulaire métier rigoureux et contextualisé.</t>
  </si>
  <si>
    <t>Precuisson : Nom d’étape. À employer avec précision selon le contexte de production.</t>
  </si>
  <si>
    <t>Point technique : justifier l’utilisation de « precuisson » dans la bonne situation de production ou de service.</t>
  </si>
  <si>
    <t>Prélever : Portion, pièce, ou échantillon QC. À employer avec précision selon le contexte de production.</t>
  </si>
  <si>
    <t>Point technique : rattacher « Prélever » à la terminologie professionnelle attendue sur le poste.</t>
  </si>
  <si>
    <t>Préparer : Mise en place, anticipations, assaisonnement. À employer avec précision selon le contexte de production.</t>
  </si>
  <si>
    <t>Point technique : maîtriser le terme « Préparer », son sens exact et son usage dans un échange professionnel.</t>
  </si>
  <si>
    <t>Protéger : Film, couvercle, papier huilé, chablonnage. À employer avec précision selon le contexte de production.</t>
  </si>
  <si>
    <t>Point technique : employer « Protéger » avec précision, sans confusion de sens ni approximation de registre.</t>
  </si>
  <si>
    <t>Puncher : Pâtisserie : imbiber un biscuit avec sirop/alcool. À employer avec précision selon le contexte de production.</t>
  </si>
  <si>
    <t>Point technique : reformuler « Puncher » en vocabulaire métier rigoureux et contextualisé.</t>
  </si>
  <si>
    <t>Quadriller : 1) Au gril/plancha : pivoter la pièce pour obtenir des losanges. À employer avec précision selon le contexte de production.</t>
  </si>
  <si>
    <t>Point technique : justifier l’utilisation de « Quadriller » dans la bonne situation de production ou de service.</t>
  </si>
  <si>
    <t>Rabattre : Pâtisserie : rabattre une pâte/meringue ; BVP : chasser le gaz après 1re pousse. À employer avec précision selon le contexte de production.</t>
  </si>
  <si>
    <t>Point technique : rattacher « Rabattre » à la terminologie professionnelle attendue sur le poste.</t>
  </si>
  <si>
    <t>Raccourcir : Limiter le réseau glutineux par ajout de gras ; sens générique « réduire la longueur ». À employer avec précision selon le contexte de production.</t>
  </si>
  <si>
    <t>Point technique : maîtriser le terme « Raccourcir », son sens exact et son usage dans un échange professionnel.</t>
  </si>
  <si>
    <t>Rafraîchir : Refroidir en cellule/eau glacée ; rafraîchir une pâte mère. À employer avec précision selon le contexte de production.</t>
  </si>
  <si>
    <t>Point technique : employer « Rafraîchir » avec précision, sans confusion de sens ni approximation de registre.</t>
  </si>
  <si>
    <t>Raidir : Saisir une viande sans (ou à peine) coloration avant braisage. À employer avec précision selon le contexte de production.</t>
  </si>
  <si>
    <t>Point technique : reformuler « Raidir » en vocabulaire métier rigoureux et contextualisé.</t>
  </si>
  <si>
    <t>Rangement : Opération de rangement de poste/bacs/ustensiles. À employer avec précision selon le contexte de production.</t>
  </si>
  <si>
    <t>Point technique : justifier l’utilisation de « rangement » dans la bonne situation de production ou de service.</t>
  </si>
  <si>
    <t>Ranger : Fin de service / hygiène. À employer avec précision selon le contexte de production.</t>
  </si>
  <si>
    <t>Point technique : rattacher « Ranger » à la terminologie professionnelle attendue sur le poste.</t>
  </si>
  <si>
    <t>Rassir : Pain/viennoiseries qui sèchent. À employer avec précision selon le contexte de production.</t>
  </si>
  <si>
    <t>Point technique : maîtriser le terme « Rassir », son sens exact et son usage dans un échange professionnel.</t>
  </si>
  <si>
    <t>Rayer : Quadrillage léger sur pâte, entremets, chocolat. À employer avec précision selon le contexte de production.</t>
  </si>
  <si>
    <t>Point technique : employer « Rayer » avec précision, sans confusion de sens ni approximation de registre.</t>
  </si>
  <si>
    <t>Réaliser : Formulation/réalisation d’une recette. À employer avec précision selon le contexte de production.</t>
  </si>
  <si>
    <t>Point technique : reformuler « Réaliser » en vocabulaire métier rigoureux et contextualisé.</t>
  </si>
  <si>
    <t>Réception / contrôles : Entrée marchandises : quantité, intégrité, T°, DLC/lot (traçabilité). À employer avec précision selon le contexte de production.</t>
  </si>
  <si>
    <t>Point technique : justifier l’utilisation de « réception / contrôles » dans la bonne situation de production ou de service.</t>
  </si>
  <si>
    <t>Réceptionner / Contrôler : Étape d’entrée marchandises (HACCP). À employer avec précision selon le contexte de production.</t>
  </si>
  <si>
    <t>Point technique : rattacher « Réceptionner / Contrôler » à la terminologie professionnelle attendue sur le poste.</t>
  </si>
  <si>
    <t>Réchauffer en moins d’1 H : Instruction de cadence/service ; vérifier T° cœur cible. À employer avec précision selon le contexte de production.</t>
  </si>
  <si>
    <t>Point technique : maîtriser le terme « Réchauffer en moins d’1 H », son sens exact et son usage dans un échange professionnel.</t>
  </si>
  <si>
    <t>Reconditionner : Changer de contenant/format/état d’emballage. À employer avec précision selon le contexte de production.</t>
  </si>
  <si>
    <t>Point technique : employer « Reconditionner » avec précision, sans confusion de sens ni approximation de registre.</t>
  </si>
  <si>
    <t>Recouvrir : Film, couvercle, nappage, chocolat. À employer avec précision selon le contexte de production.</t>
  </si>
  <si>
    <t>Point technique : reformuler « Recouvrir » en vocabulaire métier rigoureux et contextualisé.</t>
  </si>
  <si>
    <t>Rectifier (l’assais.) : « Rectifier l’assaisonnement ». À employer avec précision selon le contexte de production.</t>
  </si>
  <si>
    <t>Point technique : justifier l’utilisation de « Rectifier (l’assais.) » dans la bonne situation de production ou de service.</t>
  </si>
  <si>
    <t>Réduire : Cuisine : concentrer une sauce ; gestion : réduire coûts/délais. À employer avec précision selon le contexte de production.</t>
  </si>
  <si>
    <t>Point technique : rattacher « réduire » à la terminologie professionnelle attendue sur le poste.</t>
  </si>
  <si>
    <t>Refroidir : Cellule, eau glacée, ventilation. À employer avec précision selon le contexte de production.</t>
  </si>
  <si>
    <t>Point technique : maîtriser le terme « Refroidir », son sens exact et son usage dans un échange professionnel.</t>
  </si>
  <si>
    <t>Refroidir (cellule) : Cellule; barquette peu profonde; étiqueter. À employer avec précision selon le contexte de production.</t>
  </si>
  <si>
    <t>Point technique : employer « Refroidir (cellule) » avec précision, sans confusion de sens ni approximation de registre.</t>
  </si>
  <si>
    <t>Refroidissement =&lt; 9° : Consigne interne/HACCP : atteindre ≤ 9 °C au cœur dans le délai prévu. À employer avec précision selon le contexte de production.</t>
  </si>
  <si>
    <t>Point technique : reformuler « refroidissement =&lt; 9° » en vocabulaire métier rigoureux et contextualisé.</t>
  </si>
  <si>
    <t>Régénérer : Réchauffage contrôlé des plats « cook-chill ». À employer avec précision selon le contexte de production.</t>
  </si>
  <si>
    <t>Point technique : justifier l’utilisation de « Régénérer » dans la bonne situation de production ou de service.</t>
  </si>
  <si>
    <t>Régler : Régler paramètres machine (T°, vitesse), calibrer un process. À employer avec précision selon le contexte de production.</t>
  </si>
  <si>
    <t>Point technique : rattacher « régler » à la terminologie professionnelle attendue sur le poste.</t>
  </si>
  <si>
    <t>Réguler : Stabiliser des variations (débit, T°, pression, flux). À employer avec précision selon le contexte de production.</t>
  </si>
  <si>
    <t>Point technique : maîtriser le terme « réguler », son sens exact et son usage dans un échange professionnel.</t>
  </si>
  <si>
    <t>Réhydrater : Légumineuses, gélatine, poudres. À employer avec précision selon le contexte de production.</t>
  </si>
  <si>
    <t>Point technique : employer « Réhydrater » avec précision, sans confusion de sens ni approximation de registre.</t>
  </si>
  <si>
    <t>Rejet : Pièces non conformes → déchets/retour. À employer avec précision selon le contexte de production.</t>
  </si>
  <si>
    <t>Point technique : reformuler « rejet » en vocabulaire métier rigoureux et contextualisé.</t>
  </si>
  <si>
    <t>Rejeter : Action. À employer avec précision selon le contexte de production.</t>
  </si>
  <si>
    <t>Point technique : justifier l’utilisation de « Rejeter » dans la bonne situation de production ou de service.</t>
  </si>
  <si>
    <t>Relâcher : Sauce/pâte qui se détend (ajout liquide/chaleur). À employer avec précision selon le contexte de production.</t>
  </si>
  <si>
    <t>Point technique : rattacher « Relâcher » à la terminologie professionnelle attendue sur le poste.</t>
  </si>
  <si>
    <t>Relever (goût) : Renforcer acidité/épices/sel. À employer avec précision selon le contexte de production.</t>
  </si>
  <si>
    <t>Point technique : maîtriser le terme « Relever (goût) », son sens exact et son usage dans un échange professionnel.</t>
  </si>
  <si>
    <t>Remettre en T° : Revenir à T° service/ambiante selon consigne. À employer avec précision selon le contexte de production.</t>
  </si>
  <si>
    <t>Point technique : employer « Remettre en T° » avec précision, sans confusion de sens ni approximation de registre.</t>
  </si>
  <si>
    <t>Remise en t° (étape) : Nom d’étape process. À employer avec précision selon le contexte de production.</t>
  </si>
  <si>
    <t>Point technique : reformuler « remise en t° (étape) » en vocabulaire métier rigoureux et contextualisé.</t>
  </si>
  <si>
    <t>Remonter : « Remonter une mayo tranchée ». À employer avec précision selon le contexte de production.</t>
  </si>
  <si>
    <t>Point technique : justifier l’utilisation de « Remonter » dans la bonne situation de production ou de service.</t>
  </si>
  <si>
    <t>Remonter en température : À cœur selon barème (ex. ≥ 63 °C). À employer avec précision selon le contexte de production.</t>
  </si>
  <si>
    <t>Point technique : rattacher « Remonter en température » à la terminologie professionnelle attendue sur le poste.</t>
  </si>
  <si>
    <t>Remplacer : Ingrédient/pièce/matériel. À employer avec précision selon le contexte de production.</t>
  </si>
  <si>
    <t>Point technique : maîtriser le terme « Remplacer », son sens exact et son usage dans un échange professionnel.</t>
  </si>
  <si>
    <t>Remplir Barq : Abréviation « Barq » = barquettes. À employer avec précision selon le contexte de production.</t>
  </si>
  <si>
    <t>Point technique : employer « Remplir Barq » avec précision, sans confusion de sens ni approximation de registre.</t>
  </si>
  <si>
    <t>Remplir Des Chariots Isothermes : Logistique chaud/froid. À employer avec précision selon le contexte de production.</t>
  </si>
  <si>
    <t>Point technique : reformuler « Remplir Des Chariots Isothermes » en vocabulaire métier rigoureux et contextualisé.</t>
  </si>
  <si>
    <t>Remplissage barq. : Nom d’étape. À employer avec précision selon le contexte de production.</t>
  </si>
  <si>
    <t>Point technique : justifier l’utilisation de « remplissage barq. » dans la bonne situation de production ou de service.</t>
  </si>
  <si>
    <t>Remplissage des chariots isothermes : Nom d’étape. À employer avec précision selon le contexte de production.</t>
  </si>
  <si>
    <t>Point technique : rattacher « remplissage des chariots isothermes » à la terminologie professionnelle attendue sur le poste.</t>
  </si>
  <si>
    <t>Remuer : À la spatule/cuillère, fond sans accrocher. À employer avec précision selon le contexte de production.</t>
  </si>
  <si>
    <t>Point technique : maîtriser le terme « Remuer », son sens exact et son usage dans un échange professionnel.</t>
  </si>
  <si>
    <t>Répartir : Sur plaques, en moules, par portions. À employer avec précision selon le contexte de production.</t>
  </si>
  <si>
    <t>Point technique : employer « Répartir » avec précision, sans confusion de sens ni approximation de registre.</t>
  </si>
  <si>
    <t>Repartition : Plan de répartition en bacs/assiettes. À employer avec précision selon le contexte de production.</t>
  </si>
  <si>
    <t>Point technique : reformuler « repartition » en vocabulaire métier rigoureux et contextualisé.</t>
  </si>
  <si>
    <t>Repasser : « Repasser à la salamandre / au four ». À employer avec précision selon le contexte de production.</t>
  </si>
  <si>
    <t>Point technique : justifier l’utilisation de « Repasser » dans la bonne situation de production ou de service.</t>
  </si>
  <si>
    <t>Réserver : Mettre en attente (chaud/froid) selon protocole. À employer avec précision selon le contexte de production.</t>
  </si>
  <si>
    <t>Point technique : rattacher « Réserver » à la terminologie professionnelle attendue sur le poste.</t>
  </si>
  <si>
    <t>Respecter le délai de 2 H : Fenêtre sécurité (refroid./remise en T°/service). À employer avec précision selon le contexte de production.</t>
  </si>
  <si>
    <t>Point technique : maîtriser le terme « Respecter le délai de 2 H », son sens exact et son usage dans un échange professionnel.</t>
  </si>
  <si>
    <t>Retirer : Fin de cuisson, décuver, décercler. À employer avec précision selon le contexte de production.</t>
  </si>
  <si>
    <t>Point technique : employer « Retirer » avec précision, sans confusion de sens ni approximation de registre.</t>
  </si>
  <si>
    <t>Retomber : Mousse/soufflé/chantilly qui « retombe ». À employer avec précision selon le contexte de production.</t>
  </si>
  <si>
    <t>Point technique : reformuler « Retomber » en vocabulaire métier rigoureux et contextualisé.</t>
  </si>
  <si>
    <t>Retour vers conditionnement : Flux process après étape intermédiaire. À employer avec précision selon le contexte de production.</t>
  </si>
  <si>
    <t>Point technique : justifier l’utilisation de « retour vers conditionnement » dans la bonne situation de production ou de service.</t>
  </si>
  <si>
    <t>Retourner : En cuisson/égouttage/dressage. À employer avec précision selon le contexte de production.</t>
  </si>
  <si>
    <t>Point technique : rattacher « Retourner » à la terminologie professionnelle attendue sur le poste.</t>
  </si>
  <si>
    <t>Revenir : « Faire revenir les oignons » : fondre/dorer léger. À employer avec précision selon le contexte de production.</t>
  </si>
  <si>
    <t>Point technique : maîtriser le terme « Revenir », son sens exact et son usage dans un échange professionnel.</t>
  </si>
  <si>
    <t>Rincer : À l’eau claire/potable. À employer avec précision selon le contexte de production.</t>
  </si>
  <si>
    <t>Point technique : employer « Rincer » avec précision, sans confusion de sens ni approximation de registre.</t>
  </si>
  <si>
    <t>Rioler : Décor de tourte/pâté en croûte. À employer avec précision selon le contexte de production.</t>
  </si>
  <si>
    <t>Point technique : reformuler « Rioler » en vocabulaire métier rigoureux et contextualisé.</t>
  </si>
  <si>
    <t>Rissoler : Pommes rissolées, viandes en surface croustillante. À employer avec précision selon le contexte de production.</t>
  </si>
  <si>
    <t>Point technique : justifier l’utilisation de « Rissoler » dans la bonne situation de production ou de service.</t>
  </si>
  <si>
    <t>Rompre : Dégazer une pâte après pointage. À employer avec précision selon le contexte de production.</t>
  </si>
  <si>
    <t>Point technique : rattacher « Rompre » à la terminologie professionnelle attendue sur le poste.</t>
  </si>
  <si>
    <t>Rôtir : Rôtissoire/four sec, arrosage régulier. À employer avec précision selon le contexte de production.</t>
  </si>
  <si>
    <t>Point technique : maîtriser le terme « Rôtir », son sens exact et son usage dans un échange professionnel.</t>
  </si>
  <si>
    <t>Rouler : Abaisser une pâte; rouler un biscuit, un boudin. À employer avec précision selon le contexte de production.</t>
  </si>
  <si>
    <t>Point technique : employer « Rouler » avec précision, sans confusion de sens ni approximation de registre.</t>
  </si>
  <si>
    <t>Roussir : Beurre noisette, oignons « roussis ». À employer avec précision selon le contexte de production.</t>
  </si>
  <si>
    <t>Point technique : reformuler « Roussir » en vocabulaire métier rigoureux et contextualisé.</t>
  </si>
  <si>
    <t>Sabler : Méthode des pâtes sablées. À employer avec précision selon le contexte de production.</t>
  </si>
  <si>
    <t>Point technique : justifier l’utilisation de « Sabler » dans la bonne situation de production ou de service.</t>
  </si>
  <si>
    <t>Saigner : Abattage/poisson ; cuisson viande « saignant ». À employer avec précision selon le contexte de production.</t>
  </si>
  <si>
    <t>Point technique : rattacher « Saigner » à la terminologie professionnelle attendue sur le poste.</t>
  </si>
  <si>
    <t>Saisir : Colorer surface sans cuire à cœur. À employer avec précision selon le contexte de production.</t>
  </si>
  <si>
    <t>Point technique : maîtriser le terme « Saisir », son sens exact et son usage dans un échange professionnel.</t>
  </si>
  <si>
    <t>Saler : Salage progressif; tenir compte des réductions. À employer avec précision selon le contexte de production.</t>
  </si>
  <si>
    <t>Point technique : employer « Saler » avec précision, sans confusion de sens ni approximation de registre.</t>
  </si>
  <si>
    <t>Sangler : Glacerie : prise en turbine/à l’ancienne. À employer avec précision selon le contexte de production.</t>
  </si>
  <si>
    <t>Point technique : reformuler « Sangler » en vocabulaire métier rigoureux et contextualisé.</t>
  </si>
  <si>
    <t>Saumurer : Solution salée pour assaisonner/attendrir. À employer avec précision selon le contexte de production.</t>
  </si>
  <si>
    <t>Point technique : justifier l’utilisation de « Saumurer » dans la bonne situation de production ou de service.</t>
  </si>
  <si>
    <t>Saupoudrer : Couches fines et régulières; tamis si poudre fine. À employer avec précision selon le contexte de production.</t>
  </si>
  <si>
    <t>Point technique : rattacher « Saupoudrer » à la terminologie professionnelle attendue sur le poste.</t>
  </si>
  <si>
    <t>Sauter : Feu vif; petite quantité; mouvement constant. À employer avec précision selon le contexte de production.</t>
  </si>
  <si>
    <t>Point technique : maîtriser le terme « Sauter », son sens exact et son usage dans un échange professionnel.</t>
  </si>
  <si>
    <t>Sélectionner : Choisir l’outil adapté (taille/matière/usage). À employer avec précision selon le contexte de production.</t>
  </si>
  <si>
    <t>Point technique : employer « Sélectionner » avec précision, sans confusion de sens ni approximation de registre.</t>
  </si>
  <si>
    <t>Serrer : « Blancs serrés » (sucre) ; tasser en moule/bac. À employer avec précision selon le contexte de production.</t>
  </si>
  <si>
    <t>Point technique : reformuler « Serrer » en vocabulaire métier rigoureux et contextualisé.</t>
  </si>
  <si>
    <t>Servir : Température et dressage conformes; envoi rapide. À employer avec précision selon le contexte de production.</t>
  </si>
  <si>
    <t>Point technique : justifier l’utilisation de « Servir » dans la bonne situation de production ou de service.</t>
  </si>
  <si>
    <t>Singer : Fariner matières grasses avant mouiller. À employer avec précision selon le contexte de production.</t>
  </si>
  <si>
    <t>Point technique : rattacher « Singer » à la terminologie professionnelle attendue sur le poste.</t>
  </si>
  <si>
    <t>Siroter : Boissons/cocktails. À employer avec précision selon le contexte de production.</t>
  </si>
  <si>
    <t>Point technique : maîtriser le terme « Siroter », son sens exact et son usage dans un échange professionnel.</t>
  </si>
  <si>
    <t>Snacker : Aller-retour vif, sans surcuire. À employer avec précision selon le contexte de production.</t>
  </si>
  <si>
    <t>Point technique : employer « Snacker » avec précision, sans confusion de sens ni approximation de registre.</t>
  </si>
  <si>
    <t>Sondage de température : Étape HACCP avec thermomètre sonde. À employer avec précision selon le contexte de production.</t>
  </si>
  <si>
    <t>Point technique : reformuler « sondage de température » en vocabulaire métier rigoureux et contextualisé.</t>
  </si>
  <si>
    <t>Sonder (à cœur) : Pointe au centre; nettoyer/ désinfecter la sonde. À employer avec précision selon le contexte de production.</t>
  </si>
  <si>
    <t>Point technique : justifier l’utilisation de « Sonder (à cœur) » dans la bonne situation de production ou de service.</t>
  </si>
  <si>
    <t>Sonder Cuisson : Vérifier cuisson à cœur. À employer avec précision selon le contexte de production.</t>
  </si>
  <si>
    <t>Point technique : rattacher « Sonder Cuisson » à la terminologie professionnelle attendue sur le poste.</t>
  </si>
  <si>
    <t>Sonder Température : Relevé de T° (entrée/sortie/holding). À employer avec précision selon le contexte de production.</t>
  </si>
  <si>
    <t>Point technique : maîtriser le terme « Sonder Température », son sens exact et son usage dans un échange professionnel.</t>
  </si>
  <si>
    <t>Sortie : Étape générique : défournement, sortie de ligne, expédition. À employer avec précision selon le contexte de production.</t>
  </si>
  <si>
    <t>Point technique : employer « sortie » avec précision, sans confusion de sens ni approximation de registre.</t>
  </si>
  <si>
    <t>Sortir : D’un four, d’un moule, d’une cellule. À employer avec précision selon le contexte de production.</t>
  </si>
  <si>
    <t>Point technique : reformuler « Sortir » en vocabulaire métier rigoureux et contextualisé.</t>
  </si>
  <si>
    <t>Stériliser : Traitement thermique ≥ 100 °C / autoclave ; ou matériel. À employer avec précision selon le contexte de production.</t>
  </si>
  <si>
    <t>Point technique : justifier l’utilisation de « Stériliser » dans la bonne situation de production ou de service.</t>
  </si>
  <si>
    <t>Stockage : Nom d’étape/zone. À employer avec précision selon le contexte de production.</t>
  </si>
  <si>
    <t>Point technique : rattacher « stockage » à la terminologie professionnelle attendue sur le poste.</t>
  </si>
  <si>
    <t>Stocker (chambre froide) : Zone dédiée, FIFO/FEFO, couvercle/film. À employer avec précision selon le contexte de production.</t>
  </si>
  <si>
    <t>Point technique : maîtriser le terme « Stocker (chambre froide) », son sens exact et son usage dans un échange professionnel.</t>
  </si>
  <si>
    <t>Suer : Légumes à feu doux avec matière grasse. À employer avec précision selon le contexte de production.</t>
  </si>
  <si>
    <t>Point technique : employer « Suer » avec précision, sans confusion de sens ni approximation de registre.</t>
  </si>
  <si>
    <t>Surgeler : Passage en cellule de surgélation (≤ −18 °C au cœur). À employer avec précision selon le contexte de production.</t>
  </si>
  <si>
    <t>Point technique : reformuler « Surgeler » en vocabulaire métier rigoureux et contextualisé.</t>
  </si>
  <si>
    <t>Tabler (chocolat) : Méthode de tempérage : étaler/refroidir puis réunir. À employer avec précision selon le contexte de production.</t>
  </si>
  <si>
    <t>Point technique : justifier l’utilisation de « Tabler (chocolat) » dans la bonne situation de production ou de service.</t>
  </si>
  <si>
    <t>Taillage : Ex. brunoise, julienne, bâtonnets, mirepoix. À employer avec précision selon le contexte de production.</t>
  </si>
  <si>
    <t>Point technique : rattacher « taillage » à la terminologie professionnelle attendue sur le poste.</t>
  </si>
  <si>
    <t>Tailler : Préciser le taillage (en dés, en sifflets, etc.). À employer avec précision selon le contexte de production.</t>
  </si>
  <si>
    <t>Point technique : maîtriser le terme « Tailler », son sens exact et son usage dans un échange professionnel.</t>
  </si>
  <si>
    <t>Tamiser : Farine, sucre glace, poudre d’amande/cacao. À employer avec précision selon le contexte de production.</t>
  </si>
  <si>
    <t>Point technique : employer « Tamiser » avec précision, sans confusion de sens ni approximation de registre.</t>
  </si>
  <si>
    <t>Tamponner : Éponger avec papier absorbant (viandes, fritures). À employer avec précision selon le contexte de production.</t>
  </si>
  <si>
    <t>Point technique : reformuler « Tamponner » en vocabulaire métier rigoureux et contextualisé.</t>
  </si>
  <si>
    <t>Tapisser : Biscuit, film, lard, gelée, feuilles de salade… À employer avec précision selon le contexte de production.</t>
  </si>
  <si>
    <t>Point technique : justifier l’utilisation de « Tapisser » dans la bonne situation de production ou de service.</t>
  </si>
  <si>
    <t>Terminer : Finition d’un plat, d’un poste. À employer avec précision selon le contexte de production.</t>
  </si>
  <si>
    <t>Point technique : rattacher « Terminer » à la terminologie professionnelle attendue sur le poste.</t>
  </si>
  <si>
    <t>Tester : Essais recette/process/machine; définir protocole (critères, échantillonnage, T°, temps) et consigner les résultats. À employer avec précision selon le contexte de production.</t>
  </si>
  <si>
    <t>Point technique : maîtriser le terme « tester », son sens exact et son usage dans un échange professionnel.</t>
  </si>
  <si>
    <t>Tomber (les légumes) : Faire “tomber” épinards/oignons sans coloration. À employer avec précision selon le contexte de production.</t>
  </si>
  <si>
    <t>Point technique : employer « Tomber (les légumes) » avec précision, sans confusion de sens ni approximation de registre.</t>
  </si>
  <si>
    <t>Torréfier : Fruits secs, épices, farines, beurre noisette. À employer avec précision selon le contexte de production.</t>
  </si>
  <si>
    <t>Point technique : reformuler « Torréfier » en vocabulaire métier rigoureux et contextualisé.</t>
  </si>
  <si>
    <t>Tourer (feuilletage) : Pâte + beurre : tours simples/doubles, repos. À employer avec précision selon le contexte de production.</t>
  </si>
  <si>
    <t>Point technique : justifier l’utilisation de « Tourer (feuilletage) » dans la bonne situation de production ou de service.</t>
  </si>
  <si>
    <t>Tourner (en cuisson) : Retourner une pièce à la poêle/plancha. À employer avec précision selon le contexte de production.</t>
  </si>
  <si>
    <t>Point technique : rattacher « Tourner (en cuisson) » à la terminologie professionnelle attendue sur le poste.</t>
  </si>
  <si>
    <t>Tourner (légumes) : Carottes/pommes de terre « tournées ». À employer avec précision selon le contexte de production.</t>
  </si>
  <si>
    <t>Point technique : maîtriser le terme « Tourner (légumes) », son sens exact et son usage dans un échange professionnel.</t>
  </si>
  <si>
    <t>Tranchage : Étape machine/manuel (charcut., pain, fromages). À employer avec précision selon le contexte de production.</t>
  </si>
  <si>
    <t>Point technique : employer « tranchage » avec précision, sans confusion de sens ni approximation de registre.</t>
  </si>
  <si>
    <t>Trancher : Viandes rôties, charcuterie, pains. À employer avec précision selon le contexte de production.</t>
  </si>
  <si>
    <t>Point technique : reformuler « Trancher » en vocabulaire métier rigoureux et contextualisé.</t>
  </si>
  <si>
    <t>Transport : Flux interne/externe. À employer avec précision selon le contexte de production.</t>
  </si>
  <si>
    <t>Point technique : justifier l’utilisation de « transport » dans la bonne situation de production ou de service.</t>
  </si>
  <si>
    <t>Transport en bacs inox : Logistique interne en bacs gastro inox. À employer avec précision selon le contexte de production.</t>
  </si>
  <si>
    <t>Point technique : rattacher « transport en bacs inox » à la terminologie professionnelle attendue sur le poste.</t>
  </si>
  <si>
    <t>Transporter : Entre postes, vers cellule, vers expédition. À employer avec précision selon le contexte de production.</t>
  </si>
  <si>
    <t>Point technique : maîtriser le terme « Transporter », son sens exact et son usage dans un échange professionnel.</t>
  </si>
  <si>
    <t>Travailler : À la maryse, au crochet, à la feuille, etc. À employer avec précision selon le contexte de production.</t>
  </si>
  <si>
    <t>Point technique : employer « Travailler » avec précision, sans confusion de sens ni approximation de registre.</t>
  </si>
  <si>
    <t>Tremper : Biscuits (sirop/chocolat), légumes secs, gélatine. À employer avec précision selon le contexte de production.</t>
  </si>
  <si>
    <t>Point technique : reformuler « Tremper » en vocabulaire métier rigoureux et contextualisé.</t>
  </si>
  <si>
    <t>Trier : Tri par calibre/qualité/allergènes/déchets; flux dédiés et bacs identifiés (FIFO/FEFO, déchets/valorisation). À employer avec précision selon le contexte de production.</t>
  </si>
  <si>
    <t>Point technique : justifier l’utilisation de « trier » dans la bonne situation de production ou de service.</t>
  </si>
  <si>
    <t>Tronçonner : Poisson (tronçons), os à moelle, légumes. À employer avec précision selon le contexte de production.</t>
  </si>
  <si>
    <t>Point technique : rattacher « Tronçonner » à la terminologie professionnelle attendue sur le poste.</t>
  </si>
  <si>
    <t>Trousser (volaille) : Préparer volaille pour cuisson/présentation. À employer avec précision selon le contexte de production.</t>
  </si>
  <si>
    <t>Point technique : maîtriser le terme « Trousser (volaille) », son sens exact et son usage dans un échange professionnel.</t>
  </si>
  <si>
    <t>Turbiner : Prise en turbine jusqu’à la texture voulue. À employer avec précision selon le contexte de production.</t>
  </si>
  <si>
    <t>Point technique : employer « Turbiner » avec précision, sans confusion de sens ni approximation de registre.</t>
  </si>
  <si>
    <t>Utiliser : Verbe générique de fiche process : « utiliser des gants », « use a whisk ». À employer avec précision selon le contexte de production.</t>
  </si>
  <si>
    <t>Point technique : reformuler « Utiliser » en vocabulaire métier rigoureux et contextualisé.</t>
  </si>
  <si>
    <t>Upériser : Traitement thermique ultra-haute température (≈135–150 °C quelques secondes) pour obtenir un produit stérile commercial (lait, crèmes, sauces). En ES, on dit surtout esterilizar/tratamiento UHT plutôt que uperizar. À employer…</t>
  </si>
  <si>
    <t>Point technique : justifier l’utilisation de « Upériser » dans la bonne situation de production ou de service.</t>
  </si>
  <si>
    <t>Vanner : Pâtisserie/sauces : remuer hors du feu jusqu’à tiédeur pour éviter la peau et lisser. À employer avec précision selon le contexte de production.</t>
  </si>
  <si>
    <t>Point technique : rattacher « Vanner » à la terminologie professionnelle attendue sur le poste.</t>
  </si>
  <si>
    <t>Vaporiser : Appliquer une fine couche (eau, huile, sirop, alcool, désinfectant). Indiquer produit, dosage et distance (ex. 20–30 cm). À employer avec précision selon le contexte de production.</t>
  </si>
  <si>
    <t>Point technique : maîtriser le terme « vaporiser », son sens exact et son usage dans un échange professionnel.</t>
  </si>
  <si>
    <t>Vérifier : Contrôle qualité/HACCP : T° cœur, poids, DLC/lot, intégrité emballage, réglages machine. Consigner résultat (trace). À employer avec précision selon le contexte de production.</t>
  </si>
  <si>
    <t>Point technique : employer « vérifier » avec précision, sans confusion de sens ni approximation de registre.</t>
  </si>
  <si>
    <t>Vérifier (DLC/T°) : Contrôler dates et températures, noter écarts. À employer avec précision selon le contexte de production.</t>
  </si>
  <si>
    <t>Point technique : reformuler « Vérifier (DLC/T°) » en vocabulaire métier rigoureux et contextualisé.</t>
  </si>
  <si>
    <t>Vérifier la temp. : HACCP : sonde cœur, huile de friture, chambre froide, etc. À employer avec précision selon le contexte de production.</t>
  </si>
  <si>
    <t>Point technique : justifier l’utilisation de « Vérifier la temp. » dans la bonne situation de production ou de service.</t>
  </si>
  <si>
    <t>Verser : Transvaser proprement dans cuve/moule/mixeur. À employer avec précision selon le contexte de production.</t>
  </si>
  <si>
    <t>Point technique : rattacher « Verser » à la terminologie professionnelle attendue sur le poste.</t>
  </si>
  <si>
    <t>Videler : Bord de tarte/tourte : ourlets en vague en repliant la pâte. À employer avec précision selon le contexte de production.</t>
  </si>
  <si>
    <t>Point technique : maîtriser le terme « Videler », son sens exact et son usage dans un échange professionnel.</t>
  </si>
  <si>
    <t>Voiler : Pellicule très fine pour brillance/protection (gelée, sauce, sirop). À employer avec précision selon le contexte de production.</t>
  </si>
  <si>
    <t>Point technique : employer « Voiler » avec précision, sans confusion de sens ni approximation de registre.</t>
  </si>
  <si>
    <t>Zester : Zeste très fin au microplane (ralladura) ou longues lanières avec canneleur (tiras). Éviter l’albedo (partie blanche amère). À employer avec précision selon le contexte de production.</t>
  </si>
  <si>
    <t>Point technique : reformuler « Zester » en vocabulaire métier rigoureux et contextualisé.</t>
  </si>
  <si>
    <t>Lexique métier — feuille formateur</t>
  </si>
  <si>
    <t>Support d’animation et de correction. Une colonne Questions est ajoutée pour déclencher reformulation, justification et exemple au poste.Les doublons peuvent être reformulés sous des angles différents</t>
  </si>
  <si>
    <t>Attendu CFA</t>
  </si>
  <si>
    <t>Attendu PRO</t>
  </si>
  <si>
    <t>Appui formateur</t>
  </si>
  <si>
    <t>Explique l’action « Habiller les soles ». Quel geste réalises-tu concrètement et quel résultat attends-tu ?</t>
  </si>
  <si>
    <t>Appui : faire reformuler « Habiller les soles » avec un verbe d’action précis, puis exiger un exemple concret au poste.</t>
  </si>
  <si>
    <t>Explique l’action « Les dépouiller ». Quel geste réalises-tu concrètement et quel résultat attends-tu ?</t>
  </si>
  <si>
    <t>Appui : demander ce que l’apprenant fait réellement pour « Les dépouiller », comment il contrôle et ce qu’il évite.</t>
  </si>
  <si>
    <t>Explique l’action « Les mettre en filet ». Quel geste réalises-tu concrètement et quel résultat attends-tu ?</t>
  </si>
  <si>
    <t>Appui : comparer une réponse vague et une réponse précise sur « Les mettre en filet », puis faire corriger le vocabulaire faible.</t>
  </si>
  <si>
    <t>Explique l’action « Dégorger le tout 1/2 heure à l’eau fraîche ». Quel geste réalises-tu concrètement et quel résultat attends-tu ?</t>
  </si>
  <si>
    <t>Appui : faire justifier « Dégorger le tout 1/2 heure à l’eau fraîche » par le geste, le but recherché et le critère de réussite observable.</t>
  </si>
  <si>
    <t>Explique l’action « Hacher finement oignons et échalotes ». Quel geste réalises-tu concrètement et quel résultat attends-tu ?</t>
  </si>
  <si>
    <t>Appui : faire décrire « Hacher finement oignons et échalotes » étape par étape, puis demander le résultat attendu et le point de vigilance principal.</t>
  </si>
  <si>
    <t>Explique l’action « Monder, épépiner, concasser les tomates ». Quel geste réalises-tu concrètement et quel résultat attends-tu ?</t>
  </si>
  <si>
    <t>Appui : faire reformuler « Monder, épépiner, concasser les tomates » avec un verbe d’action précis, puis exiger un exemple concret au poste.</t>
  </si>
  <si>
    <t>Explique l’action « Concasser le persil ». Quel geste réalises-tu concrètement et quel résultat attends-tu ?</t>
  </si>
  <si>
    <t>Appui : demander ce que l’apprenant fait réellement pour « Concasser le persil », comment il contrôle et ce qu’il évite.</t>
  </si>
  <si>
    <t>Explique l’action « Pocher les filets pliés à très court mouillement, sur toute cette garniture, avec un peu de vin blanc ». Quel geste réalises-tu concrètement et quel résultat attends-tu ?</t>
  </si>
  <si>
    <t>Appui : comparer une réponse vague et une réponse précise sur « Pocher les filets pliés à très court mouillement, sur toute cette garniture, avec un peu de vin blanc », puis faire corriger le vocabulaire faible.</t>
  </si>
  <si>
    <t>Explique l’action « Cuire 4 à 6 min ». Quel geste réalises-tu concrètement et quel résultat attends-tu ?</t>
  </si>
  <si>
    <t>Appui : faire justifier « Cuire 4 à 6 min » par le geste, le but recherché et le critère de réussite observable.</t>
  </si>
  <si>
    <t>Explique l’action « Débarrasser les filets sur plat beurré ». Quel geste réalises-tu concrètement et quel résultat attends-tu ?</t>
  </si>
  <si>
    <t>Appui : faire décrire « Débarrasser les filets sur plat beurré » étape par étape, puis demander le résultat attendu et le point de vigilance principal.</t>
  </si>
  <si>
    <t>Explique l’action « Les tenir au chaud ». Quel geste réalises-tu concrètement et quel résultat attends-tu ?</t>
  </si>
  <si>
    <t>Appui : faire reformuler « Les tenir au chaud » avec un verbe d’action précis, puis exiger un exemple concret au poste.</t>
  </si>
  <si>
    <t>Explique l’action « Réduire la garniture presque à sec ». Quel geste réalises-tu concrètement et quel résultat attends-tu ?</t>
  </si>
  <si>
    <t>Appui : demander ce que l’apprenant fait réellement pour « Réduire la garniture presque à sec », comment il contrôle et ce qu’il évite.</t>
  </si>
  <si>
    <t>Explique l’action « Monter au beurre ». Quel geste réalises-tu concrètement et quel résultat attends-tu ?</t>
  </si>
  <si>
    <t>Appui : comparer une réponse vague et une réponse précise sur « Monter au beurre », puis faire corriger le vocabulaire faible.</t>
  </si>
  <si>
    <t>Explique l’action « Napper les filets ». Quel geste réalises-tu concrètement et quel résultat attends-tu ?</t>
  </si>
  <si>
    <t>Appui : faire justifier « Napper les filets » par le geste, le but recherché et le critère de réussite observable.</t>
  </si>
  <si>
    <t>Explique l’action « Servir sans attendre ». Quel geste réalises-tu concrètement et quel résultat attends-tu ?</t>
  </si>
  <si>
    <t>Appui : faire décrire « Servir sans attendre » étape par étape, puis demander le résultat attendu et le point de vigilance principal.</t>
  </si>
  <si>
    <t>Explique l’action « On this computer, type a POINT as the decimal separator ». Quel geste réalises-tu concrètement et quel résultat attends-tu ?</t>
  </si>
  <si>
    <t>Appui : faire reformuler « On this computer, type a POINT as the decimal separator » avec un verbe d’action précis, puis exiger un exemple concret au poste.</t>
  </si>
  <si>
    <t>Explique l’action « Quelques expressions ». Quel geste réalises-tu concrètement et quel résultat attends-tu ?</t>
  </si>
  <si>
    <t>Appui : demander ce que l’apprenant fait réellement pour « Quelques expressions », comment il contrôle et ce qu’il évite.</t>
  </si>
  <si>
    <t>Explique l’action « Hygiène &amp; organisation ». Quel geste réalises-tu concrètement et quel résultat attends-tu ?</t>
  </si>
  <si>
    <t>Appui : comparer une réponse vague et une réponse précise sur « Hygiène &amp; organisation », puis faire corriger le vocabulaire faible.</t>
  </si>
  <si>
    <t>Explique l’action « Débarrasser dans un récipient ». Quel geste réalises-tu concrètement et quel résultat attends-tu ?</t>
  </si>
  <si>
    <t>Appui : faire justifier « débarrasser dans un récipient » par le geste, le but recherché et le critère de réussite observable.</t>
  </si>
  <si>
    <t>Explique l’action « Désinfecter le matériel ». Quel geste réalises-tu concrètement et quel résultat attends-tu ?</t>
  </si>
  <si>
    <t>Appui : faire décrire « désinfecter le matériel » étape par étape, puis demander le résultat attendu et le point de vigilance principal.</t>
  </si>
  <si>
    <t>Explique l’action « Désinfecter le poste de travail ». Quel geste réalises-tu concrètement et quel résultat attends-tu ?</t>
  </si>
  <si>
    <t>Appui : faire reformuler « désinfecter le poste de travail » avec un verbe d’action précis, puis exiger un exemple concret au poste.</t>
  </si>
  <si>
    <t>Explique l’action « Étager les bacs sur l’échelle de cuisson ». Quel geste réalises-tu concrètement et quel résultat attends-tu ?</t>
  </si>
  <si>
    <t>Appui : demander ce que l’apprenant fait réellement pour « étager les bacs sur l’échelle de cuisson », comment il contrôle et ce qu’il évite.</t>
  </si>
  <si>
    <t>Explique l’action « Étager/empiler les bacs GN sur l’échelle de four ». Quel geste réalises-tu concrètement et quel résultat attends-tu ?</t>
  </si>
  <si>
    <t>Appui : comparer une réponse vague et une réponse précise sur « étager/empiler les bacs GN sur l’échelle de four », puis faire corriger le vocabulaire faible.</t>
  </si>
  <si>
    <t>Explique l’action « Réserver dans des bacs ». Quel geste réalises-tu concrètement et quel résultat attends-tu ?</t>
  </si>
  <si>
    <t>Appui : faire justifier « réserver dans des bacs » par le geste, le but recherché et le critère de réussite observable.</t>
  </si>
  <si>
    <t>Explique l’action « Sélectionner le matériel ». Quel geste réalises-tu concrètement et quel résultat attends-tu ?</t>
  </si>
  <si>
    <t>Appui : faire décrire « sélectionner le matériel » étape par étape, puis demander le résultat attendu et le point de vigilance principal.</t>
  </si>
  <si>
    <t>Explique l’action « Suivre les protocoles ». Quel geste réalises-tu concrètement et quel résultat attends-tu ?</t>
  </si>
  <si>
    <t>Appui : faire reformuler « suivre les protocoles » avec un verbe d’action précis, puis exiger un exemple concret au poste.</t>
  </si>
  <si>
    <t>Explique l’action « Vérifier les DLC ». Quel geste réalises-tu concrètement et quel résultat attends-tu ?</t>
  </si>
  <si>
    <t>Appui : demander ce que l’apprenant fait réellement pour « vérifier les DLC », comment il contrôle et ce qu’il évite.</t>
  </si>
  <si>
    <t>Explique l’action « Préparations préliminaires ». Quel geste réalises-tu concrètement et quel résultat attends-tu ?</t>
  </si>
  <si>
    <t>Appui : comparer une réponse vague et une réponse précise sur « Préparations préliminaires », puis faire corriger le vocabulaire faible.</t>
  </si>
  <si>
    <t>Explique l’action « Blanchir–rafraîchir–couper ». Quel geste réalises-tu concrètement et quel résultat attends-tu ?</t>
  </si>
  <si>
    <t>Appui : faire justifier « blanchir–rafraîchir–couper » par le geste, le but recherché et le critère de réussite observable.</t>
  </si>
  <si>
    <t>Explique l’action « Égoutter et débarrasser ». Quel geste réalises-tu concrètement et quel résultat attends-tu ?</t>
  </si>
  <si>
    <t>Appui : faire décrire « égoutter et débarrasser » étape par étape, puis demander le résultat attendu et le point de vigilance principal.</t>
  </si>
  <si>
    <t>Explique l’action « Éplucher–laver–désinfecter ». Quel geste réalises-tu concrètement et quel résultat attends-tu ?</t>
  </si>
  <si>
    <t>Appui : faire reformuler « éplucher–laver–désinfecter » avec un verbe d’action précis, puis exiger un exemple concret au poste.</t>
  </si>
  <si>
    <t>Explique l’action « Faire tremper ». Quel geste réalises-tu concrètement et quel résultat attends-tu ?</t>
  </si>
  <si>
    <t>Appui : demander ce que l’apprenant fait réellement pour « faire tremper », comment il contrôle et ce qu’il évite.</t>
  </si>
  <si>
    <t>Explique l’action « Laver à grande eau ». Quel geste réalises-tu concrètement et quel résultat attends-tu ?</t>
  </si>
  <si>
    <t>Appui : comparer une réponse vague et une réponse précise sur « laver à grande eau », puis faire corriger le vocabulaire faible.</t>
  </si>
  <si>
    <t>Explique l’action « Laver à grande eau / rincer abondamment ». Quel geste réalises-tu concrètement et quel résultat attends-tu ?</t>
  </si>
  <si>
    <t>Appui : faire justifier « laver à grande eau / rincer abondamment » par le geste, le but recherché et le critère de réussite observable.</t>
  </si>
  <si>
    <t>Explique l’action « Peser les denrées/ingrédients ». Quel geste réalises-tu concrètement et quel résultat attends-tu ?</t>
  </si>
  <si>
    <t>Appui : faire décrire « peser les denrées/ingrédients » étape par étape, puis demander le résultat attendu et le point de vigilance principal.</t>
  </si>
  <si>
    <t>Explique l’action « Trier et tremper ». Quel geste réalises-tu concrètement et quel résultat attends-tu ?</t>
  </si>
  <si>
    <t>Appui : faire reformuler « trier et tremper » avec un verbe d’action précis, puis exiger un exemple concret au poste.</t>
  </si>
  <si>
    <t>Explique l’action « Techniques de coupe ». Quel geste réalises-tu concrètement et quel résultat attends-tu ?</t>
  </si>
  <si>
    <t>Appui : demander ce que l’apprenant fait réellement pour « Techniques de coupe », comment il contrôle et ce qu’il évite.</t>
  </si>
  <si>
    <t>Explique l’action « Ciseler finement ». Quel geste réalises-tu concrètement et quel résultat attends-tu ?</t>
  </si>
  <si>
    <t>Appui : comparer une réponse vague et une réponse précise sur « ciseler finement », puis faire corriger le vocabulaire faible.</t>
  </si>
  <si>
    <t>Explique l’action « Couper en deux ». Quel geste réalises-tu concrètement et quel résultat attends-tu ?</t>
  </si>
  <si>
    <t>Appui : faire justifier « couper en deux » par le geste, le but recherché et le critère de réussite observable.</t>
  </si>
  <si>
    <t>Explique l’action « Hacher finement ». Quel geste réalises-tu concrètement et quel résultat attends-tu ?</t>
  </si>
  <si>
    <t>Appui : faire décrire « hacher finement » étape par étape, puis demander le résultat attendu et le point de vigilance principal.</t>
  </si>
  <si>
    <t>Explique l’action « Modes &amp; paramètres ». Quel geste réalises-tu concrètement et quel résultat attends-tu ?</t>
  </si>
  <si>
    <t>Appui : faire reformuler « Modes &amp; paramètres » avec un verbe d’action précis, puis exiger un exemple concret au poste.</t>
  </si>
  <si>
    <t>Explique l’action « Cuire à couvert ». Quel geste réalises-tu concrètement et quel résultat attends-tu ?</t>
  </si>
  <si>
    <t>Appui : demander ce que l’apprenant fait réellement pour « cuire à couvert », comment il contrôle et ce qu’il évite.</t>
  </si>
  <si>
    <t>Explique l’action « Cuire à feu doux ». Quel geste réalises-tu concrètement et quel résultat attends-tu ?</t>
  </si>
  <si>
    <t>Appui : comparer une réponse vague et une réponse précise sur « cuire à feu doux », puis faire corriger le vocabulaire faible.</t>
  </si>
  <si>
    <t>Explique l’action « Cuire à feu vif ». Quel geste réalises-tu concrètement et quel résultat attends-tu ?</t>
  </si>
  <si>
    <t>Appui : faire justifier « cuire à feu vif » par le geste, le but recherché et le critère de réussite observable.</t>
  </si>
  <si>
    <t>Explique l’action « Cuire à four moyen ». Quel geste réalises-tu concrètement et quel résultat attends-tu ?</t>
  </si>
  <si>
    <t>Appui : faire décrire « cuire à four moyen » étape par étape, puis demander le résultat attendu et le point de vigilance principal.</t>
  </si>
  <si>
    <t>Explique l’action « Cuire à l’eau salée ». Quel geste réalises-tu concrètement et quel résultat attends-tu ?</t>
  </si>
  <si>
    <t>Appui : faire reformuler « cuire à l’eau salée » avec un verbe d’action précis, puis exiger un exemple concret au poste.</t>
  </si>
  <si>
    <t>Explique l’action « Cuire à la vapeur ». Quel geste réalises-tu concrètement et quel résultat attends-tu ?</t>
  </si>
  <si>
    <t>Appui : demander ce que l’apprenant fait réellement pour « cuire à la vapeur », comment il contrôle et ce qu’il évite.</t>
  </si>
  <si>
    <t>Explique l’action « Cuire au four moyen ». Quel geste réalises-tu concrètement et quel résultat attends-tu ?</t>
  </si>
  <si>
    <t>Appui : comparer une réponse vague et une réponse précise sur « cuire au four moyen », puis faire corriger le vocabulaire faible.</t>
  </si>
  <si>
    <t>Explique l’action « Cuire légèrement croquant / al dente ». Quel geste réalises-tu concrètement et quel résultat attends-tu ?</t>
  </si>
  <si>
    <t>Appui : faire justifier « cuire légèrement croquant / al dente » par le geste, le but recherché et le critère de réussite observable.</t>
  </si>
  <si>
    <t>Explique l’action « Cuire sans coloration ». Quel geste réalises-tu concrètement et quel résultat attends-tu ?</t>
  </si>
  <si>
    <t>Appui : faire décrire « cuire sans coloration » étape par étape, puis demander le résultat attendu et le point de vigilance principal.</t>
  </si>
  <si>
    <t>Explique l’action « Maintenir à température +63 °C ». Quel geste réalises-tu concrètement et quel résultat attends-tu ?</t>
  </si>
  <si>
    <t>Appui : faire reformuler « maintenir à température +63 °C » avec un verbe d’action précis, puis exiger un exemple concret au poste.</t>
  </si>
  <si>
    <t>Explique l’action « Maintenir au bain-marie à ≥ 65 °C ». Quel geste réalises-tu concrètement et quel résultat attends-tu ?</t>
  </si>
  <si>
    <t>Appui : demander ce que l’apprenant fait réellement pour « maintenir au bain-marie à ≥ 65 °C », comment il contrôle et ce qu’il évite.</t>
  </si>
  <si>
    <t>Explique l’action « Maintenir au chaud à ≥ 63 °C ». Quel geste réalises-tu concrètement et quel résultat attends-tu ?</t>
  </si>
  <si>
    <t>Appui : comparer une réponse vague et une réponse précise sur « maintenir au chaud à ≥ 63 °C », puis faire corriger le vocabulaire faible.</t>
  </si>
  <si>
    <t>Explique l’action « Maintenir au froid ». Quel geste réalises-tu concrètement et quel résultat attends-tu ?</t>
  </si>
  <si>
    <t>Appui : faire justifier « maintenir au froid » par le geste, le but recherché et le critère de réussite observable.</t>
  </si>
  <si>
    <t>Explique l’action « Maintenir au froid à ≤ +3 °C ». Quel geste réalises-tu concrètement et quel résultat attends-tu ?</t>
  </si>
  <si>
    <t>Appui : faire décrire « maintenir au froid à ≤ +3 °C » étape par étape, puis demander le résultat attendu et le point de vigilance principal.</t>
  </si>
  <si>
    <t>Explique l’action « Passer au four très chaud ». Quel geste réalises-tu concrètement et quel résultat attends-tu ?</t>
  </si>
  <si>
    <t>Appui : faire reformuler « passer au four très chaud » avec un verbe d’action précis, puis exiger un exemple concret au poste.</t>
  </si>
  <si>
    <t>Explique l’action « Piquer la sonde à cœur ». Quel geste réalises-tu concrètement et quel résultat attends-tu ?</t>
  </si>
  <si>
    <t>Appui : demander ce que l’apprenant fait réellement pour « piquer la sonde à cœur », comment il contrôle et ce qu’il évite.</t>
  </si>
  <si>
    <t>Explique l’action « Préchauffer le four ». Quel geste réalises-tu concrètement et quel résultat attends-tu ?</t>
  </si>
  <si>
    <t>Appui : comparer une réponse vague et une réponse précise sur « préchauffer le four », puis faire corriger le vocabulaire faible.</t>
  </si>
  <si>
    <t>Explique l’action « Sonder/sonde à cœur ». Quel geste réalises-tu concrètement et quel résultat attends-tu ?</t>
  </si>
  <si>
    <t>Appui : faire justifier « sonder/sonde à cœur » par le geste, le but recherché et le critère de réussite observable.</t>
  </si>
  <si>
    <t>Explique l’action « Techniques de sauce &amp; de cuisson ». Quel geste réalises-tu concrètement et quel résultat attends-tu ?</t>
  </si>
  <si>
    <t>Appui : faire décrire « Techniques de sauce &amp; de cuisson » étape par étape, puis demander le résultat attendu et le point de vigilance principal.</t>
  </si>
  <si>
    <t>Explique l’action « Adjoindre/ajouter de la crème ». Quel geste réalises-tu concrètement et quel résultat attends-tu ?</t>
  </si>
  <si>
    <t>Appui : faire reformuler « adjoindre/ajouter de la crème » avec un verbe d’action précis, puis exiger un exemple concret au poste.</t>
  </si>
  <si>
    <t>Explique l’action « Ajouter dans l’ordre les autres éléments ». Quel geste réalises-tu concrètement et quel résultat attends-tu ?</t>
  </si>
  <si>
    <t>Appui : demander ce que l’apprenant fait réellement pour « ajouter dans l’ordre les autres éléments », comment il contrôle et ce qu’il évite.</t>
  </si>
  <si>
    <t>Explique l’action « Crémer puis réduire ». Quel geste réalises-tu concrètement et quel résultat attends-tu ?</t>
  </si>
  <si>
    <t>Appui : comparer une réponse vague et une réponse précise sur « crémer puis réduire », puis faire corriger le vocabulaire faible.</t>
  </si>
  <si>
    <t>Explique l’action « Déglacer au vin blanc ». Quel geste réalises-tu concrètement et quel résultat attends-tu ?</t>
  </si>
  <si>
    <t>Appui : faire justifier « déglacer au vin blanc » par le geste, le but recherché et le critère de réussite observable.</t>
  </si>
  <si>
    <t>Explique l’action « Dégraisser en partie ». Quel geste réalises-tu concrètement et quel résultat attends-tu ?</t>
  </si>
  <si>
    <t>Appui : faire décrire « dégraisser en partie » étape par étape, puis demander le résultat attendu et le point de vigilance principal.</t>
  </si>
  <si>
    <t>Explique l’action « Dégraisser en partie (écumer la graisse) ». Quel geste réalises-tu concrètement et quel résultat attends-tu ?</t>
  </si>
  <si>
    <t>Appui : faire reformuler « dégraisser en partie (écumer la graisse) » avec un verbe d’action précis, puis exiger un exemple concret au poste.</t>
  </si>
  <si>
    <t>Explique l’action « Disperser au fouet ». Quel geste réalises-tu concrètement et quel résultat attends-tu ?</t>
  </si>
  <si>
    <t>Appui : demander ce que l’apprenant fait réellement pour « disperser au fouet », comment il contrôle et ce qu’il évite.</t>
  </si>
  <si>
    <t>Explique l’action « Enfourner et cuire ». Quel geste réalises-tu concrètement et quel résultat attends-tu ?</t>
  </si>
  <si>
    <t>Appui : comparer une réponse vague et une réponse précise sur « enfourner et cuire », puis faire corriger le vocabulaire faible.</t>
  </si>
  <si>
    <t>Explique l’action « Étuver au beurre ». Quel geste réalises-tu concrètement et quel résultat attends-tu ?</t>
  </si>
  <si>
    <t>Appui : faire justifier « étuver au beurre » par le geste, le but recherché et le critère de réussite observable.</t>
  </si>
  <si>
    <t>Explique l’action « Faire sauter vivement ». Quel geste réalises-tu concrètement et quel résultat attends-tu ?</t>
  </si>
  <si>
    <t>Appui : faire décrire « faire sauter vivement » étape par étape, puis demander le résultat attendu et le point de vigilance principal.</t>
  </si>
  <si>
    <t>Explique l’action « Faire suer (sans coloration) ». Quel geste réalises-tu concrètement et quel résultat attends-tu ?</t>
  </si>
  <si>
    <t>Appui : faire reformuler « faire suer (sans coloration) » avec un verbe d’action précis, puis exiger un exemple concret au poste.</t>
  </si>
  <si>
    <t>Explique l’action « Finir de cuire ». Quel geste réalises-tu concrètement et quel résultat attends-tu ?</t>
  </si>
  <si>
    <t>Appui : demander ce que l’apprenant fait réellement pour « finir de cuire », comment il contrôle et ce qu’il évite.</t>
  </si>
  <si>
    <t>Explique l’action « Griller et finir au four ». Quel geste réalises-tu concrètement et quel résultat attends-tu ?</t>
  </si>
  <si>
    <t>Appui : comparer une réponse vague et une réponse précise sur « griller et finir au four », puis faire corriger le vocabulaire faible.</t>
  </si>
  <si>
    <t>Explique l’action « Incorporer dans la sauce ». Quel geste réalises-tu concrètement et quel résultat attends-tu ?</t>
  </si>
  <si>
    <t>Appui : faire justifier « incorporer dans la sauce » par le geste, le but recherché et le critère de réussite observable.</t>
  </si>
  <si>
    <t>Explique l’action « Laisser cuire ». Quel geste réalises-tu concrètement et quel résultat attends-tu ?</t>
  </si>
  <si>
    <t>Appui : faire décrire « laisser cuire » étape par étape, puis demander le résultat attendu et le point de vigilance principal.</t>
  </si>
  <si>
    <t>Explique l’action « Lier la cuisson ». Quel geste réalises-tu concrètement et quel résultat attends-tu ?</t>
  </si>
  <si>
    <t>Appui : faire reformuler « lier la cuisson » avec un verbe d’action précis, puis exiger un exemple concret au poste.</t>
  </si>
  <si>
    <t>Explique l’action « Lier le fond/la sauce ». Quel geste réalises-tu concrètement et quel résultat attends-tu ?</t>
  </si>
  <si>
    <t>Appui : demander ce que l’apprenant fait réellement pour « lier le fond/la sauce », comment il contrôle et ce qu’il évite.</t>
  </si>
  <si>
    <t>Explique l’action « Mélanger et porter à ébullition ». Quel geste réalises-tu concrètement et quel résultat attends-tu ?</t>
  </si>
  <si>
    <t>Appui : comparer une réponse vague et une réponse précise sur « mélanger et porter à ébullition », puis faire corriger le vocabulaire faible.</t>
  </si>
  <si>
    <t>Explique l’action « Mouiller au vin blanc ». Quel geste réalises-tu concrètement et quel résultat attends-tu ?</t>
  </si>
  <si>
    <t>Appui : faire justifier « mouiller au vin blanc » par le geste, le but recherché et le critère de réussite observable.</t>
  </si>
  <si>
    <t>Explique l’action « Passer la sauce ». Quel geste réalises-tu concrètement et quel résultat attends-tu ?</t>
  </si>
  <si>
    <t>Appui : faire décrire « passer la sauce » étape par étape, puis demander le résultat attendu et le point de vigilance principal.</t>
  </si>
  <si>
    <t>Explique l’action « Porter à ébullition ». Quel geste réalises-tu concrètement et quel résultat attends-tu ?</t>
  </si>
  <si>
    <t>Appui : faire reformuler « porter à ébullition » avec un verbe d’action précis, puis exiger un exemple concret au poste.</t>
  </si>
  <si>
    <t>Explique l’action « Réduire le vin ». Quel geste réalises-tu concrètement et quel résultat attends-tu ?</t>
  </si>
  <si>
    <t>Appui : demander ce que l’apprenant fait réellement pour « réduire le vin », comment il contrôle et ce qu’il évite.</t>
  </si>
  <si>
    <t>Explique l’action « Sauter au beurre et à l’huile ». Quel geste réalises-tu concrètement et quel résultat attends-tu ?</t>
  </si>
  <si>
    <t>Appui : comparer une réponse vague et une réponse précise sur « sauter au beurre et à l’huile », puis faire corriger le vocabulaire faible.</t>
  </si>
  <si>
    <t>Explique l’action « Assaisonner &amp; finir ». Quel geste réalises-tu concrètement et quel résultat attends-tu ?</t>
  </si>
  <si>
    <t>Appui : faire justifier « Assaisonner &amp; finir » par le geste, le but recherché et le critère de réussite observable.</t>
  </si>
  <si>
    <t>Explique l’action « Arroser de beurre noisette ». Quel geste réalises-tu concrètement et quel résultat attends-tu ?</t>
  </si>
  <si>
    <t>Appui : faire décrire « arroser de beurre noisette » étape par étape, puis demander le résultat attendu et le point de vigilance principal.</t>
  </si>
  <si>
    <t>Explique l’action « Arroser/napper d’une liqueur ». Quel geste réalises-tu concrètement et quel résultat attends-tu ?</t>
  </si>
  <si>
    <t>Appui : faire reformuler « arroser/napper d’une liqueur » avec un verbe d’action précis, puis exiger un exemple concret au poste.</t>
  </si>
  <si>
    <t>Explique l’action « Beurrer grassement ». Quel geste réalises-tu concrètement et quel résultat attends-tu ?</t>
  </si>
  <si>
    <t>Appui : demander ce que l’apprenant fait réellement pour « beurrer grassement », comment il contrôle et ce qu’il évite.</t>
  </si>
  <si>
    <t>Explique l’action « Lustrer à l’huile ». Quel geste réalises-tu concrètement et quel résultat attends-tu ?</t>
  </si>
  <si>
    <t>Appui : comparer une réponse vague et une réponse précise sur « lustrer à l’huile », puis faire corriger le vocabulaire faible.</t>
  </si>
  <si>
    <t>Explique l’action « Lustrer/pinceler à l’huile ». Quel geste réalises-tu concrètement et quel résultat attends-tu ?</t>
  </si>
  <si>
    <t>Appui : faire justifier « lustrer/pinceler à l’huile » par le geste, le but recherché et le critère de réussite observable.</t>
  </si>
  <si>
    <t>Explique l’action « Monter/terminer au beurre ». Quel geste réalises-tu concrètement et quel résultat attends-tu ?</t>
  </si>
  <si>
    <t>Appui : faire décrire « monter/terminer au beurre » étape par étape, puis demander le résultat attendu et le point de vigilance principal.</t>
  </si>
  <si>
    <t>Explique l’action « Rectifier l’assaisonnement ». Quel geste réalises-tu concrètement et quel résultat attends-tu ?</t>
  </si>
  <si>
    <t>Appui : faire reformuler « rectifier l’assaisonnement » avec un verbe d’action précis, puis exiger un exemple concret au poste.</t>
  </si>
  <si>
    <t>Explique l’action « Rendre l’appareil onctueux ». Quel geste réalises-tu concrètement et quel résultat attends-tu ?</t>
  </si>
  <si>
    <t>Appui : demander ce que l’apprenant fait réellement pour « rendre l’appareil onctueux », comment il contrôle et ce qu’il évite.</t>
  </si>
  <si>
    <t>Explique l’action « Réviser l’assaisonnement ». Quel geste réalises-tu concrètement et quel résultat attends-tu ?</t>
  </si>
  <si>
    <t>Appui : comparer une réponse vague et une réponse précise sur « réviser l’assaisonnement », puis faire corriger le vocabulaire faible.</t>
  </si>
  <si>
    <t>Explique l’action « Saler en cours de cuisson ». Quel geste réalises-tu concrètement et quel résultat attends-tu ?</t>
  </si>
  <si>
    <t>Appui : faire justifier « saler en cours de cuisson » par le geste, le but recherché et le critère de réussite observable.</t>
  </si>
  <si>
    <t>Explique l’action « Saupoudrer légèrement ». Quel geste réalises-tu concrètement et quel résultat attends-tu ?</t>
  </si>
  <si>
    <t>Appui : faire décrire « saupoudrer légèrement » étape par étape, puis demander le résultat attendu et le point de vigilance principal.</t>
  </si>
  <si>
    <t>Explique l’action « Dressage &amp; textures ». Quel geste réalises-tu concrètement et quel résultat attends-tu ?</t>
  </si>
  <si>
    <t>Appui : faire reformuler « Dressage &amp; textures » avec un verbe d’action précis, puis exiger un exemple concret au poste.</t>
  </si>
  <si>
    <t>Explique l’action « Dresser à la poche ». Quel geste réalises-tu concrètement et quel résultat attends-tu ?</t>
  </si>
  <si>
    <t>Appui : demander ce que l’apprenant fait réellement pour « dresser à la poche », comment il contrôle et ce qu’il évite.</t>
  </si>
  <si>
    <t>Explique l’action « Dresser sur assiette ». Quel geste réalises-tu concrètement et quel résultat attends-tu ?</t>
  </si>
  <si>
    <t>Appui : comparer une réponse vague et une réponse précise sur « dresser sur assiette », puis faire corriger le vocabulaire faible.</t>
  </si>
  <si>
    <t>Explique l’action « Mixer et passer au chinois ». Quel geste réalises-tu concrètement et quel résultat attends-tu ?</t>
  </si>
  <si>
    <t>Appui : faire justifier « mixer et passer au chinois » par le geste, le but recherché et le critère de réussite observable.</t>
  </si>
  <si>
    <t>Explique l’action « Napper de sauce ». Quel geste réalises-tu concrètement et quel résultat attends-tu ?</t>
  </si>
  <si>
    <t>Appui : faire décrire « napper de sauce » étape par étape, puis demander le résultat attendu et le point de vigilance principal.</t>
  </si>
  <si>
    <t>Explique l’action « Répartir le fond de cuisson ». Quel geste réalises-tu concrètement et quel résultat attends-tu ?</t>
  </si>
  <si>
    <t>Appui : faire reformuler « répartir le fond de cuisson » avec un verbe d’action précis, puis exiger un exemple concret au poste.</t>
  </si>
  <si>
    <t>Explique l’action « Vérifier la consistance ». Quel geste réalises-tu concrètement et quel résultat attends-tu ?</t>
  </si>
  <si>
    <t>Appui : demander ce que l’apprenant fait réellement pour « vérifier la consistance », comment il contrôle et ce qu’il évite.</t>
  </si>
  <si>
    <t>Explique l’action « Refroidissement ». Quel geste réalises-tu concrètement et quel résultat attends-tu ?</t>
  </si>
  <si>
    <t>Appui : comparer une réponse vague et une réponse précise sur « Refroidissement », puis faire corriger le vocabulaire faible.</t>
  </si>
  <si>
    <t>Explique l’action « Filmer et stocker en chambre froide ». Quel geste réalises-tu concrètement et quel résultat attends-tu ?</t>
  </si>
  <si>
    <t>Appui : faire justifier « filmer et stocker en chambre froide » par le geste, le but recherché et le critère de réussite observable.</t>
  </si>
  <si>
    <t>Explique l’action « Rafraîchir en eau glacée et égoutter ». Quel geste réalises-tu concrètement et quel résultat attends-tu ?</t>
  </si>
  <si>
    <t>Appui : faire décrire « rafraîchir en eau glacée et égoutter » étape par étape, puis demander le résultat attendu et le point de vigilance principal.</t>
  </si>
  <si>
    <t>Explique l’action « Rafraîchir et égoutter ». Quel geste réalises-tu concrètement et quel résultat attends-tu ?</t>
  </si>
  <si>
    <t>Appui : faire reformuler « rafraîchir et égoutter » avec un verbe d’action précis, puis exiger un exemple concret au poste.</t>
  </si>
  <si>
    <t>Explique l’action « Refroidir en cellule ». Quel geste réalises-tu concrètement et quel résultat attends-tu ?</t>
  </si>
  <si>
    <t>Appui : demander ce que l’apprenant fait réellement pour « refroidir en cellule », comment il contrôle et ce qu’il évite.</t>
  </si>
  <si>
    <t>Explique l’action « Réserver au frais ». Quel geste réalises-tu concrètement et quel résultat attends-tu ?</t>
  </si>
  <si>
    <t>Appui : comparer une réponse vague et une réponse précise sur « réserver au frais », puis faire corriger le vocabulaire faible.</t>
  </si>
  <si>
    <t>Explique l’action « Réserver au froid ». Quel geste réalises-tu concrètement et quel résultat attends-tu ?</t>
  </si>
  <si>
    <t>Appui : faire justifier « réserver au froid » par le geste, le but recherché et le critère de réussite observable.</t>
  </si>
  <si>
    <t>Explique l’action « Stocker en chambre froide ». Quel geste réalises-tu concrètement et quel résultat attends-tu ?</t>
  </si>
  <si>
    <t>Appui : faire décrire « stocker en chambre froide » étape par étape, puis demander le résultat attendu et le point de vigilance principal.</t>
  </si>
  <si>
    <t>Explique l’action « Service ». Quel geste réalises-tu concrètement et quel résultat attends-tu ?</t>
  </si>
  <si>
    <t>Appui : faire reformuler « service » avec un verbe d’action précis, puis exiger un exemple concret au poste.</t>
  </si>
  <si>
    <t>Explique l’action « Servir tiède ». Quel geste réalises-tu concrètement et quel résultat attends-tu ?</t>
  </si>
  <si>
    <t>Appui : demander ce que l’apprenant fait réellement pour « servir tiède », comment il contrôle et ce qu’il évite.</t>
  </si>
  <si>
    <t>Explique l’action « Préparation &amp; mélange ». Quel geste réalises-tu concrètement et quel résultat attends-tu ?</t>
  </si>
  <si>
    <t>Appui : comparer une réponse vague et une réponse précise sur « Préparation &amp; mélange », puis faire corriger le vocabulaire faible.</t>
  </si>
  <si>
    <t>Explique l’action « Faire une pesée → peser → weigh → pesar ». Quel geste réalises-tu concrètement et quel résultat attends-tu ?</t>
  </si>
  <si>
    <t>Appui : faire justifier « faire une pesée → peser → weigh → pesar » par le geste, le but recherché et le critère de réussite observable.</t>
  </si>
  <si>
    <t>Explique l’action « Faire un mélange → mélanger / incorporer / envelopper → mix / fold in → mezclar / envolver ». Quel geste réalises-tu concrètement et quel résultat attends-tu ?</t>
  </si>
  <si>
    <t>Appui : faire décrire « faire un mélange → mélanger / incorporer / envelopper → mix / fold in → mezclar / envolver » étape par étape, puis demander le résultat attendu et le point de vigilance principal.</t>
  </si>
  <si>
    <t>Explique l’action « Faire une pâte → pétrir / préparer la pâte → knead / make the dough → amasar / preparar la masa ». Quel geste réalises-tu concrètement et quel résultat attends-tu ?</t>
  </si>
  <si>
    <t>Appui : faire reformuler « faire une pâte → pétrir / préparer la pâte → knead / make the dough → amasar / preparar la masa » avec un verbe d’action précis, puis exiger un exemple concret au poste.</t>
  </si>
  <si>
    <t>Explique l’action « Faire une farce → farcir / préparer la farce → make filling / stuff → preparar el relleno / rellenar ». Quel geste réalises-tu concrètement et quel résultat attends-tu ?</t>
  </si>
  <si>
    <t>Appui : demander ce que l’apprenant fait réellement pour « faire une farce → farcir / préparer la farce → make filling / stuff → preparar el relleno / rellenar », comment il contrôle et ce qu’il évite.</t>
  </si>
  <si>
    <t>Explique l’action « Faire une marinade → mariner / préparer la marinade → marinate / make a marinade → marinar / preparar la marinada ». Quel geste réalises-tu concrètement et quel résultat attends-tu ?</t>
  </si>
  <si>
    <t>Appui : comparer une réponse vague et une réponse précise sur « faire une marinade → mariner / préparer la marinade → marinate / make a marinade → marinar / preparar la marinada », puis faire corriger le vocabulaire faible.</t>
  </si>
  <si>
    <t>Explique l’action « Faire une émulsion → émulsionner → emulsify → emulsionar ». Quel geste réalises-tu concrètement et quel résultat attends-tu ?</t>
  </si>
  <si>
    <t>Appui : faire justifier « faire une émulsion → émulsionner → emulsify → emulsionar » par le geste, le but recherché et le critère de réussite observable.</t>
  </si>
  <si>
    <t>Explique l’action « Faire une meringue → meringuer / monter les blancs → make meringue / whip whites → merengar / montar claras ». Quel geste réalises-tu concrètement et quel résultat attends-tu ?</t>
  </si>
  <si>
    <t>Appui : faire décrire « faire une meringue → meringuer / monter les blancs → make meringue / whip whites → merengar / montar claras » étape par étape, puis demander le résultat attendu et le point de vigilance principal.</t>
  </si>
  <si>
    <t>Explique l’action « Cuisson &amp; texture ». Quel geste réalises-tu concrètement et quel résultat attends-tu ?</t>
  </si>
  <si>
    <t>Appui : faire reformuler « Cuisson &amp; texture » avec un verbe d’action précis, puis exiger un exemple concret au poste.</t>
  </si>
  <si>
    <t>Explique l’action « Faire bouillir → porter à ébullition / bouillir → bring to a boil / boil → llevar a ebullición / hervir ». Quel geste réalises-tu concrètement et quel résultat attends-tu ?</t>
  </si>
  <si>
    <t>Appui : demander ce que l’apprenant fait réellement pour « faire bouillir → porter à ébullition / bouillir → bring to a boil / boil → llevar a ebullición / hervir », comment il contrôle et ce qu’il évite.</t>
  </si>
  <si>
    <t>Explique l’action « Faire mijoter → mijoter → simmer slowly → cocinar a fuego lento ». Quel geste réalises-tu concrètement et quel résultat attends-tu ?</t>
  </si>
  <si>
    <t>Appui : comparer une réponse vague et une réponse précise sur « faire mijoter → mijoter → simmer slowly → cocinar a fuego lento », puis faire corriger le vocabulaire faible.</t>
  </si>
  <si>
    <t>Explique l’action « Faire revenir → sauter / faire revenir → sauté → saltear / rehogar ». Quel geste réalises-tu concrètement et quel résultat attends-tu ?</t>
  </si>
  <si>
    <t>Appui : faire justifier « faire revenir → sauter / faire revenir → sauté → saltear / rehogar » par le geste, le but recherché et le critère de réussite observable.</t>
  </si>
  <si>
    <t>Explique l’action « Faire rissoler → rissoler / dorer → brown until crisp → dorar hasta crujiente ». Quel geste réalises-tu concrètement et quel résultat attends-tu ?</t>
  </si>
  <si>
    <t>Appui : faire décrire « faire rissoler → rissoler / dorer → brown until crisp → dorar hasta crujiente » étape par étape, puis demander le résultat attendu et le point de vigilance principal.</t>
  </si>
  <si>
    <t>Explique l’action « Faire frire → frire → fry / deep-fry → freír ». Quel geste réalises-tu concrètement et quel résultat attends-tu ?</t>
  </si>
  <si>
    <t>Appui : faire reformuler « faire frire → frire → fry / deep-fry → freír » avec un verbe d’action précis, puis exiger un exemple concret au poste.</t>
  </si>
  <si>
    <t>Explique l’action « Faire fondre → fondre → melt → fundir / derretir ». Quel geste réalises-tu concrètement et quel résultat attends-tu ?</t>
  </si>
  <si>
    <t>Appui : demander ce que l’apprenant fait réellement pour « faire fondre → fondre → melt → fundir / derretir », comment il contrôle et ce qu’il évite.</t>
  </si>
  <si>
    <t>Explique l’action « Faire réduire → réduire → reduce → reducir ». Quel geste réalises-tu concrètement et quel résultat attends-tu ?</t>
  </si>
  <si>
    <t>Appui : comparer une réponse vague et une réponse précise sur « faire réduire → réduire → reduce → reducir », puis faire corriger le vocabulaire faible.</t>
  </si>
  <si>
    <t>Explique l’action « Faire gratiner → gratiner → gratinate / brown → gratinar ». Quel geste réalises-tu concrètement et quel résultat attends-tu ?</t>
  </si>
  <si>
    <t>Appui : faire justifier « faire gratiner → gratiner → gratinate / brown → gratinar » par le geste, le but recherché et le critère de réussite observable.</t>
  </si>
  <si>
    <t>Explique l’action « Faire pocher → pocher → poach → escalfar/pochar ». Quel geste réalises-tu concrètement et quel résultat attends-tu ?</t>
  </si>
  <si>
    <t>Appui : faire décrire « faire pocher → pocher → poach → escalfar/pochar » étape par étape, puis demander le résultat attendu et le point de vigilance principal.</t>
  </si>
  <si>
    <t>Explique l’action « Faire une pré-cuisson → précuire → par-cook → precocer ». Quel geste réalises-tu concrètement et quel résultat attends-tu ?</t>
  </si>
  <si>
    <t>Appui : faire reformuler « faire une pré-cuisson → précuire → par-cook → precocer » avec un verbe d’action précis, puis exiger un exemple concret au poste.</t>
  </si>
  <si>
    <t>Explique l’action « Faire refroidir → refroidir / abattre → cool / blast-chill → enfriar / abatir ». Quel geste réalises-tu concrètement et quel résultat attends-tu ?</t>
  </si>
  <si>
    <t>Appui : demander ce que l’apprenant fait réellement pour « faire refroidir → refroidir / abattre → cool / blast-chill → enfriar / abatir », comment il contrôle et ce qu’il évite.</t>
  </si>
  <si>
    <t>Explique l’action « Faire réchauffer → réchauffer / régénérer → reheat / retherm → recalentar / regenerar ». Quel geste réalises-tu concrètement et quel résultat attends-tu ?</t>
  </si>
  <si>
    <t>Appui : comparer une réponse vague et une réponse précise sur « faire réchauffer → réchauffer / régénérer → reheat / retherm → recalentar / regenerar », puis faire corriger le vocabulaire faible.</t>
  </si>
  <si>
    <t>Explique l’action « Pâtisserie &amp; chocolat ». Quel geste réalises-tu concrètement et quel résultat attends-tu ?</t>
  </si>
  <si>
    <t>Appui : faire justifier « Pâtisserie &amp; chocolat » par le geste, le but recherché et le critère de réussite observable.</t>
  </si>
  <si>
    <t>Explique l’action « Faire un glaçage → glacer / préparer un glaçage → glaze / make a glaze → glasear / preparar un glaseado ». Quel geste réalises-tu concrètement et quel résultat attends-tu ?</t>
  </si>
  <si>
    <t>Appui : faire décrire « faire un glaçage → glacer / préparer un glaçage → glaze / make a glaze → glasear / preparar un glaseado » étape par étape, puis demander le résultat attendu et le point de vigilance principal.</t>
  </si>
  <si>
    <t>Explique l’action « Faire un praliné → praliner / préparer du praliné → make praliné → hacer praliné ». Quel geste réalises-tu concrètement et quel résultat attends-tu ?</t>
  </si>
  <si>
    <t>Appui : faire reformuler « faire un praliné → praliner / préparer du praliné → make praliné → hacer praliné » avec un verbe d’action précis, puis exiger un exemple concret au poste.</t>
  </si>
  <si>
    <t>Explique l’action « Faire une ganache → préparer une ganache → make ganache → preparar una ganache ». Quel geste réalises-tu concrètement et quel résultat attends-tu ?</t>
  </si>
  <si>
    <t>Appui : demander ce que l’apprenant fait réellement pour « faire une ganache → préparer une ganache → make ganache → preparar una ganache », comment il contrôle et ce qu’il évite.</t>
  </si>
  <si>
    <t>Explique l’action « Faire une crème montée → monter la crème → whip the cream → montar la nata ». Quel geste réalises-tu concrètement et quel résultat attends-tu ?</t>
  </si>
  <si>
    <t>Appui : comparer une réponse vague et une réponse précise sur « faire une crème montée → monter la crème → whip the cream → montar la nata », puis faire corriger le vocabulaire faible.</t>
  </si>
  <si>
    <t>Explique l’action « Faire prendre au froid → faire gélifier / laisser prendre → set / gel → cuajar / gelificar ». Quel geste réalises-tu concrètement et quel résultat attends-tu ?</t>
  </si>
  <si>
    <t>Appui : faire justifier « faire prendre au froid → faire gélifier / laisser prendre → set / gel → cuajar / gelificar » par le geste, le but recherché et le critère de réussite observable.</t>
  </si>
  <si>
    <t>Explique l’action « Faire le tempérage → tempérer (le chocolat) → temper chocolate → atemperar el chocolate ». Quel geste réalises-tu concrètement et quel résultat attends-tu ?</t>
  </si>
  <si>
    <t>Appui : faire décrire « faire le tempérage → tempérer (le chocolat) → temper chocolate → atemperar el chocolate » étape par étape, puis demander le résultat attendu et le point de vigilance principal.</t>
  </si>
  <si>
    <t>Explique l’action « Assaisonnement &amp; finition ». Quel geste réalises-tu concrètement et quel résultat attends-tu ?</t>
  </si>
  <si>
    <t>Appui : faire reformuler « Assaisonnement &amp; finition » avec un verbe d’action précis, puis exiger un exemple concret au poste.</t>
  </si>
  <si>
    <t>Explique l’action « Faire l’assaisonnement → assaisonner / rectifier → season / adjust → sazonar / rectificar ». Quel geste réalises-tu concrètement et quel résultat attends-tu ?</t>
  </si>
  <si>
    <t>Appui : demander ce que l’apprenant fait réellement pour « faire l’assaisonnement → assaisonner / rectifier → season / adjust → sazonar / rectificar », comment il contrôle et ce qu’il évite.</t>
  </si>
  <si>
    <t>Explique l’action « Faire un nappage → napper → coat / nap → napar / cubrir ». Quel geste réalises-tu concrètement et quel résultat attends-tu ?</t>
  </si>
  <si>
    <t>Appui : comparer une réponse vague et une réponse précise sur « faire un nappage → napper → coat / nap → napar / cubrir », puis faire corriger le vocabulaire faible.</t>
  </si>
  <si>
    <t>Explique l’action « Faire briller → lustrer / abrillanter → glaze for shine → abrillantar ». Quel geste réalises-tu concrètement et quel résultat attends-tu ?</t>
  </si>
  <si>
    <t>Appui : faire justifier « faire briller → lustrer / abrillanter → glaze for shine → abrillantar » par le geste, le but recherché et le critère de réussite observable.</t>
  </si>
  <si>
    <t>Explique l’action « Faire un décor → décorer / chiqueter / rayer / quadriller → decorate / crimp / score → decorar / festonear / rayar ». Quel geste réalises-tu concrètement et quel résultat attends-tu ?</t>
  </si>
  <si>
    <t>Appui : faire décrire « faire un décor → décorer / chiqueter / rayer / quadriller → decorate / crimp / score → decorar / festonear / rayar » étape par étape, puis demander le résultat attendu et le point de vigilance principal.</t>
  </si>
  <si>
    <t>Explique l’action « Hygiène, HACCP &amp; qualité ». Quel geste réalises-tu concrètement et quel résultat attends-tu ?</t>
  </si>
  <si>
    <t>Appui : faire reformuler « Hygiène, HACCP &amp; qualité » avec un verbe d’action précis, puis exiger un exemple concret au poste.</t>
  </si>
  <si>
    <t>Explique l’action « Faire le ménage → nettoyer → clean → limpiar — ES(ES/MX/AR): limpiar ». Quel geste réalises-tu concrètement et quel résultat attends-tu ?</t>
  </si>
  <si>
    <t>Appui : demander ce que l’apprenant fait réellement pour « faire le ménage → nettoyer → clean → limpiar — ES(ES/MX/AR): limpiar », comment il contrôle et ce qu’il évite.</t>
  </si>
  <si>
    <t>Explique l’action « Faire la désinfection → désinfecter / assainir → disinfect / sanitize → desinfectar / sanear — ES(ES): desinfectar / sanear · ES(MX): desinfectar / sanitizar · ES(AR): desinfectar / sanitizar ». Quel geste réalises-tu concrètement et quel résultat attends-tu ?</t>
  </si>
  <si>
    <t>Appui : comparer une réponse vague et une réponse précise sur « faire la désinfection → désinfecter / assainir → disinfect / sanitize → desinfectar / sanear — ES(ES): desinfectar / sanear · ES(MX): desinfectar / sanitizar · ES(AR): desinfectar / sanitizar », puis faire corriger le vocabulaire faible.</t>
  </si>
  <si>
    <t>Explique l’action « Faire un contrôle → contrôler / vérifier → check / inspect → controlar / verificar — ES(ES): controlar / comprobar · ES(MX): controlar / verificar · ES(AR): controlar / verificar (chequear) ». Quel geste réalises-tu concrètement et quel résultat attends-tu ?</t>
  </si>
  <si>
    <t>Appui : faire justifier « faire un contrôle → contrôler / vérifier → check / inspect → controlar / verificar — ES(ES): controlar / comprobar · ES(MX): controlar / verificar · ES(AR): controlar / verificar (chequear) » par le geste, le but recherché et le critère de réussite observable.</t>
  </si>
  <si>
    <t>Explique l’action « Faire une prise de température → sonder / relever la température → probe / take temperature → sondear / medir la temperatura — ES(ES): sondear / medir la temperatura · ES(MX): medir la temperatura (con sonda) · ES(AR): medir la temperatura (con sonda) ». Quel geste réalises-tu concrètement et quel résultat attends-tu ?</t>
  </si>
  <si>
    <t>Appui : faire décrire « faire une prise de température → sonder / relever la température → probe / take temperature → sondear / medir la temperatura — ES(ES): sondear / medir la temperatura · ES(MX): medir la temperatura (con sonda) · ES(AR): medir la temperatura (con sonda) » étape par étape, puis demander le résultat attendu et le point de vigilance principal.</t>
  </si>
  <si>
    <t>Explique l’action « Faire l’enregistrement → enregistrer / consigner → record / log → registrar / consignar — ES(ES): registrar / anotar · ES(MX): registrar / asentar (en bitácora) · ES(AR): registrar / asentar ». Quel geste réalises-tu concrètement et quel résultat attends-tu ?</t>
  </si>
  <si>
    <t>Appui : faire reformuler « faire l’enregistrement → enregistrer / consigner → record / log → registrar / consignar — ES(ES): registrar / anotar · ES(MX): registrar / asentar (en bitácora) · ES(AR): registrar / asentar » avec un verbe d’action précis, puis exiger un exemple concret au poste.</t>
  </si>
  <si>
    <t>Explique l’action « Faire un audit → auditer → audit → auditar — ES(ES/MX/AR): auditar ». Quel geste réalises-tu concrètement et quel résultat attends-tu ?</t>
  </si>
  <si>
    <t>Appui : demander ce que l’apprenant fait réellement pour « faire un audit → auditer → audit → auditar — ES(ES/MX/AR): auditar », comment il contrôle et ce qu’il évite.</t>
  </si>
  <si>
    <t>Explique l’action « Logistique, conditionnement, étiquetage ». Quel geste réalises-tu concrètement et quel résultat attends-tu ?</t>
  </si>
  <si>
    <t>Appui : comparer une réponse vague et une réponse précise sur « Logistique, conditionnement, étiquetage », puis faire corriger le vocabulaire faible.</t>
  </si>
  <si>
    <t>Explique l’action « Faire l’étiquetage → étiqueter → label → etiquetar — ES(ES): etiquetar / rotular · ES(MX): etiquetar · ES(AR): etiquetar ». Quel geste réalises-tu concrètement et quel résultat attends-tu ?</t>
  </si>
  <si>
    <t>Appui : faire justifier « faire l’étiquetage → étiqueter → label → etiquetar — ES(ES): etiquetar / rotular · ES(MX): etiquetar · ES(AR): etiquetar » par le geste, le but recherché et le critère de réussite observable.</t>
  </si>
  <si>
    <t>Explique l’action « Faire l’operculage → operculer / sceller → seal / lid → termosellar / sellar — ES(ES): termosellar / sellar con opérculo · ES(MX): termosellar / sellar con tapa · ES(AR): termosellar / sellar con opérculo ». Quel geste réalises-tu concrètement et quel résultat attends-tu ?</t>
  </si>
  <si>
    <t>Appui : faire décrire « faire l’operculage → operculer / sceller → seal / lid → termosellar / sellar — ES(ES): termosellar / sellar con opérculo · ES(MX): termosellar / sellar con tapa · ES(AR): termosellar / sellar con opérculo » étape par étape, puis demander le résultat attendu et le point de vigilance principal.</t>
  </si>
  <si>
    <t>Explique l’action « Faire le filmage → filmer → wrap → envolver con film — ES(ES): envolver con film (film transparente) · ES(MX): envolver con plástico adherente · ES(AR): envolver con film ». Quel geste réalises-tu concrètement et quel résultat attends-tu ?</t>
  </si>
  <si>
    <t>Appui : faire reformuler « faire le filmage → filmer → wrap → envolver con film — ES(ES): envolver con film (film transparente) · ES(MX): envolver con plástico adherente · ES(AR): envolver con film » avec un verbe d’action précis, puis exiger un exemple concret au poste.</t>
  </si>
  <si>
    <t>Explique l’action « Faire le conditionnement → conditionner / emballer → package → envasar / empaquetar — ES(ES): envasar / acondicionar / empaquetar · ES(MX): envasar / empacar · ES(AR): envasar / embalar ». Quel geste réalises-tu concrètement et quel résultat attends-tu ?</t>
  </si>
  <si>
    <t>Appui : demander ce que l’apprenant fait réellement pour « faire le conditionnement → conditionner / emballer → package → envasar / empaquetar — ES(ES): envasar / acondicionar / empaquetar · ES(MX): envasar / empacar · ES(AR): envasar / embalar », comment il contrôle et ce qu’il évite.</t>
  </si>
  <si>
    <t>Explique l’action « Faire le chargement → charger → load → cargar — ES(ES/MX/AR): cargar ». Quel geste réalises-tu concrètement et quel résultat attends-tu ?</t>
  </si>
  <si>
    <t>Appui : comparer une réponse vague et une réponse précise sur « faire le chargement → charger → load → cargar — ES(ES/MX/AR): cargar », puis faire corriger le vocabulaire faible.</t>
  </si>
  <si>
    <t>Explique l’action « Faire le déchargement → décharger → unload → descargar — ES(ES/MX/AR): descargar ». Quel geste réalises-tu concrètement et quel résultat attends-tu ?</t>
  </si>
  <si>
    <t>Appui : faire justifier « faire le déchargement → décharger → unload → descargar — ES(ES/MX/AR): descargar » par le geste, le but recherché et le critère de réussite observable.</t>
  </si>
  <si>
    <t>Explique l’action « Documentation, gestion &amp; outils ». Quel geste réalises-tu concrètement et quel résultat attends-tu ?</t>
  </si>
  <si>
    <t>Appui : faire décrire « Documentation, gestion &amp; outils » étape par étape, puis demander le résultat attendu et le point de vigilance principal.</t>
  </si>
  <si>
    <t>Explique l’action « Faire un rapport → rédiger un rapport → write a report → redactar un informe — ES(ES): redactar/elaborar un informe · ES(MX): elaborar/redactar un informe · ES(AR): redactar/hacer un informe ». Quel geste réalises-tu concrètement et quel résultat attends-tu ?</t>
  </si>
  <si>
    <t>Appui : faire reformuler « faire un rapport → rédiger un rapport → write a report → redactar un informe — ES(ES): redactar/elaborar un informe · ES(MX): elaborar/redactar un informe · ES(AR): redactar/hacer un informe » avec un verbe d’action précis, puis exiger un exemple concret au poste.</t>
  </si>
  <si>
    <t>Explique l’action « Faire une commande → commander → place an order → hacer un pedido — ES(ES): hacer/realizar un pedido · ES(MX): realizar/hacer un pedido · ES(AR): hacer/realizar un pedido ». Quel geste réalises-tu concrètement et quel résultat attends-tu ?</t>
  </si>
  <si>
    <t>Appui : demander ce que l’apprenant fait réellement pour « faire une commande → commander → place an order → hacer un pedido — ES(ES): hacer/realizar un pedido · ES(MX): realizar/hacer un pedido · ES(AR): hacer/realizar un pedido », comment il contrôle et ce qu’il évite.</t>
  </si>
  <si>
    <t>Explique l’action « Faire un planning → planifier / établir un planning → plan / schedule → planificar / elaborar un planning — ES(ES): planificar / elaborar un plan (calendario) · ES(MX): programar / planear un calendario · ES(AR): planificar / armar un cronograma ». Quel geste réalises-tu concrètement et quel résultat attends-tu ?</t>
  </si>
  <si>
    <t>Appui : comparer une réponse vague et une réponse précise sur « faire un planning → planifier / établir un planning → plan / schedule → planificar / elaborar un planning — ES(ES): planificar / elaborar un plan (calendario) · ES(MX): programar / planear un calendario · ES(AR): planificar / armar un cronograma », puis faire corriger le vocabulaire faible.</t>
  </si>
  <si>
    <t>Explique l’action « Faire une analyse → analyser → analyze → analizar — ES(ES/MX/AR): analizar ». Quel geste réalises-tu concrètement et quel résultat attends-tu ?</t>
  </si>
  <si>
    <t>Appui : faire justifier « faire une analyse → analyser → analyze → analizar — ES(ES/MX/AR): analizar » par le geste, le but recherché et le critère de réussite observable.</t>
  </si>
  <si>
    <t>Explique l’action « Faire une archive → archiver → archive → archivar — ES(ES/MX/AR): archivar ». Quel geste réalises-tu concrètement et quel résultat attends-tu ?</t>
  </si>
  <si>
    <t>Appui : faire décrire « faire une archive → archiver → archive → archivar — ES(ES/MX/AR): archivar » étape par étape, puis demander le résultat attendu et le point de vigilance principal.</t>
  </si>
  <si>
    <t>Explique l’action « Faire une mise à jour → mettre à jour → update → actualizar — ES(ES/MX/AR): actualizar ». Quel geste réalises-tu concrètement et quel résultat attends-tu ?</t>
  </si>
  <si>
    <t>Appui : faire reformuler « faire une mise à jour → mettre à jour → update → actualizar — ES(ES/MX/AR): actualizar » avec un verbe d’action précis, puis exiger un exemple concret au poste.</t>
  </si>
  <si>
    <t>Explique l’action « Faire un paramétrage → paramétrer / configurer → set up / configure → configurar — ES(ES): configurar/parametrizar · ES(MX): configurar/parametrizar (ajustes) · ES(AR): configurar/parametrizar ». Quel geste réalises-tu concrètement et quel résultat attends-tu ?</t>
  </si>
  <si>
    <t>Appui : demander ce que l’apprenant fait réellement pour « faire un paramétrage → paramétrer / configurer → set up / configure → configurar — ES(ES): configurar/parametrizar · ES(MX): configurar/parametrizar (ajustes) · ES(AR): configurar/parametrizar », comment il contrôle et ce qu’il évite.</t>
  </si>
  <si>
    <t>Explique l’action « Maintenance &amp; sécurité ». Quel geste réalises-tu concrètement et quel résultat attends-tu ?</t>
  </si>
  <si>
    <t>Appui : comparer une réponse vague et une réponse précise sur « Maintenance &amp; sécurité », puis faire corriger le vocabulaire faible.</t>
  </si>
  <si>
    <t>Explique l’action « Faire la maintenance → maintenir / assurer la maintenance → maintain / service → mantener / realizar el mantenimiento — ES(ES): mantener / realizar/efectuar el mantenimiento · ES(MX): mantener / dar mantenimiento · ES(AR): mantener / hacer mantenimiento ». Quel geste réalises-tu concrètement et quel résultat attends-tu ?</t>
  </si>
  <si>
    <t>Appui : faire justifier « faire la maintenance → maintenir / assurer la maintenance → maintain / service → mantener / realizar el mantenimiento — ES(ES): mantener / realizar/efectuar el mantenimiento · ES(MX): mantener / dar mantenimiento · ES(AR): mantener / hacer mantenimiento » par le geste, le but recherché et le critère de réussite observable.</t>
  </si>
  <si>
    <t>Explique l’action « Faire une réparation → réparer → repair → reparar — ES(ES): reparar / hacer una reparación · ES(MX): reparar · ES(AR): reparar ». Quel geste réalises-tu concrètement et quel résultat attends-tu ?</t>
  </si>
  <si>
    <t>Appui : faire décrire « faire une réparation → réparer → repair → reparar — ES(ES): reparar / hacer una reparación · ES(MX): reparar · ES(AR): reparar » étape par étape, puis demander le résultat attendu et le point de vigilance principal.</t>
  </si>
  <si>
    <t>Explique l’action « Faire un arrêt d’urgence → arrêter d’urgence → emergency stop → activar la parada de emergencia — ES(ES): activar la parada de emergencia · ES(MX): activar el paro de emergencia · ES(AR): activar la parada de emergencia ». Quel geste réalises-tu concrètement et quel résultat attends-tu ?</t>
  </si>
  <si>
    <t>Appui : faire reformuler « faire un arrêt d’urgence → arrêter d’urgence → emergency stop → activar la parada de emergencia — ES(ES): activar la parada de emergencia · ES(MX): activar el paro de emergencia · ES(AR): activar la parada de emergencia » avec un verbe d’action précis, puis exiger un exemple concret au poste.</t>
  </si>
  <si>
    <t>Explique l’action « Faire une mise sous tension → mettre sous tension / allumer → power on → energizar / encender — ES(ES): energizar / poner en tensión / encender · ES(MX): energizar / encender / prender · ES(AR): energizar / encender ». Quel geste réalises-tu concrètement et quel résultat attends-tu ?</t>
  </si>
  <si>
    <t>Appui : demander ce que l’apprenant fait réellement pour « faire une mise sous tension → mettre sous tension / allumer → power on → energizar / encender — ES(ES): energizar / poner en tensión / encender · ES(MX): energizar / encender / prender · ES(AR): energizar / encender », comment il contrôle et ce qu’il évite.</t>
  </si>
  <si>
    <t>Explique l’action « Faire un essai → tester / essayer → test / try → probar / ensayar — ES(ES): hacer una prueba / probar / ensayar · ES(MX): hacer una prueba / probar / ensayar · ES(AR): hacer una prueba / probar / ensayar ». Quel geste réalises-tu concrètement et quel résultat attends-tu ?</t>
  </si>
  <si>
    <t>Appui : comparer une réponse vague et une réponse précise sur « faire un essai → tester / essayer → test / try → probar / ensayar — ES(ES): hacer una prueba / probar / ensayar · ES(MX): hacer una prueba / probar / ensayar · ES(AR): hacer una prueba / probar / ensayar », puis faire corriger le vocabulaire faible.</t>
  </si>
  <si>
    <t>Explique l’action « Service &amp; présentation ». Quel geste réalises-tu concrètement et quel résultat attends-tu ?</t>
  </si>
  <si>
    <t>Appui : faire justifier « Service &amp; présentation » par le geste, le but recherché et le critère de réussite observable.</t>
  </si>
  <si>
    <t>Explique l’action « Faire une assiette → dresser / garnir → plate / garnish → emplatar / guarnecer — ES(ES): emplatar / guarnecer · ES(MX): emplatar / montar el plato / guarnecer · ES(AR): emplatar / guarnecer ». Quel geste réalises-tu concrètement et quel résultat attends-tu ?</t>
  </si>
  <si>
    <t>Appui : faire décrire « faire une assiette → dresser / garnir → plate / garnish → emplatar / guarnecer — ES(ES): emplatar / guarnecer · ES(MX): emplatar / montar el plato / guarnecer · ES(AR): emplatar / guarnecer » étape par étape, puis demander le résultat attendu et le point de vigilance principal.</t>
  </si>
  <si>
    <t>Explique l’action « Faire un envoi → envoyer / passer → send to pass → enviar a pase — ES(ES): enviar al pase · ES(MX): enviar a la barra de pase / al pase · ES(AR): enviar al pase ». Quel geste réalises-tu concrètement et quel résultat attends-tu ?</t>
  </si>
  <si>
    <t>Appui : faire reformuler « faire un envoi → envoyer / passer → send to pass → enviar a pase — ES(ES): enviar al pase · ES(MX): enviar a la barra de pase / al pase · ES(AR): enviar al pase » avec un verbe d’action précis, puis exiger un exemple concret au poste.</t>
  </si>
  <si>
    <t>Explique l’action « Faire un assortiment → panacher / assortir → mix / assort → mezclar / combinar surtidos — ES(ES): hacer un surtido / combinar surtidos · ES(MX): armar un surtido / combinar · ES(AR): armar un surtido / combinar ». Quel geste réalises-tu concrètement et quel résultat attends-tu ?</t>
  </si>
  <si>
    <t>Appui : demander ce que l’apprenant fait réellement pour « faire un assortiment → panacher / assortir → mix / assort → mezclar / combinar surtidos — ES(ES): hacer un surtido / combinar surtidos · ES(MX): armar un surtido / combinar · ES(AR): armar un surtido / combinar », comment il contrôle et ce qu’il évite.</t>
  </si>
  <si>
    <t>Explique l’action « Astuce express ». Quel geste réalises-tu concrètement et quel résultat attends-tu ?</t>
  </si>
  <si>
    <t>Appui : comparer une réponse vague et une réponse précise sur « Astuce express », puis faire corriger le vocabulaire faible.</t>
  </si>
  <si>
    <t>Explique l’action « Quand tu hésites, remplace “faire” par le verbe technique de l’action réelle : ». Quel geste réalises-tu concrètement et quel résultat attends-tu ?</t>
  </si>
  <si>
    <t>Appui : faire justifier « Quand tu hésites, remplace “faire” par le verbe technique de l’action réelle : » par le geste, le but recherché et le critère de réussite observable.</t>
  </si>
  <si>
    <t>Explique l’action « Faire une pesée → peser, faire un refroidissement → refroidir, faire un contrôle → contrôler, faire une mise en bac → mettre en bac, etc. ». Quel geste réalises-tu concrètement et quel résultat attends-tu ?</t>
  </si>
  <si>
    <t>Appui : faire décrire « faire une pesée → peser, faire un refroidissement → refroidir, faire un contrôle → contrôler, faire une mise en bac → mettre en bac, etc. » étape par étape, puis demander le résultat attendu et le point de vigilance principal.</t>
  </si>
  <si>
    <t>Explique l’action « When you’re unsure, replace “faire” with the technical verb for the actual action: ». Quel geste réalises-tu concrètement et quel résultat attends-tu ?</t>
  </si>
  <si>
    <t>Appui : faire reformuler « When you’re unsure, replace “faire” with the technical verb for the actual action: » avec un verbe d’action précis, puis exiger un exemple concret au poste.</t>
  </si>
  <si>
    <t>Explique l’action « Do a weighing → weigh, do a chilling → chill, do a check → check, do a “mise en bac” → put into a tray/pan, etc. ». Quel geste réalises-tu concrètement et quel résultat attends-tu ?</t>
  </si>
  <si>
    <t>Appui : demander ce que l’apprenant fait réellement pour « do a weighing → weigh, do a chilling → chill, do a check → check, do a “mise en bac” → put into a tray/pan, etc. », comment il contrôle et ce qu’il évite.</t>
  </si>
  <si>
    <t>Explique l’action « Cuando dudes, sustituye «faire» por el verbo técnico de la acción real: ». Quel geste réalises-tu concrètement et quel résultat attends-tu ?</t>
  </si>
  <si>
    <t>Appui : comparer une réponse vague et une réponse précise sur « Cuando dudes, sustituye «faire» por el verbo técnico de la acción real: », puis faire corriger le vocabulaire faible.</t>
  </si>
  <si>
    <t>Explique l’action « Hacer una pesada → pesar, hacer un enfriamiento → enfriar, hacer un control → controlar, hacer una “mise en bac” → poner en cubeta/bandeja, etc. ». Quel geste réalises-tu concrètement et quel résultat attends-tu ?</t>
  </si>
  <si>
    <t>Appui : faire justifier « hacer una pesada → pesar, hacer un enfriamiento → enfriar, hacer un control → controlar, hacer una “mise en bac” → poner en cubeta/bandeja, etc. » par le geste, le but recherché et le critère de réussite observable.</t>
  </si>
  <si>
    <t>Explique l’étape « Mise en place du poste de travail ». Qu’est-ce que tu fais concrètement, dans quel ordre, et pourquoi ?</t>
  </si>
  <si>
    <t>Appui : faire replacer « Mise en place du poste de travail » dans l’ordre de travail, puis demander ce qui se passe si l’étape est oubliée.</t>
  </si>
  <si>
    <t>Explique l’étape « Vérifier les DLC ». Qu’est-ce que tu fais concrètement, dans quel ordre, et pourquoi ?</t>
  </si>
  <si>
    <t>Appui : exiger pour « vérifier les DLC » le bon moment, la raison de la consigne et le risque d’une mauvaise exécution.</t>
  </si>
  <si>
    <t>Explique l’étape « Peser les denrées ». Qu’est-ce que tu fais concrètement, dans quel ordre, et pourquoi ?</t>
  </si>
  <si>
    <t>Appui : faire lister les contrôles liés à « peser les denrées », puis faire reformuler la procédure sans trou dans l’enchaînement.</t>
  </si>
  <si>
    <t>Explique l’étape « Sélectionner le matériel ». Qu’est-ce que tu fais concrètement, dans quel ordre, et pourquoi ?</t>
  </si>
  <si>
    <t>Appui : demander où se situe « sélectionner le matériel » dans la production et quelle conséquence terrain suit en cas d’écart.</t>
  </si>
  <si>
    <t>Explique l’étape « Désinfecter le matériel et le poste de travail suivant la procédure ». Qu’est-ce que tu fais concrètement, dans quel ordre, et pourquoi ?</t>
  </si>
  <si>
    <t>Appui : faire préciser « désinfecter le matériel et le poste de travail suivant la procédure » avec le matériel, l’ordre opératoire et le point critique à surveiller.</t>
  </si>
  <si>
    <t>Explique l’étape « Préparations préliminaires ». Qu’est-ce que tu fais concrètement, dans quel ordre, et pourquoi ?</t>
  </si>
  <si>
    <t>Appui : faire replacer « Préparations préliminaires » dans l’ordre de travail, puis demander ce qui se passe si l’étape est oubliée.</t>
  </si>
  <si>
    <t>Explique l’étape « La veille, décongeler les filets de morue suivant la procédure ». Qu’est-ce que tu fais concrètement, dans quel ordre, et pourquoi ?</t>
  </si>
  <si>
    <t>Appui : exiger pour « La veille, décongeler les filets de morue suivant la procédure » le bon moment, la raison de la consigne et le risque d’une mauvaise exécution.</t>
  </si>
  <si>
    <t>Explique l’étape « Éventuellement, dessaler par trempage dans un grand volume d’eau ». Qu’est-ce que tu fais concrètement, dans quel ordre, et pourquoi ?</t>
  </si>
  <si>
    <t>Appui : faire lister les contrôles liés à « Éventuellement, dessaler par trempage dans un grand volume d’eau », puis faire reformuler la procédure sans trou dans l’enchaînement.</t>
  </si>
  <si>
    <t>Explique l’étape « Plaquer les filets sur 5 bacs GN 1/1 H 25 perforés ». Qu’est-ce que tu fais concrètement, dans quel ordre, et pourquoi ?</t>
  </si>
  <si>
    <t>Appui : demander où se situe « Plaquer les filets sur 5 bacs GN 1/1 H 25 perforés » dans la production et quelle conséquence terrain suit en cas d’écart.</t>
  </si>
  <si>
    <t>Explique l’étape « Mettre les bacs sur l’échelle de four et réserver au froid en attente de cuisson ». Qu’est-ce que tu fais concrètement, dans quel ordre, et pourquoi ?</t>
  </si>
  <si>
    <t>Appui : faire préciser « Mettre les bacs sur l’échelle de four et réserver au froid en attente de cuisson » avec le matériel, l’ordre opératoire et le point critique à surveiller.</t>
  </si>
  <si>
    <t>Explique l’étape « Au cutter, hacher finement l’ail. Réserver ». Qu’est-ce que tu fais concrètement, dans quel ordre, et pourquoi ?</t>
  </si>
  <si>
    <t>Appui : faire replacer « Au cutter, hacher finement l’ail. Réserver » dans l’ordre de travail, puis demander ce qui se passe si l’étape est oubliée.</t>
  </si>
  <si>
    <t>Explique l’étape « Chauffer le lait et le maintenir au chaud ». Qu’est-ce que tu fais concrètement, dans quel ordre, et pourquoi ?</t>
  </si>
  <si>
    <t>Appui : exiger pour « Chauffer le lait et le maintenir au chaud » le bon moment, la raison de la consigne et le risque d’une mauvaise exécution.</t>
  </si>
  <si>
    <t>Explique l’étape « Porter à ébullition la crème et la maintenir au chaud et la maintenir au chaud en attente d’utilisation ». Qu’est-ce que tu fais concrètement, dans quel ordre, et pourquoi ?</t>
  </si>
  <si>
    <t>Appui : faire lister les contrôles liés à « Porter à ébullition la crème et la maintenir au chaud et la maintenir au chaud en attente d’utilisation », puis faire reformuler la procédure sans trou dans l’enchaînement.</t>
  </si>
  <si>
    <t>Explique l’étape « Au pinceau, badigeonner de beurre 8 bacs GN 1/1 H65 ». Qu’est-ce que tu fais concrètement, dans quel ordre, et pourquoi ?</t>
  </si>
  <si>
    <t>Appui : demander où se situe « Au pinceau, badigeonner de beurre 8 bacs GN 1/1 H65 » dans la production et quelle conséquence terrain suit en cas d’écart.</t>
  </si>
  <si>
    <t>Explique l’étape « Préparer la purée ». Qu’est-ce que tu fais concrètement, dans quel ordre, et pourquoi ?</t>
  </si>
  <si>
    <t>Appui : faire préciser « Préparer la purée » avec le matériel, l’ordre opératoire et le point critique à surveiller.</t>
  </si>
  <si>
    <t>Explique l’étape « Préparer la purée déshydratée en suivant les indications du fabricant ». Qu’est-ce que tu fais concrètement, dans quel ordre, et pourquoi ?</t>
  </si>
  <si>
    <t>Appui : faire replacer « Préparer la purée déshydratée en suivant les indications du fabricant » dans l’ordre de travail, puis demander ce qui se passe si l’étape est oubliée.</t>
  </si>
  <si>
    <t>Explique l’étape « Mettre au point l’assaisonnement. Muscader légèrement. Réserver au chaud ». Qu’est-ce que tu fais concrètement, dans quel ordre, et pourquoi ?</t>
  </si>
  <si>
    <t>Appui : exiger pour « Mettre au point l’assaisonnement. Muscader légèrement. Réserver au chaud » le bon moment, la raison de la consigne et le risque d’une mauvaise exécution.</t>
  </si>
  <si>
    <t>Explique l’étape « Ou marquer la cuisson des pommes de terre pour la réalisation de la purée fraîche ». Qu’est-ce que tu fais concrètement, dans quel ordre, et pourquoi ?</t>
  </si>
  <si>
    <t>Appui : faire lister les contrôles liés à « Ou marquer la cuisson des pommes de terre pour la réalisation de la purée fraîche », puis faire reformuler la procédure sans trou dans l’enchaînement.</t>
  </si>
  <si>
    <t>Explique l’étape « Confectionner la brandade de morue ». Qu’est-ce que tu fais concrètement, dans quel ordre, et pourquoi ?</t>
  </si>
  <si>
    <t>Appui : demander où se situe « Confectionner la brandade de morue » dans la production et quelle conséquence terrain suit en cas d’écart.</t>
  </si>
  <si>
    <t>Explique l’étape « Préchauffer le four en vapeur ». Qu’est-ce que tu fais concrètement, dans quel ordre, et pourquoi ?</t>
  </si>
  <si>
    <t>Appui : faire préciser « Préchauffer le four en vapeur » avec le matériel, l’ordre opératoire et le point critique à surveiller.</t>
  </si>
  <si>
    <t>Explique l’étape « Cuire les filets à la vapeur 7 minutes environ ». Qu’est-ce que tu fais concrètement, dans quel ordre, et pourquoi ?</t>
  </si>
  <si>
    <t>Appui : faire replacer « Cuire les filets à la vapeur 7 minutes environ » dans l’ordre de travail, puis demander ce qui se passe si l’étape est oubliée.</t>
  </si>
  <si>
    <t>Explique l’étape « Ne pas trop cuire au risque de retirer les propriétés gluantes de la morue  (conserver le liant) ». Qu’est-ce que tu fais concrètement, dans quel ordre, et pourquoi ?</t>
  </si>
  <si>
    <t>Appui : exiger pour « Ne pas trop cuire au risque de retirer les propriétés gluantes de la morue (conserver le liant) » le bon moment, la raison de la consigne et le risque d’une mauvaise exécution.</t>
  </si>
  <si>
    <t>Explique l’étape « Effeuiller les filets cuits ». Qu’est-ce que tu fais concrètement, dans quel ordre, et pourquoi ?</t>
  </si>
  <si>
    <t>Appui : faire lister les contrôles liés à « Effeuiller les filets cuits », puis faire reformuler la procédure sans trou dans l’enchaînement.</t>
  </si>
  <si>
    <t>Explique l’étape « Chauffer l’huile d’olive dans une sauteuse ». Qu’est-ce que tu fais concrètement, dans quel ordre, et pourquoi ?</t>
  </si>
  <si>
    <t>Appui : demander où se situe « Chauffer l’huile d’olive dans une sauteuse » dans la production et quelle conséquence terrain suit en cas d’écart.</t>
  </si>
  <si>
    <t>Explique l’étape « Ajouter la morue effeuillée et l’ail ». Qu’est-ce que tu fais concrètement, dans quel ordre, et pourquoi ?</t>
  </si>
  <si>
    <t>Appui : faire préciser « Ajouter la morue effeuillée et l’ail » avec le matériel, l’ordre opératoire et le point critique à surveiller.</t>
  </si>
  <si>
    <t>Explique l’étape « Travailler à la spatule ». Qu’est-ce que tu fais concrètement, dans quel ordre, et pourquoi ?</t>
  </si>
  <si>
    <t>Appui : faire replacer « Travailler à la spatule » dans l’ordre de travail, puis demander ce qui se passe si l’étape est oubliée.</t>
  </si>
  <si>
    <t>Explique l’étape « (ou travailler directement la morue effeuillée dans la cuve du batteur) ». Qu’est-ce que tu fais concrètement, dans quel ordre, et pourquoi ?</t>
  </si>
  <si>
    <t>Appui : exiger pour « (ou travailler directement la morue effeuillée dans la cuve du batteur) » le bon moment, la raison de la consigne et le risque d’une mauvaise exécution.</t>
  </si>
  <si>
    <t>Explique l’étape « Mettre la morue dans la grande cuve du batteur ». Qu’est-ce que tu fais concrètement, dans quel ordre, et pourquoi ?</t>
  </si>
  <si>
    <t>Appui : faire lister les contrôles liés à « Mettre la morue dans la grande cuve du batteur », puis faire reformuler la procédure sans trou dans l’enchaînement.</t>
  </si>
  <si>
    <t>Explique l’étape « À la feuille, 1re vitesse, incorporer lait et crème progressivement ». Qu’est-ce que tu fais concrètement, dans quel ordre, et pourquoi ?</t>
  </si>
  <si>
    <t>Appui : demander où se situe « À la feuille, 1re vitesse, incorporer lait et crème progressivement » dans la production et quelle conséquence terrain suit en cas d’écart.</t>
  </si>
  <si>
    <t>Explique l’étape « Éventuellement, mettre au point la consistance en ajoutant du lait, de l’huile d’olive ou de la crème ». Qu’est-ce que tu fais concrètement, dans quel ordre, et pourquoi ?</t>
  </si>
  <si>
    <t>Appui : faire préciser « Éventuellement, mettre au point la consistance en ajoutant du lait, de l’huile d’olive ou de la crème » avec le matériel, l’ordre opératoire et le point critique à surveiller.</t>
  </si>
  <si>
    <t>Explique l’étape « Obtenir une pâte homogène et compacte ». Qu’est-ce que tu fais concrètement, dans quel ordre, et pourquoi ?</t>
  </si>
  <si>
    <t>Appui : faire replacer « Obtenir une pâte homogène et compacte » dans l’ordre de travail, puis demander ce qui se passe si l’étape est oubliée.</t>
  </si>
  <si>
    <t>Explique l’étape « Poivrer et muscader ». Qu’est-ce que tu fais concrètement, dans quel ordre, et pourquoi ?</t>
  </si>
  <si>
    <t>Appui : exiger pour « Poivrer et muscader » le bon moment, la raison de la consigne et le risque d’une mauvaise exécution.</t>
  </si>
  <si>
    <t>Explique l’étape « Finir de lier en ajoutant la purée ». Qu’est-ce que tu fais concrètement, dans quel ordre, et pourquoi ?</t>
  </si>
  <si>
    <t>Appui : faire lister les contrôles liés à « Finir de lier en ajoutant la purée », puis faire reformuler la procédure sans trou dans l’enchaînement.</t>
  </si>
  <si>
    <t>Explique l’étape « Travailler. ». Qu’est-ce que tu fais concrètement, dans quel ordre, et pourquoi ?</t>
  </si>
  <si>
    <t>Appui : demander où se situe « Travailler. » dans la production et quelle conséquence terrain suit en cas d’écart.</t>
  </si>
  <si>
    <t>Explique l’étape « Rectifier la consistance ». Qu’est-ce que tu fais concrètement, dans quel ordre, et pourquoi ?</t>
  </si>
  <si>
    <t>Appui : faire préciser « Rectifier la consistance » avec le matériel, l’ordre opératoire et le point critique à surveiller.</t>
  </si>
  <si>
    <t>Explique l’étape « Décanter la préparation ». Qu’est-ce que tu fais concrètement, dans quel ordre, et pourquoi ?</t>
  </si>
  <si>
    <t>Appui : faire replacer « Décanter la préparation » dans l’ordre de travail, puis demander ce qui se passe si l’étape est oubliée.</t>
  </si>
  <si>
    <t>Explique l’étape « Répartir la brandade dans 8 bacs GN 1/1 beurrés ». Qu’est-ce que tu fais concrètement, dans quel ordre, et pourquoi ?</t>
  </si>
  <si>
    <t>Appui : exiger pour « Répartir la brandade dans 8 bacs GN 1/1 beurrés » le bon moment, la raison de la consigne et le risque d’une mauvaise exécution.</t>
  </si>
  <si>
    <t>Explique l’étape « Égaliser la surface ». Qu’est-ce que tu fais concrètement, dans quel ordre, et pourquoi ?</t>
  </si>
  <si>
    <t>Appui : faire lister les contrôles liés à « Égaliser la surface », puis faire reformuler la procédure sans trou dans l’enchaînement.</t>
  </si>
  <si>
    <t>Explique l’étape « Saupoudrer d’emmental râpé ». Qu’est-ce que tu fais concrètement, dans quel ordre, et pourquoi ?</t>
  </si>
  <si>
    <t>Appui : demander où se situe « Saupoudrer d’emmental râpé » dans la production et quelle conséquence terrain suit en cas d’écart.</t>
  </si>
  <si>
    <t>Explique l’étape « Parsemer de parcelles de beurre ». Qu’est-ce que tu fais concrètement, dans quel ordre, et pourquoi ?</t>
  </si>
  <si>
    <t>Appui : faire préciser « Parsemer de parcelles de beurre » avec le matériel, l’ordre opératoire et le point critique à surveiller.</t>
  </si>
  <si>
    <t>Explique l’étape « Étager les bacs sur l’échelle de cuisson ». Qu’est-ce que tu fais concrètement, dans quel ordre, et pourquoi ?</t>
  </si>
  <si>
    <t>Appui : faire replacer « Étager les bacs sur l’échelle de cuisson » dans l’ordre de travail, puis demander ce qui se passe si l’étape est oubliée.</t>
  </si>
  <si>
    <t>Explique l’étape « Gratiner ». Qu’est-ce que tu fais concrètement, dans quel ordre, et pourquoi ?</t>
  </si>
  <si>
    <t>Appui : exiger pour « Gratiner » le bon moment, la raison de la consigne et le risque d’une mauvaise exécution.</t>
  </si>
  <si>
    <t>Explique l’étape « Four chaleur sèche à 170 °C ». Qu’est-ce que tu fais concrètement, dans quel ordre, et pourquoi ?</t>
  </si>
  <si>
    <t>Appui : faire lister les contrôles liés à « Four chaleur sèche à 170 °C », puis faire reformuler la procédure sans trou dans l’enchaînement.</t>
  </si>
  <si>
    <t>Explique l’étape « Gratiner légèrement la surface ». Qu’est-ce que tu fais concrètement, dans quel ordre, et pourquoi ?</t>
  </si>
  <si>
    <t>Appui : demander où se situe « Gratiner légèrement la surface » dans la production et quelle conséquence terrain suit en cas d’écart.</t>
  </si>
  <si>
    <t>Explique l’étape « Respecter la procédure de fin de cuisson ». Qu’est-ce que tu fais concrètement, dans quel ordre, et pourquoi ?</t>
  </si>
  <si>
    <t>Appui : faire préciser « Respecter la procédure de fin de cuisson » avec le matériel, l’ordre opératoire et le point critique à surveiller.</t>
  </si>
  <si>
    <t>Explique l’étape « Stocker en armoire chaude et maintenir à ≥ 63 °C en attente de consommation ». Qu’est-ce que tu fais concrètement, dans quel ordre, et pourquoi ?</t>
  </si>
  <si>
    <t>Appui : faire replacer « Stocker en armoire chaude et maintenir à ≥ 63 °C en attente de consommation » dans l’ordre de travail, puis demander ce qui se passe si l’étape est oubliée.</t>
  </si>
  <si>
    <t>Explique l’étape « Dresser et servir ». Qu’est-ce que tu fais concrètement, dans quel ordre, et pourquoi ?</t>
  </si>
  <si>
    <t>Appui : exiger pour « Dresser et servir » le bon moment, la raison de la consigne et le risque d’une mauvaise exécution.</t>
  </si>
  <si>
    <t>Explique l’étape « Détailler chaque bac GN en 12 portions ». Qu’est-ce que tu fais concrètement, dans quel ordre, et pourquoi ?</t>
  </si>
  <si>
    <t>Appui : faire lister les contrôles liés à « Détailler chaque bac GN en 12 portions », puis faire reformuler la procédure sans trou dans l’enchaînement.</t>
  </si>
  <si>
    <t>Explique l’étape « Commentaires ». Qu’est-ce que tu fais concrètement, dans quel ordre, et pourquoi ?</t>
  </si>
  <si>
    <t>Appui : demander où se situe « Commentaires » dans la production et quelle conséquence terrain suit en cas d’écart.</t>
  </si>
  <si>
    <t>Explique l’étape « La brandade de morue n’est constituée que de poisson ». Qu’est-ce que tu fais concrètement, dans quel ordre, et pourquoi ?</t>
  </si>
  <si>
    <t>Appui : faire préciser « La brandade de morue n’est constituée que de poisson » avec le matériel, l’ordre opératoire et le point critique à surveiller.</t>
  </si>
  <si>
    <t>Explique l’étape « L’ajout de purée de pomme de terre n’est pas une brandade au sens strict ». Qu’est-ce que tu fais concrètement, dans quel ordre, et pourquoi ?</t>
  </si>
  <si>
    <t>Appui : faire replacer « L’ajout de purée de pomme de terre n’est pas une brandade au sens strict » dans l’ordre de travail, puis demander ce qui se passe si l’étape est oubliée.</t>
  </si>
  <si>
    <t>Explique l’étape « Accompagnements possibles : pommes anglaises / en robe des champs / purée à l’huile d’olive / croûtons frits ». Qu’est-ce que tu fais concrètement, dans quel ordre, et pourquoi ?</t>
  </si>
  <si>
    <t>Appui : exiger pour « Accompagnements possibles : pommes anglaises / en robe des champs / purée à l’huile d’olive / croûtons frits » le bon moment, la raison de la consigne et le risque d’une mauvaise exécution.</t>
  </si>
  <si>
    <t>Explique l’étape « Méthode citée à titre d’exemple ». Qu’est-ce que tu fais concrètement, dans quel ordre, et pourquoi ?</t>
  </si>
  <si>
    <t>Appui : faire lister les contrôles liés à « Méthode citée à titre d’exemple », puis faire reformuler la procédure sans trou dans l’enchaînement.</t>
  </si>
  <si>
    <t>Explique l’étape « Réf. conseillée : Grossmann &amp; Le Franc, La cuisine de collectivité, BPI, 2006 ». Qu’est-ce que tu fais concrètement, dans quel ordre, et pourquoi ?</t>
  </si>
  <si>
    <t>Appui : demander où se situe « Réf. conseillée : Grossmann &amp; Le Franc, La cuisine de collectivité, BPI, 2006 » dans la production et quelle conséquence terrain suit en cas d’écart.</t>
  </si>
  <si>
    <t>Explique l’étape « Comprendre les termes culinaires employés dans les recettes de Mercotte ». Qu’est-ce que tu fais concrètement, dans quel ordre, et pourquoi ?</t>
  </si>
  <si>
    <t>Appui : faire préciser « Comprendre les termes culinaires employés dans les recettes de Mercotte » avec le matériel, l’ordre opératoire et le point critique à surveiller.</t>
  </si>
  <si>
    <t>Que met-on dans la famille « EPICERIE » ? Donne 2 exemples concrets et explique à quel moment tu l’utilises dans le travail.</t>
  </si>
  <si>
    <t>Appui : faire classer « EPICERIE », puis demander un exemple de produit et un usage concret en situation.</t>
  </si>
  <si>
    <t>Que met-on dans la famille « LÉGUMES APPERTISES » ? Donne 2 exemples concrets et explique à quel moment tu l’utilises dans le travail.</t>
  </si>
  <si>
    <t>Appui : vérifier que « LÉGUMES APPERTISES » est bien identifié, puis faire comparer avec une famille proche pour éviter la confusion.</t>
  </si>
  <si>
    <t>Que met-on dans la famille « LÉGUMES FRAIS A CUIRE » ? Donne 2 exemples concrets et explique à quel moment tu l’utilises dans le travail.</t>
  </si>
  <si>
    <t>Appui : demander ce qu’on range ou utilise dans « LÉGUMES FRAIS A CUIRE », puis faire corriger une réponse trop floue.</t>
  </si>
  <si>
    <t>Que met-on dans la famille « LÉGUMES SECS » ? Donne 2 exemples concrets et explique à quel moment tu l’utilises dans le travail.</t>
  </si>
  <si>
    <t>Appui : faire nommer « LÉGUMES SECS » sans erreur, avec un exemple terrain et une justification simple du classement.</t>
  </si>
  <si>
    <t>Que met-on dans la famille « LÉGUMES SOUS VIDE A CUIRE » ? Donne 2 exemples concrets et explique à quel moment tu l’utilises dans le travail.</t>
  </si>
  <si>
    <t>Appui : faire distinguer « LÉGUMES SOUS VIDE A CUIRE » d’une autre catégorie et demander un cas pratique de production.</t>
  </si>
  <si>
    <t>Que met-on dans la famille « LÉGUMES SOUS VIDE CUITS » ? Donne 2 exemples concrets et explique à quel moment tu l’utilises dans le travail.</t>
  </si>
  <si>
    <t>Appui : faire classer « LÉGUMES SOUS VIDE CUITS », puis demander un exemple de produit et un usage concret en situation.</t>
  </si>
  <si>
    <t>Que met-on dans la famille « LÉGUMES SURGELÉS A CUIRE » ? Donne 2 exemples concrets et explique à quel moment tu l’utilises dans le travail.</t>
  </si>
  <si>
    <t>Appui : vérifier que « LÉGUMES SURGELÉS A CUIRE » est bien identifié, puis faire comparer avec une famille proche pour éviter la confusion.</t>
  </si>
  <si>
    <t>Que met-on dans la famille « LÉGUMES SURGELÉS CUITS » ? Donne 2 exemples concrets et explique à quel moment tu l’utilises dans le travail.</t>
  </si>
  <si>
    <t>Appui : demander ce qu’on range ou utilise dans « LÉGUMES SURGELÉS CUITS », puis faire corriger une réponse trop floue.</t>
  </si>
  <si>
    <t>Que met-on dans la famille « PRODUITS LAITIERS » ? Donne 2 exemples concrets et explique à quel moment tu l’utilises dans le travail.</t>
  </si>
  <si>
    <t>Appui : faire nommer « PRODUITS LAITIERS » sans erreur, avec un exemple terrain et une justification simple du classement.</t>
  </si>
  <si>
    <t>Que met-on dans la famille « VIANDE FRAÎCHE CUITE SOUS VIDE » ? Donne 2 exemples concrets et explique à quel moment tu l’utilises dans le travail.</t>
  </si>
  <si>
    <t>Appui : faire distinguer « VIANDE FRAÎCHE CUITE SOUS VIDE » d’une autre catégorie et demander un cas pratique de production.</t>
  </si>
  <si>
    <t>Que met-on dans la famille « VIANDE FRAÎCHE SOUS VIDE CRUE A COUPER » ? Donne 2 exemples concrets et explique à quel moment tu l’utilises dans le travail.</t>
  </si>
  <si>
    <t>Appui : faire classer « VIANDE FRAÎCHE SOUS VIDE CRUE A COUPER », puis demander un exemple de produit et un usage concret en situation.</t>
  </si>
  <si>
    <t>Que met-on dans la famille « VIANDE FRAÎCHE SOUS VIDE CRUE A CUIRE A COUPER+APPERTISÉ » ? Donne 2 exemples concrets et explique à quel moment tu l’utilises dans le travail.</t>
  </si>
  <si>
    <t>Appui : vérifier que « VIANDE FRAÎCHE SOUS VIDE CRUE A CUIRE A COUPER+APPERTISÉ » est bien identifié, puis faire comparer avec une famille proche pour éviter la confusion.</t>
  </si>
  <si>
    <t>Que met-on dans la famille « VIANDE FRAÎCHE SOUS VIDE CUITE A COUPER » ? Donne 2 exemples concrets et explique à quel moment tu l’utilises dans le travail.</t>
  </si>
  <si>
    <t>Appui : demander ce qu’on range ou utilise dans « VIANDE FRAÎCHE SOUS VIDE CUITE A COUPER », puis faire corriger une réponse trop floue.</t>
  </si>
  <si>
    <t>Que met-on dans la famille « VIANDES FRAÎCHES A PIÉCER AVANT CUISSON COURTE » ? Donne 2 exemples concrets et explique à quel moment tu l’utilises dans le travail.</t>
  </si>
  <si>
    <t>Appui : faire nommer « VIANDES FRAÎCHES A PIÉCER AVANT CUISSON COURTE » sans erreur, avec un exemple terrain et une justification simple du classement.</t>
  </si>
  <si>
    <t>Que met-on dans la famille « VIANDES FRAÎCHES A PIÉCER AVANT CUISSON LONGUE » ? Donne 2 exemples concrets et explique à quel moment tu l’utilises dans le travail.</t>
  </si>
  <si>
    <t>Appui : faire distinguer « VIANDES FRAÎCHES A PIÉCER AVANT CUISSON LONGUE » d’une autre catégorie et demander un cas pratique de production.</t>
  </si>
  <si>
    <t>Que met-on dans la famille « VIANDES FRAÎCHES DÉCOUPÉE A CUISSON LONGUE » ? Donne 2 exemples concrets et explique à quel moment tu l’utilises dans le travail.</t>
  </si>
  <si>
    <t>Appui : faire classer « VIANDES FRAÎCHES DÉCOUPÉE A CUISSON LONGUE », puis demander un exemple de produit et un usage concret en situation.</t>
  </si>
  <si>
    <t>Que met-on dans la famille « VIANDES FRAÎCHES PIÉCÉES A CUISSON COURTE » ? Donne 2 exemples concrets et explique à quel moment tu l’utilises dans le travail.</t>
  </si>
  <si>
    <t>Appui : vérifier que « VIANDES FRAÎCHES PIÉCÉES A CUISSON COURTE » est bien identifié, puis faire comparer avec une famille proche pour éviter la confusion.</t>
  </si>
  <si>
    <t>Que met-on dans la famille « VIANDES FRAÎCHES PIÉCÉES A CUISSON LONGUE » ? Donne 2 exemples concrets et explique à quel moment tu l’utilises dans le travail.</t>
  </si>
  <si>
    <t>Appui : demander ce qu’on range ou utilise dans « VIANDES FRAÎCHES PIÉCÉES A CUISSON LONGUE », puis faire corriger une réponse trop floue.</t>
  </si>
  <si>
    <t>Que met-on dans la famille « VIANDES SURGELEES A CUISSON COURTE » ? Donne 2 exemples concrets et explique à quel moment tu l’utilises dans le travail.</t>
  </si>
  <si>
    <t>Appui : faire nommer « VIANDES SURGELEES A CUISSON COURTE » sans erreur, avec un exemple terrain et une justification simple du classement.</t>
  </si>
  <si>
    <t>Que met-on dans la famille « VIANDES SURGELEES CRUES A TRANCHER AVANT CUISSON » ? Donne 2 exemples concrets et explique à quel moment tu l’utilises dans le travail.</t>
  </si>
  <si>
    <t>Appui : faire distinguer « VIANDES SURGELEES CRUES A TRANCHER AVANT CUISSON » d’une autre catégorie et demander un cas pratique de production.</t>
  </si>
  <si>
    <t>Que met-on dans la famille « VIANDES SURGELEES CUITES » ? Donne 2 exemples concrets et explique à quel moment tu l’utilises dans le travail.</t>
  </si>
  <si>
    <t>Appui : faire classer « VIANDES SURGELEES CUITES », puis demander un exemple de produit et un usage concret en situation.</t>
  </si>
  <si>
    <t>Que met-on dans la famille « VIANDES SURGELEES CUITES A TRANCHER » ? Donne 2 exemples concrets et explique à quel moment tu l’utilises dans le travail.</t>
  </si>
  <si>
    <t>Appui : vérifier que « VIANDES SURGELEES CUITES A TRANCHER » est bien identifié, puis faire comparer avec une famille proche pour éviter la confusion.</t>
  </si>
  <si>
    <t>Que met-on dans la famille « VIANDES SURGELEES CUITES TRANCHÉES » ? Donne 2 exemples concrets et explique à quel moment tu l’utilises dans le travail.</t>
  </si>
  <si>
    <t>Appui : demander ce qu’on range ou utilise dans « VIANDES SURGELEES CUITES TRANCHÉES », puis faire corriger une réponse trop floue.</t>
  </si>
  <si>
    <t>Que met-on dans la famille « VIANDES SOUS VIDE A PIÉCER AVANT CUISSON COURTE » ? Donne 2 exemples concrets et explique à quel moment tu l’utilises dans le travail.</t>
  </si>
  <si>
    <t>Appui : faire nommer « VIANDES SOUS VIDE A PIÉCER AVANT CUISSON COURTE » sans erreur, avec un exemple terrain et une justification simple du classement.</t>
  </si>
  <si>
    <t>Que met-on dans la famille « VIANDES SOUS VIDE A PIÉCER AVANT CUISSON LONGUE » ? Donne 2 exemples concrets et explique à quel moment tu l’utilises dans le travail.</t>
  </si>
  <si>
    <t>Appui : faire distinguer « VIANDES SOUS VIDE A PIÉCER AVANT CUISSON LONGUE » d’une autre catégorie et demander un cas pratique de production.</t>
  </si>
  <si>
    <t>Que met-on dans la famille « VIANDES SOUS VIDE A TRANCHER SANS CUISSON » ? Donne 2 exemples concrets et explique à quel moment tu l’utilises dans le travail.</t>
  </si>
  <si>
    <t>Appui : faire classer « VIANDES SOUS VIDE A TRANCHER SANS CUISSON », puis demander un exemple de produit et un usage concret en situation.</t>
  </si>
  <si>
    <t>Que met-on dans la famille « VIANDES SOUS VIDE DÉCOUPÉE A CUISSON LONGUE » ? Donne 2 exemples concrets et explique à quel moment tu l’utilises dans le travail.</t>
  </si>
  <si>
    <t>Appui : vérifier que « VIANDES SOUS VIDE DÉCOUPÉE A CUISSON LONGUE » est bien identifié, puis faire comparer avec une famille proche pour éviter la confusion.</t>
  </si>
  <si>
    <t>Que met-on dans la famille « VIANDES SOUS VIDE PIÉCÉES A CUISSON COURTE » ? Donne 2 exemples concrets et explique à quel moment tu l’utilises dans le travail.</t>
  </si>
  <si>
    <t>Appui : demander ce qu’on range ou utilise dans « VIANDES SOUS VIDE PIÉCÉES A CUISSON COURTE », puis faire corriger une réponse trop floue.</t>
  </si>
  <si>
    <t>Que met-on dans la famille « VIANDES SOUS VIDE PIÉCÉES A CUISSON LONGUE » ? Donne 2 exemples concrets et explique à quel moment tu l’utilises dans le travail.</t>
  </si>
  <si>
    <t>Appui : faire nommer « VIANDES SOUS VIDE PIÉCÉES A CUISSON LONGUE » sans erreur, avec un exemple terrain et une justification simple du classement.</t>
  </si>
  <si>
    <t>Que met-on dans la famille « Viande fraîche sous vide crue — à couper » ? Donne 2 exemples concrets et explique à quel moment tu l’utilises dans le travail.</t>
  </si>
  <si>
    <t>Appui : faire distinguer « viande fraîche sous vide crue — à couper » d’une autre catégorie et demander un cas pratique de production.</t>
  </si>
  <si>
    <t>Que met-on dans la famille « Viande fraîche sous vide crue — à cuire, à couper + appertisée » ? Donne 2 exemples concrets et explique à quel moment tu l’utilises dans le travail.</t>
  </si>
  <si>
    <t>Appui : faire classer « viande fraîche sous vide crue — à cuire, à couper + appertisée », puis demander un exemple de produit et un usage concret en situation.</t>
  </si>
  <si>
    <t>Que met-on dans la famille « Viande fraîche sous vide cuite — à couper » ? Donne 2 exemples concrets et explique à quel moment tu l’utilises dans le travail.</t>
  </si>
  <si>
    <t>Appui : vérifier que « viande fraîche sous vide cuite — à couper » est bien identifié, puis faire comparer avec une famille proche pour éviter la confusion.</t>
  </si>
  <si>
    <t>Que met-on dans la famille « (doublon) viande fraîche sous vide cuite — à couper » ? Donne 2 exemples concrets et explique à quel moment tu l’utilises dans le travail.</t>
  </si>
  <si>
    <t>Appui : demander ce qu’on range ou utilise dans « (doublon) viande fraîche sous vide cuite — à couper », puis faire corriger une réponse trop floue.</t>
  </si>
  <si>
    <t>Que met-on dans la famille « Viandes fraîches découpées — cuisson longue » ? Donne 2 exemples concrets et explique à quel moment tu l’utilises dans le travail.</t>
  </si>
  <si>
    <t>Appui : faire nommer « viandes fraîches découpées — cuisson longue » sans erreur, avec un exemple terrain et une justification simple du classement.</t>
  </si>
  <si>
    <t>Que met-on dans la famille « Viandes fraîches piécées — cuisson courte » ? Donne 2 exemples concrets et explique à quel moment tu l’utilises dans le travail.</t>
  </si>
  <si>
    <t>Appui : faire distinguer « viandes fraîches piécées — cuisson courte » d’une autre catégorie et demander un cas pratique de production.</t>
  </si>
  <si>
    <t>Que met-on dans la famille « Viandes fraîches piécées — cuisson longue » ? Donne 2 exemples concrets et explique à quel moment tu l’utilises dans le travail.</t>
  </si>
  <si>
    <t>Appui : faire classer « viandes fraîches piécées — cuisson longue », puis demander un exemple de produit et un usage concret en situation.</t>
  </si>
  <si>
    <t>Que met-on dans la famille « Viandes surgelées — cuisson courte » ? Donne 2 exemples concrets et explique à quel moment tu l’utilises dans le travail.</t>
  </si>
  <si>
    <t>Appui : vérifier que « viandes surgelées — cuisson courte » est bien identifié, puis faire comparer avec une famille proche pour éviter la confusion.</t>
  </si>
  <si>
    <t>Que met-on dans la famille « Viandes surgelées crues — à trancher avant cuisson » ? Donne 2 exemples concrets et explique à quel moment tu l’utilises dans le travail.</t>
  </si>
  <si>
    <t>Appui : demander ce qu’on range ou utilise dans « viandes surgelées crues — à trancher avant cuisson », puis faire corriger une réponse trop floue.</t>
  </si>
  <si>
    <t>Que met-on dans la famille « Viandes surgelées cuites — à trancher » ? Donne 2 exemples concrets et explique à quel moment tu l’utilises dans le travail.</t>
  </si>
  <si>
    <t>Appui : faire nommer « viandes surgelées cuites — à trancher » sans erreur, avec un exemple terrain et une justification simple du classement.</t>
  </si>
  <si>
    <t>Que met-on dans la famille « Viandes surgelées cuites — tranchées » ? Donne 2 exemples concrets et explique à quel moment tu l’utilises dans le travail.</t>
  </si>
  <si>
    <t>Appui : faire distinguer « viandes surgelées cuites — tranchées » d’une autre catégorie et demander un cas pratique de production.</t>
  </si>
  <si>
    <t>Que met-on dans la famille « Viandes / sous vide — à piécer avant cuisson courte » ? Donne 2 exemples concrets et explique à quel moment tu l’utilises dans le travail.</t>
  </si>
  <si>
    <t>Appui : faire classer « viandes / sous vide — à piécer avant cuisson courte », puis demander un exemple de produit et un usage concret en situation.</t>
  </si>
  <si>
    <t>Que met-on dans la famille « Viandes / sous vide — à piécer avant cuisson longue » ? Donne 2 exemples concrets et explique à quel moment tu l’utilises dans le travail.</t>
  </si>
  <si>
    <t>Appui : vérifier que « viandes / sous vide — à piécer avant cuisson longue » est bien identifié, puis faire comparer avec une famille proche pour éviter la confusion.</t>
  </si>
  <si>
    <t>Que met-on dans la famille « Viandes / sous vide — à trancher sans cuisson » ? Donne 2 exemples concrets et explique à quel moment tu l’utilises dans le travail.</t>
  </si>
  <si>
    <t>Appui : demander ce qu’on range ou utilise dans « viandes / sous vide — à trancher sans cuisson », puis faire corriger une réponse trop floue.</t>
  </si>
  <si>
    <t>Que met-on dans la famille « Viandes / sous vide découpées — cuisson longue » ? Donne 2 exemples concrets et explique à quel moment tu l’utilises dans le travail.</t>
  </si>
  <si>
    <t>Appui : faire nommer « viandes / sous vide découpées — cuisson longue » sans erreur, avec un exemple terrain et une justification simple du classement.</t>
  </si>
  <si>
    <t>Que met-on dans la famille « Viandes / sous vide piécées — cuisson courte » ? Donne 2 exemples concrets et explique à quel moment tu l’utilises dans le travail.</t>
  </si>
  <si>
    <t>Appui : faire distinguer « viandes / sous vide piécées — cuisson courte » d’une autre catégorie et demander un cas pratique de production.</t>
  </si>
  <si>
    <t>Que met-on dans la famille « Viandes / sous vide piécées — cuisson longue » ? Donne 2 exemples concrets et explique à quel moment tu l’utilises dans le travail.</t>
  </si>
  <si>
    <t>Appui : faire classer « viandes / sous vide piécées — cuisson longue », puis demander un exemple de produit et un usage concret en situation.</t>
  </si>
  <si>
    <t>Définis « Abaisse » avec tes mots, puis donne un exemple précis d’utilisation en production.</t>
  </si>
  <si>
    <t>Appui : demander le sens exact de « Abaisse », puis faire reformuler sans récitation ni mot imprécis.</t>
  </si>
  <si>
    <t>Définis « Abaisser » avec tes mots, puis donne un exemple précis d’utilisation en production.</t>
  </si>
  <si>
    <t>Appui : faire donner une définition courte de « Abaisser », puis demander un exemple d’usage au poste.</t>
  </si>
  <si>
    <t>Définis « Abricoter » avec tes mots, puis donne un exemple précis d’utilisation en production.</t>
  </si>
  <si>
    <t>Appui : comparer deux définitions de « Abricoter », repérer l’erreur et faire corriger le terme faible.</t>
  </si>
  <si>
    <t>Définis « Accoler » avec tes mots, puis donne un exemple précis d’utilisation en production.</t>
  </si>
  <si>
    <t>Appui : faire passer l’apprenant d’une explication approximative à une définition nette de « Accoler ».</t>
  </si>
  <si>
    <t>Définis « Appareil » avec tes mots, puis donne un exemple précis d’utilisation en production.</t>
  </si>
  <si>
    <t>Appui : faire définir « Appareil » avec des mots simples, puis exiger une version plus juste en vocabulaire métier.</t>
  </si>
  <si>
    <t>Définis « Apprêt » avec tes mots, puis donne un exemple précis d’utilisation en production.</t>
  </si>
  <si>
    <t>Appui : demander le sens exact de « Apprêt », puis faire reformuler sans récitation ni mot imprécis.</t>
  </si>
  <si>
    <t>Définis « Aromatiser » avec tes mots, puis donne un exemple précis d’utilisation en production.</t>
  </si>
  <si>
    <t>Appui : faire donner une définition courte de « Aromatiser », puis demander un exemple d’usage au poste.</t>
  </si>
  <si>
    <t>Définis « Beurrer » avec tes mots, puis donne un exemple précis d’utilisation en production.</t>
  </si>
  <si>
    <t>Appui : comparer deux définitions de « Beurrer », repérer l’erreur et faire corriger le terme faible.</t>
  </si>
  <si>
    <t>Définis « 2) graisser un moule; » avec tes mots, puis donne un exemple précis d’utilisation en production.</t>
  </si>
  <si>
    <t>Appui : faire passer l’apprenant d’une explication approximative à une définition nette de « 2) graisser un moule; ».</t>
  </si>
  <si>
    <t>Définis « 3) incorporer le beurre pour le tourage. » avec tes mots, puis donne un exemple précis d’utilisation en production.</t>
  </si>
  <si>
    <t>Appui : faire définir « 3) incorporer le beurre pour le tourage. » avec des mots simples, puis exiger une version plus juste en vocabulaire métier.</t>
  </si>
  <si>
    <t>Définis « Bain-marie » avec tes mots, puis donne un exemple précis d’utilisation en production.</t>
  </si>
  <si>
    <t>Appui : demander le sens exact de « Bain-marie », puis faire reformuler sans récitation ni mot imprécis.</t>
  </si>
  <si>
    <t>Définis « Battre » avec tes mots, puis donne un exemple précis d’utilisation en production.</t>
  </si>
  <si>
    <t>Appui : faire donner une définition courte de « Battre », puis demander un exemple d’usage au poste.</t>
  </si>
  <si>
    <t>Définis « Beurre clarifié » avec tes mots, puis donne un exemple précis d’utilisation en production.</t>
  </si>
  <si>
    <t>Appui : comparer deux définitions de « Beurre clarifié », repérer l’erreur et faire corriger le terme faible.</t>
  </si>
  <si>
    <t>Définis « Beurre en pommade » avec tes mots, puis donne un exemple précis d’utilisation en production.</t>
  </si>
  <si>
    <t>Appui : faire passer l’apprenant d’une explication approximative à une définition nette de « Beurre en pommade ».</t>
  </si>
  <si>
    <t>Définis « Blanchiment (chocolat) » avec tes mots, puis donne un exemple précis d’utilisation en production.</t>
  </si>
  <si>
    <t>Appui : faire définir « Blanchiment (chocolat) » avec des mots simples, puis exiger une version plus juste en vocabulaire métier.</t>
  </si>
  <si>
    <t>Définis « Blanchir (pâtisserie) » avec tes mots, puis donne un exemple précis d’utilisation en production.</t>
  </si>
  <si>
    <t>Appui : demander le sens exact de « Blanchir (pâtisserie) », puis faire reformuler sans récitation ni mot imprécis.</t>
  </si>
  <si>
    <t>Définis « Bouler » avec tes mots, puis donne un exemple précis d’utilisation en production.</t>
  </si>
  <si>
    <t>Appui : faire donner une définition courte de « Bouler », puis demander un exemple d’usage au poste.</t>
  </si>
  <si>
    <t>Définis « Brunissement enzymatique » avec tes mots, puis donne un exemple précis d’utilisation en production.</t>
  </si>
  <si>
    <t>Appui : comparer deux définitions de « Brunissement enzymatique », repérer l’erreur et faire corriger le terme faible.</t>
  </si>
  <si>
    <t>Définis « Candir » avec tes mots, puis donne un exemple précis d’utilisation en production.</t>
  </si>
  <si>
    <t>Appui : faire passer l’apprenant d’une explication approximative à une définition nette de « Candir ».</t>
  </si>
  <si>
    <t>Définis « Canneler » avec tes mots, puis donne un exemple précis d’utilisation en production.</t>
  </si>
  <si>
    <t>Appui : faire définir « Canneler » avec des mots simples, puis exiger une version plus juste en vocabulaire métier.</t>
  </si>
  <si>
    <t>Définis « Caramélisation » avec tes mots, puis donne un exemple précis d’utilisation en production.</t>
  </si>
  <si>
    <t>Appui : demander le sens exact de « Caramélisation », puis faire reformuler sans récitation ni mot imprécis.</t>
  </si>
  <si>
    <t>Définis « Caraméliser » avec tes mots, puis donne un exemple précis d’utilisation en production.</t>
  </si>
  <si>
    <t>Appui : faire donner une définition courte de « Caraméliser », puis demander un exemple d’usage au poste.</t>
  </si>
  <si>
    <t>Définis « Chablonner » avec tes mots, puis donne un exemple précis d’utilisation en production.</t>
  </si>
  <si>
    <t>Appui : comparer deux définitions de « Chablonner », repérer l’erreur et faire corriger le terme faible.</t>
  </si>
  <si>
    <t>Définis « Chemiser » avec tes mots, puis donne un exemple précis d’utilisation en production.</t>
  </si>
  <si>
    <t>Appui : faire passer l’apprenant d’une explication approximative à une définition nette de « Chemiser ».</t>
  </si>
  <si>
    <t>Définis « Chiqueter » avec tes mots, puis donne un exemple précis d’utilisation en production.</t>
  </si>
  <si>
    <t>Appui : faire définir « Chiqueter » avec des mots simples, puis exiger une version plus juste en vocabulaire métier.</t>
  </si>
  <si>
    <t>Définis « Confire (fruits) » avec tes mots, puis donne un exemple précis d’utilisation en production.</t>
  </si>
  <si>
    <t>Appui : demander le sens exact de « Confire (fruits) », puis faire reformuler sans récitation ni mot imprécis.</t>
  </si>
  <si>
    <t>Définis « Corner » avec tes mots, puis donne un exemple précis d’utilisation en production.</t>
  </si>
  <si>
    <t>Appui : faire donner une définition courte de « Corner », puis demander un exemple d’usage au poste.</t>
  </si>
  <si>
    <t>Définis « Corps (pâte) » avec tes mots, puis donne un exemple précis d’utilisation en production.</t>
  </si>
  <si>
    <t>Appui : comparer deux définitions de « Corps (pâte) », repérer l’erreur et faire corriger le terme faible.</t>
  </si>
  <si>
    <t>Définis « Corser (pâte) » avec tes mots, puis donne un exemple précis d’utilisation en production.</t>
  </si>
  <si>
    <t>Appui : faire passer l’apprenant d’une explication approximative à une définition nette de « Corser (pâte) ».</t>
  </si>
  <si>
    <t>Définis « Coucher (dresser) » avec tes mots, puis donne un exemple précis d’utilisation en production.</t>
  </si>
  <si>
    <t>Appui : faire définir « Coucher (dresser) » avec des mots simples, puis exiger une version plus juste en vocabulaire métier.</t>
  </si>
  <si>
    <t>Définis « Crémer » avec tes mots, puis donne un exemple précis d’utilisation en production.</t>
  </si>
  <si>
    <t>Appui : demander le sens exact de « Crémer », puis faire reformuler sans récitation ni mot imprécis.</t>
  </si>
  <si>
    <t>Définis « Croûter » avec tes mots, puis donne un exemple précis d’utilisation en production.</t>
  </si>
  <si>
    <t>Appui : faire donner une définition courte de « Croûter », puis demander un exemple d’usage au poste.</t>
  </si>
  <si>
    <t>Définis « Décercler » avec tes mots, puis donne un exemple précis d’utilisation en production.</t>
  </si>
  <si>
    <t>Appui : comparer deux définitions de « Décercler », repérer l’erreur et faire corriger le terme faible.</t>
  </si>
  <si>
    <t>Définis « Décoction » avec tes mots, puis donne un exemple précis d’utilisation en production.</t>
  </si>
  <si>
    <t>Appui : faire passer l’apprenant d’une explication approximative à une définition nette de « Décoction ».</t>
  </si>
  <si>
    <t>Définis « Dessécher » avec tes mots, puis donne un exemple précis d’utilisation en production.</t>
  </si>
  <si>
    <t>Appui : faire définir « Dessécher » avec des mots simples, puis exiger une version plus juste en vocabulaire métier.</t>
  </si>
  <si>
    <t>Définis « Détailler » avec tes mots, puis donne un exemple précis d’utilisation en production.</t>
  </si>
  <si>
    <t>Appui : demander le sens exact de « Détailler », puis faire reformuler sans récitation ni mot imprécis.</t>
  </si>
  <si>
    <t>Définis « Détrempe » avec tes mots, puis donne un exemple précis d’utilisation en production.</t>
  </si>
  <si>
    <t>Appui : faire donner une définition courte de « Détrempe », puis demander un exemple d’usage au poste.</t>
  </si>
  <si>
    <t>Définis « Écumer » avec tes mots, puis donne un exemple précis d’utilisation en production.</t>
  </si>
  <si>
    <t>Appui : comparer deux définitions de « Écumer », repérer l’erreur et faire corriger le terme faible.</t>
  </si>
  <si>
    <t>Définis « Émonder » avec tes mots, puis donne un exemple précis d’utilisation en production.</t>
  </si>
  <si>
    <t>Appui : faire passer l’apprenant d’une explication approximative à une définition nette de « Émonder ».</t>
  </si>
  <si>
    <t>Définis « Émulsionner » avec tes mots, puis donne un exemple précis d’utilisation en production.</t>
  </si>
  <si>
    <t>Appui : faire définir « Émulsionner » avec des mots simples, puis exiger une version plus juste en vocabulaire métier.</t>
  </si>
  <si>
    <t>Définis « Évider » avec tes mots, puis donne un exemple précis d’utilisation en production.</t>
  </si>
  <si>
    <t>Appui : demander le sens exact de « Évider », puis faire reformuler sans récitation ni mot imprécis.</t>
  </si>
  <si>
    <t>Définis « Façonner » avec tes mots, puis donne un exemple précis d’utilisation en production.</t>
  </si>
  <si>
    <t>Appui : faire donner une définition courte de « Façonner », puis demander un exemple d’usage au poste.</t>
  </si>
  <si>
    <t>Définis « Festonner » avec tes mots, puis donne un exemple précis d’utilisation en production.</t>
  </si>
  <si>
    <t>Appui : comparer deux définitions de « Festonner », repérer l’erreur et faire corriger le terme faible.</t>
  </si>
  <si>
    <t>Définis « Fleurer » avec tes mots, puis donne un exemple précis d’utilisation en production.</t>
  </si>
  <si>
    <t>Appui : faire passer l’apprenant d’une explication approximative à une définition nette de « Fleurer ».</t>
  </si>
  <si>
    <t>Définis « Foncer » avec tes mots, puis donne un exemple précis d’utilisation en production.</t>
  </si>
  <si>
    <t>Appui : faire définir « Foncer » avec des mots simples, puis exiger une version plus juste en vocabulaire métier.</t>
  </si>
  <si>
    <t>Définis « Fond (base) » avec tes mots, puis donne un exemple précis d’utilisation en production.</t>
  </si>
  <si>
    <t>Appui : demander le sens exact de « Fond (base) », puis faire reformuler sans récitation ni mot imprécis.</t>
  </si>
  <si>
    <t>Définis « Foisonnement » avec tes mots, puis donne un exemple précis d’utilisation en production.</t>
  </si>
  <si>
    <t>Appui : faire donner une définition courte de « Foisonnement », puis demander un exemple d’usage au poste.</t>
  </si>
  <si>
    <t>Définis « Fraser » avec tes mots, puis donne un exemple précis d’utilisation en production.</t>
  </si>
  <si>
    <t>Appui : comparer deux définitions de « Fraser », repérer l’erreur et faire corriger le terme faible.</t>
  </si>
  <si>
    <t>Définis « Garnir » avec tes mots, puis donne un exemple précis d’utilisation en production.</t>
  </si>
  <si>
    <t>Appui : faire passer l’apprenant d’une explication approximative à une définition nette de « Garnir ».</t>
  </si>
  <si>
    <t>Définis « Glacer » avec tes mots, puis donne un exemple précis d’utilisation en production.</t>
  </si>
  <si>
    <t>Appui : faire définir « Glacer » avec des mots simples, puis exiger une version plus juste en vocabulaire métier.</t>
  </si>
  <si>
    <t>Définis « Grainage » avec tes mots, puis donne un exemple précis d’utilisation en production.</t>
  </si>
  <si>
    <t>Appui : demander le sens exact de « Grainage », puis faire reformuler sans récitation ni mot imprécis.</t>
  </si>
  <si>
    <t>Définis « Graisser » avec tes mots, puis donne un exemple précis d’utilisation en production.</t>
  </si>
  <si>
    <t>Appui : faire donner une définition courte de « Graisser », puis demander un exemple d’usage au poste.</t>
  </si>
  <si>
    <t>Définis « Imbiber » avec tes mots, puis donne un exemple précis d’utilisation en production.</t>
  </si>
  <si>
    <t>Appui : comparer deux définitions de « Imbiber », repérer l’erreur et faire corriger le terme faible.</t>
  </si>
  <si>
    <t>Définis « Infuser » avec tes mots, puis donne un exemple précis d’utilisation en production.</t>
  </si>
  <si>
    <t>Appui : faire passer l’apprenant d’une explication approximative à une définition nette de « Infuser ».</t>
  </si>
  <si>
    <t>Définis « Lisser » avec tes mots, puis donne un exemple précis d’utilisation en production.</t>
  </si>
  <si>
    <t>Appui : faire définir « Lisser » avec des mots simples, puis exiger une version plus juste en vocabulaire métier.</t>
  </si>
  <si>
    <t>Définis « Lustrer » avec tes mots, puis donne un exemple précis d’utilisation en production.</t>
  </si>
  <si>
    <t>Appui : demander le sens exact de « Lustrer », puis faire reformuler sans récitation ni mot imprécis.</t>
  </si>
  <si>
    <t>Définis « Macérer » avec tes mots, puis donne un exemple précis d’utilisation en production.</t>
  </si>
  <si>
    <t>Appui : faire donner une définition courte de « Macérer », puis demander un exemple d’usage au poste.</t>
  </si>
  <si>
    <t>Définis « Marbrer » avec tes mots, puis donne un exemple précis d’utilisation en production.</t>
  </si>
  <si>
    <t>Appui : comparer deux définitions de « Marbrer », repérer l’erreur et faire corriger le terme faible.</t>
  </si>
  <si>
    <t>Définis « Masquer » avec tes mots, puis donne un exemple précis d’utilisation en production.</t>
  </si>
  <si>
    <t>Appui : faire passer l’apprenant d’une explication approximative à une définition nette de « Masquer ».</t>
  </si>
  <si>
    <t>Définis « Monter » avec tes mots, puis donne un exemple précis d’utilisation en production.</t>
  </si>
  <si>
    <t>Appui : faire définir « Monter » avec des mots simples, puis exiger une version plus juste en vocabulaire métier.</t>
  </si>
  <si>
    <t>Définis « Mouler » avec tes mots, puis donne un exemple précis d’utilisation en production.</t>
  </si>
  <si>
    <t>Appui : demander le sens exact de « Mouler », puis faire reformuler sans récitation ni mot imprécis.</t>
  </si>
  <si>
    <t>Définis « Napper » avec tes mots, puis donne un exemple précis d’utilisation en production.</t>
  </si>
  <si>
    <t>Appui : faire donner une définition courte de « Napper », puis demander un exemple d’usage au poste.</t>
  </si>
  <si>
    <t>Définis « Pasteuriser » avec tes mots, puis donne un exemple précis d’utilisation en production.</t>
  </si>
  <si>
    <t>Appui : comparer deux définitions de « Pasteuriser », repérer l’erreur et faire corriger le terme faible.</t>
  </si>
  <si>
    <t>Définis « Passer » avec tes mots, puis donne un exemple précis d’utilisation en production.</t>
  </si>
  <si>
    <t>Appui : faire passer l’apprenant d’une explication approximative à une définition nette de « Passer ».</t>
  </si>
  <si>
    <t>Définis « Pâton » avec tes mots, puis donne un exemple précis d’utilisation en production.</t>
  </si>
  <si>
    <t>Appui : faire définir « Pâton » avec des mots simples, puis exiger une version plus juste en vocabulaire métier.</t>
  </si>
  <si>
    <t>Définis « Piquer » avec tes mots, puis donne un exemple précis d’utilisation en production.</t>
  </si>
  <si>
    <t>Appui : demander le sens exact de « Piquer », puis faire reformuler sans récitation ni mot imprécis.</t>
  </si>
  <si>
    <t>Définis « Pincer » avec tes mots, puis donne un exemple précis d’utilisation en production.</t>
  </si>
  <si>
    <t>Appui : faire donner une définition courte de « Pincer », puis demander un exemple d’usage au poste.</t>
  </si>
  <si>
    <t>Définis « Pocher » avec tes mots, puis donne un exemple précis d’utilisation en production.</t>
  </si>
  <si>
    <t>Appui : comparer deux définitions de « Pocher », repérer l’erreur et faire corriger le terme faible.</t>
  </si>
  <si>
    <t>Définis « Pointage » avec tes mots, puis donne un exemple précis d’utilisation en production.</t>
  </si>
  <si>
    <t>Appui : faire passer l’apprenant d’une explication approximative à une définition nette de « Pointage ».</t>
  </si>
  <si>
    <t>Définis « Punch » avec tes mots, puis donne un exemple précis d’utilisation en production.</t>
  </si>
  <si>
    <t>Appui : faire définir « Punch » avec des mots simples, puis exiger une version plus juste en vocabulaire métier.</t>
  </si>
  <si>
    <t>Définis « Puncher (synonyme d’imbiber) » avec tes mots, puis donne un exemple précis d’utilisation en production.</t>
  </si>
  <si>
    <t>Appui : demander le sens exact de « Puncher (synonyme d’imbiber) », puis faire reformuler sans récitation ni mot imprécis.</t>
  </si>
  <si>
    <t>Définis « Retomber » avec tes mots, puis donne un exemple précis d’utilisation en production.</t>
  </si>
  <si>
    <t>Appui : faire donner une définition courte de « Retomber », puis demander un exemple d’usage au poste.</t>
  </si>
  <si>
    <t>Définis « Rognures » avec tes mots, puis donne un exemple précis d’utilisation en production.</t>
  </si>
  <si>
    <t>Appui : comparer deux définitions de « Rognures », repérer l’erreur et faire corriger le terme faible.</t>
  </si>
  <si>
    <t>Définis « Rompre » avec tes mots, puis donne un exemple précis d’utilisation en production.</t>
  </si>
  <si>
    <t>Appui : faire passer l’apprenant d’une explication approximative à une définition nette de « Rompre ».</t>
  </si>
  <si>
    <t>Définis « Ruban » avec tes mots, puis donne un exemple précis d’utilisation en production.</t>
  </si>
  <si>
    <t>Appui : faire définir « Ruban » avec des mots simples, puis exiger une version plus juste en vocabulaire métier.</t>
  </si>
  <si>
    <t>Définis « Sabler » avec tes mots, puis donne un exemple précis d’utilisation en production.</t>
  </si>
  <si>
    <t>Appui : demander le sens exact de « Sabler », puis faire reformuler sans récitation ni mot imprécis.</t>
  </si>
  <si>
    <t>Définis « Tabler (chocolat) » avec tes mots, puis donne un exemple précis d’utilisation en production.</t>
  </si>
  <si>
    <t>Appui : faire donner une définition courte de « Tabler (chocolat) », puis demander un exemple d’usage au poste.</t>
  </si>
  <si>
    <t>Définis « Tourer » avec tes mots, puis donne un exemple précis d’utilisation en production.</t>
  </si>
  <si>
    <t>Appui : comparer deux définitions de « Tourer », repérer l’erreur et faire corriger le terme faible.</t>
  </si>
  <si>
    <t>Définis « Tremper » avec tes mots, puis donne un exemple précis d’utilisation en production.</t>
  </si>
  <si>
    <t>Appui : faire passer l’apprenant d’une explication approximative à une définition nette de « Tremper ».</t>
  </si>
  <si>
    <t>Définis « Vanner » avec tes mots, puis donne un exemple précis d’utilisation en production.</t>
  </si>
  <si>
    <t>Appui : faire définir « Vanner » avec des mots simples, puis exiger une version plus juste en vocabulaire métier.</t>
  </si>
  <si>
    <t>Définis « Zeste » avec tes mots, puis donne un exemple précis d’utilisation en production.</t>
  </si>
  <si>
    <t>Appui : demander le sens exact de « Zeste », puis faire reformuler sans récitation ni mot imprécis.</t>
  </si>
  <si>
    <t>Définis « Zester » avec tes mots, puis donne un exemple précis d’utilisation en production.</t>
  </si>
  <si>
    <t>Appui : faire donner une définition courte de « Zester », puis demander un exemple d’usage au poste.</t>
  </si>
  <si>
    <t>Définis « http » avec tes mots, puis donne un exemple précis d’utilisation en production.</t>
  </si>
  <si>
    <t>Appui : comparer deux définitions de « http », repérer l’erreur et faire corriger le terme faible.</t>
  </si>
  <si>
    <t>Définis « https » avec tes mots, puis donne un exemple précis d’utilisation en production.</t>
  </si>
  <si>
    <t>Appui : faire passer l’apprenant d’une explication approximative à une définition nette de « https ».</t>
  </si>
  <si>
    <t>Appui : faire définir « https » avec des mots simples, puis exiger une version plus juste en vocabulaire métier.</t>
  </si>
  <si>
    <t>Que signifie « Abaisser » ? Donne un exemple concret d’utilisation au poste et un contexte où le mot est indispensable.</t>
  </si>
  <si>
    <t>Appui : faire reformuler « Abaisser » avec un vocabulaire plus juste, puis vérifier le sens en contexte métier.</t>
  </si>
  <si>
    <t>Que signifie « Abaisser la temp. à cœur » ? Donne un exemple concret d’utilisation au poste et un contexte où le mot est indispensable.</t>
  </si>
  <si>
    <t>Appui : demander une définition de « Abaisser la temp. à cœur » et un exemple terrain pour sortir du par-cœur.</t>
  </si>
  <si>
    <t>Que signifie « Abricoter » ? Donne un exemple concret d’utilisation au poste et un contexte où le mot est indispensable.</t>
  </si>
  <si>
    <t>Appui : faire repérer sur « Abricoter » le mot faible, puis faire reconstruire une réponse plus précise.</t>
  </si>
  <si>
    <t>Que signifie « Accompagner » ? Donne un exemple concret d’utilisation au poste et un contexte où le mot est indispensable.</t>
  </si>
  <si>
    <t>Appui : faire passer « Accompagner » d’un simple mot appris à un terme réellement compris et réemployé.</t>
  </si>
  <si>
    <t>Que signifie « Acheminement vers operculage » ? Donne un exemple concret d’utilisation au poste et un contexte où le mot est indispensable.</t>
  </si>
  <si>
    <t>Appui : faire expliquer « acheminement vers operculage », puis demander dans quelle situation professionnelle ce terme est utilisé.</t>
  </si>
  <si>
    <t>Que signifie « Acheminer » ? Donne un exemple concret d’utilisation au poste et un contexte où le mot est indispensable.</t>
  </si>
  <si>
    <t>Appui : faire reformuler « Acheminer » avec un vocabulaire plus juste, puis vérifier le sens en contexte métier.</t>
  </si>
  <si>
    <t>Que signifie « Additionner » ? Donne un exemple concret d’utilisation au poste et un contexte où le mot est indispensable.</t>
  </si>
  <si>
    <t>Appui : demander une définition de « Additionner » et un exemple terrain pour sortir du par-cœur.</t>
  </si>
  <si>
    <t>Que signifie « Adjoindre » ? Donne un exemple concret d’utilisation au poste et un contexte où le mot est indispensable.</t>
  </si>
  <si>
    <t>Appui : faire repérer sur « Adjoindre » le mot faible, puis faire reconstruire une réponse plus précise.</t>
  </si>
  <si>
    <t>Que signifie « Adjoindre (crème) » ? Donne un exemple concret d’utilisation au poste et un contexte où le mot est indispensable.</t>
  </si>
  <si>
    <t>Appui : faire passer « Adjoindre (crème) » d’un simple mot appris à un terme réellement compris et réemployé.</t>
  </si>
  <si>
    <t>Que signifie « Affiner » ? Donne un exemple concret d’utilisation au poste et un contexte où le mot est indispensable.</t>
  </si>
  <si>
    <t>Appui : faire expliquer « affiner », puis demander dans quelle situation professionnelle ce terme est utilisé.</t>
  </si>
  <si>
    <t>Que signifie « Agir rapidement » ? Donne un exemple concret d’utilisation au poste et un contexte où le mot est indispensable.</t>
  </si>
  <si>
    <t>Appui : faire reformuler « Agir rapidement » avec un vocabulaire plus juste, puis vérifier le sens en contexte métier.</t>
  </si>
  <si>
    <t>Que signifie « Ajouter » ? Donne un exemple concret d’utilisation au poste et un contexte où le mot est indispensable.</t>
  </si>
  <si>
    <t>Appui : demander une définition de « Ajouter » et un exemple terrain pour sortir du par-cœur.</t>
  </si>
  <si>
    <t>Que signifie « Améliorer » ? Donne un exemple concret d’utilisation au poste et un contexte où le mot est indispensable.</t>
  </si>
  <si>
    <t>Appui : faire repérer sur « améliorer » le mot faible, puis faire reconstruire une réponse plus précise.</t>
  </si>
  <si>
    <t>Que signifie « Aplatir » ? Donne un exemple concret d’utilisation au poste et un contexte où le mot est indispensable.</t>
  </si>
  <si>
    <t>Appui : faire passer « Aplatir » d’un simple mot appris à un terme réellement compris et réemployé.</t>
  </si>
  <si>
    <t>Que signifie « Aromatiser » ? Donne un exemple concret d’utilisation au poste et un contexte où le mot est indispensable.</t>
  </si>
  <si>
    <t>Appui : faire expliquer « Aromatiser », puis demander dans quelle situation professionnelle ce terme est utilisé.</t>
  </si>
  <si>
    <t>Que signifie « Arroser » ? Donne un exemple concret d’utilisation au poste et un contexte où le mot est indispensable.</t>
  </si>
  <si>
    <t>Appui : faire reformuler « Arroser » avec un vocabulaire plus juste, puis vérifier le sens en contexte métier.</t>
  </si>
  <si>
    <t>Que signifie « Assaisonnement » ? Donne un exemple concret d’utilisation au poste et un contexte où le mot est indispensable.</t>
  </si>
  <si>
    <t>Appui : demander une définition de « assaisonnement » et un exemple terrain pour sortir du par-cœur.</t>
  </si>
  <si>
    <t>Que signifie « Assaisonner » ? Donne un exemple concret d’utilisation au poste et un contexte où le mot est indispensable.</t>
  </si>
  <si>
    <t>Appui : faire repérer sur « Assaisonner » le mot faible, puis faire reconstruire une réponse plus précise.</t>
  </si>
  <si>
    <t>Que signifie « Assemblage » ? Donne un exemple concret d’utilisation au poste et un contexte où le mot est indispensable.</t>
  </si>
  <si>
    <t>Appui : faire passer « assemblage » d’un simple mot appris à un terme réellement compris et réemployé.</t>
  </si>
  <si>
    <t>Que signifie « Assemblage assiette » ? Donne un exemple concret d’utilisation au poste et un contexte où le mot est indispensable.</t>
  </si>
  <si>
    <t>Appui : faire expliquer « assemblage assiette », puis demander dans quelle situation professionnelle ce terme est utilisé.</t>
  </si>
  <si>
    <t>Que signifie « Assemblage collectif » ? Donne un exemple concret d’utilisation au poste et un contexte où le mot est indispensable.</t>
  </si>
  <si>
    <t>Appui : faire reformuler « assemblage collectif » avec un vocabulaire plus juste, puis vérifier le sens en contexte métier.</t>
  </si>
  <si>
    <t>Que signifie « Assemblage ind. (individuel) » ? Donne un exemple concret d’utilisation au poste et un contexte où le mot est indispensable.</t>
  </si>
  <si>
    <t>Appui : demander une définition de « assemblage ind. (individuel) » et un exemple terrain pour sortir du par-cœur.</t>
  </si>
  <si>
    <t>Que signifie « Assemblage plateaux » ? Donne un exemple concret d’utilisation au poste et un contexte où le mot est indispensable.</t>
  </si>
  <si>
    <t>Appui : faire repérer sur « assemblage plateaux » le mot faible, puis faire reconstruire une réponse plus précise.</t>
  </si>
  <si>
    <t>Que signifie « Assemblage plateaux midi » ? Donne un exemple concret d’utilisation au poste et un contexte où le mot est indispensable.</t>
  </si>
  <si>
    <t>Appui : faire passer « assemblage plateaux midi » d’un simple mot appris à un terme réellement compris et réemployé.</t>
  </si>
  <si>
    <t>Que signifie « Assemblage plateaux soir » ? Donne un exemple concret d’utilisation au poste et un contexte où le mot est indispensable.</t>
  </si>
  <si>
    <t>Appui : faire expliquer « assemblage plateaux soir », puis demander dans quelle situation professionnelle ce terme est utilisé.</t>
  </si>
  <si>
    <t>Que signifie « Assembler » ? Donne un exemple concret d’utilisation au poste et un contexte où le mot est indispensable.</t>
  </si>
  <si>
    <t>Appui : faire reformuler « assembler » avec un vocabulaire plus juste, puis vérifier le sens en contexte métier.</t>
  </si>
  <si>
    <t>Que signifie « Attendre » ? Donne un exemple concret d’utilisation au poste et un contexte où le mot est indispensable.</t>
  </si>
  <si>
    <t>Appui : demander une définition de « attendre » et un exemple terrain pour sortir du par-cœur.</t>
  </si>
  <si>
    <t>Que signifie « Attente » ? Donne un exemple concret d’utilisation au poste et un contexte où le mot est indispensable.</t>
  </si>
  <si>
    <t>Appui : faire repérer sur « attente » le mot faible, puis faire reconstruire une réponse plus précise.</t>
  </si>
  <si>
    <t>Que signifie « Automatiser » ? Donne un exemple concret d’utilisation au poste et un contexte où le mot est indispensable.</t>
  </si>
  <si>
    <t>Appui : faire passer « automatiser » d’un simple mot appris à un terme réellement compris et réemployé.</t>
  </si>
  <si>
    <t>Que signifie « Bâcher » ? Donne un exemple concret d’utilisation au poste et un contexte où le mot est indispensable.</t>
  </si>
  <si>
    <t>Appui : faire expliquer « bâcher », puis demander dans quelle situation professionnelle ce terme est utilisé.</t>
  </si>
  <si>
    <t>Que signifie « Baisser » ? Donne un exemple concret d’utilisation au poste et un contexte où le mot est indispensable.</t>
  </si>
  <si>
    <t>Appui : faire reformuler « baisser » avec un vocabulaire plus juste, puis vérifier le sens en contexte métier.</t>
  </si>
  <si>
    <t>Que signifie « Barder » ? Donne un exemple concret d’utilisation au poste et un contexte où le mot est indispensable.</t>
  </si>
  <si>
    <t>Appui : demander une définition de « Barder » et un exemple terrain pour sortir du par-cœur.</t>
  </si>
  <si>
    <t>Que signifie « Battre » ? Donne un exemple concret d’utilisation au poste et un contexte où le mot est indispensable.</t>
  </si>
  <si>
    <t>Appui : faire repérer sur « Battre » le mot faible, puis faire reconstruire une réponse plus précise.</t>
  </si>
  <si>
    <t>Que signifie « Beurrer » ? Donne un exemple concret d’utilisation au poste et un contexte où le mot est indispensable.</t>
  </si>
  <si>
    <t>Appui : faire passer « Beurrer » d’un simple mot appris à un terme réellement compris et réemployé.</t>
  </si>
  <si>
    <t>Que signifie « Blanchir » ? Donne un exemple concret d’utilisation au poste et un contexte où le mot est indispensable.</t>
  </si>
  <si>
    <t>Appui : faire expliquer « Blanchir », puis demander dans quelle situation professionnelle ce terme est utilisé.</t>
  </si>
  <si>
    <t>Que signifie « Blondir » ? Donne un exemple concret d’utilisation au poste et un contexte où le mot est indispensable.</t>
  </si>
  <si>
    <t>Appui : faire reformuler « Blondir » avec un vocabulaire plus juste, puis vérifier le sens en contexte métier.</t>
  </si>
  <si>
    <t>Que signifie « Bloquer » ? Donne un exemple concret d’utilisation au poste et un contexte où le mot est indispensable.</t>
  </si>
  <si>
    <t>Appui : demander une définition de « bloquer » et un exemple terrain pour sortir du par-cœur.</t>
  </si>
  <si>
    <t>Que signifie « Boucher » ? Donne un exemple concret d’utilisation au poste et un contexte où le mot est indispensable.</t>
  </si>
  <si>
    <t>Appui : faire repérer sur « boucher » le mot faible, puis faire reconstruire une réponse plus précise.</t>
  </si>
  <si>
    <t>Que signifie « Boucler » ? Donne un exemple concret d’utilisation au poste et un contexte où le mot est indispensable.</t>
  </si>
  <si>
    <t>Appui : faire passer « boucler » d’un simple mot appris à un terme réellement compris et réemployé.</t>
  </si>
  <si>
    <t>Que signifie « Bouillir » ? Donne un exemple concret d’utilisation au poste et un contexte où le mot est indispensable.</t>
  </si>
  <si>
    <t>Appui : faire expliquer « Bouillir », puis demander dans quelle situation professionnelle ce terme est utilisé.</t>
  </si>
  <si>
    <t>Que signifie « Bouler » ? Donne un exemple concret d’utilisation au poste et un contexte où le mot est indispensable.</t>
  </si>
  <si>
    <t>Appui : faire reformuler « Bouler » avec un vocabulaire plus juste, puis vérifier le sens en contexte métier.</t>
  </si>
  <si>
    <t>Que signifie « Braiser » ? Donne un exemple concret d’utilisation au poste et un contexte où le mot est indispensable.</t>
  </si>
  <si>
    <t>Appui : demander une définition de « Braiser » et un exemple terrain pour sortir du par-cœur.</t>
  </si>
  <si>
    <t>Que signifie « Brasser » ? Donne un exemple concret d’utilisation au poste et un contexte où le mot est indispensable.</t>
  </si>
  <si>
    <t>Appui : faire repérer sur « brasser » le mot faible, puis faire reconstruire une réponse plus précise.</t>
  </si>
  <si>
    <t>Que signifie « Brider » ? Donne un exemple concret d’utilisation au poste et un contexte où le mot est indispensable.</t>
  </si>
  <si>
    <t>Appui : faire passer « Brider » d’un simple mot appris à un terme réellement compris et réemployé.</t>
  </si>
  <si>
    <t>Que signifie « Broyer » ? Donne un exemple concret d’utilisation au poste et un contexte où le mot est indispensable.</t>
  </si>
  <si>
    <t>Appui : faire expliquer « Broyer », puis demander dans quelle situation professionnelle ce terme est utilisé.</t>
  </si>
  <si>
    <t>Que signifie « Brûler » ? Donne un exemple concret d’utilisation au poste et un contexte où le mot est indispensable.</t>
  </si>
  <si>
    <t>Appui : faire reformuler « Brûler » avec un vocabulaire plus juste, puis vérifier le sens en contexte métier.</t>
  </si>
  <si>
    <t>Que signifie « Candir » ? Donne un exemple concret d’utilisation au poste et un contexte où le mot est indispensable.</t>
  </si>
  <si>
    <t>Appui : demander une définition de « Candir » et un exemple terrain pour sortir du par-cœur.</t>
  </si>
  <si>
    <t>Que signifie « Canneler » ? Donne un exemple concret d’utilisation au poste et un contexte où le mot est indispensable.</t>
  </si>
  <si>
    <t>Appui : faire repérer sur « Canneler » le mot faible, puis faire reconstruire une réponse plus précise.</t>
  </si>
  <si>
    <t>Que signifie « Caraméliser » ? Donne un exemple concret d’utilisation au poste et un contexte où le mot est indispensable.</t>
  </si>
  <si>
    <t>Appui : faire passer « Caraméliser » d’un simple mot appris à un terme réellement compris et réemployé.</t>
  </si>
  <si>
    <t>Que signifie « Cerner » ? Donne un exemple concret d’utilisation au poste et un contexte où le mot est indispensable.</t>
  </si>
  <si>
    <t>Appui : faire expliquer « Cerner », puis demander dans quelle situation professionnelle ce terme est utilisé.</t>
  </si>
  <si>
    <t>Que signifie « Chablonner » ? Donne un exemple concret d’utilisation au poste et un contexte où le mot est indispensable.</t>
  </si>
  <si>
    <t>Appui : faire reformuler « Chablonner » avec un vocabulaire plus juste, puis vérifier le sens en contexte métier.</t>
  </si>
  <si>
    <t>Que signifie « Changement chariots isothermes » ? Donne un exemple concret d’utilisation au poste et un contexte où le mot est indispensable.</t>
  </si>
  <si>
    <t>Appui : demander une définition de « changement chariots isothermes » et un exemple terrain pour sortir du par-cœur.</t>
  </si>
  <si>
    <t>Que signifie « Changement d’échelle » ? Donne un exemple concret d’utilisation au poste et un contexte où le mot est indispensable.</t>
  </si>
  <si>
    <t>Appui : faire repérer sur « changement d’échelle » le mot faible, puis faire reconstruire une réponse plus précise.</t>
  </si>
  <si>
    <t>Que signifie « Changement de chariot » ? Donne un exemple concret d’utilisation au poste et un contexte où le mot est indispensable.</t>
  </si>
  <si>
    <t>Appui : faire passer « changement de chariot » d’un simple mot appris à un terme réellement compris et réemployé.</t>
  </si>
  <si>
    <t>Que signifie « Changer » ? Donne un exemple concret d’utilisation au poste et un contexte où le mot est indispensable.</t>
  </si>
  <si>
    <t>Appui : faire expliquer « Changer », puis demander dans quelle situation professionnelle ce terme est utilisé.</t>
  </si>
  <si>
    <t>Que signifie « Chargement chariots isothermes » ? Donne un exemple concret d’utilisation au poste et un contexte où le mot est indispensable.</t>
  </si>
  <si>
    <t>Appui : faire reformuler « chargement chariots isothermes » avec un vocabulaire plus juste, puis vérifier le sens en contexte métier.</t>
  </si>
  <si>
    <t>Que signifie « Chargement du camion » ? Donne un exemple concret d’utilisation au poste et un contexte où le mot est indispensable.</t>
  </si>
  <si>
    <t>Appui : demander une définition de « chargement du camion » et un exemple terrain pour sortir du par-cœur.</t>
  </si>
  <si>
    <t>Que signifie « Chargement du four » ? Donne un exemple concret d’utilisation au poste et un contexte où le mot est indispensable.</t>
  </si>
  <si>
    <t>Appui : faire repérer sur « chargement du four » le mot faible, puis faire reconstruire une réponse plus précise.</t>
  </si>
  <si>
    <t>Que signifie « Chargt. chariots collec. » ? Donne un exemple concret d’utilisation au poste et un contexte où le mot est indispensable.</t>
  </si>
  <si>
    <t>Appui : faire passer « chargt. chariots collec. » d’un simple mot appris à un terme réellement compris et réemployé.</t>
  </si>
  <si>
    <t>Que signifie « Chargt. chariots ind. » ? Donne un exemple concret d’utilisation au poste et un contexte où le mot est indispensable.</t>
  </si>
  <si>
    <t>Appui : faire expliquer « chargt. chariots ind. », puis demander dans quelle situation professionnelle ce terme est utilisé.</t>
  </si>
  <si>
    <t>Que signifie « Châtrer » ? Donne un exemple concret d’utilisation au poste et un contexte où le mot est indispensable.</t>
  </si>
  <si>
    <t>Appui : faire reformuler « Châtrer » avec un vocabulaire plus juste, puis vérifier le sens en contexte métier.</t>
  </si>
  <si>
    <t>Que signifie « Chauffer » ? Donne un exemple concret d’utilisation au poste et un contexte où le mot est indispensable.</t>
  </si>
  <si>
    <t>Appui : demander une définition de « Chauffer » et un exemple terrain pour sortir du par-cœur.</t>
  </si>
  <si>
    <t>Que signifie « Chaufroiter » ? Donne un exemple concret d’utilisation au poste et un contexte où le mot est indispensable.</t>
  </si>
  <si>
    <t>Appui : faire repérer sur « Chaufroiter » le mot faible, puis faire reconstruire une réponse plus précise.</t>
  </si>
  <si>
    <t>Que signifie « Chemiser » ? Donne un exemple concret d’utilisation au poste et un contexte où le mot est indispensable.</t>
  </si>
  <si>
    <t>Appui : faire passer « Chemiser » d’un simple mot appris à un terme réellement compris et réemployé.</t>
  </si>
  <si>
    <t>Que signifie « Chevaucher » ? Donne un exemple concret d’utilisation au poste et un contexte où le mot est indispensable.</t>
  </si>
  <si>
    <t>Appui : faire expliquer « Chevaucher », puis demander dans quelle situation professionnelle ce terme est utilisé.</t>
  </si>
  <si>
    <t>Que signifie « Chiqueter » ? Donne un exemple concret d’utilisation au poste et un contexte où le mot est indispensable.</t>
  </si>
  <si>
    <t>Appui : faire reformuler « Chiqueter » avec un vocabulaire plus juste, puis vérifier le sens en contexte métier.</t>
  </si>
  <si>
    <t>Que signifie « Ciseler » ? Donne un exemple concret d’utilisation au poste et un contexte où le mot est indispensable.</t>
  </si>
  <si>
    <t>Appui : demander une définition de « Ciseler » et un exemple terrain pour sortir du par-cœur.</t>
  </si>
  <si>
    <t>Que signifie « Citronner » ? Donne un exemple concret d’utilisation au poste et un contexte où le mot est indispensable.</t>
  </si>
  <si>
    <t>Appui : faire repérer sur « Citronner » le mot faible, puis faire reconstruire une réponse plus précise.</t>
  </si>
  <si>
    <t>Que signifie « Clarifier » ? Donne un exemple concret d’utilisation au poste et un contexte où le mot est indispensable.</t>
  </si>
  <si>
    <t>Appui : faire passer « Clarifier » d’un simple mot appris à un terme réellement compris et réemployé.</t>
  </si>
  <si>
    <t>Que signifie « Clouter » ? Donne un exemple concret d’utilisation au poste et un contexte où le mot est indispensable.</t>
  </si>
  <si>
    <t>Appui : faire expliquer « Clouter », puis demander dans quelle situation professionnelle ce terme est utilisé.</t>
  </si>
  <si>
    <t>Que signifie « Coller » ? Donne un exemple concret d’utilisation au poste et un contexte où le mot est indispensable.</t>
  </si>
  <si>
    <t>Appui : faire reformuler « Coller » avec un vocabulaire plus juste, puis vérifier le sens en contexte métier.</t>
  </si>
  <si>
    <t>Que signifie « Compoter » ? Donne un exemple concret d’utilisation au poste et un contexte où le mot est indispensable.</t>
  </si>
  <si>
    <t>Appui : demander une définition de « Compoter » et un exemple terrain pour sortir du par-cœur.</t>
  </si>
  <si>
    <t>Que signifie « Concasser » ? Donne un exemple concret d’utilisation au poste et un contexte où le mot est indispensable.</t>
  </si>
  <si>
    <t>Appui : faire repérer sur « Concasser » le mot faible, puis faire reconstruire une réponse plus précise.</t>
  </si>
  <si>
    <t>Que signifie « Confire » ? Donne un exemple concret d’utilisation au poste et un contexte où le mot est indispensable.</t>
  </si>
  <si>
    <t>Appui : faire passer « Confire » d’un simple mot appris à un terme réellement compris et réemployé.</t>
  </si>
  <si>
    <t>Que signifie « Conserver » ? Donne un exemple concret d’utilisation au poste et un contexte où le mot est indispensable.</t>
  </si>
  <si>
    <t>Appui : faire expliquer « Conserver », puis demander dans quelle situation professionnelle ce terme est utilisé.</t>
  </si>
  <si>
    <t>Que signifie « Contiser » ? Donne un exemple concret d’utilisation au poste et un contexte où le mot est indispensable.</t>
  </si>
  <si>
    <t>Appui : faire reformuler « Contiser » avec un vocabulaire plus juste, puis vérifier le sens en contexte métier.</t>
  </si>
  <si>
    <t>Que signifie « Contrôler » ? Donne un exemple concret d’utilisation au poste et un contexte où le mot est indispensable.</t>
  </si>
  <si>
    <t>Appui : demander une définition de « Contrôler » et un exemple terrain pour sortir du par-cœur.</t>
  </si>
  <si>
    <t>Que signifie « Corner » ? Donne un exemple concret d’utilisation au poste et un contexte où le mot est indispensable.</t>
  </si>
  <si>
    <t>Appui : faire repérer sur « Corner » le mot faible, puis faire reconstruire une réponse plus précise.</t>
  </si>
  <si>
    <t>Que signifie « Corser » ? Donne un exemple concret d’utilisation au poste et un contexte où le mot est indispensable.</t>
  </si>
  <si>
    <t>Appui : faire passer « Corser » d’un simple mot appris à un terme réellement compris et réemployé.</t>
  </si>
  <si>
    <t>Que signifie « Coucher » ? Donne un exemple concret d’utilisation au poste et un contexte où le mot est indispensable.</t>
  </si>
  <si>
    <t>Appui : faire expliquer « Coucher », puis demander dans quelle situation professionnelle ce terme est utilisé.</t>
  </si>
  <si>
    <t>Que signifie « Couper » ? Donne un exemple concret d’utilisation au poste et un contexte où le mot est indispensable.</t>
  </si>
  <si>
    <t>Appui : faire reformuler « couper » avec un vocabulaire plus juste, puis vérifier le sens en contexte métier.</t>
  </si>
  <si>
    <t>Que signifie « Craquer » ? Donne un exemple concret d’utilisation au poste et un contexte où le mot est indispensable.</t>
  </si>
  <si>
    <t>Appui : demander une définition de « Craquer » et un exemple terrain pour sortir du par-cœur.</t>
  </si>
  <si>
    <t>Que signifie « Crémer » ? Donne un exemple concret d’utilisation au poste et un contexte où le mot est indispensable.</t>
  </si>
  <si>
    <t>Appui : faire repérer sur « Crémer » le mot faible, puis faire reconstruire une réponse plus précise.</t>
  </si>
  <si>
    <t>Que signifie « Creuser » ? Donne un exemple concret d’utilisation au poste et un contexte où le mot est indispensable.</t>
  </si>
  <si>
    <t>Appui : faire passer « creuser » d’un simple mot appris à un terme réellement compris et réemployé.</t>
  </si>
  <si>
    <t>Que signifie « Crever » ? Donne un exemple concret d’utilisation au poste et un contexte où le mot est indispensable.</t>
  </si>
  <si>
    <t>Appui : faire expliquer « Crever », puis demander dans quelle situation professionnelle ce terme est utilisé.</t>
  </si>
  <si>
    <t>Que signifie « Croûter » ? Donne un exemple concret d’utilisation au poste et un contexte où le mot est indispensable.</t>
  </si>
  <si>
    <t>Appui : faire reformuler « Croûter » avec un vocabulaire plus juste, puis vérifier le sens en contexte métier.</t>
  </si>
  <si>
    <t>Que signifie « Cuire » ? Donne un exemple concret d’utilisation au poste et un contexte où le mot est indispensable.</t>
  </si>
  <si>
    <t>Appui : demander une définition de « Cuire » et un exemple terrain pour sortir du par-cœur.</t>
  </si>
  <si>
    <t>Que signifie « Cuisson » ? Donne un exemple concret d’utilisation au poste et un contexte où le mot est indispensable.</t>
  </si>
  <si>
    <t>Appui : faire repérer sur « cuisson » le mot faible, puis faire reconstruire une réponse plus précise.</t>
  </si>
  <si>
    <t>Que signifie « Cuisson finale » ? Donne un exemple concret d’utilisation au poste et un contexte où le mot est indispensable.</t>
  </si>
  <si>
    <t>Appui : faire passer « cuisson finale » d’un simple mot appris à un terme réellement compris et réemployé.</t>
  </si>
  <si>
    <t>Que signifie « Culotter » ? Donne un exemple concret d’utilisation au poste et un contexte où le mot est indispensable.</t>
  </si>
  <si>
    <t>Appui : faire expliquer « Culotter », puis demander dans quelle situation professionnelle ce terme est utilisé.</t>
  </si>
  <si>
    <t>Que signifie « Dauber » ? Donne un exemple concret d’utilisation au poste et un contexte où le mot est indispensable.</t>
  </si>
  <si>
    <t>Appui : faire reformuler « Dauber » avec un vocabulaire plus juste, puis vérifier le sens en contexte métier.</t>
  </si>
  <si>
    <t>Que signifie « Débarrasser » ? Donne un exemple concret d’utilisation au poste et un contexte où le mot est indispensable.</t>
  </si>
  <si>
    <t>Appui : demander une définition de « Débarrasser » et un exemple terrain pour sortir du par-cœur.</t>
  </si>
  <si>
    <t>Que signifie « Deboitage / Déboîtage » ? Donne un exemple concret d’utilisation au poste et un contexte où le mot est indispensable.</t>
  </si>
  <si>
    <t>Appui : faire repérer sur « deboitage / Déboîtage » le mot faible, puis faire reconstruire une réponse plus précise.</t>
  </si>
  <si>
    <t>Que signifie « Déboiter (volaille/articulation) » ? Donne un exemple concret d’utilisation au poste et un contexte où le mot est indispensable.</t>
  </si>
  <si>
    <t>Appui : faire passer « Déboiter (volaille/articulation) » d’un simple mot appris à un terme réellement compris et réemployé.</t>
  </si>
  <si>
    <t>Que signifie « Décanter » ? Donne un exemple concret d’utilisation au poste et un contexte où le mot est indispensable.</t>
  </si>
  <si>
    <t>Appui : faire expliquer « Décanter », puis demander dans quelle situation professionnelle ce terme est utilisé.</t>
  </si>
  <si>
    <t>Que signifie « Décartonner » ? Donne un exemple concret d’utilisation au poste et un contexte où le mot est indispensable.</t>
  </si>
  <si>
    <t>Appui : faire reformuler « Décartonner » avec un vocabulaire plus juste, puis vérifier le sens en contexte métier.</t>
  </si>
  <si>
    <t>Que signifie « Décercler » ? Donne un exemple concret d’utilisation au poste et un contexte où le mot est indispensable.</t>
  </si>
  <si>
    <t>Appui : demander une définition de « Décercler » et un exemple terrain pour sortir du par-cœur.</t>
  </si>
  <si>
    <t>Que signifie « Dechargement du four » ? Donne un exemple concret d’utilisation au poste et un contexte où le mot est indispensable.</t>
  </si>
  <si>
    <t>Appui : faire repérer sur « dechargement du four » le mot faible, puis faire reconstruire une réponse plus précise.</t>
  </si>
  <si>
    <t>Que signifie « Décharger » ? Donne un exemple concret d’utilisation au poste et un contexte où le mot est indispensable.</t>
  </si>
  <si>
    <t>Appui : faire passer « Décharger » d’un simple mot appris à un terme réellement compris et réemployé.</t>
  </si>
  <si>
    <t>Que signifie « Déconditionner » ? Donne un exemple concret d’utilisation au poste et un contexte où le mot est indispensable.</t>
  </si>
  <si>
    <t>Appui : faire expliquer « Déconditionner », puis demander dans quelle situation professionnelle ce terme est utilisé.</t>
  </si>
  <si>
    <t>Que signifie « Décorer » ? Donne un exemple concret d’utilisation au poste et un contexte où le mot est indispensable.</t>
  </si>
  <si>
    <t>Appui : faire reformuler « Décorer » avec un vocabulaire plus juste, puis vérifier le sens en contexte métier.</t>
  </si>
  <si>
    <t>Que signifie « Décortiquer » ? Donne un exemple concret d’utilisation au poste et un contexte où le mot est indispensable.</t>
  </si>
  <si>
    <t>Appui : demander une définition de « Décortiquer » et un exemple terrain pour sortir du par-cœur.</t>
  </si>
  <si>
    <t>Que signifie « Decoupe / Découpe » ? Donne un exemple concret d’utilisation au poste et un contexte où le mot est indispensable.</t>
  </si>
  <si>
    <t>Appui : faire repérer sur « decoupe / Découpe » le mot faible, puis faire reconstruire une réponse plus précise.</t>
  </si>
  <si>
    <t>Que signifie « Découper » ? Donne un exemple concret d’utilisation au poste et un contexte où le mot est indispensable.</t>
  </si>
  <si>
    <t>Appui : faire passer « Découper » d’un simple mot appris à un terme réellement compris et réemployé.</t>
  </si>
  <si>
    <t>Que signifie « Décuire (sucre/caramel) » ? Donne un exemple concret d’utilisation au poste et un contexte où le mot est indispensable.</t>
  </si>
  <si>
    <t>Appui : faire expliquer « Décuire (sucre/caramel) », puis demander dans quelle situation professionnelle ce terme est utilisé.</t>
  </si>
  <si>
    <t>Que signifie « Déffilandrer (défilander) » ? Donne un exemple concret d’utilisation au poste et un contexte où le mot est indispensable.</t>
  </si>
  <si>
    <t>Appui : faire reformuler « Déffilandrer (défilander) » avec un vocabulaire plus juste, puis vérifier le sens en contexte métier.</t>
  </si>
  <si>
    <t>Que signifie « Déglacer » ? Donne un exemple concret d’utilisation au poste et un contexte où le mot est indispensable.</t>
  </si>
  <si>
    <t>Appui : demander une définition de « Déglacer » et un exemple terrain pour sortir du par-cœur.</t>
  </si>
  <si>
    <t>Que signifie « Dégorger » ? Donne un exemple concret d’utilisation au poste et un contexte où le mot est indispensable.</t>
  </si>
  <si>
    <t>Appui : faire repérer sur « Dégorger » le mot faible, puis faire reconstruire une réponse plus précise.</t>
  </si>
  <si>
    <t>Que signifie « Dégourdir » ? Donne un exemple concret d’utilisation au poste et un contexte où le mot est indispensable.</t>
  </si>
  <si>
    <t>Appui : faire passer « Dégourdir » d’un simple mot appris à un terme réellement compris et réemployé.</t>
  </si>
  <si>
    <t>Que signifie « Dégraisser » ? Donne un exemple concret d’utilisation au poste et un contexte où le mot est indispensable.</t>
  </si>
  <si>
    <t>Appui : faire expliquer « Dégraisser », puis demander dans quelle situation professionnelle ce terme est utilisé.</t>
  </si>
  <si>
    <t>Que signifie « Déhousser » ? Donne un exemple concret d’utilisation au poste et un contexte où le mot est indispensable.</t>
  </si>
  <si>
    <t>Appui : faire reformuler « Déhousser » avec un vocabulaire plus juste, puis vérifier le sens en contexte métier.</t>
  </si>
  <si>
    <t>Que signifie « Délayer » ? Donne un exemple concret d’utilisation au poste et un contexte où le mot est indispensable.</t>
  </si>
  <si>
    <t>Appui : demander une définition de « Délayer » et un exemple terrain pour sortir du par-cœur.</t>
  </si>
  <si>
    <t>Que signifie « Démouler » ? Donne un exemple concret d’utilisation au poste et un contexte où le mot est indispensable.</t>
  </si>
  <si>
    <t>Appui : faire repérer sur « Démouler » le mot faible, puis faire reconstruire une réponse plus précise.</t>
  </si>
  <si>
    <t>Que signifie « Dénerver » ? Donne un exemple concret d’utilisation au poste et un contexte où le mot est indispensable.</t>
  </si>
  <si>
    <t>Appui : faire passer « Dénerver » d’un simple mot appris à un terme réellement compris et réemployé.</t>
  </si>
  <si>
    <t>Que signifie « Dénoyauter » ? Donne un exemple concret d’utilisation au poste et un contexte où le mot est indispensable.</t>
  </si>
  <si>
    <t>Appui : faire expliquer « Dénoyauter », puis demander dans quelle situation professionnelle ce terme est utilisé.</t>
  </si>
  <si>
    <t>Que signifie « Denteler » ? Donne un exemple concret d’utilisation au poste et un contexte où le mot est indispensable.</t>
  </si>
  <si>
    <t>Appui : faire reformuler « Denteler » avec un vocabulaire plus juste, puis vérifier le sens en contexte métier.</t>
  </si>
  <si>
    <t>Que signifie « Dépouiller » ? Donne un exemple concret d’utilisation au poste et un contexte où le mot est indispensable.</t>
  </si>
  <si>
    <t>Appui : demander une définition de « Dépouiller » et un exemple terrain pour sortir du par-cœur.</t>
  </si>
  <si>
    <t>Que signifie « Dépouiller (sauce) » ? Donne un exemple concret d’utilisation au poste et un contexte où le mot est indispensable.</t>
  </si>
  <si>
    <t>Appui : faire repérer sur « Dépouiller (sauce) » le mot faible, puis faire reconstruire une réponse plus précise.</t>
  </si>
  <si>
    <t>Que signifie « Dérober (tomates/haricots) » ? Donne un exemple concret d’utilisation au poste et un contexte où le mot est indispensable.</t>
  </si>
  <si>
    <t>Appui : faire passer « Dérober (tomates/haricots) » d’un simple mot appris à un terme réellement compris et réemployé.</t>
  </si>
  <si>
    <t>Que signifie « Desemballage » ? Donne un exemple concret d’utilisation au poste et un contexte où le mot est indispensable.</t>
  </si>
  <si>
    <t>Appui : faire expliquer « desemballage », puis demander dans quelle situation professionnelle ce terme est utilisé.</t>
  </si>
  <si>
    <t>Que signifie « Désemballer » ? Donne un exemple concret d’utilisation au poste et un contexte où le mot est indispensable.</t>
  </si>
  <si>
    <t>Appui : faire reformuler « Désemballer » avec un vocabulaire plus juste, puis vérifier le sens en contexte métier.</t>
  </si>
  <si>
    <t>Que signifie « Désinfecter » ? Donne un exemple concret d’utilisation au poste et un contexte où le mot est indispensable.</t>
  </si>
  <si>
    <t>Appui : demander une définition de « Désinfecter » et un exemple terrain pour sortir du par-cœur.</t>
  </si>
  <si>
    <t>Que signifie « Desinfection » ? Donne un exemple concret d’utilisation au poste et un contexte où le mot est indispensable.</t>
  </si>
  <si>
    <t>Appui : faire repérer sur « desinfection » le mot faible, puis faire reconstruire une réponse plus précise.</t>
  </si>
  <si>
    <t>Que signifie « Désosser » ? Donne un exemple concret d’utilisation au poste et un contexte où le mot est indispensable.</t>
  </si>
  <si>
    <t>Appui : faire passer « Désosser » d’un simple mot appris à un terme réellement compris et réemployé.</t>
  </si>
  <si>
    <t>Que signifie « Dessécher » ? Donne un exemple concret d’utilisation au poste et un contexte où le mot est indispensable.</t>
  </si>
  <si>
    <t>Appui : faire expliquer « Dessécher », puis demander dans quelle situation professionnelle ce terme est utilisé.</t>
  </si>
  <si>
    <t>Que signifie « Dessiner » ? Donne un exemple concret d’utilisation au poste et un contexte où le mot est indispensable.</t>
  </si>
  <si>
    <t>Appui : faire reformuler « dessiner » avec un vocabulaire plus juste, puis vérifier le sens en contexte métier.</t>
  </si>
  <si>
    <t>Que signifie « Dessouvidage » ? Donne un exemple concret d’utilisation au poste et un contexte où le mot est indispensable.</t>
  </si>
  <si>
    <t>Appui : demander une définition de « dessouvidage » et un exemple terrain pour sortir du par-cœur.</t>
  </si>
  <si>
    <t>Que signifie « Dessouvider » ? Donne un exemple concret d’utilisation au poste et un contexte où le mot est indispensable.</t>
  </si>
  <si>
    <t>Appui : faire repérer sur « Dessouvider » le mot faible, puis faire reconstruire une réponse plus précise.</t>
  </si>
  <si>
    <t>Que signifie « Destockage » ? Donne un exemple concret d’utilisation au poste et un contexte où le mot est indispensable.</t>
  </si>
  <si>
    <t>Appui : faire passer « destockage » d’un simple mot appris à un terme réellement compris et réemployé.</t>
  </si>
  <si>
    <t>Que signifie « Destocker » ? Donne un exemple concret d’utilisation au poste et un contexte où le mot est indispensable.</t>
  </si>
  <si>
    <t>Appui : faire expliquer « Destocker », puis demander dans quelle situation professionnelle ce terme est utilisé.</t>
  </si>
  <si>
    <t>Que signifie « Détailler » ? Donne un exemple concret d’utilisation au poste et un contexte où le mot est indispensable.</t>
  </si>
  <si>
    <t>Appui : faire reformuler « Détailler » avec un vocabulaire plus juste, puis vérifier le sens en contexte métier.</t>
  </si>
  <si>
    <t>Que signifie « Détendre » ? Donne un exemple concret d’utilisation au poste et un contexte où le mot est indispensable.</t>
  </si>
  <si>
    <t>Appui : demander une définition de « Détendre » et un exemple terrain pour sortir du par-cœur.</t>
  </si>
  <si>
    <t>Que signifie « Détremper » ? Donne un exemple concret d’utilisation au poste et un contexte où le mot est indispensable.</t>
  </si>
  <si>
    <t>Appui : faire repérer sur « Détremper » le mot faible, puis faire reconstruire une réponse plus précise.</t>
  </si>
  <si>
    <t>Que signifie « Disperser » ? Donne un exemple concret d’utilisation au poste et un contexte où le mot est indispensable.</t>
  </si>
  <si>
    <t>Appui : faire passer « Disperser » d’un simple mot appris à un terme réellement compris et réemployé.</t>
  </si>
  <si>
    <t>Que signifie « Disperser (fouet) » ? Donne un exemple concret d’utilisation au poste et un contexte où le mot est indispensable.</t>
  </si>
  <si>
    <t>Appui : faire expliquer « Disperser (fouet) », puis demander dans quelle situation professionnelle ce terme est utilisé.</t>
  </si>
  <si>
    <t>Que signifie « Disposer » ? Donne un exemple concret d’utilisation au poste et un contexte où le mot est indispensable.</t>
  </si>
  <si>
    <t>Appui : faire reformuler « Disposer » avec un vocabulaire plus juste, puis vérifier le sens en contexte métier.</t>
  </si>
  <si>
    <t>Que signifie « Dorer » ? Donne un exemple concret d’utilisation au poste et un contexte où le mot est indispensable.</t>
  </si>
  <si>
    <t>Appui : demander une définition de « Dorer » et un exemple terrain pour sortir du par-cœur.</t>
  </si>
  <si>
    <t>Que signifie « Doubler » ? Donne un exemple concret d’utilisation au poste et un contexte où le mot est indispensable.</t>
  </si>
  <si>
    <t>Appui : faire repérer sur « Doubler » le mot faible, puis faire reconstruire une réponse plus précise.</t>
  </si>
  <si>
    <t>Que signifie « Dresser » ? Donne un exemple concret d’utilisation au poste et un contexte où le mot est indispensable.</t>
  </si>
  <si>
    <t>Appui : faire passer « Dresser » d’un simple mot appris à un terme réellement compris et réemployé.</t>
  </si>
  <si>
    <t>Que signifie « Dresser (poche) » ? Donne un exemple concret d’utilisation au poste et un contexte où le mot est indispensable.</t>
  </si>
  <si>
    <t>Appui : faire expliquer « Dresser (poche) », puis demander dans quelle situation professionnelle ce terme est utilisé.</t>
  </si>
  <si>
    <t>Que signifie « Ébarber » ? Donne un exemple concret d’utilisation au poste et un contexte où le mot est indispensable.</t>
  </si>
  <si>
    <t>Appui : faire reformuler « Ébarber » avec un vocabulaire plus juste, puis vérifier le sens en contexte métier.</t>
  </si>
  <si>
    <t>Que signifie « Ébaucher » ? Donne un exemple concret d’utilisation au poste et un contexte où le mot est indispensable.</t>
  </si>
  <si>
    <t>Appui : demander une définition de « Ébaucher » et un exemple terrain pour sortir du par-cœur.</t>
  </si>
  <si>
    <t>Que signifie « Écailler » ? Donne un exemple concret d’utilisation au poste et un contexte où le mot est indispensable.</t>
  </si>
  <si>
    <t>Appui : faire repérer sur « Écailler » le mot faible, puis faire reconstruire une réponse plus précise.</t>
  </si>
  <si>
    <t>Que signifie « Écaler » ? Donne un exemple concret d’utilisation au poste et un contexte où le mot est indispensable.</t>
  </si>
  <si>
    <t>Appui : faire passer « Écaler » d’un simple mot appris à un terme réellement compris et réemployé.</t>
  </si>
  <si>
    <t>Que signifie « Échauder » ? Donne un exemple concret d’utilisation au poste et un contexte où le mot est indispensable.</t>
  </si>
  <si>
    <t>Appui : faire expliquer « Échauder », puis demander dans quelle situation professionnelle ce terme est utilisé.</t>
  </si>
  <si>
    <t>Que signifie « Écorcher » ? Donne un exemple concret d’utilisation au poste et un contexte où le mot est indispensable.</t>
  </si>
  <si>
    <t>Appui : faire reformuler « Écorcher » avec un vocabulaire plus juste, puis vérifier le sens en contexte métier.</t>
  </si>
  <si>
    <t>Que signifie « Écosser » ? Donne un exemple concret d’utilisation au poste et un contexte où le mot est indispensable.</t>
  </si>
  <si>
    <t>Appui : demander une définition de « Écosser » et un exemple terrain pour sortir du par-cœur.</t>
  </si>
  <si>
    <t>Que signifie « Écumer » ? Donne un exemple concret d’utilisation au poste et un contexte où le mot est indispensable.</t>
  </si>
  <si>
    <t>Appui : faire repérer sur « Écumer » le mot faible, puis faire reconstruire une réponse plus précise.</t>
  </si>
  <si>
    <t>Que signifie « Effilandrer » ? Donne un exemple concret d’utilisation au poste et un contexte où le mot est indispensable.</t>
  </si>
  <si>
    <t>Appui : faire passer « Effilandrer » d’un simple mot appris à un terme réellement compris et réemployé.</t>
  </si>
  <si>
    <t>Que signifie « Effiler » ? Donne un exemple concret d’utilisation au poste et un contexte où le mot est indispensable.</t>
  </si>
  <si>
    <t>Appui : faire expliquer « Effiler », puis demander dans quelle situation professionnelle ce terme est utilisé.</t>
  </si>
  <si>
    <t>Que signifie « Égermer (dégermage) » ? Donne un exemple concret d’utilisation au poste et un contexte où le mot est indispensable.</t>
  </si>
  <si>
    <t>Appui : faire reformuler « Égermer (dégermage) » avec un vocabulaire plus juste, puis vérifier le sens en contexte métier.</t>
  </si>
  <si>
    <t>Que signifie « Égouttage » ? Donne un exemple concret d’utilisation au poste et un contexte où le mot est indispensable.</t>
  </si>
  <si>
    <t>Appui : demander une définition de « Égouttage » et un exemple terrain pour sortir du par-cœur.</t>
  </si>
  <si>
    <t>Que signifie « Égoutter » ? Donne un exemple concret d’utilisation au poste et un contexte où le mot est indispensable.</t>
  </si>
  <si>
    <t>Appui : faire repérer sur « Égoutter » le mot faible, puis faire reconstruire une réponse plus précise.</t>
  </si>
  <si>
    <t>Que signifie « Égrapper » ? Donne un exemple concret d’utilisation au poste et un contexte où le mot est indispensable.</t>
  </si>
  <si>
    <t>Appui : faire passer « Égrapper » d’un simple mot appris à un terme réellement compris et réemployé.</t>
  </si>
  <si>
    <t>Que signifie « Égrener » ? Donne un exemple concret d’utilisation au poste et un contexte où le mot est indispensable.</t>
  </si>
  <si>
    <t>Appui : faire expliquer « Égrener », puis demander dans quelle situation professionnelle ce terme est utilisé.</t>
  </si>
  <si>
    <t>Que signifie « Émincer » ? Donne un exemple concret d’utilisation au poste et un contexte où le mot est indispensable.</t>
  </si>
  <si>
    <t>Appui : faire reformuler « Émincer » avec un vocabulaire plus juste, puis vérifier le sens en contexte métier.</t>
  </si>
  <si>
    <t>Que signifie « Émonder » ? Donne un exemple concret d’utilisation au poste et un contexte où le mot est indispensable.</t>
  </si>
  <si>
    <t>Appui : demander une définition de « Émonder » et un exemple terrain pour sortir du par-cœur.</t>
  </si>
  <si>
    <t>Que signifie « Emplir » ? Donne un exemple concret d’utilisation au poste et un contexte où le mot est indispensable.</t>
  </si>
  <si>
    <t>Appui : faire repérer sur « emplir » le mot faible, puis faire reconstruire une réponse plus précise.</t>
  </si>
  <si>
    <t>Que signifie « Émulsionner » ? Donne un exemple concret d’utilisation au poste et un contexte où le mot est indispensable.</t>
  </si>
  <si>
    <t>Appui : faire passer « Émulsionner » d’un simple mot appris à un terme réellement compris et réemployé.</t>
  </si>
  <si>
    <t>Que signifie « Enfourner » ? Donne un exemple concret d’utilisation au poste et un contexte où le mot est indispensable.</t>
  </si>
  <si>
    <t>Appui : faire expliquer « Enfourner », puis demander dans quelle situation professionnelle ce terme est utilisé.</t>
  </si>
  <si>
    <t>Que signifie « Enrober » ? Donne un exemple concret d’utilisation au poste et un contexte où le mot est indispensable.</t>
  </si>
  <si>
    <t>Appui : faire reformuler « Enrober » avec un vocabulaire plus juste, puis vérifier le sens en contexte métier.</t>
  </si>
  <si>
    <t>Que signifie « Épluchage » ? Donne un exemple concret d’utilisation au poste et un contexte où le mot est indispensable.</t>
  </si>
  <si>
    <t>Appui : demander une définition de « Épluchage » et un exemple terrain pour sortir du par-cœur.</t>
  </si>
  <si>
    <t>Que signifie « Éplucher » ? Donne un exemple concret d’utilisation au poste et un contexte où le mot est indispensable.</t>
  </si>
  <si>
    <t>Appui : faire repérer sur « Éplucher » le mot faible, puis faire reconstruire une réponse plus précise.</t>
  </si>
  <si>
    <t>Que signifie « Équeuter » ? Donne un exemple concret d’utilisation au poste et un contexte où le mot est indispensable.</t>
  </si>
  <si>
    <t>Appui : faire passer « Équeuter » d’un simple mot appris à un terme réellement compris et réemployé.</t>
  </si>
  <si>
    <t>Que signifie « Escaloper » ? Donne un exemple concret d’utilisation au poste et un contexte où le mot est indispensable.</t>
  </si>
  <si>
    <t>Appui : faire expliquer « Escaloper », puis demander dans quelle situation professionnelle ce terme est utilisé.</t>
  </si>
  <si>
    <t>Que signifie « Étaler » ? Donne un exemple concret d’utilisation au poste et un contexte où le mot est indispensable.</t>
  </si>
  <si>
    <t>Appui : faire reformuler « Étaler » avec un vocabulaire plus juste, puis vérifier le sens en contexte métier.</t>
  </si>
  <si>
    <t>Que signifie « Étiquetage collec. » ? Donne un exemple concret d’utilisation au poste et un contexte où le mot est indispensable.</t>
  </si>
  <si>
    <t>Appui : demander une définition de « étiquetage collec. » et un exemple terrain pour sortir du par-cœur.</t>
  </si>
  <si>
    <t>Que signifie « Étiquetage ind. » ? Donne un exemple concret d’utilisation au poste et un contexte où le mot est indispensable.</t>
  </si>
  <si>
    <t>Appui : faire repérer sur « étiquetage ind. » le mot faible, puis faire reconstruire une réponse plus précise.</t>
  </si>
  <si>
    <t>Que signifie « Étiqueter » ? Donne un exemple concret d’utilisation au poste et un contexte où le mot est indispensable.</t>
  </si>
  <si>
    <t>Appui : faire passer « Étiqueter » d’un simple mot appris à un terme réellement compris et réemployé.</t>
  </si>
  <si>
    <t>Que signifie « Étoffer » ? Donne un exemple concret d’utilisation au poste et un contexte où le mot est indispensable.</t>
  </si>
  <si>
    <t>Appui : faire expliquer « Étoffer », puis demander dans quelle situation professionnelle ce terme est utilisé.</t>
  </si>
  <si>
    <t>Que signifie « Étouffer (cuire à l’étouffée) » ? Donne un exemple concret d’utilisation au poste et un contexte où le mot est indispensable.</t>
  </si>
  <si>
    <t>Appui : faire reformuler « Étouffer (cuire à l’étouffée) » avec un vocabulaire plus juste, puis vérifier le sens en contexte métier.</t>
  </si>
  <si>
    <t>Que signifie « Étuver » ? Donne un exemple concret d’utilisation au poste et un contexte où le mot est indispensable.</t>
  </si>
  <si>
    <t>Appui : demander une définition de « Étuver » et un exemple terrain pour sortir du par-cœur.</t>
  </si>
  <si>
    <t>Que signifie « Évider » ? Donne un exemple concret d’utilisation au poste et un contexte où le mot est indispensable.</t>
  </si>
  <si>
    <t>Appui : faire repérer sur « Évider » le mot faible, puis faire reconstruire une réponse plus précise.</t>
  </si>
  <si>
    <t>Que signifie « Exprimer » ? Donne un exemple concret d’utilisation au poste et un contexte où le mot est indispensable.</t>
  </si>
  <si>
    <t>Appui : faire passer « Exprimer » d’un simple mot appris à un terme réellement compris et réemployé.</t>
  </si>
  <si>
    <t>Que signifie « Extraire » ? Donne un exemple concret d’utilisation au poste et un contexte où le mot est indispensable.</t>
  </si>
  <si>
    <t>Appui : faire expliquer « extraire », puis demander dans quelle situation professionnelle ce terme est utilisé.</t>
  </si>
  <si>
    <t>Que signifie « Façonner » ? Donne un exemple concret d’utilisation au poste et un contexte où le mot est indispensable.</t>
  </si>
  <si>
    <t>Appui : faire reformuler « Façonner » avec un vocabulaire plus juste, puis vérifier le sens en contexte métier.</t>
  </si>
  <si>
    <t>Que signifie « Faire + infinitif (causatif) » ? Donne un exemple concret d’utilisation au poste et un contexte où le mot est indispensable.</t>
  </si>
  <si>
    <t>Appui : demander une définition de « faire + infinitif (causatif) » et un exemple terrain pour sortir du par-cœur.</t>
  </si>
  <si>
    <t>Que signifie « Faire + nom (ex. faire un rapport) » ? Donne un exemple concret d’utilisation au poste et un contexte où le mot est indispensable.</t>
  </si>
  <si>
    <t>Appui : faire repérer sur « faire + nom (ex. faire un rapport) » le mot faible, puis faire reconstruire une réponse plus précise.</t>
  </si>
  <si>
    <t>Que signifie « Faire bouillir » ? Donne un exemple concret d’utilisation au poste et un contexte où le mot est indispensable.</t>
  </si>
  <si>
    <t>Appui : faire passer « Faire bouillir » d’un simple mot appris à un terme réellement compris et réemployé.</t>
  </si>
  <si>
    <t>Que signifie « Faire cuire / faire bouillir » ? Donne un exemple concret d’utilisation au poste et un contexte où le mot est indispensable.</t>
  </si>
  <si>
    <t>Appui : faire expliquer « faire cuire / faire bouillir », puis demander dans quelle situation professionnelle ce terme est utilisé.</t>
  </si>
  <si>
    <t>Que signifie « Faire fondre » ? Donne un exemple concret d’utilisation au poste et un contexte où le mot est indispensable.</t>
  </si>
  <si>
    <t>Appui : faire reformuler « faire fondre » avec un vocabulaire plus juste, puis vérifier le sens en contexte métier.</t>
  </si>
  <si>
    <t>Que signifie « Faire monter (une sauce, une mayo) » ? Donne un exemple concret d’utilisation au poste et un contexte où le mot est indispensable.</t>
  </si>
  <si>
    <t>Appui : demander une définition de « faire monter (une sauce, une mayo) » et un exemple terrain pour sortir du par-cœur.</t>
  </si>
  <si>
    <t>Que signifie « Faire refroidir / faire réchauffer » ? Donne un exemple concret d’utilisation au poste et un contexte où le mot est indispensable.</t>
  </si>
  <si>
    <t>Appui : faire repérer sur « faire refroidir / faire réchauffer » le mot faible, puis faire reconstruire une réponse plus précise.</t>
  </si>
  <si>
    <t>Que signifie « Faire revenir / faire rissoler » ? Donne un exemple concret d’utilisation au poste et un contexte où le mot est indispensable.</t>
  </si>
  <si>
    <t>Appui : faire passer « faire revenir / faire rissoler » d’un simple mot appris à un terme réellement compris et réemployé.</t>
  </si>
  <si>
    <t>Que signifie « Farcir » ? Donne un exemple concret d’utilisation au poste et un contexte où le mot est indispensable.</t>
  </si>
  <si>
    <t>Appui : faire expliquer « Farcir », puis demander dans quelle situation professionnelle ce terme est utilisé.</t>
  </si>
  <si>
    <t>Que signifie « Farder » ? Donne un exemple concret d’utilisation au poste et un contexte où le mot est indispensable.</t>
  </si>
  <si>
    <t>Appui : faire reformuler « Farder » avec un vocabulaire plus juste, puis vérifier le sens en contexte métier.</t>
  </si>
  <si>
    <t>Que signifie « Fariner » ? Donne un exemple concret d’utilisation au poste et un contexte où le mot est indispensable.</t>
  </si>
  <si>
    <t>Appui : demander une définition de « Fariner » et un exemple terrain pour sortir du par-cœur.</t>
  </si>
  <si>
    <t>Que signifie « Festonner » ? Donne un exemple concret d’utilisation au poste et un contexte où le mot est indispensable.</t>
  </si>
  <si>
    <t>Appui : faire repérer sur « Festonner » le mot faible, puis faire reconstruire une réponse plus précise.</t>
  </si>
  <si>
    <t>Que signifie « Fileter » ? Donne un exemple concret d’utilisation au poste et un contexte où le mot est indispensable.</t>
  </si>
  <si>
    <t>Appui : faire passer « Fileter » d’un simple mot appris à un terme réellement compris et réemployé.</t>
  </si>
  <si>
    <t>Que signifie « Filmage (étape) » ? Donne un exemple concret d’utilisation au poste et un contexte où le mot est indispensable.</t>
  </si>
  <si>
    <t>Appui : faire expliquer « filmage (étape) », puis demander dans quelle situation professionnelle ce terme est utilisé.</t>
  </si>
  <si>
    <t>Que signifie « Filmer » ? Donne un exemple concret d’utilisation au poste et un contexte où le mot est indispensable.</t>
  </si>
  <si>
    <t>Appui : faire reformuler « Filmer » avec un vocabulaire plus juste, puis vérifier le sens en contexte métier.</t>
  </si>
  <si>
    <t>Que signifie « Fixer » ? Donne un exemple concret d’utilisation au poste et un contexte où le mot est indispensable.</t>
  </si>
  <si>
    <t>Appui : demander une définition de « Fixer » et un exemple terrain pour sortir du par-cœur.</t>
  </si>
  <si>
    <t>Que signifie « Flamber » ? Donne un exemple concret d’utilisation au poste et un contexte où le mot est indispensable.</t>
  </si>
  <si>
    <t>Appui : faire repérer sur « Flamber » le mot faible, puis faire reconstruire une réponse plus précise.</t>
  </si>
  <si>
    <t>Que signifie « Flanquer (de) » ? Donne un exemple concret d’utilisation au poste et un contexte où le mot est indispensable.</t>
  </si>
  <si>
    <t>Appui : faire passer « Flanquer (de) » d’un simple mot appris à un terme réellement compris et réemployé.</t>
  </si>
  <si>
    <t>Que signifie « Fleurer » ? Donne un exemple concret d’utilisation au poste et un contexte où le mot est indispensable.</t>
  </si>
  <si>
    <t>Appui : faire expliquer « Fleurer », puis demander dans quelle situation professionnelle ce terme est utilisé.</t>
  </si>
  <si>
    <t>Que signifie « Foisonner » ? Donne un exemple concret d’utilisation au poste et un contexte où le mot est indispensable.</t>
  </si>
  <si>
    <t>Appui : faire reformuler « Foisonner » avec un vocabulaire plus juste, puis vérifier le sens en contexte métier.</t>
  </si>
  <si>
    <t>Que signifie « Foncer (un moule) » ? Donne un exemple concret d’utilisation au poste et un contexte où le mot est indispensable.</t>
  </si>
  <si>
    <t>Appui : demander une définition de « Foncer (un moule) » et un exemple terrain pour sortir du par-cœur.</t>
  </si>
  <si>
    <t>Que signifie « Fondre » ? Donne un exemple concret d’utilisation au poste et un contexte où le mot est indispensable.</t>
  </si>
  <si>
    <t>Appui : faire repérer sur « Fondre » le mot faible, puis faire reconstruire une réponse plus précise.</t>
  </si>
  <si>
    <t>Que signifie « Fouetter » ? Donne un exemple concret d’utilisation au poste et un contexte où le mot est indispensable.</t>
  </si>
  <si>
    <t>Appui : faire passer « Fouetter » d’un simple mot appris à un terme réellement compris et réemployé.</t>
  </si>
  <si>
    <t>Que signifie « Fouler » ? Donne un exemple concret d’utilisation au poste et un contexte où le mot est indispensable.</t>
  </si>
  <si>
    <t>Appui : faire expliquer « Fouler », puis demander dans quelle situation professionnelle ce terme est utilisé.</t>
  </si>
  <si>
    <t>Que signifie « Fourrer » ? Donne un exemple concret d’utilisation au poste et un contexte où le mot est indispensable.</t>
  </si>
  <si>
    <t>Appui : faire reformuler « Fourrer » avec un vocabulaire plus juste, puis vérifier le sens en contexte métier.</t>
  </si>
  <si>
    <t>Que signifie « Fraiser (→ fraser) » ? Donne un exemple concret d’utilisation au poste et un contexte où le mot est indispensable.</t>
  </si>
  <si>
    <t>Appui : demander une définition de « Fraiser (→ fraser) » et un exemple terrain pour sortir du par-cœur.</t>
  </si>
  <si>
    <t>Que signifie « Frapper » ? Donne un exemple concret d’utilisation au poste et un contexte où le mot est indispensable.</t>
  </si>
  <si>
    <t>Appui : faire repérer sur « Frapper » le mot faible, puis faire reconstruire une réponse plus précise.</t>
  </si>
  <si>
    <t>Que signifie « Fraser (pâtisserie) » ? Donne un exemple concret d’utilisation au poste et un contexte où le mot est indispensable.</t>
  </si>
  <si>
    <t>Appui : faire passer « Fraser (pâtisserie) » d’un simple mot appris à un terme réellement compris et réemployé.</t>
  </si>
  <si>
    <t>Que signifie « Frémir » ? Donne un exemple concret d’utilisation au poste et un contexte où le mot est indispensable.</t>
  </si>
  <si>
    <t>Appui : faire expliquer « Frémir », puis demander dans quelle situation professionnelle ce terme est utilisé.</t>
  </si>
  <si>
    <t>Que signifie « Frire » ? Donne un exemple concret d’utilisation au poste et un contexte où le mot est indispensable.</t>
  </si>
  <si>
    <t>Appui : faire reformuler « Frire » avec un vocabulaire plus juste, puis vérifier le sens en contexte métier.</t>
  </si>
  <si>
    <t>Que signifie « Garnir » ? Donne un exemple concret d’utilisation au poste et un contexte où le mot est indispensable.</t>
  </si>
  <si>
    <t>Appui : demander une définition de « Garnir » et un exemple terrain pour sortir du par-cœur.</t>
  </si>
  <si>
    <t>Que signifie « Gerbage » ? Donne un exemple concret d’utilisation au poste et un contexte où le mot est indispensable.</t>
  </si>
  <si>
    <t>Appui : faire repérer sur « gerbage » le mot faible, puis faire reconstruire une réponse plus précise.</t>
  </si>
  <si>
    <t>Que signifie « Gerber » ? Donne un exemple concret d’utilisation au poste et un contexte où le mot est indispensable.</t>
  </si>
  <si>
    <t>Appui : faire passer « Gerber » d’un simple mot appris à un terme réellement compris et réemployé.</t>
  </si>
  <si>
    <t>Que signifie « Glacer » ? Donne un exemple concret d’utilisation au poste et un contexte où le mot est indispensable.</t>
  </si>
  <si>
    <t>Appui : faire expliquer « Glacer », puis demander dans quelle situation professionnelle ce terme est utilisé.</t>
  </si>
  <si>
    <t>Que signifie « Gommer » ? Donne un exemple concret d’utilisation au poste et un contexte où le mot est indispensable.</t>
  </si>
  <si>
    <t>Appui : faire reformuler « Gommer » avec un vocabulaire plus juste, puis vérifier le sens en contexte métier.</t>
  </si>
  <si>
    <t>Que signifie « Goûtage » ? Donne un exemple concret d’utilisation au poste et un contexte où le mot est indispensable.</t>
  </si>
  <si>
    <t>Appui : demander une définition de « goûtage » et un exemple terrain pour sortir du par-cœur.</t>
  </si>
  <si>
    <t>Que signifie « Grainer » ? Donne un exemple concret d’utilisation au poste et un contexte où le mot est indispensable.</t>
  </si>
  <si>
    <t>Appui : faire repérer sur « Grainer » le mot faible, puis faire reconstruire une réponse plus précise.</t>
  </si>
  <si>
    <t>Que signifie « Graisser » ? Donne un exemple concret d’utilisation au poste et un contexte où le mot est indispensable.</t>
  </si>
  <si>
    <t>Appui : faire passer « Graisser » d’un simple mot appris à un terme réellement compris et réemployé.</t>
  </si>
  <si>
    <t>Que signifie « Gratiner » ? Donne un exemple concret d’utilisation au poste et un contexte où le mot est indispensable.</t>
  </si>
  <si>
    <t>Appui : faire expliquer « Gratiner », puis demander dans quelle situation professionnelle ce terme est utilisé.</t>
  </si>
  <si>
    <t>Que signifie « Griller » ? Donne un exemple concret d’utilisation au poste et un contexte où le mot est indispensable.</t>
  </si>
  <si>
    <t>Appui : faire reformuler « Griller » avec un vocabulaire plus juste, puis vérifier le sens en contexte métier.</t>
  </si>
  <si>
    <t>Que signifie « Habiller » ? Donne un exemple concret d’utilisation au poste et un contexte où le mot est indispensable.</t>
  </si>
  <si>
    <t>Appui : demander une définition de « Habiller » et un exemple terrain pour sortir du par-cœur.</t>
  </si>
  <si>
    <t>Que signifie « Hacher » ? Donne un exemple concret d’utilisation au poste et un contexte où le mot est indispensable.</t>
  </si>
  <si>
    <t>Appui : faire repérer sur « Hacher » le mot faible, puis faire reconstruire une réponse plus précise.</t>
  </si>
  <si>
    <t>Que signifie « Historier » ? Donne un exemple concret d’utilisation au poste et un contexte où le mot est indispensable.</t>
  </si>
  <si>
    <t>Appui : faire passer « Historier » d’un simple mot appris à un terme réellement compris et réemployé.</t>
  </si>
  <si>
    <t>Que signifie « Huiler » ? Donne un exemple concret d’utilisation au poste et un contexte où le mot est indispensable.</t>
  </si>
  <si>
    <t>Appui : faire expliquer « Huiler », puis demander dans quelle situation professionnelle ce terme est utilisé.</t>
  </si>
  <si>
    <t>Que signifie « Imbiber » ? Donne un exemple concret d’utilisation au poste et un contexte où le mot est indispensable.</t>
  </si>
  <si>
    <t>Appui : faire reformuler « imbiber » avec un vocabulaire plus juste, puis vérifier le sens en contexte métier.</t>
  </si>
  <si>
    <t>Que signifie « Inciser » ? Donne un exemple concret d’utilisation au poste et un contexte où le mot est indispensable.</t>
  </si>
  <si>
    <t>Appui : demander une définition de « Inciser » et un exemple terrain pour sortir du par-cœur.</t>
  </si>
  <si>
    <t>Que signifie « Incorporer » ? Donne un exemple concret d’utilisation au poste et un contexte où le mot est indispensable.</t>
  </si>
  <si>
    <t>Appui : faire repérer sur « Incorporer » le mot faible, puis faire reconstruire une réponse plus précise.</t>
  </si>
  <si>
    <t>Que signifie « Indications packaging » ? Donne un exemple concret d’utilisation au poste et un contexte où le mot est indispensable.</t>
  </si>
  <si>
    <t>Appui : faire passer « Indications packaging » d’un simple mot appris à un terme réellement compris et réemployé.</t>
  </si>
  <si>
    <t>Que signifie « Infuser » ? Donne un exemple concret d’utilisation au poste et un contexte où le mot est indispensable.</t>
  </si>
  <si>
    <t>Appui : faire expliquer « Infuser », puis demander dans quelle situation professionnelle ce terme est utilisé.</t>
  </si>
  <si>
    <t>Que signifie « Inspecter » ? Donne un exemple concret d’utilisation au poste et un contexte où le mot est indispensable.</t>
  </si>
  <si>
    <t>Appui : faire reformuler « inspecter » avec un vocabulaire plus juste, puis vérifier le sens en contexte métier.</t>
  </si>
  <si>
    <t>Que signifie « Interstockage » ? Donne un exemple concret d’utilisation au poste et un contexte où le mot est indispensable.</t>
  </si>
  <si>
    <t>Appui : demander une définition de « interstockage » et un exemple terrain pour sortir du par-cœur.</t>
  </si>
  <si>
    <t>Que signifie « Jeter » ? Donne un exemple concret d’utilisation au poste et un contexte où le mot est indispensable.</t>
  </si>
  <si>
    <t>Appui : faire repérer sur « Jeter » le mot faible, puis faire reconstruire une réponse plus précise.</t>
  </si>
  <si>
    <t>Que signifie « Larder » ? Donne un exemple concret d’utilisation au poste et un contexte où le mot est indispensable.</t>
  </si>
  <si>
    <t>Appui : faire passer « Larder » d’un simple mot appris à un terme réellement compris et réemployé.</t>
  </si>
  <si>
    <t>Que signifie « Lavage » ? Donne un exemple concret d’utilisation au poste et un contexte où le mot est indispensable.</t>
  </si>
  <si>
    <t>Appui : faire expliquer « lavage », puis demander dans quelle situation professionnelle ce terme est utilisé.</t>
  </si>
  <si>
    <t>Que signifie « Laver » ? Donne un exemple concret d’utilisation au poste et un contexte où le mot est indispensable.</t>
  </si>
  <si>
    <t>Appui : faire reformuler « Laver » avec un vocabulaire plus juste, puis vérifier le sens en contexte métier.</t>
  </si>
  <si>
    <t>Que signifie « Lever » ? Donne un exemple concret d’utilisation au poste et un contexte où le mot est indispensable.</t>
  </si>
  <si>
    <t>Appui : demander une définition de « Lever » et un exemple terrain pour sortir du par-cœur.</t>
  </si>
  <si>
    <t>Que signifie « Lier » ? Donne un exemple concret d’utilisation au poste et un contexte où le mot est indispensable.</t>
  </si>
  <si>
    <t>Appui : faire repérer sur « Lier » le mot faible, puis faire reconstruire une réponse plus précise.</t>
  </si>
  <si>
    <t>Que signifie « Limoner » ? Donne un exemple concret d’utilisation au poste et un contexte où le mot est indispensable.</t>
  </si>
  <si>
    <t>Appui : faire passer « Limoner » d’un simple mot appris à un terme réellement compris et réemployé.</t>
  </si>
  <si>
    <t>Que signifie « Lisser » ? Donne un exemple concret d’utilisation au poste et un contexte où le mot est indispensable.</t>
  </si>
  <si>
    <t>Appui : faire expliquer « Lisser », puis demander dans quelle situation professionnelle ce terme est utilisé.</t>
  </si>
  <si>
    <t>Que signifie « Lustrer » ? Donne un exemple concret d’utilisation au poste et un contexte où le mot est indispensable.</t>
  </si>
  <si>
    <t>Appui : faire reformuler « Lustrer » avec un vocabulaire plus juste, puis vérifier le sens en contexte métier.</t>
  </si>
  <si>
    <t>Que signifie « Luter » ? Donne un exemple concret d’utilisation au poste et un contexte où le mot est indispensable.</t>
  </si>
  <si>
    <t>Appui : demander une définition de « Luter » et un exemple terrain pour sortir du par-cœur.</t>
  </si>
  <si>
    <t>Que signifie « Lyophiliser » ? Donne un exemple concret d’utilisation au poste et un contexte où le mot est indispensable.</t>
  </si>
  <si>
    <t>Appui : faire repérer sur « Lyophiliser » le mot faible, puis faire reconstruire une réponse plus précise.</t>
  </si>
  <si>
    <t>Que signifie « Macérer » ? Donne un exemple concret d’utilisation au poste et un contexte où le mot est indispensable.</t>
  </si>
  <si>
    <t>Appui : faire passer « Macérer » d’un simple mot appris à un terme réellement compris et réemployé.</t>
  </si>
  <si>
    <t>Que signifie « Maintenir en temp. sup à 63° » ? Donne un exemple concret d’utilisation au poste et un contexte où le mot est indispensable.</t>
  </si>
  <si>
    <t>Appui : faire expliquer « Maintenir en temp. sup à 63° », puis demander dans quelle situation professionnelle ce terme est utilisé.</t>
  </si>
  <si>
    <t>Que signifie « Manchonner » ? Donne un exemple concret d’utilisation au poste et un contexte où le mot est indispensable.</t>
  </si>
  <si>
    <t>Appui : faire reformuler « Manchonner » avec un vocabulaire plus juste, puis vérifier le sens en contexte métier.</t>
  </si>
  <si>
    <t>Que signifie « Manié » ? Donne un exemple concret d’utilisation au poste et un contexte où le mot est indispensable.</t>
  </si>
  <si>
    <t>Appui : demander une définition de « Manié » et un exemple terrain pour sortir du par-cœur.</t>
  </si>
  <si>
    <t>Que signifie « Manier » ? Donne un exemple concret d’utilisation au poste et un contexte où le mot est indispensable.</t>
  </si>
  <si>
    <t>Appui : faire repérer sur « manier » le mot faible, puis faire reconstruire une réponse plus précise.</t>
  </si>
  <si>
    <t>Que signifie « Manipuler » ? Donne un exemple concret d’utilisation au poste et un contexte où le mot est indispensable.</t>
  </si>
  <si>
    <t>Appui : faire passer « Manipuler » d’un simple mot appris à un terme réellement compris et réemployé.</t>
  </si>
  <si>
    <t>Que signifie « Marbrer » ? Donne un exemple concret d’utilisation au poste et un contexte où le mot est indispensable.</t>
  </si>
  <si>
    <t>Appui : faire expliquer « Marbrer », puis demander dans quelle situation professionnelle ce terme est utilisé.</t>
  </si>
  <si>
    <t>Que signifie « Mariner » ? Donne un exemple concret d’utilisation au poste et un contexte où le mot est indispensable.</t>
  </si>
  <si>
    <t>Appui : faire reformuler « Mariner » avec un vocabulaire plus juste, puis vérifier le sens en contexte métier.</t>
  </si>
  <si>
    <t>Que signifie « Marquage » ? Donne un exemple concret d’utilisation au poste et un contexte où le mot est indispensable.</t>
  </si>
  <si>
    <t>Appui : demander une définition de « marquage » et un exemple terrain pour sortir du par-cœur.</t>
  </si>
  <si>
    <t>Que signifie « Marquer » ? Donne un exemple concret d’utilisation au poste et un contexte où le mot est indispensable.</t>
  </si>
  <si>
    <t>Appui : faire repérer sur « Marquer » le mot faible, puis faire reconstruire une réponse plus précise.</t>
  </si>
  <si>
    <t>Que signifie « Masquer » ? Donne un exemple concret d’utilisation au poste et un contexte où le mot est indispensable.</t>
  </si>
  <si>
    <t>Appui : faire passer « Masquer » d’un simple mot appris à un terme réellement compris et réemployé.</t>
  </si>
  <si>
    <t>Que signifie « Masser » ? Donne un exemple concret d’utilisation au poste et un contexte où le mot est indispensable.</t>
  </si>
  <si>
    <t>Appui : faire expliquer « Masser », puis demander dans quelle situation professionnelle ce terme est utilisé.</t>
  </si>
  <si>
    <t>Que signifie « Mélange » ? Donne un exemple concret d’utilisation au poste et un contexte où le mot est indispensable.</t>
  </si>
  <si>
    <t>Appui : faire reformuler « mélange » avec un vocabulaire plus juste, puis vérifier le sens en contexte métier.</t>
  </si>
  <si>
    <t>Que signifie « Mélanger » ? Donne un exemple concret d’utilisation au poste et un contexte où le mot est indispensable.</t>
  </si>
  <si>
    <t>Appui : demander une définition de « Mélanger » et un exemple terrain pour sortir du par-cœur.</t>
  </si>
  <si>
    <t>Que signifie « Meringuer » ? Donne un exemple concret d’utilisation au poste et un contexte où le mot est indispensable.</t>
  </si>
  <si>
    <t>Appui : faire repérer sur « Meringuer » le mot faible, puis faire reconstruire une réponse plus précise.</t>
  </si>
  <si>
    <t>Que signifie « Mesurer » ? Donne un exemple concret d’utilisation au poste et un contexte où le mot est indispensable.</t>
  </si>
  <si>
    <t>Appui : faire passer « mesurer » d’un simple mot appris à un terme réellement compris et réemployé.</t>
  </si>
  <si>
    <t>Que signifie « Mettre au point (chocolat) » ? Donne un exemple concret d’utilisation au poste et un contexte où le mot est indispensable.</t>
  </si>
  <si>
    <t>Appui : faire expliquer « Mettre au point (chocolat) », puis demander dans quelle situation professionnelle ce terme est utilisé.</t>
  </si>
  <si>
    <t>Que signifie « Mettre en bac » ? Donne un exemple concret d’utilisation au poste et un contexte où le mot est indispensable.</t>
  </si>
  <si>
    <t>Appui : faire reformuler « Mettre en bac » avec un vocabulaire plus juste, puis vérifier le sens en contexte métier.</t>
  </si>
  <si>
    <t>Que signifie « Mettre en chariot » ? Donne un exemple concret d’utilisation au poste et un contexte où le mot est indispensable.</t>
  </si>
  <si>
    <t>Appui : demander une définition de « Mettre en chariot » et un exemple terrain pour sortir du par-cœur.</t>
  </si>
  <si>
    <t>Que signifie « Mettre en cuisson » ? Donne un exemple concret d’utilisation au poste et un contexte où le mot est indispensable.</t>
  </si>
  <si>
    <t>Appui : faire repérer sur « Mettre en cuisson » le mot faible, puis faire reconstruire une réponse plus précise.</t>
  </si>
  <si>
    <t>Que signifie « Mijoter » ? Donne un exemple concret d’utilisation au poste et un contexte où le mot est indispensable.</t>
  </si>
  <si>
    <t>Appui : faire passer « Mijoter » d’un simple mot appris à un terme réellement compris et réemployé.</t>
  </si>
  <si>
    <t>Que signifie « Mise en bac ou grille pour cuisson » ? Donne un exemple concret d’utilisation au poste et un contexte où le mot est indispensable.</t>
  </si>
  <si>
    <t>Appui : faire expliquer « mise en bac ou grille pour cuisson », puis demander dans quelle situation professionnelle ce terme est utilisé.</t>
  </si>
  <si>
    <t>Que signifie « Mise en bac pour conditionnement » ? Donne un exemple concret d’utilisation au poste et un contexte où le mot est indispensable.</t>
  </si>
  <si>
    <t>Appui : faire reformuler « mise en bac pour conditionnement » avec un vocabulaire plus juste, puis vérifier le sens en contexte métier.</t>
  </si>
  <si>
    <t>Que signifie « Mise en chariot » ? Donne un exemple concret d’utilisation au poste et un contexte où le mot est indispensable.</t>
  </si>
  <si>
    <t>Appui : demander une définition de « mise en chariot » et un exemple terrain pour sortir du par-cœur.</t>
  </si>
  <si>
    <t>Que signifie « Mixer » ? Donne un exemple concret d’utilisation au poste et un contexte où le mot est indispensable.</t>
  </si>
  <si>
    <t>Appui : faire repérer sur « Mixer » le mot faible, puis faire reconstruire une réponse plus précise.</t>
  </si>
  <si>
    <t>Que signifie « Modeler » ? Donne un exemple concret d’utilisation au poste et un contexte où le mot est indispensable.</t>
  </si>
  <si>
    <t>Appui : faire passer « Modeler » d’un simple mot appris à un terme réellement compris et réemployé.</t>
  </si>
  <si>
    <t>Que signifie « Moiner » ? Donne un exemple concret d’utilisation au poste et un contexte où le mot est indispensable.</t>
  </si>
  <si>
    <t>Appui : faire expliquer « Moiner », puis demander dans quelle situation professionnelle ce terme est utilisé.</t>
  </si>
  <si>
    <t>Que signifie « Monder » ? Donne un exemple concret d’utilisation au poste et un contexte où le mot est indispensable.</t>
  </si>
  <si>
    <t>Appui : faire reformuler « Monder » avec un vocabulaire plus juste, puis vérifier le sens en contexte métier.</t>
  </si>
  <si>
    <t>Que signifie « Monter » ? Donne un exemple concret d’utilisation au poste et un contexte où le mot est indispensable.</t>
  </si>
  <si>
    <t>Appui : demander une définition de « Monter » et un exemple terrain pour sortir du par-cœur.</t>
  </si>
  <si>
    <t>Que signifie « Monter (au beurre) » ? Donne un exemple concret d’utilisation au poste et un contexte où le mot est indispensable.</t>
  </si>
  <si>
    <t>Appui : faire repérer sur « Monter (au beurre) » le mot faible, puis faire reconstruire une réponse plus précise.</t>
  </si>
  <si>
    <t>Que signifie « Mortifier » ? Donne un exemple concret d’utilisation au poste et un contexte où le mot est indispensable.</t>
  </si>
  <si>
    <t>Appui : faire passer « Mortifier » d’un simple mot appris à un terme réellement compris et réemployé.</t>
  </si>
  <si>
    <t>Que signifie « Mouiller (vin/eau) » ? Donne un exemple concret d’utilisation au poste et un contexte où le mot est indispensable.</t>
  </si>
  <si>
    <t>Appui : faire expliquer « Mouiller (vin/eau) », puis demander dans quelle situation professionnelle ce terme est utilisé.</t>
  </si>
  <si>
    <t>Que signifie « Mouler » ? Donne un exemple concret d’utilisation au poste et un contexte où le mot est indispensable.</t>
  </si>
  <si>
    <t>Appui : faire reformuler « Mouler » avec un vocabulaire plus juste, puis vérifier le sens en contexte métier.</t>
  </si>
  <si>
    <t>Que signifie « Mousser » ? Donne un exemple concret d’utilisation au poste et un contexte où le mot est indispensable.</t>
  </si>
  <si>
    <t>Appui : demander une définition de « Mousser » et un exemple terrain pour sortir du par-cœur.</t>
  </si>
  <si>
    <t>Que signifie « Nacrer (riz/échalotes) » ? Donne un exemple concret d’utilisation au poste et un contexte où le mot est indispensable.</t>
  </si>
  <si>
    <t>Appui : faire repérer sur « Nacrer (riz/échalotes) » le mot faible, puis faire reconstruire une réponse plus précise.</t>
  </si>
  <si>
    <t>Que signifie « Napper » ? Donne un exemple concret d’utilisation au poste et un contexte où le mot est indispensable.</t>
  </si>
  <si>
    <t>Appui : faire passer « Napper » d’un simple mot appris à un terme réellement compris et réemployé.</t>
  </si>
  <si>
    <t>Que signifie « Nettoyer » ? Donne un exemple concret d’utilisation au poste et un contexte où le mot est indispensable.</t>
  </si>
  <si>
    <t>Appui : faire expliquer « nettoyer », puis demander dans quelle situation professionnelle ce terme est utilisé.</t>
  </si>
  <si>
    <t>Que signifie « Ouverture boîte » ? Donne un exemple concret d’utilisation au poste et un contexte où le mot est indispensable.</t>
  </si>
  <si>
    <t>Appui : faire reformuler « ouverture boîte » avec un vocabulaire plus juste, puis vérifier le sens en contexte métier.</t>
  </si>
  <si>
    <t>Que signifie « Panacher » ? Donne un exemple concret d’utilisation au poste et un contexte où le mot est indispensable.</t>
  </si>
  <si>
    <t>Appui : demander une définition de « Panacher » et un exemple terrain pour sortir du par-cœur.</t>
  </si>
  <si>
    <t>Que signifie « Paner » ? Donne un exemple concret d’utilisation au poste et un contexte où le mot est indispensable.</t>
  </si>
  <si>
    <t>Appui : faire repérer sur « Paner » le mot faible, puis faire reconstruire une réponse plus précise.</t>
  </si>
  <si>
    <t>Que signifie « Papilloter » ? Donne un exemple concret d’utilisation au poste et un contexte où le mot est indispensable.</t>
  </si>
  <si>
    <t>Appui : faire passer « Papilloter » d’un simple mot appris à un terme réellement compris et réemployé.</t>
  </si>
  <si>
    <t>Que signifie « Parage » ? Donne un exemple concret d’utilisation au poste et un contexte où le mot est indispensable.</t>
  </si>
  <si>
    <t>Appui : faire expliquer « parage », puis demander dans quelle situation professionnelle ce terme est utilisé.</t>
  </si>
  <si>
    <t>Que signifie « Parer » ? Donne un exemple concret d’utilisation au poste et un contexte où le mot est indispensable.</t>
  </si>
  <si>
    <t>Appui : faire reformuler « Parer » avec un vocabulaire plus juste, puis vérifier le sens en contexte métier.</t>
  </si>
  <si>
    <t>Que signifie « Parfumer » ? Donne un exemple concret d’utilisation au poste et un contexte où le mot est indispensable.</t>
  </si>
  <si>
    <t>Appui : demander une définition de « Parfumer » et un exemple terrain pour sortir du par-cœur.</t>
  </si>
  <si>
    <t>Que signifie « Parsemer » ? Donne un exemple concret d’utilisation au poste et un contexte où le mot est indispensable.</t>
  </si>
  <si>
    <t>Appui : faire repérer sur « Parsemer » le mot faible, puis faire reconstruire une réponse plus précise.</t>
  </si>
  <si>
    <t>Que signifie « Passage en cellule » ? Donne un exemple concret d’utilisation au poste et un contexte où le mot est indispensable.</t>
  </si>
  <si>
    <t>Appui : faire passer « passage en cellule » d’un simple mot appris à un terme réellement compris et réemployé.</t>
  </si>
  <si>
    <t>Que signifie « Passage rapide en cellule » ? Donne un exemple concret d’utilisation au poste et un contexte où le mot est indispensable.</t>
  </si>
  <si>
    <t>Appui : faire expliquer « passage rapide en cellule », puis demander dans quelle situation professionnelle ce terme est utilisé.</t>
  </si>
  <si>
    <t>Que signifie « Passer » ? Donne un exemple concret d’utilisation au poste et un contexte où le mot est indispensable.</t>
  </si>
  <si>
    <t>Appui : faire reformuler « Passer » avec un vocabulaire plus juste, puis vérifier le sens en contexte métier.</t>
  </si>
  <si>
    <t>Que signifie « Passer (sauce) » ? Donne un exemple concret d’utilisation au poste et un contexte où le mot est indispensable.</t>
  </si>
  <si>
    <t>Appui : demander une définition de « Passer (sauce) » et un exemple terrain pour sortir du par-cœur.</t>
  </si>
  <si>
    <t>Que signifie « Pasteuriser » ? Donne un exemple concret d’utilisation au poste et un contexte où le mot est indispensable.</t>
  </si>
  <si>
    <t>Appui : faire repérer sur « Pasteuriser » le mot faible, puis faire reconstruire une réponse plus précise.</t>
  </si>
  <si>
    <t>Que signifie « Peler » ? Donne un exemple concret d’utilisation au poste et un contexte où le mot est indispensable.</t>
  </si>
  <si>
    <t>Appui : faire passer « Peler » d’un simple mot appris à un terme réellement compris et réemployé.</t>
  </si>
  <si>
    <t>Que signifie « Persiller » ? Donne un exemple concret d’utilisation au poste et un contexte où le mot est indispensable.</t>
  </si>
  <si>
    <t>Appui : faire expliquer « Persiller », puis demander dans quelle situation professionnelle ce terme est utilisé.</t>
  </si>
  <si>
    <t>Que signifie « Pesée » ? Donne un exemple concret d’utilisation au poste et un contexte où le mot est indispensable.</t>
  </si>
  <si>
    <t>Appui : faire reformuler « pesée » avec un vocabulaire plus juste, puis vérifier le sens en contexte métier.</t>
  </si>
  <si>
    <t>Que signifie « Peser » ? Donne un exemple concret d’utilisation au poste et un contexte où le mot est indispensable.</t>
  </si>
  <si>
    <t>Appui : demander une définition de « Peser » et un exemple terrain pour sortir du par-cœur.</t>
  </si>
  <si>
    <t>Que signifie « Pétrir » ? Donne un exemple concret d’utilisation au poste et un contexte où le mot est indispensable.</t>
  </si>
  <si>
    <t>Appui : faire repérer sur « Pétrir » le mot faible, puis faire reconstruire une réponse plus précise.</t>
  </si>
  <si>
    <t>Que signifie « Piler » ? Donne un exemple concret d’utilisation au poste et un contexte où le mot est indispensable.</t>
  </si>
  <si>
    <t>Appui : faire passer « Piler » d’un simple mot appris à un terme réellement compris et réemployé.</t>
  </si>
  <si>
    <t>Que signifie « Pincer » ? Donne un exemple concret d’utilisation au poste et un contexte où le mot est indispensable.</t>
  </si>
  <si>
    <t>Appui : faire expliquer « Pincer », puis demander dans quelle situation professionnelle ce terme est utilisé.</t>
  </si>
  <si>
    <t>Que signifie « Piquer » ? Donne un exemple concret d’utilisation au poste et un contexte où le mot est indispensable.</t>
  </si>
  <si>
    <t>Appui : faire reformuler « Piquer » avec un vocabulaire plus juste, puis vérifier le sens en contexte métier.</t>
  </si>
  <si>
    <t>Que signifie « Plaquer » ? Donne un exemple concret d’utilisation au poste et un contexte où le mot est indispensable.</t>
  </si>
  <si>
    <t>Appui : demander une définition de « Plaquer » et un exemple terrain pour sortir du par-cœur.</t>
  </si>
  <si>
    <t>Que signifie « Pocher » ? Donne un exemple concret d’utilisation au poste et un contexte où le mot est indispensable.</t>
  </si>
  <si>
    <t>Appui : faire repérer sur « Pocher » le mot faible, puis faire reconstruire une réponse plus précise.</t>
  </si>
  <si>
    <t>Que signifie « Poêler » ? Donne un exemple concret d’utilisation au poste et un contexte où le mot est indispensable.</t>
  </si>
  <si>
    <t>Appui : faire passer « Poêler » d’un simple mot appris à un terme réellement compris et réemployé.</t>
  </si>
  <si>
    <t>Que signifie « Porter à ébullition » ? Donne un exemple concret d’utilisation au poste et un contexte où le mot est indispensable.</t>
  </si>
  <si>
    <t>Appui : faire expliquer « Porter à ébullition », puis demander dans quelle situation professionnelle ce terme est utilisé.</t>
  </si>
  <si>
    <t>Que signifie « Portionnement » ? Donne un exemple concret d’utilisation au poste et un contexte où le mot est indispensable.</t>
  </si>
  <si>
    <t>Appui : faire reformuler « portionnement » avec un vocabulaire plus juste, puis vérifier le sens en contexte métier.</t>
  </si>
  <si>
    <t>Que signifie « Portionner » ? Donne un exemple concret d’utilisation au poste et un contexte où le mot est indispensable.</t>
  </si>
  <si>
    <t>Appui : demander une définition de « Portionner » et un exemple terrain pour sortir du par-cœur.</t>
  </si>
  <si>
    <t>Que signifie « Poudrer » ? Donne un exemple concret d’utilisation au poste et un contexte où le mot est indispensable.</t>
  </si>
  <si>
    <t>Appui : faire repérer sur « Poudrer » le mot faible, puis faire reconstruire une réponse plus précise.</t>
  </si>
  <si>
    <t>Que signifie « Pousser » ? Donne un exemple concret d’utilisation au poste et un contexte où le mot est indispensable.</t>
  </si>
  <si>
    <t>Appui : faire passer « Pousser » d’un simple mot appris à un terme réellement compris et réemployé.</t>
  </si>
  <si>
    <t>Que signifie « Praliner » ? Donne un exemple concret d’utilisation au poste et un contexte où le mot est indispensable.</t>
  </si>
  <si>
    <t>Appui : faire expliquer « Praliner », puis demander dans quelle situation professionnelle ce terme est utilisé.</t>
  </si>
  <si>
    <t>Que signifie « Préchauffer » ? Donne un exemple concret d’utilisation au poste et un contexte où le mot est indispensable.</t>
  </si>
  <si>
    <t>Appui : faire reformuler « Préchauffer » avec un vocabulaire plus juste, puis vérifier le sens en contexte métier.</t>
  </si>
  <si>
    <t>Que signifie « Précuire » ? Donne un exemple concret d’utilisation au poste et un contexte où le mot est indispensable.</t>
  </si>
  <si>
    <t>Appui : demander une définition de « Précuire » et un exemple terrain pour sortir du par-cœur.</t>
  </si>
  <si>
    <t>Que signifie « Precuisson » ? Donne un exemple concret d’utilisation au poste et un contexte où le mot est indispensable.</t>
  </si>
  <si>
    <t>Appui : faire repérer sur « precuisson » le mot faible, puis faire reconstruire une réponse plus précise.</t>
  </si>
  <si>
    <t>Que signifie « Prélever » ? Donne un exemple concret d’utilisation au poste et un contexte où le mot est indispensable.</t>
  </si>
  <si>
    <t>Appui : faire passer « Prélever » d’un simple mot appris à un terme réellement compris et réemployé.</t>
  </si>
  <si>
    <t>Que signifie « Préparer » ? Donne un exemple concret d’utilisation au poste et un contexte où le mot est indispensable.</t>
  </si>
  <si>
    <t>Appui : faire expliquer « Préparer », puis demander dans quelle situation professionnelle ce terme est utilisé.</t>
  </si>
  <si>
    <t>Que signifie « Protéger » ? Donne un exemple concret d’utilisation au poste et un contexte où le mot est indispensable.</t>
  </si>
  <si>
    <t>Appui : faire reformuler « Protéger » avec un vocabulaire plus juste, puis vérifier le sens en contexte métier.</t>
  </si>
  <si>
    <t>Que signifie « Puncher » ? Donne un exemple concret d’utilisation au poste et un contexte où le mot est indispensable.</t>
  </si>
  <si>
    <t>Appui : demander une définition de « Puncher » et un exemple terrain pour sortir du par-cœur.</t>
  </si>
  <si>
    <t>Que signifie « Quadriller » ? Donne un exemple concret d’utilisation au poste et un contexte où le mot est indispensable.</t>
  </si>
  <si>
    <t>Appui : faire repérer sur « Quadriller » le mot faible, puis faire reconstruire une réponse plus précise.</t>
  </si>
  <si>
    <t>Que signifie « Rabattre » ? Donne un exemple concret d’utilisation au poste et un contexte où le mot est indispensable.</t>
  </si>
  <si>
    <t>Appui : faire passer « Rabattre » d’un simple mot appris à un terme réellement compris et réemployé.</t>
  </si>
  <si>
    <t>Que signifie « Raccourcir » ? Donne un exemple concret d’utilisation au poste et un contexte où le mot est indispensable.</t>
  </si>
  <si>
    <t>Appui : faire expliquer « Raccourcir », puis demander dans quelle situation professionnelle ce terme est utilisé.</t>
  </si>
  <si>
    <t>Que signifie « Rafraîchir » ? Donne un exemple concret d’utilisation au poste et un contexte où le mot est indispensable.</t>
  </si>
  <si>
    <t>Appui : faire reformuler « Rafraîchir » avec un vocabulaire plus juste, puis vérifier le sens en contexte métier.</t>
  </si>
  <si>
    <t>Que signifie « Raidir » ? Donne un exemple concret d’utilisation au poste et un contexte où le mot est indispensable.</t>
  </si>
  <si>
    <t>Appui : demander une définition de « Raidir » et un exemple terrain pour sortir du par-cœur.</t>
  </si>
  <si>
    <t>Que signifie « Rangement » ? Donne un exemple concret d’utilisation au poste et un contexte où le mot est indispensable.</t>
  </si>
  <si>
    <t>Appui : faire repérer sur « rangement » le mot faible, puis faire reconstruire une réponse plus précise.</t>
  </si>
  <si>
    <t>Que signifie « Ranger » ? Donne un exemple concret d’utilisation au poste et un contexte où le mot est indispensable.</t>
  </si>
  <si>
    <t>Appui : faire passer « Ranger » d’un simple mot appris à un terme réellement compris et réemployé.</t>
  </si>
  <si>
    <t>Que signifie « Rassir » ? Donne un exemple concret d’utilisation au poste et un contexte où le mot est indispensable.</t>
  </si>
  <si>
    <t>Appui : faire expliquer « Rassir », puis demander dans quelle situation professionnelle ce terme est utilisé.</t>
  </si>
  <si>
    <t>Que signifie « Rayer » ? Donne un exemple concret d’utilisation au poste et un contexte où le mot est indispensable.</t>
  </si>
  <si>
    <t>Appui : faire reformuler « Rayer » avec un vocabulaire plus juste, puis vérifier le sens en contexte métier.</t>
  </si>
  <si>
    <t>Que signifie « Réaliser » ? Donne un exemple concret d’utilisation au poste et un contexte où le mot est indispensable.</t>
  </si>
  <si>
    <t>Appui : demander une définition de « Réaliser » et un exemple terrain pour sortir du par-cœur.</t>
  </si>
  <si>
    <t>Que signifie « Réception / contrôles » ? Donne un exemple concret d’utilisation au poste et un contexte où le mot est indispensable.</t>
  </si>
  <si>
    <t>Appui : faire repérer sur « réception / contrôles » le mot faible, puis faire reconstruire une réponse plus précise.</t>
  </si>
  <si>
    <t>Que signifie « Réceptionner / Contrôler » ? Donne un exemple concret d’utilisation au poste et un contexte où le mot est indispensable.</t>
  </si>
  <si>
    <t>Appui : faire passer « Réceptionner / Contrôler » d’un simple mot appris à un terme réellement compris et réemployé.</t>
  </si>
  <si>
    <t>Que signifie « Réchauffer en moins d’1 H » ? Donne un exemple concret d’utilisation au poste et un contexte où le mot est indispensable.</t>
  </si>
  <si>
    <t>Appui : faire expliquer « Réchauffer en moins d’1 H », puis demander dans quelle situation professionnelle ce terme est utilisé.</t>
  </si>
  <si>
    <t>Que signifie « Reconditionner » ? Donne un exemple concret d’utilisation au poste et un contexte où le mot est indispensable.</t>
  </si>
  <si>
    <t>Appui : faire reformuler « Reconditionner » avec un vocabulaire plus juste, puis vérifier le sens en contexte métier.</t>
  </si>
  <si>
    <t>Que signifie « Recouvrir » ? Donne un exemple concret d’utilisation au poste et un contexte où le mot est indispensable.</t>
  </si>
  <si>
    <t>Appui : demander une définition de « Recouvrir » et un exemple terrain pour sortir du par-cœur.</t>
  </si>
  <si>
    <t>Que signifie « Rectifier (l’assais.) » ? Donne un exemple concret d’utilisation au poste et un contexte où le mot est indispensable.</t>
  </si>
  <si>
    <t>Appui : faire repérer sur « Rectifier (l’assais.) » le mot faible, puis faire reconstruire une réponse plus précise.</t>
  </si>
  <si>
    <t>Que signifie « Réduire » ? Donne un exemple concret d’utilisation au poste et un contexte où le mot est indispensable.</t>
  </si>
  <si>
    <t>Appui : faire passer « réduire » d’un simple mot appris à un terme réellement compris et réemployé.</t>
  </si>
  <si>
    <t>Que signifie « Refroidir » ? Donne un exemple concret d’utilisation au poste et un contexte où le mot est indispensable.</t>
  </si>
  <si>
    <t>Appui : faire expliquer « Refroidir », puis demander dans quelle situation professionnelle ce terme est utilisé.</t>
  </si>
  <si>
    <t>Que signifie « Refroidir (cellule) » ? Donne un exemple concret d’utilisation au poste et un contexte où le mot est indispensable.</t>
  </si>
  <si>
    <t>Appui : faire reformuler « Refroidir (cellule) » avec un vocabulaire plus juste, puis vérifier le sens en contexte métier.</t>
  </si>
  <si>
    <t>Que signifie « Refroidissement =&lt; 9° » ? Donne un exemple concret d’utilisation au poste et un contexte où le mot est indispensable.</t>
  </si>
  <si>
    <t>Appui : demander une définition de « refroidissement =&lt; 9° » et un exemple terrain pour sortir du par-cœur.</t>
  </si>
  <si>
    <t>Que signifie « Régénérer » ? Donne un exemple concret d’utilisation au poste et un contexte où le mot est indispensable.</t>
  </si>
  <si>
    <t>Appui : faire repérer sur « Régénérer » le mot faible, puis faire reconstruire une réponse plus précise.</t>
  </si>
  <si>
    <t>Que signifie « Régler » ? Donne un exemple concret d’utilisation au poste et un contexte où le mot est indispensable.</t>
  </si>
  <si>
    <t>Appui : faire passer « régler » d’un simple mot appris à un terme réellement compris et réemployé.</t>
  </si>
  <si>
    <t>Que signifie « Réguler » ? Donne un exemple concret d’utilisation au poste et un contexte où le mot est indispensable.</t>
  </si>
  <si>
    <t>Appui : faire expliquer « réguler », puis demander dans quelle situation professionnelle ce terme est utilisé.</t>
  </si>
  <si>
    <t>Que signifie « Réhydrater » ? Donne un exemple concret d’utilisation au poste et un contexte où le mot est indispensable.</t>
  </si>
  <si>
    <t>Appui : faire reformuler « Réhydrater » avec un vocabulaire plus juste, puis vérifier le sens en contexte métier.</t>
  </si>
  <si>
    <t>Que signifie « Rejet » ? Donne un exemple concret d’utilisation au poste et un contexte où le mot est indispensable.</t>
  </si>
  <si>
    <t>Appui : demander une définition de « rejet » et un exemple terrain pour sortir du par-cœur.</t>
  </si>
  <si>
    <t>Que signifie « Rejeter » ? Donne un exemple concret d’utilisation au poste et un contexte où le mot est indispensable.</t>
  </si>
  <si>
    <t>Appui : faire repérer sur « Rejeter » le mot faible, puis faire reconstruire une réponse plus précise.</t>
  </si>
  <si>
    <t>Que signifie « Relâcher » ? Donne un exemple concret d’utilisation au poste et un contexte où le mot est indispensable.</t>
  </si>
  <si>
    <t>Appui : faire passer « Relâcher » d’un simple mot appris à un terme réellement compris et réemployé.</t>
  </si>
  <si>
    <t>Que signifie « Relever (goût) » ? Donne un exemple concret d’utilisation au poste et un contexte où le mot est indispensable.</t>
  </si>
  <si>
    <t>Appui : faire expliquer « Relever (goût) », puis demander dans quelle situation professionnelle ce terme est utilisé.</t>
  </si>
  <si>
    <t>Que signifie « Remettre en T° » ? Donne un exemple concret d’utilisation au poste et un contexte où le mot est indispensable.</t>
  </si>
  <si>
    <t>Appui : faire reformuler « Remettre en T° » avec un vocabulaire plus juste, puis vérifier le sens en contexte métier.</t>
  </si>
  <si>
    <t>Que signifie « Remise en t° (étape) » ? Donne un exemple concret d’utilisation au poste et un contexte où le mot est indispensable.</t>
  </si>
  <si>
    <t>Appui : demander une définition de « remise en t° (étape) » et un exemple terrain pour sortir du par-cœur.</t>
  </si>
  <si>
    <t>Que signifie « Remonter » ? Donne un exemple concret d’utilisation au poste et un contexte où le mot est indispensable.</t>
  </si>
  <si>
    <t>Appui : faire repérer sur « Remonter » le mot faible, puis faire reconstruire une réponse plus précise.</t>
  </si>
  <si>
    <t>Que signifie « Remonter en température » ? Donne un exemple concret d’utilisation au poste et un contexte où le mot est indispensable.</t>
  </si>
  <si>
    <t>Appui : faire passer « Remonter en température » d’un simple mot appris à un terme réellement compris et réemployé.</t>
  </si>
  <si>
    <t>Que signifie « Remplacer » ? Donne un exemple concret d’utilisation au poste et un contexte où le mot est indispensable.</t>
  </si>
  <si>
    <t>Appui : faire expliquer « Remplacer », puis demander dans quelle situation professionnelle ce terme est utilisé.</t>
  </si>
  <si>
    <t>Que signifie « Remplir Barq » ? Donne un exemple concret d’utilisation au poste et un contexte où le mot est indispensable.</t>
  </si>
  <si>
    <t>Appui : faire reformuler « Remplir Barq » avec un vocabulaire plus juste, puis vérifier le sens en contexte métier.</t>
  </si>
  <si>
    <t>Que signifie « Remplir Des Chariots Isothermes » ? Donne un exemple concret d’utilisation au poste et un contexte où le mot est indispensable.</t>
  </si>
  <si>
    <t>Appui : demander une définition de « Remplir Des Chariots Isothermes » et un exemple terrain pour sortir du par-cœur.</t>
  </si>
  <si>
    <t>Que signifie « Remplissage barq. » ? Donne un exemple concret d’utilisation au poste et un contexte où le mot est indispensable.</t>
  </si>
  <si>
    <t>Appui : faire repérer sur « remplissage barq. » le mot faible, puis faire reconstruire une réponse plus précise.</t>
  </si>
  <si>
    <t>Que signifie « Remplissage des chariots isothermes » ? Donne un exemple concret d’utilisation au poste et un contexte où le mot est indispensable.</t>
  </si>
  <si>
    <t>Appui : faire passer « remplissage des chariots isothermes » d’un simple mot appris à un terme réellement compris et réemployé.</t>
  </si>
  <si>
    <t>Que signifie « Remuer » ? Donne un exemple concret d’utilisation au poste et un contexte où le mot est indispensable.</t>
  </si>
  <si>
    <t>Appui : faire expliquer « Remuer », puis demander dans quelle situation professionnelle ce terme est utilisé.</t>
  </si>
  <si>
    <t>Que signifie « Répartir » ? Donne un exemple concret d’utilisation au poste et un contexte où le mot est indispensable.</t>
  </si>
  <si>
    <t>Appui : faire reformuler « Répartir » avec un vocabulaire plus juste, puis vérifier le sens en contexte métier.</t>
  </si>
  <si>
    <t>Que signifie « Repartition » ? Donne un exemple concret d’utilisation au poste et un contexte où le mot est indispensable.</t>
  </si>
  <si>
    <t>Appui : demander une définition de « repartition » et un exemple terrain pour sortir du par-cœur.</t>
  </si>
  <si>
    <t>Que signifie « Repasser » ? Donne un exemple concret d’utilisation au poste et un contexte où le mot est indispensable.</t>
  </si>
  <si>
    <t>Appui : faire repérer sur « Repasser » le mot faible, puis faire reconstruire une réponse plus précise.</t>
  </si>
  <si>
    <t>Que signifie « Réserver » ? Donne un exemple concret d’utilisation au poste et un contexte où le mot est indispensable.</t>
  </si>
  <si>
    <t>Appui : faire passer « Réserver » d’un simple mot appris à un terme réellement compris et réemployé.</t>
  </si>
  <si>
    <t>Que signifie « Respecter le délai de 2 H » ? Donne un exemple concret d’utilisation au poste et un contexte où le mot est indispensable.</t>
  </si>
  <si>
    <t>Appui : faire expliquer « Respecter le délai de 2 H », puis demander dans quelle situation professionnelle ce terme est utilisé.</t>
  </si>
  <si>
    <t>Que signifie « Retirer » ? Donne un exemple concret d’utilisation au poste et un contexte où le mot est indispensable.</t>
  </si>
  <si>
    <t>Appui : faire reformuler « Retirer » avec un vocabulaire plus juste, puis vérifier le sens en contexte métier.</t>
  </si>
  <si>
    <t>Que signifie « Retomber » ? Donne un exemple concret d’utilisation au poste et un contexte où le mot est indispensable.</t>
  </si>
  <si>
    <t>Appui : demander une définition de « Retomber » et un exemple terrain pour sortir du par-cœur.</t>
  </si>
  <si>
    <t>Que signifie « Retour vers conditionnement » ? Donne un exemple concret d’utilisation au poste et un contexte où le mot est indispensable.</t>
  </si>
  <si>
    <t>Appui : faire repérer sur « retour vers conditionnement » le mot faible, puis faire reconstruire une réponse plus précise.</t>
  </si>
  <si>
    <t>Que signifie « Retourner » ? Donne un exemple concret d’utilisation au poste et un contexte où le mot est indispensable.</t>
  </si>
  <si>
    <t>Appui : faire passer « Retourner » d’un simple mot appris à un terme réellement compris et réemployé.</t>
  </si>
  <si>
    <t>Que signifie « Revenir » ? Donne un exemple concret d’utilisation au poste et un contexte où le mot est indispensable.</t>
  </si>
  <si>
    <t>Appui : faire expliquer « Revenir », puis demander dans quelle situation professionnelle ce terme est utilisé.</t>
  </si>
  <si>
    <t>Que signifie « Rincer » ? Donne un exemple concret d’utilisation au poste et un contexte où le mot est indispensable.</t>
  </si>
  <si>
    <t>Appui : faire reformuler « Rincer » avec un vocabulaire plus juste, puis vérifier le sens en contexte métier.</t>
  </si>
  <si>
    <t>Que signifie « Rioler » ? Donne un exemple concret d’utilisation au poste et un contexte où le mot est indispensable.</t>
  </si>
  <si>
    <t>Appui : demander une définition de « Rioler » et un exemple terrain pour sortir du par-cœur.</t>
  </si>
  <si>
    <t>Que signifie « Rissoler » ? Donne un exemple concret d’utilisation au poste et un contexte où le mot est indispensable.</t>
  </si>
  <si>
    <t>Appui : faire repérer sur « Rissoler » le mot faible, puis faire reconstruire une réponse plus précise.</t>
  </si>
  <si>
    <t>Que signifie « Rompre » ? Donne un exemple concret d’utilisation au poste et un contexte où le mot est indispensable.</t>
  </si>
  <si>
    <t>Appui : faire passer « Rompre » d’un simple mot appris à un terme réellement compris et réemployé.</t>
  </si>
  <si>
    <t>Que signifie « Rôtir » ? Donne un exemple concret d’utilisation au poste et un contexte où le mot est indispensable.</t>
  </si>
  <si>
    <t>Appui : faire expliquer « Rôtir », puis demander dans quelle situation professionnelle ce terme est utilisé.</t>
  </si>
  <si>
    <t>Que signifie « Rouler » ? Donne un exemple concret d’utilisation au poste et un contexte où le mot est indispensable.</t>
  </si>
  <si>
    <t>Appui : faire reformuler « Rouler » avec un vocabulaire plus juste, puis vérifier le sens en contexte métier.</t>
  </si>
  <si>
    <t>Que signifie « Roussir » ? Donne un exemple concret d’utilisation au poste et un contexte où le mot est indispensable.</t>
  </si>
  <si>
    <t>Appui : demander une définition de « Roussir » et un exemple terrain pour sortir du par-cœur.</t>
  </si>
  <si>
    <t>Que signifie « Sabler » ? Donne un exemple concret d’utilisation au poste et un contexte où le mot est indispensable.</t>
  </si>
  <si>
    <t>Appui : faire repérer sur « Sabler » le mot faible, puis faire reconstruire une réponse plus précise.</t>
  </si>
  <si>
    <t>Que signifie « Saigner » ? Donne un exemple concret d’utilisation au poste et un contexte où le mot est indispensable.</t>
  </si>
  <si>
    <t>Appui : faire passer « Saigner » d’un simple mot appris à un terme réellement compris et réemployé.</t>
  </si>
  <si>
    <t>Que signifie « Saisir » ? Donne un exemple concret d’utilisation au poste et un contexte où le mot est indispensable.</t>
  </si>
  <si>
    <t>Appui : faire expliquer « Saisir », puis demander dans quelle situation professionnelle ce terme est utilisé.</t>
  </si>
  <si>
    <t>Que signifie « Saler » ? Donne un exemple concret d’utilisation au poste et un contexte où le mot est indispensable.</t>
  </si>
  <si>
    <t>Appui : faire reformuler « Saler » avec un vocabulaire plus juste, puis vérifier le sens en contexte métier.</t>
  </si>
  <si>
    <t>Que signifie « Sangler » ? Donne un exemple concret d’utilisation au poste et un contexte où le mot est indispensable.</t>
  </si>
  <si>
    <t>Appui : demander une définition de « Sangler » et un exemple terrain pour sortir du par-cœur.</t>
  </si>
  <si>
    <t>Que signifie « Saumurer » ? Donne un exemple concret d’utilisation au poste et un contexte où le mot est indispensable.</t>
  </si>
  <si>
    <t>Appui : faire repérer sur « Saumurer » le mot faible, puis faire reconstruire une réponse plus précise.</t>
  </si>
  <si>
    <t>Que signifie « Saupoudrer » ? Donne un exemple concret d’utilisation au poste et un contexte où le mot est indispensable.</t>
  </si>
  <si>
    <t>Appui : faire passer « Saupoudrer » d’un simple mot appris à un terme réellement compris et réemployé.</t>
  </si>
  <si>
    <t>Que signifie « Sauter » ? Donne un exemple concret d’utilisation au poste et un contexte où le mot est indispensable.</t>
  </si>
  <si>
    <t>Appui : faire expliquer « Sauter », puis demander dans quelle situation professionnelle ce terme est utilisé.</t>
  </si>
  <si>
    <t>Que signifie « Sélectionner » ? Donne un exemple concret d’utilisation au poste et un contexte où le mot est indispensable.</t>
  </si>
  <si>
    <t>Appui : faire reformuler « Sélectionner » avec un vocabulaire plus juste, puis vérifier le sens en contexte métier.</t>
  </si>
  <si>
    <t>Que signifie « Serrer » ? Donne un exemple concret d’utilisation au poste et un contexte où le mot est indispensable.</t>
  </si>
  <si>
    <t>Appui : demander une définition de « Serrer » et un exemple terrain pour sortir du par-cœur.</t>
  </si>
  <si>
    <t>Que signifie « Servir » ? Donne un exemple concret d’utilisation au poste et un contexte où le mot est indispensable.</t>
  </si>
  <si>
    <t>Appui : faire repérer sur « Servir » le mot faible, puis faire reconstruire une réponse plus précise.</t>
  </si>
  <si>
    <t>Que signifie « Singer » ? Donne un exemple concret d’utilisation au poste et un contexte où le mot est indispensable.</t>
  </si>
  <si>
    <t>Appui : faire passer « Singer » d’un simple mot appris à un terme réellement compris et réemployé.</t>
  </si>
  <si>
    <t>Que signifie « Siroter » ? Donne un exemple concret d’utilisation au poste et un contexte où le mot est indispensable.</t>
  </si>
  <si>
    <t>Appui : faire expliquer « Siroter », puis demander dans quelle situation professionnelle ce terme est utilisé.</t>
  </si>
  <si>
    <t>Que signifie « Snacker » ? Donne un exemple concret d’utilisation au poste et un contexte où le mot est indispensable.</t>
  </si>
  <si>
    <t>Appui : faire reformuler « Snacker » avec un vocabulaire plus juste, puis vérifier le sens en contexte métier.</t>
  </si>
  <si>
    <t>Que signifie « Sondage de température » ? Donne un exemple concret d’utilisation au poste et un contexte où le mot est indispensable.</t>
  </si>
  <si>
    <t>Appui : demander une définition de « sondage de température » et un exemple terrain pour sortir du par-cœur.</t>
  </si>
  <si>
    <t>Que signifie « Sonder (à cœur) » ? Donne un exemple concret d’utilisation au poste et un contexte où le mot est indispensable.</t>
  </si>
  <si>
    <t>Appui : faire repérer sur « Sonder (à cœur) » le mot faible, puis faire reconstruire une réponse plus précise.</t>
  </si>
  <si>
    <t>Que signifie « Sonder Cuisson » ? Donne un exemple concret d’utilisation au poste et un contexte où le mot est indispensable.</t>
  </si>
  <si>
    <t>Appui : faire passer « Sonder Cuisson » d’un simple mot appris à un terme réellement compris et réemployé.</t>
  </si>
  <si>
    <t>Que signifie « Sonder Température » ? Donne un exemple concret d’utilisation au poste et un contexte où le mot est indispensable.</t>
  </si>
  <si>
    <t>Appui : faire expliquer « Sonder Température », puis demander dans quelle situation professionnelle ce terme est utilisé.</t>
  </si>
  <si>
    <t>Que signifie « Sortie » ? Donne un exemple concret d’utilisation au poste et un contexte où le mot est indispensable.</t>
  </si>
  <si>
    <t>Appui : faire reformuler « sortie » avec un vocabulaire plus juste, puis vérifier le sens en contexte métier.</t>
  </si>
  <si>
    <t>Que signifie « Sortir » ? Donne un exemple concret d’utilisation au poste et un contexte où le mot est indispensable.</t>
  </si>
  <si>
    <t>Appui : demander une définition de « Sortir » et un exemple terrain pour sortir du par-cœur.</t>
  </si>
  <si>
    <t>Que signifie « Stériliser » ? Donne un exemple concret d’utilisation au poste et un contexte où le mot est indispensable.</t>
  </si>
  <si>
    <t>Appui : faire repérer sur « Stériliser » le mot faible, puis faire reconstruire une réponse plus précise.</t>
  </si>
  <si>
    <t>Que signifie « Stockage » ? Donne un exemple concret d’utilisation au poste et un contexte où le mot est indispensable.</t>
  </si>
  <si>
    <t>Appui : faire passer « stockage » d’un simple mot appris à un terme réellement compris et réemployé.</t>
  </si>
  <si>
    <t>Que signifie « Stocker (chambre froide) » ? Donne un exemple concret d’utilisation au poste et un contexte où le mot est indispensable.</t>
  </si>
  <si>
    <t>Appui : faire expliquer « Stocker (chambre froide) », puis demander dans quelle situation professionnelle ce terme est utilisé.</t>
  </si>
  <si>
    <t>Que signifie « Suer » ? Donne un exemple concret d’utilisation au poste et un contexte où le mot est indispensable.</t>
  </si>
  <si>
    <t>Appui : faire reformuler « Suer » avec un vocabulaire plus juste, puis vérifier le sens en contexte métier.</t>
  </si>
  <si>
    <t>Que signifie « Surgeler » ? Donne un exemple concret d’utilisation au poste et un contexte où le mot est indispensable.</t>
  </si>
  <si>
    <t>Appui : demander une définition de « Surgeler » et un exemple terrain pour sortir du par-cœur.</t>
  </si>
  <si>
    <t>Que signifie « Tabler (chocolat) » ? Donne un exemple concret d’utilisation au poste et un contexte où le mot est indispensable.</t>
  </si>
  <si>
    <t>Appui : faire repérer sur « Tabler (chocolat) » le mot faible, puis faire reconstruire une réponse plus précise.</t>
  </si>
  <si>
    <t>Que signifie « Taillage » ? Donne un exemple concret d’utilisation au poste et un contexte où le mot est indispensable.</t>
  </si>
  <si>
    <t>Appui : faire passer « taillage » d’un simple mot appris à un terme réellement compris et réemployé.</t>
  </si>
  <si>
    <t>Que signifie « Tailler » ? Donne un exemple concret d’utilisation au poste et un contexte où le mot est indispensable.</t>
  </si>
  <si>
    <t>Appui : faire expliquer « Tailler », puis demander dans quelle situation professionnelle ce terme est utilisé.</t>
  </si>
  <si>
    <t>Que signifie « Tamiser » ? Donne un exemple concret d’utilisation au poste et un contexte où le mot est indispensable.</t>
  </si>
  <si>
    <t>Appui : faire reformuler « Tamiser » avec un vocabulaire plus juste, puis vérifier le sens en contexte métier.</t>
  </si>
  <si>
    <t>Que signifie « Tamponner » ? Donne un exemple concret d’utilisation au poste et un contexte où le mot est indispensable.</t>
  </si>
  <si>
    <t>Appui : demander une définition de « Tamponner » et un exemple terrain pour sortir du par-cœur.</t>
  </si>
  <si>
    <t>Que signifie « Tapisser » ? Donne un exemple concret d’utilisation au poste et un contexte où le mot est indispensable.</t>
  </si>
  <si>
    <t>Appui : faire repérer sur « Tapisser » le mot faible, puis faire reconstruire une réponse plus précise.</t>
  </si>
  <si>
    <t>Que signifie « Terminer » ? Donne un exemple concret d’utilisation au poste et un contexte où le mot est indispensable.</t>
  </si>
  <si>
    <t>Appui : faire passer « Terminer » d’un simple mot appris à un terme réellement compris et réemployé.</t>
  </si>
  <si>
    <t>Que signifie « Tester » ? Donne un exemple concret d’utilisation au poste et un contexte où le mot est indispensable.</t>
  </si>
  <si>
    <t>Appui : faire expliquer « tester », puis demander dans quelle situation professionnelle ce terme est utilisé.</t>
  </si>
  <si>
    <t>Que signifie « Tomber (les légumes) » ? Donne un exemple concret d’utilisation au poste et un contexte où le mot est indispensable.</t>
  </si>
  <si>
    <t>Appui : faire reformuler « Tomber (les légumes) » avec un vocabulaire plus juste, puis vérifier le sens en contexte métier.</t>
  </si>
  <si>
    <t>Que signifie « Torréfier » ? Donne un exemple concret d’utilisation au poste et un contexte où le mot est indispensable.</t>
  </si>
  <si>
    <t>Appui : demander une définition de « Torréfier » et un exemple terrain pour sortir du par-cœur.</t>
  </si>
  <si>
    <t>Que signifie « Tourer (feuilletage) » ? Donne un exemple concret d’utilisation au poste et un contexte où le mot est indispensable.</t>
  </si>
  <si>
    <t>Appui : faire repérer sur « Tourer (feuilletage) » le mot faible, puis faire reconstruire une réponse plus précise.</t>
  </si>
  <si>
    <t>Que signifie « Tourner (en cuisson) » ? Donne un exemple concret d’utilisation au poste et un contexte où le mot est indispensable.</t>
  </si>
  <si>
    <t>Appui : faire passer « Tourner (en cuisson) » d’un simple mot appris à un terme réellement compris et réemployé.</t>
  </si>
  <si>
    <t>Que signifie « Tourner (légumes) » ? Donne un exemple concret d’utilisation au poste et un contexte où le mot est indispensable.</t>
  </si>
  <si>
    <t>Appui : faire expliquer « Tourner (légumes) », puis demander dans quelle situation professionnelle ce terme est utilisé.</t>
  </si>
  <si>
    <t>Que signifie « Tranchage » ? Donne un exemple concret d’utilisation au poste et un contexte où le mot est indispensable.</t>
  </si>
  <si>
    <t>Appui : faire reformuler « tranchage » avec un vocabulaire plus juste, puis vérifier le sens en contexte métier.</t>
  </si>
  <si>
    <t>Que signifie « Trancher » ? Donne un exemple concret d’utilisation au poste et un contexte où le mot est indispensable.</t>
  </si>
  <si>
    <t>Appui : demander une définition de « Trancher » et un exemple terrain pour sortir du par-cœur.</t>
  </si>
  <si>
    <t>Que signifie « Transport » ? Donne un exemple concret d’utilisation au poste et un contexte où le mot est indispensable.</t>
  </si>
  <si>
    <t>Appui : faire repérer sur « transport » le mot faible, puis faire reconstruire une réponse plus précise.</t>
  </si>
  <si>
    <t>Que signifie « Transport en bacs inox » ? Donne un exemple concret d’utilisation au poste et un contexte où le mot est indispensable.</t>
  </si>
  <si>
    <t>Appui : faire passer « transport en bacs inox » d’un simple mot appris à un terme réellement compris et réemployé.</t>
  </si>
  <si>
    <t>Que signifie « Transporter » ? Donne un exemple concret d’utilisation au poste et un contexte où le mot est indispensable.</t>
  </si>
  <si>
    <t>Appui : faire expliquer « Transporter », puis demander dans quelle situation professionnelle ce terme est utilisé.</t>
  </si>
  <si>
    <t>Que signifie « Travailler » ? Donne un exemple concret d’utilisation au poste et un contexte où le mot est indispensable.</t>
  </si>
  <si>
    <t>Appui : faire reformuler « Travailler » avec un vocabulaire plus juste, puis vérifier le sens en contexte métier.</t>
  </si>
  <si>
    <t>Que signifie « Tremper » ? Donne un exemple concret d’utilisation au poste et un contexte où le mot est indispensable.</t>
  </si>
  <si>
    <t>Appui : demander une définition de « Tremper » et un exemple terrain pour sortir du par-cœur.</t>
  </si>
  <si>
    <t>Que signifie « Trier » ? Donne un exemple concret d’utilisation au poste et un contexte où le mot est indispensable.</t>
  </si>
  <si>
    <t>Appui : faire repérer sur « trier » le mot faible, puis faire reconstruire une réponse plus précise.</t>
  </si>
  <si>
    <t>Que signifie « Tronçonner » ? Donne un exemple concret d’utilisation au poste et un contexte où le mot est indispensable.</t>
  </si>
  <si>
    <t>Appui : faire passer « Tronçonner » d’un simple mot appris à un terme réellement compris et réemployé.</t>
  </si>
  <si>
    <t>Que signifie « Trousser (volaille) » ? Donne un exemple concret d’utilisation au poste et un contexte où le mot est indispensable.</t>
  </si>
  <si>
    <t>Appui : faire expliquer « Trousser (volaille) », puis demander dans quelle situation professionnelle ce terme est utilisé.</t>
  </si>
  <si>
    <t>Que signifie « Turbiner » ? Donne un exemple concret d’utilisation au poste et un contexte où le mot est indispensable.</t>
  </si>
  <si>
    <t>Appui : faire reformuler « Turbiner » avec un vocabulaire plus juste, puis vérifier le sens en contexte métier.</t>
  </si>
  <si>
    <t>Que signifie « Utiliser » ? Donne un exemple concret d’utilisation au poste et un contexte où le mot est indispensable.</t>
  </si>
  <si>
    <t>Appui : demander une définition de « Utiliser » et un exemple terrain pour sortir du par-cœur.</t>
  </si>
  <si>
    <t>Que signifie « Upériser » ? Donne un exemple concret d’utilisation au poste et un contexte où le mot est indispensable.</t>
  </si>
  <si>
    <t>Appui : faire repérer sur « Upériser » le mot faible, puis faire reconstruire une réponse plus précise.</t>
  </si>
  <si>
    <t>Que signifie « Vanner » ? Donne un exemple concret d’utilisation au poste et un contexte où le mot est indispensable.</t>
  </si>
  <si>
    <t>Appui : faire passer « Vanner » d’un simple mot appris à un terme réellement compris et réemployé.</t>
  </si>
  <si>
    <t>Que signifie « Vaporiser » ? Donne un exemple concret d’utilisation au poste et un contexte où le mot est indispensable.</t>
  </si>
  <si>
    <t>Appui : faire expliquer « vaporiser », puis demander dans quelle situation professionnelle ce terme est utilisé.</t>
  </si>
  <si>
    <t>Que signifie « Vérifier » ? Donne un exemple concret d’utilisation au poste et un contexte où le mot est indispensable.</t>
  </si>
  <si>
    <t>Appui : faire reformuler « vérifier » avec un vocabulaire plus juste, puis vérifier le sens en contexte métier.</t>
  </si>
  <si>
    <t>Que signifie « Vérifier (DLC/T°) » ? Donne un exemple concret d’utilisation au poste et un contexte où le mot est indispensable.</t>
  </si>
  <si>
    <t>Appui : demander une définition de « Vérifier (DLC/T°) » et un exemple terrain pour sortir du par-cœur.</t>
  </si>
  <si>
    <t>Que signifie « Vérifier la temp. » ? Donne un exemple concret d’utilisation au poste et un contexte où le mot est indispensable.</t>
  </si>
  <si>
    <t>Appui : faire repérer sur « Vérifier la temp. » le mot faible, puis faire reconstruire une réponse plus précise.</t>
  </si>
  <si>
    <t>Que signifie « Verser » ? Donne un exemple concret d’utilisation au poste et un contexte où le mot est indispensable.</t>
  </si>
  <si>
    <t>Appui : faire passer « Verser » d’un simple mot appris à un terme réellement compris et réemployé.</t>
  </si>
  <si>
    <t>Que signifie « Videler » ? Donne un exemple concret d’utilisation au poste et un contexte où le mot est indispensable.</t>
  </si>
  <si>
    <t>Appui : faire expliquer « Videler », puis demander dans quelle situation professionnelle ce terme est utilisé.</t>
  </si>
  <si>
    <t>Que signifie « Voiler » ? Donne un exemple concret d’utilisation au poste et un contexte où le mot est indispensable.</t>
  </si>
  <si>
    <t>Appui : faire reformuler « Voiler » avec un vocabulaire plus juste, puis vérifier le sens en contexte métier.</t>
  </si>
  <si>
    <t>Que signifie « Zester » ? Donne un exemple concret d’utilisation au poste et un contexte où le mot est indispensable.</t>
  </si>
  <si>
    <t>Appui : demander une définition de « Zester » et un exemple terrain pour sortir du par-cœur.</t>
  </si>
  <si>
    <t>Feuille CFA — vocabulaire</t>
  </si>
  <si>
    <t>Version pédagogique, formulée simplement pour l'oral, le terrain et la compréhension immédiate.</t>
  </si>
  <si>
    <t>Terme / expression</t>
  </si>
  <si>
    <t>Repère terrain</t>
  </si>
  <si>
    <t>Matériels</t>
  </si>
  <si>
    <t>Assiette : assiette creuse = soup plate/bowl. En CFA, on attend une explication simple : à quoi ça sert, quand on l'utilise et ce qu'il faut vérifier.</t>
  </si>
  <si>
    <t>Faire relier le mot à une situation réelle de poste, avec un exemple concret.</t>
  </si>
  <si>
    <t>Bacs (gn) : Inox GN 1/1, 1/2, 1/3. avec couvercle/perforés. stockage, cuisson, cellule. En CFA, on attend une explication simple : à quoi ça sert, quand on l'utilise et ce qu'il faut vérifier.</t>
  </si>
  <si>
    <t>Faire citer la température visée, le moment du contrôle et la conduite en cas d'écart.</t>
  </si>
  <si>
    <t>Bain-marie : chaud ≥63 °C. En CFA, on attend une explication simple : à quoi ça sert, quand on l'utilise et ce qu'il faut vérifier.</t>
  </si>
  <si>
    <t>Balance : Étalo/étalonnage, tare, précision (g/kg). pesée ingrédients/portions. En CFA, on attend une explication simple : à quoi ça sert, quand on l'utilise et ce qu'il faut vérifier.</t>
  </si>
  <si>
    <t>Barquettes : Operculables, micro-ondables. mentionner volume, matériau (PP, PET, alu). En CFA, on attend une explication simple : à quoi ça sert, quand on l'utilise et ce qu'il faut vérifier.</t>
  </si>
  <si>
    <t>Faire préciser fermeture, identification, lot et état du conditionnement.</t>
  </si>
  <si>
    <t>Bascule (industrielle) : Palettes/chariots/tonnages. accès rampe, imprimante tickets, traçabilité. En CFA, on attend une explication simple : à quoi ça sert, quand on l'utilise et ce qu'il faut vérifier.</t>
  </si>
  <si>
    <t>Faire préciser le support, le sens du flux et le maintien du chaud/froid.</t>
  </si>
  <si>
    <t>Camion : Transport amont/aval. préciser type (frigo, hayon, caisse sèche). En CFA, on attend une explication simple : à quoi ça sert, quand on l'utilise et ce qu'il faut vérifier.</t>
  </si>
  <si>
    <t>Cellule (de refroidissement/surgélation) : Cibles HACCP (≤ +9 °C au cœur/temps. ≤ −18 °C au cœur en surgélation). En CFA, on attend une explication simple : à quoi ça sert, quand on l'utilise et ce qu'il faut vérifier.</t>
  </si>
  <si>
    <t>Chariots : Pour plaques GN/600×400, paniers, bacs. freins, butées, numérotation. En CFA, on attend une explication simple : à quoi ça sert, quand on l'utilise et ce qu'il faut vérifier.</t>
  </si>
  <si>
    <t>Chariots isothermes : Logistique chaud/froid (self, catering). indiquer plages température et autonomie. En CFA, on attend une explication simple : à quoi ça sert, quand on l'utilise et ce qu'il faut vérifier.</t>
  </si>
  <si>
    <t>Couvercle barquette : À distinguer du film d’operculage (lidding film/film termosellado). En CFA, on attend une explication simple : à quoi ça sert, quand on l'utilise et ce qu'il faut vérifier.</t>
  </si>
  <si>
    <t>Couvercle inox (gn) : Plein/perforé/avec poignée. format GN 1/1, 1/2, 1/3, etc. En CFA, on attend une explication simple : à quoi ça sert, quand on l'utilise et ce qu'il faut vérifier.</t>
  </si>
  <si>
    <t>Couvercle polyc. (gn) : Transparent, compatible froid/cellule. vérifier température/lave-vaisselle. En CFA, on attend une explication simple : à quoi ça sert, quand on l'utilise et ce qu'il faut vérifier.</t>
  </si>
  <si>
    <t>Cuiseur vapeur : Peut être combi-steamer (four mixte). Préciser capacité/programmation. En CFA, on attend une explication simple : à quoi ça sert, quand on l'utilise et ce qu'il faut vérifier.</t>
  </si>
  <si>
    <t>Cul de poule : Inox, fond arrondi pour fouetter/émulsionner. existe en polycarbonate. En CFA, on attend une explication simple : à quoi ça sert, quand on l'utilise et ce qu'il faut vérifier.</t>
  </si>
  <si>
    <t>Cutter : couteau cartons OU « cutter » de charcuterie (cutter-mixer). En CFA, on attend une explication simple : à quoi ça sert, quand on l'utilise et ce qu'il faut vérifier.</t>
  </si>
  <si>
    <t>Faire nommer le danger, le geste sûr et le contrôle avant usage.</t>
  </si>
  <si>
    <t>Douchette (évier) : rinçage/nettoyage. eau potable, anti-retour, pression/débit, jet réglable. En CFA, on attend une explication simple : à quoi ça sert, quand on l'utilise et ce qu'il faut vérifier.</t>
  </si>
  <si>
    <t>Faire reformuler la procédure exacte, pas seulement le mot d'ordre.</t>
  </si>
  <si>
    <t>échelle (de four/pâtisserie)</t>
  </si>
  <si>
    <t>Échelle (de four / pâtisserie) : Chariot plaques 600×400/GN. nb niveaux, butées, freins, compat. four/cellule. En CFA, on attend une explication simple : à quoi ça sert, quand on l'utilise et ce qu'il faut vérifier.</t>
  </si>
  <si>
    <t>Écumoire : écumer/récupérer fritures. matière/Ø/longueur. En CFA, on attend une explication simple : à quoi ça sert, quand on l'utilise et ce qu'il faut vérifier.</t>
  </si>
  <si>
    <t>Emballage carton : grammage, simple/double cannelure, marquage (lot, flèches, FRAGILE). En CFA, on attend une explication simple : à quoi ça sert, quand on l'utilise et ce qu'il faut vérifier.</t>
  </si>
  <si>
    <t>Emballage originel : garder pour traçabilité/SAV. ne pas rompre scellé. En CFA, on attend une explication simple : à quoi ça sert, quand on l'utilise et ce qu'il faut vérifier.</t>
  </si>
  <si>
    <t>Étagères : inox/plastique. charge/niveau, pieds réglables, usage humide/froid. En CFA, on attend une explication simple : à quoi ça sert, quand on l'utilise et ce qu'il faut vérifier.</t>
  </si>
  <si>
    <t>Étiqueteuse : manuel/semi/auto. DLC, lot, code-barres. liaison balance/ERP. En CFA, on attend une explication simple : à quoi ça sert, quand on l'utilise et ce qu'il faut vérifier.</t>
  </si>
  <si>
    <t>film étirable (alimentair)</t>
  </si>
  <si>
    <t>Film étirable (alimentaire) : contact alim. , largeur, épaisseur, froid/chaud. En CFA, on attend une explication simple : à quoi ça sert, quand on l'utilise et ce qu'il faut vérifier.</t>
  </si>
  <si>
    <t>Fouet : type (ballon/plat), longueur, inox/silicone, usage. En CFA, on attend une explication simple : à quoi ça sert, quand on l'utilise et ce qu'il faut vérifier.</t>
  </si>
  <si>
    <t>Four mixte : convection/vapeur/mixte. sonde, % vapeur, temps. logs HACCP. En CFA, on attend une explication simple : à quoi ça sert, quand on l'utilise et ce qu'il faut vérifier.</t>
  </si>
  <si>
    <t>Gastro (bacs gn) : formats, profondeurs, plein/perforé, inox/PC, couvercle. En CFA, on attend une explication simple : à quoi ça sert, quand on l'utilise et ce qu'il faut vérifier.</t>
  </si>
  <si>
    <t>Grille : four/refroidissement/gril. préciser matière/dimensions. En CFA, on attend une explication simple : à quoi ça sert, quand on l'utilise et ce qu'il faut vérifier.</t>
  </si>
  <si>
    <t>Hachoir (robot/multifonction) : capacité bol, lames, pulsado. En CFA, on attend une explication simple : à quoi ça sert, quand on l'utilise et ce qu'il faut vérifier.</t>
  </si>
  <si>
    <t>Housse de protection (chariot/étagère/équipement) : poussière/froid/extérieur. mesures. zip/velcro. En CFA, on attend une explication simple : à quoi ça sert, quand on l'utilise et ce qu'il faut vérifier.</t>
  </si>
  <si>
    <t>Louche : capacité (cl/ml), manche (long), matière. louche à sauce = bec. En CFA, on attend une explication simple : à quoi ça sert, quand on l'utilise et ce qu'il faut vérifier.</t>
  </si>
  <si>
    <t>Machine à râper : disques (râper/émincer/julienne), débit, sécurité. En CFA, on attend une explication simple : à quoi ça sert, quand on l'utilise et ce qu'il faut vérifier.</t>
  </si>
  <si>
    <t>Marmite (de cuisson) : gaz/élec. /vapeur. basculante. En CFA, on attend une explication simple : à quoi ça sert, quand on l'utilise et ce qu'il faut vérifier.</t>
  </si>
  <si>
    <t>Mixer (plongeant) : puissance, longueur de pied, antiproyecciones, accessoires. En CFA, on attend une explication simple : à quoi ça sert, quand on l'utilise et ce qu'il faut vérifier.</t>
  </si>
  <si>
    <t>Ouvre-boîte : manuel/électrique/de mesa. hygiène, boîtes 5/10, sans bavures. En CFA, on attend une explication simple : à quoi ça sert, quand on l'utilise et ce qu'il faut vérifier.</t>
  </si>
  <si>
    <t>Palette (logistique) : EUR 120×80/ISO 120×100. bois/plastique. filmage/cerclage. En CFA, on attend une explication simple : à quoi ça sert, quand on l'utilise et ce qu'il faut vérifier.</t>
  </si>
  <si>
    <t>Passoire : égouttage/tamisage. métal/nylon. Ø/profondeur, poignées. En CFA, on attend une explication simple : à quoi ça sert, quand on l'utilise et ce qu'il faut vérifier.</t>
  </si>
  <si>
    <t>Pelle à pizza : manche long. tête alu/inox/bois. perforée. En CFA, on attend une explication simple : à quoi ça sert, quand on l'utilise et ce qu'il faut vérifier.</t>
  </si>
  <si>
    <t>Pinces : longueur, embouts silicone/inox, verrou. séparer cru/cuit. En CFA, on attend une explication simple : à quoi ça sert, quand on l'utilise et ce qu'il faut vérifier.</t>
  </si>
  <si>
    <t>plaque eutectique (correction de « pl.euthechtique »)</t>
  </si>
  <si>
    <t>Plaque eutectique (correction de « pl.euthechtique ») : température de consigne, temps de charge, contact alimentair. En CFA, on attend une explication simple : à quoi ça sert, quand on l'utilise et ce qu'il faut vérifier.</t>
  </si>
  <si>
    <t>Planche à découper : codes couleur, PEHD/bois, antidérapant, lavable. En CFA, on attend une explication simple : à quoi ça sert, quand on l'utilise et ce qu'il faut vérifier.</t>
  </si>
  <si>
    <t>Plat gastro (gn plat) : service/cuisson/pré-sentation. couvercle possible. En CFA, on attend une explication simple : à quoi ça sert, quand on l'utilise et ce qu'il faut vérifier.</t>
  </si>
  <si>
    <t>Plateaux : format (600×400, GN), matière (PP/inox/fibra), antidérapant. En CFA, on attend une explication simple : à quoi ça sert, quand on l'utilise et ce qu'il faut vérifier.</t>
  </si>
  <si>
    <t>Râpeuse : idem machine à râper. tambours, débit, sécurité. En CFA, on attend une explication simple : à quoi ça sert, quand on l'utilise et ce qu'il faut vérifier.</t>
  </si>
  <si>
    <t>Rayonnages : inox/plast. /alu. charge/niveau, ancrages, uso froid/humide. En CFA, on attend une explication simple : à quoi ça sert, quand on l'utilise et ce qu'il faut vérifier.</t>
  </si>
  <si>
    <t>Rolls (logistique) : roll conteneur. formato 600×800/800×1200. capacité, freno. En CFA, on attend une explication simple : à quoi ça sert, quand on l'utilise et ce qu'il faut vérifier.</t>
  </si>
  <si>
    <t>Rondeau : casserole basse et large. fondo grueso, tapa. compatible four/induction. En CFA, on attend une explication simple : à quoi ça sert, quand on l'utilise et ce qu'il faut vérifier.</t>
  </si>
  <si>
    <t>Rouleau (à pâtisserie) : bois/inox/PC. lisse/grad. /bagues. En CFA, on attend une explication simple : à quoi ça sert, quand on l'utilise et ce qu'il faut vérifier.</t>
  </si>
  <si>
    <t>Sauteuse : parois droites/arrondies. Ø, épaisseur. four/inductions. En CFA, on attend une explication simple : à quoi ça sert, quand on l'utilise et ce qu'il faut vérifier.</t>
  </si>
  <si>
    <t>Seau plastique : qualité alimentair. tapa/asa. volume, codes couleur. En CFA, on attend une explication simple : à quoi ça sert, quand on l'utilise et ce qu'il faut vérifier.</t>
  </si>
  <si>
    <t>Socles rouleurs : dolly/base roulant. charge (kg), roulettes, frenos. En CFA, on attend une explication simple : à quoi ça sert, quand on l'utilise et ce qu'il faut vérifier.</t>
  </si>
  <si>
    <t>Sonde (température) : température −50/+300 °C. noyau/huile/air. IR sans contact. En CFA, on attend une explication simple : à quoi ça sert, quand on l'utilise et ce qu'il faut vérifier.</t>
  </si>
  <si>
    <t>Faire donner la valeur cible, le moment du contrôle et la trace écrite attendue.</t>
  </si>
  <si>
    <t>Table chaude : maintien ≥63 °C. bacs GN. eau/résistances. En CFA, on attend une explication simple : à quoi ça sert, quand on l'utilise et ce qu'il faut vérifier.</t>
  </si>
  <si>
    <t>Table de travail : inox. rebord/étagère. roulettes en option. En CFA, on attend une explication simple : à quoi ça sert, quand on l'utilise et ce qu'il faut vérifier.</t>
  </si>
  <si>
    <t>Thermoscelleuse (barquettes) : film PP/PET/alu. moules. vide/atmosphère modifiéeosphère modifiée. En CFA, on attend une explication simple : à quoi ça sert, quand on l'utilise et ce qu'il faut vérifier.</t>
  </si>
  <si>
    <t>Trancheur (charcuterie) : Ø lame, épaisseur, affûteur, sécurité. nettoyage facile. En CFA, on attend une explication simple : à quoi ça sert, quand on l'utilise et ce qu'il faut vérifier.</t>
  </si>
  <si>
    <t>Traitement / opérations</t>
  </si>
  <si>
    <t>Abaisser la température à coeur</t>
  </si>
  <si>
    <t>Abaisser la temp. à coeur est une action de poste. Il faut l'expliquer simplement : ce que je fais, avec quoi, et ce que je vérifie.</t>
  </si>
  <si>
    <t>Acheminer correspond à l'étape « acheminement vers cuisson ». Le candidat doit dire ce qu'il fait, dans quel ordre, avec quel contrôle terrain.</t>
  </si>
  <si>
    <t>acheminement vers operculage est une action de poste. Il faut l'expliquer simplement : ce que je fais, avec quoi, et ce que je vérifie.</t>
  </si>
  <si>
    <t>Agir rapidement est une action de poste. Il faut l'expliquer simplement : ce que je fais, avec quoi, et ce que je vérifie.</t>
  </si>
  <si>
    <t>Assaisonner correspond à l'étape « assaisonnement ». Le candidat doit dire ce qu'il fait, dans quel ordre, avec quel contrôle terrain.</t>
  </si>
  <si>
    <t>Assembler correspond à l'étape « assemblage ». Le candidat doit dire ce qu'il fait, dans quel ordre, avec quel contrôle terrain.</t>
  </si>
  <si>
    <t>assemblage assiette est une action de poste. Il faut l'expliquer simplement : ce que je fais, avec quoi, et ce que je vérifie.</t>
  </si>
  <si>
    <t>assemblage collectif est une action de poste. Il faut l'expliquer simplement : ce que je fais, avec quoi, et ce que je vérifie.</t>
  </si>
  <si>
    <t>assemblage ind</t>
  </si>
  <si>
    <t>assemblage ind. est une action de poste. Il faut l'expliquer simplement : ce que je fais, avec quoi, et ce que je vérifie.</t>
  </si>
  <si>
    <t>assemblage plateaux est une action de poste. Il faut l'expliquer simplement : ce que je fais, avec quoi, et ce que je vérifie.</t>
  </si>
  <si>
    <t>assemblage plateaux midi est une action de poste. Il faut l'expliquer simplement : ce que je fais, avec quoi, et ce que je vérifie.</t>
  </si>
  <si>
    <t>assemblage plateaux soir est une action de poste. Il faut l'expliquer simplement : ce que je fais, avec quoi, et ce que je vérifie.</t>
  </si>
  <si>
    <t>attente est une action de poste. Il faut l'expliquer simplement : ce que je fais, avec quoi, et ce que je vérifie.</t>
  </si>
  <si>
    <t>Charger correspond à l'étape « chargement du camion ». Le candidat doit dire ce qu'il fait, dans quel ordre, avec quel contrôle terrain.</t>
  </si>
  <si>
    <t>chargement du four est une action de poste. Il faut l'expliquer simplement : ce que je fais, avec quoi, et ce que je vérifie.</t>
  </si>
  <si>
    <t>chargt. chariots collec</t>
  </si>
  <si>
    <t>chargt. chariots collec. est une action de poste. Il faut l'expliquer simplement : ce que je fais, avec quoi, et ce que je vérifie.</t>
  </si>
  <si>
    <t>chargt. chariots ind</t>
  </si>
  <si>
    <t>chargt. chariots ind. est une action de poste. Il faut l'expliquer simplement : ce que je fais, avec quoi, et ce que je vérifie.</t>
  </si>
  <si>
    <t>chargement chariots isothermes est une action de poste. Il faut l'expliquer simplement : ce que je fais, avec quoi, et ce que je vérifie.</t>
  </si>
  <si>
    <t>Cuire correspond à l'étape « cuisson ». Le candidat doit dire ce qu'il fait, dans quel ordre, avec quel contrôle terrain.</t>
  </si>
  <si>
    <t>cuisson finale est une action de poste. Il faut l'expliquer simplement : ce que je fais, avec quoi, et ce que je vérifie.</t>
  </si>
  <si>
    <t>Changer correspond à l'étape « changement d echelle ». Le candidat doit dire ce qu'il fait, dans quel ordre, avec quel contrôle terrain.</t>
  </si>
  <si>
    <t>changement de chariot est une action de poste. Il faut l'expliquer simplement : ce que je fais, avec quoi, et ce que je vérifie.</t>
  </si>
  <si>
    <t>changement. chariots isothermes</t>
  </si>
  <si>
    <t>changement. chariots  isothermes est une action de poste. Il faut l'expliquer simplement : ce que je fais, avec quoi, et ce que je vérifie.</t>
  </si>
  <si>
    <t>Déboiter correspond à l'étape « deboitage ». Le candidat doit dire ce qu'il fait, dans quel ordre, avec quel contrôle terrain.</t>
  </si>
  <si>
    <t>Décartonner correspond à l'étape « decartonage ». Le candidat doit dire ce qu'il fait, dans quel ordre, avec quel contrôle terrain.</t>
  </si>
  <si>
    <t>Décharger correspond à l'étape « dechargement du four ». Le candidat doit dire ce qu'il fait, dans quel ordre, avec quel contrôle terrain.</t>
  </si>
  <si>
    <t>Découper correspond à l'étape « decoupe ». Le candidat doit dire ce qu'il fait, dans quel ordre, avec quel contrôle terrain.</t>
  </si>
  <si>
    <t>Désemballer correspond à l'étape « desemballage ». Le candidat doit dire ce qu'il fait, dans quel ordre, avec quel contrôle terrain.</t>
  </si>
  <si>
    <t>Déconditionner correspond à l'étape « deconditionnement ». Le candidat doit dire ce qu'il fait, dans quel ordre, avec quel contrôle terrain.</t>
  </si>
  <si>
    <t>Désinfecter correspond à l'étape « desinfection ». Le candidat doit dire ce qu'il fait, dans quel ordre, avec quel contrôle terrain.</t>
  </si>
  <si>
    <t>Dessouvider correspond à l'étape « dessouvidage ». Le candidat doit dire ce qu'il fait, dans quel ordre, avec quel contrôle terrain.</t>
  </si>
  <si>
    <t>Destocker correspond à l'étape « destockage ». Le candidat doit dire ce qu'il fait, dans quel ordre, avec quel contrôle terrain.</t>
  </si>
  <si>
    <t>Egoutter correspond à l'étape « egouttage ». Le candidat doit dire ce qu'il fait, dans quel ordre, avec quel contrôle terrain.</t>
  </si>
  <si>
    <t>Eplucher correspond à l'étape « epluchage ». Le candidat doit dire ce qu'il fait, dans quel ordre, avec quel contrôle terrain.</t>
  </si>
  <si>
    <t>Etiqueter correspond à l'étape « etiquettage collec ». Le candidat doit dire ce qu'il fait, dans quel ordre, avec quel contrôle terrain.</t>
  </si>
  <si>
    <t>etiquettage ind est une action de poste. Il faut l'expliquer simplement : ce que je fais, avec quoi, et ce que je vérifie.</t>
  </si>
  <si>
    <t>Filmer correspond à l'étape « filmage ». Le candidat doit dire ce qu'il fait, dans quel ordre, avec quel contrôle terrain.</t>
  </si>
  <si>
    <t>Fair bouillir</t>
  </si>
  <si>
    <t>Faire bouillir est une action de poste. Il faut l'expliquer simplement : ce que je fais, avec quoi, et ce que je vérifie.</t>
  </si>
  <si>
    <t>Gerber correspond à l'étape « gerbage ». Le candidat doit dire ce qu'il fait, dans quel ordre, avec quel contrôle terrain.</t>
  </si>
  <si>
    <t>goutage est une action de poste. Il faut l'expliquer simplement : ce que je fais, avec quoi, et ce que je vérifie.</t>
  </si>
  <si>
    <t>interstockage est une action de poste. Il faut l'expliquer simplement : ce que je fais, avec quoi, et ce que je vérifie.</t>
  </si>
  <si>
    <t>Indications packaging est une action de poste. Il faut l'expliquer simplement : ce que je fais, avec quoi, et ce que je vérifie.</t>
  </si>
  <si>
    <t>Laver correspond à l'étape « lavage ». Le candidat doit dire ce qu'il fait, dans quel ordre, avec quel contrôle terrain.</t>
  </si>
  <si>
    <t>Maintenir en température sup à 63°</t>
  </si>
  <si>
    <t>Maintenir en temp. sup à 63° est une action de poste. Il faut l'expliquer simplement : ce que je fais, avec quoi, et ce que je vérifie.</t>
  </si>
  <si>
    <t>Marquer correspond à l'étape « marquage ». Le candidat doit dire ce qu'il fait, dans quel ordre, avec quel contrôle terrain.</t>
  </si>
  <si>
    <t>Mélanger correspond à l'étape « melange ». Le candidat doit dire ce qu'il fait, dans quel ordre, avec quel contrôle terrain.</t>
  </si>
  <si>
    <t>Mettre En Bac correspond à l'étape « mise en bac ou grille pour cuisson ». Le candidat doit dire ce qu'il fait, dans quel ordre, avec quel contrôle terrain.</t>
  </si>
  <si>
    <t>mise en bac pour conditionnement est une action de poste. Il faut l'expliquer simplement : ce que je fais, avec quoi, et ce que je vérifie.</t>
  </si>
  <si>
    <t>Mettre En Chariot correspond à l'étape « mise en chariot ». Le candidat doit dire ce qu'il fait, dans quel ordre, avec quel contrôle terrain.</t>
  </si>
  <si>
    <t>Mettre en cuisson est une action de poste. Il faut l'expliquer simplement : ce que je fais, avec quoi, et ce que je vérifie.</t>
  </si>
  <si>
    <t>ouverture boite est une action de poste. Il faut l'expliquer simplement : ce que je fais, avec quoi, et ce que je vérifie.</t>
  </si>
  <si>
    <t>Parer correspond à l'étape « parage ». Le candidat doit dire ce qu'il fait, dans quel ordre, avec quel contrôle terrain.</t>
  </si>
  <si>
    <t>Passer En Cellule correspond à l'étape « passage en cellule ». Le candidat doit dire ce qu'il fait, dans quel ordre, avec quel contrôle terrain.</t>
  </si>
  <si>
    <t>passage rapide en cellule est une action de poste. Il faut l'expliquer simplement : ce que je fais, avec quoi, et ce que je vérifie.</t>
  </si>
  <si>
    <t>Peser correspond à l'étape « pesée ». Le candidat doit dire ce qu'il fait, dans quel ordre, avec quel contrôle terrain.</t>
  </si>
  <si>
    <t>Portionner correspond à l'étape « portionnement ». Le candidat doit dire ce qu'il fait, dans quel ordre, avec quel contrôle terrain.</t>
  </si>
  <si>
    <t>Précuire correspond à l'étape « precuisson ». Le candidat doit dire ce qu'il fait, dans quel ordre, avec quel contrôle terrain.</t>
  </si>
  <si>
    <t>Porter à ébullition est une action de poste. Il faut l'expliquer simplement : ce que je fais, avec quoi, et ce que je vérifie.</t>
  </si>
  <si>
    <t>Ranger correspond à l'étape « rangement ». Le candidat doit dire ce qu'il fait, dans quel ordre, avec quel contrôle terrain.</t>
  </si>
  <si>
    <t>Réceptionner/Contrôler correspond à l'étape « reception/controles ». Le candidat doit dire ce qu'il fait, dans quel ordre, avec quel contrôle terrain.</t>
  </si>
  <si>
    <t>Réchauffer en moins d'1 H est une action de poste. Il faut l'expliquer simplement : ce que je fais, avec quoi, et ce que je vérifie.</t>
  </si>
  <si>
    <t>Reconditionner correspond à l'étape « reconditionnement ». Le candidat doit dire ce qu'il fait, dans quel ordre, avec quel contrôle terrain.</t>
  </si>
  <si>
    <t>Refroidir correspond à l'étape « refroidissement ». Le candidat doit dire ce qu'il fait, dans quel ordre, avec quel contrôle terrain.</t>
  </si>
  <si>
    <t>Rejeter correspond à l'étape « rejet ». Le candidat doit dire ce qu'il fait, dans quel ordre, avec quel contrôle terrain.</t>
  </si>
  <si>
    <t>Remettre En température</t>
  </si>
  <si>
    <t>Remettre En T° correspond à l'étape « remise en t° ». Le candidat doit dire ce qu'il fait, dans quel ordre, avec quel contrôle terrain.</t>
  </si>
  <si>
    <t>Remonter en température est une action de poste. Il faut l'expliquer simplement : ce que je fais, avec quoi, et ce que je vérifie.</t>
  </si>
  <si>
    <t>Remplir Barq correspond à l'étape « remplissage barq ». Le candidat doit dire ce qu'il fait, dans quel ordre, avec quel contrôle terrain.</t>
  </si>
  <si>
    <t>Remplir Des Chariots Isothermes correspond à l'étape « remplissage des chariots isothermes ». Le candidat doit dire ce qu'il fait, dans quel ordre, avec quel contrôle terrain.</t>
  </si>
  <si>
    <t>Répartir correspond à l'étape « repartition ». Le candidat doit dire ce qu'il fait, dans quel ordre, avec quel contrôle terrain.</t>
  </si>
  <si>
    <t>Respecter le délai de 2 H est une action de poste. Il faut l'expliquer simplement : ce que je fais, avec quoi, et ce que je vérifie.</t>
  </si>
  <si>
    <t>Retourner Vers Conditionnement correspond à l'étape « retour vers conditionnement ». Le candidat doit dire ce qu'il fait, dans quel ordre, avec quel contrôle terrain.</t>
  </si>
  <si>
    <t>Sonder Cuisson correspond à l'étape « sondage cuisson ». Le candidat doit dire ce qu'il fait, dans quel ordre, avec quel contrôle terrain.</t>
  </si>
  <si>
    <t>Sonder Température correspond à l'étape « sondage de temperature ». Le candidat doit dire ce qu'il fait, dans quel ordre, avec quel contrôle terrain.</t>
  </si>
  <si>
    <t>Sortir correspond à l'étape « sortie ». Le candidat doit dire ce qu'il fait, dans quel ordre, avec quel contrôle terrain.</t>
  </si>
  <si>
    <t>Stocker correspond à l'étape « stockage ». Le candidat doit dire ce qu'il fait, dans quel ordre, avec quel contrôle terrain.</t>
  </si>
  <si>
    <t>stockage. d'attente</t>
  </si>
  <si>
    <t>stockage . d'attente est une action de poste. Il faut l'expliquer simplement : ce que je fais, avec quoi, et ce que je vérifie.</t>
  </si>
  <si>
    <t>Tailler correspond à l'étape « taillage ». Le candidat doit dire ce qu'il fait, dans quel ordre, avec quel contrôle terrain.</t>
  </si>
  <si>
    <t>Trancher correspond à l'étape « tranchage ». Le candidat doit dire ce qu'il fait, dans quel ordre, avec quel contrôle terrain.</t>
  </si>
  <si>
    <t>Transporter correspond à l'étape « transport ». Le candidat doit dire ce qu'il fait, dans quel ordre, avec quel contrôle terrain.</t>
  </si>
  <si>
    <t>Transporter En Bacs Inox correspond à l'étape « transport en bacs inox ». Le candidat doit dire ce qu'il fait, dans quel ordre, avec quel contrôle terrain.</t>
  </si>
  <si>
    <t>Vérifier la température</t>
  </si>
  <si>
    <t>Vérifier la temp. est une action de poste. Il faut l'expliquer simplement : ce que je fais, avec quoi, et ce que je vérifie.</t>
  </si>
  <si>
    <t>Verbes d'action</t>
  </si>
  <si>
    <t>« accomplir » veut dire : Exécuter une tâche/procédure jusqu’au bout En CFA, on attend un exemple concret de poste, pas une définition abstraite.</t>
  </si>
  <si>
    <t>« acheter » veut dire : Approvisionnement, achats matières/emballages En CFA, on attend un exemple concret de poste, pas une définition abstraite.</t>
  </si>
  <si>
    <t>« achever » veut dire : Clore une étape/ordre de fabrication En CFA, on attend un exemple concret de poste, pas une définition abstraite.</t>
  </si>
  <si>
    <t>« activer » veut dire : Accélérer un process (p. ex. cadence, flux) En CFA, on attend un exemple concret de poste, pas une définition abstraite.</t>
  </si>
  <si>
    <t>« afficher » veut dire : Affichage écran/panneau/tableau de bord En CFA, on attend un exemple concret de poste, pas une définition abstraite.</t>
  </si>
  <si>
    <t>« affûter » veut dire : Couteaux/lames/outillage En CFA, on attend un exemple concret de poste, pas une définition abstraite.</t>
  </si>
  <si>
    <t>« agrandir » veut dire : Augmenter capacité/surface/format En CFA, on attend un exemple concret de poste, pas une définition abstraite.</t>
  </si>
  <si>
    <t>« ajuster » veut dire : Petits réglages (assais., poids, température) En CFA, on attend un exemple concret de poste, pas une définition abstraite.</t>
  </si>
  <si>
    <t>« aligner » veut dire : Harmoniser pratiques/mesures/objectifs En CFA, on attend un exemple concret de poste, pas une définition abstraite.</t>
  </si>
  <si>
    <t>« allouer » veut dire : Ressources (temps, budget, personnel) En CFA, on attend un exemple concret de poste, pas une définition abstraite.</t>
  </si>
  <si>
    <t>« allumer » veut dire : Mise sous tension d’un appareil/ligne En CFA, on attend un exemple concret de poste, pas une définition abstraite.</t>
  </si>
  <si>
    <t>« aménager » veut dire : Mettre en place un poste/une zone (layout, flux) En CFA, on attend un exemple concret de poste, pas une définition abstraite.</t>
  </si>
  <si>
    <t>« analyser » veut dire : Contrôles (physico-chimiques, sensoriels, coûts) En CFA, on attend un exemple concret de poste, pas une définition abstraite.</t>
  </si>
  <si>
    <t>« annuler » veut dire : Commande, ordre de fabrication, réservation, opération En CFA, on attend un exemple concret de poste, pas une définition abstraite.</t>
  </si>
  <si>
    <t>« anticiper » veut dire : Prévoir besoin/risque et agir en amont En CFA, on attend un exemple concret de poste, pas une définition abstraite.</t>
  </si>
  <si>
    <t>« appliquer » veut dire : Appliquer un protocole, une consigne, une couche En CFA, on attend un exemple concret de poste, pas une définition abstraite.</t>
  </si>
  <si>
    <t>« approuver » veut dire : Validation recette/procédure/commande En CFA, on attend un exemple concret de poste, pas une définition abstraite.</t>
  </si>
  <si>
    <t>« approvisionner » veut dire : Matières, emballages, consommables En CFA, on attend un exemple concret de poste, pas une définition abstraite.</t>
  </si>
  <si>
    <t>« archiver » veut dire : Ranger/numériser docs (traçabilité, HACCP) En CFA, on attend un exemple concret de poste, pas une définition abstraite.</t>
  </si>
  <si>
    <t>« arrêter (une machine) » veut dire : Arrêt normal/d’urgence d’équipement En CFA, on attend un exemple concret de poste, pas une définition abstraite.</t>
  </si>
  <si>
    <t>« arrimer » veut dire : Sécuriser charges/palettes pour transport En CFA, on attend un exemple concret de poste, pas une définition abstraite.</t>
  </si>
  <si>
    <t>« arrondir » veut dire : Valeurs, prix, grammages (tolérances) En CFA, on attend un exemple concret de poste, pas une définition abstraite.</t>
  </si>
  <si>
    <t>« articuler » veut dire : Clarifier étapes/argumentair/process En CFA, on attend un exemple concret de poste, pas une définition abstraite.</t>
  </si>
  <si>
    <t>« assainir » veut dire : Assainir locaux/process/données En CFA, on attend un exemple concret de poste, pas une définition abstraite.</t>
  </si>
  <si>
    <t>« assister » veut dire : Aide opérationnelle/technique En CFA, on attend un exemple concret de poste, pas une définition abstraite.</t>
  </si>
  <si>
    <t>« assurer » veut dire : S’assurer qu’un résultat/exigence est atteint En CFA, on attend un exemple concret de poste, pas une définition abstraite.</t>
  </si>
  <si>
    <t>« attacher » veut dire : Fixer physiquement/joindre un fichier En CFA, on attend un exemple concret de poste, pas une définition abstraite.</t>
  </si>
  <si>
    <t>« atténuer » veut dire : Réduire un risque/impact (qualité/sécu) En CFA, on attend un exemple concret de poste, pas une définition abstraite.</t>
  </si>
  <si>
    <t>« attester » veut dire : Attestation écrite (conformité, test) En CFA, on attend un exemple concret de poste, pas une définition abstraite.</t>
  </si>
  <si>
    <t>« attirer » veut dire : Attirer clients/talents/attention En CFA, on attend un exemple concret de poste, pas une définition abstraite.</t>
  </si>
  <si>
    <t>« attribuer » veut dire : Attribuer ressources, responsabilités, numéros de lot En CFA, on attend un exemple concret de poste, pas une définition abstraite.</t>
  </si>
  <si>
    <t>Faire préciser ce qui doit être noté, vérifié ou conservé.</t>
  </si>
  <si>
    <t>« auditer » veut dire : Contrôle systématique (qualité, hygiène, process) En CFA, on attend un exemple concret de poste, pas une définition abstraite.</t>
  </si>
  <si>
    <t>« augmenter » veut dire : Hausse de capacité, volume, température, budget En CFA, on attend un exemple concret de poste, pas une définition abstraite.</t>
  </si>
  <si>
    <t>« authentifier » veut dire : Vérif. identité/données (traçabilité, accès) En CFA, on attend un exemple concret de poste, pas une définition abstraite.</t>
  </si>
  <si>
    <t>« autoriser » veut dire : Accorder un droit (accès, dépense, changement) En CFA, on attend un exemple concret de poste, pas une définition abstraite.</t>
  </si>
  <si>
    <t>« avancer (un délai/étape) » veut dire : Avancer une échéance/production En CFA, on attend un exemple concret de poste, pas une définition abstraite.</t>
  </si>
  <si>
    <t>« avertir » veut dire : Prévenir d’un risque/incident/retard En CFA, on attend un exemple concret de poste, pas une définition abstraite.</t>
  </si>
  <si>
    <t>« aviser » veut dire : Communication formelle (mail, fiche, ticket) En CFA, on attend un exemple concret de poste, pas une définition abstraite.</t>
  </si>
  <si>
    <t>« s’auto-évaluer » veut dire : Bilan individuel/équipe sur pratiques/performances En CFA, on attend un exemple concret de poste, pas une définition abstraite.</t>
  </si>
  <si>
    <t>« balayer » veut dire : Nettoyage des sols entre/fin de services En CFA, on attend un exemple concret de poste, pas une définition abstraite.</t>
  </si>
  <si>
    <t>« baliser » veut dire : Marquage zones, flux piétons/chariots, sécurité En CFA, on attend un exemple concret de poste, pas une définition abstraite.</t>
  </si>
  <si>
    <t>« barrer (rayer) » veut dire : Rayer une ligne sur un bon/étiquette, éviter les doublons En CFA, on attend un exemple concret de poste, pas une définition abstraite.</t>
  </si>
  <si>
    <t>« basculer » veut dire : Basculer de mode/ligne/serveur/compte En CFA, on attend un exemple concret de poste, pas une définition abstraite.</t>
  </si>
  <si>
    <t>« bâtir » veut dire : Construire un plan, un poste, une structure En CFA, on attend un exemple concret de poste, pas une définition abstraite.</t>
  </si>
  <si>
    <t>« boulonner » veut dire : Fixer solidement machines/étagères au sol/mur En CFA, on attend un exemple concret de poste, pas une définition abstraite.</t>
  </si>
  <si>
    <t>« brancher » veut dire : Raccorder un appareil (secteur), une sonde, un périphérique En CFA, on attend un exemple concret de poste, pas une définition abstraite.</t>
  </si>
  <si>
    <t>« briefer » veut dire : Consignes d’équipe avant service/production En CFA, on attend un exemple concret de poste, pas une définition abstraite.</t>
  </si>
  <si>
    <t>« briquer » veut dire : Lustrer inox, plaques, vitrines En CFA, on attend un exemple concret de poste, pas une définition abstraite.</t>
  </si>
  <si>
    <t>« brosser » veut dire : Brosser grilles, légumes, chaussures de sécu En CFA, on attend un exemple concret de poste, pas une définition abstraite.</t>
  </si>
  <si>
    <t>« budgéter » veut dire : Établir prévisionnel/coût recette/opération En CFA, on attend un exemple concret de poste, pas une définition abstraite.</t>
  </si>
  <si>
    <t>« cultiver » veut dire : Herbes, levains, savoir-fair/équipe En CFA, on attend un exemple concret de poste, pas une définition abstraite.</t>
  </si>
  <si>
    <t>« calculer » veut dire : Coûts, rendements, pertes, ratios HACCP En CFA, on attend un exemple concret de poste, pas une définition abstraite.</t>
  </si>
  <si>
    <t>« cataloguer » veut dire : Référencer produits/recettes/outils En CFA, on attend un exemple concret de poste, pas une définition abstraite.</t>
  </si>
  <si>
    <t>« centraliser » veut dire : Regrouper données/stocks/décisions En CFA, on attend un exemple concret de poste, pas une définition abstraite.</t>
  </si>
  <si>
    <t>« chercher » veut dire : Trouver infos, pièces, causes (RCA) En CFA, on attend un exemple concret de poste, pas une définition abstraite.</t>
  </si>
  <si>
    <t>« Ciseler » veut dire : Ciseler En CFA, on attend un exemple concret de poste, pas une définition abstraite.</t>
  </si>
  <si>
    <t>« classifier » veut dire : Ranger par familles, allergènes, risques En CFA, on attend un exemple concret de poste, pas une définition abstraite.</t>
  </si>
  <si>
    <t>Faire citer le risque allergène, la séparation des flux et l'information transmise au client.</t>
  </si>
  <si>
    <t>« commander » veut dire : Achats matières, consommables, pièces En CFA, on attend un exemple concret de poste, pas une définition abstraite.</t>
  </si>
  <si>
    <t>« compiler » veut dire : Rassembler données/rapports/recettes En CFA, on attend un exemple concret de poste, pas une définition abstraite.</t>
  </si>
  <si>
    <t>« compter » veut dire : Inventair, portions, unités produites En CFA, on attend un exemple concret de poste, pas une définition abstraite.</t>
  </si>
  <si>
    <t>« concevoir » veut dire : Recette/process/outil/implantation En CFA, on attend un exemple concret de poste, pas une définition abstraite.</t>
  </si>
  <si>
    <t>« conduire » veut dire : Véhicule/machine/équipe/projet En CFA, on attend un exemple concret de poste, pas une définition abstraite.</t>
  </si>
  <si>
    <t>« consigner » veut dire : Traçabilité, températures, incidents En CFA, on attend un exemple concret de poste, pas une définition abstraite.</t>
  </si>
  <si>
    <t>« constituer » veut dire : Former un dossier/lot/équipe En CFA, on attend un exemple concret de poste, pas une définition abstraite.</t>
  </si>
  <si>
    <t>« construire » veut dire : Lignes, postes, supports, structures En CFA, on attend un exemple concret de poste, pas une définition abstraite.</t>
  </si>
  <si>
    <t>« contrôler » veut dire : Qualité, conformité, température, poids, étiquettes En CFA, on attend un exemple concret de poste, pas une définition abstraite.</t>
  </si>
  <si>
    <t>« créer » veut dire : Nouvelle recette, visuel, procédure En CFA, on attend un exemple concret de poste, pas une définition abstraite.</t>
  </si>
  <si>
    <t>« décentraliser » veut dire : Répartir décisions/ressources sur le terrain (sites/équipes), moins de dépendance au siège En CFA, on attend un exemple concret de poste, pas une définition abstraite.</t>
  </si>
  <si>
    <t>« documenter » veut dire : Rédiger une preuve/fiche (procédure, contrôle, incident) pour traçabilité et audits En CFA, on attend un exemple concret de poste, pas une définition abstraite.</t>
  </si>
  <si>
    <t>« écouler » veut dire : Écouler un stock (fin de série/DLC courte) ou évacuer un liquide En CFA, on attend un exemple concret de poste, pas une définition abstraite.</t>
  </si>
  <si>
    <t>« écrire » veut dire : Rédiger recettes, procédures, comptes rendus, e-mails En CFA, on attend un exemple concret de poste, pas une définition abstraite.</t>
  </si>
  <si>
    <t>« édifier » veut dire : Au sens concret (bâtir) ou figuré (construire un plan) En CFA, on attend un exemple concret de poste, pas une définition abstraite.</t>
  </si>
  <si>
    <t>« effectuer » veut dire : Réaliser une tâche/mesure/test selon consigne En CFA, on attend un exemple concret de poste, pas une définition abstraite.</t>
  </si>
  <si>
    <t>« élaborer » veut dire : Créer/mettre au point une recette, un protocole En CFA, on attend un exemple concret de poste, pas une définition abstraite.</t>
  </si>
  <si>
    <t>« employer » veut dire : Employer un outil/un ingrédient/une méthode En CFA, on attend un exemple concret de poste, pas une définition abstraite.</t>
  </si>
  <si>
    <t>« enregistrer » veut dire : Traçabilité, températures, lots. sauvegarder un fichier En CFA, on attend un exemple concret de poste, pas une définition abstraite.</t>
  </si>
  <si>
    <t>« entretenir » veut dire : Nettoyage, graissage, petites réparations préventives En CFA, on attend un exemple concret de poste, pas une définition abstraite.</t>
  </si>
  <si>
    <t>« envoyer » veut dire : Envoi d’échantillons, de documents, expéditions En CFA, on attend un exemple concret de poste, pas une définition abstraite.</t>
  </si>
  <si>
    <t>« ériger » veut dire : Monter une structure/étagère/auvent (sens concret) En CFA, on attend un exemple concret de poste, pas une définition abstraite.</t>
  </si>
  <si>
    <t>« établir » veut dire : Établir une norme/un planning/un rapport En CFA, on attend un exemple concret de poste, pas une définition abstraite.</t>
  </si>
  <si>
    <t>« étendre » veut dire : Étendre une pâte/étendre un plan d’action/déployer un outil En CFA, on attend un exemple concret de poste, pas une définition abstraite.</t>
  </si>
  <si>
    <t>« examiner » veut dire : Contrôle visuel/qualité, revue de documents En CFA, on attend un exemple concret de poste, pas une définition abstraite.</t>
  </si>
  <si>
    <t>« exécuter » veut dire : Exécuter une commande/processus/plan En CFA, on attend un exemple concret de poste, pas une définition abstraite.</t>
  </si>
  <si>
    <t>« exploiter » veut dire : Exploiter une ligne/une donnée, tirer parti d’un outil En CFA, on attend un exemple concret de poste, pas une définition abstraite.</t>
  </si>
  <si>
    <t>« générer » veut dire : Générer un rapport, un code-barres, un lot, des alertes, des déchets (by-product) En CFA, on attend un exemple concret de poste, pas une définition abstraite.</t>
  </si>
  <si>
    <t>« gérer » veut dire : Gérer stocks/équipes/planning/incidents : prioriser, affecter, suivre, corriger En CFA, on attend un exemple concret de poste, pas une définition abstraite.</t>
  </si>
  <si>
    <t>« identifier » veut dire : Repérer un besoin, une non-conformité, une cause racine, un lot En CFA, on attend un exemple concret de poste, pas une définition abstraite.</t>
  </si>
  <si>
    <t>« imaginer » veut dire : Idéation recette/process/visuel. brainstorming d’améliorations En CFA, on attend un exemple concret de poste, pas une définition abstraite.</t>
  </si>
  <si>
    <t>« inscrire » veut dire : Inscrire en registre/logiciel : lots, température, actions, participants En CFA, on attend un exemple concret de poste, pas une définition abstraite.</t>
  </si>
  <si>
    <t>« insérer » veut dire : Insérer un bac, un document, un step dans un planning/ligne En CFA, on attend un exemple concret de poste, pas une définition abstraite.</t>
  </si>
  <si>
    <t>« installer » veut dire : Monter un équipement/poste. paramétrer logiciel/sonde En CFA, on attend un exemple concret de poste, pas une définition abstraite.</t>
  </si>
  <si>
    <t>« inventer » veut dire : Créer une nouvelle recette/méthode/outillage En CFA, on attend un exemple concret de poste, pas une définition abstraite.</t>
  </si>
  <si>
    <t>« inventorier » veut dire : Comptage physique, rapprochement stocks/FIFO/FEFO En CFA, on attend un exemple concret de poste, pas une définition abstraite.</t>
  </si>
  <si>
    <t>« localiser » veut dire : Repérer précisément un poste, un équipement, un lot/colis (étiquette, emplacement), une panne ou une non-conformité sur la ligne/plan. Utiliser références d’emplacement (rangée/étagère/niveau) ou coordonnées (QR/RFID) En CFA, on attend un exemple concret de poste, pas une définition abstraite.</t>
  </si>
  <si>
    <t>« manœuvrer » veut dire : Chariot/engin/machine. déplacements en zone étroite, règles de sécurité et signaux En CFA, on attend un exemple concret de poste, pas une définition abstraite.</t>
  </si>
  <si>
    <t>« mettre » veut dire : Verbe générique → préférer précis : mettre en marche = start/turn on (ES : encender), mettre en bac = tray up (ES : poner en cubeta), mettre à jour = update (ES : actualizar) En CFA, on attend un exemple concret de poste, pas une définition abstraite.</t>
  </si>
  <si>
    <t>« moderniser » veut dire : Équipements, process, SI. passage à outils digitaux, amélioration ergonomie/sécurité En CFA, on attend un exemple concret de poste, pas une définition abstraite.</t>
  </si>
  <si>
    <t>« naviguer » veut dire : Se déplacer dans un logiciel/ERP, un plan (atelier), ou sur le web/menus machines : navigate the menu/navegar por el menú En CFA, on attend un exemple concret de poste, pas une définition abstraite.</t>
  </si>
  <si>
    <t>« optimiser » veut dire : Améliorer coûts, temps, flux, réglages (OEE, rendement, pertes). Décrire les leviers : 5S, SMED, standard work En CFA, on attend un exemple concret de poste, pas une définition abstraite.</t>
  </si>
  <si>
    <t>« ordonnancer » veut dire : Planifier l’ordre des ordre de fabrication/ lots sur lignes/étuves/fours. gestion des priorités et des capacités En CFA, on attend un exemple concret de poste, pas une définition abstraite.</t>
  </si>
  <si>
    <t>« organiser » veut dire : Structurer poste, planning, documents, zones (5S), répartir les rôles et ressources En CFA, on attend un exemple concret de poste, pas une définition abstraite.</t>
  </si>
  <si>
    <t>« planifier » veut dire : Définir tâches, ressources, capacités, jalons (Gantt, planning de four/étuve, équipes) En CFA, on attend un exemple concret de poste, pas une définition abstraite.</t>
  </si>
  <si>
    <t>« préparer » veut dire : Mise en place, pesées, matériels, documents. préciser check-list/temps En CFA, on attend un exemple concret de poste, pas une définition abstraite.</t>
  </si>
  <si>
    <t>« présenter » veut dire : Présentation d’un plat/produit/rapport. soigner dressage, visuels, étiquetage En CFA, on attend un exemple concret de poste, pas une définition abstraite.</t>
  </si>
  <si>
    <t>« prévoir » veut dire : Besoins matières, pics d’activité, risques. prévoir plans B (stock tampon, redondance) En CFA, on attend un exemple concret de poste, pas une définition abstraite.</t>
  </si>
  <si>
    <t>« produire » veut dire : Fabrication conforme (qualité, traçabilité, rendement). suivre indicateurs (OEE, rebut) En CFA, on attend un exemple concret de poste, pas une définition abstraite.</t>
  </si>
  <si>
    <t>« programmer » veut dire : Programmer machine/étuve, scripts, créneaux. préciser paramètres (température, temps, cycle) En CFA, on attend un exemple concret de poste, pas une définition abstraite.</t>
  </si>
  <si>
    <t>« rebâtir » veut dire : Refair une structure/organisation sur des bases nouvelles En CFA, on attend un exemple concret de poste, pas une définition abstraite.</t>
  </si>
  <si>
    <t>« reconstruire » veut dire : Après incident/changement majeur : process, équipe, bâtiment En CFA, on attend un exemple concret de poste, pas une définition abstraite.</t>
  </si>
  <si>
    <t>« remodeler » veut dire : Repenser formes/produit/poste/layout En CFA, on attend un exemple concret de poste, pas une définition abstraite.</t>
  </si>
  <si>
    <t>« remplacer » veut dire : Pièce, ingrédient, personne (poste) ou lot non conforme En CFA, on attend un exemple concret de poste, pas une définition abstraite.</t>
  </si>
  <si>
    <t>« rénover » veut dire : Locaux/équipements : mise à niveau technique/hygiène En CFA, on attend un exemple concret de poste, pas une définition abstraite.</t>
  </si>
  <si>
    <t>« réorganiser » veut dire : Redéfinir rôles/flux/implantation (5S, VSM) En CFA, on attend un exemple concret de poste, pas une définition abstraite.</t>
  </si>
  <si>
    <t>« réparer » veut dire : Maintenance corrective sur machine/outillage/structure En CFA, on attend un exemple concret de poste, pas une définition abstraite.</t>
  </si>
  <si>
    <t>« résoudre » veut dire : Problème/incident : méthode 5 Why, Ishikawa, action plan En CFA, on attend un exemple concret de poste, pas une définition abstraite.</t>
  </si>
  <si>
    <t>« réviser » veut dire : Réviser un document/process. maintenance périodique En CFA, on attend un exemple concret de poste, pas une définition abstraite.</t>
  </si>
  <si>
    <t>« revoir » veut dire : Relecture/ajustement d’une recette, procédure, plan En CFA, on attend un exemple concret de poste, pas une définition abstraite.</t>
  </si>
  <si>
    <t>« Suivre » veut dire : Suivre En CFA, on attend un exemple concret de poste, pas une définition abstraite.</t>
  </si>
  <si>
    <t>« sensibiliser » veut dire : Informer/former aux risques, allergènes, bonnes pratiques (HACCP, sécurité) En CFA, on attend un exemple concret de poste, pas une définition abstraite.</t>
  </si>
  <si>
    <t>« simplifier » veut dire : Réduire étapes, clics, formats. supprimer gaspillages (LEAN) En CFA, on attend un exemple concret de poste, pas une définition abstraite.</t>
  </si>
  <si>
    <t>« soulever » veut dire : Soulever charges/plaques en posture sûre (EPI, gestes et postures) En CFA, on attend un exemple concret de poste, pas une définition abstraite.</t>
  </si>
  <si>
    <t>« standardiser » veut dire : Définir standards (recette, réglage, format d’étiquette), 5S/« standard work » En CFA, on attend un exemple concret de poste, pas une définition abstraite.</t>
  </si>
  <si>
    <t>« superviser » veut dire : Encadrer l’exécution, prioriser, débloquer, valider en temps réel En CFA, on attend un exemple concret de poste, pas une définition abstraite.</t>
  </si>
  <si>
    <t>« surveiller » veut dire : Suivre température, temps, niveaux, OEE. alarmes et seuils de contrôle En CFA, on attend un exemple concret de poste, pas une définition abstraite.</t>
  </si>
  <si>
    <t>« transformer » veut dire : Transformer matières en produits (découpe, cuisson, mélange) ou données en infos actionnables (ETL) En CFA, on attend un exemple concret de poste, pas une définition abstraite.</t>
  </si>
  <si>
    <t>« utiliser » veut dire : Verbe générique. Dans les fiches, préciser l’action : utiliser des gants → put on/use gloves (ES : ponerse/usar guantes), utiliser la sonde → use the probe (ES : usar la sonda), utiliser la cellule → use the blast chiller (ES : usar el cellule de refroidissement) En CFA, on attend un exemple concret de poste, pas une définition abstraite.</t>
  </si>
  <si>
    <t>Phases / procédure</t>
  </si>
  <si>
    <t>Phase</t>
  </si>
  <si>
    <t>Cette phase annonce une séquence de travail : « Mise en place du poste de travail ». Le candidat doit savoir ce qu'on y fait avant de réciter les détails.</t>
  </si>
  <si>
    <t>Étape de procédure : vérifier les DLC. En CFA, il faut pouvoir la redire dans l'ordre et citer la vigilance principale.</t>
  </si>
  <si>
    <t>Étape de procédure : peser les denrées. En CFA, il faut pouvoir la redire dans l'ordre et citer la vigilance principale.</t>
  </si>
  <si>
    <t>Étape de procédure : sélectionner le matériel. En CFA, il faut pouvoir la redire dans l'ordre et citer la vigilance principale.</t>
  </si>
  <si>
    <t>Étape de procédure : désinfecter le matériel et le poste de travail suivant la procédure. En CFA, il faut pouvoir la redire dans l'ordre et citer la vigilance principale.</t>
  </si>
  <si>
    <t>Préparations préliminairs</t>
  </si>
  <si>
    <t>Cette phase annonce une séquence de travail : « Préparations préliminaires ». Le candidat doit savoir ce qu'on y fait avant de réciter les détails.</t>
  </si>
  <si>
    <t>Étape de procédure : La veille, décongeler les filets de morue suivant la procédure. En CFA, il faut pouvoir la redire dans l'ordre et citer la vigilance principale.</t>
  </si>
  <si>
    <t>Étape de procédure : Éventuellement, dessaler par trempage dans un grand volume d’eau. En CFA, il faut pouvoir la redire dans l'ordre et citer la vigilance principale.</t>
  </si>
  <si>
    <t>Étape de procédure : Plaquer les filets sur 5 bacs GN 1/1 H 25 perforés. En CFA, il faut pouvoir la redire dans l'ordre et citer la vigilance principale.</t>
  </si>
  <si>
    <t>Étape de procédure : Mettre les bacs sur l’échelle de four et réserver au froid en attente de cuisson. En CFA, il faut pouvoir la redire dans l'ordre et citer la vigilance principale.</t>
  </si>
  <si>
    <t>Étape de procédure : Au cutter, hacher finement l’ail. Réserver. En CFA, il faut pouvoir la redire dans l'ordre et citer la vigilance principale.</t>
  </si>
  <si>
    <t>Étape de procédure : Chauffer le lait et le maintenir au chaud. En CFA, il faut pouvoir la redire dans l'ordre et citer la vigilance principale.</t>
  </si>
  <si>
    <t>Étape de procédure : Porter à ébullition la crème et la maintenir au chaud et la maintenir au chaud en attente d’utilisation. En CFA, il faut pouvoir la redire dans l'ordre et citer la vigilance principale.</t>
  </si>
  <si>
    <t>Étape de procédure : Au pinceau, badigeonner de beurre 8 bacs GN 1/1 H65. En CFA, il faut pouvoir la redire dans l'ordre et citer la vigilance principale.</t>
  </si>
  <si>
    <t>Cette phase annonce une séquence de travail : « Préparer la purée ». Le candidat doit savoir ce qu'on y fait avant de réciter les détails.</t>
  </si>
  <si>
    <t>Étape de procédure : Préparer la purée déshydratée en suivant les indications du fabricant. En CFA, il faut pouvoir la redire dans l'ordre et citer la vigilance principale.</t>
  </si>
  <si>
    <t>Étape de procédure : Mettre au point l’assaisonnement. Muscader légèrement. Réserver au chaud. En CFA, il faut pouvoir la redire dans l'ordre et citer la vigilance principale.</t>
  </si>
  <si>
    <t>Étape de procédure : Ou marquer la cuisson des pommes de terre pour la réalisation de la purée fraîche. En CFA, il faut pouvoir la redire dans l'ordre et citer la vigilance principale.</t>
  </si>
  <si>
    <t>Cette phase annonce une séquence de travail : « Confectionner la brandade de morue ». Le candidat doit savoir ce qu'on y fait avant de réciter les détails.</t>
  </si>
  <si>
    <t>Étape de procédure : Préchauffer le four en vapeur. En CFA, il faut pouvoir la redire dans l'ordre et citer la vigilance principale.</t>
  </si>
  <si>
    <t>Étape de procédure : Cuire les filets à la vapeur 7 minutes environ. En CFA, il faut pouvoir la redire dans l'ordre et citer la vigilance principale.</t>
  </si>
  <si>
    <t>Ne pas trop cuire au risque de retirer les propriétés gluantes de la morue (conserver le liant)</t>
  </si>
  <si>
    <t>Étape de procédure : Ne pas trop cuire au risque de retirer les propriétés gluantes de la morue  (conserver le liant). En CFA, il faut pouvoir la redire dans l'ordre et citer la vigilance principale.</t>
  </si>
  <si>
    <t>Étape de procédure : Effeuiller les filets cuits. En CFA, il faut pouvoir la redire dans l'ordre et citer la vigilance principale.</t>
  </si>
  <si>
    <t>Étape de procédure : Chauffer l’huile d’olive dans une sauteuse. En CFA, il faut pouvoir la redire dans l'ordre et citer la vigilance principale.</t>
  </si>
  <si>
    <t>Étape de procédure : Ajouter la morue effeuillée et l’ail. En CFA, il faut pouvoir la redire dans l'ordre et citer la vigilance principale.</t>
  </si>
  <si>
    <t>Étape de procédure : Travailler à la spatule. En CFA, il faut pouvoir la redire dans l'ordre et citer la vigilance principale.</t>
  </si>
  <si>
    <t>Étape de procédure : (ou travailler directement la morue effeuillée dans la cuve du batteur). En CFA, il faut pouvoir la redire dans l'ordre et citer la vigilance principale.</t>
  </si>
  <si>
    <t>Étape de procédure : Mettre la morue dans la grande cuve du batteur. En CFA, il faut pouvoir la redire dans l'ordre et citer la vigilance principale.</t>
  </si>
  <si>
    <t>Étape de procédure : À la feuille, 1re vitesse, incorporer lait et crème progressivement. En CFA, il faut pouvoir la redire dans l'ordre et citer la vigilance principale.</t>
  </si>
  <si>
    <t>Étape de procédure : Éventuellement, mettre au point la consistance en ajoutant du lait, de l’huile d’olive ou de la crème. En CFA, il faut pouvoir la redire dans l'ordre et citer la vigilance principale.</t>
  </si>
  <si>
    <t>Étape de procédure : Obtenir une pâte homogène et compacte. En CFA, il faut pouvoir la redire dans l'ordre et citer la vigilance principale.</t>
  </si>
  <si>
    <t>Étape de procédure : Poivrer et muscader. En CFA, il faut pouvoir la redire dans l'ordre et citer la vigilance principale.</t>
  </si>
  <si>
    <t>Étape de procédure : Finir de lier en ajoutant la purée. En CFA, il faut pouvoir la redire dans l'ordre et citer la vigilance principale.</t>
  </si>
  <si>
    <t>Étape de procédure : Travailler.. En CFA, il faut pouvoir la redire dans l'ordre et citer la vigilance principale.</t>
  </si>
  <si>
    <t>Étape de procédure : Rectifier la consistance. En CFA, il faut pouvoir la redire dans l'ordre et citer la vigilance principale.</t>
  </si>
  <si>
    <t>Cette phase annonce une séquence de travail : « Décanter la préparation ». Le candidat doit savoir ce qu'on y fait avant de réciter les détails.</t>
  </si>
  <si>
    <t>Étape de procédure : Répartir la brandade dans 8 bacs GN 1/1 beurrés. En CFA, il faut pouvoir la redire dans l'ordre et citer la vigilance principale.</t>
  </si>
  <si>
    <t>Étape de procédure : Égaliser la surface. En CFA, il faut pouvoir la redire dans l'ordre et citer la vigilance principale.</t>
  </si>
  <si>
    <t>Étape de procédure : Saupoudrer d’emmental râpé. En CFA, il faut pouvoir la redire dans l'ordre et citer la vigilance principale.</t>
  </si>
  <si>
    <t>Étape de procédure : Parsemer de parcelles de beurre. En CFA, il faut pouvoir la redire dans l'ordre et citer la vigilance principale.</t>
  </si>
  <si>
    <t>Étape de procédure : Étager les bacs sur l’échelle de cuisson. En CFA, il faut pouvoir la redire dans l'ordre et citer la vigilance principale.</t>
  </si>
  <si>
    <t>Cette phase annonce une séquence de travail : « Gratiner ». Le candidat doit savoir ce qu'on y fait avant de réciter les détails.</t>
  </si>
  <si>
    <t>Étape de procédure : Four chaleur sèche à 170 °C. En CFA, il faut pouvoir la redire dans l'ordre et citer la vigilance principale.</t>
  </si>
  <si>
    <t>Étape de procédure : Gratiner légèrement la surface. En CFA, il faut pouvoir la redire dans l'ordre et citer la vigilance principale.</t>
  </si>
  <si>
    <t>Étape de procédure : Respecter la procédure de fin de cuisson. En CFA, il faut pouvoir la redire dans l'ordre et citer la vigilance principale.</t>
  </si>
  <si>
    <t>Étape de procédure : Stocker en armoire chaude et maintenir à ≥ 63 °C en attente de consommation. En CFA, il faut pouvoir la redire dans l'ordre et citer la vigilance principale.</t>
  </si>
  <si>
    <t>Cette phase annonce une séquence de travail : « Dresser et servir ». Le candidat doit savoir ce qu'on y fait avant de réciter les détails.</t>
  </si>
  <si>
    <t>Étape de procédure : Détailler chaque bac GN en 12 portions. En CFA, il faut pouvoir la redire dans l'ordre et citer la vigilance principale.</t>
  </si>
  <si>
    <t>Commentairs</t>
  </si>
  <si>
    <t>Cette phase annonce une séquence de travail : « Commentaires ». Le candidat doit savoir ce qu'on y fait avant de réciter les détails.</t>
  </si>
  <si>
    <t>Étape de procédure : La brandade de morue n’est constituée que de poisson. En CFA, il faut pouvoir la redire dans l'ordre et citer la vigilance principale.</t>
  </si>
  <si>
    <t>Étape de procédure : L’ajout de purée de pomme de terre n’est pas une brandade au sens strict. En CFA, il faut pouvoir la redire dans l'ordre et citer la vigilance principale.</t>
  </si>
  <si>
    <t>Accompagnements possibles : pommes anglaises/en robe des champs/purée à l’huile d’olive/croûtons frits</t>
  </si>
  <si>
    <t>Étape de procédure : Accompagnements possibles : pommes anglaises / en robe des champs / purée à l’huile d’olive / croûtons frits. En CFA, il faut pouvoir la redire dans l'ordre et citer la vigilance principale.</t>
  </si>
  <si>
    <t xml:space="preserve">Feuille technique / professionnel </t>
  </si>
  <si>
    <t>Version plus rigoureuse, centrée procédure, contrôle, justification et vigilance terrain.</t>
  </si>
  <si>
    <t>Texte retravaillé technique et professionnel</t>
  </si>
  <si>
    <t>Assiette : équipement à décrire par fonction, format, matériau, compatibilité d'usage et contraintes de maîtrise. assiette creuse = soup plate/bowl. Réponse attendue : objectif, moyens, contrôle et justification terrain.</t>
  </si>
  <si>
    <t>Réponse attendue : objectif, moyens, contrôle et justification terrain.</t>
  </si>
  <si>
    <t>Bacs (gn) : équipement à décrire par fonction, format, matériau, compatibilité d'usage et contraintes de maîtrise. Inox GN 1/1, 1/2, 1/3... avec couvercle/perforés. stockage, cuisson, cellule. Sécuriser le couple temps/température et vérifier avec un moyen de contrôle fiable.</t>
  </si>
  <si>
    <t>Sécuriser le couple temps/température et vérifier avec un moyen de contrôle fiable.</t>
  </si>
  <si>
    <t>Bain-marie : équipement à décrire par fonction, format, matériau, compatibilité d'usage et contraintes de maîtrise. chaud ≥63 °C. Sécuriser le couple temps/température et vérifier avec un moyen de contrôle fiable.</t>
  </si>
  <si>
    <t>Balance : équipement à décrire par fonction, format, matériau, compatibilité d'usage et contraintes de maîtrise. Étalo/étalonnage, tare, précision (g/kg). pesée ingrédients/portions. Réponse attendue : objectif, moyens, contrôle et justification terrain.</t>
  </si>
  <si>
    <t>Barquettes : équipement à décrire par fonction, format, matériau, compatibilité d'usage et contraintes de maîtrise. Operculables, micro-ondables. mentionner volume, matériau (PP, PET, alu). Vérifier intégrité, scellage, conformité d'étiquetage et traçabilité du lot.</t>
  </si>
  <si>
    <t>Vérifier intégrité, scellage, conformité d'étiquetage et traçabilité du lot.</t>
  </si>
  <si>
    <t>Bascule (industrielle) : équipement à décrire par fonction, format, matériau, compatibilité d'usage et contraintes de maîtrise. Palettes/chariots/tonnages. accès rampe, imprimante tickets, traçabilité. Préserver l'intégrité du produit, l'ordre des flux et la chaîne du chaud/froid.</t>
  </si>
  <si>
    <t>Préserver l'intégrité du produit, l'ordre des flux et la chaîne du chaud/froid.</t>
  </si>
  <si>
    <t>Camion : équipement à décrire par fonction, format, matériau, compatibilité d'usage et contraintes de maîtrise. Transport amont/aval. préciser type (frigo, hayon, caisse sèche). Préserver l'intégrité du produit, l'ordre des flux et la chaîne du chaud/froid.</t>
  </si>
  <si>
    <t>Cellule (de refroidissement/surgélation) : équipement à décrire par fonction, format, matériau, compatibilité d'usage et contraintes de maîtrise. Cibles HACCP (≤ +9 °C au cœur/temps. ≤ −18 °C au cœur en surgélation). Sécuriser le couple temps/température et vérifier avec un moyen de contrôle fiable.</t>
  </si>
  <si>
    <t>Chariots : équipement à décrire par fonction, format, matériau, compatibilité d'usage et contraintes de maîtrise. Pour plaques GN/600×400, paniers, bacs. freins, butées, numérotation. Préserver l'intégrité du produit, l'ordre des flux et la chaîne du chaud/froid.</t>
  </si>
  <si>
    <t>Chariots isothermes : équipement à décrire par fonction, format, matériau, compatibilité d'usage et contraintes de maîtrise. Logistique chaud/froid (self, catering). indiquer plages température et autonomie. Sécuriser le couple temps/température et vérifier avec un moyen de contrôle fiable.</t>
  </si>
  <si>
    <t>Couvercle barquette : équipement à décrire par fonction, format, matériau, compatibilité d'usage et contraintes de maîtrise. À distinguer du film d’operculage (lidding film/film termosellado). Vérifier intégrité, scellage, conformité d'étiquetage et traçabilité du lot.</t>
  </si>
  <si>
    <t>Couvercle inox (gn) : équipement à décrire par fonction, format, matériau, compatibilité d'usage et contraintes de maîtrise. Plein/perforé/avec poignée. format GN 1/1, 1/2, 1/3, etc. Réponse attendue : objectif, moyens, contrôle et justification terrain.</t>
  </si>
  <si>
    <t>Couvercle polyc. (gn) : équipement à décrire par fonction, format, matériau, compatibilité d'usage et contraintes de maîtrise. Transparent, compatible froid/cellule. vérifier température/lave-vaisselle. Sécuriser le couple temps/température et vérifier avec un moyen de contrôle fiable.</t>
  </si>
  <si>
    <t>Cuiseur vapeur : équipement à décrire par fonction, format, matériau, compatibilité d'usage et contraintes de maîtrise. Peut être combi-steamer (four mixte). Préciser capacité/programmation. Réponse attendue : objectif, moyens, contrôle et justification terrain.</t>
  </si>
  <si>
    <t>Cul de poule : équipement à décrire par fonction, format, matériau, compatibilité d'usage et contraintes de maîtrise. Inox, fond arrondi pour fouetter/émulsionner. existe en polycarbonate. Réponse attendue : objectif, moyens, contrôle et justification terrain.</t>
  </si>
  <si>
    <t>Cutter : équipement à décrire par fonction, format, matériau, compatibilité d'usage et contraintes de maîtrise. couteau cartons OU « cutter » de charcuterie (cutter-mixer). Intégrer EPI, sécurité machine et prévention du geste dangereux.</t>
  </si>
  <si>
    <t>Intégrer EPI, sécurité machine et prévention du geste dangereux.</t>
  </si>
  <si>
    <t>Douchette (évier) : équipement à décrire par fonction, format, matériau, compatibilité d'usage et contraintes de maîtrise. rinçage/nettoyage. eau potable, anti-retour, pression/débit, jet réglable. Appliquer la procédure écrite, respecter produit de contact, temps d'action et rinçage si requis.</t>
  </si>
  <si>
    <t>Appliquer la procédure écrite, respecter produit de contact, temps d'action et rinçage si requis.</t>
  </si>
  <si>
    <t>Échelle (de four / pâtisserie) : équipement à décrire par fonction, format, matériau, compatibilité d'usage et contraintes de maîtrise. Chariot plaques 600×400/GN. nb niveaux, butées, freins, compat. four/cellule. Sécuriser le couple temps/température et vérifier avec un moyen de contrôle fiable.</t>
  </si>
  <si>
    <t>Écumoire : équipement à décrire par fonction, format, matériau, compatibilité d'usage et contraintes de maîtrise. écumer/récupérer fritures. matière/Ø/longueur. Réponse attendue : objectif, moyens, contrôle et justification terrain.</t>
  </si>
  <si>
    <t>Emballage carton : équipement à décrire par fonction, format, matériau, compatibilité d'usage et contraintes de maîtrise. grammage, simple/double cannelure, marquage (lot, flèches, FRAGILE). Vérifier intégrité, scellage, conformité d'étiquetage et traçabilité du lot.</t>
  </si>
  <si>
    <t>Emballage originel : équipement à décrire par fonction, format, matériau, compatibilité d'usage et contraintes de maîtrise. garder pour traçabilité/SAV. ne pas rompre scellé. Vérifier intégrité, scellage, conformité d'étiquetage et traçabilité du lot.</t>
  </si>
  <si>
    <t>Étagères : équipement à décrire par fonction, format, matériau, compatibilité d'usage et contraintes de maîtrise. inox/plastique. charge/niveau, pieds réglables, usage humide/froid. Sécuriser le couple temps/température et vérifier avec un moyen de contrôle fiable.</t>
  </si>
  <si>
    <t>Étiqueteuse : équipement à décrire par fonction, format, matériau, compatibilité d'usage et contraintes de maîtrise. manuel/semi/auto. DLC, lot, code-barres. liaison balance/ERP. Vérifier intégrité, scellage, conformité d'étiquetage et traçabilité du lot.</t>
  </si>
  <si>
    <t>Film étirable (alimentaire) : équipement à décrire par fonction, format, matériau, compatibilité d'usage et contraintes de maîtrise. contact alim., largeur, épaisseur, froid/chaud. Sécuriser le couple temps/température et vérifier avec un moyen de contrôle fiable.</t>
  </si>
  <si>
    <t>Fouet : équipement à décrire par fonction, format, matériau, compatibilité d'usage et contraintes de maîtrise. type (ballon/plat), longueur, inox/silicone, usage. Réponse attendue : objectif, moyens, contrôle et justification terrain.</t>
  </si>
  <si>
    <t>Four mixte : équipement à décrire par fonction, format, matériau, compatibilité d'usage et contraintes de maîtrise. convection/vapeur/mixte. sonde, % vapeur, temps. logs HACCP. capacité. Sécuriser le couple temps/température et vérifier avec un moyen de contrôle fiable.</t>
  </si>
  <si>
    <t>Gastro (bacs gn) : équipement à décrire par fonction, format, matériau, compatibilité d'usage et contraintes de maîtrise. formats, profondeurs, plein/perforé, inox/PC, couvercle. Réponse attendue : objectif, moyens, contrôle et justification terrain.</t>
  </si>
  <si>
    <t>Grille : équipement à décrire par fonction, format, matériau, compatibilité d'usage et contraintes de maîtrise. four/refroidissement/gril. préciser matière/dimensions. Sécuriser le couple temps/température et vérifier avec un moyen de contrôle fiable.</t>
  </si>
  <si>
    <t>Hachoir (robot/multifonction) : équipement à décrire par fonction, format, matériau, compatibilité d'usage et contraintes de maîtrise. capacité bol, lames, pulsado. Intégrer EPI, sécurité machine et prévention du geste dangereux.</t>
  </si>
  <si>
    <t>Housse de protection (chariot/étagère/équipement) : équipement à décrire par fonction, format, matériau, compatibilité d'usage et contraintes de maîtrise. poussière/froid/extérieur. mesures. zip/velcro. Sécuriser le couple temps/température et vérifier avec un moyen de contrôle fiable.</t>
  </si>
  <si>
    <t>Louche : équipement à décrire par fonction, format, matériau, compatibilité d'usage et contraintes de maîtrise. capacité (cl/ml), manche (long), matière. louche à sauce = bec. Réponse attendue : objectif, moyens, contrôle et justification terrain.</t>
  </si>
  <si>
    <t>Machine à râper : équipement à décrire par fonction, format, matériau, compatibilité d'usage et contraintes de maîtrise. disques (râper/émincer/julienne), débit, sécurité. Intégrer EPI, sécurité machine et prévention du geste dangereux.</t>
  </si>
  <si>
    <t>Marmite (de cuisson) : équipement à décrire par fonction, format, matériau, compatibilité d'usage et contraintes de maîtrise. gaz/élec./vapeur. basculante. capacité, vidange, sonde. Sécuriser le couple temps/température et vérifier avec un moyen de contrôle fiable.</t>
  </si>
  <si>
    <t>Mixer (plongeant) : équipement à décrire par fonction, format, matériau, compatibilité d'usage et contraintes de maîtrise. puissance, longueur de pied, antiproyecciones, accessoires. Réponse attendue : objectif, moyens, contrôle et justification terrain.</t>
  </si>
  <si>
    <t>Ouvre-boîte : équipement à décrire par fonction, format, matériau, compatibilité d'usage et contraintes de maîtrise. manuel/électrique/de mesa. hygiène, boîtes 5/10, sans bavures. Appliquer la procédure écrite, respecter produit de contact, temps d'action et rinçage si requis.</t>
  </si>
  <si>
    <t>Palette (logistique) : équipement à décrire par fonction, format, matériau, compatibilité d'usage et contraintes de maîtrise. EUR 120×80/ISO 120×100. bois/plastique. filmage/cerclage. Vérifier intégrité, scellage, conformité d'étiquetage et traçabilité du lot.</t>
  </si>
  <si>
    <t>Passoire : équipement à décrire par fonction, format, matériau, compatibilité d'usage et contraintes de maîtrise. égouttage/tamisage. métal/nylon. Ø/profondeur, poignées. Réponse attendue : objectif, moyens, contrôle et justification terrain.</t>
  </si>
  <si>
    <t>Pelle à pizza : équipement à décrire par fonction, format, matériau, compatibilité d'usage et contraintes de maîtrise. manche long. tête alu/inox/bois. perforée. tailles. Réponse attendue : objectif, moyens, contrôle et justification terrain.</t>
  </si>
  <si>
    <t>Pinces : équipement à décrire par fonction, format, matériau, compatibilité d'usage et contraintes de maîtrise. longueur, embouts silicone/inox, verrou. séparer cru/cuit. Réponse attendue : objectif, moyens, contrôle et justification terrain.</t>
  </si>
  <si>
    <t>Plaque eutectique (correction de « pl.euthechtique ») : équipement à décrire par fonction, format, matériau, compatibilité d'usage et contraintes de maîtrise. température de consigne, temps de charge, contact alimentair. Sécuriser le couple temps/température et vérifier avec un moyen de contrôle fiable.</t>
  </si>
  <si>
    <t>Planche à découper : équipement à décrire par fonction, format, matériau, compatibilité d'usage et contraintes de maîtrise. codes couleur, PEHD/bois, antidérapant, lavable. Réponse attendue : objectif, moyens, contrôle et justification terrain.</t>
  </si>
  <si>
    <t>Plat gastro (gn plat) : équipement à décrire par fonction, format, matériau, compatibilité d'usage et contraintes de maîtrise. service/cuisson/pré-sentation. couvercle possible. Sécuriser le couple temps/température et vérifier avec un moyen de contrôle fiable.</t>
  </si>
  <si>
    <t>Plateaux : équipement à décrire par fonction, format, matériau, compatibilité d'usage et contraintes de maîtrise. format (600×400, GN), matière (PP/inox/fibra), antidérapant. Réponse attendue : objectif, moyens, contrôle et justification terrain.</t>
  </si>
  <si>
    <t>Râpeuse : équipement à décrire par fonction, format, matériau, compatibilité d'usage et contraintes de maîtrise. idem machine à râper. tambours, débit, sécurité. Intégrer EPI, sécurité machine et prévention du geste dangereux.</t>
  </si>
  <si>
    <t>Rayonnages : équipement à décrire par fonction, format, matériau, compatibilité d'usage et contraintes de maîtrise. inox/plast./alu. charge/niveau, ancrages, uso froid/humide. Sécuriser le couple temps/température et vérifier avec un moyen de contrôle fiable.</t>
  </si>
  <si>
    <t>Rolls (logistique) : équipement à décrire par fonction, format, matériau, compatibilité d'usage et contraintes de maîtrise. roll conteneur. formato 600×800/800×1200. capacité, freno. Préserver l'intégrité du produit, l'ordre des flux et la chaîne du chaud/froid.</t>
  </si>
  <si>
    <t>Rondeau : équipement à décrire par fonction, format, matériau, compatibilité d'usage et contraintes de maîtrise. casserole basse et large. fondo grueso, tapa. compatible four/induction. Réponse attendue : objectif, moyens, contrôle et justification terrain.</t>
  </si>
  <si>
    <t>Rouleau (à pâtisserie) : équipement à décrire par fonction, format, matériau, compatibilité d'usage et contraintes de maîtrise. bois/inox/PC. lisse/grad./bagues. long./Ø. Réponse attendue : objectif, moyens, contrôle et justification terrain.</t>
  </si>
  <si>
    <t>Sauteuse : équipement à décrire par fonction, format, matériau, compatibilité d'usage et contraintes de maîtrise. parois droites/arrondies. Ø, épaisseur. four/inductions. Réponse attendue : objectif, moyens, contrôle et justification terrain.</t>
  </si>
  <si>
    <t>Seau plastique : équipement à décrire par fonction, format, matériau, compatibilité d'usage et contraintes de maîtrise. qualité alimentair. tapa/asa. volume, codes couleur. Réponse attendue : objectif, moyens, contrôle et justification terrain.</t>
  </si>
  <si>
    <t>Socles rouleurs : équipement à décrire par fonction, format, matériau, compatibilité d'usage et contraintes de maîtrise. dolly/base roulant. charge (kg), roulettes, frenos. Préserver l'intégrité du produit, l'ordre des flux et la chaîne du chaud/froid.</t>
  </si>
  <si>
    <t>Sonde (température) : équipement à décrire par fonction, format, matériau, compatibilité d'usage et contraintes de maîtrise. température −50/+300 °C. noyau/huile/air. IR sans contact. enregistrements. Maîtriser valeur cible, tolérance, relevé et réaction immédiate si hors limite.</t>
  </si>
  <si>
    <t>Maîtriser valeur cible, tolérance, relevé et réaction immédiate si hors limite.</t>
  </si>
  <si>
    <t>Table chaude : équipement à décrire par fonction, format, matériau, compatibilité d'usage et contraintes de maîtrise. maintien ≥63 °C. bacs GN. eau/résistances. couvercles. Sécuriser le couple temps/température et vérifier avec un moyen de contrôle fiable.</t>
  </si>
  <si>
    <t>Table de travail : équipement à décrire par fonction, format, matériau, compatibilité d'usage et contraintes de maîtrise. inox. rebord/étagère. roulettes en option. dimensiones/charge. Préserver l'intégrité du produit, l'ordre des flux et la chaîne du chaud/froid.</t>
  </si>
  <si>
    <t>Thermoscelleuse (barquettes) : équipement à décrire par fonction, format, matériau, compatibilité d'usage et contraintes de maîtrise. film PP/PET/alu. moules. vide/atmosphère modifiée. température/temps/pression. lot/DLC. Maîtriser valeur cible, tolérance, relevé et réaction immédiate si hors limite.</t>
  </si>
  <si>
    <t>Trancheur (charcuterie) : équipement à décrire par fonction, format, matériau, compatibilité d'usage et contraintes de maîtrise. Ø lame, épaisseur, affûteur, sécurité. nettoyage facile. Appliquer la procédure écrite, respecter produit de contact, temps d'action et rinçage si requis.</t>
  </si>
  <si>
    <t>Abaisser la temp. à coeur : étape opératoire à présenter avec objectif, séquence, matériel engagé, point de contrôle et conduite à tenir en cas d'écart.</t>
  </si>
  <si>
    <t>Acheminer : étape opératoire à présenter avec objectif, séquence, matériel engagé, point de contrôle et conduite à tenir en cas d'écart. Contexte associé : acheminement vers cuisson.</t>
  </si>
  <si>
    <t>acheminement vers operculage : étape opératoire à présenter avec objectif, séquence, matériel engagé, point de contrôle et conduite à tenir en cas d'écart.</t>
  </si>
  <si>
    <t>Agir rapidement : étape opératoire à présenter avec objectif, séquence, matériel engagé, point de contrôle et conduite à tenir en cas d'écart.</t>
  </si>
  <si>
    <t>Assaisonner : étape opératoire à présenter avec objectif, séquence, matériel engagé, point de contrôle et conduite à tenir en cas d'écart. Contexte associé : assaisonnement.</t>
  </si>
  <si>
    <t>Assembler : étape opératoire à présenter avec objectif, séquence, matériel engagé, point de contrôle et conduite à tenir en cas d'écart. Contexte associé : assemblage.</t>
  </si>
  <si>
    <t>assemblage assiette : étape opératoire à présenter avec objectif, séquence, matériel engagé, point de contrôle et conduite à tenir en cas d'écart.</t>
  </si>
  <si>
    <t>assemblage collectif : étape opératoire à présenter avec objectif, séquence, matériel engagé, point de contrôle et conduite à tenir en cas d'écart.</t>
  </si>
  <si>
    <t>assemblage ind. : étape opératoire à présenter avec objectif, séquence, matériel engagé, point de contrôle et conduite à tenir en cas d'écart.</t>
  </si>
  <si>
    <t>assemblage plateaux : étape opératoire à présenter avec objectif, séquence, matériel engagé, point de contrôle et conduite à tenir en cas d'écart.</t>
  </si>
  <si>
    <t>assemblage plateaux midi : étape opératoire à présenter avec objectif, séquence, matériel engagé, point de contrôle et conduite à tenir en cas d'écart.</t>
  </si>
  <si>
    <t>assemblage plateaux soir : étape opératoire à présenter avec objectif, séquence, matériel engagé, point de contrôle et conduite à tenir en cas d'écart.</t>
  </si>
  <si>
    <t>attente : étape opératoire à présenter avec objectif, séquence, matériel engagé, point de contrôle et conduite à tenir en cas d'écart.</t>
  </si>
  <si>
    <t>Charger : étape opératoire à présenter avec objectif, séquence, matériel engagé, point de contrôle et conduite à tenir en cas d'écart. Contexte associé : chargement du camion.</t>
  </si>
  <si>
    <t>chargement du four : étape opératoire à présenter avec objectif, séquence, matériel engagé, point de contrôle et conduite à tenir en cas d'écart.</t>
  </si>
  <si>
    <t>chargt. chariots collec. : étape opératoire à présenter avec objectif, séquence, matériel engagé, point de contrôle et conduite à tenir en cas d'écart.</t>
  </si>
  <si>
    <t>chargt. chariots ind. : étape opératoire à présenter avec objectif, séquence, matériel engagé, point de contrôle et conduite à tenir en cas d'écart.</t>
  </si>
  <si>
    <t>chargement chariots isothermes : étape opératoire à présenter avec objectif, séquence, matériel engagé, point de contrôle et conduite à tenir en cas d'écart.</t>
  </si>
  <si>
    <t>Cuire : étape opératoire à présenter avec objectif, séquence, matériel engagé, point de contrôle et conduite à tenir en cas d'écart. Contexte associé : cuisson.</t>
  </si>
  <si>
    <t>cuisson finale : étape opératoire à présenter avec objectif, séquence, matériel engagé, point de contrôle et conduite à tenir en cas d'écart.</t>
  </si>
  <si>
    <t>Changer : étape opératoire à présenter avec objectif, séquence, matériel engagé, point de contrôle et conduite à tenir en cas d'écart. Contexte associé : changement d echelle.</t>
  </si>
  <si>
    <t>changement de chariot : étape opératoire à présenter avec objectif, séquence, matériel engagé, point de contrôle et conduite à tenir en cas d'écart.</t>
  </si>
  <si>
    <t>changement. chariots  isothermes : étape opératoire à présenter avec objectif, séquence, matériel engagé, point de contrôle et conduite à tenir en cas d'écart.</t>
  </si>
  <si>
    <t>Déboiter : étape opératoire à présenter avec objectif, séquence, matériel engagé, point de contrôle et conduite à tenir en cas d'écart. Contexte associé : deboitage.</t>
  </si>
  <si>
    <t>Décartonner : étape opératoire à présenter avec objectif, séquence, matériel engagé, point de contrôle et conduite à tenir en cas d'écart. Contexte associé : decartonage.</t>
  </si>
  <si>
    <t>Décharger : étape opératoire à présenter avec objectif, séquence, matériel engagé, point de contrôle et conduite à tenir en cas d'écart. Contexte associé : dechargement du four.</t>
  </si>
  <si>
    <t>Découper : étape opératoire à présenter avec objectif, séquence, matériel engagé, point de contrôle et conduite à tenir en cas d'écart. Contexte associé : decoupe.</t>
  </si>
  <si>
    <t>Désemballer : étape opératoire à présenter avec objectif, séquence, matériel engagé, point de contrôle et conduite à tenir en cas d'écart. Contexte associé : desemballage.</t>
  </si>
  <si>
    <t>Déconditionner : étape opératoire à présenter avec objectif, séquence, matériel engagé, point de contrôle et conduite à tenir en cas d'écart. Contexte associé : deconditionnement.</t>
  </si>
  <si>
    <t>Désinfecter : étape opératoire à présenter avec objectif, séquence, matériel engagé, point de contrôle et conduite à tenir en cas d'écart. Contexte associé : desinfection.</t>
  </si>
  <si>
    <t>Dessouvider : étape opératoire à présenter avec objectif, séquence, matériel engagé, point de contrôle et conduite à tenir en cas d'écart. Contexte associé : dessouvidage.</t>
  </si>
  <si>
    <t>Destocker : étape opératoire à présenter avec objectif, séquence, matériel engagé, point de contrôle et conduite à tenir en cas d'écart. Contexte associé : destockage.</t>
  </si>
  <si>
    <t>Egoutter : étape opératoire à présenter avec objectif, séquence, matériel engagé, point de contrôle et conduite à tenir en cas d'écart. Contexte associé : egouttage.</t>
  </si>
  <si>
    <t>Eplucher : étape opératoire à présenter avec objectif, séquence, matériel engagé, point de contrôle et conduite à tenir en cas d'écart. Contexte associé : epluchage.</t>
  </si>
  <si>
    <t>Etiqueter : étape opératoire à présenter avec objectif, séquence, matériel engagé, point de contrôle et conduite à tenir en cas d'écart. Contexte associé : etiquettage collec.</t>
  </si>
  <si>
    <t>etiquettage ind : étape opératoire à présenter avec objectif, séquence, matériel engagé, point de contrôle et conduite à tenir en cas d'écart.</t>
  </si>
  <si>
    <t>Filmer : étape opératoire à présenter avec objectif, séquence, matériel engagé, point de contrôle et conduite à tenir en cas d'écart. Contexte associé : filmage.</t>
  </si>
  <si>
    <t>Faire bouillir : étape opératoire à présenter avec objectif, séquence, matériel engagé, point de contrôle et conduite à tenir en cas d'écart.</t>
  </si>
  <si>
    <t>Gerber : étape opératoire à présenter avec objectif, séquence, matériel engagé, point de contrôle et conduite à tenir en cas d'écart. Contexte associé : gerbage.</t>
  </si>
  <si>
    <t>goutage : étape opératoire à présenter avec objectif, séquence, matériel engagé, point de contrôle et conduite à tenir en cas d'écart.</t>
  </si>
  <si>
    <t>interstockage : étape opératoire à présenter avec objectif, séquence, matériel engagé, point de contrôle et conduite à tenir en cas d'écart.</t>
  </si>
  <si>
    <t>Indications packaging : étape opératoire à présenter avec objectif, séquence, matériel engagé, point de contrôle et conduite à tenir en cas d'écart.</t>
  </si>
  <si>
    <t>Laver : étape opératoire à présenter avec objectif, séquence, matériel engagé, point de contrôle et conduite à tenir en cas d'écart. Contexte associé : lavage.</t>
  </si>
  <si>
    <t>Maintenir en temp. sup à 63° : étape opératoire à présenter avec objectif, séquence, matériel engagé, point de contrôle et conduite à tenir en cas d'écart.</t>
  </si>
  <si>
    <t>Marquer : étape opératoire à présenter avec objectif, séquence, matériel engagé, point de contrôle et conduite à tenir en cas d'écart. Contexte associé : marquage.</t>
  </si>
  <si>
    <t>Mélanger : étape opératoire à présenter avec objectif, séquence, matériel engagé, point de contrôle et conduite à tenir en cas d'écart. Contexte associé : melange.</t>
  </si>
  <si>
    <t>Mettre En Bac : étape opératoire à présenter avec objectif, séquence, matériel engagé, point de contrôle et conduite à tenir en cas d'écart. Contexte associé : mise en bac ou grille pour cuisson.</t>
  </si>
  <si>
    <t>mise en bac pour conditionnement : étape opératoire à présenter avec objectif, séquence, matériel engagé, point de contrôle et conduite à tenir en cas d'écart.</t>
  </si>
  <si>
    <t>Mettre En Chariot : étape opératoire à présenter avec objectif, séquence, matériel engagé, point de contrôle et conduite à tenir en cas d'écart. Contexte associé : mise en chariot.</t>
  </si>
  <si>
    <t>Mettre en cuisson : étape opératoire à présenter avec objectif, séquence, matériel engagé, point de contrôle et conduite à tenir en cas d'écart.</t>
  </si>
  <si>
    <t>ouverture boite : étape opératoire à présenter avec objectif, séquence, matériel engagé, point de contrôle et conduite à tenir en cas d'écart.</t>
  </si>
  <si>
    <t>Parer : étape opératoire à présenter avec objectif, séquence, matériel engagé, point de contrôle et conduite à tenir en cas d'écart. Contexte associé : parage.</t>
  </si>
  <si>
    <t>Passer En Cellule : étape opératoire à présenter avec objectif, séquence, matériel engagé, point de contrôle et conduite à tenir en cas d'écart. Contexte associé : passage en cellule.</t>
  </si>
  <si>
    <t>passage rapide en cellule : étape opératoire à présenter avec objectif, séquence, matériel engagé, point de contrôle et conduite à tenir en cas d'écart.</t>
  </si>
  <si>
    <t>Peser : étape opératoire à présenter avec objectif, séquence, matériel engagé, point de contrôle et conduite à tenir en cas d'écart. Contexte associé : pesée.</t>
  </si>
  <si>
    <t>Portionner : étape opératoire à présenter avec objectif, séquence, matériel engagé, point de contrôle et conduite à tenir en cas d'écart. Contexte associé : portionnement.</t>
  </si>
  <si>
    <t>Précuire : étape opératoire à présenter avec objectif, séquence, matériel engagé, point de contrôle et conduite à tenir en cas d'écart. Contexte associé : precuisson.</t>
  </si>
  <si>
    <t>Porter à ébullition : étape opératoire à présenter avec objectif, séquence, matériel engagé, point de contrôle et conduite à tenir en cas d'écart.</t>
  </si>
  <si>
    <t>Ranger : étape opératoire à présenter avec objectif, séquence, matériel engagé, point de contrôle et conduite à tenir en cas d'écart. Contexte associé : rangement.</t>
  </si>
  <si>
    <t>Réceptionner/Contrôler : étape opératoire à présenter avec objectif, séquence, matériel engagé, point de contrôle et conduite à tenir en cas d'écart. Contexte associé : reception/controles.</t>
  </si>
  <si>
    <t>Réchauffer en moins d'1 H : étape opératoire à présenter avec objectif, séquence, matériel engagé, point de contrôle et conduite à tenir en cas d'écart.</t>
  </si>
  <si>
    <t>Reconditionner : étape opératoire à présenter avec objectif, séquence, matériel engagé, point de contrôle et conduite à tenir en cas d'écart. Contexte associé : reconditionnement.</t>
  </si>
  <si>
    <t>Refroidir : étape opératoire à présenter avec objectif, séquence, matériel engagé, point de contrôle et conduite à tenir en cas d'écart. Contexte associé : refroidissement.</t>
  </si>
  <si>
    <t>Rejeter : étape opératoire à présenter avec objectif, séquence, matériel engagé, point de contrôle et conduite à tenir en cas d'écart. Contexte associé : rejet.</t>
  </si>
  <si>
    <t>Remettre En T° : étape opératoire à présenter avec objectif, séquence, matériel engagé, point de contrôle et conduite à tenir en cas d'écart. Contexte associé : remise en t°.</t>
  </si>
  <si>
    <t>Remonter en température : étape opératoire à présenter avec objectif, séquence, matériel engagé, point de contrôle et conduite à tenir en cas d'écart.</t>
  </si>
  <si>
    <t>Remplir Barq : étape opératoire à présenter avec objectif, séquence, matériel engagé, point de contrôle et conduite à tenir en cas d'écart. Contexte associé : remplissage barq.</t>
  </si>
  <si>
    <t>Remplir Des Chariots Isothermes : étape opératoire à présenter avec objectif, séquence, matériel engagé, point de contrôle et conduite à tenir en cas d'écart. Contexte associé : remplissage des chariots isothermes.</t>
  </si>
  <si>
    <t>Répartir : étape opératoire à présenter avec objectif, séquence, matériel engagé, point de contrôle et conduite à tenir en cas d'écart. Contexte associé : repartition.</t>
  </si>
  <si>
    <t>Respecter le délai de 2 H : étape opératoire à présenter avec objectif, séquence, matériel engagé, point de contrôle et conduite à tenir en cas d'écart.</t>
  </si>
  <si>
    <t>Retourner Vers Conditionnement : étape opératoire à présenter avec objectif, séquence, matériel engagé, point de contrôle et conduite à tenir en cas d'écart. Contexte associé : retour vers conditionnement.</t>
  </si>
  <si>
    <t>Sonder Cuisson : étape opératoire à présenter avec objectif, séquence, matériel engagé, point de contrôle et conduite à tenir en cas d'écart. Contexte associé : sondage cuisson.</t>
  </si>
  <si>
    <t>Sonder Température : étape opératoire à présenter avec objectif, séquence, matériel engagé, point de contrôle et conduite à tenir en cas d'écart. Contexte associé : sondage de temperature.</t>
  </si>
  <si>
    <t>Sortir : étape opératoire à présenter avec objectif, séquence, matériel engagé, point de contrôle et conduite à tenir en cas d'écart. Contexte associé : sortie.</t>
  </si>
  <si>
    <t>Stocker : étape opératoire à présenter avec objectif, séquence, matériel engagé, point de contrôle et conduite à tenir en cas d'écart. Contexte associé : stockage.</t>
  </si>
  <si>
    <t>stockage . d'attente : étape opératoire à présenter avec objectif, séquence, matériel engagé, point de contrôle et conduite à tenir en cas d'écart.</t>
  </si>
  <si>
    <t>Tailler : étape opératoire à présenter avec objectif, séquence, matériel engagé, point de contrôle et conduite à tenir en cas d'écart. Contexte associé : taillage.</t>
  </si>
  <si>
    <t>Trancher : étape opératoire à présenter avec objectif, séquence, matériel engagé, point de contrôle et conduite à tenir en cas d'écart. Contexte associé : tranchage.</t>
  </si>
  <si>
    <t>Transporter : étape opératoire à présenter avec objectif, séquence, matériel engagé, point de contrôle et conduite à tenir en cas d'écart. Contexte associé : transport.</t>
  </si>
  <si>
    <t>Transporter En Bacs Inox : étape opératoire à présenter avec objectif, séquence, matériel engagé, point de contrôle et conduite à tenir en cas d'écart. Contexte associé : transport en bacs inox.</t>
  </si>
  <si>
    <t>Vérifier la temp. : étape opératoire à présenter avec objectif, séquence, matériel engagé, point de contrôle et conduite à tenir en cas d'écart.</t>
  </si>
  <si>
    <t>accomplir : verbe opératoire mobilisable dans une procédure, une fiche technique ou un compte rendu. Exécuter une tâche/procédure jusqu’au bout La réponse attendue doit être contextualisée, justifiée et techniquement précise.</t>
  </si>
  <si>
    <t>acheter : verbe opératoire mobilisable dans une procédure, une fiche technique ou un compte rendu. Approvisionnement, achats matières/emballages La réponse attendue doit être contextualisée, justifiée et techniquement précise.</t>
  </si>
  <si>
    <t>achever : verbe opératoire mobilisable dans une procédure, une fiche technique ou un compte rendu. Clore une étape/ordre de fabrication La réponse attendue doit être contextualisée, justifiée et techniquement précise.</t>
  </si>
  <si>
    <t>activer : verbe opératoire mobilisable dans une procédure, une fiche technique ou un compte rendu. Accélérer un process (p. ex. cadence, flux) La réponse attendue doit être contextualisée, justifiée et techniquement précise.</t>
  </si>
  <si>
    <t>afficher : verbe opératoire mobilisable dans une procédure, une fiche technique ou un compte rendu. Affichage écran/panneau/tableau de bord La réponse attendue doit être contextualisée, justifiée et techniquement précise.</t>
  </si>
  <si>
    <t>affûter : verbe opératoire mobilisable dans une procédure, une fiche technique ou un compte rendu. Couteaux/lames/outillage La réponse attendue doit être contextualisée, justifiée et techniquement précise.</t>
  </si>
  <si>
    <t>agrandir : verbe opératoire mobilisable dans une procédure, une fiche technique ou un compte rendu. Augmenter capacité/surface/format La réponse attendue doit être contextualisée, justifiée et techniquement précise.</t>
  </si>
  <si>
    <t>ajuster : verbe opératoire mobilisable dans une procédure, une fiche technique ou un compte rendu. Petits réglages (assais., poids, température) La réponse attendue doit être contextualisée, justifiée et techniquement précise.</t>
  </si>
  <si>
    <t>aligner : verbe opératoire mobilisable dans une procédure, une fiche technique ou un compte rendu. Harmoniser pratiques/mesures/objectifs La réponse attendue doit être contextualisée, justifiée et techniquement précise.</t>
  </si>
  <si>
    <t>allouer : verbe opératoire mobilisable dans une procédure, une fiche technique ou un compte rendu. Ressources (temps, budget, personnel) La réponse attendue doit être contextualisée, justifiée et techniquement précise.</t>
  </si>
  <si>
    <t>allumer : verbe opératoire mobilisable dans une procédure, une fiche technique ou un compte rendu. Mise sous tension d’un appareil/ligne La réponse attendue doit être contextualisée, justifiée et techniquement précise.</t>
  </si>
  <si>
    <t>aménager : verbe opératoire mobilisable dans une procédure, une fiche technique ou un compte rendu. Mettre en place un poste/une zone (layout, flux) La réponse attendue doit être contextualisée, justifiée et techniquement précise.</t>
  </si>
  <si>
    <t>analyser : verbe opératoire mobilisable dans une procédure, une fiche technique ou un compte rendu. Contrôles (physico-chimiques, sensoriels, coûts) La réponse attendue doit être contextualisée, justifiée et techniquement précise.</t>
  </si>
  <si>
    <t>annuler : verbe opératoire mobilisable dans une procédure, une fiche technique ou un compte rendu. Commande, ordre de fabrication, réservation, opération La réponse attendue doit être contextualisée, justifiée et techniquement précise.</t>
  </si>
  <si>
    <t>anticiper : verbe opératoire mobilisable dans une procédure, une fiche technique ou un compte rendu. Prévoir besoin/risque et agir en amont La réponse attendue doit être contextualisée, justifiée et techniquement précise.</t>
  </si>
  <si>
    <t>appliquer : verbe opératoire mobilisable dans une procédure, une fiche technique ou un compte rendu. Appliquer un protocole, une consigne, une couche La réponse attendue doit être contextualisée, justifiée et techniquement précise.</t>
  </si>
  <si>
    <t>approuver : verbe opératoire mobilisable dans une procédure, une fiche technique ou un compte rendu. Validation recette/procédure/commande La réponse attendue doit être contextualisée, justifiée et techniquement précise.</t>
  </si>
  <si>
    <t>approvisionner : verbe opératoire mobilisable dans une procédure, une fiche technique ou un compte rendu. Matières, emballages, consommables La réponse attendue doit être contextualisée, justifiée et techniquement précise.</t>
  </si>
  <si>
    <t>archiver : verbe opératoire mobilisable dans une procédure, une fiche technique ou un compte rendu. Ranger/numériser docs (traçabilité, HACCP) La réponse attendue doit être contextualisée, justifiée et techniquement précise.</t>
  </si>
  <si>
    <t>arrêter (une machine) : verbe opératoire mobilisable dans une procédure, une fiche technique ou un compte rendu. Arrêt normal/d’urgence d’équipement La réponse attendue doit être contextualisée, justifiée et techniquement précise.</t>
  </si>
  <si>
    <t>arrimer : verbe opératoire mobilisable dans une procédure, une fiche technique ou un compte rendu. Sécuriser charges/palettes pour transport La réponse attendue doit être contextualisée, justifiée et techniquement précise.</t>
  </si>
  <si>
    <t>arrondir : verbe opératoire mobilisable dans une procédure, une fiche technique ou un compte rendu. Valeurs, prix, grammages (tolérances) La réponse attendue doit être contextualisée, justifiée et techniquement précise.</t>
  </si>
  <si>
    <t>articuler : verbe opératoire mobilisable dans une procédure, une fiche technique ou un compte rendu. Clarifier étapes/argumentair/process La réponse attendue doit être contextualisée, justifiée et techniquement précise.</t>
  </si>
  <si>
    <t>assainir : verbe opératoire mobilisable dans une procédure, une fiche technique ou un compte rendu. Assainir locaux/process/données La réponse attendue doit être contextualisée, justifiée et techniquement précise.</t>
  </si>
  <si>
    <t>assister : verbe opératoire mobilisable dans une procédure, une fiche technique ou un compte rendu. Aide opérationnelle/technique La réponse attendue doit être contextualisée, justifiée et techniquement précise.</t>
  </si>
  <si>
    <t>assurer : verbe opératoire mobilisable dans une procédure, une fiche technique ou un compte rendu. S’assurer qu’un résultat/exigence est atteint La réponse attendue doit être contextualisée, justifiée et techniquement précise.</t>
  </si>
  <si>
    <t>attacher : verbe opératoire mobilisable dans une procédure, une fiche technique ou un compte rendu. Fixer physiquement/joindre un fichier La réponse attendue doit être contextualisée, justifiée et techniquement précise.</t>
  </si>
  <si>
    <t>atténuer : verbe opératoire mobilisable dans une procédure, une fiche technique ou un compte rendu. Réduire un risque/impact (qualité/sécu) La réponse attendue doit être contextualisée, justifiée et techniquement précise.</t>
  </si>
  <si>
    <t>attester : verbe opératoire mobilisable dans une procédure, une fiche technique ou un compte rendu. Attestation écrite (conformité, test) La réponse attendue doit être contextualisée, justifiée et techniquement précise.</t>
  </si>
  <si>
    <t>attirer : verbe opératoire mobilisable dans une procédure, une fiche technique ou un compte rendu. Attirer clients/talents/attention La réponse attendue doit être contextualisée, justifiée et techniquement précise.</t>
  </si>
  <si>
    <t>attribuer : verbe opératoire mobilisable dans une procédure, une fiche technique ou un compte rendu. Attribuer ressources, responsabilités, numéros de lot La réponse attendue doit être contextualisée, justifiée et techniquement précise.</t>
  </si>
  <si>
    <t>Ne rien valider sans preuve : lot, DLC, enregistrement ou document conforme.</t>
  </si>
  <si>
    <t>auditer : verbe opératoire mobilisable dans une procédure, une fiche technique ou un compte rendu. Contrôle systématique (qualité, hygiène, process) La réponse attendue doit être contextualisée, justifiée et techniquement précise.</t>
  </si>
  <si>
    <t>augmenter : verbe opératoire mobilisable dans une procédure, une fiche technique ou un compte rendu. Hausse de capacité, volume, température, budget La réponse attendue doit être contextualisée, justifiée et techniquement précise.</t>
  </si>
  <si>
    <t>authentifier : verbe opératoire mobilisable dans une procédure, une fiche technique ou un compte rendu. Vérif. identité/données (traçabilité, accès) La réponse attendue doit être contextualisée, justifiée et techniquement précise.</t>
  </si>
  <si>
    <t>autoriser : verbe opératoire mobilisable dans une procédure, une fiche technique ou un compte rendu. Accorder un droit (accès, dépense, changement) La réponse attendue doit être contextualisée, justifiée et techniquement précise.</t>
  </si>
  <si>
    <t>avancer (un délai/étape) : verbe opératoire mobilisable dans une procédure, une fiche technique ou un compte rendu. Avancer une échéance/production La réponse attendue doit être contextualisée, justifiée et techniquement précise.</t>
  </si>
  <si>
    <t>avertir : verbe opératoire mobilisable dans une procédure, une fiche technique ou un compte rendu. Prévenir d’un risque/incident/retard La réponse attendue doit être contextualisée, justifiée et techniquement précise.</t>
  </si>
  <si>
    <t>aviser : verbe opératoire mobilisable dans une procédure, une fiche technique ou un compte rendu. Communication formelle (mail, fiche, ticket) La réponse attendue doit être contextualisée, justifiée et techniquement précise.</t>
  </si>
  <si>
    <t>s’auto-évaluer : verbe opératoire mobilisable dans une procédure, une fiche technique ou un compte rendu. Bilan individuel/équipe sur pratiques/performances La réponse attendue doit être contextualisée, justifiée et techniquement précise.</t>
  </si>
  <si>
    <t>balayer : verbe opératoire mobilisable dans une procédure, une fiche technique ou un compte rendu. Nettoyage des sols entre/fin de services La réponse attendue doit être contextualisée, justifiée et techniquement précise.</t>
  </si>
  <si>
    <t>baliser : verbe opératoire mobilisable dans une procédure, une fiche technique ou un compte rendu. Marquage zones, flux piétons/chariots, sécurité La réponse attendue doit être contextualisée, justifiée et techniquement précise.</t>
  </si>
  <si>
    <t>barrer (rayer) : verbe opératoire mobilisable dans une procédure, une fiche technique ou un compte rendu. Rayer une ligne sur un bon/étiquette, éviter les doublons La réponse attendue doit être contextualisée, justifiée et techniquement précise.</t>
  </si>
  <si>
    <t>basculer : verbe opératoire mobilisable dans une procédure, une fiche technique ou un compte rendu. Basculer de mode/ligne/serveur/compte La réponse attendue doit être contextualisée, justifiée et techniquement précise.</t>
  </si>
  <si>
    <t>bâtir : verbe opératoire mobilisable dans une procédure, une fiche technique ou un compte rendu. Construire un plan, un poste, une structure La réponse attendue doit être contextualisée, justifiée et techniquement précise.</t>
  </si>
  <si>
    <t>boulonner : verbe opératoire mobilisable dans une procédure, une fiche technique ou un compte rendu. Fixer solidement machines/étagères au sol/mur La réponse attendue doit être contextualisée, justifiée et techniquement précise.</t>
  </si>
  <si>
    <t>brancher : verbe opératoire mobilisable dans une procédure, une fiche technique ou un compte rendu. Raccorder un appareil (secteur), une sonde, un périphérique La réponse attendue doit être contextualisée, justifiée et techniquement précise.</t>
  </si>
  <si>
    <t>briefer : verbe opératoire mobilisable dans une procédure, une fiche technique ou un compte rendu. Consignes d’équipe avant service/production La réponse attendue doit être contextualisée, justifiée et techniquement précise.</t>
  </si>
  <si>
    <t>briquer : verbe opératoire mobilisable dans une procédure, une fiche technique ou un compte rendu. Lustrer inox, plaques, vitrines La réponse attendue doit être contextualisée, justifiée et techniquement précise.</t>
  </si>
  <si>
    <t>brosser : verbe opératoire mobilisable dans une procédure, une fiche technique ou un compte rendu. Brosser grilles, légumes, chaussures de sécu La réponse attendue doit être contextualisée, justifiée et techniquement précise.</t>
  </si>
  <si>
    <t>budgéter : verbe opératoire mobilisable dans une procédure, une fiche technique ou un compte rendu. Établir prévisionnel/coût recette/opération La réponse attendue doit être contextualisée, justifiée et techniquement précise.</t>
  </si>
  <si>
    <t>cultiver : verbe opératoire mobilisable dans une procédure, une fiche technique ou un compte rendu. Herbes, levains, savoir-fair/équipe La réponse attendue doit être contextualisée, justifiée et techniquement précise.</t>
  </si>
  <si>
    <t>calculer : verbe opératoire mobilisable dans une procédure, une fiche technique ou un compte rendu. Coûts, rendements, pertes, ratios HACCP La réponse attendue doit être contextualisée, justifiée et techniquement précise.</t>
  </si>
  <si>
    <t>cataloguer : verbe opératoire mobilisable dans une procédure, une fiche technique ou un compte rendu. Référencer produits/recettes/outils La réponse attendue doit être contextualisée, justifiée et techniquement précise.</t>
  </si>
  <si>
    <t>centraliser : verbe opératoire mobilisable dans une procédure, une fiche technique ou un compte rendu. Regrouper données/stocks/décisions La réponse attendue doit être contextualisée, justifiée et techniquement précise.</t>
  </si>
  <si>
    <t>chercher : verbe opératoire mobilisable dans une procédure, une fiche technique ou un compte rendu. Trouver infos, pièces, causes (RCA) La réponse attendue doit être contextualisée, justifiée et techniquement précise.</t>
  </si>
  <si>
    <t>Ciseler : verbe opératoire mobilisable dans une procédure, une fiche technique ou un compte rendu. Ciseler La réponse attendue doit être contextualisée, justifiée et techniquement précise.</t>
  </si>
  <si>
    <t>classifier : verbe opératoire mobilisable dans une procédure, une fiche technique ou un compte rendu. Ranger par familles, allergènes, risques La réponse attendue doit être contextualisée, justifiée et techniquement précise.</t>
  </si>
  <si>
    <t>Risque majeur : erreur d'information, contamination croisée, mise en danger du client.</t>
  </si>
  <si>
    <t>commander : verbe opératoire mobilisable dans une procédure, une fiche technique ou un compte rendu. Achats matières, consommables, pièces La réponse attendue doit être contextualisée, justifiée et techniquement précise.</t>
  </si>
  <si>
    <t>compiler : verbe opératoire mobilisable dans une procédure, une fiche technique ou un compte rendu. Rassembler données/rapports/recettes La réponse attendue doit être contextualisée, justifiée et techniquement précise.</t>
  </si>
  <si>
    <t>compter : verbe opératoire mobilisable dans une procédure, une fiche technique ou un compte rendu. Inventair, portions, unités produites La réponse attendue doit être contextualisée, justifiée et techniquement précise.</t>
  </si>
  <si>
    <t>concevoir : verbe opératoire mobilisable dans une procédure, une fiche technique ou un compte rendu. Recette/process/outil/implantation La réponse attendue doit être contextualisée, justifiée et techniquement précise.</t>
  </si>
  <si>
    <t>conduire : verbe opératoire mobilisable dans une procédure, une fiche technique ou un compte rendu. Véhicule/machine/équipe/projet La réponse attendue doit être contextualisée, justifiée et techniquement précise.</t>
  </si>
  <si>
    <t>consigner : verbe opératoire mobilisable dans une procédure, une fiche technique ou un compte rendu. Traçabilité, températures, incidents La réponse attendue doit être contextualisée, justifiée et techniquement précise.</t>
  </si>
  <si>
    <t>constituer : verbe opératoire mobilisable dans une procédure, une fiche technique ou un compte rendu. Former un dossier/lot/équipe La réponse attendue doit être contextualisée, justifiée et techniquement précise.</t>
  </si>
  <si>
    <t>construire : verbe opératoire mobilisable dans une procédure, une fiche technique ou un compte rendu. Lignes, postes, supports, structures La réponse attendue doit être contextualisée, justifiée et techniquement précise.</t>
  </si>
  <si>
    <t>contrôler : verbe opératoire mobilisable dans une procédure, une fiche technique ou un compte rendu. Qualité, conformité, température, poids, étiquettes La réponse attendue doit être contextualisée, justifiée et techniquement précise.</t>
  </si>
  <si>
    <t>créer : verbe opératoire mobilisable dans une procédure, une fiche technique ou un compte rendu. Nouvelle recette, visuel, procédure La réponse attendue doit être contextualisée, justifiée et techniquement précise.</t>
  </si>
  <si>
    <t>décentraliser : verbe opératoire mobilisable dans une procédure, une fiche technique ou un compte rendu. Répartir décisions/ressources sur le terrain (sites/équipes), moins de dépendance au siège La réponse attendue doit être contextualisée, justifiée et techniquement précise.</t>
  </si>
  <si>
    <t>documenter : verbe opératoire mobilisable dans une procédure, une fiche technique ou un compte rendu. Rédiger une preuve/fiche (procédure, contrôle, incident) pour traçabilité et audits La réponse attendue doit être contextualisée, justifiée et techniquement précise.</t>
  </si>
  <si>
    <t>écouler : verbe opératoire mobilisable dans une procédure, une fiche technique ou un compte rendu. Écouler un stock (fin de série/DLC courte) ou évacuer un liquide La réponse attendue doit être contextualisée, justifiée et techniquement précise.</t>
  </si>
  <si>
    <t>écrire : verbe opératoire mobilisable dans une procédure, une fiche technique ou un compte rendu. Rédiger recettes, procédures, comptes rendus, e-mails La réponse attendue doit être contextualisée, justifiée et techniquement précise.</t>
  </si>
  <si>
    <t>édifier : verbe opératoire mobilisable dans une procédure, une fiche technique ou un compte rendu. Au sens concret (bâtir) ou figuré (construire un plan) La réponse attendue doit être contextualisée, justifiée et techniquement précise.</t>
  </si>
  <si>
    <t>effectuer : verbe opératoire mobilisable dans une procédure, une fiche technique ou un compte rendu. Réaliser une tâche/mesure/test selon consigne La réponse attendue doit être contextualisée, justifiée et techniquement précise.</t>
  </si>
  <si>
    <t>élaborer : verbe opératoire mobilisable dans une procédure, une fiche technique ou un compte rendu. Créer/mettre au point une recette, un protocole La réponse attendue doit être contextualisée, justifiée et techniquement précise.</t>
  </si>
  <si>
    <t>employer : verbe opératoire mobilisable dans une procédure, une fiche technique ou un compte rendu. Employer un outil/un ingrédient/une méthode La réponse attendue doit être contextualisée, justifiée et techniquement précise.</t>
  </si>
  <si>
    <t>enregistrer : verbe opératoire mobilisable dans une procédure, une fiche technique ou un compte rendu. Traçabilité, températures, lots. sauvegarder un fichier La réponse attendue doit être contextualisée, justifiée et techniquement précise.</t>
  </si>
  <si>
    <t>entretenir : verbe opératoire mobilisable dans une procédure, une fiche technique ou un compte rendu. Nettoyage, graissage, petites réparations préventives La réponse attendue doit être contextualisée, justifiée et techniquement précise.</t>
  </si>
  <si>
    <t>envoyer : verbe opératoire mobilisable dans une procédure, une fiche technique ou un compte rendu. Envoi d’échantillons, de documents, expéditions La réponse attendue doit être contextualisée, justifiée et techniquement précise.</t>
  </si>
  <si>
    <t>ériger : verbe opératoire mobilisable dans une procédure, une fiche technique ou un compte rendu. Monter une structure/étagère/auvent (sens concret) La réponse attendue doit être contextualisée, justifiée et techniquement précise.</t>
  </si>
  <si>
    <t>établir : verbe opératoire mobilisable dans une procédure, une fiche technique ou un compte rendu. Établir une norme/un planning/un rapport La réponse attendue doit être contextualisée, justifiée et techniquement précise.</t>
  </si>
  <si>
    <t>étendre : verbe opératoire mobilisable dans une procédure, une fiche technique ou un compte rendu. Étendre une pâte/étendre un plan d’action/déployer un outil La réponse attendue doit être contextualisée, justifiée et techniquement précise.</t>
  </si>
  <si>
    <t>examiner : verbe opératoire mobilisable dans une procédure, une fiche technique ou un compte rendu. Contrôle visuel/qualité, revue de documents La réponse attendue doit être contextualisée, justifiée et techniquement précise.</t>
  </si>
  <si>
    <t>exécuter : verbe opératoire mobilisable dans une procédure, une fiche technique ou un compte rendu. Exécuter une commande/processus/plan La réponse attendue doit être contextualisée, justifiée et techniquement précise.</t>
  </si>
  <si>
    <t>exploiter : verbe opératoire mobilisable dans une procédure, une fiche technique ou un compte rendu. Exploiter une ligne/une donnée, tirer parti d’un outil La réponse attendue doit être contextualisée, justifiée et techniquement précise.</t>
  </si>
  <si>
    <t>générer : verbe opératoire mobilisable dans une procédure, une fiche technique ou un compte rendu. Générer un rapport, un code-barres, un lot, des alertes, des déchets (by-product) La réponse attendue doit être contextualisée, justifiée et techniquement précise.</t>
  </si>
  <si>
    <t>gérer : verbe opératoire mobilisable dans une procédure, une fiche technique ou un compte rendu. Gérer stocks/équipes/planning/incidents : prioriser, affecter, suivre, corriger La réponse attendue doit être contextualisée, justifiée et techniquement précise.</t>
  </si>
  <si>
    <t>identifier : verbe opératoire mobilisable dans une procédure, une fiche technique ou un compte rendu. Repérer un besoin, une non-conformité, une cause racine, un lot La réponse attendue doit être contextualisée, justifiée et techniquement précise.</t>
  </si>
  <si>
    <t>imaginer : verbe opératoire mobilisable dans une procédure, une fiche technique ou un compte rendu. Idéation recette/process/visuel. brainstorming d’améliorations La réponse attendue doit être contextualisée, justifiée et techniquement précise.</t>
  </si>
  <si>
    <t>inscrire : verbe opératoire mobilisable dans une procédure, une fiche technique ou un compte rendu. Inscrire en registre/logiciel : lots, température, actions, participants La réponse attendue doit être contextualisée, justifiée et techniquement précise.</t>
  </si>
  <si>
    <t>insérer : verbe opératoire mobilisable dans une procédure, une fiche technique ou un compte rendu. Insérer un bac, un document, un step dans un planning/ligne La réponse attendue doit être contextualisée, justifiée et techniquement précise.</t>
  </si>
  <si>
    <t>installer : verbe opératoire mobilisable dans une procédure, une fiche technique ou un compte rendu. Monter un équipement/poste. paramétrer logiciel/sonde La réponse attendue doit être contextualisée, justifiée et techniquement précise.</t>
  </si>
  <si>
    <t>inventer : verbe opératoire mobilisable dans une procédure, une fiche technique ou un compte rendu. Créer une nouvelle recette/méthode/outillage La réponse attendue doit être contextualisée, justifiée et techniquement précise.</t>
  </si>
  <si>
    <t>inventorier : verbe opératoire mobilisable dans une procédure, une fiche technique ou un compte rendu. Comptage physique, rapprochement stocks/FIFO/FEFO La réponse attendue doit être contextualisée, justifiée et techniquement précise.</t>
  </si>
  <si>
    <t>localiser : verbe opératoire mobilisable dans une procédure, une fiche technique ou un compte rendu. Repérer précisément un poste, un équipement, un lot/colis (étiquette, emplacement), une panne ou une non-conformité sur la ligne/plan. Utiliser références d’emplacement (rangée/étagère/niveau) ou coordonnées (QR/RFID) La réponse attendue doit être contextualisée, justifiée et techniquement précise.</t>
  </si>
  <si>
    <t>manœuvrer : verbe opératoire mobilisable dans une procédure, une fiche technique ou un compte rendu. Chariot/engin/machine. déplacements en zone étroite, règles de sécurité et signaux La réponse attendue doit être contextualisée, justifiée et techniquement précise.</t>
  </si>
  <si>
    <t>mettre : verbe opératoire mobilisable dans une procédure, une fiche technique ou un compte rendu. Verbe générique → préférer précis : mettre en marche = start/turn on (ES : encender), mettre en bac = tray up (ES : poner en cubeta), mettre à jour = update (ES : actualizar) La réponse attendue doit être contextualisée, justifiée et techniquement précise.</t>
  </si>
  <si>
    <t>moderniser : verbe opératoire mobilisable dans une procédure, une fiche technique ou un compte rendu. Équipements, process, SI. passage à outils digitaux, amélioration ergonomie/sécurité La réponse attendue doit être contextualisée, justifiée et techniquement précise.</t>
  </si>
  <si>
    <t>naviguer : verbe opératoire mobilisable dans une procédure, une fiche technique ou un compte rendu. Se déplacer dans un logiciel/ERP, un plan (atelier), ou sur le web/menus machines : navigate the menu/navegar por el menú La réponse attendue doit être contextualisée, justifiée et techniquement précise.</t>
  </si>
  <si>
    <t>optimiser : verbe opératoire mobilisable dans une procédure, une fiche technique ou un compte rendu. Améliorer coûts, temps, flux, réglages (OEE, rendement, pertes). Décrire les leviers : 5S, SMED, standard work La réponse attendue doit être contextualisée, justifiée et techniquement précise.</t>
  </si>
  <si>
    <t>ordonnancer : verbe opératoire mobilisable dans une procédure, une fiche technique ou un compte rendu. Planifier l’ordre des ordre de fabrication/ lots sur lignes/étuves/fours. gestion des priorités et des capacités La réponse attendue doit être contextualisée, justifiée et techniquement précise.</t>
  </si>
  <si>
    <t>organiser : verbe opératoire mobilisable dans une procédure, une fiche technique ou un compte rendu. Structurer poste, planning, documents, zones (5S), répartir les rôles et ressources La réponse attendue doit être contextualisée, justifiée et techniquement précise.</t>
  </si>
  <si>
    <t>planifier : verbe opératoire mobilisable dans une procédure, une fiche technique ou un compte rendu. Définir tâches, ressources, capacités, jalons (Gantt, planning de four/étuve, équipes) La réponse attendue doit être contextualisée, justifiée et techniquement précise.</t>
  </si>
  <si>
    <t>préparer : verbe opératoire mobilisable dans une procédure, une fiche technique ou un compte rendu. Mise en place, pesées, matériels, documents. préciser check-list/temps La réponse attendue doit être contextualisée, justifiée et techniquement précise.</t>
  </si>
  <si>
    <t>présenter : verbe opératoire mobilisable dans une procédure, une fiche technique ou un compte rendu. Présentation d’un plat/produit/rapport. soigner dressage, visuels, étiquetage La réponse attendue doit être contextualisée, justifiée et techniquement précise.</t>
  </si>
  <si>
    <t>prévoir : verbe opératoire mobilisable dans une procédure, une fiche technique ou un compte rendu. Besoins matières, pics d’activité, risques. prévoir plans B (stock tampon, redondance) La réponse attendue doit être contextualisée, justifiée et techniquement précise.</t>
  </si>
  <si>
    <t>produire : verbe opératoire mobilisable dans une procédure, une fiche technique ou un compte rendu. Fabrication conforme (qualité, traçabilité, rendement). suivre indicateurs (OEE, rebut) La réponse attendue doit être contextualisée, justifiée et techniquement précise.</t>
  </si>
  <si>
    <t>programmer : verbe opératoire mobilisable dans une procédure, une fiche technique ou un compte rendu. Programmer machine/étuve, scripts, créneaux. préciser paramètres (température, temps, cycle) La réponse attendue doit être contextualisée, justifiée et techniquement précise.</t>
  </si>
  <si>
    <t>rebâtir : verbe opératoire mobilisable dans une procédure, une fiche technique ou un compte rendu. Refair une structure/organisation sur des bases nouvelles La réponse attendue doit être contextualisée, justifiée et techniquement précise.</t>
  </si>
  <si>
    <t>reconstruire : verbe opératoire mobilisable dans une procédure, une fiche technique ou un compte rendu. Après incident/changement majeur : process, équipe, bâtiment La réponse attendue doit être contextualisée, justifiée et techniquement précise.</t>
  </si>
  <si>
    <t>remodeler : verbe opératoire mobilisable dans une procédure, une fiche technique ou un compte rendu. Repenser formes/produit/poste/layout La réponse attendue doit être contextualisée, justifiée et techniquement précise.</t>
  </si>
  <si>
    <t>remplacer : verbe opératoire mobilisable dans une procédure, une fiche technique ou un compte rendu. Pièce, ingrédient, personne (poste) ou lot non conforme La réponse attendue doit être contextualisée, justifiée et techniquement précise.</t>
  </si>
  <si>
    <t>rénover : verbe opératoire mobilisable dans une procédure, une fiche technique ou un compte rendu. Locaux/équipements : mise à niveau technique/hygiène La réponse attendue doit être contextualisée, justifiée et techniquement précise.</t>
  </si>
  <si>
    <t>réorganiser : verbe opératoire mobilisable dans une procédure, une fiche technique ou un compte rendu. Redéfinir rôles/flux/implantation (5S, VSM) La réponse attendue doit être contextualisée, justifiée et techniquement précise.</t>
  </si>
  <si>
    <t>réparer : verbe opératoire mobilisable dans une procédure, une fiche technique ou un compte rendu. Maintenance corrective sur machine/outillage/structure La réponse attendue doit être contextualisée, justifiée et techniquement précise.</t>
  </si>
  <si>
    <t>résoudre : verbe opératoire mobilisable dans une procédure, une fiche technique ou un compte rendu. Problème/incident : méthode 5 Why, Ishikawa, action plan La réponse attendue doit être contextualisée, justifiée et techniquement précise.</t>
  </si>
  <si>
    <t>réviser : verbe opératoire mobilisable dans une procédure, une fiche technique ou un compte rendu. Réviser un document/process. maintenance périodique La réponse attendue doit être contextualisée, justifiée et techniquement précise.</t>
  </si>
  <si>
    <t>revoir : verbe opératoire mobilisable dans une procédure, une fiche technique ou un compte rendu. Relecture/ajustement d’une recette, procédure, plan La réponse attendue doit être contextualisée, justifiée et techniquement précise.</t>
  </si>
  <si>
    <t>Suivre : verbe opératoire mobilisable dans une procédure, une fiche technique ou un compte rendu. Suivre La réponse attendue doit être contextualisée, justifiée et techniquement précise.</t>
  </si>
  <si>
    <t>sensibiliser : verbe opératoire mobilisable dans une procédure, une fiche technique ou un compte rendu. Informer/former aux risques, allergènes, bonnes pratiques (HACCP, sécurité) La réponse attendue doit être contextualisée, justifiée et techniquement précise.</t>
  </si>
  <si>
    <t>simplifier : verbe opératoire mobilisable dans une procédure, une fiche technique ou un compte rendu. Réduire étapes, clics, formats. supprimer gaspillages (LEAN) La réponse attendue doit être contextualisée, justifiée et techniquement précise.</t>
  </si>
  <si>
    <t>soulever : verbe opératoire mobilisable dans une procédure, une fiche technique ou un compte rendu. Soulever charges/plaques en posture sûre (EPI, gestes et postures) La réponse attendue doit être contextualisée, justifiée et techniquement précise.</t>
  </si>
  <si>
    <t>standardiser : verbe opératoire mobilisable dans une procédure, une fiche technique ou un compte rendu. Définir standards (recette, réglage, format d’étiquette), 5S/« standard work » La réponse attendue doit être contextualisée, justifiée et techniquement précise.</t>
  </si>
  <si>
    <t>superviser : verbe opératoire mobilisable dans une procédure, une fiche technique ou un compte rendu. Encadrer l’exécution, prioriser, débloquer, valider en temps réel La réponse attendue doit être contextualisée, justifiée et techniquement précise.</t>
  </si>
  <si>
    <t>surveiller : verbe opératoire mobilisable dans une procédure, une fiche technique ou un compte rendu. Suivre température, temps, niveaux, OEE. alarmes et seuils de contrôle La réponse attendue doit être contextualisée, justifiée et techniquement précise.</t>
  </si>
  <si>
    <t>transformer : verbe opératoire mobilisable dans une procédure, une fiche technique ou un compte rendu. Transformer matières en produits (découpe, cuisson, mélange) ou données en infos actionnables (ETL) La réponse attendue doit être contextualisée, justifiée et techniquement précise.</t>
  </si>
  <si>
    <t>utiliser : verbe opératoire mobilisable dans une procédure, une fiche technique ou un compte rendu. Verbe générique. Dans les fiches, préciser l’action : utiliser des gants → put on/use gloves (ES : ponerse/usar guantes), utiliser la sonde → use the probe (ES : usar la sonda), utiliser la cellule → use the blast chiller (ES : usar el cellule de refroidissement) La réponse attendue doit être contextualisée, justifiée et techniquement précise.</t>
  </si>
  <si>
    <t>Mise en place du poste de travail : intitulé de phase à restituer dans la chronologie opératoire, avec finalité et critères de réussite.</t>
  </si>
  <si>
    <t>vérifier les DLC : étape de procédure à décrire avec ordre opératoire, paramètre technique, point de contrôle, risque associé et justification.</t>
  </si>
  <si>
    <t>peser les denrées : étape de procédure à décrire avec ordre opératoire, paramètre technique, point de contrôle, risque associé et justification.</t>
  </si>
  <si>
    <t>sélectionner le matériel : étape de procédure à décrire avec ordre opératoire, paramètre technique, point de contrôle, risque associé et justification.</t>
  </si>
  <si>
    <t>désinfecter le matériel et le poste de travail suivant la procédure : étape de procédure à décrire avec ordre opératoire, paramètre technique, point de contrôle, risque associé et justification.</t>
  </si>
  <si>
    <t>Préparations préliminaires : intitulé de phase à restituer dans la chronologie opératoire, avec finalité et critères de réussite.</t>
  </si>
  <si>
    <t>La veille, décongeler les filets de morue suivant la procédure : étape de procédure à décrire avec ordre opératoire, paramètre technique, point de contrôle, risque associé et justification.</t>
  </si>
  <si>
    <t>Éventuellement, dessaler par trempage dans un grand volume d’eau : étape de procédure à décrire avec ordre opératoire, paramètre technique, point de contrôle, risque associé et justification.</t>
  </si>
  <si>
    <t>Plaquer les filets sur 5 bacs GN 1/1 H 25 perforés : étape de procédure à décrire avec ordre opératoire, paramètre technique, point de contrôle, risque associé et justification.</t>
  </si>
  <si>
    <t>Mettre les bacs sur l’échelle de four et réserver au froid en attente de cuisson : étape de procédure à décrire avec ordre opératoire, paramètre technique, point de contrôle, risque associé et justification.</t>
  </si>
  <si>
    <t>Au cutter, hacher finement l’ail. Réserver : étape de procédure à décrire avec ordre opératoire, paramètre technique, point de contrôle, risque associé et justification.</t>
  </si>
  <si>
    <t>Chauffer le lait et le maintenir au chaud : étape de procédure à décrire avec ordre opératoire, paramètre technique, point de contrôle, risque associé et justification.</t>
  </si>
  <si>
    <t>Porter à ébullition la crème et la maintenir au chaud et la maintenir au chaud en attente d’utilisation : étape de procédure à décrire avec ordre opératoire, paramètre technique, point de contrôle, risque associé et justification.</t>
  </si>
  <si>
    <t>Au pinceau, badigeonner de beurre 8 bacs GN 1/1 H65 : étape de procédure à décrire avec ordre opératoire, paramètre technique, point de contrôle, risque associé et justification.</t>
  </si>
  <si>
    <t>Préparer la purée : intitulé de phase à restituer dans la chronologie opératoire, avec finalité et critères de réussite.</t>
  </si>
  <si>
    <t>Préparer la purée déshydratée en suivant les indications du fabricant : étape de procédure à décrire avec ordre opératoire, paramètre technique, point de contrôle, risque associé et justification.</t>
  </si>
  <si>
    <t>Mettre au point l’assaisonnement. Muscader légèrement. Réserver au chaud : étape de procédure à décrire avec ordre opératoire, paramètre technique, point de contrôle, risque associé et justification.</t>
  </si>
  <si>
    <t>Ou marquer la cuisson des pommes de terre pour la réalisation de la purée fraîche : étape de procédure à décrire avec ordre opératoire, paramètre technique, point de contrôle, risque associé et justification.</t>
  </si>
  <si>
    <t>Confectionner la brandade de morue : intitulé de phase à restituer dans la chronologie opératoire, avec finalité et critères de réussite.</t>
  </si>
  <si>
    <t>Préchauffer le four en vapeur : étape de procédure à décrire avec ordre opératoire, paramètre technique, point de contrôle, risque associé et justification.</t>
  </si>
  <si>
    <t>Cuire les filets à la vapeur 7 minutes environ : étape de procédure à décrire avec ordre opératoire, paramètre technique, point de contrôle, risque associé et justification.</t>
  </si>
  <si>
    <t>Ne pas trop cuire au risque de retirer les propriétés gluantes de la morue  (conserver le liant) : étape de procédure à décrire avec ordre opératoire, paramètre technique, point de contrôle, risque associé et justification.</t>
  </si>
  <si>
    <t>Effeuiller les filets cuits : étape de procédure à décrire avec ordre opératoire, paramètre technique, point de contrôle, risque associé et justification.</t>
  </si>
  <si>
    <t>Chauffer l’huile d’olive dans une sauteuse : étape de procédure à décrire avec ordre opératoire, paramètre technique, point de contrôle, risque associé et justification.</t>
  </si>
  <si>
    <t>Ajouter la morue effeuillée et l’ail : étape de procédure à décrire avec ordre opératoire, paramètre technique, point de contrôle, risque associé et justification.</t>
  </si>
  <si>
    <t>Travailler à la spatule : étape de procédure à décrire avec ordre opératoire, paramètre technique, point de contrôle, risque associé et justification.</t>
  </si>
  <si>
    <t>(ou travailler directement la morue effeuillée dans la cuve du batteur) : étape de procédure à décrire avec ordre opératoire, paramètre technique, point de contrôle, risque associé et justification.</t>
  </si>
  <si>
    <t>Mettre la morue dans la grande cuve du batteur : étape de procédure à décrire avec ordre opératoire, paramètre technique, point de contrôle, risque associé et justification.</t>
  </si>
  <si>
    <t>À la feuille, 1re vitesse, incorporer lait et crème progressivement : étape de procédure à décrire avec ordre opératoire, paramètre technique, point de contrôle, risque associé et justification.</t>
  </si>
  <si>
    <t>Éventuellement, mettre au point la consistance en ajoutant du lait, de l’huile d’olive ou de la crème : étape de procédure à décrire avec ordre opératoire, paramètre technique, point de contrôle, risque associé et justification.</t>
  </si>
  <si>
    <t>Obtenir une pâte homogène et compacte : étape de procédure à décrire avec ordre opératoire, paramètre technique, point de contrôle, risque associé et justification.</t>
  </si>
  <si>
    <t>Poivrer et muscader : étape de procédure à décrire avec ordre opératoire, paramètre technique, point de contrôle, risque associé et justification.</t>
  </si>
  <si>
    <t>Finir de lier en ajoutant la purée : étape de procédure à décrire avec ordre opératoire, paramètre technique, point de contrôle, risque associé et justification.</t>
  </si>
  <si>
    <t>Travailler. : étape de procédure à décrire avec ordre opératoire, paramètre technique, point de contrôle, risque associé et justification.</t>
  </si>
  <si>
    <t>Rectifier la consistance : étape de procédure à décrire avec ordre opératoire, paramètre technique, point de contrôle, risque associé et justification.</t>
  </si>
  <si>
    <t>Décanter la préparation : intitulé de phase à restituer dans la chronologie opératoire, avec finalité et critères de réussite.</t>
  </si>
  <si>
    <t>Répartir la brandade dans 8 bacs GN 1/1 beurrés : étape de procédure à décrire avec ordre opératoire, paramètre technique, point de contrôle, risque associé et justification.</t>
  </si>
  <si>
    <t>Égaliser la surface : étape de procédure à décrire avec ordre opératoire, paramètre technique, point de contrôle, risque associé et justification.</t>
  </si>
  <si>
    <t>Saupoudrer d’emmental râpé : étape de procédure à décrire avec ordre opératoire, paramètre technique, point de contrôle, risque associé et justification.</t>
  </si>
  <si>
    <t>Parsemer de parcelles de beurre : étape de procédure à décrire avec ordre opératoire, paramètre technique, point de contrôle, risque associé et justification.</t>
  </si>
  <si>
    <t>Étager les bacs sur l’échelle de cuisson : étape de procédure à décrire avec ordre opératoire, paramètre technique, point de contrôle, risque associé et justification.</t>
  </si>
  <si>
    <t>Gratiner : intitulé de phase à restituer dans la chronologie opératoire, avec finalité et critères de réussite.</t>
  </si>
  <si>
    <t>Four chaleur sèche à 170 °C : étape de procédure à décrire avec ordre opératoire, paramètre technique, point de contrôle, risque associé et justification.</t>
  </si>
  <si>
    <t>Gratiner légèrement la surface : étape de procédure à décrire avec ordre opératoire, paramètre technique, point de contrôle, risque associé et justification.</t>
  </si>
  <si>
    <t>Respecter la procédure de fin de cuisson : étape de procédure à décrire avec ordre opératoire, paramètre technique, point de contrôle, risque associé et justification.</t>
  </si>
  <si>
    <t>Stocker en armoire chaude et maintenir à ≥ 63 °C en attente de consommation : étape de procédure à décrire avec ordre opératoire, paramètre technique, point de contrôle, risque associé et justification.</t>
  </si>
  <si>
    <t>Dresser et servir : intitulé de phase à restituer dans la chronologie opératoire, avec finalité et critères de réussite.</t>
  </si>
  <si>
    <t>Détailler chaque bac GN en 12 portions : étape de procédure à décrire avec ordre opératoire, paramètre technique, point de contrôle, risque associé et justification.</t>
  </si>
  <si>
    <t>Commentaires : intitulé de phase à restituer dans la chronologie opératoire, avec finalité et critères de réussite.</t>
  </si>
  <si>
    <t>La brandade de morue n’est constituée que de poisson : étape de procédure à décrire avec ordre opératoire, paramètre technique, point de contrôle, risque associé et justification.</t>
  </si>
  <si>
    <t>L’ajout de purée de pomme de terre n’est pas une brandade au sens strict : étape de procédure à décrire avec ordre opératoire, paramètre technique, point de contrôle, risque associé et justification.</t>
  </si>
  <si>
    <t>Accompagnements possibles : pommes anglaises / en robe des champs / purée à l’huile d’olive / croûtons frits : étape de procédure à décrire avec ordre opératoire, paramètre technique, point de contrôle, risque associé et justification.</t>
  </si>
  <si>
    <t>Feuille formateur — support d'entraînement</t>
  </si>
  <si>
    <t>Même base de travail avec une colonne supplémentaire de questions pour faire reformuler, préciser et justifier.</t>
  </si>
  <si>
    <t>Attendu pédagogique CFA</t>
  </si>
  <si>
    <t>Attendu technique / professionnel</t>
  </si>
  <si>
    <t>À quoi sert « assiette » sur le terrain ? Qu'est-ce qu'on doit préciser ou vérifier avant de l'utiliser ?</t>
  </si>
  <si>
    <t>À quoi sert « bacs (GN) » sur le terrain ? Qu'est-ce qu'on doit préciser ou vérifier avant de l'utiliser ?</t>
  </si>
  <si>
    <t>À quoi sert « bain-marie » sur le terrain ? Qu'est-ce qu'on doit préciser ou vérifier avant de l'utiliser ?</t>
  </si>
  <si>
    <t>À quoi sert « balance » sur le terrain ? Qu'est-ce qu'on doit préciser ou vérifier avant de l'utiliser ?</t>
  </si>
  <si>
    <t>À quoi sert « barquettes » sur le terrain ? Qu'est-ce qu'on doit préciser ou vérifier avant de l'utiliser ?</t>
  </si>
  <si>
    <t>À quoi sert « bascule (industrielle) » sur le terrain ? Qu'est-ce qu'on doit préciser ou vérifier avant de l'utiliser ?</t>
  </si>
  <si>
    <t>À quoi sert « camion » sur le terrain ? Qu'est-ce qu'on doit préciser ou vérifier avant de l'utiliser ?</t>
  </si>
  <si>
    <t>À quoi sert « cellule (de refroidissement/surgélation) » sur le terrain ? Qu'est-ce qu'on doit préciser ou vérifier avant de l'utiliser ?</t>
  </si>
  <si>
    <t>À quoi sert « chariots » sur le terrain ? Qu'est-ce qu'on doit préciser ou vérifier avant de l'utiliser ?</t>
  </si>
  <si>
    <t>À quoi sert « chariots isothermes » sur le terrain ? Qu'est-ce qu'on doit préciser ou vérifier avant de l'utiliser ?</t>
  </si>
  <si>
    <t>À quoi sert « couvercle barquette » sur le terrain ? Qu'est-ce qu'on doit préciser ou vérifier avant de l'utiliser ?</t>
  </si>
  <si>
    <t>À quoi sert « couvercle inox (GN) » sur le terrain ? Qu'est-ce qu'on doit préciser ou vérifier avant de l'utiliser ?</t>
  </si>
  <si>
    <t>À quoi sert « couvercle polyc. (GN) » sur le terrain ? Qu'est-ce qu'on doit préciser ou vérifier avant de l'utiliser ?</t>
  </si>
  <si>
    <t>À quoi sert « cuiseur vapeur » sur le terrain ? Qu'est-ce qu'on doit préciser ou vérifier avant de l'utiliser ?</t>
  </si>
  <si>
    <t>À quoi sert « cul de poule » sur le terrain ? Qu'est-ce qu'on doit préciser ou vérifier avant de l'utiliser ?</t>
  </si>
  <si>
    <t>À quoi sert « cutter » sur le terrain ? Qu'est-ce qu'on doit préciser ou vérifier avant de l'utiliser ?</t>
  </si>
  <si>
    <t>À quoi sert « douchette (évier) » sur le terrain ? Qu'est-ce qu'on doit préciser ou vérifier avant de l'utiliser ?</t>
  </si>
  <si>
    <t>À quoi sert « échelle (de four / pâtisserie) » sur le terrain ? Qu'est-ce qu'on doit préciser ou vérifier avant de l'utiliser ?</t>
  </si>
  <si>
    <t>À quoi sert « écumoire » sur le terrain ? Qu'est-ce qu'on doit préciser ou vérifier avant de l'utiliser ?</t>
  </si>
  <si>
    <t>À quoi sert « emballage carton » sur le terrain ? Qu'est-ce qu'on doit préciser ou vérifier avant de l'utiliser ?</t>
  </si>
  <si>
    <t>À quoi sert « emballage originel » sur le terrain ? Qu'est-ce qu'on doit préciser ou vérifier avant de l'utiliser ?</t>
  </si>
  <si>
    <t>À quoi sert « étagères » sur le terrain ? Qu'est-ce qu'on doit préciser ou vérifier avant de l'utiliser ?</t>
  </si>
  <si>
    <t>À quoi sert « étiqueteuse » sur le terrain ? Qu'est-ce qu'on doit préciser ou vérifier avant de l'utiliser ?</t>
  </si>
  <si>
    <t>À quoi sert « film étirable (alimentaire) » sur le terrain ? Qu'est-ce qu'on doit préciser ou vérifier avant de l'utiliser ?</t>
  </si>
  <si>
    <t>À quoi sert « fouet » sur le terrain ? Qu'est-ce qu'on doit préciser ou vérifier avant de l'utiliser ?</t>
  </si>
  <si>
    <t>À quoi sert « four mixte » sur le terrain ? Qu'est-ce qu'on doit préciser ou vérifier avant de l'utiliser ?</t>
  </si>
  <si>
    <t>À quoi sert « gastro (bacs GN) » sur le terrain ? Qu'est-ce qu'on doit préciser ou vérifier avant de l'utiliser ?</t>
  </si>
  <si>
    <t>À quoi sert « grille » sur le terrain ? Qu'est-ce qu'on doit préciser ou vérifier avant de l'utiliser ?</t>
  </si>
  <si>
    <t>À quoi sert « hachoir (robot/multifonction) » sur le terrain ? Qu'est-ce qu'on doit préciser ou vérifier avant de l'utiliser ?</t>
  </si>
  <si>
    <t>À quoi sert « housse de protection (chariot/étagère/équipement) » sur le terrain ? Qu'est-ce qu'on doit préciser ou vérifier avant de l'utiliser ?</t>
  </si>
  <si>
    <t>À quoi sert « louche » sur le terrain ? Qu'est-ce qu'on doit préciser ou vérifier avant de l'utiliser ?</t>
  </si>
  <si>
    <t>À quoi sert « machine à râper » sur le terrain ? Qu'est-ce qu'on doit préciser ou vérifier avant de l'utiliser ?</t>
  </si>
  <si>
    <t>À quoi sert « marmite (de cuisson) » sur le terrain ? Qu'est-ce qu'on doit préciser ou vérifier avant de l'utiliser ?</t>
  </si>
  <si>
    <t>À quoi sert « mixer (plongeant) » sur le terrain ? Qu'est-ce qu'on doit préciser ou vérifier avant de l'utiliser ?</t>
  </si>
  <si>
    <t>À quoi sert « ouvre-boîte » sur le terrain ? Qu'est-ce qu'on doit préciser ou vérifier avant de l'utiliser ?</t>
  </si>
  <si>
    <t>À quoi sert « palette (logistique) » sur le terrain ? Qu'est-ce qu'on doit préciser ou vérifier avant de l'utiliser ?</t>
  </si>
  <si>
    <t>À quoi sert « passoire » sur le terrain ? Qu'est-ce qu'on doit préciser ou vérifier avant de l'utiliser ?</t>
  </si>
  <si>
    <t>À quoi sert « pelle à pizza » sur le terrain ? Qu'est-ce qu'on doit préciser ou vérifier avant de l'utiliser ?</t>
  </si>
  <si>
    <t>À quoi sert « pinces » sur le terrain ? Qu'est-ce qu'on doit préciser ou vérifier avant de l'utiliser ?</t>
  </si>
  <si>
    <t>À quoi sert « plaque eutectique (correction de « pl.euthechtique ») » sur le terrain ? Qu'est-ce qu'on doit préciser ou vérifier avant de l'utiliser ?</t>
  </si>
  <si>
    <t>À quoi sert « planche à découper » sur le terrain ? Qu'est-ce qu'on doit préciser ou vérifier avant de l'utiliser ?</t>
  </si>
  <si>
    <t>À quoi sert « plat gastro (GN plat) » sur le terrain ? Qu'est-ce qu'on doit préciser ou vérifier avant de l'utiliser ?</t>
  </si>
  <si>
    <t>À quoi sert « plateaux » sur le terrain ? Qu'est-ce qu'on doit préciser ou vérifier avant de l'utiliser ?</t>
  </si>
  <si>
    <t>À quoi sert « râpeuse » sur le terrain ? Qu'est-ce qu'on doit préciser ou vérifier avant de l'utiliser ?</t>
  </si>
  <si>
    <t>À quoi sert « rayonnages » sur le terrain ? Qu'est-ce qu'on doit préciser ou vérifier avant de l'utiliser ?</t>
  </si>
  <si>
    <t>À quoi sert « rolls (logistique) » sur le terrain ? Qu'est-ce qu'on doit préciser ou vérifier avant de l'utiliser ?</t>
  </si>
  <si>
    <t>À quoi sert « rondeau » sur le terrain ? Qu'est-ce qu'on doit préciser ou vérifier avant de l'utiliser ?</t>
  </si>
  <si>
    <t>À quoi sert « rouleau (à pâtisserie) » sur le terrain ? Qu'est-ce qu'on doit préciser ou vérifier avant de l'utiliser ?</t>
  </si>
  <si>
    <t>À quoi sert « sauteuse » sur le terrain ? Qu'est-ce qu'on doit préciser ou vérifier avant de l'utiliser ?</t>
  </si>
  <si>
    <t>À quoi sert « seau plastique » sur le terrain ? Qu'est-ce qu'on doit préciser ou vérifier avant de l'utiliser ?</t>
  </si>
  <si>
    <t>À quoi sert « socles rouleurs » sur le terrain ? Qu'est-ce qu'on doit préciser ou vérifier avant de l'utiliser ?</t>
  </si>
  <si>
    <t>À quoi sert « sonde (température) » sur le terrain ? Qu'est-ce qu'on doit préciser ou vérifier avant de l'utiliser ?</t>
  </si>
  <si>
    <t>À quoi sert « table chaude » sur le terrain ? Qu'est-ce qu'on doit préciser ou vérifier avant de l'utiliser ?</t>
  </si>
  <si>
    <t>À quoi sert « table de travail » sur le terrain ? Qu'est-ce qu'on doit préciser ou vérifier avant de l'utiliser ?</t>
  </si>
  <si>
    <t>À quoi sert « thermoscelleuse (barquettes) » sur le terrain ? Qu'est-ce qu'on doit préciser ou vérifier avant de l'utiliser ?</t>
  </si>
  <si>
    <t>À quoi sert « trancheur (charcuterie) » sur le terrain ? Qu'est-ce qu'on doit préciser ou vérifier avant de l'utiliser ?</t>
  </si>
  <si>
    <t>Explique comment tu réalises « Abaisser la temp. à coeur » sur le poste. Quels contrôles fais-tu pendant ou après l'action ?</t>
  </si>
  <si>
    <t>Explique comment tu réalises « Acheminer » sur le poste. Quels contrôles fais-tu pendant ou après l'action ?</t>
  </si>
  <si>
    <t>Explique comment tu réalises « acheminement vers operculage » sur le poste. Quels contrôles fais-tu pendant ou après l'action ?</t>
  </si>
  <si>
    <t>Explique comment tu réalises « Agir rapidement » sur le poste. Quels contrôles fais-tu pendant ou après l'action ?</t>
  </si>
  <si>
    <t>Explique comment tu réalises « Assaisonner » sur le poste. Quels contrôles fais-tu pendant ou après l'action ?</t>
  </si>
  <si>
    <t>Explique comment tu réalises « Assembler » sur le poste. Quels contrôles fais-tu pendant ou après l'action ?</t>
  </si>
  <si>
    <t>Explique comment tu réalises « assemblage assiette » sur le poste. Quels contrôles fais-tu pendant ou après l'action ?</t>
  </si>
  <si>
    <t>Explique comment tu réalises « assemblage collectif » sur le poste. Quels contrôles fais-tu pendant ou après l'action ?</t>
  </si>
  <si>
    <t>Explique comment tu réalises « assemblage ind. » sur le poste. Quels contrôles fais-tu pendant ou après l'action ?</t>
  </si>
  <si>
    <t>Explique comment tu réalises « assemblage plateaux » sur le poste. Quels contrôles fais-tu pendant ou après l'action ?</t>
  </si>
  <si>
    <t>Explique comment tu réalises « assemblage plateaux midi » sur le poste. Quels contrôles fais-tu pendant ou après l'action ?</t>
  </si>
  <si>
    <t>Explique comment tu réalises « assemblage plateaux soir » sur le poste. Quels contrôles fais-tu pendant ou après l'action ?</t>
  </si>
  <si>
    <t>Explique comment tu réalises « attente » sur le poste. Quels contrôles fais-tu pendant ou après l'action ?</t>
  </si>
  <si>
    <t>Explique comment tu réalises « Charger » sur le poste. Quels contrôles fais-tu pendant ou après l'action ?</t>
  </si>
  <si>
    <t>Explique comment tu réalises « chargement du four » sur le poste. Quels contrôles fais-tu pendant ou après l'action ?</t>
  </si>
  <si>
    <t>Explique comment tu réalises « chargt. chariots collec. » sur le poste. Quels contrôles fais-tu pendant ou après l'action ?</t>
  </si>
  <si>
    <t>Explique comment tu réalises « chargt. chariots ind. » sur le poste. Quels contrôles fais-tu pendant ou après l'action ?</t>
  </si>
  <si>
    <t>Explique comment tu réalises « chargement chariots isothermes » sur le poste. Quels contrôles fais-tu pendant ou après l'action ?</t>
  </si>
  <si>
    <t>Explique comment tu réalises « Cuire » sur le poste. Quels contrôles fais-tu pendant ou après l'action ?</t>
  </si>
  <si>
    <t>Explique comment tu réalises « cuisson finale » sur le poste. Quels contrôles fais-tu pendant ou après l'action ?</t>
  </si>
  <si>
    <t>Explique comment tu réalises « Changer » sur le poste. Quels contrôles fais-tu pendant ou après l'action ?</t>
  </si>
  <si>
    <t>Explique comment tu réalises « changement de chariot » sur le poste. Quels contrôles fais-tu pendant ou après l'action ?</t>
  </si>
  <si>
    <t>Explique comment tu réalises « changement. chariots  isothermes » sur le poste. Quels contrôles fais-tu pendant ou après l'action ?</t>
  </si>
  <si>
    <t>Explique comment tu réalises « Déboiter » sur le poste. Quels contrôles fais-tu pendant ou après l'action ?</t>
  </si>
  <si>
    <t>Explique comment tu réalises « Décartonner » sur le poste. Quels contrôles fais-tu pendant ou après l'action ?</t>
  </si>
  <si>
    <t>Explique comment tu réalises « Décharger » sur le poste. Quels contrôles fais-tu pendant ou après l'action ?</t>
  </si>
  <si>
    <t>Explique comment tu réalises « Découper » sur le poste. Quels contrôles fais-tu pendant ou après l'action ?</t>
  </si>
  <si>
    <t>Explique comment tu réalises « Désemballer » sur le poste. Quels contrôles fais-tu pendant ou après l'action ?</t>
  </si>
  <si>
    <t>Explique comment tu réalises « Déconditionner » sur le poste. Quels contrôles fais-tu pendant ou après l'action ?</t>
  </si>
  <si>
    <t>Explique comment tu réalises « Désinfecter » sur le poste. Quels contrôles fais-tu pendant ou après l'action ?</t>
  </si>
  <si>
    <t>Explique comment tu réalises « Dessouvider » sur le poste. Quels contrôles fais-tu pendant ou après l'action ?</t>
  </si>
  <si>
    <t>Explique comment tu réalises « Destocker » sur le poste. Quels contrôles fais-tu pendant ou après l'action ?</t>
  </si>
  <si>
    <t>Explique comment tu réalises « Egoutter » sur le poste. Quels contrôles fais-tu pendant ou après l'action ?</t>
  </si>
  <si>
    <t>Explique comment tu réalises « Eplucher » sur le poste. Quels contrôles fais-tu pendant ou après l'action ?</t>
  </si>
  <si>
    <t>Explique comment tu réalises « Etiqueter » sur le poste. Quels contrôles fais-tu pendant ou après l'action ?</t>
  </si>
  <si>
    <t>Explique comment tu réalises « etiquettage ind » sur le poste. Quels contrôles fais-tu pendant ou après l'action ?</t>
  </si>
  <si>
    <t>Explique comment tu réalises « Filmer » sur le poste. Quels contrôles fais-tu pendant ou après l'action ?</t>
  </si>
  <si>
    <t>Explique comment tu réalises « Faire bouillir » sur le poste. Quels contrôles fais-tu pendant ou après l'action ?</t>
  </si>
  <si>
    <t>Explique comment tu réalises « Gerber » sur le poste. Quels contrôles fais-tu pendant ou après l'action ?</t>
  </si>
  <si>
    <t>Explique comment tu réalises « goutage » sur le poste. Quels contrôles fais-tu pendant ou après l'action ?</t>
  </si>
  <si>
    <t>Explique comment tu réalises « interstockage » sur le poste. Quels contrôles fais-tu pendant ou après l'action ?</t>
  </si>
  <si>
    <t>Explique comment tu réalises « Indications packaging » sur le poste. Quels contrôles fais-tu pendant ou après l'action ?</t>
  </si>
  <si>
    <t>Explique comment tu réalises « Laver » sur le poste. Quels contrôles fais-tu pendant ou après l'action ?</t>
  </si>
  <si>
    <t>Explique comment tu réalises « Maintenir en temp. sup à 63° » sur le poste. Quels contrôles fais-tu pendant ou après l'action ?</t>
  </si>
  <si>
    <t>Explique comment tu réalises « Marquer » sur le poste. Quels contrôles fais-tu pendant ou après l'action ?</t>
  </si>
  <si>
    <t>Explique comment tu réalises « Mélanger » sur le poste. Quels contrôles fais-tu pendant ou après l'action ?</t>
  </si>
  <si>
    <t>Explique comment tu réalises « Mettre En Bac » sur le poste. Quels contrôles fais-tu pendant ou après l'action ?</t>
  </si>
  <si>
    <t>Explique comment tu réalises « mise en bac pour conditionnement » sur le poste. Quels contrôles fais-tu pendant ou après l'action ?</t>
  </si>
  <si>
    <t>Explique comment tu réalises « Mettre En Chariot » sur le poste. Quels contrôles fais-tu pendant ou après l'action ?</t>
  </si>
  <si>
    <t>Explique comment tu réalises « Mettre en cuisson » sur le poste. Quels contrôles fais-tu pendant ou après l'action ?</t>
  </si>
  <si>
    <t>Explique comment tu réalises « ouverture boite » sur le poste. Quels contrôles fais-tu pendant ou après l'action ?</t>
  </si>
  <si>
    <t>Explique comment tu réalises « Parer » sur le poste. Quels contrôles fais-tu pendant ou après l'action ?</t>
  </si>
  <si>
    <t>Explique comment tu réalises « Passer En Cellule » sur le poste. Quels contrôles fais-tu pendant ou après l'action ?</t>
  </si>
  <si>
    <t>Explique comment tu réalises « passage rapide en cellule » sur le poste. Quels contrôles fais-tu pendant ou après l'action ?</t>
  </si>
  <si>
    <t>Explique comment tu réalises « Peser » sur le poste. Quels contrôles fais-tu pendant ou après l'action ?</t>
  </si>
  <si>
    <t>Explique comment tu réalises « Portionner » sur le poste. Quels contrôles fais-tu pendant ou après l'action ?</t>
  </si>
  <si>
    <t>Explique comment tu réalises « Précuire » sur le poste. Quels contrôles fais-tu pendant ou après l'action ?</t>
  </si>
  <si>
    <t>Explique comment tu réalises « Porter à ébullition » sur le poste. Quels contrôles fais-tu pendant ou après l'action ?</t>
  </si>
  <si>
    <t>Explique comment tu réalises « Ranger » sur le poste. Quels contrôles fais-tu pendant ou après l'action ?</t>
  </si>
  <si>
    <t>Explique comment tu réalises « Réceptionner/Contrôler » sur le poste. Quels contrôles fais-tu pendant ou après l'action ?</t>
  </si>
  <si>
    <t>Explique comment tu réalises « Réchauffer en moins d'1 H » sur le poste. Quels contrôles fais-tu pendant ou après l'action ?</t>
  </si>
  <si>
    <t>Explique comment tu réalises « Reconditionner » sur le poste. Quels contrôles fais-tu pendant ou après l'action ?</t>
  </si>
  <si>
    <t>Explique comment tu réalises « Refroidir » sur le poste. Quels contrôles fais-tu pendant ou après l'action ?</t>
  </si>
  <si>
    <t>Explique comment tu réalises « Rejeter » sur le poste. Quels contrôles fais-tu pendant ou après l'action ?</t>
  </si>
  <si>
    <t>Explique comment tu réalises « Remettre En T° » sur le poste. Quels contrôles fais-tu pendant ou après l'action ?</t>
  </si>
  <si>
    <t>Explique comment tu réalises « Remonter en température » sur le poste. Quels contrôles fais-tu pendant ou après l'action ?</t>
  </si>
  <si>
    <t>Explique comment tu réalises « Remplir Barq » sur le poste. Quels contrôles fais-tu pendant ou après l'action ?</t>
  </si>
  <si>
    <t>Explique comment tu réalises « Remplir Des Chariots Isothermes » sur le poste. Quels contrôles fais-tu pendant ou après l'action ?</t>
  </si>
  <si>
    <t>Explique comment tu réalises « Répartir » sur le poste. Quels contrôles fais-tu pendant ou après l'action ?</t>
  </si>
  <si>
    <t>Explique comment tu réalises « Respecter le délai de 2 H » sur le poste. Quels contrôles fais-tu pendant ou après l'action ?</t>
  </si>
  <si>
    <t>Explique comment tu réalises « Retourner Vers Conditionnement » sur le poste. Quels contrôles fais-tu pendant ou après l'action ?</t>
  </si>
  <si>
    <t>Explique comment tu réalises « Sonder Cuisson » sur le poste. Quels contrôles fais-tu pendant ou après l'action ?</t>
  </si>
  <si>
    <t>Explique comment tu réalises « Sonder Température » sur le poste. Quels contrôles fais-tu pendant ou après l'action ?</t>
  </si>
  <si>
    <t>Explique comment tu réalises « Sortir » sur le poste. Quels contrôles fais-tu pendant ou après l'action ?</t>
  </si>
  <si>
    <t>Explique comment tu réalises « Stocker » sur le poste. Quels contrôles fais-tu pendant ou après l'action ?</t>
  </si>
  <si>
    <t>Explique comment tu réalises « stockage . d'attente » sur le poste. Quels contrôles fais-tu pendant ou après l'action ?</t>
  </si>
  <si>
    <t>Explique comment tu réalises « Tailler » sur le poste. Quels contrôles fais-tu pendant ou après l'action ?</t>
  </si>
  <si>
    <t>Explique comment tu réalises « Trancher » sur le poste. Quels contrôles fais-tu pendant ou après l'action ?</t>
  </si>
  <si>
    <t>Explique comment tu réalises « Transporter » sur le poste. Quels contrôles fais-tu pendant ou après l'action ?</t>
  </si>
  <si>
    <t>Explique comment tu réalises « Transporter En Bacs Inox » sur le poste. Quels contrôles fais-tu pendant ou après l'action ?</t>
  </si>
  <si>
    <t>Explique comment tu réalises « Vérifier la temp. » sur le poste. Quels contrôles fais-tu pendant ou après l'action ?</t>
  </si>
  <si>
    <t>Dans quelle situation de travail peux-tu employer le verbe « accomplir » ? Donne un exemple précis et justifie-le.</t>
  </si>
  <si>
    <t>Dans quelle situation de travail peux-tu employer le verbe « acheter » ? Donne un exemple précis et justifie-le.</t>
  </si>
  <si>
    <t>Dans quelle situation de travail peux-tu employer le verbe « achever » ? Donne un exemple précis et justifie-le.</t>
  </si>
  <si>
    <t>Dans quelle situation de travail peux-tu employer le verbe « activer » ? Donne un exemple précis et justifie-le.</t>
  </si>
  <si>
    <t>Dans quelle situation de travail peux-tu employer le verbe « afficher » ? Donne un exemple précis et justifie-le.</t>
  </si>
  <si>
    <t>Dans quelle situation de travail peux-tu employer le verbe « affûter » ? Donne un exemple précis et justifie-le.</t>
  </si>
  <si>
    <t>Dans quelle situation de travail peux-tu employer le verbe « agrandir » ? Donne un exemple précis et justifie-le.</t>
  </si>
  <si>
    <t>Dans quelle situation de travail peux-tu employer le verbe « ajuster » ? Donne un exemple précis et justifie-le.</t>
  </si>
  <si>
    <t>Dans quelle situation de travail peux-tu employer le verbe « aligner » ? Donne un exemple précis et justifie-le.</t>
  </si>
  <si>
    <t>Dans quelle situation de travail peux-tu employer le verbe « allouer » ? Donne un exemple précis et justifie-le.</t>
  </si>
  <si>
    <t>Dans quelle situation de travail peux-tu employer le verbe « allumer » ? Donne un exemple précis et justifie-le.</t>
  </si>
  <si>
    <t>Dans quelle situation de travail peux-tu employer le verbe « aménager » ? Donne un exemple précis et justifie-le.</t>
  </si>
  <si>
    <t>Dans quelle situation de travail peux-tu employer le verbe « analyser » ? Donne un exemple précis et justifie-le.</t>
  </si>
  <si>
    <t>Dans quelle situation de travail peux-tu employer le verbe « annuler » ? Donne un exemple précis et justifie-le.</t>
  </si>
  <si>
    <t>Dans quelle situation de travail peux-tu employer le verbe « anticiper » ? Donne un exemple précis et justifie-le.</t>
  </si>
  <si>
    <t>Dans quelle situation de travail peux-tu employer le verbe « appliquer » ? Donne un exemple précis et justifie-le.</t>
  </si>
  <si>
    <t>Dans quelle situation de travail peux-tu employer le verbe « approuver » ? Donne un exemple précis et justifie-le.</t>
  </si>
  <si>
    <t>Dans quelle situation de travail peux-tu employer le verbe « approvisionner » ? Donne un exemple précis et justifie-le.</t>
  </si>
  <si>
    <t>Dans quelle situation de travail peux-tu employer le verbe « archiver » ? Donne un exemple précis et justifie-le.</t>
  </si>
  <si>
    <t>Dans quelle situation de travail peux-tu employer le verbe « arrêter (une machine) » ? Donne un exemple précis et justifie-le.</t>
  </si>
  <si>
    <t>Dans quelle situation de travail peux-tu employer le verbe « arrimer » ? Donne un exemple précis et justifie-le.</t>
  </si>
  <si>
    <t>Dans quelle situation de travail peux-tu employer le verbe « arrondir » ? Donne un exemple précis et justifie-le.</t>
  </si>
  <si>
    <t>Dans quelle situation de travail peux-tu employer le verbe « articuler » ? Donne un exemple précis et justifie-le.</t>
  </si>
  <si>
    <t>Dans quelle situation de travail peux-tu employer le verbe « assainir » ? Donne un exemple précis et justifie-le.</t>
  </si>
  <si>
    <t>Dans quelle situation de travail peux-tu employer le verbe « assister » ? Donne un exemple précis et justifie-le.</t>
  </si>
  <si>
    <t>Dans quelle situation de travail peux-tu employer le verbe « assurer » ? Donne un exemple précis et justifie-le.</t>
  </si>
  <si>
    <t>Dans quelle situation de travail peux-tu employer le verbe « attacher » ? Donne un exemple précis et justifie-le.</t>
  </si>
  <si>
    <t>Dans quelle situation de travail peux-tu employer le verbe « atténuer » ? Donne un exemple précis et justifie-le.</t>
  </si>
  <si>
    <t>Dans quelle situation de travail peux-tu employer le verbe « attester » ? Donne un exemple précis et justifie-le.</t>
  </si>
  <si>
    <t>Dans quelle situation de travail peux-tu employer le verbe « attirer » ? Donne un exemple précis et justifie-le.</t>
  </si>
  <si>
    <t>Dans quelle situation de travail peux-tu employer le verbe « attribuer » ? Donne un exemple précis et justifie-le.</t>
  </si>
  <si>
    <t>Dans quelle situation de travail peux-tu employer le verbe « auditer » ? Donne un exemple précis et justifie-le.</t>
  </si>
  <si>
    <t>Dans quelle situation de travail peux-tu employer le verbe « augmenter » ? Donne un exemple précis et justifie-le.</t>
  </si>
  <si>
    <t>Dans quelle situation de travail peux-tu employer le verbe « authentifier » ? Donne un exemple précis et justifie-le.</t>
  </si>
  <si>
    <t>Dans quelle situation de travail peux-tu employer le verbe « autoriser » ? Donne un exemple précis et justifie-le.</t>
  </si>
  <si>
    <t>Dans quelle situation de travail peux-tu employer le verbe « avancer (un délai/étape) » ? Donne un exemple précis et justifie-le.</t>
  </si>
  <si>
    <t>Dans quelle situation de travail peux-tu employer le verbe « avertir » ? Donne un exemple précis et justifie-le.</t>
  </si>
  <si>
    <t>Dans quelle situation de travail peux-tu employer le verbe « aviser » ? Donne un exemple précis et justifie-le.</t>
  </si>
  <si>
    <t>Dans quelle situation de travail peux-tu employer le verbe « s’auto-évaluer » ? Donne un exemple précis et justifie-le.</t>
  </si>
  <si>
    <t>Dans quelle situation de travail peux-tu employer le verbe « balayer » ? Donne un exemple précis et justifie-le.</t>
  </si>
  <si>
    <t>Dans quelle situation de travail peux-tu employer le verbe « baliser » ? Donne un exemple précis et justifie-le.</t>
  </si>
  <si>
    <t>Dans quelle situation de travail peux-tu employer le verbe « barrer (rayer) » ? Donne un exemple précis et justifie-le.</t>
  </si>
  <si>
    <t>Dans quelle situation de travail peux-tu employer le verbe « basculer » ? Donne un exemple précis et justifie-le.</t>
  </si>
  <si>
    <t>Dans quelle situation de travail peux-tu employer le verbe « bâtir » ? Donne un exemple précis et justifie-le.</t>
  </si>
  <si>
    <t>Dans quelle situation de travail peux-tu employer le verbe « boulonner » ? Donne un exemple précis et justifie-le.</t>
  </si>
  <si>
    <t>Dans quelle situation de travail peux-tu employer le verbe « brancher » ? Donne un exemple précis et justifie-le.</t>
  </si>
  <si>
    <t>Dans quelle situation de travail peux-tu employer le verbe « briefer » ? Donne un exemple précis et justifie-le.</t>
  </si>
  <si>
    <t>Dans quelle situation de travail peux-tu employer le verbe « briquer » ? Donne un exemple précis et justifie-le.</t>
  </si>
  <si>
    <t>Dans quelle situation de travail peux-tu employer le verbe « brosser » ? Donne un exemple précis et justifie-le.</t>
  </si>
  <si>
    <t>Dans quelle situation de travail peux-tu employer le verbe « budgéter » ? Donne un exemple précis et justifie-le.</t>
  </si>
  <si>
    <t>Dans quelle situation de travail peux-tu employer le verbe « cultiver » ? Donne un exemple précis et justifie-le.</t>
  </si>
  <si>
    <t>Dans quelle situation de travail peux-tu employer le verbe « calculer » ? Donne un exemple précis et justifie-le.</t>
  </si>
  <si>
    <t>Dans quelle situation de travail peux-tu employer le verbe « cataloguer » ? Donne un exemple précis et justifie-le.</t>
  </si>
  <si>
    <t>Dans quelle situation de travail peux-tu employer le verbe « centraliser » ? Donne un exemple précis et justifie-le.</t>
  </si>
  <si>
    <t>Dans quelle situation de travail peux-tu employer le verbe « chercher » ? Donne un exemple précis et justifie-le.</t>
  </si>
  <si>
    <t>Dans quelle situation de travail peux-tu employer le verbe « Ciseler » ? Donne un exemple précis et justifie-le.</t>
  </si>
  <si>
    <t>Dans quelle situation de travail peux-tu employer le verbe « classifier » ? Donne un exemple précis et justifie-le.</t>
  </si>
  <si>
    <t>Dans quelle situation de travail peux-tu employer le verbe « commander » ? Donne un exemple précis et justifie-le.</t>
  </si>
  <si>
    <t>Dans quelle situation de travail peux-tu employer le verbe « compiler » ? Donne un exemple précis et justifie-le.</t>
  </si>
  <si>
    <t>Dans quelle situation de travail peux-tu employer le verbe « compter » ? Donne un exemple précis et justifie-le.</t>
  </si>
  <si>
    <t>Dans quelle situation de travail peux-tu employer le verbe « concevoir » ? Donne un exemple précis et justifie-le.</t>
  </si>
  <si>
    <t>Dans quelle situation de travail peux-tu employer le verbe « conduire » ? Donne un exemple précis et justifie-le.</t>
  </si>
  <si>
    <t>Dans quelle situation de travail peux-tu employer le verbe « consigner » ? Donne un exemple précis et justifie-le.</t>
  </si>
  <si>
    <t>Dans quelle situation de travail peux-tu employer le verbe « constituer » ? Donne un exemple précis et justifie-le.</t>
  </si>
  <si>
    <t>Dans quelle situation de travail peux-tu employer le verbe « construire » ? Donne un exemple précis et justifie-le.</t>
  </si>
  <si>
    <t>Dans quelle situation de travail peux-tu employer le verbe « contrôler » ? Donne un exemple précis et justifie-le.</t>
  </si>
  <si>
    <t>Dans quelle situation de travail peux-tu employer le verbe « créer » ? Donne un exemple précis et justifie-le.</t>
  </si>
  <si>
    <t>Dans quelle situation de travail peux-tu employer le verbe « décentraliser » ? Donne un exemple précis et justifie-le.</t>
  </si>
  <si>
    <t>Dans quelle situation de travail peux-tu employer le verbe « documenter » ? Donne un exemple précis et justifie-le.</t>
  </si>
  <si>
    <t>Dans quelle situation de travail peux-tu employer le verbe « écouler » ? Donne un exemple précis et justifie-le.</t>
  </si>
  <si>
    <t>Dans quelle situation de travail peux-tu employer le verbe « écrire » ? Donne un exemple précis et justifie-le.</t>
  </si>
  <si>
    <t>Dans quelle situation de travail peux-tu employer le verbe « édifier » ? Donne un exemple précis et justifie-le.</t>
  </si>
  <si>
    <t>Dans quelle situation de travail peux-tu employer le verbe « effectuer » ? Donne un exemple précis et justifie-le.</t>
  </si>
  <si>
    <t>Dans quelle situation de travail peux-tu employer le verbe « élaborer » ? Donne un exemple précis et justifie-le.</t>
  </si>
  <si>
    <t>Dans quelle situation de travail peux-tu employer le verbe « employer » ? Donne un exemple précis et justifie-le.</t>
  </si>
  <si>
    <t>Dans quelle situation de travail peux-tu employer le verbe « enregistrer » ? Donne un exemple précis et justifie-le.</t>
  </si>
  <si>
    <t>Dans quelle situation de travail peux-tu employer le verbe « entretenir » ? Donne un exemple précis et justifie-le.</t>
  </si>
  <si>
    <t>Dans quelle situation de travail peux-tu employer le verbe « envoyer » ? Donne un exemple précis et justifie-le.</t>
  </si>
  <si>
    <t>Dans quelle situation de travail peux-tu employer le verbe « ériger » ? Donne un exemple précis et justifie-le.</t>
  </si>
  <si>
    <t>Dans quelle situation de travail peux-tu employer le verbe « établir » ? Donne un exemple précis et justifie-le.</t>
  </si>
  <si>
    <t>Dans quelle situation de travail peux-tu employer le verbe « étendre » ? Donne un exemple précis et justifie-le.</t>
  </si>
  <si>
    <t>Dans quelle situation de travail peux-tu employer le verbe « examiner » ? Donne un exemple précis et justifie-le.</t>
  </si>
  <si>
    <t>Dans quelle situation de travail peux-tu employer le verbe « exécuter » ? Donne un exemple précis et justifie-le.</t>
  </si>
  <si>
    <t>Dans quelle situation de travail peux-tu employer le verbe « exploiter » ? Donne un exemple précis et justifie-le.</t>
  </si>
  <si>
    <t>Dans quelle situation de travail peux-tu employer le verbe « générer » ? Donne un exemple précis et justifie-le.</t>
  </si>
  <si>
    <t>Dans quelle situation de travail peux-tu employer le verbe « gérer » ? Donne un exemple précis et justifie-le.</t>
  </si>
  <si>
    <t>Dans quelle situation de travail peux-tu employer le verbe « identifier » ? Donne un exemple précis et justifie-le.</t>
  </si>
  <si>
    <t>Dans quelle situation de travail peux-tu employer le verbe « imaginer » ? Donne un exemple précis et justifie-le.</t>
  </si>
  <si>
    <t>Dans quelle situation de travail peux-tu employer le verbe « inscrire » ? Donne un exemple précis et justifie-le.</t>
  </si>
  <si>
    <t>Dans quelle situation de travail peux-tu employer le verbe « insérer » ? Donne un exemple précis et justifie-le.</t>
  </si>
  <si>
    <t>Dans quelle situation de travail peux-tu employer le verbe « installer » ? Donne un exemple précis et justifie-le.</t>
  </si>
  <si>
    <t>Dans quelle situation de travail peux-tu employer le verbe « inventer » ? Donne un exemple précis et justifie-le.</t>
  </si>
  <si>
    <t>Dans quelle situation de travail peux-tu employer le verbe « inventorier » ? Donne un exemple précis et justifie-le.</t>
  </si>
  <si>
    <t>Dans quelle situation de travail peux-tu employer le verbe « localiser » ? Donne un exemple précis et justifie-le.</t>
  </si>
  <si>
    <t>Dans quelle situation de travail peux-tu employer le verbe « manœuvrer » ? Donne un exemple précis et justifie-le.</t>
  </si>
  <si>
    <t>Dans quelle situation de travail peux-tu employer le verbe « mettre » ? Donne un exemple précis et justifie-le.</t>
  </si>
  <si>
    <t>Dans quelle situation de travail peux-tu employer le verbe « moderniser » ? Donne un exemple précis et justifie-le.</t>
  </si>
  <si>
    <t>Dans quelle situation de travail peux-tu employer le verbe « naviguer » ? Donne un exemple précis et justifie-le.</t>
  </si>
  <si>
    <t>Dans quelle situation de travail peux-tu employer le verbe « optimiser » ? Donne un exemple précis et justifie-le.</t>
  </si>
  <si>
    <t>Dans quelle situation de travail peux-tu employer le verbe « ordonnancer » ? Donne un exemple précis et justifie-le.</t>
  </si>
  <si>
    <t>Dans quelle situation de travail peux-tu employer le verbe « organiser » ? Donne un exemple précis et justifie-le.</t>
  </si>
  <si>
    <t>Dans quelle situation de travail peux-tu employer le verbe « planifier » ? Donne un exemple précis et justifie-le.</t>
  </si>
  <si>
    <t>Dans quelle situation de travail peux-tu employer le verbe « préparer » ? Donne un exemple précis et justifie-le.</t>
  </si>
  <si>
    <t>Dans quelle situation de travail peux-tu employer le verbe « présenter » ? Donne un exemple précis et justifie-le.</t>
  </si>
  <si>
    <t>Dans quelle situation de travail peux-tu employer le verbe « prévoir » ? Donne un exemple précis et justifie-le.</t>
  </si>
  <si>
    <t>Dans quelle situation de travail peux-tu employer le verbe « produire » ? Donne un exemple précis et justifie-le.</t>
  </si>
  <si>
    <t>Dans quelle situation de travail peux-tu employer le verbe « programmer » ? Donne un exemple précis et justifie-le.</t>
  </si>
  <si>
    <t>Dans quelle situation de travail peux-tu employer le verbe « rebâtir » ? Donne un exemple précis et justifie-le.</t>
  </si>
  <si>
    <t>Dans quelle situation de travail peux-tu employer le verbe « reconstruire » ? Donne un exemple précis et justifie-le.</t>
  </si>
  <si>
    <t>Dans quelle situation de travail peux-tu employer le verbe « remodeler » ? Donne un exemple précis et justifie-le.</t>
  </si>
  <si>
    <t>Dans quelle situation de travail peux-tu employer le verbe « remplacer » ? Donne un exemple précis et justifie-le.</t>
  </si>
  <si>
    <t>Dans quelle situation de travail peux-tu employer le verbe « rénover » ? Donne un exemple précis et justifie-le.</t>
  </si>
  <si>
    <t>Dans quelle situation de travail peux-tu employer le verbe « réorganiser » ? Donne un exemple précis et justifie-le.</t>
  </si>
  <si>
    <t>Dans quelle situation de travail peux-tu employer le verbe « réparer » ? Donne un exemple précis et justifie-le.</t>
  </si>
  <si>
    <t>Dans quelle situation de travail peux-tu employer le verbe « résoudre » ? Donne un exemple précis et justifie-le.</t>
  </si>
  <si>
    <t>Dans quelle situation de travail peux-tu employer le verbe « réviser » ? Donne un exemple précis et justifie-le.</t>
  </si>
  <si>
    <t>Dans quelle situation de travail peux-tu employer le verbe « revoir » ? Donne un exemple précis et justifie-le.</t>
  </si>
  <si>
    <t>Dans quelle situation de travail peux-tu employer le verbe « Suivre » ? Donne un exemple précis et justifie-le.</t>
  </si>
  <si>
    <t>Dans quelle situation de travail peux-tu employer le verbe « sensibiliser » ? Donne un exemple précis et justifie-le.</t>
  </si>
  <si>
    <t>Dans quelle situation de travail peux-tu employer le verbe « simplifier » ? Donne un exemple précis et justifie-le.</t>
  </si>
  <si>
    <t>Dans quelle situation de travail peux-tu employer le verbe « soulever » ? Donne un exemple précis et justifie-le.</t>
  </si>
  <si>
    <t>Dans quelle situation de travail peux-tu employer le verbe « standardiser » ? Donne un exemple précis et justifie-le.</t>
  </si>
  <si>
    <t>Dans quelle situation de travail peux-tu employer le verbe « superviser » ? Donne un exemple précis et justifie-le.</t>
  </si>
  <si>
    <t>Dans quelle situation de travail peux-tu employer le verbe « surveiller » ? Donne un exemple précis et justifie-le.</t>
  </si>
  <si>
    <t>Dans quelle situation de travail peux-tu employer le verbe « transformer » ? Donne un exemple précis et justifie-le.</t>
  </si>
  <si>
    <t>Dans quelle situation de travail peux-tu employer le verbe « utiliser » ? Donne un exemple précis et justifie-le.</t>
  </si>
  <si>
    <t>Que mets-tu concrètement dans la phase « Mise en place du poste de travail » ? Donne l'ordre de travail et le contrôle clé.</t>
  </si>
  <si>
    <t>Reprends l'étape « vérifier les DLC » sans lire. Quel est l'ordre, le point de contrôle et le risque si c'est mal fait ?</t>
  </si>
  <si>
    <t>Reprends l'étape « peser les denrées » sans lire. Quel est l'ordre, le point de contrôle et le risque si c'est mal fait ?</t>
  </si>
  <si>
    <t>Reprends l'étape « sélectionner le matériel » sans lire. Quel est l'ordre, le point de contrôle et le risque si c'est mal fait ?</t>
  </si>
  <si>
    <t>Reprends l'étape « désinfecter le matériel et le poste de travail suivant la procédure » sans lire. Quel est l'ordre, le point de contrôle et le risque si c'est mal fait ?</t>
  </si>
  <si>
    <t>Que mets-tu concrètement dans la phase « Préparations préliminaires » ? Donne l'ordre de travail et le contrôle clé.</t>
  </si>
  <si>
    <t>Reprends l'étape « La veille, décongeler les filets de morue suivant la procédure » sans lire. Quel est l'ordre, le point de contrôle et le risque si c'est mal fait ?</t>
  </si>
  <si>
    <t>Reprends l'étape « Éventuellement, dessaler par trempage dans un grand volume d’eau » sans lire. Quel est l'ordre, le point de contrôle et le risque si c'est mal fait ?</t>
  </si>
  <si>
    <t>Reprends l'étape « Plaquer les filets sur 5 bacs GN 1/1 H 25 perforés » sans lire. Quel est l'ordre, le point de contrôle et le risque si c'est mal fait ?</t>
  </si>
  <si>
    <t>Reprends l'étape « Mettre les bacs sur l’échelle de four et réserver au froid en attente de cuisson » sans lire. Quel est l'ordre, le point de contrôle et le risque si c'est mal fait ?</t>
  </si>
  <si>
    <t>Reprends l'étape « Au cutter, hacher finement l’ail. Réserver » sans lire. Quel est l'ordre, le point de contrôle et le risque si c'est mal fait ?</t>
  </si>
  <si>
    <t>Reprends l'étape « Chauffer le lait et le maintenir au chaud » sans lire. Quel est l'ordre, le point de contrôle et le risque si c'est mal fait ?</t>
  </si>
  <si>
    <t>Reprends l'étape « Porter à ébullition la crème et la maintenir au chaud et la maintenir au chaud en attente d’utilisation » sans lire. Quel est l'ordre, le point de contrôle et le risque si c'est mal fait ?</t>
  </si>
  <si>
    <t>Reprends l'étape « Au pinceau, badigeonner de beurre 8 bacs GN 1/1 H65 » sans lire. Quel est l'ordre, le point de contrôle et le risque si c'est mal fait ?</t>
  </si>
  <si>
    <t>Que mets-tu concrètement dans la phase « Préparer la purée » ? Donne l'ordre de travail et le contrôle clé.</t>
  </si>
  <si>
    <t>Reprends l'étape « Préparer la purée déshydratée en suivant les indications du fabricant » sans lire. Quel est l'ordre, le point de contrôle et le risque si c'est mal fait ?</t>
  </si>
  <si>
    <t>Reprends l'étape « Mettre au point l’assaisonnement. Muscader légèrement. Réserver au chaud » sans lire. Quel est l'ordre, le point de contrôle et le risque si c'est mal fait ?</t>
  </si>
  <si>
    <t>Reprends l'étape « Ou marquer la cuisson des pommes de terre pour la réalisation de la purée fraîche » sans lire. Quel est l'ordre, le point de contrôle et le risque si c'est mal fait ?</t>
  </si>
  <si>
    <t>Que mets-tu concrètement dans la phase « Confectionner la brandade de morue » ? Donne l'ordre de travail et le contrôle clé.</t>
  </si>
  <si>
    <t>Reprends l'étape « Préchauffer le four en vapeur » sans lire. Quel est l'ordre, le point de contrôle et le risque si c'est mal fait ?</t>
  </si>
  <si>
    <t>Reprends l'étape « Cuire les filets à la vapeur 7 minutes environ » sans lire. Quel est l'ordre, le point de contrôle et le risque si c'est mal fait ?</t>
  </si>
  <si>
    <t>Reprends l'étape « Ne pas trop cuire au risque de retirer les propriétés gluantes de la morue  (conserver le liant) » sans lire. Quel est l'ordre, le point de contrôle et le risque si c'est mal fait ?</t>
  </si>
  <si>
    <t>Reprends l'étape « Effeuiller les filets cuits » sans lire. Quel est l'ordre, le point de contrôle et le risque si c'est mal fait ?</t>
  </si>
  <si>
    <t>Reprends l'étape « Chauffer l’huile d’olive dans une sauteuse » sans lire. Quel est l'ordre, le point de contrôle et le risque si c'est mal fait ?</t>
  </si>
  <si>
    <t>Reprends l'étape « Ajouter la morue effeuillée et l’ail » sans lire. Quel est l'ordre, le point de contrôle et le risque si c'est mal fait ?</t>
  </si>
  <si>
    <t>Reprends l'étape « Travailler à la spatule » sans lire. Quel est l'ordre, le point de contrôle et le risque si c'est mal fait ?</t>
  </si>
  <si>
    <t>Reprends l'étape « (ou travailler directement la morue effeuillée dans la cuve du batteur) » sans lire. Quel est l'ordre, le point de contrôle et le risque si c'est mal fait ?</t>
  </si>
  <si>
    <t>Reprends l'étape « Mettre la morue dans la grande cuve du batteur » sans lire. Quel est l'ordre, le point de contrôle et le risque si c'est mal fait ?</t>
  </si>
  <si>
    <t>Reprends l'étape « À la feuille, 1re vitesse, incorporer lait et crème progressivement » sans lire. Quel est l'ordre, le point de contrôle et le risque si c'est mal fait ?</t>
  </si>
  <si>
    <t>Reprends l'étape « Éventuellement, mettre au point la consistance en ajoutant du lait, de l’huile d’olive ou de la crème » sans lire. Quel est l'ordre, le point de contrôle et le risque si c'est mal fait ?</t>
  </si>
  <si>
    <t>Reprends l'étape « Obtenir une pâte homogène et compacte » sans lire. Quel est l'ordre, le point de contrôle et le risque si c'est mal fait ?</t>
  </si>
  <si>
    <t>Reprends l'étape « Poivrer et muscader » sans lire. Quel est l'ordre, le point de contrôle et le risque si c'est mal fait ?</t>
  </si>
  <si>
    <t>Reprends l'étape « Finir de lier en ajoutant la purée » sans lire. Quel est l'ordre, le point de contrôle et le risque si c'est mal fait ?</t>
  </si>
  <si>
    <t>Reprends l'étape « Travailler. » sans lire. Quel est l'ordre, le point de contrôle et le risque si c'est mal fait ?</t>
  </si>
  <si>
    <t>Reprends l'étape « Rectifier la consistance » sans lire. Quel est l'ordre, le point de contrôle et le risque si c'est mal fait ?</t>
  </si>
  <si>
    <t>Que mets-tu concrètement dans la phase « Décanter la préparation » ? Donne l'ordre de travail et le contrôle clé.</t>
  </si>
  <si>
    <t>Reprends l'étape « Répartir la brandade dans 8 bacs GN 1/1 beurrés » sans lire. Quel est l'ordre, le point de contrôle et le risque si c'est mal fait ?</t>
  </si>
  <si>
    <t>Reprends l'étape « Égaliser la surface » sans lire. Quel est l'ordre, le point de contrôle et le risque si c'est mal fait ?</t>
  </si>
  <si>
    <t>Reprends l'étape « Saupoudrer d’emmental râpé » sans lire. Quel est l'ordre, le point de contrôle et le risque si c'est mal fait ?</t>
  </si>
  <si>
    <t>Reprends l'étape « Parsemer de parcelles de beurre » sans lire. Quel est l'ordre, le point de contrôle et le risque si c'est mal fait ?</t>
  </si>
  <si>
    <t>Reprends l'étape « Étager les bacs sur l’échelle de cuisson » sans lire. Quel est l'ordre, le point de contrôle et le risque si c'est mal fait ?</t>
  </si>
  <si>
    <t>Que mets-tu concrètement dans la phase « Gratiner » ? Donne l'ordre de travail et le contrôle clé.</t>
  </si>
  <si>
    <t>Reprends l'étape « Four chaleur sèche à 170 °C » sans lire. Quel est l'ordre, le point de contrôle et le risque si c'est mal fait ?</t>
  </si>
  <si>
    <t>Reprends l'étape « Gratiner légèrement la surface » sans lire. Quel est l'ordre, le point de contrôle et le risque si c'est mal fait ?</t>
  </si>
  <si>
    <t>Reprends l'étape « Respecter la procédure de fin de cuisson » sans lire. Quel est l'ordre, le point de contrôle et le risque si c'est mal fait ?</t>
  </si>
  <si>
    <t>Reprends l'étape « Stocker en armoire chaude et maintenir à ≥ 63 °C en attente de consommation » sans lire. Quel est l'ordre, le point de contrôle et le risque si c'est mal fait ?</t>
  </si>
  <si>
    <t>Que mets-tu concrètement dans la phase « Dresser et servir » ? Donne l'ordre de travail et le contrôle clé.</t>
  </si>
  <si>
    <t>Reprends l'étape « Détailler chaque bac GN en 12 portions » sans lire. Quel est l'ordre, le point de contrôle et le risque si c'est mal fait ?</t>
  </si>
  <si>
    <t>Que mets-tu concrètement dans la phase « Commentaires » ? Donne l'ordre de travail et le contrôle clé.</t>
  </si>
  <si>
    <t>Reprends l'étape « La brandade de morue n’est constituée que de poisson » sans lire. Quel est l'ordre, le point de contrôle et le risque si c'est mal fait ?</t>
  </si>
  <si>
    <t>Reprends l'étape « L’ajout de purée de pomme de terre n’est pas une brandade au sens strict » sans lire. Quel est l'ordre, le point de contrôle et le risque si c'est mal fait ?</t>
  </si>
  <si>
    <t>Reprends l'étape « Accompagnements possibles : pommes anglaises / en robe des champs / purée à l’huile d’olive / croûtons frits » sans lire. Quel est l'ordre, le point de contrôle et le risque si c'est mal fait ?</t>
  </si>
  <si>
    <t>ALLERGÈNES</t>
  </si>
  <si>
    <t>Saisissez le N° d'une question de la colonne C ou I</t>
  </si>
  <si>
    <t>1️⃣ Cellule E2 aisissez le N° d'une question de la colonne C ou  I</t>
  </si>
  <si>
    <t>Dictionnaire métiers — présentation CFA</t>
  </si>
  <si>
    <t>Classement par métiers / familles • lecture facilitée • support propre pour impression ou diffusion</t>
  </si>
  <si>
    <t>Terme_FR</t>
  </si>
  <si>
    <t>Note_FR</t>
  </si>
  <si>
    <t>Note_EN</t>
  </si>
  <si>
    <t>Nota_ES</t>
  </si>
  <si>
    <t>Lettre</t>
  </si>
  <si>
    <t>Familles</t>
  </si>
  <si>
    <t>Famille_principale</t>
  </si>
  <si>
    <t>Roll out dough with a rolling pin to a precise thickness.</t>
  </si>
  <si>
    <t>Estirar la masa con rodillo hasta un grosor preciso.</t>
  </si>
  <si>
    <t>BVP</t>
  </si>
  <si>
    <t>Pain/viande : laisser reposer.</t>
  </si>
  <si>
    <t>Bread/meat: let rest.</t>
  </si>
  <si>
    <t>Pan/carne: dejar reposar.</t>
  </si>
  <si>
    <t>Wrap a cut (poultry/game) with bacon/lard to protect during cooking.</t>
  </si>
  <si>
    <t>Rodear una pieza (ave, caza) con tocino/panceta para proteger en la cocción.</t>
  </si>
  <si>
    <t>Panadería: bolear una pieza tensa antes de la fermentación.</t>
  </si>
  <si>
    <t>Cracking/splitting of bread/pastry crusts or rinds.</t>
  </si>
  <si>
    <t>Grietas/rajaduras en cortezas de pan/viennoisería o cortezas.</t>
  </si>
  <si>
    <t>Décorer en festons le bord d’une pâte.</t>
  </si>
  <si>
    <t>Crimp/scallop the edge for decoration.</t>
  </si>
  <si>
    <t>Festonear el borde como decoración.</t>
  </si>
  <si>
    <t>Dessécher en casserole (pâte à choux, purées).</t>
  </si>
  <si>
    <t>Dry out on the stove (choux paste, purées).</t>
  </si>
  <si>
    <t>Desecar en cazo (pasta choux, purés).</t>
  </si>
  <si>
    <t>Diluer une poudre/pâte dans un liquide.</t>
  </si>
  <si>
    <t>Dilute/thin a paste or powder into a liquid.</t>
  </si>
  <si>
    <t>Diluir/desleír una pasta o polvo en un líquido.</t>
  </si>
  <si>
    <t>Assouplir une pâte/sauce (ajout liquide / repos).</t>
  </si>
  <si>
    <t>Loosen/relax a dough or sauce (add liquid/rest).</t>
  </si>
  <si>
    <t>Aflojar/relajar una masa o salsa (añadir líquido/reposo).</t>
  </si>
  <si>
    <t>Préparer la détrempe du feuilletage; ou humidifier.</t>
  </si>
  <si>
    <t>Make the détrempe for puff pastry; or moisten.</t>
  </si>
  <si>
    <t>Hacer la détrempe del hojaldre; o humedecer.</t>
  </si>
  <si>
    <t>Pains, pâtons, quenelles : donner forme régulière.</t>
  </si>
  <si>
    <t>Shape doughs/quenelles into regular forms.</t>
  </si>
  <si>
    <t>Dar forma regular a masas/quenelles.</t>
  </si>
  <si>
    <t>Décor en festons sur le bord d’une pâte.</t>
  </si>
  <si>
    <t>Scallop the edge for decoration.</t>
  </si>
  <si>
    <t>Lever des filets, retirer arêtes proprement.</t>
  </si>
  <si>
    <t>Fillet a fish and remove bones cleanly.</t>
  </si>
  <si>
    <t>Filetear un pescado y quitar espinas limpiamente.</t>
  </si>
  <si>
    <t>Léger saupoudrage de farine sur plan/pâte.</t>
  </si>
  <si>
    <t>Lightly dust the bench/dough with flour.</t>
  </si>
  <si>
    <t>Espolvorear ligeramente con harina la mesa/la masa.</t>
  </si>
  <si>
    <t>Remplir bonbons/viennoiseries/pâtisseries.</t>
  </si>
  <si>
    <t>Fill chocolates/pastries.</t>
  </si>
  <si>
    <t>Rellenar bombones/pasteles.</t>
  </si>
  <si>
    <t>Homogénéiser une pâte en l’écrasant sur le marbre.</t>
  </si>
  <si>
    <t>Work dough by smearing to homogenize without overworking gluten.</t>
  </si>
  <si>
    <t>Trabajar la masa empujándola en la mesa para homogeneizar sin sobreamasar.</t>
  </si>
  <si>
    <t>Pâtisserie : sirop sur biscuit pour imbiber sans détremper.</t>
  </si>
  <si>
    <t>Pastry: soak sponge with syrup without making it soggy.</t>
  </si>
  <si>
    <t>Pastelería: calar el bizcocho con almíbar sin empaparlo en exceso.</t>
  </si>
  <si>
    <t>Inciser légèrement peau/produit; en pain: grignes/greñado.</t>
  </si>
  <si>
    <t>Make shallow cuts; in bread: scoring/slashing.</t>
  </si>
  <si>
    <t>Hacer incisiones superficiales; en pan: greñado.</t>
  </si>
  <si>
    <t>1) Rebut (discard). 2) Mettre en cuisson : « jeter les pâtes ». 3) « Jeter en pluie » pour éviter grumeaux.</t>
  </si>
  <si>
    <t>1) Discard waste. 2) Add/drop into boiling water/oil. 3) Sprinkle in gradually to avoid lumps.</t>
  </si>
  <si>
    <t>1) Desechar. 2) Echar a agua/aceite hirviendo. 3) Echar en lluvia para evitar grumos.</t>
  </si>
  <si>
    <t>Poisson: lever des filets. BVP: laisser/passer en pousse.</t>
  </si>
  <si>
    <t>Fish: fillet. Bakery: let dough rise/proof.</t>
  </si>
  <si>
    <t>Pescado: filetear/sacar lomos. Panadería: dejar levar/fermentar.</t>
  </si>
  <si>
    <t>Sceller une cocotte au pâton pour cuisson étanche.</t>
  </si>
  <si>
    <t>Seal a pot with a strip of dough for airtight cooking.</t>
  </si>
  <si>
    <t>Sellar una olla con una tira de masa para cocción hermética.</t>
  </si>
  <si>
    <t>Donner forme à pâtes, farces, chocolat, confiserie.</t>
  </si>
  <si>
    <t>Assortir/mélanger (ex. viennoiseries, salades).</t>
  </si>
  <si>
    <t>Mix/assort varieties (e.g., viennoiseries, mixed salads).</t>
  </si>
  <si>
    <t>Mezclar/combinar surtidos (p. ej., bollería, ensaladas).</t>
  </si>
  <si>
    <t>1) Festonner bord de pâte. 2) Saisir sucs pour fond.</t>
  </si>
  <si>
    <t>1) Crimp pastry edge. 2) Brown/fix fond on the pan.</t>
  </si>
  <si>
    <t>1) Pellizcar el borde de la masa. 2) Fijar/dorar fondos en la sartén.</t>
  </si>
  <si>
    <t>Éviter boursouflures (pâte); piquer saucisses.</t>
  </si>
  <si>
    <t>Dock pastry to prevent bubbles; prick sausages.</t>
  </si>
  <si>
    <t>Picar la masa para evitar ampollas; pinchar salchichas.</t>
  </si>
  <si>
    <t>Leudar/fermentar en cámara de fermentación.</t>
  </si>
  <si>
    <t>Portion/échantillon selon besoin (QC).</t>
  </si>
  <si>
    <t>Take a portion/sample as needed (QC).</t>
  </si>
  <si>
    <t>Tomar una porción/muestra según necesidad (calidad).</t>
  </si>
  <si>
    <t>Knead bread/pastry doughs.</t>
  </si>
  <si>
    <t>Amasar masas de pan/pastelería.</t>
  </si>
  <si>
    <t>Pastry: fold batter/meringue; Bakery: knock back dough after first rise.</t>
  </si>
  <si>
    <t>Pastelería: plegar masa/merengue; Panadería: desgasificar la masa tras la primera fermentación.</t>
  </si>
  <si>
    <t>Chill quickly (blast chiller/ice bath); refresh a starter dough.</t>
  </si>
  <si>
    <t>Enfriar rápidamente (abatidor/baño de hielo); refrescar una masa madre.</t>
  </si>
  <si>
    <t>Pain/viennoiseries qui sèchent et durcissent.</t>
  </si>
  <si>
    <t>Bread/pastries going stale (drying/hardening).</t>
  </si>
  <si>
    <t>Pan/bollería que se ponen duros (secarse/añejarse).</t>
  </si>
  <si>
    <t>Quadrillage léger en surface (pâte, chocolat, entremets).</t>
  </si>
  <si>
    <t>Lightly score/stripe the surface (pastry, chocolate, desserts).</t>
  </si>
  <si>
    <t>Rayar ligeramente la superficie (masa, chocolate, postres).</t>
  </si>
  <si>
    <t>Renforcer acidité/épices/sel pour raviver.</t>
  </si>
  <si>
    <t>Brighten flavor by adding acid/spice/salt.</t>
  </si>
  <si>
    <t>Realzar el sabor con ácido/especias/sal.</t>
  </si>
  <si>
    <t>Sauce/dough slackening (added liquid/heat).</t>
  </si>
  <si>
    <t>Salsa/masa que se afloja (por líquido/calor).</t>
  </si>
  <si>
    <t>Élever de nouveau la T° à cœur selon barème.</t>
  </si>
  <si>
    <t>Raise core temperature again per spec.</t>
  </si>
  <si>
    <t>Elevar de nuevo la temperatura al centro según protocolo.</t>
  </si>
  <si>
    <t>Knock back/degass dough after first rise.</t>
  </si>
  <si>
    <t>Desgasificar la masa tras el primer levado.</t>
  </si>
  <si>
    <t>Méthode des pâtes sablées (texture sable).</t>
  </si>
  <si>
    <t>Rub in to a sandy texture for sablé doughs.</t>
  </si>
  <si>
    <t>Arenar hasta textura de arena para masas sablé.</t>
  </si>
  <si>
    <t>Feuilletage : tours simples/doubles + repos.</t>
  </si>
  <si>
    <t>Laminate puff pastry: single/double turns with rests.</t>
  </si>
  <si>
    <t>Laminado del hojaldre: vueltas simples/dobles con reposos.</t>
  </si>
  <si>
    <t>Tranchage</t>
  </si>
  <si>
    <t>Étape machine/manuelle pour charcuterie/pain/fromages.</t>
  </si>
  <si>
    <t>Slicing stage (machine/manual) for deli/bread/cheese.</t>
  </si>
  <si>
    <t>Etapa de rebanado (máquina/manual) para charcutería/pan/quesos.</t>
  </si>
  <si>
    <t>Trancher viandes rôties, charcuterie, pains.</t>
  </si>
  <si>
    <t>Slice/carve roasts, deli meats, breads.</t>
  </si>
  <si>
    <t>Rebanar/trinchar asados, embutidos, panes.</t>
  </si>
  <si>
    <t>Ourlet ondulé en repliant la pâte sur le bord (décor).</t>
  </si>
  <si>
    <t>Make a fluted folded rim on pastry edges.</t>
  </si>
  <si>
    <t>Hacer un dobladillo ondulado en el borde de la masa.</t>
  </si>
  <si>
    <t>Vider/creuser (courgettes, pommes, pains).</t>
  </si>
  <si>
    <t>Hollow out/core items (zucchini, apples, breads).</t>
  </si>
  <si>
    <t>Vaciar/descorazonar (calabacines, manzanas, panes).</t>
  </si>
  <si>
    <t>É</t>
  </si>
  <si>
    <t>Refroidir rapidement au bain de glace/shaker.</t>
  </si>
  <si>
    <t>Chill quickly in an ice bath or shaker.</t>
  </si>
  <si>
    <t>Enfriar rápidamente en baño de hielo o coctelera.</t>
  </si>
  <si>
    <t>Bar/Beverages</t>
  </si>
  <si>
    <t>Glacerie : prise en turbine/à l’ancienne (hielo+sal).</t>
  </si>
  <si>
    <t>Freeze/churn ice cream; or pack in ice-salt mix.</t>
  </si>
  <si>
    <t>Helar/mantecar helado; o enterrar en hielo con sal.</t>
  </si>
  <si>
    <t>Boire à petites gorgées (cocktails/boissons).</t>
  </si>
  <si>
    <t>Sip slowly (cocktails/drinks).</t>
  </si>
  <si>
    <t>Tomar a sorbos (cócteles/bebidas).</t>
  </si>
  <si>
    <t>Prise en turbine jusqu’à texture voulue (glacerie).</t>
  </si>
  <si>
    <t>Churn in an ice-cream machine to desired texture.</t>
  </si>
  <si>
    <t>Mantecar en heladora hasta la textura deseada.</t>
  </si>
  <si>
    <t>Tie/truss poultry/meat for shape and even cooking.</t>
  </si>
  <si>
    <t>Atar/bridar un ave/una pieza para mantener forma y cocción uniforme.</t>
  </si>
  <si>
    <t>Charcuterie/Boucherie</t>
  </si>
  <si>
    <t>Beurre clarifié; consommé; séparer blancs/jaunes (« clarifier des œufs »).</t>
  </si>
  <si>
    <t>Clarify butter/stock; or separate eggs (whites/yolks).</t>
  </si>
  <si>
    <t>Clarificar mantequilla/caldo; o separar huevos (claras/yemas).</t>
  </si>
  <si>
    <t>Découpe à l’articulation (désarticuler).</t>
  </si>
  <si>
    <t>Disjoint at the joint for butchery/poultry.</t>
  </si>
  <si>
    <t>Desarticular en la unión para carnicería/aves.</t>
  </si>
  <si>
    <t>Fonds/sauces/vins : séparer dépôt/gras par repos.</t>
  </si>
  <si>
    <t>Decant to separate sediment/fat from stocks/sauces/wines.</t>
  </si>
  <si>
    <t>Decantar para separar sedimentos/grasa de fondos/salsas/vinos.</t>
  </si>
  <si>
    <t>Nom d’étape/atelier de coupe/boucherie.</t>
  </si>
  <si>
    <t>Cutting/butchery stage/workstation.</t>
  </si>
  <si>
    <t>Etapa/taller de corte/despiece.</t>
  </si>
  <si>
    <t>Trancher/portionner/parer selon besoin.</t>
  </si>
  <si>
    <t>Cut/slice/portion/trim as required.</t>
  </si>
  <si>
    <t>Cortar/rebanar/porcionar/parear según necesidad.</t>
  </si>
  <si>
    <t>Écumer la graisse en surface ou parer la graisse excédentaire.</t>
  </si>
  <si>
    <t>Skim surface fat or trim excess fat.</t>
  </si>
  <si>
    <t>Desgrasar: retirar grasa superficial o recortar exceso.</t>
  </si>
  <si>
    <t>Ôter les nerfs/« silver skin » d’une pièce.</t>
  </si>
  <si>
    <t>Remove sinews/silverskin from a cut.</t>
  </si>
  <si>
    <t>Desnervar: quitar nervios/“telilla” de una pieza.</t>
  </si>
  <si>
    <t>Skim off scum/impurities while reducing a sauce.</t>
  </si>
  <si>
    <t>Desespumar/retirar impurezas mientras reduce una salsa.</t>
  </si>
  <si>
    <t>Retirer les os (boucherie/volaille/poisson).</t>
  </si>
  <si>
    <t>Remove bones (butchery/poultry/fish).</t>
  </si>
  <si>
    <t>Deshuesar (carnes/aves/pescados).</t>
  </si>
  <si>
    <t>Préparer poisson/volaille/gibier (écailler, vider, parer).</t>
  </si>
  <si>
    <t>Dress/clean fish/poultry/game (scale, eviscerate, trim).</t>
  </si>
  <si>
    <t>Limpiar y preparar pescado/ave/caza (desescarar, eviscerar, parear).</t>
  </si>
  <si>
    <t>Piquer de lardons pour protéger/arroser à la cuisson.</t>
  </si>
  <si>
    <t>Insert lardoons to baste/protect during cooking (lard).</t>
  </si>
  <si>
    <t>Mechar con tocino para proteger/regar en la cocción.</t>
  </si>
  <si>
    <t>Frenchar/deshuesar a la francesa (costillar de cordero, aves).</t>
  </si>
  <si>
    <t>Mise en bac ou grille pour cuisson</t>
  </si>
  <si>
    <t>Préparer en plaque/grille avant enfournement.</t>
  </si>
  <si>
    <t>Arrange on tray/rack before baking.</t>
  </si>
  <si>
    <t>Colocar en bandeja/rejilla antes del horneado.</t>
  </si>
  <si>
    <t>Parage</t>
  </si>
  <si>
    <t>Etapa de recorte/parado de carnes/pescados/verduras.</t>
  </si>
  <si>
    <t>Trim away fat, sinew, or damaged parts.</t>
  </si>
  <si>
    <t>Parear: quitar grasa, nervios o partes dañadas.</t>
  </si>
  <si>
    <t>Préparer four/friture/salamandre.</t>
  </si>
  <si>
    <t>Preheat oven/fryer/salamander.</t>
  </si>
  <si>
    <t>Precalentar horno/freidora/salamandra.</t>
  </si>
  <si>
    <t>Prepare mise en place/seasoning in advance.</t>
  </si>
  <si>
    <t>Preparar mise en place/condimentación por adelantado.</t>
  </si>
  <si>
    <t>Préparer une volaille pour cuisson/présentation.</t>
  </si>
  <si>
    <t>Truss/tuck a bird for cooking/presentation.</t>
  </si>
  <si>
    <t>Bridar/arreglar un ave para cocción/presentación.</t>
  </si>
  <si>
    <t>Dépouiller la peau (gibier/poisson).</t>
  </si>
  <si>
    <t>Skin an animal/fish (remove hide/skin).</t>
  </si>
  <si>
    <t>Peler/parer selon produit.</t>
  </si>
  <si>
    <t>Peel/trim as appropriate for the item.</t>
  </si>
  <si>
    <t>Pelar/parear según el producto.</t>
  </si>
  <si>
    <t>HACCP term; typically after cooking/rapid chilling to target core temp.</t>
  </si>
  <si>
    <t>Término HACCP; normalmente tras cocción/enfriamiento rápido hasta la temperatura en el centro.</t>
  </si>
  <si>
    <t>Cuisine</t>
  </si>
  <si>
    <t>En pâtisserie ; « abricoter » = napper d’un nappage abricot pour protéger et faire briller.</t>
  </si>
  <si>
    <t>Pastry: coat with apricot glaze to protect and add shine.</t>
  </si>
  <si>
    <t>Pastelería: napar con brillo de albaricoque para proteger y dar brillo.</t>
  </si>
  <si>
    <t>Move/route items within internal logistics.</t>
  </si>
  <si>
    <t>Movimiento/logística interna del producto.</t>
  </si>
  <si>
    <t>Used for numbers/quantities (to sum), not culinary “to add an ingredient.”</t>
  </si>
  <si>
    <t>Se usa para números/cantidades (sumar), no para añadir ingredientes.</t>
  </si>
  <si>
    <t>Depending on context: attach/add a document, ingredient, or part.</t>
  </si>
  <si>
    <t>Según el contexto: adjuntar/incorporar un documento, ingrediente o pieza.</t>
  </si>
  <si>
    <t>Sens service/production : accélérer l’exécution.</t>
  </si>
  <si>
    <t>Service/production sense: work quickly to speed execution.</t>
  </si>
  <si>
    <t>En servicio/producción: trabajar con rapidez para agilizar la ejecución.</t>
  </si>
  <si>
    <t>Action culinaire générique.</t>
  </si>
  <si>
    <t>Generic culinary action of adding an ingredient.</t>
  </si>
  <si>
    <t>Acción culinaria genérica de añadir un ingrediente.</t>
  </si>
  <si>
    <t>« Infuser » si par macération/infusion.</t>
  </si>
  <si>
    <t>Use “infuse” if by steeping or maceration.</t>
  </si>
  <si>
    <t>Pendant cuisson : arroser régulièrement aux sucs/beurre.</t>
  </si>
  <si>
    <t>During cooking: baste regularly with juices/butter.</t>
  </si>
  <si>
    <t>Durante la cocción: regar/bañar regularmente con sus jugos/mantequilla.</t>
  </si>
  <si>
    <t>« Assaisonner au goût ».</t>
  </si>
  <si>
    <t>Season to taste.</t>
  </si>
  <si>
    <t>Sazonar al gusto.</t>
  </si>
  <si>
    <t>Use “seasoning” broadly; specify dressing for salads/sauces; seasoning for cooking.</t>
  </si>
  <si>
    <t>Usar “aliño” para ensaladas/salsas; “sazonado” para cocción.</t>
  </si>
  <si>
    <t>Generic assembly step before service/shipping.</t>
  </si>
  <si>
    <t>Etapa genérica de montaje antes del servicio/expedición.</t>
  </si>
  <si>
    <t>Batch/line plating for large-scale service/catering.</t>
  </si>
  <si>
    <t>Emplatado colectivo/en cadena para grandes volúmenes.</t>
  </si>
  <si>
    <t>Individual portion/plate assembly.</t>
  </si>
  <si>
    <t>Montaje individual por ración/platillo.</t>
  </si>
  <si>
    <t>Meal tray assembly.</t>
  </si>
  <si>
    <t>Montaje de bandejas de comida.</t>
  </si>
  <si>
    <t>Préciser service (déjeuner).</t>
  </si>
  <si>
    <t>Specify lunch service tray assembly.</t>
  </si>
  <si>
    <t>Montaje de bandejas para el servicio del mediodía.</t>
  </si>
  <si>
    <t>Préciser service (dîner).</t>
  </si>
  <si>
    <t>Specify dinner service tray assembly.</t>
  </si>
  <si>
    <t>Montaje de bandejas para el servicio de noche.</t>
  </si>
  <si>
    <t>Holding stage: items parked before the next step.</t>
  </si>
  <si>
    <t>Etapa de espera: productos retenidos antes de la siguiente fase.</t>
  </si>
  <si>
    <t>Batteurs/foets : fouetter ; pour attendrir/étaler une viande : « pound ».</t>
  </si>
  <si>
    <t>With a whisk/mixer: beat/whisk; for meat: pound to tenderize/flatten.</t>
  </si>
  <si>
    <t>Con varillas/batidora: batir; para carne: majar/golpear para ablandar/alisar.</t>
  </si>
  <si>
    <t>Moules, poêles, tranches : graisser au beurre.</t>
  </si>
  <si>
    <t>Grease moulds/pans/slices with butter.</t>
  </si>
  <si>
    <t>Engrasar moldes/sartenes/rebanadas con mantequilla.</t>
  </si>
  <si>
    <t>For onions/mirepoix: light golden color, not dark brown.</t>
  </si>
  <si>
    <t>Para cebolla/mirepoix: dorado claro, no marrón oscuro.</t>
  </si>
  <si>
    <t>Sear then cook covered with a small amount of liquid, low heat/oven.</t>
  </si>
  <si>
    <t>Sellar y luego cocer tapado con poco líquido, a fuego bajo o al horno.</t>
  </si>
  <si>
    <t>Attention défaut de cuisson (« brûlé ») ; en crème brûlée : caraméliser au chalumeau.</t>
  </si>
  <si>
    <t>Beware of over-browning/burning; for crème brûlée: caramelize the top with a torch.</t>
  </si>
  <si>
    <t>Cuidado con quemar; en crème brûlée: caramelizar la superficie con soplete.</t>
  </si>
  <si>
    <t>Fruits confits, écorces : cuisson au sirop jusqu’à saturation.</t>
  </si>
  <si>
    <t>Candied fruits/peels: cook in sugar syrup until saturated.</t>
  </si>
  <si>
    <t>Frutas confitadas/cáscaras: cocer en almíbar hasta saturar.</t>
  </si>
  <si>
    <t>Use a channel knife on citrus to make decorative grooves/strips.</t>
  </si>
  <si>
    <t>Usar caneleur en cítricos para hacer ranuras/tiras decorativas.</t>
  </si>
  <si>
    <t>Score around (chestnuts/tomatoes) to prevent bursting.</t>
  </si>
  <si>
    <t>Hacer una incisión circular (castañas/tomates) para evitar que revienten.</t>
  </si>
  <si>
    <t>Protéger biscuit/fond de tarte de l’humidité avec une fine couche de chocolat/CB.</t>
  </si>
  <si>
    <t>Seal biscuit/tart base with a thin coat of chocolate/cocoa butter to protect from moisture.</t>
  </si>
  <si>
    <t>Impermeabilizar un bizcocho/fondo de tarta con una fina capa de chocolate/manteca de cacao.</t>
  </si>
  <si>
    <t>Change/replace equipment, parts, bins, setups as needed.</t>
  </si>
  <si>
    <t>Cambiar/sustituir equipos, piezas, cubetas, disposiciones según necesidad.</t>
  </si>
  <si>
    <t>Écrevisses/crevettes (déveiner) ou dégermer l’ail.</t>
  </si>
  <si>
    <t>Devein crayfish/shrimp or remove the germ from garlic.</t>
  </si>
  <si>
    <t>Desvenar cangrejos/camarones o quitar el germen del ajo.</t>
  </si>
  <si>
    <t>Use lemon to prevent oxidation (fruits, avocados, artichokes).</t>
  </si>
  <si>
    <t>Usar limón para evitar la oxidación (frutas, aguacates, alcachofas).</t>
  </si>
  <si>
    <t>Oignon clouté; piquer viandes d’aromates.</t>
  </si>
  <si>
    <t>Stud (e.g., an onion with cloves); insert aromatics into meat.</t>
  </si>
  <si>
    <t>Clavar (cebolla con clavos de olor); mechar carnes con aromáticos.</t>
  </si>
  <si>
    <t>« Coller à la gélatine » / coller des éléments entre eux.</t>
  </si>
  <si>
    <t>Set with gelatin; or glue/join elements together.</t>
  </si>
  <si>
    <t>Gelificar con gelatina; o pegar/unir elementos.</t>
  </si>
  <si>
    <t>Tomate concassée : pelée, épépinée, coupée.</t>
  </si>
  <si>
    <t>Crush/chop coarsely (e.g., tomato concassé: peeled, seeded, diced).</t>
  </si>
  <si>
    <t>Triturar/trozear grueso (tomate concassé: pelado, sin semillas, picado).</t>
  </si>
  <si>
    <t>« Poularde demi-deuil » : lamelles de truffe sous la peau (terme rare).</t>
  </si>
  <si>
    <t>Insert truffle slices under the skin (rare/heritage term).</t>
  </si>
  <si>
    <t>Hacer incisiones e insertar láminas de trufa bajo la piel (término raro).</t>
  </si>
  <si>
    <t>Ramener une préparation dans le bol avec une maryse.</t>
  </si>
  <si>
    <t>Scrape down the bowl with a spatula to gather the mixture.</t>
  </si>
  <si>
    <t>Recoger la preparación en el bol con una espátula (lengua).</t>
  </si>
  <si>
    <t>Réduire ou renforcer l’assaisonnement/torréfier légèrement.</t>
  </si>
  <si>
    <t>Intensify flavor by reducing or adjusting seasoning/toasting lightly.</t>
  </si>
  <si>
    <t>Reforzar el sabor reduciendo o ajustando el sazonado/tostando ligeramente.</t>
  </si>
  <si>
    <t>Poche à douille : coucher des choux/éclairs, etc.</t>
  </si>
  <si>
    <t>Pipe with a pastry bag (choux, éclairs, macarons).</t>
  </si>
  <si>
    <t>Escudillar con manga pastelera (lionesas, eclairs, macarons).</t>
  </si>
  <si>
    <t>Macarons/terrines : laisser sécher jusqu’à légère croûte avant cuisson.</t>
  </si>
  <si>
    <t>Let items (e.g., macarons/terrines) dry until a thin skin forms before baking.</t>
  </si>
  <si>
    <t>Dejar secar (macarons/terrinas) hasta formar una ligera costra antes del horneado.</t>
  </si>
  <si>
    <t>Verbe générique : préciser le mode (four, rôtir, frire, pocher…).</t>
  </si>
  <si>
    <t>Generic “to cook”: specify the method (bake, roast, fry, poach, etc.).</t>
  </si>
  <si>
    <t>Verbo genérico “cocer/cocinar”: especificar el método (hornear, asar, freír, escalfar…).</t>
  </si>
  <si>
    <t>Change over trolleys: swap cooking/transport racks.</t>
  </si>
  <si>
    <t>Cambio de carro: sustituir carros de cocción/transporte.</t>
  </si>
  <si>
    <t>Du « saignant » à « bien cuit » ; suivi de la température.</t>
  </si>
  <si>
    <t>Doneness scale from rare to well-done; monitor temperature.</t>
  </si>
  <si>
    <t>Puntos de cocción de poco hecho a bien cocido; controlar temperatura.</t>
  </si>
  <si>
    <t>Final cook/finishing bake before service/shipping.</t>
  </si>
  <si>
    <t>Cocción final/acabado antes del servicio/expedición.</t>
  </si>
  <si>
    <t>Slow braise in wine-based marinade with aromatics (daube style).</t>
  </si>
  <si>
    <t>Cocción lenta en marinada de vino con aromáticos (estilo daube).</t>
  </si>
  <si>
    <t>Ouvrir et extraire un produit sous vide.</t>
  </si>
  <si>
    <t>Remove product from vacuum packaging.</t>
  </si>
  <si>
    <t>Sacar un producto del envasado al vacío.</t>
  </si>
  <si>
    <t>Réduire le stock disponible (gestion de stocks).</t>
  </si>
  <si>
    <t>Run down/clear stock (inventory management).</t>
  </si>
  <si>
    <t>Desestocar/reducir existencias (gestión de stock).</t>
  </si>
  <si>
    <t>Disperser des poudres dans un liquide sous agitation.</t>
  </si>
  <si>
    <t>Dorer à l’œuf pour brillance/couleur.</t>
  </si>
  <si>
    <t>Egg-wash to add shine/color.</t>
  </si>
  <si>
    <t>Chemiser/faire une seconde couche.</t>
  </si>
  <si>
    <t>Line/double to create a second layer.</t>
  </si>
  <si>
    <t>Forrar/doblar para crear una segunda capa.</t>
  </si>
  <si>
    <t>Déboîtage</t>
  </si>
  <si>
    <t>Défaire des piles de bacs/assiettes/pots sur ligne.</t>
  </si>
  <si>
    <t>Remove items from shipping cartons before production.</t>
  </si>
  <si>
    <t>Sacar productos de las cajas antes de producción.</t>
  </si>
  <si>
    <t>Retirer un cercle pour démouler un entremets/tarte.</t>
  </si>
  <si>
    <t>Remove the ring to unmold a tart/entremets.</t>
  </si>
  <si>
    <t>Quitar el aro para desmoldar una tarta/entremet.</t>
  </si>
  <si>
    <t>Fruits secs, crustacés, céréales : ôter coque/écorce.</t>
  </si>
  <si>
    <t>Shell/husk/peel nuts, shellfish, grains.</t>
  </si>
  <si>
    <t>Descascarillar/pelar frutos secos, mariscos o cereales.</t>
  </si>
  <si>
    <t>Décuire (sucre)</t>
  </si>
  <si>
    <t>Abaisser la T° du sucre/caramel en ajoutant un liquide.</t>
  </si>
  <si>
    <t>Lower the stage of sugar/caramel by adding liquid.</t>
  </si>
  <si>
    <t>Bajar el punto del azúcar/caramelo añadiendo líquido.</t>
  </si>
  <si>
    <t>Défilander</t>
  </si>
  <si>
    <t>Retirer nerfs/fibres; effiler en lanières fines.</t>
  </si>
  <si>
    <t>Remove sinews/fibers; or shred into fine strips.</t>
  </si>
  <si>
    <t>Quitar nervios/fibras; o deshilachar en tiras finas.</t>
  </si>
  <si>
    <t>Dissoudre sucs au liquide (vin, fond).</t>
  </si>
  <si>
    <t>Deglaze: dissolve browned bits with liquid (wine/stock).</t>
  </si>
  <si>
    <t>Desglasar: disolver los jugos agarrados con líquido (vino/fondo).</t>
  </si>
  <si>
    <t>Purger à l’eau salée; faire dégorger pour dégorger eau/sang.</t>
  </si>
  <si>
    <t>Purge in salted water; draw out blood/water.</t>
  </si>
  <si>
    <t>Desangrar/purgar en agua salada; eliminar agua/sangre.</t>
  </si>
  <si>
    <t>Take the chill off/temper slightly before working.</t>
  </si>
  <si>
    <t>Retirer la housse/toile d’un produit (ex. jambon).</t>
  </si>
  <si>
    <t>Remove the cover/casing (e.g., ham cloth).</t>
  </si>
  <si>
    <t>Desenfundar/quitar la funda (p. ej., jamón).</t>
  </si>
  <si>
    <t>Sortir d’un moule/terrine proprement.</t>
  </si>
  <si>
    <t>Unmold cleanly from a tin/terrine.</t>
  </si>
  <si>
    <t>Desmoldar limpiamente de un molde/terrina.</t>
  </si>
  <si>
    <t>Retirer le noyau (fruits/olives).</t>
  </si>
  <si>
    <t>Pit/stone fruits or olives.</t>
  </si>
  <si>
    <t>Quitar hueso/pit en frutas u olivas.</t>
  </si>
  <si>
    <t>Dérober</t>
  </si>
  <si>
    <t>Peler après blanchiment (tomates/haricots).</t>
  </si>
  <si>
    <t>Peel after blanching (tomatoes/beans).</t>
  </si>
  <si>
    <t>Pelar tras escaldar (tomates/judías).</t>
  </si>
  <si>
    <t>Couper en formes/tailles précises (brunoise, bâtons…).</t>
  </si>
  <si>
    <t>Cut into specified shapes/sizes (brunoise, batons, etc.).</t>
  </si>
  <si>
    <t>Cortar en formas/tamaños específicos (brunoise, bastones, etc.).</t>
  </si>
  <si>
    <t>Retirer fibres/nerfs; détailler en fins filaments.</t>
  </si>
  <si>
    <t>Remove fibers/sinews; cut into fine shreds.</t>
  </si>
  <si>
    <t>Quitar fibras/nervios; cortar en hilos finos.</t>
  </si>
  <si>
    <t>Amandes effilées; oignons en fines lamelles.</t>
  </si>
  <si>
    <t>Slice into slivers (almonds); slice thin (onions).</t>
  </si>
  <si>
    <t>Laminar en láminas finas (almendras); cortar fino (cebollas).</t>
  </si>
  <si>
    <t>Enfournement : mettre au four correctement.</t>
  </si>
  <si>
    <t>Load into the oven properly.</t>
  </si>
  <si>
    <t>Meter al horno correctamente.</t>
  </si>
  <si>
    <t>Découper en fines escalopes/biais.</t>
  </si>
  <si>
    <t>Cut into thin scallops/slices on the bias.</t>
  </si>
  <si>
    <t>Cortar en escalopes finos/en sesgo.</t>
  </si>
  <si>
    <t>Presser un jus (agrumes/beurre noisette clarifié etc.).</t>
  </si>
  <si>
    <t>Express/press out juice (citrus; clarified brown butter, etc.).</t>
  </si>
  <si>
    <t>Exprimir/sacar jugo (cítricos; mantequilla avellana clarificada, etc.).</t>
  </si>
  <si>
    <t>Volaille/légumes/charcuterie : remplir d’une farce.</t>
  </si>
  <si>
    <t>Stuff poultry/vegetables/charcuterie with filling.</t>
  </si>
  <si>
    <t>Rellenar aves/verduras/charcutería con farsa.</t>
  </si>
  <si>
    <t>Fariner plan/produit/moule pour éviter l’adhérence.</t>
  </si>
  <si>
    <t>Dust with flour to prevent sticking (bench/product/tin).</t>
  </si>
  <si>
    <t>Enharinar para evitar que se pegue (mesa/producto/molde).</t>
  </si>
  <si>
    <t>Couvrir/filmer au contact pour protéger.</t>
  </si>
  <si>
    <t>Cover/wrap with plastic wrap (often in contact).</t>
  </si>
  <si>
    <t>Cubrir/envolver con film (a menudo en contacto).</t>
  </si>
  <si>
    <t>Fixer couleur/prise (gélatine) selon besoin.</t>
  </si>
  <si>
    <t>Set/stabilize color or gel (gelatin).</t>
  </si>
  <si>
    <t>Fijar/estabilizar color o gel (gelatina).</t>
  </si>
  <si>
    <t>Enflammer à l’alcool; ou brûler les duvets volaille.</t>
  </si>
  <si>
    <t>Flambé with alcohol; or singe bird down.</t>
  </si>
  <si>
    <t>Flambear con alcohol; o chamuscar plumón de aves.</t>
  </si>
  <si>
    <t>Flanquer</t>
  </si>
  <si>
    <t>Pièce flanquée de garnitures en présentation.</t>
  </si>
  <si>
    <t>Flank a main item with garnishes when plating.</t>
  </si>
  <si>
    <t>Flanquear la pieza con guarniciones al emplatar.</t>
  </si>
  <si>
    <t>Incorporer de l’air (chantilly/glace).</t>
  </si>
  <si>
    <t>Incorporate air (e.g., whipped cream/ice cream overrun).</t>
  </si>
  <si>
    <t>Incorporar aire (nata montada/overrun del helado).</t>
  </si>
  <si>
    <t>Abaisser et foncer un moule à tarte/tourte.</t>
  </si>
  <si>
    <t>Line a tart/pie tin with rolled-out dough.</t>
  </si>
  <si>
    <t>Forrar un molde de tarta/empanada con la masa estirada.</t>
  </si>
  <si>
    <t>Faire fondre beurre/chocolat/fromage en douceur.</t>
  </si>
  <si>
    <t>Melt butter/chocolate/cheese gently.</t>
  </si>
  <si>
    <t>Fundir/derretir mantequilla/chocolate/queso suavemente.</t>
  </si>
  <si>
    <t>Passer en pressant au chinois pour lisser/extraire.</t>
  </si>
  <si>
    <t>Press/strain through a chinois for smoothness/extraction.</t>
  </si>
  <si>
    <t>Pasar presionando por un chino para alisar/extraer.</t>
  </si>
  <si>
    <t>Cuire dans matière grasse chaude; contrôler T° et croustillance.</t>
  </si>
  <si>
    <t>Fry in hot fat; control temperature and crispness.</t>
  </si>
  <si>
    <t>Freír en grasa caliente; controlar temperatura y textura crujiente.</t>
  </si>
  <si>
    <t>Petits frémissements sous l’ébullition.</t>
  </si>
  <si>
    <t>Simmer gently just below boiling.</t>
  </si>
  <si>
    <t>Hervir suavemente, por debajo de ebullición.</t>
  </si>
  <si>
    <t>Solution de gomme arabique pour brillance/étanchéité.</t>
  </si>
  <si>
    <t>Brush with gum arabic solution for shine/sealing.</t>
  </si>
  <si>
    <t>Barnizar con solución de goma arábiga para brillo/impermeabilizar.</t>
  </si>
  <si>
    <t>Plaques/moules et pièces mécaniques selon contexte.</t>
  </si>
  <si>
    <t>Grease trays/molds or lubricate parts as context requires.</t>
  </si>
  <si>
    <t>Engrasar bandejas/moldes o lubricar piezas según contexto.</t>
  </si>
  <si>
    <t>Obtenir croûte dorée (fromage/chapelure) au four/salamandre.</t>
  </si>
  <si>
    <t>Brown under heat to form a crust (cheese/crumbs).</t>
  </si>
  <si>
    <t>Gratinar para formar costra dorada (queso/pan rallado).</t>
  </si>
  <si>
    <t>Cuisson au gril/plancha; pain/noix à toster.</t>
  </si>
  <si>
    <t>Grill/sear on griddle; toast bread/nuts.</t>
  </si>
  <si>
    <t>Asar a la parrilla/plancha; tostar pan/frutos secos.</t>
  </si>
  <si>
    <t>Couteau: hacher; machine: hacher fin/moudre.</t>
  </si>
  <si>
    <t>Chop with a knife; mince/grind with a machine.</t>
  </si>
  <si>
    <t>Picar con cuchillo; moler/triturar con máquina.</t>
  </si>
  <si>
    <t>Huiler plaque/moule/plancha ou assaisonner en filet.</t>
  </si>
  <si>
    <t>Oil a tray/mold/griddle or drizzle as seasoning.</t>
  </si>
  <si>
    <t>Aceitar una bandeja/molde/plancha o aderezar en hilo.</t>
  </si>
  <si>
    <t>Mélange délicat : « fold » pour ne pas faire retomber.</t>
  </si>
  <si>
    <t>For delicate mixes: fold in to avoid deflating.</t>
  </si>
  <si>
    <t>Para mezclas delicadas: envolver para no bajar la mezcla.</t>
  </si>
  <si>
    <t>Arômes dans un liquide, à chaud ou à froid.</t>
  </si>
  <si>
    <t>Infuse flavors into a liquid, hot or cold.</t>
  </si>
  <si>
    <t>Infusionar aromas en un líquido, en caliente o en frío.</t>
  </si>
  <si>
    <t>Lavage</t>
  </si>
  <si>
    <t>Washing stage for product/utensils/bins.</t>
  </si>
  <si>
    <t>Etapa de lavado de producto/útiles/cubetas.</t>
  </si>
  <si>
    <t>Sous eau potable, en respectant flux propres/sales.</t>
  </si>
  <si>
    <t>Freeze-dry under vacuum (powders, fruits, herbs).</t>
  </si>
  <si>
    <t>Liofilizar al vacío (polvos, frutas, hierbas).</t>
  </si>
  <si>
    <t>Manier</t>
  </si>
  <si>
    <t>Rub flour and butter together to make beurre manié.</t>
  </si>
  <si>
    <t>Frotar harina y mantequilla para hacer beurre manié.</t>
  </si>
  <si>
    <t>Handle with proper hygiene: gloves/tongs/clean flows.</t>
  </si>
  <si>
    <t>Manipular con higiene: guantes/pinzas/flujo limpio.</t>
  </si>
  <si>
    <t>Marinar en un líquido aromático (ácido/salado/graso).</t>
  </si>
  <si>
    <t>Saisir/démarrer en cuisson; strier au gril.</t>
  </si>
  <si>
    <t>Marcar/iniciar cocción; marcar en la parrilla.</t>
  </si>
  <si>
    <t>Napper d’une meringue/monter en meringue.</t>
  </si>
  <si>
    <t>Top with meringue or whip into a meringue.</t>
  </si>
  <si>
    <t>Cubrir con merengue o montar a merengue.</t>
  </si>
  <si>
    <t>Put on to cook (oven, braiser, steamer, etc.).</t>
  </si>
  <si>
    <t>Poner a cocer (horno, brasera, vapor, etc.).</t>
  </si>
  <si>
    <t>Cocinar a fuego lento durante tiempo, tapado.</t>
  </si>
  <si>
    <t>Émonder : blanchir puis peler (tomates/amandes).</t>
  </si>
  <si>
    <t>Blanch then peel (as in tomatoes/almonds).</t>
  </si>
  <si>
    <t>Escaldar y pelar (tomates/almendras).</t>
  </si>
  <si>
    <t>Monter en volume; monter au beurre; assembler un entremets.</t>
  </si>
  <si>
    <t>Whip up volume; mount a sauce with butter; assemble a dessert.</t>
  </si>
  <si>
    <t>Montar volumen; emulsionar una salsa con mantequilla; montar un postre.</t>
  </si>
  <si>
    <t>Rassir/faire maturer la viande/gibier.</t>
  </si>
  <si>
    <t>Age/hang meat or game to tenderize and develop flavor.</t>
  </si>
  <si>
    <t>Madurar/orear carne o caza para ablandar y potenciar sabor.</t>
  </si>
  <si>
    <t>Mouiller</t>
  </si>
  <si>
    <t>Mojar con fondo/agua/vino hasta el nivel deseado.</t>
  </si>
  <si>
    <t>Verser dans un moule/donner la forme.</t>
  </si>
  <si>
    <t>Pour into a mold/shape in a mold.</t>
  </si>
  <si>
    <t>Verter en un molde/dar la forma en molde.</t>
  </si>
  <si>
    <t>Mélange</t>
  </si>
  <si>
    <t>Generic term for a mix/preparation.</t>
  </si>
  <si>
    <t>« Envelopper » pour ne pas faire retomber.</t>
  </si>
  <si>
    <t>Fold for delicate mixes to avoid deflating.</t>
  </si>
  <si>
    <t>Envolver en mezclas delicadas para no bajar la preparación.</t>
  </si>
  <si>
    <t>Nacrer</t>
  </si>
  <si>
    <t>Risotto/pilaf : grains translucides, enrobés de matière grasse.</t>
  </si>
  <si>
    <t>For risotto/pilaf: coat grains until pearly/translucent.</t>
  </si>
  <si>
    <t>Para risotto/pilaf: rehogar el grano hasta nacararlo.</t>
  </si>
  <si>
    <t>Obtenir une couche régulière; consistance « nappe » sur la spatule.</t>
  </si>
  <si>
    <t>Coat evenly; sauce should coat the back of a spoon.</t>
  </si>
  <si>
    <t>Napar de forma uniforme; la salsa debe napar la cuchara.</t>
  </si>
  <si>
    <t>Ouverture boîte</t>
  </si>
  <si>
    <t>Le plus souvent boîte de conserve; sinon carton logistique (case).</t>
  </si>
  <si>
    <t>Usually means opening a can; otherwise opening a case/carton.</t>
  </si>
  <si>
    <t>Normalmente abrir una lata; si no, abrir una caja/cartón.</t>
  </si>
  <si>
    <t>Farine → œuf → chapelure (panure anglaise).</t>
  </si>
  <si>
    <t>Bread using flour → egg → breadcrumbs (standard breading).</t>
  </si>
  <si>
    <t>Empanar: harina → huevo → pan rallado.</t>
  </si>
  <si>
    <t>Cuire en papillote (papier/film cuisson fermé).</t>
  </si>
  <si>
    <t>Cook en papillote in sealed paper/film.</t>
  </si>
  <si>
    <t>Cocinar en papillote en papel/film cerrado.</t>
  </si>
  <si>
    <t>Add flavorings (zest, alcohol, vanilla, etc.).</t>
  </si>
  <si>
    <t>Aromatizar con ralladura, alcohol, vainilla, etc.</t>
  </si>
  <si>
    <t>Herbes, fromage, sucre glace, etc.</t>
  </si>
  <si>
    <t>Sprinkle herbs, cheese, powdered sugar, etc.</t>
  </si>
  <si>
    <t>Espolvorear hierbas, queso, azúcar glas, etc.</t>
  </si>
  <si>
    <t>Filtrer au chinois/tamiseur; ou passer dans la farine/panure.</t>
  </si>
  <si>
    <t>Strain through a chinois/sieve; or dredge in flour/breading.</t>
  </si>
  <si>
    <t>Colar por chino/tamiz; o pasar por harina/empanado.</t>
  </si>
  <si>
    <t>Éplucher au couteau/économe ou après échaudage.</t>
  </si>
  <si>
    <t>Deux sens : persil en surface; ou viande « persillée ».</t>
  </si>
  <si>
    <t>Two meanings: sprinkle with parsley; or marbling in meat.</t>
  </si>
  <si>
    <t>Dos sentidos: espolvorear con perejil; o veteado de la carne.</t>
  </si>
  <si>
    <t>Balance étalonnée, tare.</t>
  </si>
  <si>
    <t>Weigh using calibrated scales and tare.</t>
  </si>
  <si>
    <t>Pesar con balanza calibrada y tara.</t>
  </si>
  <si>
    <t>Pesée</t>
  </si>
  <si>
    <t>Etapa de pesada de ingredientes/porciones.</t>
  </si>
  <si>
    <t>Mortier/pilon; glace pilée.</t>
  </si>
  <si>
    <t>Crush in a mortar/pestle; make crushed ice.</t>
  </si>
  <si>
    <t>Majar en mortero; hacer hielo picado.</t>
  </si>
  <si>
    <t>Cuisson douce en liquide; en pâtisserie: pocher à la poche.</t>
  </si>
  <si>
    <t>Gently cook in liquid; pastry: pipe with a bag.</t>
  </si>
  <si>
    <t>Cocer suavemente en líquido; pastelería: escudillar con manga.</t>
  </si>
  <si>
    <t>Bring up to a full boil.</t>
  </si>
  <si>
    <t>Llevar hasta ebullición fuerte.</t>
  </si>
  <si>
    <t>Portionnement</t>
  </si>
  <si>
    <t>Portioning stage.</t>
  </si>
  <si>
    <t>Au poids/volume, à l’écopage ou à la coupe.</t>
  </si>
  <si>
    <t>Portion by weight/volume, by scoop or cut.</t>
  </si>
  <si>
    <t>Porcionar por peso/volumen, con cuchara o corte.</t>
  </si>
  <si>
    <t>Classique ou moderne; résultat proche de sauter/rotir.</t>
  </si>
  <si>
    <t>Pan-roast/pan-fry, typically covered in the classic method.</t>
  </si>
  <si>
    <t>Poelar/saltear a la sartén; método clásico a veces tapado.</t>
  </si>
  <si>
    <t>Precuisson</t>
  </si>
  <si>
    <t>Nom d’étape de cuisson partielle.</t>
  </si>
  <si>
    <t>Par-cooking stage.</t>
  </si>
  <si>
    <t>Etapa de precocción.</t>
  </si>
  <si>
    <t>Ex. fond de tarte à blanc (pré-cuisson).</t>
  </si>
  <si>
    <t>Par-cook/par-bake (e.g., blind bake a tart shell).</t>
  </si>
  <si>
    <t>Precocer/prehornear (p. ej., hornear en blanco).</t>
  </si>
  <si>
    <t>Limiter le réseau glutineux par ajout de gras.</t>
  </si>
  <si>
    <t>Shorten gluten development by adding fat.</t>
  </si>
  <si>
    <t>Acortar/desarrollar menos gluten añadiendo grasa.</t>
  </si>
  <si>
    <t>Saisir légèrement une viande sans coloration marquée.</t>
  </si>
  <si>
    <t>Stiffen meat by lightly searing without much color.</t>
  </si>
  <si>
    <t>Endurecer la carne sellando ligeramente sin mucha coloración.</t>
  </si>
  <si>
    <t>Rangement</t>
  </si>
  <si>
    <t>Opération de rangement et remis en place.</t>
  </si>
  <si>
    <t>Put-away/storage operation and tidying.</t>
  </si>
  <si>
    <t>Operación de guardado/almacenaje y orden.</t>
  </si>
  <si>
    <t>Fin de service/hygiène : remettre en place/nettoyer.</t>
  </si>
  <si>
    <t>End-of-service hygiene: put away and tidy up.</t>
  </si>
  <si>
    <t>Higiene fin de servicio: guardar y ordenar.</t>
  </si>
  <si>
    <t>Rectifier</t>
  </si>
  <si>
    <t>Rectifier l’assaisonnement en fin de cuisson.</t>
  </si>
  <si>
    <t>Adjust seasoning at the end of cooking.</t>
  </si>
  <si>
    <t>Rectificar de sal/sazonado al final de la cocción.</t>
  </si>
  <si>
    <t>Rejet</t>
  </si>
  <si>
    <t>Reject nonconforming items → waste/return.</t>
  </si>
  <si>
    <t>Rechazo de piezas no conformes → merma/devolución.</t>
  </si>
  <si>
    <t>Action de refuser/déclasser/éliminer.</t>
  </si>
  <si>
    <t>Act of rejecting/downgrading/discarding.</t>
  </si>
  <si>
    <t>Acción de rechazar/declasificar/desechar.</t>
  </si>
  <si>
    <t>Revenir à T° service/ambiante.</t>
  </si>
  <si>
    <t>Bring back to service/room temperature.</t>
  </si>
  <si>
    <t>Volver a temperatura de servicio/ambiente.</t>
  </si>
  <si>
    <t>Remise en T°</t>
  </si>
  <si>
    <t>Nom d’étape du process.</t>
  </si>
  <si>
    <t>Process step: temperature recovery.</t>
  </si>
  <si>
    <t>Etapa del proceso: puesta a temperatura.</t>
  </si>
  <si>
    <t>Remonter une émulsion/mayo tranchée.</t>
  </si>
  <si>
    <t>Bring back a split emulsion/mayo.</t>
  </si>
  <si>
    <t>Remontar una emulsión/mahonesa cortada.</t>
  </si>
  <si>
    <t>Replace ingredient/part/equipment.</t>
  </si>
  <si>
    <t>Reemplazar ingrediente/pieza/equipo.</t>
  </si>
  <si>
    <t>Remuer sans accrocher; homogénéiser.</t>
  </si>
  <si>
    <t>Stir to prevent sticking; homogenize.</t>
  </si>
  <si>
    <t>Remover para evitar que se pegue; homogeneizar.</t>
  </si>
  <si>
    <t>Repasser au four/à la salamandre/à la poêle.</t>
  </si>
  <si>
    <t>Return to oven/salamander/pan for a pass.</t>
  </si>
  <si>
    <t>Pasar de nuevo por horno/salamandra/sartén.</t>
  </si>
  <si>
    <t>Fin de cuisson, décuver, décercler, etc.</t>
  </si>
  <si>
    <t>Remove from heat, tank, ring, etc.</t>
  </si>
  <si>
    <t>Retirar del fuego, de la cuba, del aro, etc.</t>
  </si>
  <si>
    <t>Mousse/soufflé/chantilly qui perd du volume.</t>
  </si>
  <si>
    <t>Foam/soufflé/whipped cream collapsing.</t>
  </si>
  <si>
    <t>Espuma/suflé/nata montada que pierde volumen.</t>
  </si>
  <si>
    <t>Retourner une pièce (cuisson/égouttage/dressage).</t>
  </si>
  <si>
    <t>Turn over/flip during cooking/draining/plating.</t>
  </si>
  <si>
    <t>Dar la vuelta durante cocción/escurrido/emplatado.</t>
  </si>
  <si>
    <t>Faire revenir = fondre/dorer légèrement.</t>
  </si>
  <si>
    <t>Sweat/softly brown (make a fond).</t>
  </si>
  <si>
    <t>Rehogar/dorar ligeramente (hacer fondo).</t>
  </si>
  <si>
    <t>Rincer à l’eau claire/potable.</t>
  </si>
  <si>
    <t>Rinse under clean potable water.</t>
  </si>
  <si>
    <t>Enjuagar con agua potable limpia.</t>
  </si>
  <si>
    <t>Dorer jusqu’à croustillant.</t>
  </si>
  <si>
    <t>Brown until crisp/golden.</t>
  </si>
  <si>
    <t>Dorar hasta crujiente.</t>
  </si>
  <si>
    <t>Abaisser au rouleau; enrouler un biscuit/boudin.</t>
  </si>
  <si>
    <t>Roll out with a pin; roll up a sponge/log.</t>
  </si>
  <si>
    <t>Estirar con rodillo; enrollar un bizcocho/fiambre.</t>
  </si>
  <si>
    <t>Colorer légèrement (oignons, beurre noisette).</t>
  </si>
  <si>
    <t>Brown/lightly scorch (onions, brown butter).</t>
  </si>
  <si>
    <t>Tostar/dorar ligeramente (cebolla, mantequilla avellana).</t>
  </si>
  <si>
    <t>Exécuter une recette/opération.</t>
  </si>
  <si>
    <t>Carry out/execute a recipe or operation.</t>
  </si>
  <si>
    <t>Realizar/ejecutar una receta u operación.</t>
  </si>
  <si>
    <t>Réchauffer &lt;1 h</t>
  </si>
  <si>
    <t>Reheat in under 1 hour; ensure target core temperature.</t>
  </si>
  <si>
    <t>Recalentar en menos de 1 hora; asegurar temperatura objetivo al centro.</t>
  </si>
  <si>
    <t>Réduire</t>
  </si>
  <si>
    <t>Concentrer saveurs/texture par ébullition.</t>
  </si>
  <si>
    <t>Reduce to concentrate flavor/texture by boiling.</t>
  </si>
  <si>
    <t>Reducir para concentrar sabor/textura por ebullición.</t>
  </si>
  <si>
    <t>Regenerate/retherm cook-chill dishes under control.</t>
  </si>
  <si>
    <t>Regenerar/retermalizar platos cook-chill bajo control.</t>
  </si>
  <si>
    <t>Légumineuses, gélatine, poudres : réhydratation.</t>
  </si>
  <si>
    <t>Rehydrate legumes, gelatin, powders, etc.</t>
  </si>
  <si>
    <t>Rehidratar legumbres, gelatina, polvos, etc.</t>
  </si>
  <si>
    <t>Répartir sur plaques, en moules, par portions.</t>
  </si>
  <si>
    <t>Distribute on trays, into molds, by portions.</t>
  </si>
  <si>
    <t>Repartir en bandejas, moldes o por raciones.</t>
  </si>
  <si>
    <t>Répartition</t>
  </si>
  <si>
    <t>Plan de distribution/répartition des pièces.</t>
  </si>
  <si>
    <t>Layout/plan for distribution of items.</t>
  </si>
  <si>
    <t>Plan de reparto/distribución de piezas.</t>
  </si>
  <si>
    <t>Garder à part (parfois au froid).</t>
  </si>
  <si>
    <t>Set aside (sometimes chilled).</t>
  </si>
  <si>
    <t>Reservar (a veces refrigerado).</t>
  </si>
  <si>
    <t>Cuisson sèche au four/rôtissoire, arrosage régulier.</t>
  </si>
  <si>
    <t>Roast in dry heat (oven/rotisserie), basting as needed.</t>
  </si>
  <si>
    <t>Asar en calor seco (horno/rosticero), regando según sea necesario.</t>
  </si>
  <si>
    <t>Abattage/poisson; cuisson viande « saignant ».</t>
  </si>
  <si>
    <t>Bleed (slaughter/fish); meat cooked rare (“saignant”).</t>
  </si>
  <si>
    <t>Desangrar (sacrificio/pescado); carne poco hecha (punto saignant).</t>
  </si>
  <si>
    <t>Sear hot and fast without cooking through.</t>
  </si>
  <si>
    <t>Sellar a fuego fuerte sin cocer al centro.</t>
  </si>
  <si>
    <t>Brine in a salt solution to season/tenderize.</t>
  </si>
  <si>
    <t>Poner en salmuera para sazonar/ablandar.</t>
  </si>
  <si>
    <t>Cuisson rapide à la poêle, agitation.</t>
  </si>
  <si>
    <t>Sauté quickly in a pan with agitation.</t>
  </si>
  <si>
    <t>Saltear rápido en sartén con movimiento.</t>
  </si>
  <si>
    <t>« Blancs serrés »; tasser en moule/bac.</t>
  </si>
  <si>
    <t>Whip to stiff peaks; pack tightly in mold/bin.</t>
  </si>
  <si>
    <t>Montar a punto firme; prensar/apretar en molde/cubeta.</t>
  </si>
  <si>
    <t>Fariner matières grasses avant mouiller pour lier.</t>
  </si>
  <si>
    <t>Dust with flour before adding liquid to thicken.</t>
  </si>
  <si>
    <t>Espolvorear con harina antes de mojar para ligar.</t>
  </si>
  <si>
    <t>Aller‑retour vif à la plancha sans surcuire.</t>
  </si>
  <si>
    <t>Quick-sear on the griddle—fast in/out without overcooking.</t>
  </si>
  <si>
    <t>Marcar rápido a la plancha—entrada y salida sin sobrecocer.</t>
  </si>
  <si>
    <t>Sonder cuisson</t>
  </si>
  <si>
    <t>Vérifier la cuisson à cœur.</t>
  </si>
  <si>
    <t>Check doneness at the core.</t>
  </si>
  <si>
    <t>Comprobar la cocción al centro.</t>
  </si>
  <si>
    <t>Sortie</t>
  </si>
  <si>
    <t>Défournement, sortie de ligne, expédition.</t>
  </si>
  <si>
    <t>Removal from oven/line; dispatch.</t>
  </si>
  <si>
    <t>Salida de horno/línea; expedición.</t>
  </si>
  <si>
    <t>Légumes à feu doux sans coloration.</t>
  </si>
  <si>
    <t>Sweat vegetables over low heat without browning.</t>
  </si>
  <si>
    <t>Sudar verduras a fuego bajo sin dorar.</t>
  </si>
  <si>
    <t>Taillage</t>
  </si>
  <si>
    <t>Brunoise, julienne, bâtonnets, mirepoix, etc.</t>
  </si>
  <si>
    <t>Specified cutting style/size: brunoise, julienne, batons, mirepoix.</t>
  </si>
  <si>
    <t>Tamaño/estilo de corte: brunoise, juliana, bastones, mirepoix.</t>
  </si>
  <si>
    <t>Préciser le taillage attendu.</t>
  </si>
  <si>
    <t>Cut to the requested size/shape.</t>
  </si>
  <si>
    <t>Cortar al tamaño/forma solicitados.</t>
  </si>
  <si>
    <t>Finitions d’un plat/d’un poste.</t>
  </si>
  <si>
    <t>Finish a dish/station tasks.</t>
  </si>
  <si>
    <t>Terminar un plato/tareas de un puesto.</t>
  </si>
  <si>
    <t>Faire fondre/attendrir sans colorer.</t>
  </si>
  <si>
    <t>Cook down/wilt without browning.</t>
  </si>
  <si>
    <t>Rehogar hasta ablandar sin dorar.</t>
  </si>
  <si>
    <t>Développer arômes par chaleur sèche.</t>
  </si>
  <si>
    <t>Toast/roast to develop aroma under dry heat.</t>
  </si>
  <si>
    <t>Tostar/torrefactar para desarrollar aroma con calor seco.</t>
  </si>
  <si>
    <t>Retourner une pièce en cuisson.</t>
  </si>
  <si>
    <t>Turn/flip during cooking.</t>
  </si>
  <si>
    <t>Dar la vuelta durante la cocción.</t>
  </si>
  <si>
    <t>Tailler en « tonnelets » réguliers.</t>
  </si>
  <si>
    <t>Turn vegetables into neat barrel shapes.</t>
  </si>
  <si>
    <t>Tornear verduras en forma de barril.</t>
  </si>
  <si>
    <t>Work a mix/dough using spatula, hook, paddle, etc.</t>
  </si>
  <si>
    <t>Trabajar una mezcla/masa con lengua, gancho, pala, etc.</t>
  </si>
  <si>
    <t>Verbe générique de procédure (« utiliser des gants », etc.).</t>
  </si>
  <si>
    <t>Generic procedural verb (e.g., use gloves).</t>
  </si>
  <si>
    <t>Verbo genérico de procedimiento (p. ej., usar guantes).</t>
  </si>
  <si>
    <t>Remuer hors du feu jusqu’à tiédeur pour éviter la peau et lisser.</t>
  </si>
  <si>
    <t>Stir off the heat until lukewarm to prevent a skin and smooth texture.</t>
  </si>
  <si>
    <t>Remover fuera del fuego hasta tibio para evitar costra y alisar.</t>
  </si>
  <si>
    <t>Pour cleanly into a vat/mold/blender.</t>
  </si>
  <si>
    <t>Verter con limpieza en cuba/molde/licuadora.</t>
  </si>
  <si>
    <t>Zeste fin au microplane ou longues lanières; éviter l’albedo amer.</t>
  </si>
  <si>
    <t>Fine zest with a microplane or long strips; avoid the bitter white pith.</t>
  </si>
  <si>
    <t>Ralladura fina con microplane o tiras largas; evitar el albedo amargo.</t>
  </si>
  <si>
    <t>Dar forma previa antes del acabado.</t>
  </si>
  <si>
    <t>Écaler des œufs durs/fruits secs.</t>
  </si>
  <si>
    <t>Shell boiled eggs/nuts.</t>
  </si>
  <si>
    <t>Pelar huevos cocidos/frutos secos.</t>
  </si>
  <si>
    <t>Ébouillanter brièvement avant peler/traiter.</t>
  </si>
  <si>
    <t>Scald/briefly blanch before peeling/processing.</t>
  </si>
  <si>
    <t>Escaldar brevemente antes de pelar/procesar.</t>
  </si>
  <si>
    <t>Sortir les pois/haricots de leurs gousses.</t>
  </si>
  <si>
    <t>Shell peas/beans from their pods.</t>
  </si>
  <si>
    <t>Desgranar/“desenvainar” guisantes/judías de sus vainas.</t>
  </si>
  <si>
    <t>Retirer l’écume en ébullition/réduction.</t>
  </si>
  <si>
    <t>Skim foam/scum while boiling/reducing.</t>
  </si>
  <si>
    <t>Égermer</t>
  </si>
  <si>
    <t>Dégerminer l’ail/p. de terre germées.</t>
  </si>
  <si>
    <t>Remove germ from garlic; sprouts from potatoes.</t>
  </si>
  <si>
    <t>Étape d’égouttage (fromages, fritures, légumes).</t>
  </si>
  <si>
    <t>Draining stage (cheese, fried items, vegetables).</t>
  </si>
  <si>
    <t>Égoutter en passoire/bac perforé.</t>
  </si>
  <si>
    <t>Drain in a colander/perforated GN pan.</t>
  </si>
  <si>
    <t>Escurrir en colador/cubeta perforada.</t>
  </si>
  <si>
    <t>Égrapper le raisin (œnologie).</t>
  </si>
  <si>
    <t>Destem grapes (oenology).</t>
  </si>
  <si>
    <t>Despalillar uvas (enología).</t>
  </si>
  <si>
    <t>Maïs, grenade, petits pois : retirer grains/semillas.</t>
  </si>
  <si>
    <t>Remove seeds/kernels (corn, pomegranate, peas).</t>
  </si>
  <si>
    <t>Desgranar (maíz, granada, guisantes).</t>
  </si>
  <si>
    <t>Blanchir puis peler (tomates/amandes).</t>
  </si>
  <si>
    <t>Emulsify water+fat (vinaigrette, mayonnaise).</t>
  </si>
  <si>
    <t>Emulsionar agua+grasa (vinagreta, mayonesa).</t>
  </si>
  <si>
    <t>Nom d’atelier/opération d’épluchage.</t>
  </si>
  <si>
    <t>Peeling step/area.</t>
  </si>
  <si>
    <t>Etapa/área de pelado.</t>
  </si>
  <si>
    <t>Haricots/fraises : retirer le pédoncule.</t>
  </si>
  <si>
    <t>Remove stems (beans/strawberries).</t>
  </si>
  <si>
    <t>Quitar el rabo (judías)/deshojar el tallo (fresas).</t>
  </si>
  <si>
    <t>Étaler/paté: spreader ou rouler selon besoin.</t>
  </si>
  <si>
    <t>Spread or roll out (dough/cream) as needed.</t>
  </si>
  <si>
    <t>Extender/estirar (masa/crema) según necesidad.</t>
  </si>
  <si>
    <t>Épaissir/enrichir une préparation.</t>
  </si>
  <si>
    <t>Thicken/enrich a preparation.</t>
  </si>
  <si>
    <t>Espesar/robustecer una preparación.</t>
  </si>
  <si>
    <t>Étouffer</t>
  </si>
  <si>
    <t>Cuire couvert avec peu de liquide.</t>
  </si>
  <si>
    <t>Légumes à couvert / fermentation/proof BVP.</t>
  </si>
  <si>
    <t>Sweat vegetables covered; or proof dough in a proofer.</t>
  </si>
  <si>
    <t>Rehogar suave con tapa; o fermentar masa en cámara.</t>
  </si>
  <si>
    <t>Logistique/Conditionnement/HACCP</t>
  </si>
  <si>
    <t>Production flow; “sealing” means lidding with film.</t>
  </si>
  <si>
    <t>Flujo de producción; “operculaje/termosellado” con film.</t>
  </si>
  <si>
    <t>Monter en température un appareil, une sauce, une assiette.</t>
  </si>
  <si>
    <t>Heat up a mixture, sauce, or plate to service temperature.</t>
  </si>
  <si>
    <t>Calentar una preparación, salsa o plato a temperatura de servicio.</t>
  </si>
  <si>
    <t>Échalote ciselée; ou inciser une peau de poisson.</t>
  </si>
  <si>
    <t>Finely slice (shallots) or score fish skin.</t>
  </si>
  <si>
    <t>Picar fino (chalota) o hacer incisiones en la piel del pescado.</t>
  </si>
  <si>
    <t>Store correctly: cold chain, use-by/best-before dates, proper containers.</t>
  </si>
  <si>
    <t>Conservar correctamente: cadena de frío, fechas de caducidad/consumo, envases adecuados.</t>
  </si>
  <si>
    <t>Qualité, température à cœur, poids, conformité.</t>
  </si>
  <si>
    <t>Check quality, core temperature, weight, and compliance.</t>
  </si>
  <si>
    <t>Controlar calidad, temperatura en el centro, peso y conformidad.</t>
  </si>
  <si>
    <t>Fonte/acier : créer une patine anti-adhésive naturelle.</t>
  </si>
  <si>
    <t>Change insulated trolleys used for hot/cold logistics (catering).</t>
  </si>
  <si>
    <t>Cambio de carros isotermos usados en logística caliente/fría (catering).</t>
  </si>
  <si>
    <t>Scale recipe/batch: adjust quantities, times, curves to batch size.</t>
  </si>
  <si>
    <t>Cambio de escala: ajustar cantidades, tiempos y curvas al tamaño de lote.</t>
  </si>
  <si>
    <t>Load insulated trolleys after placing items in trays/bins.</t>
  </si>
  <si>
    <t>Cargar carros isotermos tras pasar el producto a bandejas/cubetas.</t>
  </si>
  <si>
    <t>Load the truck for shipping/distribution.</t>
  </si>
  <si>
    <t>Cargar el camión para expedición/distribución.</t>
  </si>
  <si>
    <t>Load the oven (start baking).</t>
  </si>
  <si>
    <t>Cargar el horno (entrada al horno).</t>
  </si>
  <si>
    <t>Load collective-service trolleys (large-batch service).</t>
  </si>
  <si>
    <t>Cargar carros de servicio colectivo (grandes series).</t>
  </si>
  <si>
    <t>Portions/assiettes individuelles.</t>
  </si>
  <si>
    <t>Load individual-service trolleys (single portions/plates).</t>
  </si>
  <si>
    <t>Cargar carros de servicio individual (raciones/platillos).</t>
  </si>
  <si>
    <t>Déchargement du four</t>
  </si>
  <si>
    <t>Descargar el horno (sacar bandejas/piezas).</t>
  </si>
  <si>
    <t>Unload truck, oven, trolley as applicable.</t>
  </si>
  <si>
    <t>Descargar camión, horno o carro según corresponda.</t>
  </si>
  <si>
    <t>Remove primary packaging (trays/vacuum bags) before use.</t>
  </si>
  <si>
    <t>Desenvasar: abrir barquetas/bolsas de vacío antes de usar.</t>
  </si>
  <si>
    <t>Déballer marchandises/produits.</t>
  </si>
  <si>
    <t>Unpack goods/products.</t>
  </si>
  <si>
    <t>Desembalar mercancía/productos.</t>
  </si>
  <si>
    <t>Surfaces/matériel selon protocole HACCP.</t>
  </si>
  <si>
    <t>Disinfect surfaces/equipment per HACCP protocol.</t>
  </si>
  <si>
    <t>Desinfectar superficies/equipos según protocolo APPCC.</t>
  </si>
  <si>
    <t>Filmage</t>
  </si>
  <si>
    <t>Étape de protection par film avant stockage.</t>
  </si>
  <si>
    <t>Wrapping step with plastic film before storage.</t>
  </si>
  <si>
    <t>Etapa de enfilmado con plástico antes del almacenamiento.</t>
  </si>
  <si>
    <t>Gerbage</t>
  </si>
  <si>
    <t>Stacking in logistics: pallets/trolleys.</t>
  </si>
  <si>
    <t>Apilado logístico: palets/carros.</t>
  </si>
  <si>
    <t>Empiler bacs/plateaux/palettes de façon stable.</t>
  </si>
  <si>
    <t>Stack bins/trays/pallets securely.</t>
  </si>
  <si>
    <t>Apilar cubetas/bandejas/palets de forma segura.</t>
  </si>
  <si>
    <t>Goûtage</t>
  </si>
  <si>
    <t>Contrôle organoleptique (dégustation/QA).</t>
  </si>
  <si>
    <t>Tasting/sensory check (QA).</t>
  </si>
  <si>
    <t>Cata/degustación (control organoléptico).</t>
  </si>
  <si>
    <t>Fiche: grammage, barquette, film, DLC, lot, étiquetage, ATM, etc.</t>
  </si>
  <si>
    <t>Packaging instructions: weights, tray/film type, date/lot, labeling, MAP, etc.</t>
  </si>
  <si>
    <t>Instrucciones de envasado: gramajes, tipo de barqueta/film, fecha/lote, etiquetado, ATM, etc.</t>
  </si>
  <si>
    <t>Interstockage</t>
  </si>
  <si>
    <t>Zone/période tampon entre deux étapes.</t>
  </si>
  <si>
    <t>Intermediate/buffer storage between steps.</t>
  </si>
  <si>
    <t>Almacenamiento intermedio/“buffer” entre etapas.</t>
  </si>
  <si>
    <t>Maintenir &gt;63 °C</t>
  </si>
  <si>
    <t>Tenue au chaud sécurité (HACCP) en bac/chafing/étuve.</t>
  </si>
  <si>
    <t>Hold hot above 63 °C for food safety (HACCP) in pans/chafers/proofer.</t>
  </si>
  <si>
    <t>Mantener caliente por encima de 63 °C (APPCC) en cubetas/rechaud/estufa.</t>
  </si>
  <si>
    <t>Marquage</t>
  </si>
  <si>
    <t>Peut être étiquetage/traçabilité, ou marques de gril.</t>
  </si>
  <si>
    <t>Can mean labeling/traceability or grill marks—clarify by context.</t>
  </si>
  <si>
    <t>Puede ser etiquetado/trazabilidad o marcas de parrilla—depende del contexto.</t>
  </si>
  <si>
    <t>Pasar a cubetas gastro para reposo/almacenado.</t>
  </si>
  <si>
    <t>Mise en bac pour conditionnement</t>
  </si>
  <si>
    <t>Tray up for packaging (before wrapping/sealing).</t>
  </si>
  <si>
    <t>Poner en cubeta para envasado (antes de filmar/termosellar).</t>
  </si>
  <si>
    <t>Mise en chariot</t>
  </si>
  <si>
    <t>Trolley loading step.</t>
  </si>
  <si>
    <t>Paso de carga en carro.</t>
  </si>
  <si>
    <t>Passage en cellule</t>
  </si>
  <si>
    <t>Run through blast chiller/freezer.</t>
  </si>
  <si>
    <t>Paso por abatidor (enfriamiento/surgelación).</t>
  </si>
  <si>
    <t>Passage rapide en cellule</t>
  </si>
  <si>
    <t>Abaissement de T° en courte durée.</t>
  </si>
  <si>
    <t>Quick blast-chill pass to drop temperature fast.</t>
  </si>
  <si>
    <t>Paso rápido por abatidor para bajar T° rápidamente.</t>
  </si>
  <si>
    <t>Heat-treat for safety (pasteurization).</t>
  </si>
  <si>
    <t>Pasteurizar para seguridad alimentaria.</t>
  </si>
  <si>
    <t>Spread on a tray to cool, freeze, or dry.</t>
  </si>
  <si>
    <t>Extender en bandeja para enfriar, congelar o secar.</t>
  </si>
  <si>
    <t>Repackage/change container/format/pack state.</t>
  </si>
  <si>
    <t>Reacondicionar/cambiar envase/formato/estado de envasado.</t>
  </si>
  <si>
    <t>Cellule, eau glacée, ventilation selon produit.</t>
  </si>
  <si>
    <t>Cool using blast chiller, ice bath, or airflow as appropriate.</t>
  </si>
  <si>
    <t>Enfriar con abatidor, baño de hielo o ventilación según el producto.</t>
  </si>
  <si>
    <t>Refroidissement ≤ 9 °C</t>
  </si>
  <si>
    <t>Atteindre ≤ 9 °C au cœur dans le délai prévu.</t>
  </si>
  <si>
    <t>Cool to ≤ 9 °C at the core within the required timeframe.</t>
  </si>
  <si>
    <t>Enfriar a ≤ 9 °C en el centro dentro del plazo previsto.</t>
  </si>
  <si>
    <t>Remplir des barquettes (abréviation).</t>
  </si>
  <si>
    <t>Fill trays (barquettes).</t>
  </si>
  <si>
    <t>Llenar barquetas.</t>
  </si>
  <si>
    <t>Remplir des chariots isothermes</t>
  </si>
  <si>
    <t>Load insulated trolleys for hot/cold logistics.</t>
  </si>
  <si>
    <t>Llenar carros isotermos para logística caliente/fría.</t>
  </si>
  <si>
    <t>Remplissage barq.</t>
  </si>
  <si>
    <t>Nom d’étape de remplissage de barquettes.</t>
  </si>
  <si>
    <t>Tray-filling step.</t>
  </si>
  <si>
    <t>Etapa de llenado de barquetas.</t>
  </si>
  <si>
    <t>Remplissage des chariots isothermes</t>
  </si>
  <si>
    <t>Nom d’étape de chargement des chariots.</t>
  </si>
  <si>
    <t>Insulated-trolley loading step.</t>
  </si>
  <si>
    <t>Etapa de llenado de carros isotermos.</t>
  </si>
  <si>
    <t>Respecter le délai de 2 h</t>
  </si>
  <si>
    <t>Fenêtre sécurité pour refroid./remise en T°/service.</t>
  </si>
  <si>
    <t>Respect the 2‑hour window for cooling/reheating/service.</t>
  </si>
  <si>
    <t>Respetar la ventana de 2 horas para enfriado/recalentado/servicio.</t>
  </si>
  <si>
    <t>Retour vers conditionnement</t>
  </si>
  <si>
    <t>Return flow to packaging after an intermediate step.</t>
  </si>
  <si>
    <t>Regreso al envasado tras una etapa intermedia.</t>
  </si>
  <si>
    <t>Réception/contrôles</t>
  </si>
  <si>
    <t>Contrôler quantités, T°, intégrité, DLUO/DLC, lots.</t>
  </si>
  <si>
    <t>Check quantities, temperatures, integrity, dates, and lots.</t>
  </si>
  <si>
    <t>Controlar cantidades, temperaturas, integridad, fechas y lotes.</t>
  </si>
  <si>
    <t>Receiving &amp; inspecting incoming goods (HACCP).</t>
  </si>
  <si>
    <t>Recepción e inspección de mercancías (APPCC).</t>
  </si>
  <si>
    <t>Sondage de température</t>
  </si>
  <si>
    <t>HACCP temperature probing with a thermometer probe.</t>
  </si>
  <si>
    <t>Toma de temperatura APPCC con termómetro de sonda.</t>
  </si>
  <si>
    <t>Sonder</t>
  </si>
  <si>
    <t>Sonder produit/sirop/huile : sonde cœur ou instantanée.</t>
  </si>
  <si>
    <t>Probe product/syrup/oil: core or instant read.</t>
  </si>
  <si>
    <t>Sondear producto/almíbar/aceite: sonda al centro o lectura instantánea.</t>
  </si>
  <si>
    <t>Sonder température</t>
  </si>
  <si>
    <t>Measure temperatures (in/out/holding).</t>
  </si>
  <si>
    <t>Medir temperaturas (entrada/salida/mantenimiento).</t>
  </si>
  <si>
    <t>Retirer du four/moule/cellule, etc.</t>
  </si>
  <si>
    <t>Take out of oven/mold/chiller, etc.</t>
  </si>
  <si>
    <t>Sacar del horno/molde/abatidor, etc.</t>
  </si>
  <si>
    <t>Nom d’étape/zone de stockage (froid, sec).</t>
  </si>
  <si>
    <t>Storage step/zone (chilled, frozen, dry).</t>
  </si>
  <si>
    <t>Etapa/zona de almacenamiento (refrigerado, congelado, seco).</t>
  </si>
  <si>
    <t>Froid positif/négatif, sec, FIFO/FEFO.</t>
  </si>
  <si>
    <t>Store under correct conditions: chill/freeze/dry, FIFO/FEFO.</t>
  </si>
  <si>
    <t>Almacenar en condiciones adecuadas: frío/ congelado/seco, FIFO/FEFO.</t>
  </si>
  <si>
    <t>Traitement thermique ≥100 °C / autoclave ; ou matériel.</t>
  </si>
  <si>
    <t>Sterilize at ≥100 °C/autoclave; or sterilize equipment.</t>
  </si>
  <si>
    <t>Esterilizar a ≥100 °C/autoclave; o esterilizar equipos.</t>
  </si>
  <si>
    <t>Passage en cellule de surgélation (≤ −18 °C cœur).</t>
  </si>
  <si>
    <t>Ultracongelar hasta ≤ −18 °C en el centro.</t>
  </si>
  <si>
    <t>Tabler</t>
  </si>
  <si>
    <t>Méthode de tempérage sur marbre (étaler/refroidir puis réunir).</t>
  </si>
  <si>
    <t>Table/temper chocolate on marble (cool then recombine).</t>
  </si>
  <si>
    <t>Atemperar sobre mármol (enfriar y reunir).</t>
  </si>
  <si>
    <t>Transport</t>
  </si>
  <si>
    <t>Flux interne/externe de produits.</t>
  </si>
  <si>
    <t>Internal/external transport flows.</t>
  </si>
  <si>
    <t>Flujos de transporte internos/externos.</t>
  </si>
  <si>
    <t>Transport en bacs inox</t>
  </si>
  <si>
    <t>Logistique interne en bacs GN inox.</t>
  </si>
  <si>
    <t>Transport in stainless GN pans internally.</t>
  </si>
  <si>
    <t>Transporte en cubetas GN de inox internamente.</t>
  </si>
  <si>
    <t>Move between stations, to chiller, to dispatch.</t>
  </si>
  <si>
    <t>Llevar entre puestos, al abatidor, a expedición.</t>
  </si>
  <si>
    <t>UHT ≈135–150 °C quelques secondes pour stérilité commerciale.</t>
  </si>
  <si>
    <t>UHT-treat at ≈135–150 °C for a few seconds (commercial sterility).</t>
  </si>
  <si>
    <t>Tratar UHT a ≈135–150 °C durante unos segundos (esterilidad comercial).</t>
  </si>
  <si>
    <t>APPCC: sondear temp. al centro, aceite de fritura, cámara fría, etc.</t>
  </si>
  <si>
    <t>Couper très finement (échalote/oignon/viande).</t>
  </si>
  <si>
    <t>Slice very thinly (shallot/onion/meat).</t>
  </si>
  <si>
    <t>Laminar muy fino (chalota/cebolla/carne).</t>
  </si>
  <si>
    <t>Apply labels (use-by/lot/traceability).</t>
  </si>
  <si>
    <t>Etiquetar (caducidad/lote/trazabilidad).</t>
  </si>
  <si>
    <t>étiquetage collectif</t>
  </si>
  <si>
    <t>Étiquetage pour lots/plateaux groupés.</t>
  </si>
  <si>
    <t>Labeling for collective/batch trays.</t>
  </si>
  <si>
    <t>Etiquetado colectivo para bandejas/lotes.</t>
  </si>
  <si>
    <t>étiquetage individuel</t>
  </si>
  <si>
    <t>Étiquetage unitaire/portion.</t>
  </si>
  <si>
    <t>Labeling for individual portions.</t>
  </si>
  <si>
    <t>Etiquetado individual por ración/unidad.</t>
  </si>
  <si>
    <t>Viande/poisson : « battre » pour amincir/attendrir.</t>
  </si>
  <si>
    <t>Meat/fish: pound to thin and tenderize.</t>
  </si>
  <si>
    <t>Carne/pescado: majar/golpear para afinar y ablandar.</t>
  </si>
  <si>
    <t>Poissonnerie</t>
  </si>
  <si>
    <t>Finition froide brillante sur viandes/poissons (sauce chaud-froid).</t>
  </si>
  <si>
    <t>Coat meats/fish with a glossy chaud-froid sauce for cold service.</t>
  </si>
  <si>
    <t>Napar carnes/pescados con salsa chaud-froid brillante para servicio en frío.</t>
  </si>
  <si>
    <t>Poisson/abats : rinçage pour ôter limon/impuretés.</t>
  </si>
  <si>
    <t>Rinse fish/offal under running water to remove slime/blood.</t>
  </si>
  <si>
    <t>Limpiar pescado/menudencias bajo el grifo para quitar mucosidad/sangre.</t>
  </si>
  <si>
    <t>Cut into large sections/steaks (fish, marrow bones, veg).</t>
  </si>
  <si>
    <t>Cortar en trozos grandes/en tronchos (pescado, huesos, verduras).</t>
  </si>
  <si>
    <t>Retirer les écailles d’un poisson.</t>
  </si>
  <si>
    <t>Remove scales from a fish.</t>
  </si>
  <si>
    <t>Quitar las escamas de un pescado.</t>
  </si>
  <si>
    <t>Pâtisserie/Chocolaterie</t>
  </si>
  <si>
    <t>En cuisine/pâtisserie : monter/assembler un plat/entremets.</t>
  </si>
  <si>
    <t>Kitchen/pastry: assemble a dish/dessert.</t>
  </si>
  <si>
    <t>Cocina/pastelería: montar/ensamblar un plato/postre.</t>
  </si>
  <si>
    <t>Cooking: brief boil/blanch; Pastry: beat eggs with sugar until pale.</t>
  </si>
  <si>
    <t>Cocina: escaldado breve; Pastelería: batir huevos con azúcar hasta blanquear.</t>
  </si>
  <si>
    <t>Grains, nuts, praliné, spices: reduce particle size/texture.</t>
  </si>
  <si>
    <t>Granos, frutos secos, praliné, especias: reducir el tamaño/ textura.</t>
  </si>
  <si>
    <t>Caramelize sugar, brûlée tops, or lightly sweet vegetables.</t>
  </si>
  <si>
    <t>Confit in fat; candy in sugar; or preserve in vinegar.</t>
  </si>
  <si>
    <t>Confitar en grasa; confitar en azúcar; conservar en vinagre.</t>
  </si>
  <si>
    <t>Obtenir mélange pâle et mousseux (beurre+sucre).</t>
  </si>
  <si>
    <t>Cream butter and sugar until pale and fluffy.</t>
  </si>
  <si>
    <t>Batir mantequilla y azúcar hasta mezcla pálida y esponjosa.</t>
  </si>
  <si>
    <t>Dressage/pâtisserie : éléments décoratifs adaptés.</t>
  </si>
  <si>
    <t>Decorate plates or pastries with suitable elements.</t>
  </si>
  <si>
    <t>Decorar platos o pasteles con elementos adecuados.</t>
  </si>
  <si>
    <t>Enrober chocolat, panure, nappage.</t>
  </si>
  <si>
    <t>Recubrir/bañar en chocolate/empanado/nappage.</t>
  </si>
  <si>
    <t>Monter crème/œufs/sauces émulsionnées.</t>
  </si>
  <si>
    <t>Whisk/whip creams, eggs, emulsified sauces.</t>
  </si>
  <si>
    <t>Batir con varillas natas, huevos, salsas emulsionadas.</t>
  </si>
  <si>
    <t>Garniture d’assiette ou farce/crème selon le cas.</t>
  </si>
  <si>
    <t>Add garnish to a plate or fill with cream/filling as appropriate.</t>
  </si>
  <si>
    <t>Añadir guarnición al plato o rellenar con crema/farsa según el caso.</t>
  </si>
  <si>
    <t>Glaçage pâtisserie; légumes glacés; nappage brillant.</t>
  </si>
  <si>
    <t>Glaze pastries; butter-glaze vegetables; make glossy coatings.</t>
  </si>
  <si>
    <t>Glasear pasteles; glasear verduras con mantequilla; dar acabados brillantes.</t>
  </si>
  <si>
    <t>Sucre qui re-cristallise; chocolat/émulsion qui tranche.</t>
  </si>
  <si>
    <t>Sugar recrystallizing; chocolate/emulsion seizing/splitting.</t>
  </si>
  <si>
    <t>Azúcar que cristaliza; chocolate/emulsión que se corta.</t>
  </si>
  <si>
    <t>Décors figuratifs/ornementaux en pâtisserie/présentation.</t>
  </si>
  <si>
    <t>Create figurative/ornamental decorations (pastry/plating).</t>
  </si>
  <si>
    <t>Hacer decoraciones figurativas/ornamentales (pastelería/emplatado).</t>
  </si>
  <si>
    <t>Bind/thicken with liaison, roux, starches, beurre manié, gelatin.</t>
  </si>
  <si>
    <t>Ligar/espesar con ligazón, roux, almidones, beurre manié, gelatina.</t>
  </si>
  <si>
    <t>Rendre surface/texture régulière (crèmes/ganaches/purées).</t>
  </si>
  <si>
    <t>Smooth out texture/surface (creams/ganaches/purées).</t>
  </si>
  <si>
    <t>Alisar la textura/superficie (cremas/ganaches/purés).</t>
  </si>
  <si>
    <t>Nappage/gelée/sirop ou beurre clarifié/jus réduit pour brillance.</t>
  </si>
  <si>
    <t>Glaze for shine (nappage/syrup) or brush with clarified butter/reduced jus.</t>
  </si>
  <si>
    <t>Abrillantar con nappage/almíbar o pincelar con mantequilla clarificada/jugo reducido.</t>
  </si>
  <si>
    <t>Macerate in alcohol/sugar/syrup at low temperature to flavor/tenderize.</t>
  </si>
  <si>
    <t>Macerar en alcohol/azúcar/almíbar en frío para aromatizar/ablandar.</t>
  </si>
  <si>
    <t>Create a marbled effect in batters, glazes, or chocolate.</t>
  </si>
  <si>
    <t>Sucre qui « masse » (recristallise); ou malaxer.</t>
  </si>
  <si>
    <t>Sugar turns grainy (recrystallizes); or knead/massage as needed.</t>
  </si>
  <si>
    <t>Azúcar que “gran ea” (recristaliza); o amasar/masajear según necesidad.</t>
  </si>
  <si>
    <t>Temper chocolate (melt → cool → reheat curve).</t>
  </si>
  <si>
    <t>Atemperar chocolate (fundir → enfriar → recalentar).</t>
  </si>
  <si>
    <t>Create foam (blender, siphon, whisk).</t>
  </si>
  <si>
    <t>Caramelize nuts then grind into praliné.</t>
  </si>
  <si>
    <t>Caramelizar frutos secos y triturar para praliné.</t>
  </si>
  <si>
    <t>Protect with film/lid/oiled paper/chocolate seal.</t>
  </si>
  <si>
    <t>Proteger con film/tapa/papel aceitado/chablón.</t>
  </si>
  <si>
    <t>Imbiber un biscuit avec sirop/alcool.</t>
  </si>
  <si>
    <t>Soak a sponge with syrup/alcohol.</t>
  </si>
  <si>
    <t>Calar un bizcocho con almíbar/alcohol.</t>
  </si>
  <si>
    <t>Film/couvercle/nappage/chocolat selon besoin.</t>
  </si>
  <si>
    <t>Cover/coat with film, lid, glaze, or chocolate as needed.</t>
  </si>
  <si>
    <t>Cubrir/recubrir con film, tapa, glaseado o chocolate según necesidad.</t>
  </si>
  <si>
    <t>Sucre, sel, épices : en pluie régulière.</t>
  </si>
  <si>
    <t>Dust/sprinkle in an even rain (sugar, salt, spices).</t>
  </si>
  <si>
    <t>Espolvorear/espacir de forma uniforme (azúcar, sal, especias).</t>
  </si>
  <si>
    <t>Farines/sucres tamisés pour éviter grumeaux.</t>
  </si>
  <si>
    <t>Sift flours/sugars to avoid lumps.</t>
  </si>
  <si>
    <t>Tamizar harinas/azúcares para evitar grumos.</t>
  </si>
  <si>
    <t>Soak/dip: biscuits (syrup/chocolate), pulses, gelatin.</t>
  </si>
  <si>
    <t>Remojar/bañar: bizcochos (almíbar/chocolate), legumbres, gelatina.</t>
  </si>
  <si>
    <t>Pour une garniture : servir avec une garniture/« side » adaptée.</t>
  </si>
  <si>
    <t>For garnish/sides: serve with an appropriate side.</t>
  </si>
  <si>
    <t>Para guarnición: servir con una guarnición adecuada.</t>
  </si>
  <si>
    <t>Service/Plating</t>
  </si>
  <si>
    <t>Mise en assiette individuelle (« plating »).</t>
  </si>
  <si>
    <t>Tapisser un moule (beurre, papier, biscuit, gelée, etc.).</t>
  </si>
  <si>
    <t>Line a mold (butter, paper, biscuit, jelly, etc.).</t>
  </si>
  <si>
    <t>Forrar un molde (mantequilla, papel, bizcocho, gelatina, etc.).</t>
  </si>
  <si>
    <t>Emplatado: solapar lonchas parcialmente.</t>
  </si>
  <si>
    <t>Bord de tourte/tarte marqué au couteau (décor).</t>
  </si>
  <si>
    <t>Crimp/scallop the edge of a tart/pie for decoration.</t>
  </si>
  <si>
    <t>Festonear el borde de una tarta/empanada como decoración.</t>
  </si>
  <si>
    <t>Organiser/dresser sur plaques/assiettes.</t>
  </si>
  <si>
    <t>Arrange/place on trays/plates.</t>
  </si>
  <si>
    <t>Disponer/colocar en bandejas/platos.</t>
  </si>
  <si>
    <t>Mise en assiette/dressage en poche.</t>
  </si>
  <si>
    <t>Plate a dish or pipe with a pastry bag.</t>
  </si>
  <si>
    <t>Emplatar un plato o escudillar con manga.</t>
  </si>
  <si>
    <t>Charcut./pât.: couche fine pour masquer/finir.</t>
  </si>
  <si>
    <t>Apply a thin layer (gelée/cream) to mask/finish.</t>
  </si>
  <si>
    <t>Aplicar una capa fina (gelatina/crema) para enmascarar/acabar.</t>
  </si>
  <si>
    <t>Au gril : pivoter pour losanges; ou inciser en croisillons (magret); ou tracer un quadrillage décoratif.</t>
  </si>
  <si>
    <t>On the grill: rotate to get diamond marks; or crosshatch cuts (e.g., duck breast); or draw a decorative lattice.</t>
  </si>
  <si>
    <t>En la parrilla: girar para marcar rombos; o incidir en enrejado (magret); o trazar un enrejado decorativo.</t>
  </si>
  <si>
    <t>Décor en lanières (pâté en croûte/tourte).</t>
  </si>
  <si>
    <t>Lattice with pastry strips (pâté en croûte/pie).</t>
  </si>
  <si>
    <t>Enrejillar con tiras de masa (pâté en croûte/empanada).</t>
  </si>
  <si>
    <t>Service en assiette/à l’envoi.</t>
  </si>
  <si>
    <t>Serve on plate or pass to service.</t>
  </si>
  <si>
    <t>Servir en plato o a pase.</t>
  </si>
  <si>
    <t>Blot/pat dry with paper towels (meats, fried foods).</t>
  </si>
  <si>
    <t>Secar tamponando con papel (carnes, fritos).</t>
  </si>
  <si>
    <t>Biscuit, film, lard, gelée, feuilles selon besoin.</t>
  </si>
  <si>
    <t>Line/cover molds or surfaces with biscuit, film, lard, jelly, leaves.</t>
  </si>
  <si>
    <t>Forrar/cubrir moldes o superficies con bizcocho, film, tocino, gelatina, hojas.</t>
  </si>
  <si>
    <t>Pellicule très fine (gelée/sauce/sirop) pour brillance/protection.</t>
  </si>
  <si>
    <t>Apply a very thin veil (jelly/sauce/syrup) for shine/protection.</t>
  </si>
  <si>
    <t>Aplicar un velo muy fino (gelatina/salsa/almíbar) para brillo/protección.</t>
  </si>
  <si>
    <t>Dictionnaire alphabétique — présentation CFA</t>
  </si>
  <si>
    <t>Tri alphabétique • ajout d’un exemple d’utilisation ou de mise en situation par terme et par métier</t>
  </si>
  <si>
    <t>Exemple d’utilisation / mise en situation</t>
  </si>
  <si>
    <t>En atelier BVP, le formateur demande à l’apprenti d’employer le terme « Abaisser » pour expliquer correctement l’opération à réaliser.</t>
  </si>
  <si>
    <t>Mise en situation en Cuisine : avant le lancement, l’équipe utilise le mot « Abaisser la temp. à cœur » pour nommer l’étape attendue sur le poste.</t>
  </si>
  <si>
    <t>Sur un poste de Cuisine, le chef d’équipe reformule la consigne avec « Abricoter » afin d’éviter toute ambiguïté pendant la production.</t>
  </si>
  <si>
    <t>Exercice CFA en Service/Plating : l’apprenant doit repérer le mot « Accompagner » dans la consigne puis l’associer à la bonne action métier.</t>
  </si>
  <si>
    <t>En contexte Cuisine, le terme « Acheminer » est repris à l’oral pour guider l’exécution et sécuriser la qualité du travail demandé.</t>
  </si>
  <si>
    <t>Pendant l’entraînement en Cuisine, le groupe emploie « Additionner » pour décrire précisément ce qui doit être fait avant contrôle.</t>
  </si>
  <si>
    <t>Dans une séquence de Cuisine, le tuteur vérifie que l’élève comprend et réutilise le mot « Adjoindre » au bon moment.</t>
  </si>
  <si>
    <t>Au poste Cuisine, la consigne de fabrication intègre « Agir rapidement » afin que chacun parle le même langage professionnel.</t>
  </si>
  <si>
    <t>Cas pratique en Cuisine : le responsable demande à l’apprenti de reformuler l’étape en utilisant le terme « Ajouter » devant l’équipe.</t>
  </si>
  <si>
    <t>En séance de vocabulaire Poissonnerie, le mot « Aplatir » sert à commenter une situation réelle rencontrée en atelier ou en production.</t>
  </si>
  <si>
    <t>Lors d’un contrôle en Cuisine, l’encadrant reprend « Aromatiser » pour vérifier la maîtrise du vocabulaire professionnel sur le terrain.</t>
  </si>
  <si>
    <t>Pour une mise en situation Cuisine, la fiche de poste mentionne « Arroser » afin d’aider l’apprenant à verbaliser la bonne pratique.</t>
  </si>
  <si>
    <t>En formation Cuisine, l’usage du mot « Assaisonner » permet de clarifier la consigne avant la mise en œuvre sur le poste.</t>
  </si>
  <si>
    <t>Sur la fiche atelier Pâtisserie/Chocolaterie, le terme « Assembler » apparaît pour cadrer le geste professionnel attendu de l’apprenant.</t>
  </si>
  <si>
    <t>En observation terrain Logistique/Conditionnement/HACCP, le tuteur fait reformuler « acheminement vers operculage » pour ancrer le bon vocabulaire métier dans l’action.</t>
  </si>
  <si>
    <t>En atelier Cuisine, le formateur demande à l’apprenti d’employer le terme « assaisonnement » pour expliquer correctement l’opération à réaliser.</t>
  </si>
  <si>
    <t>Mise en situation en Cuisine : avant le lancement, l’équipe utilise le mot « assemblage » pour nommer l’étape attendue sur le poste.</t>
  </si>
  <si>
    <t>Sur un poste de Service/Plating, le chef d’équipe reformule la consigne avec « assemblage assiette » afin d’éviter toute ambiguïté pendant la production.</t>
  </si>
  <si>
    <t>Exercice CFA en Cuisine : l’apprenant doit repérer le mot « assemblage collectif » dans la consigne puis l’associer à la bonne action métier.</t>
  </si>
  <si>
    <t>En contexte Cuisine, le terme « assemblage ind. (individuel) » est repris à l’oral pour guider l’exécution et sécuriser la qualité du travail demandé.</t>
  </si>
  <si>
    <t>Pendant l’entraînement en Cuisine, le groupe emploie « assemblage plateaux » pour décrire précisément ce qui doit être fait avant contrôle.</t>
  </si>
  <si>
    <t>Dans une séquence de Cuisine, le tuteur vérifie que l’élève comprend et réutilise le mot « assemblage plateaux midi » au bon moment.</t>
  </si>
  <si>
    <t>Au poste Cuisine, la consigne de fabrication intègre « assemblage plateaux soir » afin que chacun parle le même langage professionnel.</t>
  </si>
  <si>
    <t>Cas pratique en BVP : le responsable demande à l’apprenti de reformuler l’étape en utilisant le terme « attendre » devant l’équipe.</t>
  </si>
  <si>
    <t>En séance de vocabulaire Cuisine, le mot « attente » sert à commenter une situation réelle rencontrée en atelier ou en production.</t>
  </si>
  <si>
    <t>Lors d’un contrôle en BVP, l’encadrant reprend « Barder » pour vérifier la maîtrise du vocabulaire professionnel sur le terrain.</t>
  </si>
  <si>
    <t>Pour une mise en situation Cuisine, la fiche de poste mentionne « Battre » afin d’aider l’apprenant à verbaliser la bonne pratique.</t>
  </si>
  <si>
    <t>En formation Cuisine, l’usage du mot « Beurrer » permet de clarifier la consigne avant la mise en œuvre sur le poste.</t>
  </si>
  <si>
    <t>Sur la fiche atelier Pâtisserie/Chocolaterie, le terme « Blanchir » apparaît pour cadrer le geste professionnel attendu de l’apprenant.</t>
  </si>
  <si>
    <t>En observation terrain Cuisine, le tuteur fait reformuler « Blondir » pour ancrer le bon vocabulaire métier dans l’action.</t>
  </si>
  <si>
    <t>En atelier BVP, le formateur demande à l’apprenti d’employer le terme « Bouler » pour expliquer correctement l’opération à réaliser.</t>
  </si>
  <si>
    <t>Mise en situation en Cuisine : avant le lancement, l’équipe utilise le mot « Braiser » pour nommer l’étape attendue sur le poste.</t>
  </si>
  <si>
    <t>Sur un poste de Charcuterie/Boucherie, le chef d’équipe reformule la consigne avec « Brider » afin d’éviter toute ambiguïté pendant la production.</t>
  </si>
  <si>
    <t>Exercice CFA en Pâtisserie/Chocolaterie : l’apprenant doit repérer le mot « Broyer » dans la consigne puis l’associer à la bonne action métier.</t>
  </si>
  <si>
    <t>En contexte Cuisine, le terme « Brûler » est repris à l’oral pour guider l’exécution et sécuriser la qualité du travail demandé.</t>
  </si>
  <si>
    <t>Pendant l’entraînement en Cuisine, le groupe emploie « Clouter » pour décrire précisément ce qui doit être fait avant contrôle.</t>
  </si>
  <si>
    <t>Dans une séquence de Cuisine, le tuteur vérifie que l’élève comprend et réutilise le mot « Coller » au bon moment.</t>
  </si>
  <si>
    <t>Au poste Cuisine, la consigne de fabrication intègre « Compoter » afin que chacun parle le même langage professionnel.</t>
  </si>
  <si>
    <t>Cas pratique en Cuisine : le responsable demande à l’apprenti de reformuler l’étape en utilisant le terme « Concasser » devant l’équipe.</t>
  </si>
  <si>
    <t>En séance de vocabulaire Pâtisserie/Chocolaterie, le mot « Confire » sert à commenter une situation réelle rencontrée en atelier ou en production.</t>
  </si>
  <si>
    <t>Lors d’un contrôle en Logistique/Conditionnement/HACCP, l’encadrant reprend « Conserver » pour vérifier la maîtrise du vocabulaire professionnel sur le terrain.</t>
  </si>
  <si>
    <t>Pour une mise en situation Cuisine, la fiche de poste mentionne « Contiser » afin d’aider l’apprenant à verbaliser la bonne pratique.</t>
  </si>
  <si>
    <t>En formation Logistique/Conditionnement/HACCP, l’usage du mot « Contrôler » permet de clarifier la consigne avant la mise en œuvre sur le poste.</t>
  </si>
  <si>
    <t>Sur la fiche atelier Cuisine, le terme « Corner » apparaît pour cadrer le geste professionnel attendu de l’apprenant.</t>
  </si>
  <si>
    <t>En observation terrain Cuisine, le tuteur fait reformuler « Corser » pour ancrer le bon vocabulaire métier dans l’action.</t>
  </si>
  <si>
    <t>En atelier Cuisine, le formateur demande à l’apprenti d’employer le terme « Coucher » pour expliquer correctement l’opération à réaliser.</t>
  </si>
  <si>
    <t>Mise en situation en BVP : avant le lancement, l’équipe utilise le mot « Craquer » pour nommer l’étape attendue sur le poste.</t>
  </si>
  <si>
    <t>Sur un poste de Cuisine, le chef d’équipe reformule la consigne avec « Crever » afin d’éviter toute ambiguïté pendant la production.</t>
  </si>
  <si>
    <t>Exercice CFA en Cuisine : l’apprenant doit repérer le mot « Croûter » dans la consigne puis l’associer à la bonne action métier.</t>
  </si>
  <si>
    <t>En contexte Pâtisserie/Chocolaterie, le terme « Crémer » est repris à l’oral pour guider l’exécution et sécuriser la qualité du travail demandé.</t>
  </si>
  <si>
    <t>Pendant l’entraînement en Cuisine, le groupe emploie « Cuire » pour décrire précisément ce qui doit être fait avant contrôle.</t>
  </si>
  <si>
    <t>Dans une séquence de Logistique/Conditionnement/HACCP, le tuteur vérifie que l’élève comprend et réutilise le mot « Culotter » au bon moment.</t>
  </si>
  <si>
    <t>Au poste Logistique/Conditionnement/HACCP, la consigne de fabrication intègre « changement chariots isothermes » afin que chacun parle le même langage professionnel.</t>
  </si>
  <si>
    <t>Cas pratique en Cuisine : le responsable demande à l’apprenti de reformuler l’étape en utilisant le terme « changement de chariot » devant l’équipe.</t>
  </si>
  <si>
    <t>En séance de vocabulaire Logistique/Conditionnement/HACCP, le mot « changement d’échelle » sert à commenter une situation réelle rencontrée en atelier ou en production.</t>
  </si>
  <si>
    <t>Lors d’un contrôle en Logistique/Conditionnement/HACCP, l’encadrant reprend « chargement chariots isothermes » pour vérifier la maîtrise du vocabulaire professionnel sur le terrain.</t>
  </si>
  <si>
    <t>Pour une mise en situation Logistique/Conditionnement/HACCP, la fiche de poste mentionne « chargement du camion » afin d’aider l’apprenant à verbaliser la bonne pratique.</t>
  </si>
  <si>
    <t>En formation Logistique/Conditionnement/HACCP, l’usage du mot « chargement du four » permet de clarifier la consigne avant la mise en œuvre sur le poste.</t>
  </si>
  <si>
    <t>Sur la fiche atelier Logistique/Conditionnement/HACCP, le terme « chargt. chariots collec. » apparaît pour cadrer le geste professionnel attendu de l’apprenant.</t>
  </si>
  <si>
    <t>En observation terrain Logistique/Conditionnement/HACCP, le tuteur fait reformuler « chargt. chariots ind. » pour ancrer le bon vocabulaire métier dans l’action.</t>
  </si>
  <si>
    <t>En atelier Cuisine, le formateur demande à l’apprenti d’employer le terme « cuisson » pour expliquer correctement l’opération à réaliser.</t>
  </si>
  <si>
    <t>Mise en situation en Cuisine : avant le lancement, l’équipe utilise le mot « cuisson finale » pour nommer l’étape attendue sur le poste.</t>
  </si>
  <si>
    <t>Sur un poste de Cuisine, le chef d’équipe reformule la consigne avec « Dauber » afin d’éviter toute ambiguïté pendant la production.</t>
  </si>
  <si>
    <t>Exercice CFA en BVP : l’apprenant doit repérer le mot « Denteler » dans la consigne puis l’associer à la bonne action métier.</t>
  </si>
  <si>
    <t>En contexte Cuisine, le terme « Dessouvider » est repris à l’oral pour guider l’exécution et sécuriser la qualité du travail demandé.</t>
  </si>
  <si>
    <t>Pendant l’entraînement en BVP, le groupe emploie « Dessécher » pour décrire précisément ce qui doit être fait avant contrôle.</t>
  </si>
  <si>
    <t>Dans une séquence de Cuisine, le tuteur vérifie que l’élève comprend et réutilise le mot « Destocker » au bon moment.</t>
  </si>
  <si>
    <t>Au poste Cuisine, la consigne de fabrication intègre « Disperser » afin que chacun parle le même langage professionnel.</t>
  </si>
  <si>
    <t>Cas pratique en Service/Plating : le responsable demande à l’apprenti de reformuler l’étape en utilisant le terme « Disposer » devant l’équipe.</t>
  </si>
  <si>
    <t>En séance de vocabulaire Cuisine, le mot « Dorer » sert à commenter une situation réelle rencontrée en atelier ou en production.</t>
  </si>
  <si>
    <t>Lors d’un contrôle en Cuisine, l’encadrant reprend « Doubler » pour vérifier la maîtrise du vocabulaire professionnel sur le terrain.</t>
  </si>
  <si>
    <t>Pour une mise en situation Service/Plating, la fiche de poste mentionne « Dresser » afin d’aider l’apprenant à verbaliser la bonne pratique.</t>
  </si>
  <si>
    <t>En formation Charcuterie/Boucherie, l’usage du mot « Déboiter (volaille/articulation) » permet de clarifier la consigne avant la mise en œuvre sur le poste.</t>
  </si>
  <si>
    <t>Sur la fiche atelier Cuisine, le terme « Déboîtage » apparaît pour cadrer le geste professionnel attendu de l’apprenant.</t>
  </si>
  <si>
    <t>En observation terrain Charcuterie/Boucherie, le tuteur fait reformuler « Décanter » pour ancrer le bon vocabulaire métier dans l’action.</t>
  </si>
  <si>
    <t>En atelier Cuisine, le formateur demande à l’apprenti d’employer le terme « Décartonner » pour expliquer correctement l’opération à réaliser.</t>
  </si>
  <si>
    <t>Mise en situation en Cuisine : avant le lancement, l’équipe utilise le mot « Décercler » pour nommer l’étape attendue sur le poste.</t>
  </si>
  <si>
    <t>Sur un poste de Logistique/Conditionnement/HACCP, le chef d’équipe reformule la consigne avec « Déchargement du four » afin d’éviter toute ambiguïté pendant la production.</t>
  </si>
  <si>
    <t>Exercice CFA en Logistique/Conditionnement/HACCP : l’apprenant doit repérer le mot « Décharger » dans la consigne puis l’associer à la bonne action métier.</t>
  </si>
  <si>
    <t>En contexte Logistique/Conditionnement/HACCP, le terme « Déconditionner » est repris à l’oral pour guider l’exécution et sécuriser la qualité du travail demandé.</t>
  </si>
  <si>
    <t>Pendant l’entraînement en Pâtisserie/Chocolaterie, le groupe emploie « Décorer » pour décrire précisément ce qui doit être fait avant contrôle.</t>
  </si>
  <si>
    <t>Dans une séquence de Cuisine, le tuteur vérifie que l’élève comprend et réutilise le mot « Décortiquer » au bon moment.</t>
  </si>
  <si>
    <t>Au poste Charcuterie/Boucherie, la consigne de fabrication intègre « Découpe » afin que chacun parle le même langage professionnel.</t>
  </si>
  <si>
    <t>Cas pratique en Charcuterie/Boucherie : le responsable demande à l’apprenti de reformuler l’étape en utilisant le terme « Découper » devant l’équipe.</t>
  </si>
  <si>
    <t>En séance de vocabulaire Cuisine, le mot « Décuire (sucre) » sert à commenter une situation réelle rencontrée en atelier ou en production.</t>
  </si>
  <si>
    <t>Lors d’un contrôle en Cuisine, l’encadrant reprend « Défilander » pour vérifier la maîtrise du vocabulaire professionnel sur le terrain.</t>
  </si>
  <si>
    <t>Pour une mise en situation Cuisine, la fiche de poste mentionne « Déglacer » afin d’aider l’apprenant à verbaliser la bonne pratique.</t>
  </si>
  <si>
    <t>En formation Cuisine, l’usage du mot « Dégorger » permet de clarifier la consigne avant la mise en œuvre sur le poste.</t>
  </si>
  <si>
    <t>Sur la fiche atelier Cuisine, le terme « Dégourdir » apparaît pour cadrer le geste professionnel attendu de l’apprenant.</t>
  </si>
  <si>
    <t>En observation terrain Charcuterie/Boucherie, le tuteur fait reformuler « Dégraisser » pour ancrer le bon vocabulaire métier dans l’action.</t>
  </si>
  <si>
    <t>En atelier Cuisine, le formateur demande à l’apprenti d’employer le terme « Déhousser » pour expliquer correctement l’opération à réaliser.</t>
  </si>
  <si>
    <t>Mise en situation en BVP : avant le lancement, l’équipe utilise le mot « Délayer » pour nommer l’étape attendue sur le poste.</t>
  </si>
  <si>
    <t>Sur un poste de Cuisine, le chef d’équipe reformule la consigne avec « Démouler » afin d’éviter toute ambiguïté pendant la production.</t>
  </si>
  <si>
    <t>Exercice CFA en Charcuterie/Boucherie : l’apprenant doit repérer le mot « Dénerver » dans la consigne puis l’associer à la bonne action métier.</t>
  </si>
  <si>
    <t>En contexte Cuisine, le terme « Dénoyauter » est repris à l’oral pour guider l’exécution et sécuriser la qualité du travail demandé.</t>
  </si>
  <si>
    <t>Pendant l’entraînement en Charcuterie/Boucherie, le groupe emploie « Dépouiller (sauce) » pour décrire précisément ce qui doit être fait avant contrôle.</t>
  </si>
  <si>
    <t>Dans une séquence de Cuisine, le tuteur vérifie que l’élève comprend et réutilise le mot « Dérober » au bon moment.</t>
  </si>
  <si>
    <t>Au poste Logistique/Conditionnement/HACCP, la consigne de fabrication intègre « Désemballer » afin que chacun parle le même langage professionnel.</t>
  </si>
  <si>
    <t>Cas pratique en Logistique/Conditionnement/HACCP : le responsable demande à l’apprenti de reformuler l’étape en utilisant le terme « Désinfecter » devant l’équipe.</t>
  </si>
  <si>
    <t>En séance de vocabulaire Charcuterie/Boucherie, le mot « Désosser » sert à commenter une situation réelle rencontrée en atelier ou en production.</t>
  </si>
  <si>
    <t>Lors d’un contrôle en Cuisine, l’encadrant reprend « Détailler » pour vérifier la maîtrise du vocabulaire professionnel sur le terrain.</t>
  </si>
  <si>
    <t>Pour une mise en situation BVP, la fiche de poste mentionne « Détendre » afin d’aider l’apprenant à verbaliser la bonne pratique.</t>
  </si>
  <si>
    <t>En formation BVP, l’usage du mot « Détremper » permet de clarifier la consigne avant la mise en œuvre sur le poste.</t>
  </si>
  <si>
    <t>Sur la fiche atelier Cuisine, le terme « Effilandrer » apparaît pour cadrer le geste professionnel attendu de l’apprenant.</t>
  </si>
  <si>
    <t>En observation terrain Cuisine, le tuteur fait reformuler « Effiler » pour ancrer le bon vocabulaire métier dans l’action.</t>
  </si>
  <si>
    <t>En atelier Cuisine, le formateur demande à l’apprenti d’employer le terme « Enfourner » pour expliquer correctement l’opération à réaliser.</t>
  </si>
  <si>
    <t>Mise en situation en Pâtisserie/Chocolaterie : avant le lancement, l’équipe utilise le mot « Enrober » pour nommer l’étape attendue sur le poste.</t>
  </si>
  <si>
    <t>Sur un poste de Cuisine, le chef d’équipe reformule la consigne avec « Escaloper » afin d’éviter toute ambiguïté pendant la production.</t>
  </si>
  <si>
    <t>Exercice CFA en Cuisine : l’apprenant doit repérer le mot « Exprimer » dans la consigne puis l’associer à la bonne action métier.</t>
  </si>
  <si>
    <t>En contexte Cuisine, le terme « Faire bouillir » est repris à l’oral pour guider l’exécution et sécuriser la qualité du travail demandé.</t>
  </si>
  <si>
    <t>Pendant l’entraînement en Cuisine, le groupe emploie « Farcir » pour décrire précisément ce qui doit être fait avant contrôle.</t>
  </si>
  <si>
    <t>Dans une séquence de Service/Plating, le tuteur vérifie que l’élève comprend et réutilise le mot « Farder » au bon moment.</t>
  </si>
  <si>
    <t>Au poste Cuisine, la consigne de fabrication intègre « Fariner » afin que chacun parle le même langage professionnel.</t>
  </si>
  <si>
    <t>Cas pratique en BVP : le responsable demande à l’apprenti de reformuler l’étape en utilisant le terme « Façonner » devant l’équipe.</t>
  </si>
  <si>
    <t>En séance de vocabulaire BVP, le mot « Festonner » sert à commenter une situation réelle rencontrée en atelier ou en production.</t>
  </si>
  <si>
    <t>Lors d’un contrôle en BVP, l’encadrant reprend « Fileter » pour vérifier la maîtrise du vocabulaire professionnel sur le terrain.</t>
  </si>
  <si>
    <t>Pour une mise en situation Logistique/Conditionnement/HACCP, la fiche de poste mentionne « Filmage » afin d’aider l’apprenant à verbaliser la bonne pratique.</t>
  </si>
  <si>
    <t>En formation Cuisine, l’usage du mot « Filmer » permet de clarifier la consigne avant la mise en œuvre sur le poste.</t>
  </si>
  <si>
    <t>Sur la fiche atelier Cuisine, le terme « Fixer » apparaît pour cadrer le geste professionnel attendu de l’apprenant.</t>
  </si>
  <si>
    <t>En observation terrain Cuisine, le tuteur fait reformuler « Flamber » pour ancrer le bon vocabulaire métier dans l’action.</t>
  </si>
  <si>
    <t>En atelier Cuisine, le formateur demande à l’apprenti d’employer le terme « Flanquer » pour expliquer correctement l’opération à réaliser.</t>
  </si>
  <si>
    <t>Mise en situation en BVP : avant le lancement, l’équipe utilise le mot « Fleurer » pour nommer l’étape attendue sur le poste.</t>
  </si>
  <si>
    <t>Sur un poste de Cuisine, le chef d’équipe reformule la consigne avec « Foisonner » afin d’éviter toute ambiguïté pendant la production.</t>
  </si>
  <si>
    <t>Exercice CFA en Cuisine : l’apprenant doit repérer le mot « Foncer » dans la consigne puis l’associer à la bonne action métier.</t>
  </si>
  <si>
    <t>En contexte Cuisine, le terme « Fondre » est repris à l’oral pour guider l’exécution et sécuriser la qualité du travail demandé.</t>
  </si>
  <si>
    <t>Pendant l’entraînement en Pâtisserie/Chocolaterie, le groupe emploie « Fouetter » pour décrire précisément ce qui doit être fait avant contrôle.</t>
  </si>
  <si>
    <t>Dans une séquence de Cuisine, le tuteur vérifie que l’élève comprend et réutilise le mot « Fouler » au bon moment.</t>
  </si>
  <si>
    <t>Au poste BVP, la consigne de fabrication intègre « Fourrer » afin que chacun parle le même langage professionnel.</t>
  </si>
  <si>
    <t>Cas pratique en Bar/Beverages : le responsable demande à l’apprenti de reformuler l’étape en utilisant le terme « Frapper » devant l’équipe.</t>
  </si>
  <si>
    <t>En séance de vocabulaire BVP, le mot « Fraser » sert à commenter une situation réelle rencontrée en atelier ou en production.</t>
  </si>
  <si>
    <t>Lors d’un contrôle en Cuisine, l’encadrant reprend « Frire » pour vérifier la maîtrise du vocabulaire professionnel sur le terrain.</t>
  </si>
  <si>
    <t>Pour une mise en situation Cuisine, la fiche de poste mentionne « Frémir » afin d’aider l’apprenant à verbaliser la bonne pratique.</t>
  </si>
  <si>
    <t>En formation Pâtisserie/Chocolaterie, l’usage du mot « Garnir » permet de clarifier la consigne avant la mise en œuvre sur le poste.</t>
  </si>
  <si>
    <t>Sur la fiche atelier Logistique/Conditionnement/HACCP, le terme « Gerbage » apparaît pour cadrer le geste professionnel attendu de l’apprenant.</t>
  </si>
  <si>
    <t>En observation terrain Logistique/Conditionnement/HACCP, le tuteur fait reformuler « Gerber » pour ancrer le bon vocabulaire métier dans l’action.</t>
  </si>
  <si>
    <t>En atelier Pâtisserie/Chocolaterie, le formateur demande à l’apprenti d’employer le terme « Glacer » pour expliquer correctement l’opération à réaliser.</t>
  </si>
  <si>
    <t>Mise en situation en Cuisine : avant le lancement, l’équipe utilise le mot « Gommer » pour nommer l’étape attendue sur le poste.</t>
  </si>
  <si>
    <t>Sur un poste de Logistique/Conditionnement/HACCP, le chef d’équipe reformule la consigne avec « Goûtage » afin d’éviter toute ambiguïté pendant la production.</t>
  </si>
  <si>
    <t>Exercice CFA en Pâtisserie/Chocolaterie : l’apprenant doit repérer le mot « Grainer » dans la consigne puis l’associer à la bonne action métier.</t>
  </si>
  <si>
    <t>En contexte Cuisine, le terme « Graisser » est repris à l’oral pour guider l’exécution et sécuriser la qualité du travail demandé.</t>
  </si>
  <si>
    <t>Pendant l’entraînement en Cuisine, le groupe emploie « Gratiner » pour décrire précisément ce qui doit être fait avant contrôle.</t>
  </si>
  <si>
    <t>Dans une séquence de Cuisine, le tuteur vérifie que l’élève comprend et réutilise le mot « Griller » au bon moment.</t>
  </si>
  <si>
    <t>Au poste Charcuterie/Boucherie, la consigne de fabrication intègre « Habiller » afin que chacun parle le même langage professionnel.</t>
  </si>
  <si>
    <t>Cas pratique en Cuisine : le responsable demande à l’apprenti de reformuler l’étape en utilisant le terme « Hacher » devant l’équipe.</t>
  </si>
  <si>
    <t>En séance de vocabulaire Pâtisserie/Chocolaterie, le mot « Historier » sert à commenter une situation réelle rencontrée en atelier ou en production.</t>
  </si>
  <si>
    <t>Lors d’un contrôle en Cuisine, l’encadrant reprend « Huiler » pour vérifier la maîtrise du vocabulaire professionnel sur le terrain.</t>
  </si>
  <si>
    <t>Pour une mise en situation BVP, la fiche de poste mentionne « Imbiber » afin d’aider l’apprenant à verbaliser la bonne pratique.</t>
  </si>
  <si>
    <t>En formation BVP, l’usage du mot « Inciser » permet de clarifier la consigne avant la mise en œuvre sur le poste.</t>
  </si>
  <si>
    <t>Sur la fiche atelier Cuisine, le terme « Incorporer » apparaît pour cadrer le geste professionnel attendu de l’apprenant.</t>
  </si>
  <si>
    <t>En observation terrain Logistique/Conditionnement/HACCP, le tuteur fait reformuler « Indications packaging » pour ancrer le bon vocabulaire métier dans l’action.</t>
  </si>
  <si>
    <t>En atelier Cuisine, le formateur demande à l’apprenti d’employer le terme « Infuser » pour expliquer correctement l’opération à réaliser.</t>
  </si>
  <si>
    <t>Mise en situation en Logistique/Conditionnement/HACCP : avant le lancement, l’équipe utilise le mot « Interstockage » pour nommer l’étape attendue sur le poste.</t>
  </si>
  <si>
    <t>Sur un poste de BVP, le chef d’équipe reformule la consigne avec « Jeter » afin d’éviter toute ambiguïté pendant la production.</t>
  </si>
  <si>
    <t>Exercice CFA en Charcuterie/Boucherie : l’apprenant doit repérer le mot « Larder » dans la consigne puis l’associer à la bonne action métier.</t>
  </si>
  <si>
    <t>En contexte Cuisine, le terme « Lavage » est repris à l’oral pour guider l’exécution et sécuriser la qualité du travail demandé.</t>
  </si>
  <si>
    <t>Pendant l’entraînement en Cuisine, le groupe emploie « Laver » pour décrire précisément ce qui doit être fait avant contrôle.</t>
  </si>
  <si>
    <t>Dans une séquence de BVP, le tuteur vérifie que l’élève comprend et réutilise le mot « Lever » au bon moment.</t>
  </si>
  <si>
    <t>Au poste Pâtisserie/Chocolaterie, la consigne de fabrication intègre « Lier » afin que chacun parle le même langage professionnel.</t>
  </si>
  <si>
    <t>Cas pratique en Poissonnerie : le responsable demande à l’apprenti de reformuler l’étape en utilisant le terme « Limoner » devant l’équipe.</t>
  </si>
  <si>
    <t>En séance de vocabulaire Pâtisserie/Chocolaterie, le mot « Lisser » sert à commenter une situation réelle rencontrée en atelier ou en production.</t>
  </si>
  <si>
    <t>Lors d’un contrôle en Pâtisserie/Chocolaterie, l’encadrant reprend « Lustrer » pour vérifier la maîtrise du vocabulaire professionnel sur le terrain.</t>
  </si>
  <si>
    <t>Pour une mise en situation BVP, la fiche de poste mentionne « Luter » afin d’aider l’apprenant à verbaliser la bonne pratique.</t>
  </si>
  <si>
    <t>En formation Cuisine, l’usage du mot « Lyophiliser » permet de clarifier la consigne avant la mise en œuvre sur le poste.</t>
  </si>
  <si>
    <t>Sur la fiche atelier Pâtisserie/Chocolaterie, le terme « Macérer » apparaît pour cadrer le geste professionnel attendu de l’apprenant.</t>
  </si>
  <si>
    <t>En observation terrain Logistique/Conditionnement/HACCP, le tuteur fait reformuler « Maintenir &gt;63 °C » pour ancrer le bon vocabulaire métier dans l’action.</t>
  </si>
  <si>
    <t>En atelier Charcuterie/Boucherie, le formateur demande à l’apprenti d’employer le terme « Manchonner » pour expliquer correctement l’opération à réaliser.</t>
  </si>
  <si>
    <t>Mise en situation en Cuisine : avant le lancement, l’équipe utilise le mot « Manier » pour nommer l’étape attendue sur le poste.</t>
  </si>
  <si>
    <t>Sur un poste de Cuisine, le chef d’équipe reformule la consigne avec « Manipuler » afin d’éviter toute ambiguïté pendant la production.</t>
  </si>
  <si>
    <t>Exercice CFA en Pâtisserie/Chocolaterie : l’apprenant doit repérer le mot « Marbrer » dans la consigne puis l’associer à la bonne action métier.</t>
  </si>
  <si>
    <t>En contexte Cuisine, le terme « Mariner » est repris à l’oral pour guider l’exécution et sécuriser la qualité du travail demandé.</t>
  </si>
  <si>
    <t>Pendant l’entraînement en Logistique/Conditionnement/HACCP, le groupe emploie « Marquage » pour décrire précisément ce qui doit être fait avant contrôle.</t>
  </si>
  <si>
    <t>Dans une séquence de Cuisine, le tuteur vérifie que l’élève comprend et réutilise le mot « Marquer » au bon moment.</t>
  </si>
  <si>
    <t>Au poste Pâtisserie/Chocolaterie, la consigne de fabrication intègre « Masquer » afin que chacun parle le même langage professionnel.</t>
  </si>
  <si>
    <t>Cas pratique en Pâtisserie/Chocolaterie : le responsable demande à l’apprenti de reformuler l’étape en utilisant le terme « Masser » devant l’équipe.</t>
  </si>
  <si>
    <t>En séance de vocabulaire Cuisine, le mot « Meringuer » sert à commenter une situation réelle rencontrée en atelier ou en production.</t>
  </si>
  <si>
    <t>Lors d’un contrôle en Pâtisserie/Chocolaterie, l’encadrant reprend « Mettre au point (chocolat) » pour vérifier la maîtrise du vocabulaire professionnel sur le terrain.</t>
  </si>
  <si>
    <t>Pour une mise en situation Logistique/Conditionnement/HACCP, la fiche de poste mentionne « Mettre en bac » afin d’aider l’apprenant à verbaliser la bonne pratique.</t>
  </si>
  <si>
    <t>En formation Logistique/Conditionnement/HACCP, l’usage du mot « Mettre en chariot » permet de clarifier la consigne avant la mise en œuvre sur le poste.</t>
  </si>
  <si>
    <t>Sur la fiche atelier Cuisine, le terme « Mettre en cuisson » apparaît pour cadrer le geste professionnel attendu de l’apprenant.</t>
  </si>
  <si>
    <t>En observation terrain Cuisine, le tuteur fait reformuler « Mijoter » pour ancrer le bon vocabulaire métier dans l’action.</t>
  </si>
  <si>
    <t>En atelier Charcuterie/Boucherie, le formateur demande à l’apprenti d’employer le terme « Mise en bac ou grille pour cuisson » pour expliquer correctement l’opération à réaliser.</t>
  </si>
  <si>
    <t>Mise en situation en Logistique/Conditionnement/HACCP : avant le lancement, l’équipe utilise le mot « Mise en bac pour conditionnement » pour nommer l’étape attendue sur le poste.</t>
  </si>
  <si>
    <t>Sur un poste de Logistique/Conditionnement/HACCP, le chef d’équipe reformule la consigne avec « Mise en chariot » afin d’éviter toute ambiguïté pendant la production.</t>
  </si>
  <si>
    <t>Exercice CFA en Cuisine : l’apprenant doit repérer le mot « Mixer » dans la consigne puis l’associer à la bonne action métier.</t>
  </si>
  <si>
    <t>En contexte BVP, le terme « Modeler » est repris à l’oral pour guider l’exécution et sécuriser la qualité du travail demandé.</t>
  </si>
  <si>
    <t>Pendant l’entraînement en BVP, le groupe emploie « Moiner » pour décrire précisément ce qui doit être fait avant contrôle.</t>
  </si>
  <si>
    <t>Dans une séquence de Cuisine, le tuteur vérifie que l’élève comprend et réutilise le mot « Monder » au bon moment.</t>
  </si>
  <si>
    <t>Au poste Cuisine, la consigne de fabrication intègre « Monter » afin que chacun parle le même langage professionnel.</t>
  </si>
  <si>
    <t>Cas pratique en Cuisine : le responsable demande à l’apprenti de reformuler l’étape en utilisant le terme « Mortifier » devant l’équipe.</t>
  </si>
  <si>
    <t>En séance de vocabulaire Cuisine, le mot « Mouiller » sert à commenter une situation réelle rencontrée en atelier ou en production.</t>
  </si>
  <si>
    <t>Lors d’un contrôle en Cuisine, l’encadrant reprend « Mouler » pour vérifier la maîtrise du vocabulaire professionnel sur le terrain.</t>
  </si>
  <si>
    <t>Pour une mise en situation Pâtisserie/Chocolaterie, la fiche de poste mentionne « Mousser » afin d’aider l’apprenant à verbaliser la bonne pratique.</t>
  </si>
  <si>
    <t>En formation Cuisine, l’usage du mot « Mélange » permet de clarifier la consigne avant la mise en œuvre sur le poste.</t>
  </si>
  <si>
    <t>Sur la fiche atelier Cuisine, le terme « Mélanger » apparaît pour cadrer le geste professionnel attendu de l’apprenant.</t>
  </si>
  <si>
    <t>En observation terrain Cuisine, le tuteur fait reformuler « Nacrer » pour ancrer le bon vocabulaire métier dans l’action.</t>
  </si>
  <si>
    <t>En atelier Cuisine, le formateur demande à l’apprenti d’employer le terme « Napper » pour expliquer correctement l’opération à réaliser.</t>
  </si>
  <si>
    <t>Mise en situation en Cuisine : avant le lancement, l’équipe utilise le mot « Ouverture boîte » pour nommer l’étape attendue sur le poste.</t>
  </si>
  <si>
    <t>Sur un poste de BVP, le chef d’équipe reformule la consigne avec « Panacher » afin d’éviter toute ambiguïté pendant la production.</t>
  </si>
  <si>
    <t>Exercice CFA en Cuisine : l’apprenant doit repérer le mot « Paner » dans la consigne puis l’associer à la bonne action métier.</t>
  </si>
  <si>
    <t>En contexte Cuisine, le terme « Papilloter » est repris à l’oral pour guider l’exécution et sécuriser la qualité du travail demandé.</t>
  </si>
  <si>
    <t>Pendant l’entraînement en Charcuterie/Boucherie, le groupe emploie « Parage » pour décrire précisément ce qui doit être fait avant contrôle.</t>
  </si>
  <si>
    <t>Dans une séquence de Charcuterie/Boucherie, le tuteur vérifie que l’élève comprend et réutilise le mot « Parer » au bon moment.</t>
  </si>
  <si>
    <t>Au poste Cuisine, la consigne de fabrication intègre « Parfumer » afin que chacun parle le même langage professionnel.</t>
  </si>
  <si>
    <t>Cas pratique en Cuisine : le responsable demande à l’apprenti de reformuler l’étape en utilisant le terme « Parsemer » devant l’équipe.</t>
  </si>
  <si>
    <t>En séance de vocabulaire Logistique/Conditionnement/HACCP, le mot « Passage en cellule » sert à commenter une situation réelle rencontrée en atelier ou en production.</t>
  </si>
  <si>
    <t>Lors d’un contrôle en Logistique/Conditionnement/HACCP, l’encadrant reprend « Passage rapide en cellule » pour vérifier la maîtrise du vocabulaire professionnel sur le terrain.</t>
  </si>
  <si>
    <t>Pour une mise en situation Cuisine, la fiche de poste mentionne « Passer » afin d’aider l’apprenant à verbaliser la bonne pratique.</t>
  </si>
  <si>
    <t>En formation Logistique/Conditionnement/HACCP, l’usage du mot « Pasteuriser » permet de clarifier la consigne avant la mise en œuvre sur le poste.</t>
  </si>
  <si>
    <t>Sur la fiche atelier Cuisine, le terme « Peler » apparaît pour cadrer le geste professionnel attendu de l’apprenant.</t>
  </si>
  <si>
    <t>En observation terrain Cuisine, le tuteur fait reformuler « Persiller » pour ancrer le bon vocabulaire métier dans l’action.</t>
  </si>
  <si>
    <t>En atelier Cuisine, le formateur demande à l’apprenti d’employer le terme « Peser » pour expliquer correctement l’opération à réaliser.</t>
  </si>
  <si>
    <t>Mise en situation en Cuisine : avant le lancement, l’équipe utilise le mot « Pesée » pour nommer l’étape attendue sur le poste.</t>
  </si>
  <si>
    <t>Sur un poste de Cuisine, le chef d’équipe reformule la consigne avec « Piler » afin d’éviter toute ambiguïté pendant la production.</t>
  </si>
  <si>
    <t>Exercice CFA en BVP : l’apprenant doit repérer le mot « Pincer » dans la consigne puis l’associer à la bonne action métier.</t>
  </si>
  <si>
    <t>En contexte BVP, le terme « Piquer » est repris à l’oral pour guider l’exécution et sécuriser la qualité du travail demandé.</t>
  </si>
  <si>
    <t>Pendant l’entraînement en Logistique/Conditionnement/HACCP, le groupe emploie « Plaquer » pour décrire précisément ce qui doit être fait avant contrôle.</t>
  </si>
  <si>
    <t>Dans une séquence de Cuisine, le tuteur vérifie que l’élève comprend et réutilise le mot « Pocher » au bon moment.</t>
  </si>
  <si>
    <t>Au poste Cuisine, la consigne de fabrication intègre « Porter à ébullition » afin que chacun parle le même langage professionnel.</t>
  </si>
  <si>
    <t>Cas pratique en Cuisine : le responsable demande à l’apprenti de reformuler l’étape en utilisant le terme « Portionnement » devant l’équipe.</t>
  </si>
  <si>
    <t>En séance de vocabulaire Cuisine, le mot « Portionner » sert à commenter une situation réelle rencontrée en atelier ou en production.</t>
  </si>
  <si>
    <t>Lors d’un contrôle en Pâtisserie/Chocolaterie, l’encadrant reprend « Poudrer » pour vérifier la maîtrise du vocabulaire professionnel sur le terrain.</t>
  </si>
  <si>
    <t>Pour une mise en situation BVP, la fiche de poste mentionne « Pousser » afin d’aider l’apprenant à verbaliser la bonne pratique.</t>
  </si>
  <si>
    <t>En formation Cuisine, l’usage du mot « Poêler » permet de clarifier la consigne avant la mise en œuvre sur le poste.</t>
  </si>
  <si>
    <t>Sur la fiche atelier Pâtisserie/Chocolaterie, le terme « Praliner » apparaît pour cadrer le geste professionnel attendu de l’apprenant.</t>
  </si>
  <si>
    <t>En observation terrain Cuisine, le tuteur fait reformuler « Precuisson » pour ancrer le bon vocabulaire métier dans l’action.</t>
  </si>
  <si>
    <t>En atelier Pâtisserie/Chocolaterie, le formateur demande à l’apprenti d’employer le terme « Protéger » pour expliquer correctement l’opération à réaliser.</t>
  </si>
  <si>
    <t>Mise en situation en Charcuterie/Boucherie : avant le lancement, l’équipe utilise le mot « Préchauffer » pour nommer l’étape attendue sur le poste.</t>
  </si>
  <si>
    <t>Sur un poste de Cuisine, le chef d’équipe reformule la consigne avec « Précuire » afin d’éviter toute ambiguïté pendant la production.</t>
  </si>
  <si>
    <t>Exercice CFA en BVP : l’apprenant doit repérer le mot « Prélever » dans la consigne puis l’associer à la bonne action métier.</t>
  </si>
  <si>
    <t>En contexte Charcuterie/Boucherie, le terme « Préparer » est repris à l’oral pour guider l’exécution et sécuriser la qualité du travail demandé.</t>
  </si>
  <si>
    <t>Pendant l’entraînement en Pâtisserie/Chocolaterie, le groupe emploie « Puncher » pour décrire précisément ce qui doit être fait avant contrôle.</t>
  </si>
  <si>
    <t>Dans une séquence de BVP, le tuteur vérifie que l’élève comprend et réutilise le mot « Pétrir » au bon moment.</t>
  </si>
  <si>
    <t>Au poste Service/Plating, la consigne de fabrication intègre « Quadriller » afin que chacun parle le même langage professionnel.</t>
  </si>
  <si>
    <t>Cas pratique en BVP : le responsable demande à l’apprenti de reformuler l’étape en utilisant le terme « Rabattre » devant l’équipe.</t>
  </si>
  <si>
    <t>En séance de vocabulaire Cuisine, le mot « Raccourcir » sert à commenter une situation réelle rencontrée en atelier ou en production.</t>
  </si>
  <si>
    <t>Lors d’un contrôle en BVP, l’encadrant reprend « Rafraîchir » pour vérifier la maîtrise du vocabulaire professionnel sur le terrain.</t>
  </si>
  <si>
    <t>Pour une mise en situation Cuisine, la fiche de poste mentionne « Raidir » afin d’aider l’apprenant à verbaliser la bonne pratique.</t>
  </si>
  <si>
    <t>En formation Cuisine, l’usage du mot « Rangement » permet de clarifier la consigne avant la mise en œuvre sur le poste.</t>
  </si>
  <si>
    <t>Sur la fiche atelier Cuisine, le terme « Ranger » apparaît pour cadrer le geste professionnel attendu de l’apprenant.</t>
  </si>
  <si>
    <t>En observation terrain BVP, le tuteur fait reformuler « Rassir » pour ancrer le bon vocabulaire métier dans l’action.</t>
  </si>
  <si>
    <t>En atelier BVP, le formateur demande à l’apprenti d’employer le terme « Rayer » pour expliquer correctement l’opération à réaliser.</t>
  </si>
  <si>
    <t>Mise en situation en Logistique/Conditionnement/HACCP : avant le lancement, l’équipe utilise le mot « Reconditionner » pour nommer l’étape attendue sur le poste.</t>
  </si>
  <si>
    <t>Sur un poste de Pâtisserie/Chocolaterie, le chef d’équipe reformule la consigne avec « Recouvrir » afin d’éviter toute ambiguïté pendant la production.</t>
  </si>
  <si>
    <t>Exercice CFA en Cuisine : l’apprenant doit repérer le mot « Rectifier » dans la consigne puis l’associer à la bonne action métier.</t>
  </si>
  <si>
    <t>En contexte Logistique/Conditionnement/HACCP, le terme « Refroidir » est repris à l’oral pour guider l’exécution et sécuriser la qualité du travail demandé.</t>
  </si>
  <si>
    <t>Pendant l’entraînement en Logistique/Conditionnement/HACCP, le groupe emploie « Refroidissement ≤ 9 °C » pour décrire précisément ce qui doit être fait avant contrôle.</t>
  </si>
  <si>
    <t>Dans une séquence de Cuisine, le tuteur vérifie que l’élève comprend et réutilise le mot « Rejet » au bon moment.</t>
  </si>
  <si>
    <t>Au poste Cuisine, la consigne de fabrication intègre « Rejeter » afin que chacun parle le même langage professionnel.</t>
  </si>
  <si>
    <t>Cas pratique en BVP : le responsable demande à l’apprenti de reformuler l’étape en utilisant le terme « Relever (goût) » devant l’équipe.</t>
  </si>
  <si>
    <t>En séance de vocabulaire BVP, le mot « Relâcher » sert à commenter une situation réelle rencontrée en atelier ou en production.</t>
  </si>
  <si>
    <t>Lors d’un contrôle en Cuisine, l’encadrant reprend « Remettre en T° » pour vérifier la maîtrise du vocabulaire professionnel sur le terrain.</t>
  </si>
  <si>
    <t>Pour une mise en situation Cuisine, la fiche de poste mentionne « Remise en T° » afin d’aider l’apprenant à verbaliser la bonne pratique.</t>
  </si>
  <si>
    <t>En formation Cuisine, l’usage du mot « Remonter » permet de clarifier la consigne avant la mise en œuvre sur le poste.</t>
  </si>
  <si>
    <t>Sur la fiche atelier BVP, le terme « Remonter en température » apparaît pour cadrer le geste professionnel attendu de l’apprenant.</t>
  </si>
  <si>
    <t>En observation terrain Cuisine, le tuteur fait reformuler « Remplacer » pour ancrer le bon vocabulaire métier dans l’action.</t>
  </si>
  <si>
    <t>En atelier Logistique/Conditionnement/HACCP, le formateur demande à l’apprenti d’employer le terme « Remplir Barq » pour expliquer correctement l’opération à réaliser.</t>
  </si>
  <si>
    <t>Mise en situation en Logistique/Conditionnement/HACCP : avant le lancement, l’équipe utilise le mot « Remplir des chariots isothermes » pour nommer l’étape attendue sur le poste.</t>
  </si>
  <si>
    <t>Sur un poste de Logistique/Conditionnement/HACCP, le chef d’équipe reformule la consigne avec « Remplissage barq. » afin d’éviter toute ambiguïté pendant la production.</t>
  </si>
  <si>
    <t>Exercice CFA en Logistique/Conditionnement/HACCP : l’apprenant doit repérer le mot « Remplissage des chariots isothermes » dans la consigne puis l’associer à la bonne action métier.</t>
  </si>
  <si>
    <t>En contexte Cuisine, le terme « Remuer » est repris à l’oral pour guider l’exécution et sécuriser la qualité du travail demandé.</t>
  </si>
  <si>
    <t>Pendant l’entraînement en Cuisine, le groupe emploie « Repasser » pour décrire précisément ce qui doit être fait avant contrôle.</t>
  </si>
  <si>
    <t>Dans une séquence de Logistique/Conditionnement/HACCP, le tuteur vérifie que l’élève comprend et réutilise le mot « Respecter le délai de 2 h » au bon moment.</t>
  </si>
  <si>
    <t>Au poste Cuisine, la consigne de fabrication intègre « Retirer » afin que chacun parle le même langage professionnel.</t>
  </si>
  <si>
    <t>Cas pratique en Cuisine : le responsable demande à l’apprenti de reformuler l’étape en utilisant le terme « Retomber » devant l’équipe.</t>
  </si>
  <si>
    <t>En séance de vocabulaire Logistique/Conditionnement/HACCP, le mot « Retour vers conditionnement » sert à commenter une situation réelle rencontrée en atelier ou en production.</t>
  </si>
  <si>
    <t>Lors d’un contrôle en Cuisine, l’encadrant reprend « Retourner » pour vérifier la maîtrise du vocabulaire professionnel sur le terrain.</t>
  </si>
  <si>
    <t>Pour une mise en situation Cuisine, la fiche de poste mentionne « Revenir » afin d’aider l’apprenant à verbaliser la bonne pratique.</t>
  </si>
  <si>
    <t>En formation Cuisine, l’usage du mot « Rincer » permet de clarifier la consigne avant la mise en œuvre sur le poste.</t>
  </si>
  <si>
    <t>Sur la fiche atelier Service/Plating, le terme « Rioler » apparaît pour cadrer le geste professionnel attendu de l’apprenant.</t>
  </si>
  <si>
    <t>En observation terrain Cuisine, le tuteur fait reformuler « Rissoler » pour ancrer le bon vocabulaire métier dans l’action.</t>
  </si>
  <si>
    <t>En atelier BVP, le formateur demande à l’apprenti d’employer le terme « Rompre » pour expliquer correctement l’opération à réaliser.</t>
  </si>
  <si>
    <t>Mise en situation en Cuisine : avant le lancement, l’équipe utilise le mot « Rouler » pour nommer l’étape attendue sur le poste.</t>
  </si>
  <si>
    <t>Sur un poste de Cuisine, le chef d’équipe reformule la consigne avec « Roussir » afin d’éviter toute ambiguïté pendant la production.</t>
  </si>
  <si>
    <t>Exercice CFA en Cuisine : l’apprenant doit repérer le mot « Réaliser » dans la consigne puis l’associer à la bonne action métier.</t>
  </si>
  <si>
    <t>En contexte Logistique/Conditionnement/HACCP, le terme « Réception/contrôles » est repris à l’oral pour guider l’exécution et sécuriser la qualité du travail demandé.</t>
  </si>
  <si>
    <t>Pendant l’entraînement en Logistique/Conditionnement/HACCP, le groupe emploie « Réceptionner/Contrôler » pour décrire précisément ce qui doit être fait avant contrôle.</t>
  </si>
  <si>
    <t>Dans une séquence de Cuisine, le tuteur vérifie que l’élève comprend et réutilise le mot « Réchauffer &lt;1 h » au bon moment.</t>
  </si>
  <si>
    <t>Au poste Cuisine, la consigne de fabrication intègre « Réduire » afin que chacun parle le même langage professionnel.</t>
  </si>
  <si>
    <t>Cas pratique en Cuisine : le responsable demande à l’apprenti de reformuler l’étape en utilisant le terme « Régénérer » devant l’équipe.</t>
  </si>
  <si>
    <t>En séance de vocabulaire Cuisine, le mot « Réhydrater » sert à commenter une situation réelle rencontrée en atelier ou en production.</t>
  </si>
  <si>
    <t>Lors d’un contrôle en Cuisine, l’encadrant reprend « Répartir » pour vérifier la maîtrise du vocabulaire professionnel sur le terrain.</t>
  </si>
  <si>
    <t>Pour une mise en situation Cuisine, la fiche de poste mentionne « Répartition » afin d’aider l’apprenant à verbaliser la bonne pratique.</t>
  </si>
  <si>
    <t>En formation Cuisine, l’usage du mot « Réserver » permet de clarifier la consigne avant la mise en œuvre sur le poste.</t>
  </si>
  <si>
    <t>Sur la fiche atelier Cuisine, le terme « Rôtir » apparaît pour cadrer le geste professionnel attendu de l’apprenant.</t>
  </si>
  <si>
    <t>En observation terrain BVP, le tuteur fait reformuler « Sabler » pour ancrer le bon vocabulaire métier dans l’action.</t>
  </si>
  <si>
    <t>En atelier Cuisine, le formateur demande à l’apprenti d’employer le terme « Saigner » pour expliquer correctement l’opération à réaliser.</t>
  </si>
  <si>
    <t>Mise en situation en Cuisine : avant le lancement, l’équipe utilise le mot « Saisir » pour nommer l’étape attendue sur le poste.</t>
  </si>
  <si>
    <t>Sur un poste de Bar/Beverages, le chef d’équipe reformule la consigne avec « Sangler » afin d’éviter toute ambiguïté pendant la production.</t>
  </si>
  <si>
    <t>Exercice CFA en Cuisine : l’apprenant doit repérer le mot « Saumurer » dans la consigne puis l’associer à la bonne action métier.</t>
  </si>
  <si>
    <t>En contexte Pâtisserie/Chocolaterie, le terme « Saupoudrer » est repris à l’oral pour guider l’exécution et sécuriser la qualité du travail demandé.</t>
  </si>
  <si>
    <t>Pendant l’entraînement en Cuisine, le groupe emploie « Sauter » pour décrire précisément ce qui doit être fait avant contrôle.</t>
  </si>
  <si>
    <t>Dans une séquence de Cuisine, le tuteur vérifie que l’élève comprend et réutilise le mot « Serrer » au bon moment.</t>
  </si>
  <si>
    <t>Au poste Service/Plating, la consigne de fabrication intègre « Servir » afin que chacun parle le même langage professionnel.</t>
  </si>
  <si>
    <t>Cas pratique en Cuisine : le responsable demande à l’apprenti de reformuler l’étape en utilisant le terme « Singer » devant l’équipe.</t>
  </si>
  <si>
    <t>En séance de vocabulaire Bar/Beverages, le mot « Siroter » sert à commenter une situation réelle rencontrée en atelier ou en production.</t>
  </si>
  <si>
    <t>Lors d’un contrôle en Cuisine, l’encadrant reprend « Snacker » pour vérifier la maîtrise du vocabulaire professionnel sur le terrain.</t>
  </si>
  <si>
    <t>Pour une mise en situation Logistique/Conditionnement/HACCP, la fiche de poste mentionne « Sondage de température » afin d’aider l’apprenant à verbaliser la bonne pratique.</t>
  </si>
  <si>
    <t>En formation Logistique/Conditionnement/HACCP, l’usage du mot « Sonder » permet de clarifier la consigne avant la mise en œuvre sur le poste.</t>
  </si>
  <si>
    <t>Sur la fiche atelier Cuisine, le terme « Sonder cuisson » apparaît pour cadrer le geste professionnel attendu de l’apprenant.</t>
  </si>
  <si>
    <t>En observation terrain Logistique/Conditionnement/HACCP, le tuteur fait reformuler « Sonder température » pour ancrer le bon vocabulaire métier dans l’action.</t>
  </si>
  <si>
    <t>En atelier Cuisine, le formateur demande à l’apprenti d’employer le terme « Sortie » pour expliquer correctement l’opération à réaliser.</t>
  </si>
  <si>
    <t>Mise en situation en Logistique/Conditionnement/HACCP : avant le lancement, l’équipe utilise le mot « Sortir » pour nommer l’étape attendue sur le poste.</t>
  </si>
  <si>
    <t>Sur un poste de Logistique/Conditionnement/HACCP, le chef d’équipe reformule la consigne avec « Stockage » afin d’éviter toute ambiguïté pendant la production.</t>
  </si>
  <si>
    <t>Exercice CFA en Logistique/Conditionnement/HACCP : l’apprenant doit repérer le mot « Stocker » dans la consigne puis l’associer à la bonne action métier.</t>
  </si>
  <si>
    <t>En contexte Logistique/Conditionnement/HACCP, le terme « Stériliser » est repris à l’oral pour guider l’exécution et sécuriser la qualité du travail demandé.</t>
  </si>
  <si>
    <t>Pendant l’entraînement en Cuisine, le groupe emploie « Suer » pour décrire précisément ce qui doit être fait avant contrôle.</t>
  </si>
  <si>
    <t>Dans une séquence de Logistique/Conditionnement/HACCP, le tuteur vérifie que l’élève comprend et réutilise le mot « Surgeler » au bon moment.</t>
  </si>
  <si>
    <t>Au poste Logistique/Conditionnement/HACCP, la consigne de fabrication intègre « Tabler » afin que chacun parle le même langage professionnel.</t>
  </si>
  <si>
    <t>Cas pratique en Cuisine : le responsable demande à l’apprenti de reformuler l’étape en utilisant le terme « Taillage » devant l’équipe.</t>
  </si>
  <si>
    <t>En séance de vocabulaire Cuisine, le mot « Tailler » sert à commenter une situation réelle rencontrée en atelier ou en production.</t>
  </si>
  <si>
    <t>Lors d’un contrôle en Pâtisserie/Chocolaterie, l’encadrant reprend « Tamiser » pour vérifier la maîtrise du vocabulaire professionnel sur le terrain.</t>
  </si>
  <si>
    <t>Pour une mise en situation Service/Plating, la fiche de poste mentionne « Tamponner » afin d’aider l’apprenant à verbaliser la bonne pratique.</t>
  </si>
  <si>
    <t>En formation Service/Plating, l’usage du mot « Tapisser » permet de clarifier la consigne avant la mise en œuvre sur le poste.</t>
  </si>
  <si>
    <t>Sur la fiche atelier Cuisine, le terme « Terminer » apparaît pour cadrer le geste professionnel attendu de l’apprenant.</t>
  </si>
  <si>
    <t>En observation terrain Cuisine, le tuteur fait reformuler « Tomber (les légumes) » pour ancrer le bon vocabulaire métier dans l’action.</t>
  </si>
  <si>
    <t>En atelier Cuisine, le formateur demande à l’apprenti d’employer le terme « Torréfier » pour expliquer correctement l’opération à réaliser.</t>
  </si>
  <si>
    <t>Mise en situation en BVP : avant le lancement, l’équipe utilise le mot « Tourer » pour nommer l’étape attendue sur le poste.</t>
  </si>
  <si>
    <t>Sur un poste de Cuisine, le chef d’équipe reformule la consigne avec « Tourner (en cuisson) » afin d’éviter toute ambiguïté pendant la production.</t>
  </si>
  <si>
    <t>Exercice CFA en Cuisine : l’apprenant doit repérer le mot « Tourner (légumes) » dans la consigne puis l’associer à la bonne action métier.</t>
  </si>
  <si>
    <t>En contexte BVP, le terme « Tranchage » est repris à l’oral pour guider l’exécution et sécuriser la qualité du travail demandé.</t>
  </si>
  <si>
    <t>Pendant l’entraînement en BVP, le groupe emploie « Trancher » pour décrire précisément ce qui doit être fait avant contrôle.</t>
  </si>
  <si>
    <t>Dans une séquence de Logistique/Conditionnement/HACCP, le tuteur vérifie que l’élève comprend et réutilise le mot « Transport » au bon moment.</t>
  </si>
  <si>
    <t>Au poste Logistique/Conditionnement/HACCP, la consigne de fabrication intègre « Transport en bacs inox » afin que chacun parle le même langage professionnel.</t>
  </si>
  <si>
    <t>Cas pratique en Logistique/Conditionnement/HACCP : le responsable demande à l’apprenti de reformuler l’étape en utilisant le terme « Transporter » devant l’équipe.</t>
  </si>
  <si>
    <t>En séance de vocabulaire Cuisine, le mot « Travailler » sert à commenter une situation réelle rencontrée en atelier ou en production.</t>
  </si>
  <si>
    <t>Lors d’un contrôle en Pâtisserie/Chocolaterie, l’encadrant reprend « Tremper » pour vérifier la maîtrise du vocabulaire professionnel sur le terrain.</t>
  </si>
  <si>
    <t>Pour une mise en situation Poissonnerie, la fiche de poste mentionne « Tronçonner » afin d’aider l’apprenant à verbaliser la bonne pratique.</t>
  </si>
  <si>
    <t>En formation Charcuterie/Boucherie, l’usage du mot « Trousser (volaille) » permet de clarifier la consigne avant la mise en œuvre sur le poste.</t>
  </si>
  <si>
    <t>Sur la fiche atelier Bar/Beverages, le terme « Turbiner » apparaît pour cadrer le geste professionnel attendu de l’apprenant.</t>
  </si>
  <si>
    <t>En observation terrain Logistique/Conditionnement/HACCP, le tuteur fait reformuler « Upériser » pour ancrer le bon vocabulaire métier dans l’action.</t>
  </si>
  <si>
    <t>En atelier Cuisine, le formateur demande à l’apprenti d’employer le terme « Utiliser » pour expliquer correctement l’opération à réaliser.</t>
  </si>
  <si>
    <t>Mise en situation en Cuisine : avant le lancement, l’équipe utilise le mot « Vanner » pour nommer l’étape attendue sur le poste.</t>
  </si>
  <si>
    <t>Sur un poste de Cuisine, le chef d’équipe reformule la consigne avec « Verser » afin d’éviter toute ambiguïté pendant la production.</t>
  </si>
  <si>
    <t>Exercice CFA en BVP : l’apprenant doit repérer le mot « Videler » dans la consigne puis l’associer à la bonne action métier.</t>
  </si>
  <si>
    <t>En contexte Service/Plating, le terme « Voiler » est repris à l’oral pour guider l’exécution et sécuriser la qualité du travail demandé.</t>
  </si>
  <si>
    <t>Pendant l’entraînement en Logistique/Conditionnement/HACCP, le groupe emploie « Vérifier la température » pour décrire précisément ce qui doit être fait avant contrôle.</t>
  </si>
  <si>
    <t>Dans une séquence de Cuisine, le tuteur vérifie que l’élève comprend et réutilise le mot « Zester » au bon moment.</t>
  </si>
  <si>
    <t>Au poste Poissonnerie, la consigne de fabrication intègre « Ébarber » afin que chacun parle le même langage professionnel.</t>
  </si>
  <si>
    <t>Cas pratique en Cuisine : le responsable demande à l’apprenti de reformuler l’étape en utilisant le terme « Ébaucher » devant l’équipe.</t>
  </si>
  <si>
    <t>En séance de vocabulaire Poissonnerie, le mot « Écailler » sert à commenter une situation réelle rencontrée en atelier ou en production.</t>
  </si>
  <si>
    <t>Lors d’un contrôle en Cuisine, l’encadrant reprend « Écaler » pour vérifier la maîtrise du vocabulaire professionnel sur le terrain.</t>
  </si>
  <si>
    <t>Pour une mise en situation Cuisine, la fiche de poste mentionne « Échauder » afin d’aider l’apprenant à verbaliser la bonne pratique.</t>
  </si>
  <si>
    <t>En formation Charcuterie/Boucherie, l’usage du mot « Écorcher » permet de clarifier la consigne avant la mise en œuvre sur le poste.</t>
  </si>
  <si>
    <t>Sur la fiche atelier Cuisine, le terme « Écosser » apparaît pour cadrer le geste professionnel attendu de l’apprenant.</t>
  </si>
  <si>
    <t>En observation terrain Cuisine, le tuteur fait reformuler « Écumer » pour ancrer le bon vocabulaire métier dans l’action.</t>
  </si>
  <si>
    <t>En atelier Cuisine, le formateur demande à l’apprenti d’employer le terme « Égermer » pour expliquer correctement l’opération à réaliser.</t>
  </si>
  <si>
    <t>Mise en situation en Cuisine : avant le lancement, l’équipe utilise le mot « Égouttage » pour nommer l’étape attendue sur le poste.</t>
  </si>
  <si>
    <t>Sur un poste de Cuisine, le chef d’équipe reformule la consigne avec « Égoutter » afin d’éviter toute ambiguïté pendant la production.</t>
  </si>
  <si>
    <t>Exercice CFA en Cuisine : l’apprenant doit repérer le mot « Égrapper » dans la consigne puis l’associer à la bonne action métier.</t>
  </si>
  <si>
    <t>En contexte Cuisine, le terme « Égrener » est repris à l’oral pour guider l’exécution et sécuriser la qualité du travail demandé.</t>
  </si>
  <si>
    <t>Pendant l’entraînement en Logistique/Conditionnement/HACCP, le groupe emploie « Émincer » pour décrire précisément ce qui doit être fait avant contrôle.</t>
  </si>
  <si>
    <t>Dans une séquence de Cuisine, le tuteur vérifie que l’élève comprend et réutilise le mot « Émonder » au bon moment.</t>
  </si>
  <si>
    <t>Au poste Cuisine, la consigne de fabrication intègre « Émulsionner » afin que chacun parle le même langage professionnel.</t>
  </si>
  <si>
    <t>Cas pratique en Cuisine : le responsable demande à l’apprenti de reformuler l’étape en utilisant le terme « Épluchage » devant l’équipe.</t>
  </si>
  <si>
    <t>En séance de vocabulaire Charcuterie/Boucherie, le mot « Éplucher » sert à commenter une situation réelle rencontrée en atelier ou en production.</t>
  </si>
  <si>
    <t>Lors d’un contrôle en Cuisine, l’encadrant reprend « Équeuter » pour vérifier la maîtrise du vocabulaire professionnel sur le terrain.</t>
  </si>
  <si>
    <t>Pour une mise en situation Cuisine, la fiche de poste mentionne « Étaler » afin d’aider l’apprenant à verbaliser la bonne pratique.</t>
  </si>
  <si>
    <t>En formation Logistique/Conditionnement/HACCP, l’usage du mot « Étiqueter » permet de clarifier la consigne avant la mise en œuvre sur le poste.</t>
  </si>
  <si>
    <t>Sur la fiche atelier Cuisine, le terme « Étoffer » apparaît pour cadrer le geste professionnel attendu de l’apprenant.</t>
  </si>
  <si>
    <t>En observation terrain Cuisine, le tuteur fait reformuler « Étouffer » pour ancrer le bon vocabulaire métier dans l’action.</t>
  </si>
  <si>
    <t>En atelier Cuisine, le formateur demande à l’apprenti d’employer le terme « Étuver » pour expliquer correctement l’opération à réaliser.</t>
  </si>
  <si>
    <t>Mise en situation en BVP : avant le lancement, l’équipe utilise le mot « Évider » pour nommer l’étape attendue sur le poste.</t>
  </si>
  <si>
    <t>Sur un poste de Logistique/Conditionnement/HACCP, le chef d’équipe reformule la consigne avec « étiquetage collectif » afin d’éviter toute ambiguïté pendant la production.</t>
  </si>
  <si>
    <t>Exercice CFA en Logistique/Conditionnement/HACCP : l’apprenant doit repérer le mot « étiquetage individuel » dans la consigne puis l’associer à la bonne action métier.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</si>
</sst>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1" x14ac:knownFonts="1">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12"/>
      <name val="Calibri"/>
      <family val="2"/>
    </font>
    <font>
      <sz val="12"/>
      <color theme="1"/>
      <name val="Calibri"/>
      <family val="2"/>
      <scheme val="minor"/>
    </font>
    <font>
      <b/>
      <sz val="12"/>
      <name val="Calibri"/>
      <family val="2"/>
    </font>
    <font>
      <b/>
      <sz val="12"/>
      <color theme="1"/>
      <name val="Calibri"/>
      <family val="2"/>
      <scheme val="minor"/>
    </font>
    <font>
      <sz val="11"/>
      <color theme="1"/>
      <name val="Calibri"/>
      <family val="2"/>
    </font>
    <font>
      <b/>
      <sz val="12"/>
      <color rgb="FFC00000"/>
      <name val="Calibri"/>
      <family val="2"/>
    </font>
    <font>
      <sz val="11"/>
      <color rgb="FFC00000"/>
      <name val="Calibri"/>
      <family val="2"/>
    </font>
    <font>
      <sz val="11"/>
      <color rgb="FF0000FF"/>
      <name val="Calibri"/>
      <family val="2"/>
    </font>
    <font>
      <sz val="11"/>
      <color theme="1"/>
      <name val="Calibri"/>
      <family val="2"/>
      <scheme val="minor"/>
    </font>
    <font>
      <b/>
      <sz val="11"/>
      <color theme="0"/>
      <name val="Calibri"/>
      <family val="2"/>
      <scheme val="minor"/>
    </font>
    <font>
      <b/>
      <sz val="8"/>
      <name val="Calibri"/>
      <family val="2"/>
      <scheme val="minor"/>
    </font>
    <font>
      <b/>
      <sz val="10"/>
      <name val="Calibri"/>
      <family val="2"/>
      <scheme val="minor"/>
    </font>
    <font>
      <b/>
      <sz val="12"/>
      <color theme="9" tint="-0.499984740745262"/>
      <name val="Calibri"/>
      <family val="2"/>
      <scheme val="minor"/>
    </font>
    <font>
      <b/>
      <sz val="12"/>
      <name val="Calibri"/>
      <family val="2"/>
      <scheme val="minor"/>
    </font>
    <font>
      <sz val="11"/>
      <name val="Calibri"/>
      <family val="2"/>
      <scheme val="minor"/>
    </font>
    <font>
      <b/>
      <sz val="14"/>
      <color rgb="FF0033CC"/>
      <name val="Calibri"/>
      <family val="2"/>
      <scheme val="minor"/>
    </font>
    <font>
      <sz val="12"/>
      <name val="Calibri"/>
      <family val="2"/>
      <scheme val="minor"/>
    </font>
    <font>
      <sz val="8"/>
      <color theme="0"/>
      <name val="Calibri"/>
      <family val="2"/>
      <scheme val="minor"/>
    </font>
    <font>
      <b/>
      <sz val="11"/>
      <color indexed="9"/>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b/>
      <sz val="8"/>
      <color theme="0"/>
      <name val="Calibri"/>
      <family val="2"/>
      <scheme val="minor"/>
    </font>
    <font>
      <sz val="11"/>
      <name val="Calibri"/>
      <family val="2"/>
    </font>
    <font>
      <b/>
      <sz val="14"/>
      <name val="Calibri"/>
      <family val="2"/>
      <scheme val="minor"/>
    </font>
    <font>
      <sz val="11"/>
      <color rgb="FF0000FF"/>
      <name val="Calibri"/>
      <family val="2"/>
      <scheme val="minor"/>
    </font>
    <font>
      <b/>
      <sz val="12"/>
      <color rgb="FF0000FF"/>
      <name val="Calibri"/>
      <family val="2"/>
      <scheme val="minor"/>
    </font>
    <font>
      <b/>
      <sz val="12"/>
      <color rgb="FFC00000"/>
      <name val="Calibri"/>
      <family val="2"/>
      <scheme val="minor"/>
    </font>
    <font>
      <sz val="12"/>
      <color rgb="FF0033CC"/>
      <name val="Calibri"/>
      <family val="2"/>
      <scheme val="minor"/>
    </font>
    <font>
      <sz val="11"/>
      <color rgb="FF0033CC"/>
      <name val="Calibri"/>
      <family val="2"/>
      <scheme val="minor"/>
    </font>
    <font>
      <b/>
      <sz val="11"/>
      <color rgb="FF0033CC"/>
      <name val="Calibri"/>
      <family val="2"/>
      <scheme val="minor"/>
    </font>
    <font>
      <i/>
      <sz val="12"/>
      <color theme="1"/>
      <name val="Calibri"/>
      <family val="2"/>
      <scheme val="minor"/>
    </font>
    <font>
      <b/>
      <sz val="14"/>
      <color theme="1"/>
      <name val="Calibri"/>
      <family val="2"/>
      <scheme val="minor"/>
    </font>
    <font>
      <b/>
      <sz val="11"/>
      <name val="Calibri"/>
      <family val="2"/>
      <scheme val="minor"/>
    </font>
    <font>
      <b/>
      <sz val="14"/>
      <color rgb="FFC00000"/>
      <name val="Calibri"/>
      <family val="2"/>
      <scheme val="minor"/>
    </font>
    <font>
      <b/>
      <sz val="11"/>
      <color rgb="FFC00000"/>
      <name val="Calibri"/>
      <family val="2"/>
      <scheme val="minor"/>
    </font>
    <font>
      <b/>
      <sz val="12"/>
      <color theme="0"/>
      <name val="Calibri"/>
      <family val="2"/>
    </font>
    <font>
      <u/>
      <sz val="11"/>
      <color theme="10"/>
      <name val="Calibri"/>
      <family val="2"/>
      <scheme val="minor"/>
    </font>
    <font>
      <sz val="14"/>
      <color theme="1"/>
      <name val="Calibri"/>
      <family val="2"/>
      <scheme val="minor"/>
    </font>
    <font>
      <b/>
      <sz val="14"/>
      <color rgb="FF0000FF"/>
      <name val="Calibri"/>
      <family val="2"/>
      <scheme val="minor"/>
    </font>
    <font>
      <i/>
      <sz val="11"/>
      <color theme="1"/>
      <name val="Calibri"/>
      <family val="2"/>
      <scheme val="minor"/>
    </font>
    <font>
      <sz val="10"/>
      <color theme="0"/>
      <name val="Calibri"/>
      <family val="2"/>
      <scheme val="minor"/>
    </font>
    <font>
      <b/>
      <sz val="16"/>
      <color theme="1"/>
      <name val="Calibri"/>
      <family val="2"/>
      <scheme val="minor"/>
    </font>
    <font>
      <b/>
      <sz val="18"/>
      <name val="Calibri"/>
      <family val="2"/>
      <scheme val="minor"/>
    </font>
    <font>
      <b/>
      <sz val="14"/>
      <color indexed="61"/>
      <name val="Calibri"/>
      <family val="2"/>
      <scheme val="minor"/>
    </font>
    <font>
      <b/>
      <sz val="22"/>
      <name val="Calibri"/>
      <family val="2"/>
      <scheme val="minor"/>
    </font>
    <font>
      <b/>
      <sz val="11"/>
      <color theme="9" tint="-0.499984740745262"/>
      <name val="Calibri"/>
      <family val="2"/>
      <scheme val="minor"/>
    </font>
    <font>
      <b/>
      <sz val="14"/>
      <color theme="1" tint="0.499984740745262"/>
      <name val="Calibri"/>
      <family val="2"/>
      <scheme val="minor"/>
    </font>
    <font>
      <sz val="16"/>
      <name val="Calibri"/>
      <family val="2"/>
      <scheme val="minor"/>
    </font>
    <font>
      <b/>
      <sz val="14"/>
      <color theme="0"/>
      <name val="Calibri"/>
      <family val="2"/>
      <scheme val="minor"/>
    </font>
    <font>
      <b/>
      <sz val="14"/>
      <color theme="0"/>
      <name val="Calibri"/>
      <family val="2"/>
    </font>
    <font>
      <sz val="10"/>
      <name val="MS Sans Serif"/>
      <family val="2"/>
    </font>
    <font>
      <b/>
      <sz val="18"/>
      <color rgb="FFC00000"/>
      <name val="Calibri"/>
      <family val="2"/>
      <scheme val="minor"/>
    </font>
    <font>
      <b/>
      <sz val="18"/>
      <color rgb="FF0000FF"/>
      <name val="Calibri"/>
      <family val="2"/>
      <scheme val="minor"/>
    </font>
    <font>
      <b/>
      <sz val="16"/>
      <color rgb="FF0000FF"/>
      <name val="Calibri"/>
      <family val="2"/>
      <scheme val="minor"/>
    </font>
    <font>
      <sz val="12"/>
      <color rgb="FF993366"/>
      <name val="Calibri"/>
      <family val="2"/>
      <scheme val="minor"/>
    </font>
    <font>
      <b/>
      <sz val="12"/>
      <color theme="1" tint="0.499984740745262"/>
      <name val="Calibri"/>
      <family val="2"/>
      <scheme val="minor"/>
    </font>
    <font>
      <b/>
      <sz val="24.2"/>
      <color rgb="FFEC3468"/>
      <name val="Times New Roman"/>
      <family val="1"/>
    </font>
    <font>
      <sz val="12"/>
      <color rgb="FFFF0000"/>
      <name val="Calibri"/>
      <family val="2"/>
      <scheme val="minor"/>
    </font>
    <font>
      <b/>
      <u/>
      <sz val="12"/>
      <color theme="10"/>
      <name val="Calibri"/>
      <family val="2"/>
      <scheme val="minor"/>
    </font>
    <font>
      <b/>
      <u/>
      <sz val="11"/>
      <color theme="10"/>
      <name val="Calibri"/>
      <family val="2"/>
      <scheme val="minor"/>
    </font>
    <font>
      <b/>
      <sz val="12"/>
      <color theme="9" tint="-0.249977111117893"/>
      <name val="Calibri"/>
      <family val="2"/>
      <scheme val="minor"/>
    </font>
    <font>
      <b/>
      <sz val="12"/>
      <color theme="0" tint="-0.499984740745262"/>
      <name val="Calibri"/>
      <family val="2"/>
      <scheme val="minor"/>
    </font>
    <font>
      <sz val="14"/>
      <color rgb="FF0000FF"/>
      <name val="Calibri"/>
      <family val="2"/>
      <scheme val="minor"/>
    </font>
    <font>
      <sz val="14"/>
      <color rgb="FF0033CC"/>
      <name val="Calibri"/>
      <family val="2"/>
      <scheme val="minor"/>
    </font>
    <font>
      <b/>
      <sz val="14"/>
      <color theme="9" tint="-0.249977111117893"/>
      <name val="Calibri"/>
      <family val="2"/>
      <scheme val="minor"/>
    </font>
    <font>
      <sz val="11"/>
      <color theme="9" tint="-0.499984740745262"/>
      <name val="Calibri"/>
      <family val="2"/>
      <scheme val="minor"/>
    </font>
    <font>
      <b/>
      <i/>
      <sz val="12"/>
      <color theme="9" tint="-0.499984740745262"/>
      <name val="Calibri"/>
      <family val="2"/>
      <scheme val="minor"/>
    </font>
    <font>
      <i/>
      <sz val="11"/>
      <color theme="9" tint="-0.499984740745262"/>
      <name val="Calibri"/>
      <family val="2"/>
      <scheme val="minor"/>
    </font>
    <font>
      <b/>
      <u/>
      <sz val="16"/>
      <color theme="10"/>
      <name val="Calibri"/>
      <family val="2"/>
      <scheme val="minor"/>
    </font>
    <font>
      <u/>
      <sz val="14"/>
      <color theme="10"/>
      <name val="Calibri"/>
      <family val="2"/>
      <scheme val="minor"/>
    </font>
    <font>
      <b/>
      <i/>
      <sz val="12"/>
      <color theme="1"/>
      <name val="Calibri"/>
      <family val="2"/>
      <scheme val="minor"/>
    </font>
    <font>
      <b/>
      <sz val="18"/>
      <color rgb="FF339933"/>
      <name val="Calibri"/>
      <family val="2"/>
      <scheme val="minor"/>
    </font>
    <font>
      <sz val="12"/>
      <color rgb="FF0000FF"/>
      <name val="Calibri"/>
      <family val="2"/>
      <scheme val="minor"/>
    </font>
    <font>
      <b/>
      <sz val="18"/>
      <color theme="9" tint="-0.249977111117893"/>
      <name val="Calibri"/>
      <family val="2"/>
      <scheme val="minor"/>
    </font>
    <font>
      <b/>
      <u/>
      <sz val="14"/>
      <name val="Calibri"/>
      <family val="2"/>
      <scheme val="minor"/>
    </font>
    <font>
      <b/>
      <sz val="18"/>
      <color rgb="FFFF0000"/>
      <name val="Calibri"/>
      <family val="2"/>
      <scheme val="minor"/>
    </font>
    <font>
      <sz val="12"/>
      <color theme="5" tint="-0.499984740745262"/>
      <name val="Calibri"/>
      <family val="2"/>
      <scheme val="minor"/>
    </font>
    <font>
      <sz val="11"/>
      <color theme="5" tint="-0.499984740745262"/>
      <name val="Calibri"/>
      <family val="2"/>
      <scheme val="minor"/>
    </font>
    <font>
      <b/>
      <sz val="11"/>
      <color theme="5" tint="-0.499984740745262"/>
      <name val="Calibri"/>
      <family val="2"/>
      <scheme val="minor"/>
    </font>
    <font>
      <b/>
      <sz val="18"/>
      <color rgb="FF0033CC"/>
      <name val="Calibri"/>
      <family val="2"/>
      <scheme val="minor"/>
    </font>
    <font>
      <sz val="14"/>
      <color theme="9" tint="-0.249977111117893"/>
      <name val="Calibri"/>
      <family val="2"/>
      <scheme val="minor"/>
    </font>
    <font>
      <i/>
      <sz val="11"/>
      <color theme="5" tint="-0.499984740745262"/>
      <name val="Calibri"/>
      <family val="2"/>
      <scheme val="minor"/>
    </font>
    <font>
      <b/>
      <i/>
      <sz val="11"/>
      <color theme="5" tint="-0.499984740745262"/>
      <name val="Calibri"/>
      <family val="2"/>
      <scheme val="minor"/>
    </font>
    <font>
      <b/>
      <sz val="12"/>
      <color rgb="FFFFFFFF"/>
      <name val="Calibri"/>
      <family val="2"/>
    </font>
    <font>
      <sz val="12"/>
      <color theme="0"/>
      <name val="Calibri"/>
      <family val="2"/>
    </font>
    <font>
      <sz val="11"/>
      <color indexed="8"/>
      <name val="Calibri"/>
      <family val="2"/>
    </font>
    <font>
      <sz val="11"/>
      <color theme="0"/>
      <name val="Calibri"/>
      <family val="2"/>
    </font>
    <font>
      <b/>
      <sz val="12"/>
      <color rgb="FF7030A0"/>
      <name val="Calibri"/>
      <family val="2"/>
      <scheme val="minor"/>
    </font>
    <font>
      <b/>
      <sz val="14"/>
      <color rgb="FFFFFFFF"/>
      <name val="Calibri"/>
      <family val="2"/>
    </font>
    <font>
      <sz val="12"/>
      <color rgb="FF111111"/>
      <name val="Calibri"/>
      <family val="2"/>
    </font>
    <font>
      <b/>
      <sz val="12"/>
      <color rgb="FF111111"/>
      <name val="Calibri"/>
      <family val="2"/>
    </font>
    <font>
      <b/>
      <sz val="11"/>
      <color rgb="FFFFFFFF"/>
      <name val="Calibri"/>
      <family val="2"/>
    </font>
    <font>
      <sz val="12"/>
      <color indexed="8"/>
      <name val="Calibri"/>
      <family val="2"/>
    </font>
    <font>
      <sz val="12"/>
      <color rgb="FF7030A0"/>
      <name val="Calibri"/>
      <family val="2"/>
      <scheme val="minor"/>
    </font>
    <font>
      <b/>
      <sz val="12"/>
      <color rgb="FF0F6A73"/>
      <name val="Calibri"/>
      <family val="2"/>
      <scheme val="minor"/>
    </font>
    <font>
      <b/>
      <sz val="14"/>
      <color rgb="FF0F6A73"/>
      <name val="Calibri"/>
      <family val="2"/>
      <scheme val="minor"/>
    </font>
    <font>
      <b/>
      <sz val="14"/>
      <color rgb="FF7030A0"/>
      <name val="Calibri"/>
      <family val="2"/>
      <scheme val="minor"/>
    </font>
    <font>
      <sz val="11"/>
      <name val="Carlito"/>
      <family val="2"/>
    </font>
    <font>
      <b/>
      <sz val="11"/>
      <color rgb="FFFFFFFF"/>
      <name val="Carlito"/>
      <family val="2"/>
    </font>
    <font>
      <b/>
      <sz val="11"/>
      <name val="Carlito"/>
      <family val="2"/>
    </font>
    <font>
      <b/>
      <sz val="11"/>
      <color rgb="FFC00000"/>
      <name val="Carlito"/>
      <family val="2"/>
    </font>
    <font>
      <b/>
      <sz val="11"/>
      <color rgb="FF385723"/>
      <name val="Carlito"/>
      <family val="2"/>
    </font>
    <font>
      <b/>
      <sz val="11"/>
      <color rgb="FF2F75B5"/>
      <name val="Carlito"/>
      <family val="2"/>
    </font>
    <font>
      <b/>
      <sz val="11"/>
      <color rgb="FF9E480E"/>
      <name val="Carlito"/>
      <family val="2"/>
    </font>
    <font>
      <b/>
      <sz val="11"/>
      <color theme="0"/>
      <name val="Carlito"/>
      <family val="2"/>
    </font>
    <font>
      <b/>
      <sz val="11"/>
      <color rgb="FF0066FF"/>
      <name val="Carlito"/>
      <family val="2"/>
    </font>
    <font>
      <b/>
      <sz val="16"/>
      <color rgb="FF3F3A3A"/>
      <name val="Carlito"/>
      <family val="2"/>
    </font>
    <font>
      <i/>
      <sz val="11"/>
      <color rgb="FF5E5A5A"/>
      <name val="Carlito"/>
      <family val="2"/>
    </font>
    <font>
      <b/>
      <sz val="11"/>
      <color rgb="FF3F3A3A"/>
      <name val="Carlito"/>
      <family val="2"/>
    </font>
    <font>
      <sz val="12"/>
      <color rgb="FF333333"/>
      <name val="Carlito"/>
      <family val="2"/>
    </font>
    <font>
      <sz val="14"/>
      <name val="Carlito"/>
      <family val="2"/>
    </font>
    <font>
      <sz val="11"/>
      <name val="Carlito"/>
      <family val="2"/>
    </font>
    <font>
      <b/>
      <sz val="16"/>
      <color rgb="FF334155"/>
      <name val="Carlito"/>
      <family val="2"/>
    </font>
    <font>
      <sz val="12"/>
      <name val="Carlito"/>
      <family val="2"/>
    </font>
    <font>
      <i/>
      <sz val="12"/>
      <color rgb="FF475569"/>
      <name val="Carlito"/>
      <family val="2"/>
    </font>
    <font>
      <b/>
      <sz val="12"/>
      <color rgb="FF1F2937"/>
      <name val="Carlito"/>
      <family val="2"/>
    </font>
    <font>
      <sz val="12"/>
      <color rgb="FF111827"/>
      <name val="Carlito"/>
      <family val="2"/>
    </font>
    <font>
      <b/>
      <sz val="18"/>
      <color rgb="FF364152"/>
      <name val="Carlito"/>
      <family val="2"/>
    </font>
    <font>
      <i/>
      <sz val="12"/>
      <color rgb="FF475467"/>
      <name val="Carlito"/>
      <family val="2"/>
    </font>
    <font>
      <b/>
      <sz val="12"/>
      <color rgb="FF334155"/>
      <name val="Carlito"/>
      <family val="2"/>
    </font>
    <font>
      <b/>
      <sz val="16"/>
      <color theme="0"/>
      <name val="Carlito"/>
      <family val="2"/>
    </font>
    <font>
      <b/>
      <sz val="12"/>
      <color rgb="FF111827"/>
      <name val="Carlito"/>
      <family val="2"/>
    </font>
    <font>
      <b/>
      <sz val="12"/>
      <name val="Carlito"/>
      <family val="2"/>
    </font>
    <font>
      <b/>
      <sz val="18"/>
      <color theme="0"/>
      <name val="Calibri"/>
      <family val="2"/>
      <scheme val="minor"/>
    </font>
    <font>
      <b/>
      <sz val="22"/>
      <name val="Carlito"/>
      <family val="2"/>
    </font>
    <font>
      <b/>
      <sz val="20"/>
      <color theme="1"/>
      <name val="Calibri"/>
      <family val="2"/>
      <scheme val="minor"/>
    </font>
    <font>
      <sz val="11"/>
      <name val="Carlito"/>
    </font>
    <font>
      <b/>
      <sz val="16"/>
      <color rgb="FFFFFFFF"/>
      <name val="Calibri"/>
      <family val="2"/>
    </font>
    <font>
      <i/>
      <sz val="11"/>
      <color rgb="FF17375E"/>
      <name val="Calibri"/>
      <family val="2"/>
    </font>
    <font>
      <b/>
      <sz val="16"/>
      <color rgb="FF17375E"/>
      <name val="Calibri"/>
      <family val="2"/>
    </font>
    <font>
      <b/>
      <sz val="14"/>
      <color rgb="FF17375E"/>
      <name val="Calibri"/>
      <family val="2"/>
    </font>
    <font>
      <sz val="12"/>
      <color rgb="FF1F1F1F"/>
      <name val="Calibri"/>
      <family val="2"/>
    </font>
    <font>
      <b/>
      <sz val="12"/>
      <color rgb="FF17375E"/>
      <name val="Calibri"/>
      <family val="2"/>
    </font>
    <font>
      <sz val="16"/>
      <name val="Calibri"/>
      <family val="2"/>
    </font>
    <font>
      <sz val="12"/>
      <color rgb="FF4A3B00"/>
      <name val="Calibri"/>
      <family val="2"/>
    </font>
  </fonts>
  <fills count="9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CC"/>
        <bgColor indexed="64"/>
      </patternFill>
    </fill>
    <fill>
      <patternFill patternType="solid">
        <fgColor rgb="FFCC00FF"/>
        <bgColor indexed="64"/>
      </patternFill>
    </fill>
    <fill>
      <patternFill patternType="solid">
        <fgColor rgb="FFFFC0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23"/>
        <bgColor indexed="64"/>
      </patternFill>
    </fill>
    <fill>
      <patternFill patternType="solid">
        <fgColor rgb="FF808080"/>
        <bgColor indexed="64"/>
      </patternFill>
    </fill>
    <fill>
      <patternFill patternType="solid">
        <fgColor rgb="FFFF00FF"/>
        <bgColor indexed="64"/>
      </patternFill>
    </fill>
    <fill>
      <patternFill patternType="solid">
        <fgColor rgb="FFFFCC00"/>
        <bgColor indexed="64"/>
      </patternFill>
    </fill>
    <fill>
      <patternFill patternType="solid">
        <fgColor rgb="FF1F4E79"/>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F6A73"/>
        <bgColor indexed="64"/>
      </patternFill>
    </fill>
    <fill>
      <patternFill patternType="solid">
        <fgColor rgb="FF00B050"/>
        <bgColor indexed="64"/>
      </patternFill>
    </fill>
    <fill>
      <patternFill patternType="solid">
        <fgColor rgb="FFED7D31"/>
        <bgColor indexed="64"/>
      </patternFill>
    </fill>
    <fill>
      <patternFill patternType="solid">
        <fgColor rgb="FF99CC00"/>
        <bgColor indexed="64"/>
      </patternFill>
    </fill>
    <fill>
      <patternFill patternType="solid">
        <fgColor theme="7" tint="0.39997558519241921"/>
        <bgColor indexed="64"/>
      </patternFill>
    </fill>
    <fill>
      <patternFill patternType="solid">
        <fgColor rgb="FFDEFFBD"/>
        <bgColor indexed="64"/>
      </patternFill>
    </fill>
    <fill>
      <patternFill patternType="solid">
        <fgColor rgb="FF148B98"/>
        <bgColor indexed="64"/>
      </patternFill>
    </fill>
    <fill>
      <patternFill patternType="solid">
        <fgColor indexed="51"/>
        <bgColor indexed="64"/>
      </patternFill>
    </fill>
    <fill>
      <patternFill patternType="solid">
        <fgColor indexed="21"/>
        <bgColor indexed="64"/>
      </patternFill>
    </fill>
    <fill>
      <patternFill patternType="solid">
        <fgColor rgb="FF00FF00"/>
        <bgColor indexed="64"/>
      </patternFill>
    </fill>
    <fill>
      <patternFill patternType="solid">
        <fgColor indexed="46"/>
        <bgColor indexed="64"/>
      </patternFill>
    </fill>
    <fill>
      <patternFill patternType="solid">
        <fgColor indexed="20"/>
        <bgColor indexed="64"/>
      </patternFill>
    </fill>
    <fill>
      <patternFill patternType="solid">
        <fgColor rgb="FF800000"/>
        <bgColor indexed="64"/>
      </patternFill>
    </fill>
    <fill>
      <patternFill patternType="solid">
        <fgColor indexed="44"/>
        <bgColor indexed="64"/>
      </patternFill>
    </fill>
    <fill>
      <patternFill patternType="solid">
        <fgColor indexed="24"/>
        <bgColor indexed="64"/>
      </patternFill>
    </fill>
    <fill>
      <patternFill patternType="solid">
        <fgColor rgb="FF1F4E79"/>
      </patternFill>
    </fill>
    <fill>
      <patternFill patternType="solid">
        <fgColor rgb="FFF7F9FC"/>
      </patternFill>
    </fill>
    <fill>
      <patternFill patternType="solid">
        <fgColor rgb="FFF7FBFF"/>
      </patternFill>
    </fill>
    <fill>
      <patternFill patternType="solid">
        <fgColor rgb="FF6B8E23"/>
      </patternFill>
    </fill>
    <fill>
      <patternFill patternType="solid">
        <fgColor rgb="FFFFFFFF"/>
      </patternFill>
    </fill>
    <fill>
      <patternFill patternType="solid">
        <fgColor rgb="FF99CCFF"/>
        <bgColor indexed="64"/>
      </patternFill>
    </fill>
    <fill>
      <patternFill patternType="solid">
        <fgColor rgb="FF9999FF"/>
        <bgColor indexed="64"/>
      </patternFill>
    </fill>
    <fill>
      <patternFill patternType="solid">
        <fgColor rgb="FF008080"/>
        <bgColor indexed="64"/>
      </patternFill>
    </fill>
    <fill>
      <patternFill patternType="solid">
        <fgColor rgb="FF800080"/>
        <bgColor indexed="64"/>
      </patternFill>
    </fill>
    <fill>
      <patternFill patternType="solid">
        <fgColor rgb="FFCC99FF"/>
        <bgColor indexed="64"/>
      </patternFill>
    </fill>
    <fill>
      <patternFill patternType="solid">
        <fgColor rgb="FF1F4E78"/>
      </patternFill>
    </fill>
    <fill>
      <patternFill patternType="solid">
        <fgColor rgb="FF0070C0"/>
        <bgColor indexed="64"/>
      </patternFill>
    </fill>
    <fill>
      <patternFill patternType="solid">
        <fgColor theme="6" tint="0.39997558519241921"/>
        <bgColor indexed="64"/>
      </patternFill>
    </fill>
    <fill>
      <patternFill patternType="solid">
        <fgColor rgb="FFE2F0D9"/>
      </patternFill>
    </fill>
    <fill>
      <patternFill patternType="solid">
        <fgColor rgb="FFF9F9F9"/>
      </patternFill>
    </fill>
    <fill>
      <patternFill patternType="solid">
        <fgColor rgb="FFFFF7E6"/>
      </patternFill>
    </fill>
    <fill>
      <patternFill patternType="solid">
        <fgColor rgb="FFDDEBF7"/>
      </patternFill>
    </fill>
    <fill>
      <patternFill patternType="solid">
        <fgColor rgb="FFFFF2CC"/>
      </patternFill>
    </fill>
    <fill>
      <patternFill patternType="solid">
        <fgColor rgb="FFFDE9E7"/>
      </patternFill>
    </fill>
    <fill>
      <patternFill patternType="solid">
        <fgColor rgb="FF3076B6"/>
        <bgColor indexed="64"/>
      </patternFill>
    </fill>
    <fill>
      <patternFill patternType="solid">
        <fgColor rgb="FF7030A0"/>
        <bgColor indexed="64"/>
      </patternFill>
    </fill>
    <fill>
      <patternFill patternType="solid">
        <fgColor rgb="FFF9E6E0"/>
      </patternFill>
    </fill>
    <fill>
      <patternFill patternType="solid">
        <fgColor rgb="FFF3D3CA"/>
      </patternFill>
    </fill>
    <fill>
      <patternFill patternType="solid">
        <fgColor rgb="FFFFF4E8"/>
      </patternFill>
    </fill>
    <fill>
      <patternFill patternType="solid">
        <fgColor rgb="FFFFF9F2"/>
      </patternFill>
    </fill>
    <fill>
      <patternFill patternType="solid">
        <fgColor rgb="FFEEF7F0"/>
      </patternFill>
    </fill>
    <fill>
      <patternFill patternType="solid">
        <fgColor rgb="FFF1EDFB"/>
      </patternFill>
    </fill>
    <fill>
      <patternFill patternType="solid">
        <fgColor rgb="FFE7F4EE"/>
      </patternFill>
    </fill>
    <fill>
      <patternFill patternType="solid">
        <fgColor rgb="FFCFE6DA"/>
      </patternFill>
    </fill>
    <fill>
      <patternFill patternType="solid">
        <fgColor rgb="FFF6FBF8"/>
      </patternFill>
    </fill>
    <fill>
      <patternFill patternType="solid">
        <fgColor rgb="FFECE8F8"/>
      </patternFill>
    </fill>
    <fill>
      <patternFill patternType="solid">
        <fgColor rgb="FFD9D1F2"/>
      </patternFill>
    </fill>
    <fill>
      <patternFill patternType="solid">
        <fgColor rgb="FFE8F1FA"/>
      </patternFill>
    </fill>
    <fill>
      <patternFill patternType="solid">
        <fgColor rgb="FFE8F5F1"/>
      </patternFill>
    </fill>
    <fill>
      <patternFill patternType="solid">
        <fgColor rgb="FFCFE9E2"/>
      </patternFill>
    </fill>
    <fill>
      <patternFill patternType="solid">
        <fgColor rgb="FFF2ECFB"/>
      </patternFill>
    </fill>
    <fill>
      <patternFill patternType="solid">
        <fgColor rgb="FFD9CFF4"/>
      </patternFill>
    </fill>
    <fill>
      <patternFill patternType="solid">
        <fgColor rgb="FFFDF1EA"/>
      </patternFill>
    </fill>
    <fill>
      <patternFill patternType="solid">
        <fgColor rgb="FFF7D7C9"/>
      </patternFill>
    </fill>
    <fill>
      <patternFill patternType="solid">
        <fgColor rgb="FFFDE2E4"/>
      </patternFill>
    </fill>
    <fill>
      <patternFill patternType="solid">
        <fgColor rgb="FFF8FAFC"/>
      </patternFill>
    </fill>
    <fill>
      <patternFill patternType="solid">
        <fgColor rgb="FFFFDFB9"/>
        <bgColor indexed="64"/>
      </patternFill>
    </fill>
    <fill>
      <patternFill patternType="solid">
        <fgColor rgb="FFFFF7ED"/>
      </patternFill>
    </fill>
    <fill>
      <patternFill patternType="solid">
        <fgColor rgb="FFE9D5FF"/>
      </patternFill>
    </fill>
    <fill>
      <patternFill patternType="solid">
        <fgColor rgb="FFEFF6FF"/>
      </patternFill>
    </fill>
    <fill>
      <patternFill patternType="solid">
        <fgColor rgb="FFF5F3FF"/>
      </patternFill>
    </fill>
    <fill>
      <patternFill patternType="solid">
        <fgColor rgb="FF8ED973"/>
        <bgColor indexed="64"/>
      </patternFill>
    </fill>
    <fill>
      <patternFill patternType="solid">
        <fgColor rgb="FFECFDF3"/>
      </patternFill>
    </fill>
    <fill>
      <patternFill patternType="solid">
        <fgColor rgb="FFFFF7ED"/>
        <bgColor indexed="64"/>
      </patternFill>
    </fill>
    <fill>
      <patternFill patternType="solid">
        <fgColor rgb="FF05D7ED"/>
        <bgColor indexed="64"/>
      </patternFill>
    </fill>
    <fill>
      <patternFill patternType="solid">
        <fgColor rgb="FFEFF6FF"/>
        <bgColor indexed="64"/>
      </patternFill>
    </fill>
    <fill>
      <patternFill patternType="solid">
        <fgColor rgb="FFDFD9FF"/>
        <bgColor indexed="64"/>
      </patternFill>
    </fill>
    <fill>
      <patternFill patternType="solid">
        <fgColor rgb="FFF5F3FF"/>
        <bgColor indexed="64"/>
      </patternFill>
    </fill>
    <fill>
      <patternFill patternType="solid">
        <fgColor theme="9" tint="0.39997558519241921"/>
        <bgColor indexed="64"/>
      </patternFill>
    </fill>
    <fill>
      <patternFill patternType="solid">
        <fgColor rgb="FFECFDF3"/>
        <bgColor indexed="64"/>
      </patternFill>
    </fill>
    <fill>
      <patternFill patternType="solid">
        <fgColor rgb="FFFEF3C7"/>
      </patternFill>
    </fill>
    <fill>
      <patternFill patternType="solid">
        <fgColor rgb="FFC00000"/>
        <bgColor indexed="64"/>
      </patternFill>
    </fill>
    <fill>
      <patternFill patternType="solid">
        <fgColor theme="8" tint="-0.249977111117893"/>
        <bgColor indexed="64"/>
      </patternFill>
    </fill>
    <fill>
      <patternFill patternType="solid">
        <fgColor rgb="FF17375E"/>
      </patternFill>
    </fill>
    <fill>
      <patternFill patternType="solid">
        <fgColor rgb="FFEAF2F8"/>
      </patternFill>
    </fill>
    <fill>
      <patternFill patternType="solid">
        <fgColor rgb="FFD9EAF7"/>
      </patternFill>
    </fill>
    <fill>
      <patternFill patternType="solid">
        <fgColor rgb="FFEDF5FB"/>
      </patternFill>
    </fill>
    <fill>
      <patternFill patternType="solid">
        <fgColor rgb="FFF2F8FC"/>
      </patternFill>
    </fill>
    <fill>
      <patternFill patternType="solid">
        <fgColor rgb="FFFFF4CC"/>
      </patternFill>
    </fill>
  </fills>
  <borders count="61">
    <border>
      <left/>
      <right/>
      <top/>
      <bottom/>
      <diagonal/>
    </border>
    <border>
      <left/>
      <right style="thin">
        <color rgb="FF9AA4B2"/>
      </right>
      <top/>
      <bottom/>
      <diagonal/>
    </border>
    <border>
      <left style="thin">
        <color rgb="FF9AA4B2"/>
      </left>
      <right style="thin">
        <color rgb="FF9AA4B2"/>
      </right>
      <top style="thin">
        <color rgb="FF9AA4B2"/>
      </top>
      <bottom style="thin">
        <color rgb="FF9AA4B2"/>
      </bottom>
      <diagonal/>
    </border>
    <border>
      <left/>
      <right/>
      <top/>
      <bottom style="thin">
        <color auto="1"/>
      </bottom>
      <diagonal/>
    </border>
    <border>
      <left/>
      <right/>
      <top style="medium">
        <color auto="1"/>
      </top>
      <bottom/>
      <diagonal/>
    </border>
    <border>
      <left style="hair">
        <color indexed="64"/>
      </left>
      <right/>
      <top/>
      <bottom/>
      <diagonal/>
    </border>
    <border>
      <left/>
      <right/>
      <top style="hair">
        <color auto="1"/>
      </top>
      <bottom/>
      <diagonal/>
    </border>
    <border>
      <left/>
      <right/>
      <top/>
      <bottom style="medium">
        <color auto="1"/>
      </bottom>
      <diagonal/>
    </border>
    <border>
      <left/>
      <right style="thin">
        <color theme="0"/>
      </right>
      <top/>
      <bottom/>
      <diagonal/>
    </border>
    <border>
      <left style="thin">
        <color theme="0"/>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double">
        <color theme="9" tint="0.39994506668294322"/>
      </top>
      <bottom/>
      <diagonal/>
    </border>
    <border>
      <left style="thin">
        <color indexed="64"/>
      </left>
      <right style="thin">
        <color indexed="64"/>
      </right>
      <top style="thin">
        <color indexed="64"/>
      </top>
      <bottom style="thin">
        <color indexed="64"/>
      </bottom>
      <diagonal/>
    </border>
    <border>
      <left style="thin">
        <color auto="1"/>
      </left>
      <right/>
      <top/>
      <bottom/>
      <diagonal/>
    </border>
    <border>
      <left style="dashed">
        <color rgb="FF0033CC"/>
      </left>
      <right style="dashed">
        <color rgb="FF0033CC"/>
      </right>
      <top style="dashed">
        <color rgb="FF0033CC"/>
      </top>
      <bottom style="dashed">
        <color rgb="FF0033CC"/>
      </bottom>
      <diagonal/>
    </border>
    <border>
      <left style="dashed">
        <color rgb="FF0033CC"/>
      </left>
      <right/>
      <top style="dashed">
        <color rgb="FF0033CC"/>
      </top>
      <bottom style="dashed">
        <color rgb="FF0033CC"/>
      </bottom>
      <diagonal/>
    </border>
    <border>
      <left/>
      <right/>
      <top style="dashed">
        <color rgb="FF0033CC"/>
      </top>
      <bottom style="dashed">
        <color rgb="FF0033CC"/>
      </bottom>
      <diagonal/>
    </border>
    <border>
      <left style="hair">
        <color indexed="64"/>
      </left>
      <right style="thin">
        <color auto="1"/>
      </right>
      <top/>
      <bottom/>
      <diagonal/>
    </border>
    <border>
      <left/>
      <right style="thin">
        <color indexed="64"/>
      </right>
      <top style="thin">
        <color indexed="64"/>
      </top>
      <bottom/>
      <diagonal/>
    </border>
    <border>
      <left style="hair">
        <color indexed="64"/>
      </left>
      <right style="hair">
        <color indexed="64"/>
      </right>
      <top/>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hair">
        <color auto="1"/>
      </left>
      <right style="thin">
        <color auto="1"/>
      </right>
      <top/>
      <bottom style="thin">
        <color auto="1"/>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auto="1"/>
      </left>
      <right/>
      <top style="thin">
        <color indexed="64"/>
      </top>
      <bottom/>
      <diagonal/>
    </border>
    <border>
      <left style="hair">
        <color indexed="64"/>
      </left>
      <right/>
      <top style="thin">
        <color indexed="64"/>
      </top>
      <bottom/>
      <diagonal/>
    </border>
    <border>
      <left style="thin">
        <color auto="1"/>
      </left>
      <right style="hair">
        <color indexed="64"/>
      </right>
      <top/>
      <bottom/>
      <diagonal/>
    </border>
    <border>
      <left/>
      <right style="thin">
        <color indexed="64"/>
      </right>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right style="thin">
        <color indexed="64"/>
      </right>
      <top style="hair">
        <color indexed="64"/>
      </top>
      <bottom/>
      <diagonal/>
    </border>
    <border>
      <left style="hair">
        <color indexed="64"/>
      </left>
      <right/>
      <top/>
      <bottom style="thin">
        <color auto="1"/>
      </bottom>
      <diagonal/>
    </border>
    <border>
      <left/>
      <right style="thin">
        <color indexed="64"/>
      </right>
      <top/>
      <bottom style="thin">
        <color indexed="64"/>
      </bottom>
      <diagonal/>
    </border>
    <border>
      <left/>
      <right/>
      <top/>
      <bottom style="thin">
        <color rgb="FFC9D2E3"/>
      </bottom>
      <diagonal/>
    </border>
    <border>
      <left style="thin">
        <color rgb="FFC9D2E3"/>
      </left>
      <right style="thin">
        <color rgb="FFC9D2E3"/>
      </right>
      <top style="thin">
        <color rgb="FFC9D2E3"/>
      </top>
      <bottom style="thin">
        <color rgb="FFC9D2E3"/>
      </bottom>
      <diagonal/>
    </border>
    <border>
      <left style="thin">
        <color rgb="FFB0B0B0"/>
      </left>
      <right style="thin">
        <color rgb="FFB0B0B0"/>
      </right>
      <top style="thin">
        <color rgb="FFB0B0B0"/>
      </top>
      <bottom style="thin">
        <color rgb="FFB0B0B0"/>
      </bottom>
      <diagonal/>
    </border>
    <border>
      <left style="thin">
        <color rgb="FF9AA4B2"/>
      </left>
      <right/>
      <top style="thin">
        <color rgb="FF9AA4B2"/>
      </top>
      <bottom style="thin">
        <color rgb="FF9AA4B2"/>
      </bottom>
      <diagonal/>
    </border>
    <border>
      <left/>
      <right/>
      <top style="thin">
        <color rgb="FFD9E2EC"/>
      </top>
      <bottom/>
      <diagonal/>
    </border>
    <border>
      <left style="thin">
        <color rgb="FFD9E2EC"/>
      </left>
      <right/>
      <top/>
      <bottom/>
      <diagonal/>
    </border>
    <border>
      <left/>
      <right style="thin">
        <color rgb="FFD9E2EC"/>
      </right>
      <top/>
      <bottom/>
      <diagonal/>
    </border>
    <border>
      <left style="thin">
        <color rgb="FFD9E2EC"/>
      </left>
      <right/>
      <top/>
      <bottom style="thin">
        <color rgb="FFD9E2EC"/>
      </bottom>
      <diagonal/>
    </border>
    <border>
      <left/>
      <right/>
      <top/>
      <bottom style="thin">
        <color rgb="FFD9E2EC"/>
      </bottom>
      <diagonal/>
    </border>
    <border>
      <left/>
      <right style="thin">
        <color rgb="FFD9E2EC"/>
      </right>
      <top/>
      <bottom style="thin">
        <color rgb="FFD9E2EC"/>
      </bottom>
      <diagonal/>
    </border>
    <border>
      <left/>
      <right/>
      <top style="thin">
        <color indexed="64"/>
      </top>
      <bottom/>
      <diagonal/>
    </border>
    <border>
      <left style="thin">
        <color indexed="64"/>
      </left>
      <right style="thin">
        <color indexed="64"/>
      </right>
      <top/>
      <bottom/>
      <diagonal/>
    </border>
  </borders>
  <cellStyleXfs count="30">
    <xf numFmtId="0" fontId="0" fillId="0" borderId="0"/>
    <xf numFmtId="0" fontId="8" fillId="0" borderId="0"/>
    <xf numFmtId="0" fontId="3" fillId="0" borderId="0"/>
    <xf numFmtId="0" fontId="12" fillId="0" borderId="0"/>
    <xf numFmtId="0" fontId="12" fillId="0" borderId="0"/>
    <xf numFmtId="0" fontId="12" fillId="0" borderId="0"/>
    <xf numFmtId="0" fontId="5" fillId="0" borderId="0"/>
    <xf numFmtId="0" fontId="12" fillId="0" borderId="0"/>
    <xf numFmtId="0" fontId="3" fillId="0" borderId="0"/>
    <xf numFmtId="0" fontId="8" fillId="0" borderId="0"/>
    <xf numFmtId="0" fontId="42" fillId="0" borderId="0" applyNumberFormat="0" applyFill="0" applyBorder="0" applyAlignment="0" applyProtection="0"/>
    <xf numFmtId="0" fontId="56" fillId="0" borderId="0"/>
    <xf numFmtId="0" fontId="42" fillId="0" borderId="0" applyNumberFormat="0" applyFill="0" applyBorder="0" applyAlignment="0" applyProtection="0"/>
    <xf numFmtId="0" fontId="3" fillId="0" borderId="0"/>
    <xf numFmtId="0" fontId="3" fillId="0" borderId="0"/>
    <xf numFmtId="0" fontId="91" fillId="0" borderId="0"/>
    <xf numFmtId="0" fontId="5" fillId="0" borderId="0"/>
    <xf numFmtId="0" fontId="12" fillId="0" borderId="0"/>
    <xf numFmtId="0" fontId="12" fillId="0" borderId="0"/>
    <xf numFmtId="0" fontId="3"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03" fillId="0" borderId="0"/>
    <xf numFmtId="0" fontId="117" fillId="0" borderId="0"/>
    <xf numFmtId="0" fontId="132" fillId="0" borderId="0"/>
  </cellStyleXfs>
  <cellXfs count="561">
    <xf numFmtId="0" fontId="0" fillId="0" borderId="0" xfId="0"/>
    <xf numFmtId="0" fontId="0" fillId="0" borderId="0" xfId="0" applyAlignment="1">
      <alignment vertical="center"/>
    </xf>
    <xf numFmtId="0" fontId="0" fillId="0" borderId="0" xfId="0" applyAlignment="1">
      <alignment vertical="center" wrapText="1"/>
    </xf>
    <xf numFmtId="0" fontId="6" fillId="3" borderId="0" xfId="0" applyFont="1" applyFill="1" applyAlignment="1">
      <alignment horizontal="center" vertical="center" wrapText="1"/>
    </xf>
    <xf numFmtId="0" fontId="6" fillId="3" borderId="0" xfId="0" applyFont="1" applyFill="1" applyAlignment="1">
      <alignment horizontal="center" vertical="center"/>
    </xf>
    <xf numFmtId="0" fontId="0" fillId="0" borderId="0" xfId="0" applyAlignment="1">
      <alignment horizontal="right" vertical="center" wrapText="1"/>
    </xf>
    <xf numFmtId="0" fontId="9" fillId="2" borderId="1" xfId="1" applyFont="1" applyFill="1" applyBorder="1" applyAlignment="1">
      <alignment horizontal="right" vertical="center" wrapText="1"/>
    </xf>
    <xf numFmtId="0" fontId="13" fillId="5" borderId="0" xfId="2" applyFont="1" applyFill="1" applyAlignment="1">
      <alignment horizontal="center" vertical="center"/>
    </xf>
    <xf numFmtId="0" fontId="0" fillId="2" borderId="0" xfId="0" applyFill="1"/>
    <xf numFmtId="0" fontId="5" fillId="2" borderId="0" xfId="0" applyFont="1" applyFill="1" applyAlignment="1">
      <alignment horizontal="left" vertical="center"/>
    </xf>
    <xf numFmtId="0" fontId="21" fillId="8" borderId="0" xfId="5" applyFont="1" applyFill="1" applyAlignment="1">
      <alignment horizontal="center" vertical="center"/>
    </xf>
    <xf numFmtId="0" fontId="22" fillId="11" borderId="4" xfId="3" applyFont="1" applyFill="1" applyBorder="1" applyAlignment="1">
      <alignment horizontal="center" vertical="center"/>
    </xf>
    <xf numFmtId="0" fontId="22" fillId="12" borderId="4" xfId="3" applyFont="1" applyFill="1" applyBorder="1" applyAlignment="1">
      <alignment horizontal="center" vertical="center"/>
    </xf>
    <xf numFmtId="0" fontId="23" fillId="12" borderId="0" xfId="2" applyFont="1" applyFill="1" applyAlignment="1">
      <alignment horizontal="left" vertical="center"/>
    </xf>
    <xf numFmtId="0" fontId="24" fillId="12" borderId="0" xfId="2" applyFont="1" applyFill="1" applyAlignment="1">
      <alignment horizontal="left" vertical="center"/>
    </xf>
    <xf numFmtId="0" fontId="0" fillId="2" borderId="0" xfId="0" applyFill="1" applyAlignment="1">
      <alignment vertical="center"/>
    </xf>
    <xf numFmtId="0" fontId="25" fillId="12" borderId="0" xfId="2" applyFont="1" applyFill="1" applyAlignment="1">
      <alignment horizontal="right" vertical="center"/>
    </xf>
    <xf numFmtId="0" fontId="26" fillId="12" borderId="0" xfId="2" applyFont="1" applyFill="1" applyAlignment="1">
      <alignment horizontal="left" vertical="center"/>
    </xf>
    <xf numFmtId="0" fontId="28" fillId="2" borderId="0" xfId="2" applyFont="1" applyFill="1" applyAlignment="1" applyProtection="1">
      <alignment horizontal="center" vertical="center"/>
      <protection locked="0"/>
    </xf>
    <xf numFmtId="0" fontId="29" fillId="2" borderId="0" xfId="2" applyFont="1" applyFill="1" applyAlignment="1">
      <alignment horizontal="right" vertical="center"/>
    </xf>
    <xf numFmtId="0" fontId="28" fillId="2" borderId="0" xfId="2" applyFont="1" applyFill="1" applyAlignment="1" applyProtection="1">
      <alignment horizontal="left" vertical="center"/>
      <protection locked="0"/>
    </xf>
    <xf numFmtId="0" fontId="0" fillId="2" borderId="0" xfId="0" applyFill="1" applyAlignment="1">
      <alignment horizontal="left" vertical="center"/>
    </xf>
    <xf numFmtId="0" fontId="15" fillId="9" borderId="0" xfId="2" applyFont="1" applyFill="1" applyAlignment="1">
      <alignment horizontal="center" vertical="center"/>
    </xf>
    <xf numFmtId="0" fontId="0" fillId="12" borderId="0" xfId="0" applyFill="1" applyAlignment="1">
      <alignment vertical="center"/>
    </xf>
    <xf numFmtId="0" fontId="2" fillId="12" borderId="0" xfId="5" applyFont="1" applyFill="1" applyAlignment="1">
      <alignment horizontal="center" vertical="center"/>
    </xf>
    <xf numFmtId="0" fontId="14" fillId="4" borderId="0" xfId="2" applyFont="1" applyFill="1" applyAlignment="1" applyProtection="1">
      <alignment horizontal="center" vertical="center"/>
      <protection hidden="1"/>
    </xf>
    <xf numFmtId="0" fontId="39" fillId="10" borderId="2" xfId="0" applyFont="1" applyFill="1" applyBorder="1" applyAlignment="1">
      <alignment horizontal="center" vertical="center"/>
    </xf>
    <xf numFmtId="0" fontId="17" fillId="4" borderId="8" xfId="2" applyFont="1" applyFill="1" applyBorder="1" applyAlignment="1" applyProtection="1">
      <alignment horizontal="center" vertical="center"/>
      <protection hidden="1"/>
    </xf>
    <xf numFmtId="0" fontId="4" fillId="2" borderId="0" xfId="0" applyFont="1" applyFill="1" applyAlignment="1">
      <alignment horizontal="right" vertical="center" wrapText="1"/>
    </xf>
    <xf numFmtId="0" fontId="1" fillId="2" borderId="0" xfId="0" applyFont="1" applyFill="1" applyAlignment="1">
      <alignment horizontal="center" vertical="center" wrapText="1"/>
    </xf>
    <xf numFmtId="0" fontId="4" fillId="2" borderId="0" xfId="0" applyFont="1" applyFill="1" applyAlignment="1">
      <alignment horizontal="right" vertical="center"/>
    </xf>
    <xf numFmtId="0" fontId="1" fillId="2" borderId="0" xfId="0" applyFont="1" applyFill="1" applyAlignment="1">
      <alignment vertical="center" wrapText="1"/>
    </xf>
    <xf numFmtId="0" fontId="37" fillId="0" borderId="0" xfId="0" applyFont="1" applyAlignment="1">
      <alignment horizontal="center" vertical="center"/>
    </xf>
    <xf numFmtId="0" fontId="17" fillId="0" borderId="8" xfId="2" applyFont="1" applyBorder="1" applyAlignment="1" applyProtection="1">
      <alignment horizontal="center" vertical="center"/>
      <protection hidden="1"/>
    </xf>
    <xf numFmtId="0" fontId="0" fillId="3" borderId="0" xfId="0" applyFill="1" applyAlignment="1">
      <alignment vertical="center"/>
    </xf>
    <xf numFmtId="0" fontId="0" fillId="0" borderId="0" xfId="0" applyAlignment="1">
      <alignment horizontal="center" vertical="center"/>
    </xf>
    <xf numFmtId="0" fontId="17" fillId="0" borderId="0" xfId="2" applyFont="1" applyAlignment="1" applyProtection="1">
      <alignment horizontal="center" vertical="center"/>
      <protection hidden="1"/>
    </xf>
    <xf numFmtId="0" fontId="11" fillId="2" borderId="0" xfId="1" applyFont="1" applyFill="1" applyAlignment="1">
      <alignment horizontal="left" vertical="center"/>
    </xf>
    <xf numFmtId="0" fontId="29" fillId="9" borderId="10" xfId="0" applyFont="1" applyFill="1" applyBorder="1" applyAlignment="1">
      <alignment horizontal="center" vertical="center"/>
    </xf>
    <xf numFmtId="0" fontId="7" fillId="2" borderId="13" xfId="0" applyFont="1" applyFill="1" applyBorder="1" applyAlignment="1">
      <alignment vertical="center"/>
    </xf>
    <xf numFmtId="0" fontId="44" fillId="0" borderId="0" xfId="0" applyFont="1" applyAlignment="1">
      <alignment horizontal="center" vertical="center"/>
    </xf>
    <xf numFmtId="0" fontId="40" fillId="0" borderId="0" xfId="0" applyFont="1" applyAlignment="1">
      <alignment horizontal="center" vertical="center" wrapText="1"/>
    </xf>
    <xf numFmtId="0" fontId="0" fillId="0" borderId="0" xfId="0" applyAlignment="1">
      <alignment vertical="top" wrapText="1"/>
    </xf>
    <xf numFmtId="0" fontId="1" fillId="16" borderId="11" xfId="0" applyFont="1" applyFill="1" applyBorder="1" applyAlignment="1">
      <alignment horizontal="center" vertical="center" wrapText="1"/>
    </xf>
    <xf numFmtId="0" fontId="41" fillId="18" borderId="0" xfId="0" applyFont="1" applyFill="1" applyAlignment="1">
      <alignment horizontal="center" vertical="center" wrapText="1"/>
    </xf>
    <xf numFmtId="0" fontId="46" fillId="8" borderId="0" xfId="5" applyFont="1" applyFill="1" applyAlignment="1">
      <alignment horizontal="center" vertical="center"/>
    </xf>
    <xf numFmtId="0" fontId="20" fillId="2" borderId="0" xfId="2" applyFont="1" applyFill="1" applyAlignment="1" applyProtection="1">
      <alignment horizontal="right" vertical="center"/>
      <protection hidden="1"/>
    </xf>
    <xf numFmtId="0" fontId="25" fillId="12" borderId="0" xfId="2" applyFont="1" applyFill="1" applyAlignment="1">
      <alignment horizontal="left" vertical="center"/>
    </xf>
    <xf numFmtId="0" fontId="13" fillId="19" borderId="0" xfId="5" applyFont="1" applyFill="1" applyAlignment="1">
      <alignment horizontal="right" vertical="center"/>
    </xf>
    <xf numFmtId="0" fontId="42" fillId="2" borderId="0" xfId="10" applyFill="1"/>
    <xf numFmtId="0" fontId="12" fillId="0" borderId="0" xfId="5" applyAlignment="1">
      <alignment vertical="center"/>
    </xf>
    <xf numFmtId="0" fontId="47" fillId="2" borderId="0" xfId="0" applyFont="1" applyFill="1" applyAlignment="1">
      <alignment vertical="center"/>
    </xf>
    <xf numFmtId="0" fontId="31" fillId="2" borderId="0" xfId="0" applyFont="1" applyFill="1" applyAlignment="1">
      <alignment horizontal="left" vertical="center"/>
    </xf>
    <xf numFmtId="0" fontId="15" fillId="7" borderId="0" xfId="5" applyFont="1" applyFill="1" applyAlignment="1">
      <alignment horizontal="center" vertical="center"/>
    </xf>
    <xf numFmtId="0" fontId="12" fillId="0" borderId="0" xfId="5"/>
    <xf numFmtId="0" fontId="27" fillId="20" borderId="21" xfId="3" applyFont="1" applyFill="1" applyBorder="1" applyAlignment="1">
      <alignment horizontal="center" vertical="center"/>
    </xf>
    <xf numFmtId="0" fontId="15" fillId="7" borderId="0" xfId="2" quotePrefix="1" applyFont="1" applyFill="1" applyAlignment="1">
      <alignment horizontal="center" vertical="center"/>
    </xf>
    <xf numFmtId="0" fontId="15" fillId="21" borderId="7" xfId="2" quotePrefix="1" applyFont="1" applyFill="1" applyBorder="1" applyAlignment="1">
      <alignment horizontal="center" vertical="center"/>
    </xf>
    <xf numFmtId="0" fontId="49" fillId="10" borderId="0" xfId="2" applyFont="1" applyFill="1" applyAlignment="1">
      <alignment vertical="center"/>
    </xf>
    <xf numFmtId="0" fontId="51" fillId="2" borderId="0" xfId="2" applyFont="1" applyFill="1" applyAlignment="1" applyProtection="1">
      <alignment horizontal="left" vertical="center"/>
      <protection hidden="1"/>
    </xf>
    <xf numFmtId="0" fontId="52" fillId="2" borderId="0" xfId="2" applyFont="1" applyFill="1" applyAlignment="1" applyProtection="1">
      <alignment horizontal="left" vertical="center"/>
      <protection hidden="1"/>
    </xf>
    <xf numFmtId="0" fontId="52" fillId="2" borderId="0" xfId="2" applyFont="1" applyFill="1" applyAlignment="1" applyProtection="1">
      <alignment horizontal="center" vertical="center"/>
      <protection hidden="1"/>
    </xf>
    <xf numFmtId="0" fontId="12" fillId="2" borderId="0" xfId="3" applyFill="1" applyAlignment="1">
      <alignment wrapText="1"/>
    </xf>
    <xf numFmtId="0" fontId="12" fillId="2" borderId="0" xfId="3" applyFill="1"/>
    <xf numFmtId="0" fontId="53" fillId="0" borderId="0" xfId="5" applyFont="1" applyAlignment="1">
      <alignment horizontal="right" vertical="center"/>
    </xf>
    <xf numFmtId="0" fontId="54" fillId="5" borderId="0" xfId="2" applyFont="1" applyFill="1" applyAlignment="1">
      <alignment horizontal="center" vertical="center"/>
    </xf>
    <xf numFmtId="0" fontId="55" fillId="20" borderId="0" xfId="3" applyFont="1" applyFill="1" applyAlignment="1">
      <alignment horizontal="right" vertical="center"/>
    </xf>
    <xf numFmtId="0" fontId="37" fillId="2" borderId="0" xfId="3" applyFont="1" applyFill="1" applyAlignment="1">
      <alignment vertical="center"/>
    </xf>
    <xf numFmtId="0" fontId="52" fillId="7" borderId="0" xfId="2" applyFont="1" applyFill="1" applyAlignment="1" applyProtection="1">
      <alignment horizontal="center" vertical="center"/>
      <protection hidden="1"/>
    </xf>
    <xf numFmtId="0" fontId="52" fillId="7" borderId="0" xfId="2" applyFont="1" applyFill="1" applyAlignment="1" applyProtection="1">
      <alignment horizontal="left" vertical="center"/>
      <protection hidden="1"/>
    </xf>
    <xf numFmtId="0" fontId="57" fillId="0" borderId="22" xfId="11" applyFont="1" applyBorder="1" applyAlignment="1">
      <alignment horizontal="center" vertical="center"/>
    </xf>
    <xf numFmtId="0" fontId="48" fillId="0" borderId="22" xfId="11" applyFont="1" applyBorder="1" applyAlignment="1">
      <alignment horizontal="center" vertical="center"/>
    </xf>
    <xf numFmtId="0" fontId="0" fillId="2" borderId="0" xfId="0" applyFill="1" applyAlignment="1">
      <alignment horizontal="left" vertical="center" wrapText="1"/>
    </xf>
    <xf numFmtId="0" fontId="12" fillId="0" borderId="0" xfId="3"/>
    <xf numFmtId="0" fontId="33" fillId="0" borderId="23" xfId="2" applyFont="1" applyBorder="1" applyAlignment="1" applyProtection="1">
      <alignment horizontal="center" vertical="center"/>
      <protection hidden="1"/>
    </xf>
    <xf numFmtId="0" fontId="58" fillId="0" borderId="24" xfId="11" applyFont="1" applyBorder="1" applyAlignment="1">
      <alignment horizontal="center" vertical="center"/>
    </xf>
    <xf numFmtId="0" fontId="44" fillId="7" borderId="0" xfId="2" applyFont="1" applyFill="1" applyAlignment="1" applyProtection="1">
      <alignment horizontal="left" vertical="center"/>
      <protection hidden="1"/>
    </xf>
    <xf numFmtId="0" fontId="44" fillId="7" borderId="0" xfId="2" applyFont="1" applyFill="1" applyAlignment="1" applyProtection="1">
      <alignment horizontal="center" vertical="center"/>
      <protection hidden="1"/>
    </xf>
    <xf numFmtId="0" fontId="44" fillId="2" borderId="0" xfId="2" applyFont="1" applyFill="1" applyAlignment="1" applyProtection="1">
      <alignment horizontal="center" vertical="center" wrapText="1"/>
      <protection hidden="1"/>
    </xf>
    <xf numFmtId="0" fontId="60" fillId="2" borderId="23" xfId="2" applyFont="1" applyFill="1" applyBorder="1" applyAlignment="1" applyProtection="1">
      <alignment horizontal="center" vertical="center"/>
      <protection hidden="1"/>
    </xf>
    <xf numFmtId="0" fontId="60" fillId="2" borderId="0" xfId="2" applyFont="1" applyFill="1" applyAlignment="1" applyProtection="1">
      <alignment horizontal="left" vertical="center"/>
      <protection locked="0"/>
    </xf>
    <xf numFmtId="0" fontId="1" fillId="0" borderId="28" xfId="0" applyFont="1" applyBorder="1" applyAlignment="1">
      <alignment horizontal="left" vertical="center" wrapText="1"/>
    </xf>
    <xf numFmtId="0" fontId="58" fillId="2" borderId="0" xfId="11" applyFont="1" applyFill="1" applyAlignment="1">
      <alignment horizontal="center" vertical="center"/>
    </xf>
    <xf numFmtId="0" fontId="58" fillId="0" borderId="3" xfId="11" applyFont="1" applyBorder="1" applyAlignment="1">
      <alignment horizontal="center" vertical="center"/>
    </xf>
    <xf numFmtId="0" fontId="61" fillId="2" borderId="23" xfId="2" applyFont="1" applyFill="1" applyBorder="1" applyAlignment="1" applyProtection="1">
      <alignment horizontal="center" vertical="center"/>
      <protection hidden="1"/>
    </xf>
    <xf numFmtId="0" fontId="17" fillId="2" borderId="0" xfId="2" applyFont="1" applyFill="1" applyAlignment="1" applyProtection="1">
      <alignment horizontal="left" vertical="center"/>
      <protection hidden="1"/>
    </xf>
    <xf numFmtId="0" fontId="0" fillId="2" borderId="29" xfId="0" applyFill="1" applyBorder="1" applyAlignment="1">
      <alignment vertical="center" wrapText="1"/>
    </xf>
    <xf numFmtId="0" fontId="0" fillId="2" borderId="27" xfId="0" applyFill="1" applyBorder="1" applyAlignment="1">
      <alignment vertical="center" wrapText="1"/>
    </xf>
    <xf numFmtId="0" fontId="44" fillId="2" borderId="0" xfId="2" applyFont="1" applyFill="1" applyAlignment="1" applyProtection="1">
      <alignment vertical="center" wrapText="1"/>
      <protection hidden="1"/>
    </xf>
    <xf numFmtId="0" fontId="62" fillId="7" borderId="30" xfId="3" applyFont="1" applyFill="1" applyBorder="1" applyAlignment="1">
      <alignment horizontal="center" vertical="center"/>
    </xf>
    <xf numFmtId="0" fontId="33" fillId="9" borderId="23" xfId="2" applyFont="1" applyFill="1" applyBorder="1" applyAlignment="1" applyProtection="1">
      <alignment horizontal="center" vertical="center"/>
      <protection hidden="1"/>
    </xf>
    <xf numFmtId="0" fontId="58" fillId="0" borderId="22" xfId="11" applyFont="1" applyBorder="1" applyAlignment="1">
      <alignment horizontal="center" vertical="center"/>
    </xf>
    <xf numFmtId="0" fontId="57" fillId="2" borderId="0" xfId="11" applyFont="1" applyFill="1" applyAlignment="1">
      <alignment horizontal="center" vertical="center"/>
    </xf>
    <xf numFmtId="0" fontId="44" fillId="7" borderId="29" xfId="2" applyFont="1" applyFill="1" applyBorder="1" applyAlignment="1" applyProtection="1">
      <alignment horizontal="left" vertical="center"/>
      <protection hidden="1"/>
    </xf>
    <xf numFmtId="0" fontId="63" fillId="2" borderId="23" xfId="2" applyFont="1" applyFill="1" applyBorder="1" applyAlignment="1" applyProtection="1">
      <alignment horizontal="center" vertical="center"/>
      <protection hidden="1"/>
    </xf>
    <xf numFmtId="0" fontId="0" fillId="2" borderId="0" xfId="0" applyFill="1" applyAlignment="1">
      <alignment vertical="center" wrapText="1"/>
    </xf>
    <xf numFmtId="0" fontId="0" fillId="2" borderId="30" xfId="0" applyFill="1" applyBorder="1" applyAlignment="1">
      <alignment vertical="center" wrapText="1"/>
    </xf>
    <xf numFmtId="0" fontId="33" fillId="0" borderId="0" xfId="2" applyFont="1" applyAlignment="1" applyProtection="1">
      <alignment horizontal="left" vertical="center"/>
      <protection locked="0"/>
    </xf>
    <xf numFmtId="0" fontId="61" fillId="2" borderId="0" xfId="2" applyFont="1" applyFill="1" applyAlignment="1" applyProtection="1">
      <alignment horizontal="center" vertical="center"/>
      <protection hidden="1"/>
    </xf>
    <xf numFmtId="0" fontId="12" fillId="2" borderId="29" xfId="0" applyFont="1" applyFill="1" applyBorder="1" applyAlignment="1">
      <alignment vertical="center" wrapText="1"/>
    </xf>
    <xf numFmtId="0" fontId="12" fillId="2" borderId="0" xfId="0" applyFont="1" applyFill="1" applyAlignment="1">
      <alignment vertical="center" wrapText="1"/>
    </xf>
    <xf numFmtId="0" fontId="1" fillId="0" borderId="0" xfId="0" applyFont="1" applyAlignment="1">
      <alignment vertical="center" wrapText="1"/>
    </xf>
    <xf numFmtId="0" fontId="17" fillId="2" borderId="0" xfId="2" applyFont="1" applyFill="1" applyAlignment="1" applyProtection="1">
      <alignment horizontal="left" vertical="center" wrapText="1"/>
      <protection hidden="1"/>
    </xf>
    <xf numFmtId="0" fontId="7" fillId="2" borderId="0" xfId="0" applyFont="1" applyFill="1" applyAlignment="1">
      <alignment vertical="center" wrapText="1"/>
    </xf>
    <xf numFmtId="0" fontId="5" fillId="2" borderId="0" xfId="0" applyFont="1" applyFill="1"/>
    <xf numFmtId="0" fontId="12" fillId="2" borderId="29" xfId="0" applyFont="1" applyFill="1" applyBorder="1"/>
    <xf numFmtId="0" fontId="12" fillId="2" borderId="0" xfId="0" applyFont="1" applyFill="1"/>
    <xf numFmtId="0" fontId="17" fillId="2" borderId="0" xfId="0" applyFont="1" applyFill="1" applyAlignment="1">
      <alignment vertical="center" wrapText="1"/>
    </xf>
    <xf numFmtId="0" fontId="61" fillId="2" borderId="31" xfId="2" applyFont="1" applyFill="1" applyBorder="1" applyAlignment="1" applyProtection="1">
      <alignment horizontal="center" vertical="center"/>
      <protection hidden="1"/>
    </xf>
    <xf numFmtId="0" fontId="17" fillId="2" borderId="3" xfId="2" applyFont="1" applyFill="1" applyBorder="1" applyAlignment="1" applyProtection="1">
      <alignment horizontal="left" vertical="center"/>
      <protection hidden="1"/>
    </xf>
    <xf numFmtId="0" fontId="0" fillId="2" borderId="32" xfId="0" applyFill="1" applyBorder="1" applyAlignment="1">
      <alignment vertical="center" wrapText="1"/>
    </xf>
    <xf numFmtId="0" fontId="0" fillId="2" borderId="33" xfId="0" applyFill="1" applyBorder="1" applyAlignment="1">
      <alignment vertical="center" wrapText="1"/>
    </xf>
    <xf numFmtId="0" fontId="31" fillId="2" borderId="0" xfId="2" applyFont="1" applyFill="1" applyAlignment="1" applyProtection="1">
      <alignment horizontal="left" vertical="center"/>
      <protection hidden="1"/>
    </xf>
    <xf numFmtId="0" fontId="31" fillId="2" borderId="0" xfId="2" applyFont="1" applyFill="1" applyAlignment="1" applyProtection="1">
      <alignment horizontal="right" vertical="center"/>
      <protection hidden="1"/>
    </xf>
    <xf numFmtId="0" fontId="32" fillId="2" borderId="0" xfId="2" applyFont="1" applyFill="1" applyAlignment="1" applyProtection="1">
      <alignment horizontal="left" vertical="center"/>
      <protection hidden="1"/>
    </xf>
    <xf numFmtId="0" fontId="38" fillId="2" borderId="0" xfId="2" applyFont="1" applyFill="1" applyAlignment="1" applyProtection="1">
      <alignment horizontal="left" vertical="center"/>
      <protection hidden="1"/>
    </xf>
    <xf numFmtId="0" fontId="64" fillId="2" borderId="0" xfId="12" applyFont="1" applyFill="1" applyBorder="1" applyAlignment="1">
      <alignment horizontal="center" vertical="center" wrapText="1"/>
    </xf>
    <xf numFmtId="0" fontId="38" fillId="2" borderId="0" xfId="12" applyFont="1" applyFill="1" applyBorder="1" applyAlignment="1">
      <alignment horizontal="left" vertical="center"/>
    </xf>
    <xf numFmtId="0" fontId="65" fillId="2" borderId="0" xfId="12" applyFont="1" applyFill="1" applyBorder="1" applyAlignment="1">
      <alignment horizontal="center" vertical="center" wrapText="1"/>
    </xf>
    <xf numFmtId="0" fontId="12" fillId="0" borderId="0" xfId="3" applyAlignment="1">
      <alignment wrapText="1"/>
    </xf>
    <xf numFmtId="0" fontId="38" fillId="2" borderId="0" xfId="2" applyFont="1" applyFill="1" applyAlignment="1" applyProtection="1">
      <alignment horizontal="center" vertical="center" wrapText="1"/>
      <protection hidden="1"/>
    </xf>
    <xf numFmtId="0" fontId="44" fillId="2" borderId="0" xfId="2" applyFont="1" applyFill="1" applyAlignment="1" applyProtection="1">
      <alignment horizontal="left" vertical="center"/>
      <protection hidden="1"/>
    </xf>
    <xf numFmtId="0" fontId="29" fillId="2" borderId="0" xfId="2" applyFont="1" applyFill="1" applyAlignment="1" applyProtection="1">
      <alignment horizontal="left" vertical="center"/>
      <protection hidden="1"/>
    </xf>
    <xf numFmtId="0" fontId="43" fillId="2" borderId="29" xfId="0" applyFont="1" applyFill="1" applyBorder="1" applyAlignment="1">
      <alignment vertical="center" wrapText="1"/>
    </xf>
    <xf numFmtId="0" fontId="43" fillId="2" borderId="27" xfId="0" applyFont="1" applyFill="1" applyBorder="1" applyAlignment="1">
      <alignment vertical="center" wrapText="1"/>
    </xf>
    <xf numFmtId="0" fontId="66" fillId="2" borderId="0" xfId="2" applyFont="1" applyFill="1" applyAlignment="1" applyProtection="1">
      <alignment horizontal="center" vertical="center" wrapText="1"/>
      <protection hidden="1"/>
    </xf>
    <xf numFmtId="0" fontId="67" fillId="7" borderId="34" xfId="3" applyFont="1" applyFill="1" applyBorder="1" applyAlignment="1">
      <alignment horizontal="center" vertical="center" wrapText="1"/>
    </xf>
    <xf numFmtId="0" fontId="44" fillId="7" borderId="6" xfId="2" applyFont="1" applyFill="1" applyBorder="1" applyAlignment="1" applyProtection="1">
      <alignment horizontal="left" vertical="center"/>
      <protection hidden="1"/>
    </xf>
    <xf numFmtId="0" fontId="68" fillId="7" borderId="6" xfId="2" applyFont="1" applyFill="1" applyBorder="1" applyAlignment="1" applyProtection="1">
      <alignment horizontal="left" vertical="center"/>
      <protection hidden="1"/>
    </xf>
    <xf numFmtId="0" fontId="68" fillId="7" borderId="35" xfId="2" applyFont="1" applyFill="1" applyBorder="1" applyAlignment="1" applyProtection="1">
      <alignment horizontal="left" vertical="center"/>
      <protection hidden="1"/>
    </xf>
    <xf numFmtId="0" fontId="17" fillId="2" borderId="0" xfId="2" applyFont="1" applyFill="1" applyAlignment="1" applyProtection="1">
      <alignment horizontal="center" vertical="center" wrapText="1"/>
      <protection hidden="1"/>
    </xf>
    <xf numFmtId="0" fontId="33" fillId="2" borderId="0" xfId="2" applyFont="1" applyFill="1" applyAlignment="1" applyProtection="1">
      <alignment horizontal="left" vertical="center"/>
      <protection locked="0"/>
    </xf>
    <xf numFmtId="0" fontId="60" fillId="2" borderId="0" xfId="2" applyFont="1" applyFill="1" applyAlignment="1" applyProtection="1">
      <alignment horizontal="left" vertical="center" wrapText="1"/>
      <protection locked="0"/>
    </xf>
    <xf numFmtId="0" fontId="18" fillId="2" borderId="0" xfId="2" applyFont="1" applyFill="1" applyAlignment="1" applyProtection="1">
      <alignment horizontal="left" vertical="center" wrapText="1"/>
      <protection locked="0"/>
    </xf>
    <xf numFmtId="0" fontId="12" fillId="0" borderId="29" xfId="3" applyBorder="1" applyAlignment="1">
      <alignment wrapText="1"/>
    </xf>
    <xf numFmtId="0" fontId="12" fillId="0" borderId="27" xfId="3" applyBorder="1" applyAlignment="1">
      <alignment wrapText="1"/>
    </xf>
    <xf numFmtId="0" fontId="18" fillId="2" borderId="29" xfId="2" applyFont="1" applyFill="1" applyBorder="1" applyAlignment="1" applyProtection="1">
      <alignment horizontal="left" vertical="center" wrapText="1"/>
      <protection hidden="1"/>
    </xf>
    <xf numFmtId="0" fontId="18" fillId="2" borderId="0" xfId="2" applyFont="1" applyFill="1" applyAlignment="1" applyProtection="1">
      <alignment horizontal="left" vertical="center" wrapText="1"/>
      <protection hidden="1"/>
    </xf>
    <xf numFmtId="0" fontId="12" fillId="7" borderId="34" xfId="3" applyFill="1" applyBorder="1" applyAlignment="1">
      <alignment wrapText="1"/>
    </xf>
    <xf numFmtId="0" fontId="5" fillId="2" borderId="0" xfId="5" applyFont="1" applyFill="1" applyAlignment="1">
      <alignment vertical="center"/>
    </xf>
    <xf numFmtId="0" fontId="12" fillId="2" borderId="29" xfId="5" applyFill="1" applyBorder="1" applyAlignment="1">
      <alignment vertical="center"/>
    </xf>
    <xf numFmtId="0" fontId="12" fillId="2" borderId="0" xfId="5" applyFill="1" applyAlignment="1">
      <alignment vertical="center"/>
    </xf>
    <xf numFmtId="0" fontId="70" fillId="7" borderId="0" xfId="2" applyFont="1" applyFill="1" applyAlignment="1" applyProtection="1">
      <alignment horizontal="center" vertical="center"/>
      <protection hidden="1"/>
    </xf>
    <xf numFmtId="0" fontId="70" fillId="7" borderId="0" xfId="2" applyFont="1" applyFill="1" applyAlignment="1" applyProtection="1">
      <alignment horizontal="left" vertical="center"/>
      <protection hidden="1"/>
    </xf>
    <xf numFmtId="0" fontId="70" fillId="7" borderId="29" xfId="2" applyFont="1" applyFill="1" applyBorder="1" applyAlignment="1" applyProtection="1">
      <alignment horizontal="left" vertical="center"/>
      <protection hidden="1"/>
    </xf>
    <xf numFmtId="0" fontId="16" fillId="2" borderId="0" xfId="2" applyFont="1" applyFill="1" applyAlignment="1" applyProtection="1">
      <alignment horizontal="center" vertical="center"/>
      <protection hidden="1"/>
    </xf>
    <xf numFmtId="0" fontId="16" fillId="2" borderId="0" xfId="2" applyFont="1" applyFill="1" applyAlignment="1" applyProtection="1">
      <alignment horizontal="left" vertical="center"/>
      <protection hidden="1"/>
    </xf>
    <xf numFmtId="0" fontId="71" fillId="2" borderId="29" xfId="0" applyFont="1" applyFill="1" applyBorder="1" applyAlignment="1">
      <alignment vertical="center" wrapText="1"/>
    </xf>
    <xf numFmtId="0" fontId="71" fillId="2" borderId="0" xfId="0" applyFont="1" applyFill="1" applyAlignment="1">
      <alignment vertical="center" wrapText="1"/>
    </xf>
    <xf numFmtId="0" fontId="71" fillId="2" borderId="0" xfId="0" applyFont="1" applyFill="1"/>
    <xf numFmtId="0" fontId="0" fillId="23" borderId="0" xfId="0" applyFill="1"/>
    <xf numFmtId="0" fontId="29" fillId="23" borderId="0" xfId="13" applyFont="1" applyFill="1" applyAlignment="1">
      <alignment horizontal="right" vertical="center"/>
    </xf>
    <xf numFmtId="0" fontId="74" fillId="10" borderId="0" xfId="10" applyFont="1" applyFill="1" applyAlignment="1" applyProtection="1">
      <alignment horizontal="left" vertical="center"/>
      <protection hidden="1"/>
    </xf>
    <xf numFmtId="0" fontId="58" fillId="2" borderId="0" xfId="11" applyFont="1" applyFill="1" applyAlignment="1">
      <alignment vertical="center"/>
    </xf>
    <xf numFmtId="0" fontId="75" fillId="2" borderId="0" xfId="12" applyFont="1" applyFill="1" applyAlignment="1">
      <alignment horizontal="left" vertical="center"/>
    </xf>
    <xf numFmtId="0" fontId="5" fillId="2" borderId="0" xfId="3" applyFont="1" applyFill="1" applyAlignment="1">
      <alignment wrapText="1"/>
    </xf>
    <xf numFmtId="0" fontId="12" fillId="0" borderId="5" xfId="3" applyBorder="1" applyAlignment="1">
      <alignment wrapText="1"/>
    </xf>
    <xf numFmtId="0" fontId="0" fillId="2" borderId="36" xfId="0" applyFill="1" applyBorder="1" applyAlignment="1">
      <alignment horizontal="left" vertical="center" wrapText="1"/>
    </xf>
    <xf numFmtId="0" fontId="61" fillId="2" borderId="5" xfId="2" applyFont="1" applyFill="1" applyBorder="1" applyAlignment="1" applyProtection="1">
      <alignment horizontal="center" vertical="center"/>
      <protection hidden="1"/>
    </xf>
    <xf numFmtId="0" fontId="61" fillId="2" borderId="37" xfId="2" applyFont="1" applyFill="1" applyBorder="1" applyAlignment="1" applyProtection="1">
      <alignment horizontal="center" vertical="center"/>
      <protection hidden="1"/>
    </xf>
    <xf numFmtId="0" fontId="5" fillId="2" borderId="38" xfId="0" applyFont="1" applyFill="1" applyBorder="1" applyAlignment="1">
      <alignment horizontal="left" vertical="center"/>
    </xf>
    <xf numFmtId="0" fontId="0" fillId="2" borderId="38" xfId="0" applyFill="1" applyBorder="1" applyAlignment="1">
      <alignment horizontal="left" vertical="center" wrapText="1"/>
    </xf>
    <xf numFmtId="0" fontId="0" fillId="2" borderId="39" xfId="0" applyFill="1" applyBorder="1" applyAlignment="1">
      <alignment horizontal="left" vertical="center" wrapText="1"/>
    </xf>
    <xf numFmtId="0" fontId="61" fillId="7" borderId="5" xfId="2" applyFont="1" applyFill="1" applyBorder="1" applyAlignment="1" applyProtection="1">
      <alignment horizontal="center" vertical="center"/>
      <protection hidden="1"/>
    </xf>
    <xf numFmtId="0" fontId="68" fillId="7" borderId="0" xfId="2" applyFont="1" applyFill="1" applyAlignment="1" applyProtection="1">
      <alignment horizontal="left" vertical="center"/>
      <protection hidden="1"/>
    </xf>
    <xf numFmtId="0" fontId="68" fillId="7" borderId="36" xfId="2" applyFont="1" applyFill="1" applyBorder="1" applyAlignment="1" applyProtection="1">
      <alignment horizontal="left" vertical="center"/>
      <protection hidden="1"/>
    </xf>
    <xf numFmtId="0" fontId="12" fillId="2" borderId="36" xfId="3" applyFill="1" applyBorder="1" applyAlignment="1">
      <alignment horizontal="left" vertical="center" wrapText="1"/>
    </xf>
    <xf numFmtId="0" fontId="61" fillId="7" borderId="34" xfId="2" applyFont="1" applyFill="1" applyBorder="1" applyAlignment="1" applyProtection="1">
      <alignment horizontal="center" vertical="center"/>
      <protection hidden="1"/>
    </xf>
    <xf numFmtId="0" fontId="0" fillId="7" borderId="6" xfId="0" applyFill="1" applyBorder="1"/>
    <xf numFmtId="0" fontId="61" fillId="7" borderId="6" xfId="2" applyFont="1" applyFill="1" applyBorder="1" applyAlignment="1" applyProtection="1">
      <alignment horizontal="center" vertical="center"/>
      <protection hidden="1"/>
    </xf>
    <xf numFmtId="0" fontId="17" fillId="7" borderId="35" xfId="2" applyFont="1" applyFill="1" applyBorder="1" applyAlignment="1" applyProtection="1">
      <alignment horizontal="left" vertical="center"/>
      <protection hidden="1"/>
    </xf>
    <xf numFmtId="0" fontId="12" fillId="2" borderId="0" xfId="3" applyFill="1" applyAlignment="1">
      <alignment horizontal="left" vertical="center" wrapText="1"/>
    </xf>
    <xf numFmtId="0" fontId="17" fillId="2" borderId="36" xfId="2" applyFont="1" applyFill="1" applyBorder="1" applyAlignment="1" applyProtection="1">
      <alignment horizontal="left" vertical="center"/>
      <protection hidden="1"/>
    </xf>
    <xf numFmtId="0" fontId="12" fillId="2" borderId="38" xfId="3" applyFill="1" applyBorder="1" applyAlignment="1">
      <alignment horizontal="left" vertical="center" wrapText="1"/>
    </xf>
    <xf numFmtId="0" fontId="0" fillId="2" borderId="38" xfId="0" applyFill="1" applyBorder="1"/>
    <xf numFmtId="0" fontId="61" fillId="2" borderId="38" xfId="2" applyFont="1" applyFill="1" applyBorder="1" applyAlignment="1" applyProtection="1">
      <alignment horizontal="center" vertical="center"/>
      <protection hidden="1"/>
    </xf>
    <xf numFmtId="0" fontId="17" fillId="2" borderId="39" xfId="2" applyFont="1" applyFill="1" applyBorder="1" applyAlignment="1" applyProtection="1">
      <alignment horizontal="left" vertical="center"/>
      <protection hidden="1"/>
    </xf>
    <xf numFmtId="0" fontId="45" fillId="0" borderId="0" xfId="0" applyFont="1" applyAlignment="1">
      <alignment vertical="center" wrapText="1"/>
    </xf>
    <xf numFmtId="0" fontId="5" fillId="2" borderId="36" xfId="0" applyFont="1" applyFill="1" applyBorder="1" applyAlignment="1">
      <alignment horizontal="left" vertical="center"/>
    </xf>
    <xf numFmtId="0" fontId="12" fillId="2" borderId="36" xfId="3" applyFill="1" applyBorder="1" applyAlignment="1">
      <alignment wrapText="1"/>
    </xf>
    <xf numFmtId="0" fontId="0" fillId="2" borderId="38" xfId="0" applyFill="1" applyBorder="1" applyAlignment="1">
      <alignment horizontal="left" vertical="center"/>
    </xf>
    <xf numFmtId="0" fontId="12" fillId="2" borderId="39" xfId="3" applyFill="1" applyBorder="1" applyAlignment="1">
      <alignment wrapText="1"/>
    </xf>
    <xf numFmtId="0" fontId="33" fillId="2" borderId="23" xfId="2" applyFont="1" applyFill="1" applyBorder="1" applyAlignment="1" applyProtection="1">
      <alignment horizontal="center" vertical="center"/>
      <protection hidden="1"/>
    </xf>
    <xf numFmtId="0" fontId="77" fillId="2" borderId="0" xfId="11" applyFont="1" applyFill="1" applyAlignment="1">
      <alignment horizontal="center" vertical="center"/>
    </xf>
    <xf numFmtId="0" fontId="58" fillId="0" borderId="0" xfId="11" applyFont="1" applyAlignment="1">
      <alignment horizontal="center" vertical="center"/>
    </xf>
    <xf numFmtId="0" fontId="58" fillId="2" borderId="22" xfId="11" applyFont="1" applyFill="1" applyBorder="1" applyAlignment="1">
      <alignment horizontal="center" vertical="center"/>
    </xf>
    <xf numFmtId="0" fontId="78" fillId="0" borderId="0" xfId="2" applyFont="1" applyAlignment="1" applyProtection="1">
      <alignment horizontal="left" vertical="center"/>
      <protection locked="0"/>
    </xf>
    <xf numFmtId="0" fontId="30" fillId="0" borderId="0" xfId="0" applyFont="1"/>
    <xf numFmtId="0" fontId="30" fillId="0" borderId="0" xfId="0" applyFont="1" applyAlignment="1">
      <alignment vertical="center" wrapText="1"/>
    </xf>
    <xf numFmtId="0" fontId="0" fillId="2" borderId="23" xfId="0" applyFill="1" applyBorder="1"/>
    <xf numFmtId="0" fontId="0" fillId="10" borderId="0" xfId="0" applyFill="1" applyAlignment="1">
      <alignment horizontal="center" vertical="center"/>
    </xf>
    <xf numFmtId="0" fontId="79" fillId="2" borderId="0" xfId="11" applyFont="1" applyFill="1" applyAlignment="1">
      <alignment horizontal="right" vertical="center"/>
    </xf>
    <xf numFmtId="0" fontId="79" fillId="0" borderId="0" xfId="11" applyFont="1" applyAlignment="1">
      <alignment horizontal="center" vertical="center"/>
    </xf>
    <xf numFmtId="0" fontId="0" fillId="0" borderId="40" xfId="0" applyBorder="1" applyAlignment="1">
      <alignment horizontal="center" vertical="center"/>
    </xf>
    <xf numFmtId="0" fontId="80" fillId="0" borderId="41" xfId="13" applyFont="1" applyBorder="1" applyAlignment="1">
      <alignment horizontal="center" vertical="center"/>
    </xf>
    <xf numFmtId="0" fontId="80" fillId="0" borderId="28" xfId="13" applyFont="1" applyBorder="1" applyAlignment="1">
      <alignment horizontal="center" vertical="center"/>
    </xf>
    <xf numFmtId="0" fontId="57" fillId="0" borderId="0" xfId="11" applyFont="1" applyAlignment="1">
      <alignment horizontal="center" vertical="center"/>
    </xf>
    <xf numFmtId="0" fontId="61" fillId="2" borderId="42" xfId="2" applyFont="1" applyFill="1" applyBorder="1" applyAlignment="1" applyProtection="1">
      <alignment horizontal="center" vertical="center"/>
      <protection hidden="1"/>
    </xf>
    <xf numFmtId="0" fontId="33" fillId="2" borderId="0" xfId="2" applyFont="1" applyFill="1" applyAlignment="1" applyProtection="1">
      <alignment horizontal="right" vertical="center"/>
      <protection locked="0"/>
    </xf>
    <xf numFmtId="0" fontId="81" fillId="0" borderId="23" xfId="11" applyFont="1" applyBorder="1" applyAlignment="1">
      <alignment horizontal="center" vertical="center"/>
    </xf>
    <xf numFmtId="0" fontId="82" fillId="2" borderId="23" xfId="2" applyFont="1" applyFill="1" applyBorder="1" applyAlignment="1" applyProtection="1">
      <alignment horizontal="center" vertical="center"/>
      <protection hidden="1"/>
    </xf>
    <xf numFmtId="0" fontId="32" fillId="2" borderId="0" xfId="11" applyFont="1" applyFill="1" applyAlignment="1">
      <alignment vertical="center"/>
    </xf>
    <xf numFmtId="0" fontId="83" fillId="0" borderId="0" xfId="0" applyFont="1" applyAlignment="1">
      <alignment vertical="center" wrapText="1"/>
    </xf>
    <xf numFmtId="0" fontId="83" fillId="0" borderId="30" xfId="0" applyFont="1" applyBorder="1" applyAlignment="1">
      <alignment vertical="center" wrapText="1"/>
    </xf>
    <xf numFmtId="0" fontId="79" fillId="0" borderId="30" xfId="11" applyFont="1" applyBorder="1" applyAlignment="1">
      <alignment horizontal="center" vertical="center"/>
    </xf>
    <xf numFmtId="0" fontId="69" fillId="2" borderId="5" xfId="2" applyFont="1" applyFill="1" applyBorder="1" applyAlignment="1" applyProtection="1">
      <alignment horizontal="right" vertical="center"/>
      <protection locked="0"/>
    </xf>
    <xf numFmtId="0" fontId="0" fillId="2" borderId="38" xfId="0" applyFill="1" applyBorder="1" applyAlignment="1">
      <alignment vertical="center" wrapText="1"/>
    </xf>
    <xf numFmtId="0" fontId="0" fillId="2" borderId="43" xfId="0" applyFill="1" applyBorder="1" applyAlignment="1">
      <alignment vertical="center" wrapText="1"/>
    </xf>
    <xf numFmtId="0" fontId="0" fillId="0" borderId="23" xfId="0" applyBorder="1" applyAlignment="1">
      <alignment horizontal="center" vertical="center"/>
    </xf>
    <xf numFmtId="0" fontId="69" fillId="2" borderId="30" xfId="2" applyFont="1" applyFill="1" applyBorder="1" applyAlignment="1" applyProtection="1">
      <alignment horizontal="left" vertical="center"/>
      <protection locked="0"/>
    </xf>
    <xf numFmtId="0" fontId="44" fillId="2" borderId="0" xfId="2" applyFont="1" applyFill="1" applyAlignment="1" applyProtection="1">
      <alignment horizontal="center" vertical="center"/>
      <protection hidden="1"/>
    </xf>
    <xf numFmtId="0" fontId="0" fillId="2" borderId="44" xfId="0" applyFill="1" applyBorder="1" applyAlignment="1">
      <alignment vertical="center" wrapText="1"/>
    </xf>
    <xf numFmtId="0" fontId="0" fillId="2" borderId="45" xfId="0" applyFill="1" applyBorder="1" applyAlignment="1">
      <alignment vertical="center" wrapText="1"/>
    </xf>
    <xf numFmtId="0" fontId="0" fillId="2" borderId="6" xfId="0" applyFill="1" applyBorder="1" applyAlignment="1">
      <alignment vertical="center" wrapText="1"/>
    </xf>
    <xf numFmtId="0" fontId="0" fillId="2" borderId="46" xfId="0" applyFill="1" applyBorder="1" applyAlignment="1">
      <alignment vertical="center" wrapText="1"/>
    </xf>
    <xf numFmtId="0" fontId="81" fillId="9" borderId="23" xfId="11" applyFont="1" applyFill="1" applyBorder="1" applyAlignment="1">
      <alignment horizontal="center" vertical="center"/>
    </xf>
    <xf numFmtId="0" fontId="43" fillId="2" borderId="0" xfId="0" applyFont="1" applyFill="1" applyAlignment="1">
      <alignment vertical="center" wrapText="1"/>
    </xf>
    <xf numFmtId="0" fontId="33" fillId="0" borderId="0" xfId="2" applyFont="1" applyAlignment="1" applyProtection="1">
      <alignment horizontal="right" vertical="center"/>
      <protection locked="0"/>
    </xf>
    <xf numFmtId="0" fontId="0" fillId="0" borderId="30" xfId="0" applyBorder="1" applyAlignment="1">
      <alignment vertical="center" wrapText="1"/>
    </xf>
    <xf numFmtId="0" fontId="57" fillId="2" borderId="30" xfId="11" applyFont="1" applyFill="1" applyBorder="1" applyAlignment="1">
      <alignment horizontal="center" vertical="center"/>
    </xf>
    <xf numFmtId="0" fontId="57" fillId="0" borderId="30" xfId="11" applyFont="1" applyBorder="1" applyAlignment="1">
      <alignment horizontal="center" vertical="center"/>
    </xf>
    <xf numFmtId="0" fontId="43" fillId="2" borderId="30" xfId="0" applyFont="1" applyFill="1" applyBorder="1"/>
    <xf numFmtId="0" fontId="43" fillId="0" borderId="5" xfId="0" applyFont="1" applyBorder="1"/>
    <xf numFmtId="0" fontId="70" fillId="2" borderId="0" xfId="2" applyFont="1" applyFill="1" applyAlignment="1" applyProtection="1">
      <alignment horizontal="center" vertical="center"/>
      <protection hidden="1"/>
    </xf>
    <xf numFmtId="0" fontId="70" fillId="2" borderId="0" xfId="2" applyFont="1" applyFill="1" applyAlignment="1" applyProtection="1">
      <alignment horizontal="left" vertical="center"/>
      <protection hidden="1"/>
    </xf>
    <xf numFmtId="0" fontId="66" fillId="2" borderId="0" xfId="2" applyFont="1" applyFill="1" applyAlignment="1" applyProtection="1">
      <alignment horizontal="center" vertical="center"/>
      <protection hidden="1"/>
    </xf>
    <xf numFmtId="0" fontId="43" fillId="2" borderId="5" xfId="0" applyFont="1" applyFill="1" applyBorder="1" applyAlignment="1">
      <alignment horizontal="right"/>
    </xf>
    <xf numFmtId="0" fontId="0" fillId="2" borderId="6" xfId="0" applyFill="1" applyBorder="1" applyAlignment="1">
      <alignment horizontal="right" vertical="center" wrapText="1"/>
    </xf>
    <xf numFmtId="0" fontId="1" fillId="2" borderId="6" xfId="0" applyFont="1" applyFill="1" applyBorder="1" applyAlignment="1">
      <alignment horizontal="right" vertical="center" wrapText="1"/>
    </xf>
    <xf numFmtId="0" fontId="83" fillId="2" borderId="0" xfId="0" applyFont="1" applyFill="1" applyAlignment="1">
      <alignment vertical="center" wrapText="1"/>
    </xf>
    <xf numFmtId="0" fontId="83" fillId="2" borderId="30" xfId="0" applyFont="1" applyFill="1" applyBorder="1" applyAlignment="1">
      <alignment vertical="center" wrapText="1"/>
    </xf>
    <xf numFmtId="0" fontId="0" fillId="0" borderId="31" xfId="0" applyBorder="1" applyAlignment="1">
      <alignment horizontal="center" vertical="center"/>
    </xf>
    <xf numFmtId="0" fontId="43" fillId="2" borderId="47" xfId="0" applyFont="1" applyFill="1" applyBorder="1" applyAlignment="1">
      <alignment horizontal="right"/>
    </xf>
    <xf numFmtId="0" fontId="43" fillId="2" borderId="48" xfId="0" applyFont="1" applyFill="1" applyBorder="1"/>
    <xf numFmtId="0" fontId="87" fillId="0" borderId="30" xfId="0" applyFont="1" applyBorder="1" applyAlignment="1">
      <alignment vertical="center" wrapText="1"/>
    </xf>
    <xf numFmtId="0" fontId="68" fillId="2" borderId="0" xfId="2" applyFont="1" applyFill="1" applyAlignment="1" applyProtection="1">
      <alignment horizontal="left" vertical="center"/>
      <protection hidden="1"/>
    </xf>
    <xf numFmtId="0" fontId="87" fillId="2" borderId="0" xfId="2" applyFont="1" applyFill="1" applyAlignment="1" applyProtection="1">
      <alignment horizontal="left" vertical="center"/>
      <protection hidden="1"/>
    </xf>
    <xf numFmtId="0" fontId="84" fillId="0" borderId="0" xfId="0" applyFont="1" applyAlignment="1">
      <alignment vertical="center" wrapText="1"/>
    </xf>
    <xf numFmtId="0" fontId="4" fillId="2" borderId="0" xfId="14" applyFont="1" applyFill="1" applyAlignment="1">
      <alignment vertical="center"/>
    </xf>
    <xf numFmtId="0" fontId="2" fillId="18" borderId="0" xfId="0" applyFont="1" applyFill="1" applyAlignment="1">
      <alignment vertical="center" wrapText="1"/>
    </xf>
    <xf numFmtId="0" fontId="2" fillId="24" borderId="0" xfId="0" applyFont="1" applyFill="1" applyAlignment="1">
      <alignment vertical="center" wrapText="1"/>
    </xf>
    <xf numFmtId="49" fontId="40" fillId="2" borderId="0" xfId="0" applyNumberFormat="1" applyFont="1" applyFill="1" applyAlignment="1">
      <alignment horizontal="center" vertical="center"/>
    </xf>
    <xf numFmtId="0" fontId="5" fillId="0" borderId="0" xfId="0" applyFont="1" applyAlignment="1">
      <alignment horizontal="left" vertical="center"/>
    </xf>
    <xf numFmtId="0" fontId="4" fillId="2" borderId="0" xfId="14" applyFont="1" applyFill="1" applyAlignment="1">
      <alignment horizontal="left" vertical="center"/>
    </xf>
    <xf numFmtId="0" fontId="91" fillId="25" borderId="44" xfId="15" applyFill="1" applyBorder="1" applyAlignment="1">
      <alignment horizontal="center" vertical="center"/>
    </xf>
    <xf numFmtId="0" fontId="7" fillId="0" borderId="0" xfId="0" applyFont="1" applyAlignment="1">
      <alignment horizontal="center" vertical="center"/>
    </xf>
    <xf numFmtId="0" fontId="5" fillId="0" borderId="0" xfId="0" applyFont="1" applyAlignment="1">
      <alignment horizontal="center" vertical="center"/>
    </xf>
    <xf numFmtId="0" fontId="91" fillId="31" borderId="44" xfId="15" applyFill="1" applyBorder="1" applyAlignment="1">
      <alignment horizontal="center" vertical="center"/>
    </xf>
    <xf numFmtId="0" fontId="28" fillId="32" borderId="44" xfId="15" applyFont="1" applyFill="1" applyBorder="1" applyAlignment="1">
      <alignment horizontal="center" vertical="center" wrapText="1"/>
    </xf>
    <xf numFmtId="0" fontId="5" fillId="0" borderId="0" xfId="0" applyFont="1" applyAlignment="1">
      <alignment vertical="center"/>
    </xf>
    <xf numFmtId="0" fontId="32" fillId="0" borderId="0" xfId="0" applyFont="1" applyAlignment="1">
      <alignment vertical="center"/>
    </xf>
    <xf numFmtId="0" fontId="93" fillId="0" borderId="0" xfId="0" applyFont="1" applyAlignment="1">
      <alignment horizontal="center" vertical="center" wrapText="1"/>
    </xf>
    <xf numFmtId="0" fontId="7" fillId="0" borderId="0" xfId="0" applyFont="1" applyAlignment="1">
      <alignment horizontal="center" vertical="center" wrapText="1"/>
    </xf>
    <xf numFmtId="0" fontId="32" fillId="0" borderId="0" xfId="0" applyFont="1" applyAlignment="1">
      <alignment horizontal="left" vertical="center"/>
    </xf>
    <xf numFmtId="0" fontId="5" fillId="0" borderId="0" xfId="0" applyFont="1" applyAlignment="1">
      <alignment horizontal="left" vertical="top"/>
    </xf>
    <xf numFmtId="0" fontId="22" fillId="11" borderId="0" xfId="3" applyFont="1" applyFill="1" applyAlignment="1">
      <alignment horizontal="center" vertical="center"/>
    </xf>
    <xf numFmtId="0" fontId="22" fillId="12" borderId="0" xfId="3" applyFont="1" applyFill="1" applyAlignment="1">
      <alignment horizontal="center" vertical="center"/>
    </xf>
    <xf numFmtId="0" fontId="94" fillId="33" borderId="50" xfId="0" applyFont="1" applyFill="1" applyBorder="1" applyAlignment="1">
      <alignment horizontal="center" vertical="center" wrapText="1"/>
    </xf>
    <xf numFmtId="0" fontId="94" fillId="15" borderId="50" xfId="0" applyFont="1" applyFill="1" applyBorder="1" applyAlignment="1">
      <alignment horizontal="center" vertical="center" wrapText="1"/>
    </xf>
    <xf numFmtId="0" fontId="6" fillId="6" borderId="44" xfId="1" applyFont="1" applyFill="1" applyBorder="1" applyAlignment="1">
      <alignment horizontal="center" vertical="center" wrapText="1"/>
    </xf>
    <xf numFmtId="0" fontId="54" fillId="13" borderId="0" xfId="2" applyFont="1" applyFill="1" applyAlignment="1">
      <alignment horizontal="center" vertical="center"/>
    </xf>
    <xf numFmtId="0" fontId="90" fillId="13" borderId="50" xfId="15" applyFont="1" applyFill="1" applyBorder="1" applyAlignment="1">
      <alignment horizontal="center" vertical="center" wrapText="1"/>
    </xf>
    <xf numFmtId="1" fontId="95" fillId="34" borderId="50" xfId="0" applyNumberFormat="1" applyFont="1" applyFill="1" applyBorder="1" applyAlignment="1">
      <alignment horizontal="center" vertical="center" wrapText="1"/>
    </xf>
    <xf numFmtId="0" fontId="10" fillId="35" borderId="2" xfId="1" applyFont="1" applyFill="1" applyBorder="1" applyAlignment="1">
      <alignment horizontal="left" vertical="center" wrapText="1"/>
    </xf>
    <xf numFmtId="0" fontId="95" fillId="34" borderId="50" xfId="0" applyFont="1" applyFill="1" applyBorder="1" applyAlignment="1">
      <alignment horizontal="left" vertical="center" wrapText="1"/>
    </xf>
    <xf numFmtId="0" fontId="96" fillId="34" borderId="50" xfId="0" applyFont="1" applyFill="1" applyBorder="1" applyAlignment="1">
      <alignment horizontal="center" vertical="center" wrapText="1"/>
    </xf>
    <xf numFmtId="0" fontId="95" fillId="34" borderId="50" xfId="0" applyFont="1" applyFill="1" applyBorder="1" applyAlignment="1">
      <alignment horizontal="left" vertical="top" wrapText="1"/>
    </xf>
    <xf numFmtId="0" fontId="90" fillId="26" borderId="44" xfId="15" applyFont="1" applyFill="1" applyBorder="1" applyAlignment="1">
      <alignment horizontal="center" vertical="center" wrapText="1"/>
    </xf>
    <xf numFmtId="0" fontId="5" fillId="0" borderId="51" xfId="0" applyFont="1" applyBorder="1" applyAlignment="1">
      <alignment horizontal="center" vertical="center"/>
    </xf>
    <xf numFmtId="0" fontId="5" fillId="0" borderId="51" xfId="0" applyFont="1" applyBorder="1" applyAlignment="1">
      <alignment horizontal="center" vertical="center" wrapText="1"/>
    </xf>
    <xf numFmtId="0" fontId="97" fillId="36" borderId="0" xfId="0" applyFont="1" applyFill="1" applyAlignment="1">
      <alignment horizontal="center" vertical="center"/>
    </xf>
    <xf numFmtId="1" fontId="95" fillId="37" borderId="50" xfId="0" applyNumberFormat="1" applyFont="1" applyFill="1" applyBorder="1" applyAlignment="1">
      <alignment horizontal="center" vertical="center" wrapText="1"/>
    </xf>
    <xf numFmtId="0" fontId="95" fillId="37" borderId="50" xfId="0" applyFont="1" applyFill="1" applyBorder="1" applyAlignment="1">
      <alignment horizontal="left" vertical="center" wrapText="1"/>
    </xf>
    <xf numFmtId="0" fontId="96" fillId="37" borderId="50" xfId="0" applyFont="1" applyFill="1" applyBorder="1" applyAlignment="1">
      <alignment horizontal="center" vertical="center" wrapText="1"/>
    </xf>
    <xf numFmtId="0" fontId="95" fillId="37" borderId="50" xfId="0" applyFont="1" applyFill="1" applyBorder="1" applyAlignment="1">
      <alignment horizontal="left" vertical="top" wrapText="1"/>
    </xf>
    <xf numFmtId="0" fontId="98" fillId="25" borderId="44" xfId="15" applyFont="1" applyFill="1" applyBorder="1" applyAlignment="1">
      <alignment horizontal="center" vertical="center"/>
    </xf>
    <xf numFmtId="0" fontId="55" fillId="15" borderId="51" xfId="0" applyFont="1" applyFill="1" applyBorder="1" applyAlignment="1">
      <alignment horizontal="center" vertical="center"/>
    </xf>
    <xf numFmtId="0" fontId="43" fillId="0" borderId="0" xfId="0" applyFont="1" applyAlignment="1">
      <alignment horizontal="center" vertical="center"/>
    </xf>
    <xf numFmtId="0" fontId="55" fillId="15" borderId="51" xfId="0" applyFont="1" applyFill="1" applyBorder="1" applyAlignment="1">
      <alignment horizontal="center" vertical="center" wrapText="1"/>
    </xf>
    <xf numFmtId="0" fontId="10" fillId="35" borderId="52" xfId="0" applyFont="1" applyFill="1" applyBorder="1" applyAlignment="1">
      <alignment horizontal="left" vertical="center" wrapText="1"/>
    </xf>
    <xf numFmtId="0" fontId="90" fillId="13" borderId="44" xfId="15" applyFont="1" applyFill="1" applyBorder="1" applyAlignment="1">
      <alignment horizontal="center" vertical="center" wrapText="1"/>
    </xf>
    <xf numFmtId="0" fontId="98" fillId="27" borderId="44" xfId="15" applyFont="1" applyFill="1" applyBorder="1" applyAlignment="1">
      <alignment horizontal="center" vertical="center" wrapText="1"/>
    </xf>
    <xf numFmtId="0" fontId="4" fillId="28" borderId="44" xfId="15" applyFont="1" applyFill="1" applyBorder="1" applyAlignment="1">
      <alignment horizontal="center" vertical="center" wrapText="1"/>
    </xf>
    <xf numFmtId="0" fontId="90" fillId="29" borderId="44" xfId="15" applyFont="1" applyFill="1" applyBorder="1" applyAlignment="1">
      <alignment horizontal="center" vertical="center" wrapText="1"/>
    </xf>
    <xf numFmtId="0" fontId="90" fillId="30" borderId="44" xfId="15" applyFont="1" applyFill="1" applyBorder="1" applyAlignment="1">
      <alignment horizontal="center" vertical="center" wrapText="1"/>
    </xf>
    <xf numFmtId="0" fontId="20" fillId="2" borderId="0" xfId="2" applyFont="1" applyFill="1" applyAlignment="1" applyProtection="1">
      <alignment horizontal="left" vertical="center"/>
      <protection locked="0"/>
    </xf>
    <xf numFmtId="0" fontId="98" fillId="31" borderId="44" xfId="15" applyFont="1" applyFill="1" applyBorder="1" applyAlignment="1">
      <alignment horizontal="center" vertical="center"/>
    </xf>
    <xf numFmtId="0" fontId="4" fillId="32" borderId="44" xfId="15" applyFont="1" applyFill="1" applyBorder="1" applyAlignment="1">
      <alignment horizontal="center" vertical="center"/>
    </xf>
    <xf numFmtId="0" fontId="99" fillId="2" borderId="0" xfId="2" applyFont="1" applyFill="1" applyAlignment="1" applyProtection="1">
      <alignment horizontal="left" vertical="center"/>
      <protection hidden="1"/>
    </xf>
    <xf numFmtId="0" fontId="99" fillId="2" borderId="0" xfId="2" applyFont="1" applyFill="1" applyAlignment="1" applyProtection="1">
      <alignment vertical="center"/>
      <protection hidden="1"/>
    </xf>
    <xf numFmtId="0" fontId="99" fillId="2" borderId="0" xfId="16" applyFont="1" applyFill="1" applyAlignment="1">
      <alignment horizontal="left" vertical="center"/>
    </xf>
    <xf numFmtId="0" fontId="93" fillId="2" borderId="0" xfId="8" applyFont="1" applyFill="1" applyAlignment="1">
      <alignment horizontal="left" vertical="center"/>
    </xf>
    <xf numFmtId="0" fontId="89" fillId="33" borderId="50" xfId="0" applyFont="1" applyFill="1" applyBorder="1" applyAlignment="1">
      <alignment horizontal="center" vertical="center" wrapText="1"/>
    </xf>
    <xf numFmtId="0" fontId="89" fillId="15" borderId="50" xfId="0" applyFont="1" applyFill="1" applyBorder="1" applyAlignment="1">
      <alignment horizontal="center" vertical="center" wrapText="1"/>
    </xf>
    <xf numFmtId="0" fontId="91" fillId="27" borderId="44" xfId="15" applyFill="1" applyBorder="1" applyAlignment="1">
      <alignment horizontal="center" vertical="center" wrapText="1"/>
    </xf>
    <xf numFmtId="0" fontId="92" fillId="30" borderId="44" xfId="15" applyFont="1" applyFill="1" applyBorder="1" applyAlignment="1">
      <alignment horizontal="center" vertical="center" wrapText="1"/>
    </xf>
    <xf numFmtId="0" fontId="7" fillId="0" borderId="0" xfId="0" applyFont="1" applyAlignment="1">
      <alignment horizontal="right" vertical="center"/>
    </xf>
    <xf numFmtId="0" fontId="34" fillId="0" borderId="0" xfId="0" applyFont="1" applyAlignment="1">
      <alignment horizontal="left" vertical="center"/>
    </xf>
    <xf numFmtId="0" fontId="43" fillId="0" borderId="0" xfId="0" applyFont="1" applyAlignment="1">
      <alignment horizontal="left" vertical="center"/>
    </xf>
    <xf numFmtId="0" fontId="91" fillId="38" borderId="44" xfId="15" applyFill="1" applyBorder="1" applyAlignment="1">
      <alignment horizontal="center" vertical="center"/>
    </xf>
    <xf numFmtId="0" fontId="28" fillId="39" borderId="44" xfId="15" applyFont="1" applyFill="1" applyBorder="1" applyAlignment="1">
      <alignment horizontal="center" vertical="center" wrapText="1"/>
    </xf>
    <xf numFmtId="0" fontId="92" fillId="26" borderId="44" xfId="15" applyFont="1" applyFill="1" applyBorder="1" applyAlignment="1">
      <alignment horizontal="center" vertical="center" wrapText="1"/>
    </xf>
    <xf numFmtId="0" fontId="92" fillId="40" borderId="44" xfId="15" applyFont="1" applyFill="1" applyBorder="1" applyAlignment="1">
      <alignment horizontal="center" vertical="center" wrapText="1"/>
    </xf>
    <xf numFmtId="0" fontId="92" fillId="29" borderId="44" xfId="15" applyFont="1" applyFill="1" applyBorder="1" applyAlignment="1">
      <alignment horizontal="center" vertical="center" wrapText="1"/>
    </xf>
    <xf numFmtId="0" fontId="92" fillId="41" borderId="44" xfId="15" applyFont="1" applyFill="1" applyBorder="1" applyAlignment="1">
      <alignment horizontal="center" vertical="center" wrapText="1"/>
    </xf>
    <xf numFmtId="0" fontId="91" fillId="14" borderId="44" xfId="15" applyFill="1" applyBorder="1" applyAlignment="1">
      <alignment horizontal="center" vertical="center"/>
    </xf>
    <xf numFmtId="0" fontId="28" fillId="28" borderId="44" xfId="15" applyFont="1" applyFill="1" applyBorder="1" applyAlignment="1">
      <alignment horizontal="center" vertical="center" wrapText="1"/>
    </xf>
    <xf numFmtId="0" fontId="28" fillId="42" borderId="44" xfId="15" applyFont="1" applyFill="1" applyBorder="1" applyAlignment="1">
      <alignment horizontal="center" vertical="center" wrapText="1"/>
    </xf>
    <xf numFmtId="0" fontId="27" fillId="8" borderId="0" xfId="5" applyFont="1" applyFill="1" applyAlignment="1">
      <alignment horizontal="center" vertical="center"/>
    </xf>
    <xf numFmtId="0" fontId="21" fillId="8" borderId="0" xfId="5" applyFont="1" applyFill="1" applyAlignment="1">
      <alignment horizontal="center" vertical="top"/>
    </xf>
    <xf numFmtId="0" fontId="100" fillId="2" borderId="0" xfId="0" applyFont="1" applyFill="1" applyAlignment="1">
      <alignment vertical="center"/>
    </xf>
    <xf numFmtId="0" fontId="20" fillId="2" borderId="0" xfId="14" applyFont="1" applyFill="1" applyAlignment="1">
      <alignment vertical="center"/>
    </xf>
    <xf numFmtId="0" fontId="19" fillId="2" borderId="0" xfId="0" applyFont="1" applyFill="1" applyAlignment="1">
      <alignment vertical="center"/>
    </xf>
    <xf numFmtId="0" fontId="43" fillId="2" borderId="0" xfId="0" applyFont="1" applyFill="1" applyAlignment="1">
      <alignment vertical="center"/>
    </xf>
    <xf numFmtId="0" fontId="100" fillId="2" borderId="0" xfId="0" applyFont="1" applyFill="1" applyAlignment="1">
      <alignment horizontal="left" vertical="center"/>
    </xf>
    <xf numFmtId="0" fontId="39" fillId="2" borderId="0" xfId="0" applyFont="1" applyFill="1" applyAlignment="1">
      <alignment vertical="center"/>
    </xf>
    <xf numFmtId="0" fontId="17" fillId="2" borderId="0" xfId="0" applyFont="1" applyFill="1" applyAlignment="1">
      <alignment vertical="center"/>
    </xf>
    <xf numFmtId="0" fontId="101" fillId="2" borderId="0" xfId="0" applyFont="1" applyFill="1" applyAlignment="1">
      <alignment horizontal="center" vertical="center" wrapText="1"/>
    </xf>
    <xf numFmtId="0" fontId="102" fillId="2" borderId="0" xfId="0" applyFont="1" applyFill="1" applyAlignment="1">
      <alignment horizontal="center" vertical="center" wrapText="1"/>
    </xf>
    <xf numFmtId="0" fontId="104" fillId="43" borderId="0" xfId="27" applyFont="1" applyFill="1" applyAlignment="1">
      <alignment horizontal="center" vertical="center" wrapText="1"/>
    </xf>
    <xf numFmtId="0" fontId="103" fillId="0" borderId="0" xfId="27" applyAlignment="1">
      <alignment vertical="center" wrapText="1"/>
    </xf>
    <xf numFmtId="0" fontId="104" fillId="44" borderId="0" xfId="27" applyFont="1" applyFill="1" applyAlignment="1">
      <alignment horizontal="center" vertical="center" wrapText="1"/>
    </xf>
    <xf numFmtId="0" fontId="105" fillId="45" borderId="0" xfId="27" applyFont="1" applyFill="1" applyAlignment="1">
      <alignment horizontal="center" vertical="center" wrapText="1"/>
    </xf>
    <xf numFmtId="0" fontId="103" fillId="0" borderId="0" xfId="27" applyAlignment="1">
      <alignment vertical="center"/>
    </xf>
    <xf numFmtId="1" fontId="103" fillId="0" borderId="0" xfId="27" applyNumberFormat="1" applyAlignment="1">
      <alignment vertical="center" wrapText="1"/>
    </xf>
    <xf numFmtId="0" fontId="106" fillId="0" borderId="0" xfId="27" applyFont="1" applyAlignment="1">
      <alignment vertical="center" wrapText="1"/>
    </xf>
    <xf numFmtId="1" fontId="103" fillId="0" borderId="0" xfId="27" applyNumberFormat="1" applyAlignment="1">
      <alignment horizontal="center" vertical="center" wrapText="1"/>
    </xf>
    <xf numFmtId="0" fontId="107" fillId="46" borderId="0" xfId="27" applyFont="1" applyFill="1" applyAlignment="1">
      <alignment horizontal="center" vertical="center" wrapText="1"/>
    </xf>
    <xf numFmtId="0" fontId="103" fillId="47" borderId="0" xfId="27" applyFill="1" applyAlignment="1">
      <alignment vertical="center" wrapText="1"/>
    </xf>
    <xf numFmtId="0" fontId="103" fillId="48" borderId="0" xfId="27" applyFill="1" applyAlignment="1">
      <alignment vertical="center" wrapText="1"/>
    </xf>
    <xf numFmtId="0" fontId="103" fillId="0" borderId="0" xfId="27" applyAlignment="1">
      <alignment vertical="top" wrapText="1"/>
    </xf>
    <xf numFmtId="0" fontId="108" fillId="49" borderId="0" xfId="27" applyFont="1" applyFill="1" applyAlignment="1">
      <alignment horizontal="center" vertical="center" wrapText="1"/>
    </xf>
    <xf numFmtId="0" fontId="109" fillId="50" borderId="0" xfId="27" applyFont="1" applyFill="1" applyAlignment="1">
      <alignment horizontal="center" vertical="center" wrapText="1"/>
    </xf>
    <xf numFmtId="0" fontId="106" fillId="51" borderId="0" xfId="27" applyFont="1" applyFill="1" applyAlignment="1">
      <alignment horizontal="center" vertical="center" wrapText="1"/>
    </xf>
    <xf numFmtId="0" fontId="105" fillId="0" borderId="0" xfId="27" applyFont="1" applyAlignment="1">
      <alignment vertical="center" wrapText="1"/>
    </xf>
    <xf numFmtId="0" fontId="105" fillId="0" borderId="0" xfId="27" applyFont="1" applyAlignment="1">
      <alignment vertical="center"/>
    </xf>
    <xf numFmtId="0" fontId="103" fillId="0" borderId="0" xfId="27" applyAlignment="1">
      <alignment horizontal="center" vertical="center"/>
    </xf>
    <xf numFmtId="0" fontId="104" fillId="52" borderId="0" xfId="27" applyFont="1" applyFill="1" applyAlignment="1">
      <alignment horizontal="center" vertical="center" wrapText="1"/>
    </xf>
    <xf numFmtId="0" fontId="104" fillId="52" borderId="53" xfId="27" applyFont="1" applyFill="1" applyBorder="1" applyAlignment="1">
      <alignment horizontal="center" vertical="center" wrapText="1"/>
    </xf>
    <xf numFmtId="0" fontId="104" fillId="19" borderId="0" xfId="27" applyFont="1" applyFill="1" applyAlignment="1">
      <alignment horizontal="center" vertical="center" wrapText="1"/>
    </xf>
    <xf numFmtId="0" fontId="110" fillId="53" borderId="0" xfId="27" applyFont="1" applyFill="1" applyAlignment="1">
      <alignment horizontal="center" vertical="center" wrapText="1"/>
    </xf>
    <xf numFmtId="1" fontId="103" fillId="0" borderId="54" xfId="27" applyNumberFormat="1" applyBorder="1" applyAlignment="1">
      <alignment horizontal="center" vertical="center" wrapText="1"/>
    </xf>
    <xf numFmtId="0" fontId="103" fillId="0" borderId="0" xfId="27" applyAlignment="1">
      <alignment horizontal="center" vertical="center" wrapText="1"/>
    </xf>
    <xf numFmtId="0" fontId="111" fillId="0" borderId="0" xfId="27" applyFont="1" applyAlignment="1">
      <alignment horizontal="center" vertical="center" wrapText="1"/>
    </xf>
    <xf numFmtId="0" fontId="103" fillId="0" borderId="55" xfId="27" applyBorder="1" applyAlignment="1">
      <alignment vertical="center" wrapText="1"/>
    </xf>
    <xf numFmtId="1" fontId="103" fillId="0" borderId="56" xfId="27" applyNumberFormat="1" applyBorder="1" applyAlignment="1">
      <alignment horizontal="center" vertical="center" wrapText="1"/>
    </xf>
    <xf numFmtId="0" fontId="103" fillId="0" borderId="57" xfId="27" applyBorder="1" applyAlignment="1">
      <alignment horizontal="center" vertical="center" wrapText="1"/>
    </xf>
    <xf numFmtId="1" fontId="103" fillId="0" borderId="57" xfId="27" applyNumberFormat="1" applyBorder="1" applyAlignment="1">
      <alignment horizontal="center" vertical="center" wrapText="1"/>
    </xf>
    <xf numFmtId="0" fontId="103" fillId="0" borderId="57" xfId="27" applyBorder="1" applyAlignment="1">
      <alignment vertical="center" wrapText="1"/>
    </xf>
    <xf numFmtId="0" fontId="103" fillId="0" borderId="58" xfId="27" applyBorder="1" applyAlignment="1">
      <alignment vertical="center" wrapText="1"/>
    </xf>
    <xf numFmtId="0" fontId="114" fillId="55" borderId="0" xfId="27" applyFont="1" applyFill="1" applyAlignment="1">
      <alignment horizontal="center" vertical="center" wrapText="1"/>
    </xf>
    <xf numFmtId="0" fontId="114" fillId="2" borderId="0" xfId="27" applyFont="1" applyFill="1" applyAlignment="1">
      <alignment horizontal="center" vertical="center" wrapText="1"/>
    </xf>
    <xf numFmtId="0" fontId="115" fillId="56" borderId="0" xfId="27" applyFont="1" applyFill="1" applyAlignment="1">
      <alignment horizontal="center" vertical="center" wrapText="1"/>
    </xf>
    <xf numFmtId="0" fontId="115" fillId="56" borderId="0" xfId="27" applyFont="1" applyFill="1" applyAlignment="1">
      <alignment vertical="center" wrapText="1"/>
    </xf>
    <xf numFmtId="0" fontId="115" fillId="57" borderId="0" xfId="27" applyFont="1" applyFill="1" applyAlignment="1">
      <alignment vertical="center" wrapText="1"/>
    </xf>
    <xf numFmtId="0" fontId="115" fillId="2" borderId="0" xfId="27" applyFont="1" applyFill="1" applyAlignment="1">
      <alignment vertical="center" wrapText="1"/>
    </xf>
    <xf numFmtId="0" fontId="115" fillId="58" borderId="0" xfId="27" applyFont="1" applyFill="1" applyAlignment="1">
      <alignment horizontal="center" vertical="center" wrapText="1"/>
    </xf>
    <xf numFmtId="0" fontId="115" fillId="58" borderId="0" xfId="27" applyFont="1" applyFill="1" applyAlignment="1">
      <alignment vertical="center" wrapText="1"/>
    </xf>
    <xf numFmtId="0" fontId="115" fillId="59" borderId="0" xfId="27" applyFont="1" applyFill="1" applyAlignment="1">
      <alignment horizontal="center" vertical="center" wrapText="1"/>
    </xf>
    <xf numFmtId="0" fontId="115" fillId="59" borderId="0" xfId="27" applyFont="1" applyFill="1" applyAlignment="1">
      <alignment vertical="center" wrapText="1"/>
    </xf>
    <xf numFmtId="0" fontId="114" fillId="61" borderId="0" xfId="27" applyFont="1" applyFill="1" applyAlignment="1">
      <alignment horizontal="center" vertical="center" wrapText="1"/>
    </xf>
    <xf numFmtId="0" fontId="115" fillId="62" borderId="0" xfId="27" applyFont="1" applyFill="1" applyAlignment="1">
      <alignment vertical="center" wrapText="1"/>
    </xf>
    <xf numFmtId="0" fontId="103" fillId="0" borderId="0" xfId="27"/>
    <xf numFmtId="0" fontId="114" fillId="64" borderId="0" xfId="27" applyFont="1" applyFill="1" applyAlignment="1">
      <alignment horizontal="center" vertical="center" wrapText="1"/>
    </xf>
    <xf numFmtId="0" fontId="115" fillId="65" borderId="0" xfId="27" applyFont="1" applyFill="1" applyAlignment="1">
      <alignment vertical="center" wrapText="1"/>
    </xf>
    <xf numFmtId="0" fontId="116" fillId="0" borderId="0" xfId="27" applyFont="1" applyAlignment="1">
      <alignment vertical="center"/>
    </xf>
    <xf numFmtId="0" fontId="119" fillId="0" borderId="0" xfId="28" applyFont="1" applyAlignment="1">
      <alignment vertical="center"/>
    </xf>
    <xf numFmtId="0" fontId="119" fillId="0" borderId="0" xfId="28" applyFont="1" applyAlignment="1">
      <alignment horizontal="center" vertical="center"/>
    </xf>
    <xf numFmtId="0" fontId="121" fillId="67" borderId="0" xfId="28" applyFont="1" applyFill="1" applyAlignment="1">
      <alignment horizontal="center" vertical="center" wrapText="1"/>
    </xf>
    <xf numFmtId="0" fontId="122" fillId="0" borderId="0" xfId="28" applyFont="1" applyAlignment="1">
      <alignment horizontal="center" vertical="center" wrapText="1"/>
    </xf>
    <xf numFmtId="0" fontId="122" fillId="0" borderId="0" xfId="28" applyFont="1" applyAlignment="1">
      <alignment horizontal="left" vertical="center" wrapText="1"/>
    </xf>
    <xf numFmtId="0" fontId="121" fillId="0" borderId="0" xfId="28" applyFont="1" applyAlignment="1">
      <alignment horizontal="left" vertical="center" wrapText="1"/>
    </xf>
    <xf numFmtId="0" fontId="121" fillId="69" borderId="0" xfId="28" applyFont="1" applyFill="1" applyAlignment="1">
      <alignment horizontal="center" vertical="center" wrapText="1"/>
    </xf>
    <xf numFmtId="0" fontId="121" fillId="71" borderId="0" xfId="28" applyFont="1" applyFill="1" applyAlignment="1">
      <alignment horizontal="center" vertical="center" wrapText="1"/>
    </xf>
    <xf numFmtId="0" fontId="48" fillId="22" borderId="0" xfId="2" applyFont="1" applyFill="1" applyAlignment="1">
      <alignment horizontal="center" vertical="center" wrapText="1"/>
    </xf>
    <xf numFmtId="0" fontId="59" fillId="7" borderId="0" xfId="2" applyFont="1" applyFill="1" applyAlignment="1" applyProtection="1">
      <alignment horizontal="left" vertical="center" wrapText="1"/>
      <protection hidden="1"/>
    </xf>
    <xf numFmtId="0" fontId="80" fillId="2" borderId="30" xfId="13" applyFont="1" applyFill="1" applyBorder="1" applyAlignment="1">
      <alignment horizontal="center" vertical="center"/>
    </xf>
    <xf numFmtId="0" fontId="59" fillId="2" borderId="0" xfId="2" applyFont="1" applyFill="1" applyAlignment="1" applyProtection="1">
      <alignment horizontal="left" vertical="center" wrapText="1"/>
      <protection hidden="1"/>
    </xf>
    <xf numFmtId="0" fontId="70" fillId="2" borderId="0" xfId="0" applyFont="1" applyFill="1" applyAlignment="1">
      <alignment horizontal="center" vertical="center" wrapText="1"/>
    </xf>
    <xf numFmtId="0" fontId="86" fillId="2" borderId="0" xfId="2" applyFont="1" applyFill="1" applyAlignment="1" applyProtection="1">
      <alignment horizontal="left" vertical="center" wrapText="1"/>
      <protection hidden="1"/>
    </xf>
    <xf numFmtId="0" fontId="70" fillId="2" borderId="0" xfId="5" applyFont="1" applyFill="1" applyAlignment="1">
      <alignment horizontal="center" vertical="center" wrapText="1"/>
    </xf>
    <xf numFmtId="0" fontId="12" fillId="2" borderId="0" xfId="0" applyFont="1" applyFill="1" applyAlignment="1">
      <alignment horizontal="left" vertical="center" wrapText="1"/>
    </xf>
    <xf numFmtId="0" fontId="119" fillId="0" borderId="0" xfId="27" applyFont="1" applyAlignment="1">
      <alignment vertical="center"/>
    </xf>
    <xf numFmtId="0" fontId="125" fillId="74" borderId="0" xfId="27" applyFont="1" applyFill="1" applyAlignment="1">
      <alignment horizontal="center" vertical="center" wrapText="1"/>
    </xf>
    <xf numFmtId="0" fontId="122" fillId="0" borderId="0" xfId="27" applyFont="1" applyAlignment="1">
      <alignment horizontal="center" vertical="center" wrapText="1"/>
    </xf>
    <xf numFmtId="0" fontId="122" fillId="75" borderId="0" xfId="27" applyFont="1" applyFill="1" applyAlignment="1">
      <alignment vertical="center" wrapText="1"/>
    </xf>
    <xf numFmtId="0" fontId="122" fillId="75" borderId="0" xfId="27" applyFont="1" applyFill="1" applyAlignment="1">
      <alignment horizontal="center" vertical="center" wrapText="1"/>
    </xf>
    <xf numFmtId="0" fontId="122" fillId="0" borderId="0" xfId="27" applyFont="1" applyAlignment="1">
      <alignment vertical="center" wrapText="1"/>
    </xf>
    <xf numFmtId="0" fontId="125" fillId="76" borderId="0" xfId="27" applyFont="1" applyFill="1" applyAlignment="1">
      <alignment horizontal="center" vertical="center" wrapText="1"/>
    </xf>
    <xf numFmtId="0" fontId="122" fillId="77" borderId="0" xfId="27" applyFont="1" applyFill="1" applyAlignment="1">
      <alignment vertical="center" wrapText="1"/>
    </xf>
    <xf numFmtId="0" fontId="122" fillId="77" borderId="0" xfId="27" applyFont="1" applyFill="1" applyAlignment="1">
      <alignment horizontal="center" vertical="center" wrapText="1"/>
    </xf>
    <xf numFmtId="0" fontId="122" fillId="78" borderId="0" xfId="27" applyFont="1" applyFill="1" applyAlignment="1">
      <alignment vertical="center" wrapText="1"/>
    </xf>
    <xf numFmtId="0" fontId="122" fillId="78" borderId="0" xfId="27" applyFont="1" applyFill="1" applyAlignment="1">
      <alignment horizontal="center" vertical="center" wrapText="1"/>
    </xf>
    <xf numFmtId="0" fontId="125" fillId="79" borderId="0" xfId="27" applyFont="1" applyFill="1" applyAlignment="1">
      <alignment horizontal="center" vertical="center" wrapText="1"/>
    </xf>
    <xf numFmtId="0" fontId="122" fillId="80" borderId="0" xfId="27" applyFont="1" applyFill="1" applyAlignment="1">
      <alignment vertical="center" wrapText="1"/>
    </xf>
    <xf numFmtId="0" fontId="122" fillId="80" borderId="0" xfId="27" applyFont="1" applyFill="1" applyAlignment="1">
      <alignment horizontal="center" vertical="center" wrapText="1"/>
    </xf>
    <xf numFmtId="0" fontId="119" fillId="0" borderId="0" xfId="27" applyFont="1" applyAlignment="1">
      <alignment horizontal="center" vertical="center"/>
    </xf>
    <xf numFmtId="0" fontId="127" fillId="81" borderId="0" xfId="27" applyFont="1" applyFill="1" applyAlignment="1">
      <alignment vertical="center" wrapText="1"/>
    </xf>
    <xf numFmtId="0" fontId="127" fillId="75" borderId="0" xfId="27" applyFont="1" applyFill="1" applyAlignment="1">
      <alignment vertical="center" wrapText="1"/>
    </xf>
    <xf numFmtId="0" fontId="125" fillId="82" borderId="0" xfId="27" applyFont="1" applyFill="1" applyAlignment="1">
      <alignment horizontal="center" vertical="center" wrapText="1"/>
    </xf>
    <xf numFmtId="0" fontId="127" fillId="83" borderId="0" xfId="27" applyFont="1" applyFill="1" applyAlignment="1">
      <alignment vertical="center" wrapText="1"/>
    </xf>
    <xf numFmtId="0" fontId="127" fillId="77" borderId="0" xfId="27" applyFont="1" applyFill="1" applyAlignment="1">
      <alignment vertical="center" wrapText="1"/>
    </xf>
    <xf numFmtId="0" fontId="125" fillId="84" borderId="0" xfId="27" applyFont="1" applyFill="1" applyAlignment="1">
      <alignment horizontal="center" vertical="center" wrapText="1"/>
    </xf>
    <xf numFmtId="0" fontId="127" fillId="85" borderId="0" xfId="27" applyFont="1" applyFill="1" applyAlignment="1">
      <alignment vertical="center" wrapText="1"/>
    </xf>
    <xf numFmtId="0" fontId="127" fillId="78" borderId="0" xfId="27" applyFont="1" applyFill="1" applyAlignment="1">
      <alignment vertical="center" wrapText="1"/>
    </xf>
    <xf numFmtId="0" fontId="125" fillId="86" borderId="0" xfId="27" applyFont="1" applyFill="1" applyAlignment="1">
      <alignment horizontal="center" vertical="center" wrapText="1"/>
    </xf>
    <xf numFmtId="0" fontId="127" fillId="80" borderId="0" xfId="27" applyFont="1" applyFill="1" applyAlignment="1">
      <alignment vertical="center" wrapText="1"/>
    </xf>
    <xf numFmtId="0" fontId="122" fillId="87" borderId="0" xfId="27" applyFont="1" applyFill="1" applyAlignment="1">
      <alignment vertical="center" wrapText="1"/>
    </xf>
    <xf numFmtId="0" fontId="128" fillId="0" borderId="0" xfId="27" applyFont="1" applyAlignment="1">
      <alignment vertical="center"/>
    </xf>
    <xf numFmtId="0" fontId="122" fillId="85" borderId="0" xfId="27" applyFont="1" applyFill="1" applyAlignment="1">
      <alignment vertical="center" wrapText="1"/>
    </xf>
    <xf numFmtId="0" fontId="0" fillId="7" borderId="0" xfId="0" applyFill="1"/>
    <xf numFmtId="0" fontId="0" fillId="2" borderId="0" xfId="0" applyFill="1" applyAlignment="1">
      <alignment horizontal="right" vertical="center" wrapText="1"/>
    </xf>
    <xf numFmtId="0" fontId="1" fillId="2" borderId="0" xfId="0" applyFont="1" applyFill="1" applyAlignment="1">
      <alignment horizontal="right" vertical="center" wrapText="1"/>
    </xf>
    <xf numFmtId="0" fontId="12" fillId="7" borderId="0" xfId="3" applyFill="1"/>
    <xf numFmtId="0" fontId="0" fillId="7" borderId="0" xfId="0" applyFill="1" applyAlignment="1">
      <alignment horizontal="left" vertical="center" wrapText="1"/>
    </xf>
    <xf numFmtId="0" fontId="33" fillId="7" borderId="0" xfId="2" applyFont="1" applyFill="1" applyAlignment="1" applyProtection="1">
      <alignment horizontal="left" vertical="center"/>
      <protection locked="0"/>
    </xf>
    <xf numFmtId="0" fontId="1" fillId="0" borderId="41" xfId="0" applyFont="1" applyBorder="1" applyAlignment="1">
      <alignment horizontal="center" vertical="center" wrapText="1"/>
    </xf>
    <xf numFmtId="0" fontId="1" fillId="0" borderId="59" xfId="0" applyFont="1" applyBorder="1" applyAlignment="1">
      <alignment horizontal="left" vertical="center" wrapText="1"/>
    </xf>
    <xf numFmtId="0" fontId="62" fillId="2" borderId="5" xfId="3" applyFont="1" applyFill="1" applyBorder="1" applyAlignment="1">
      <alignment horizontal="center" vertical="center"/>
    </xf>
    <xf numFmtId="0" fontId="1" fillId="2" borderId="5" xfId="0" applyFont="1" applyFill="1" applyBorder="1" applyAlignment="1">
      <alignment vertical="center" wrapText="1"/>
    </xf>
    <xf numFmtId="0" fontId="0" fillId="2" borderId="5" xfId="0" applyFill="1" applyBorder="1" applyAlignment="1">
      <alignment vertical="center" wrapText="1"/>
    </xf>
    <xf numFmtId="0" fontId="62" fillId="9" borderId="0" xfId="3" applyFont="1" applyFill="1" applyAlignment="1">
      <alignment horizontal="center" vertical="center"/>
    </xf>
    <xf numFmtId="0" fontId="12" fillId="0" borderId="23" xfId="3" applyBorder="1"/>
    <xf numFmtId="0" fontId="12" fillId="2" borderId="23" xfId="3" applyFill="1" applyBorder="1"/>
    <xf numFmtId="0" fontId="0" fillId="2" borderId="60" xfId="0" applyFill="1" applyBorder="1"/>
    <xf numFmtId="0" fontId="44" fillId="7" borderId="5" xfId="2" applyFont="1" applyFill="1" applyBorder="1" applyAlignment="1" applyProtection="1">
      <alignment horizontal="center" vertical="center"/>
      <protection hidden="1"/>
    </xf>
    <xf numFmtId="0" fontId="34" fillId="2" borderId="0" xfId="0" applyFont="1" applyFill="1" applyAlignment="1">
      <alignment horizontal="right" vertical="center" wrapText="1"/>
    </xf>
    <xf numFmtId="0" fontId="34" fillId="2" borderId="38" xfId="0" applyFont="1" applyFill="1" applyBorder="1" applyAlignment="1">
      <alignment horizontal="right" vertical="center" wrapText="1"/>
    </xf>
    <xf numFmtId="0" fontId="34" fillId="2" borderId="44" xfId="0" applyFont="1" applyFill="1" applyBorder="1" applyAlignment="1">
      <alignment horizontal="right" vertical="center" wrapText="1"/>
    </xf>
    <xf numFmtId="0" fontId="34" fillId="2" borderId="6" xfId="0" applyFont="1" applyFill="1" applyBorder="1" applyAlignment="1">
      <alignment horizontal="right" vertical="center" wrapText="1"/>
    </xf>
    <xf numFmtId="0" fontId="85" fillId="2" borderId="0" xfId="11" applyFont="1" applyFill="1" applyAlignment="1">
      <alignment horizontal="right" vertical="center"/>
    </xf>
    <xf numFmtId="0" fontId="34" fillId="0" borderId="0" xfId="0" applyFont="1" applyAlignment="1">
      <alignment horizontal="right" vertical="center" wrapText="1"/>
    </xf>
    <xf numFmtId="0" fontId="79" fillId="7" borderId="0" xfId="11" applyFont="1" applyFill="1" applyAlignment="1">
      <alignment horizontal="center" vertical="center"/>
    </xf>
    <xf numFmtId="0" fontId="0" fillId="7" borderId="0" xfId="0" applyFill="1" applyAlignment="1">
      <alignment vertical="center" wrapText="1"/>
    </xf>
    <xf numFmtId="0" fontId="12" fillId="7" borderId="0" xfId="5" applyFill="1" applyAlignment="1">
      <alignment vertical="center"/>
    </xf>
    <xf numFmtId="0" fontId="0" fillId="7" borderId="38" xfId="0" applyFill="1" applyBorder="1" applyAlignment="1">
      <alignment vertical="center" wrapText="1"/>
    </xf>
    <xf numFmtId="0" fontId="35" fillId="2" borderId="0" xfId="0" applyFont="1" applyFill="1" applyAlignment="1">
      <alignment horizontal="right" vertical="center" wrapText="1"/>
    </xf>
    <xf numFmtId="0" fontId="35" fillId="2" borderId="38" xfId="0" applyFont="1" applyFill="1" applyBorder="1" applyAlignment="1">
      <alignment horizontal="right" vertical="center" wrapText="1"/>
    </xf>
    <xf numFmtId="0" fontId="35" fillId="2" borderId="44" xfId="0" applyFont="1" applyFill="1" applyBorder="1" applyAlignment="1">
      <alignment horizontal="right" vertical="center" wrapText="1"/>
    </xf>
    <xf numFmtId="0" fontId="35" fillId="2" borderId="6" xfId="0" applyFont="1" applyFill="1" applyBorder="1" applyAlignment="1">
      <alignment horizontal="right" vertical="center" wrapText="1"/>
    </xf>
    <xf numFmtId="0" fontId="35" fillId="0" borderId="0" xfId="0" applyFont="1" applyAlignment="1">
      <alignment horizontal="right" vertical="center" wrapText="1"/>
    </xf>
    <xf numFmtId="0" fontId="129" fillId="89" borderId="23" xfId="11" applyFont="1" applyFill="1" applyBorder="1" applyAlignment="1">
      <alignment horizontal="center" vertical="center"/>
    </xf>
    <xf numFmtId="0" fontId="129" fillId="89" borderId="0" xfId="11" applyFont="1" applyFill="1" applyAlignment="1">
      <alignment horizontal="center" vertical="center"/>
    </xf>
    <xf numFmtId="0" fontId="33" fillId="2" borderId="0" xfId="2" applyFont="1" applyFill="1" applyAlignment="1" applyProtection="1">
      <alignment horizontal="right" vertical="center" wrapText="1"/>
      <protection locked="0"/>
    </xf>
    <xf numFmtId="0" fontId="129" fillId="90" borderId="0" xfId="11" applyFont="1" applyFill="1" applyAlignment="1">
      <alignment horizontal="center" vertical="center"/>
    </xf>
    <xf numFmtId="0" fontId="69" fillId="2" borderId="30" xfId="2" applyFont="1" applyFill="1" applyBorder="1" applyAlignment="1" applyProtection="1">
      <alignment horizontal="center" vertical="center"/>
      <protection locked="0"/>
    </xf>
    <xf numFmtId="0" fontId="43" fillId="0" borderId="30" xfId="0" applyFont="1" applyBorder="1" applyAlignment="1">
      <alignment horizontal="center" vertical="center"/>
    </xf>
    <xf numFmtId="0" fontId="43" fillId="2" borderId="30" xfId="0" applyFont="1" applyFill="1" applyBorder="1" applyAlignment="1">
      <alignment horizontal="center"/>
    </xf>
    <xf numFmtId="0" fontId="84" fillId="0" borderId="0" xfId="0" applyFont="1" applyAlignment="1">
      <alignment horizontal="center" vertical="center" wrapText="1"/>
    </xf>
    <xf numFmtId="0" fontId="88" fillId="2" borderId="0" xfId="0" applyFont="1" applyFill="1" applyAlignment="1">
      <alignment horizontal="center" vertical="center" wrapText="1"/>
    </xf>
    <xf numFmtId="0" fontId="84" fillId="2" borderId="0" xfId="0" applyFont="1" applyFill="1" applyAlignment="1">
      <alignment horizontal="center" vertical="center" wrapText="1"/>
    </xf>
    <xf numFmtId="0" fontId="83" fillId="2" borderId="0" xfId="0" applyFont="1" applyFill="1" applyAlignment="1">
      <alignment horizontal="center" vertical="center" wrapText="1"/>
    </xf>
    <xf numFmtId="0" fontId="83" fillId="0" borderId="23" xfId="0" applyFont="1" applyBorder="1" applyAlignment="1">
      <alignment horizontal="center" vertical="center" wrapText="1"/>
    </xf>
    <xf numFmtId="0" fontId="57" fillId="2" borderId="23" xfId="11" applyFont="1" applyFill="1" applyBorder="1" applyAlignment="1">
      <alignment horizontal="center" vertical="center"/>
    </xf>
    <xf numFmtId="0" fontId="87" fillId="2" borderId="23" xfId="0" applyFont="1" applyFill="1" applyBorder="1" applyAlignment="1">
      <alignment horizontal="center" vertical="center" wrapText="1"/>
    </xf>
    <xf numFmtId="0" fontId="83" fillId="2" borderId="23" xfId="0" applyFont="1" applyFill="1" applyBorder="1" applyAlignment="1">
      <alignment horizontal="center" vertical="center" wrapText="1"/>
    </xf>
    <xf numFmtId="0" fontId="15" fillId="21" borderId="0" xfId="2" quotePrefix="1" applyFont="1" applyFill="1" applyAlignment="1">
      <alignment horizontal="center" vertical="center"/>
    </xf>
    <xf numFmtId="0" fontId="20" fillId="0" borderId="0" xfId="5" applyFont="1" applyAlignment="1">
      <alignment horizontal="right" vertical="center"/>
    </xf>
    <xf numFmtId="0" fontId="53" fillId="7" borderId="0" xfId="5" applyFont="1" applyFill="1" applyAlignment="1">
      <alignment horizontal="right" vertical="center"/>
    </xf>
    <xf numFmtId="0" fontId="44" fillId="7" borderId="0" xfId="2" applyFont="1" applyFill="1" applyAlignment="1" applyProtection="1">
      <alignment vertical="center" wrapText="1"/>
      <protection hidden="1"/>
    </xf>
    <xf numFmtId="0" fontId="12" fillId="7" borderId="0" xfId="0" applyFont="1" applyFill="1" applyAlignment="1">
      <alignment vertical="center" wrapText="1"/>
    </xf>
    <xf numFmtId="0" fontId="12" fillId="7" borderId="0" xfId="0" applyFont="1" applyFill="1"/>
    <xf numFmtId="0" fontId="70" fillId="7" borderId="0" xfId="0" applyFont="1" applyFill="1" applyAlignment="1">
      <alignment horizontal="center" vertical="center" wrapText="1"/>
    </xf>
    <xf numFmtId="0" fontId="86" fillId="7" borderId="0" xfId="2" applyFont="1" applyFill="1" applyAlignment="1" applyProtection="1">
      <alignment horizontal="left" vertical="center" wrapText="1"/>
      <protection hidden="1"/>
    </xf>
    <xf numFmtId="0" fontId="18" fillId="7" borderId="0" xfId="2" applyFont="1" applyFill="1" applyAlignment="1" applyProtection="1">
      <alignment horizontal="left" vertical="center" wrapText="1"/>
      <protection hidden="1"/>
    </xf>
    <xf numFmtId="0" fontId="70" fillId="7" borderId="0" xfId="5" applyFont="1" applyFill="1" applyAlignment="1">
      <alignment horizontal="center" vertical="center" wrapText="1"/>
    </xf>
    <xf numFmtId="0" fontId="12" fillId="7" borderId="0" xfId="0" applyFont="1" applyFill="1" applyAlignment="1">
      <alignment horizontal="left" vertical="center" wrapText="1"/>
    </xf>
    <xf numFmtId="0" fontId="29" fillId="2" borderId="0" xfId="12" applyFont="1" applyFill="1" applyBorder="1" applyAlignment="1">
      <alignment horizontal="left" vertical="center"/>
    </xf>
    <xf numFmtId="0" fontId="54" fillId="89" borderId="0" xfId="0" applyFont="1" applyFill="1" applyAlignment="1">
      <alignment horizontal="center" vertical="center"/>
    </xf>
    <xf numFmtId="0" fontId="47" fillId="10" borderId="0" xfId="0" applyFont="1" applyFill="1"/>
    <xf numFmtId="0" fontId="0" fillId="10" borderId="0" xfId="0" applyFill="1"/>
    <xf numFmtId="0" fontId="47" fillId="10" borderId="0" xfId="0" applyFont="1" applyFill="1" applyAlignment="1">
      <alignment vertical="center"/>
    </xf>
    <xf numFmtId="0" fontId="0" fillId="10" borderId="0" xfId="0" applyFill="1" applyAlignment="1">
      <alignment vertical="center"/>
    </xf>
    <xf numFmtId="0" fontId="1" fillId="16" borderId="11" xfId="0" applyFont="1" applyFill="1" applyBorder="1" applyAlignment="1">
      <alignment horizontal="center" vertical="center" wrapText="1"/>
    </xf>
    <xf numFmtId="0" fontId="1" fillId="16" borderId="12" xfId="0" applyFont="1" applyFill="1" applyBorder="1" applyAlignment="1">
      <alignment horizontal="center" vertical="center" wrapText="1"/>
    </xf>
    <xf numFmtId="0" fontId="1" fillId="17" borderId="11"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20" xfId="0" applyFont="1" applyFill="1" applyBorder="1" applyAlignment="1">
      <alignment horizontal="center" vertical="center"/>
    </xf>
    <xf numFmtId="0" fontId="36" fillId="16" borderId="14" xfId="0" applyFont="1" applyFill="1" applyBorder="1" applyAlignment="1">
      <alignment horizontal="left" vertical="center" wrapText="1"/>
    </xf>
    <xf numFmtId="0" fontId="36" fillId="16" borderId="12" xfId="0" applyFont="1" applyFill="1" applyBorder="1" applyAlignment="1">
      <alignment horizontal="left" vertical="center" wrapText="1"/>
    </xf>
    <xf numFmtId="0" fontId="1" fillId="17" borderId="14"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41" fillId="18" borderId="9" xfId="0" applyFont="1" applyFill="1" applyBorder="1" applyAlignment="1">
      <alignment horizontal="center" vertical="center" wrapText="1"/>
    </xf>
    <xf numFmtId="0" fontId="41" fillId="18" borderId="0" xfId="0" applyFont="1" applyFill="1" applyAlignment="1">
      <alignment horizontal="center" vertical="center" wrapText="1"/>
    </xf>
    <xf numFmtId="0" fontId="54" fillId="15" borderId="49" xfId="0" applyFont="1" applyFill="1" applyBorder="1" applyAlignment="1">
      <alignment horizontal="center" vertical="center"/>
    </xf>
    <xf numFmtId="0" fontId="130" fillId="10" borderId="0" xfId="27" applyFont="1" applyFill="1" applyAlignment="1">
      <alignment horizontal="center" vertical="center"/>
    </xf>
    <xf numFmtId="0" fontId="131" fillId="10" borderId="0" xfId="0" applyFont="1" applyFill="1" applyAlignment="1">
      <alignment horizontal="center"/>
    </xf>
    <xf numFmtId="0" fontId="112" fillId="54" borderId="0" xfId="27" applyFont="1" applyFill="1" applyAlignment="1">
      <alignment horizontal="center" vertical="center"/>
    </xf>
    <xf numFmtId="0" fontId="113" fillId="37" borderId="0" xfId="27" applyFont="1" applyFill="1" applyAlignment="1">
      <alignment horizontal="center" vertical="center"/>
    </xf>
    <xf numFmtId="0" fontId="112" fillId="60" borderId="0" xfId="27" applyFont="1" applyFill="1" applyAlignment="1">
      <alignment horizontal="center" vertical="center"/>
    </xf>
    <xf numFmtId="0" fontId="112" fillId="63" borderId="0" xfId="27" applyFont="1" applyFill="1" applyAlignment="1">
      <alignment horizontal="center" vertical="center"/>
    </xf>
    <xf numFmtId="0" fontId="48" fillId="22" borderId="4" xfId="2" applyFont="1" applyFill="1" applyBorder="1" applyAlignment="1">
      <alignment horizontal="center" vertical="center" wrapText="1"/>
    </xf>
    <xf numFmtId="0" fontId="48" fillId="22" borderId="0" xfId="2" applyFont="1" applyFill="1" applyAlignment="1">
      <alignment horizontal="center" vertical="center" wrapText="1"/>
    </xf>
    <xf numFmtId="0" fontId="47" fillId="10" borderId="4" xfId="3" applyFont="1" applyFill="1" applyBorder="1" applyAlignment="1">
      <alignment horizontal="center" vertical="center"/>
    </xf>
    <xf numFmtId="0" fontId="47" fillId="10" borderId="0" xfId="3" applyFont="1" applyFill="1" applyAlignment="1">
      <alignment horizontal="center" vertical="center"/>
    </xf>
    <xf numFmtId="0" fontId="50" fillId="10" borderId="4" xfId="2" applyFont="1" applyFill="1" applyBorder="1" applyAlignment="1">
      <alignment horizontal="center" vertical="center"/>
    </xf>
    <xf numFmtId="0" fontId="50" fillId="10" borderId="0" xfId="2" applyFont="1" applyFill="1" applyAlignment="1">
      <alignment horizontal="center" vertical="center"/>
    </xf>
    <xf numFmtId="0" fontId="47" fillId="2" borderId="0" xfId="0" applyFont="1" applyFill="1" applyAlignment="1">
      <alignment horizontal="center" vertical="center"/>
    </xf>
    <xf numFmtId="0" fontId="52" fillId="2" borderId="0" xfId="2" applyFont="1" applyFill="1" applyAlignment="1" applyProtection="1">
      <alignment horizontal="center" vertical="center"/>
      <protection hidden="1"/>
    </xf>
    <xf numFmtId="0" fontId="19" fillId="9" borderId="0" xfId="5" applyFont="1" applyFill="1" applyAlignment="1">
      <alignment horizontal="left" vertical="center" wrapText="1"/>
    </xf>
    <xf numFmtId="0" fontId="19" fillId="9" borderId="29" xfId="5" applyFont="1" applyFill="1" applyBorder="1" applyAlignment="1">
      <alignment horizontal="left" vertical="center" wrapText="1"/>
    </xf>
    <xf numFmtId="0" fontId="58" fillId="2" borderId="25" xfId="11" applyFont="1" applyFill="1" applyBorder="1" applyAlignment="1">
      <alignment horizontal="center" vertical="center"/>
    </xf>
    <xf numFmtId="0" fontId="58" fillId="2" borderId="26" xfId="11" applyFont="1" applyFill="1" applyBorder="1" applyAlignment="1">
      <alignment horizontal="center" vertical="center"/>
    </xf>
    <xf numFmtId="0" fontId="59" fillId="7" borderId="0" xfId="2" applyFont="1" applyFill="1" applyAlignment="1" applyProtection="1">
      <alignment horizontal="left" vertical="center" wrapText="1"/>
      <protection hidden="1"/>
    </xf>
    <xf numFmtId="0" fontId="19" fillId="2" borderId="0" xfId="0" applyFont="1" applyFill="1" applyAlignment="1">
      <alignment horizontal="center" vertical="center" wrapText="1"/>
    </xf>
    <xf numFmtId="0" fontId="19" fillId="2" borderId="29"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0" xfId="2" applyFont="1" applyFill="1" applyAlignment="1" applyProtection="1">
      <alignment horizontal="left" vertical="center" wrapText="1"/>
      <protection hidden="1"/>
    </xf>
    <xf numFmtId="0" fontId="69" fillId="2" borderId="29" xfId="2" applyFont="1" applyFill="1" applyBorder="1" applyAlignment="1" applyProtection="1">
      <alignment horizontal="left" vertical="center" wrapText="1"/>
      <protection hidden="1"/>
    </xf>
    <xf numFmtId="0" fontId="69" fillId="2" borderId="0" xfId="2" applyFont="1" applyFill="1" applyAlignment="1" applyProtection="1">
      <alignment horizontal="left" vertical="center" wrapText="1"/>
      <protection hidden="1"/>
    </xf>
    <xf numFmtId="0" fontId="16" fillId="2" borderId="0" xfId="2" applyFont="1" applyFill="1" applyAlignment="1" applyProtection="1">
      <alignment horizontal="left" vertical="center" wrapText="1"/>
      <protection hidden="1"/>
    </xf>
    <xf numFmtId="0" fontId="61" fillId="2" borderId="0" xfId="2" applyFont="1" applyFill="1" applyAlignment="1" applyProtection="1">
      <alignment horizontal="center" vertical="center"/>
      <protection hidden="1"/>
    </xf>
    <xf numFmtId="0" fontId="17" fillId="2" borderId="0" xfId="2" applyFont="1" applyFill="1" applyAlignment="1" applyProtection="1">
      <alignment horizontal="center" vertical="center" wrapText="1"/>
      <protection hidden="1"/>
    </xf>
    <xf numFmtId="0" fontId="18" fillId="2" borderId="29" xfId="2" applyFont="1" applyFill="1" applyBorder="1" applyAlignment="1" applyProtection="1">
      <alignment horizontal="left" vertical="center" wrapText="1"/>
      <protection hidden="1"/>
    </xf>
    <xf numFmtId="0" fontId="18" fillId="2" borderId="0" xfId="2" applyFont="1" applyFill="1" applyAlignment="1" applyProtection="1">
      <alignment horizontal="left" vertical="center" wrapText="1"/>
      <protection hidden="1"/>
    </xf>
    <xf numFmtId="0" fontId="16" fillId="2" borderId="0" xfId="2" applyFont="1" applyFill="1" applyAlignment="1" applyProtection="1">
      <alignment horizontal="center" vertical="center"/>
      <protection hidden="1"/>
    </xf>
    <xf numFmtId="0" fontId="71" fillId="2" borderId="29" xfId="0" applyFont="1" applyFill="1" applyBorder="1" applyAlignment="1">
      <alignment horizontal="left" vertical="center" wrapText="1"/>
    </xf>
    <xf numFmtId="0" fontId="71" fillId="2" borderId="0" xfId="0" applyFont="1" applyFill="1" applyAlignment="1">
      <alignment horizontal="left" vertical="center" wrapText="1"/>
    </xf>
    <xf numFmtId="0" fontId="80" fillId="2" borderId="5" xfId="13" applyFont="1" applyFill="1" applyBorder="1" applyAlignment="1">
      <alignment horizontal="center" vertical="center"/>
    </xf>
    <xf numFmtId="0" fontId="80" fillId="2" borderId="30" xfId="13" applyFont="1" applyFill="1" applyBorder="1" applyAlignment="1">
      <alignment horizontal="center" vertical="center"/>
    </xf>
    <xf numFmtId="0" fontId="48" fillId="10" borderId="0" xfId="13" applyFont="1" applyFill="1" applyAlignment="1">
      <alignment horizontal="center" vertical="center"/>
    </xf>
    <xf numFmtId="0" fontId="47" fillId="10" borderId="0" xfId="0" applyFont="1" applyFill="1" applyAlignment="1">
      <alignment horizontal="center" vertical="center"/>
    </xf>
    <xf numFmtId="0" fontId="57" fillId="10" borderId="0" xfId="11" applyFont="1" applyFill="1" applyAlignment="1">
      <alignment horizontal="center" vertical="center"/>
    </xf>
    <xf numFmtId="0" fontId="59" fillId="2" borderId="0" xfId="2" applyFont="1" applyFill="1" applyAlignment="1" applyProtection="1">
      <alignment horizontal="left" vertical="center" wrapText="1"/>
      <protection hidden="1"/>
    </xf>
    <xf numFmtId="0" fontId="80" fillId="9" borderId="5" xfId="13" applyFont="1" applyFill="1" applyBorder="1" applyAlignment="1">
      <alignment horizontal="center" vertical="center"/>
    </xf>
    <xf numFmtId="0" fontId="80" fillId="9" borderId="30" xfId="13" applyFont="1" applyFill="1" applyBorder="1" applyAlignment="1">
      <alignment horizontal="center" vertical="center"/>
    </xf>
    <xf numFmtId="0" fontId="70" fillId="2" borderId="0" xfId="0" applyFont="1" applyFill="1" applyAlignment="1">
      <alignment horizontal="center" vertical="center" wrapText="1"/>
    </xf>
    <xf numFmtId="0" fontId="70" fillId="2" borderId="0" xfId="2" applyFont="1" applyFill="1" applyAlignment="1" applyProtection="1">
      <alignment horizontal="center" vertical="center" wrapText="1"/>
      <protection hidden="1"/>
    </xf>
    <xf numFmtId="0" fontId="86" fillId="2" borderId="0" xfId="2" applyFont="1" applyFill="1" applyAlignment="1" applyProtection="1">
      <alignment horizontal="left" vertical="center" wrapText="1"/>
      <protection hidden="1"/>
    </xf>
    <xf numFmtId="0" fontId="70" fillId="2" borderId="0" xfId="5" applyFont="1" applyFill="1" applyAlignment="1">
      <alignment horizontal="center" vertical="center" wrapText="1"/>
    </xf>
    <xf numFmtId="0" fontId="66" fillId="2" borderId="0" xfId="2" applyFont="1" applyFill="1" applyAlignment="1" applyProtection="1">
      <alignment horizontal="center" vertical="center"/>
      <protection hidden="1"/>
    </xf>
    <xf numFmtId="0" fontId="17" fillId="2" borderId="0" xfId="2" applyFont="1" applyFill="1" applyAlignment="1" applyProtection="1">
      <alignment horizontal="left" vertical="center" wrapText="1"/>
      <protection hidden="1"/>
    </xf>
    <xf numFmtId="0" fontId="12" fillId="2" borderId="0" xfId="0" applyFont="1" applyFill="1" applyAlignment="1">
      <alignment horizontal="left" vertical="center" wrapText="1"/>
    </xf>
    <xf numFmtId="0" fontId="118" fillId="66" borderId="0" xfId="28" applyFont="1" applyFill="1" applyAlignment="1">
      <alignment horizontal="center" vertical="center" wrapText="1"/>
    </xf>
    <xf numFmtId="0" fontId="120" fillId="66" borderId="0" xfId="28" applyFont="1" applyFill="1" applyAlignment="1">
      <alignment horizontal="left" vertical="center" wrapText="1"/>
    </xf>
    <xf numFmtId="0" fontId="118" fillId="68" borderId="0" xfId="28" applyFont="1" applyFill="1" applyAlignment="1">
      <alignment horizontal="center" vertical="center" wrapText="1"/>
    </xf>
    <xf numFmtId="0" fontId="120" fillId="68" borderId="0" xfId="28" applyFont="1" applyFill="1" applyAlignment="1">
      <alignment horizontal="left" vertical="center" wrapText="1"/>
    </xf>
    <xf numFmtId="0" fontId="118" fillId="70" borderId="0" xfId="28" applyFont="1" applyFill="1" applyAlignment="1">
      <alignment horizontal="center" vertical="center" wrapText="1"/>
    </xf>
    <xf numFmtId="0" fontId="120" fillId="70" borderId="0" xfId="28" applyFont="1" applyFill="1" applyAlignment="1">
      <alignment horizontal="left" vertical="center" wrapText="1"/>
    </xf>
    <xf numFmtId="0" fontId="123" fillId="72" borderId="0" xfId="27" applyFont="1" applyFill="1" applyAlignment="1">
      <alignment horizontal="center" vertical="center"/>
    </xf>
    <xf numFmtId="0" fontId="124" fillId="73" borderId="0" xfId="27" applyFont="1" applyFill="1" applyAlignment="1">
      <alignment horizontal="left" vertical="center"/>
    </xf>
    <xf numFmtId="0" fontId="126" fillId="44" borderId="0" xfId="27" applyFont="1" applyFill="1" applyAlignment="1">
      <alignment horizontal="center" vertical="center"/>
    </xf>
    <xf numFmtId="0" fontId="123" fillId="88" borderId="0" xfId="27" applyFont="1" applyFill="1" applyAlignment="1">
      <alignment horizontal="center" vertical="center"/>
    </xf>
    <xf numFmtId="0" fontId="133" fillId="91" borderId="0" xfId="29" applyFont="1" applyFill="1" applyAlignment="1">
      <alignment horizontal="center" vertical="center" wrapText="1"/>
    </xf>
    <xf numFmtId="0" fontId="28" fillId="0" borderId="0" xfId="29" applyFont="1" applyAlignment="1">
      <alignment vertical="center"/>
    </xf>
    <xf numFmtId="0" fontId="134" fillId="92" borderId="0" xfId="29" applyFont="1" applyFill="1" applyAlignment="1">
      <alignment horizontal="left" vertical="center" wrapText="1"/>
    </xf>
    <xf numFmtId="0" fontId="135" fillId="93" borderId="0" xfId="29" applyFont="1" applyFill="1" applyAlignment="1">
      <alignment horizontal="right" vertical="center" wrapText="1"/>
    </xf>
    <xf numFmtId="0" fontId="136" fillId="93" borderId="0" xfId="29" applyFont="1" applyFill="1" applyAlignment="1">
      <alignment horizontal="center" vertical="center" wrapText="1"/>
    </xf>
    <xf numFmtId="0" fontId="135" fillId="0" borderId="0" xfId="29" applyFont="1" applyAlignment="1">
      <alignment horizontal="right" vertical="center" wrapText="1"/>
    </xf>
    <xf numFmtId="0" fontId="137" fillId="0" borderId="0" xfId="29" applyFont="1" applyAlignment="1">
      <alignment horizontal="left" vertical="center" wrapText="1"/>
    </xf>
    <xf numFmtId="0" fontId="138" fillId="94" borderId="0" xfId="29" applyFont="1" applyFill="1" applyAlignment="1">
      <alignment horizontal="center" vertical="center" wrapText="1"/>
    </xf>
    <xf numFmtId="0" fontId="138" fillId="95" borderId="0" xfId="29" applyFont="1" applyFill="1" applyAlignment="1">
      <alignment horizontal="left" vertical="center" wrapText="1"/>
    </xf>
    <xf numFmtId="0" fontId="139" fillId="0" borderId="0" xfId="29" applyFont="1" applyAlignment="1">
      <alignment horizontal="right" vertical="center"/>
    </xf>
    <xf numFmtId="0" fontId="136" fillId="0" borderId="0" xfId="29" applyFont="1" applyAlignment="1">
      <alignment horizontal="right" vertical="center" wrapText="1"/>
    </xf>
    <xf numFmtId="0" fontId="140" fillId="96" borderId="0" xfId="29" applyFont="1" applyFill="1" applyAlignment="1">
      <alignment horizontal="left" vertical="center" wrapText="1"/>
    </xf>
  </cellXfs>
  <cellStyles count="30">
    <cellStyle name="Lien hypertexte" xfId="10" builtinId="8"/>
    <cellStyle name="Lien hypertexte 3 2 2" xfId="12" xr:uid="{D053202C-9CDE-4FA0-9224-0E565AB25A61}"/>
    <cellStyle name="Normal" xfId="0" builtinId="0"/>
    <cellStyle name="Normal 10 2 2 2 2 3 2 3 2 2 4 2" xfId="5" xr:uid="{3F0EFF21-9CE1-4E40-BCE1-AF8B11024337}"/>
    <cellStyle name="Normal 11 2 3 2 3 2 2 4 2" xfId="17" xr:uid="{82758610-E0FE-4C1B-B79E-B8268FD3CC15}"/>
    <cellStyle name="Normal 12 2" xfId="19" xr:uid="{94F19868-9571-44C8-B581-1AE44D2FC7A1}"/>
    <cellStyle name="Normal 2" xfId="1" xr:uid="{818537D2-39DB-4291-AC59-35114C489ABA}"/>
    <cellStyle name="Normal 2 2 2 2 2" xfId="2" xr:uid="{9D8350F7-16FE-4233-A850-9AF77A2FC326}"/>
    <cellStyle name="Normal 2 2 2 2 3" xfId="8" xr:uid="{CFB3FDC1-A956-4F28-9D3B-77E45A0A0F76}"/>
    <cellStyle name="Normal 2 2 4" xfId="9" xr:uid="{6D3D1841-9B44-4534-BD37-DBD54EB5B93F}"/>
    <cellStyle name="Normal 2 2 5" xfId="16" xr:uid="{A2F387DE-3C28-48E1-A424-06728354848C}"/>
    <cellStyle name="Normal 2 3" xfId="13" xr:uid="{5BCAF006-3BC9-4CEA-89D1-851B38AFFB9E}"/>
    <cellStyle name="Normal 3" xfId="27" xr:uid="{49E9E1A1-CF75-4CE0-B873-278B5BAA63D9}"/>
    <cellStyle name="Normal 3 3 2" xfId="6" xr:uid="{85D6F537-6E93-4EF7-BDE6-D432A9FF1819}"/>
    <cellStyle name="Normal 4" xfId="28" xr:uid="{95A8BD8B-DAB2-4AC2-B463-E2EF4FAF0D42}"/>
    <cellStyle name="Normal 4 2 2 2 2 2 2 2 3 3 2" xfId="18" xr:uid="{754DBEFA-C9A8-41E7-9AFC-CE114FE3E6E2}"/>
    <cellStyle name="Normal 4 2 2 2 2 2 2 2 4 3 6 2" xfId="21" xr:uid="{C2EC73E3-FC4A-415D-805B-FE4A2D0A6FF5}"/>
    <cellStyle name="Normal 4 2 2 2 2 2 2 2 4 5 2 2" xfId="26" xr:uid="{CB63EDE8-62BE-4BAE-A447-3D658F6B6500}"/>
    <cellStyle name="Normal 4 2 2 2 2 2 2 5 4 2 3 2 2 3 2 2 4 2" xfId="22" xr:uid="{3A8A8E4F-B418-43FE-A482-6C231831F845}"/>
    <cellStyle name="Normal 4 2 2 2 2 2 2 6 2 2 3 2 3 3 2 2 4 2" xfId="4" xr:uid="{C6D59AE5-45E8-4037-8ADB-D67C35A0DFD0}"/>
    <cellStyle name="Normal 4 2 2 2 3 2 2 3 2 2" xfId="24" xr:uid="{2FB4FF73-F7FC-4B1E-A6FE-73C64624CAEA}"/>
    <cellStyle name="Normal 4 2 4 2 2 4 2 2 2 2 3 2" xfId="20" xr:uid="{4B023F75-D512-4822-9778-DCFEC3FE426B}"/>
    <cellStyle name="Normal 4 2 5" xfId="23" xr:uid="{149D905C-75EE-4858-889B-39C021DBDBBC}"/>
    <cellStyle name="Normal 4 3 4 2 2 2" xfId="3" xr:uid="{71DF461E-9867-4FFC-90F0-67BB11D09466}"/>
    <cellStyle name="Normal 4 3 4 3 2" xfId="25" xr:uid="{200F9EF0-69AA-4730-9902-C0F2E93E1154}"/>
    <cellStyle name="Normal 4 7" xfId="7" xr:uid="{04A92044-74B0-47E2-BD20-8B865CDB6FFA}"/>
    <cellStyle name="Normal 5" xfId="29" xr:uid="{D7BB9086-9B32-44E1-BF93-25E2B1932A95}"/>
    <cellStyle name="Normal_Comparer recettes 2009 OK 2 2" xfId="14" xr:uid="{10B5C9DA-F036-4AC5-B717-42B0CA5369CD}"/>
    <cellStyle name="Normal_Forum Marais 15 09 2001 2 2 2" xfId="11" xr:uid="{AD294781-D73D-43C8-8C8E-4AC33D8AE56A}"/>
    <cellStyle name="Normal_GERMCN UPC brouillon" xfId="15" xr:uid="{74294C07-0D99-4436-A432-E97E213FB44D}"/>
  </cellStyles>
  <dxfs count="2">
    <dxf>
      <fill>
        <patternFill patternType="solid">
          <bgColor rgb="FFF7FBFF"/>
        </patternFill>
      </fill>
    </dxf>
    <dxf>
      <fill>
        <patternFill patternType="solid">
          <bgColor rgb="FFF7FBFF"/>
        </patternFill>
      </fill>
    </dxf>
  </dxfs>
  <tableStyles count="0" defaultTableStyle="TableStyleMedium2" defaultPivotStyle="PivotStyleLight16"/>
  <colors>
    <mruColors>
      <color rgb="FF0F6A73"/>
      <color rgb="FF148B98"/>
      <color rgb="FF18A5B4"/>
      <color rgb="FFFFFF97"/>
      <color rgb="FFFFFF81"/>
      <color rgb="FFFFFF61"/>
      <color rgb="FFFFFF00"/>
      <color rgb="FF55DBE9"/>
      <color rgb="FF1AB7C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23</xdr:col>
      <xdr:colOff>323850</xdr:colOff>
      <xdr:row>199</xdr:row>
      <xdr:rowOff>0</xdr:rowOff>
    </xdr:from>
    <xdr:to>
      <xdr:col>23</xdr:col>
      <xdr:colOff>323850</xdr:colOff>
      <xdr:row>199</xdr:row>
      <xdr:rowOff>0</xdr:rowOff>
    </xdr:to>
    <xdr:sp macro="" textlink="">
      <xdr:nvSpPr>
        <xdr:cNvPr id="2" name="Line 7">
          <a:extLst>
            <a:ext uri="{FF2B5EF4-FFF2-40B4-BE49-F238E27FC236}">
              <a16:creationId xmlns:a16="http://schemas.microsoft.com/office/drawing/2014/main" id="{9F9986CB-B043-47B5-90D3-FE5BB63F1178}"/>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188</xdr:row>
      <xdr:rowOff>0</xdr:rowOff>
    </xdr:from>
    <xdr:to>
      <xdr:col>23</xdr:col>
      <xdr:colOff>323850</xdr:colOff>
      <xdr:row>188</xdr:row>
      <xdr:rowOff>0</xdr:rowOff>
    </xdr:to>
    <xdr:sp macro="" textlink="">
      <xdr:nvSpPr>
        <xdr:cNvPr id="3" name="Line 7">
          <a:extLst>
            <a:ext uri="{FF2B5EF4-FFF2-40B4-BE49-F238E27FC236}">
              <a16:creationId xmlns:a16="http://schemas.microsoft.com/office/drawing/2014/main" id="{09CCB054-FB44-482E-8215-B1FCB4B7E588}"/>
            </a:ext>
          </a:extLst>
        </xdr:cNvPr>
        <xdr:cNvSpPr>
          <a:spLocks noChangeShapeType="1"/>
        </xdr:cNvSpPr>
      </xdr:nvSpPr>
      <xdr:spPr bwMode="auto">
        <a:xfrm>
          <a:off x="7347585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196</xdr:row>
      <xdr:rowOff>0</xdr:rowOff>
    </xdr:from>
    <xdr:to>
      <xdr:col>23</xdr:col>
      <xdr:colOff>323850</xdr:colOff>
      <xdr:row>196</xdr:row>
      <xdr:rowOff>0</xdr:rowOff>
    </xdr:to>
    <xdr:sp macro="" textlink="">
      <xdr:nvSpPr>
        <xdr:cNvPr id="4" name="Line 7">
          <a:extLst>
            <a:ext uri="{FF2B5EF4-FFF2-40B4-BE49-F238E27FC236}">
              <a16:creationId xmlns:a16="http://schemas.microsoft.com/office/drawing/2014/main" id="{C9B370B4-C6E1-49C4-B721-14A602C7F0A3}"/>
            </a:ext>
          </a:extLst>
        </xdr:cNvPr>
        <xdr:cNvSpPr>
          <a:spLocks noChangeShapeType="1"/>
        </xdr:cNvSpPr>
      </xdr:nvSpPr>
      <xdr:spPr bwMode="auto">
        <a:xfrm>
          <a:off x="7347585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5" name="Line 7">
          <a:extLst>
            <a:ext uri="{FF2B5EF4-FFF2-40B4-BE49-F238E27FC236}">
              <a16:creationId xmlns:a16="http://schemas.microsoft.com/office/drawing/2014/main" id="{58D046C1-D08C-4571-B75E-E9B0F0506C72}"/>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188</xdr:row>
      <xdr:rowOff>0</xdr:rowOff>
    </xdr:from>
    <xdr:to>
      <xdr:col>29</xdr:col>
      <xdr:colOff>323850</xdr:colOff>
      <xdr:row>188</xdr:row>
      <xdr:rowOff>0</xdr:rowOff>
    </xdr:to>
    <xdr:sp macro="" textlink="">
      <xdr:nvSpPr>
        <xdr:cNvPr id="6" name="Line 7">
          <a:extLst>
            <a:ext uri="{FF2B5EF4-FFF2-40B4-BE49-F238E27FC236}">
              <a16:creationId xmlns:a16="http://schemas.microsoft.com/office/drawing/2014/main" id="{0A90877E-B171-4D45-828B-180F80E08DA6}"/>
            </a:ext>
          </a:extLst>
        </xdr:cNvPr>
        <xdr:cNvSpPr>
          <a:spLocks noChangeShapeType="1"/>
        </xdr:cNvSpPr>
      </xdr:nvSpPr>
      <xdr:spPr bwMode="auto">
        <a:xfrm>
          <a:off x="89763600" y="705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196</xdr:row>
      <xdr:rowOff>0</xdr:rowOff>
    </xdr:from>
    <xdr:to>
      <xdr:col>29</xdr:col>
      <xdr:colOff>323850</xdr:colOff>
      <xdr:row>196</xdr:row>
      <xdr:rowOff>0</xdr:rowOff>
    </xdr:to>
    <xdr:sp macro="" textlink="">
      <xdr:nvSpPr>
        <xdr:cNvPr id="7" name="Line 7">
          <a:extLst>
            <a:ext uri="{FF2B5EF4-FFF2-40B4-BE49-F238E27FC236}">
              <a16:creationId xmlns:a16="http://schemas.microsoft.com/office/drawing/2014/main" id="{9850B463-7B93-47C7-8012-B170B351A3BB}"/>
            </a:ext>
          </a:extLst>
        </xdr:cNvPr>
        <xdr:cNvSpPr>
          <a:spLocks noChangeShapeType="1"/>
        </xdr:cNvSpPr>
      </xdr:nvSpPr>
      <xdr:spPr bwMode="auto">
        <a:xfrm>
          <a:off x="89763600" y="73637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202</xdr:row>
      <xdr:rowOff>0</xdr:rowOff>
    </xdr:from>
    <xdr:to>
      <xdr:col>23</xdr:col>
      <xdr:colOff>323850</xdr:colOff>
      <xdr:row>202</xdr:row>
      <xdr:rowOff>0</xdr:rowOff>
    </xdr:to>
    <xdr:sp macro="" textlink="">
      <xdr:nvSpPr>
        <xdr:cNvPr id="8" name="Line 7">
          <a:extLst>
            <a:ext uri="{FF2B5EF4-FFF2-40B4-BE49-F238E27FC236}">
              <a16:creationId xmlns:a16="http://schemas.microsoft.com/office/drawing/2014/main" id="{430BB35B-FBF8-4E85-AD81-BE7F193AB4A2}"/>
            </a:ext>
          </a:extLst>
        </xdr:cNvPr>
        <xdr:cNvSpPr>
          <a:spLocks noChangeShapeType="1"/>
        </xdr:cNvSpPr>
      </xdr:nvSpPr>
      <xdr:spPr bwMode="auto">
        <a:xfrm>
          <a:off x="7347585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191</xdr:row>
      <xdr:rowOff>0</xdr:rowOff>
    </xdr:from>
    <xdr:to>
      <xdr:col>23</xdr:col>
      <xdr:colOff>323850</xdr:colOff>
      <xdr:row>191</xdr:row>
      <xdr:rowOff>0</xdr:rowOff>
    </xdr:to>
    <xdr:sp macro="" textlink="">
      <xdr:nvSpPr>
        <xdr:cNvPr id="9" name="Line 7">
          <a:extLst>
            <a:ext uri="{FF2B5EF4-FFF2-40B4-BE49-F238E27FC236}">
              <a16:creationId xmlns:a16="http://schemas.microsoft.com/office/drawing/2014/main" id="{A29D47D5-0A80-43F4-A767-2A529C34DA9D}"/>
            </a:ext>
          </a:extLst>
        </xdr:cNvPr>
        <xdr:cNvSpPr>
          <a:spLocks noChangeShapeType="1"/>
        </xdr:cNvSpPr>
      </xdr:nvSpPr>
      <xdr:spPr bwMode="auto">
        <a:xfrm>
          <a:off x="7347585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199</xdr:row>
      <xdr:rowOff>0</xdr:rowOff>
    </xdr:from>
    <xdr:to>
      <xdr:col>23</xdr:col>
      <xdr:colOff>323850</xdr:colOff>
      <xdr:row>199</xdr:row>
      <xdr:rowOff>0</xdr:rowOff>
    </xdr:to>
    <xdr:sp macro="" textlink="">
      <xdr:nvSpPr>
        <xdr:cNvPr id="10" name="Line 7">
          <a:extLst>
            <a:ext uri="{FF2B5EF4-FFF2-40B4-BE49-F238E27FC236}">
              <a16:creationId xmlns:a16="http://schemas.microsoft.com/office/drawing/2014/main" id="{BA4A7CEA-F378-4796-BF6A-BFC02D5975C9}"/>
            </a:ext>
          </a:extLst>
        </xdr:cNvPr>
        <xdr:cNvSpPr>
          <a:spLocks noChangeShapeType="1"/>
        </xdr:cNvSpPr>
      </xdr:nvSpPr>
      <xdr:spPr bwMode="auto">
        <a:xfrm>
          <a:off x="7347585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202</xdr:row>
      <xdr:rowOff>0</xdr:rowOff>
    </xdr:from>
    <xdr:to>
      <xdr:col>29</xdr:col>
      <xdr:colOff>323850</xdr:colOff>
      <xdr:row>202</xdr:row>
      <xdr:rowOff>0</xdr:rowOff>
    </xdr:to>
    <xdr:sp macro="" textlink="">
      <xdr:nvSpPr>
        <xdr:cNvPr id="11" name="Line 7">
          <a:extLst>
            <a:ext uri="{FF2B5EF4-FFF2-40B4-BE49-F238E27FC236}">
              <a16:creationId xmlns:a16="http://schemas.microsoft.com/office/drawing/2014/main" id="{7A747A02-1311-4316-8B81-9F6D508725FD}"/>
            </a:ext>
          </a:extLst>
        </xdr:cNvPr>
        <xdr:cNvSpPr>
          <a:spLocks noChangeShapeType="1"/>
        </xdr:cNvSpPr>
      </xdr:nvSpPr>
      <xdr:spPr bwMode="auto">
        <a:xfrm>
          <a:off x="89763600" y="7592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191</xdr:row>
      <xdr:rowOff>0</xdr:rowOff>
    </xdr:from>
    <xdr:to>
      <xdr:col>29</xdr:col>
      <xdr:colOff>323850</xdr:colOff>
      <xdr:row>191</xdr:row>
      <xdr:rowOff>0</xdr:rowOff>
    </xdr:to>
    <xdr:sp macro="" textlink="">
      <xdr:nvSpPr>
        <xdr:cNvPr id="12" name="Line 7">
          <a:extLst>
            <a:ext uri="{FF2B5EF4-FFF2-40B4-BE49-F238E27FC236}">
              <a16:creationId xmlns:a16="http://schemas.microsoft.com/office/drawing/2014/main" id="{75CD96A4-4161-4AC3-852C-ECC19D34A487}"/>
            </a:ext>
          </a:extLst>
        </xdr:cNvPr>
        <xdr:cNvSpPr>
          <a:spLocks noChangeShapeType="1"/>
        </xdr:cNvSpPr>
      </xdr:nvSpPr>
      <xdr:spPr bwMode="auto">
        <a:xfrm>
          <a:off x="89763600" y="7173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199</xdr:row>
      <xdr:rowOff>0</xdr:rowOff>
    </xdr:from>
    <xdr:to>
      <xdr:col>29</xdr:col>
      <xdr:colOff>323850</xdr:colOff>
      <xdr:row>199</xdr:row>
      <xdr:rowOff>0</xdr:rowOff>
    </xdr:to>
    <xdr:sp macro="" textlink="">
      <xdr:nvSpPr>
        <xdr:cNvPr id="13" name="Line 7">
          <a:extLst>
            <a:ext uri="{FF2B5EF4-FFF2-40B4-BE49-F238E27FC236}">
              <a16:creationId xmlns:a16="http://schemas.microsoft.com/office/drawing/2014/main" id="{D7397B02-8DF3-474A-935A-DE8EE86FBE85}"/>
            </a:ext>
          </a:extLst>
        </xdr:cNvPr>
        <xdr:cNvSpPr>
          <a:spLocks noChangeShapeType="1"/>
        </xdr:cNvSpPr>
      </xdr:nvSpPr>
      <xdr:spPr bwMode="auto">
        <a:xfrm>
          <a:off x="89763600" y="7478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201</xdr:row>
      <xdr:rowOff>0</xdr:rowOff>
    </xdr:from>
    <xdr:to>
      <xdr:col>23</xdr:col>
      <xdr:colOff>323850</xdr:colOff>
      <xdr:row>201</xdr:row>
      <xdr:rowOff>0</xdr:rowOff>
    </xdr:to>
    <xdr:sp macro="" textlink="">
      <xdr:nvSpPr>
        <xdr:cNvPr id="14" name="Line 7">
          <a:extLst>
            <a:ext uri="{FF2B5EF4-FFF2-40B4-BE49-F238E27FC236}">
              <a16:creationId xmlns:a16="http://schemas.microsoft.com/office/drawing/2014/main" id="{5DAAFD29-F456-413B-9E0E-46710DC2E09A}"/>
            </a:ext>
          </a:extLst>
        </xdr:cNvPr>
        <xdr:cNvSpPr>
          <a:spLocks noChangeShapeType="1"/>
        </xdr:cNvSpPr>
      </xdr:nvSpPr>
      <xdr:spPr bwMode="auto">
        <a:xfrm>
          <a:off x="7347585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190</xdr:row>
      <xdr:rowOff>0</xdr:rowOff>
    </xdr:from>
    <xdr:to>
      <xdr:col>23</xdr:col>
      <xdr:colOff>323850</xdr:colOff>
      <xdr:row>190</xdr:row>
      <xdr:rowOff>0</xdr:rowOff>
    </xdr:to>
    <xdr:sp macro="" textlink="">
      <xdr:nvSpPr>
        <xdr:cNvPr id="15" name="Line 7">
          <a:extLst>
            <a:ext uri="{FF2B5EF4-FFF2-40B4-BE49-F238E27FC236}">
              <a16:creationId xmlns:a16="http://schemas.microsoft.com/office/drawing/2014/main" id="{218ABDBE-F2AA-4BFC-924A-2061A989052A}"/>
            </a:ext>
          </a:extLst>
        </xdr:cNvPr>
        <xdr:cNvSpPr>
          <a:spLocks noChangeShapeType="1"/>
        </xdr:cNvSpPr>
      </xdr:nvSpPr>
      <xdr:spPr bwMode="auto">
        <a:xfrm>
          <a:off x="7347585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323850</xdr:colOff>
      <xdr:row>198</xdr:row>
      <xdr:rowOff>0</xdr:rowOff>
    </xdr:from>
    <xdr:to>
      <xdr:col>23</xdr:col>
      <xdr:colOff>323850</xdr:colOff>
      <xdr:row>198</xdr:row>
      <xdr:rowOff>0</xdr:rowOff>
    </xdr:to>
    <xdr:sp macro="" textlink="">
      <xdr:nvSpPr>
        <xdr:cNvPr id="16" name="Line 7">
          <a:extLst>
            <a:ext uri="{FF2B5EF4-FFF2-40B4-BE49-F238E27FC236}">
              <a16:creationId xmlns:a16="http://schemas.microsoft.com/office/drawing/2014/main" id="{A8EF6CDB-84DA-44DD-BD95-3CF7AAFFB14D}"/>
            </a:ext>
          </a:extLst>
        </xdr:cNvPr>
        <xdr:cNvSpPr>
          <a:spLocks noChangeShapeType="1"/>
        </xdr:cNvSpPr>
      </xdr:nvSpPr>
      <xdr:spPr bwMode="auto">
        <a:xfrm>
          <a:off x="7347585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201</xdr:row>
      <xdr:rowOff>0</xdr:rowOff>
    </xdr:from>
    <xdr:to>
      <xdr:col>29</xdr:col>
      <xdr:colOff>323850</xdr:colOff>
      <xdr:row>201</xdr:row>
      <xdr:rowOff>0</xdr:rowOff>
    </xdr:to>
    <xdr:sp macro="" textlink="">
      <xdr:nvSpPr>
        <xdr:cNvPr id="17" name="Line 7">
          <a:extLst>
            <a:ext uri="{FF2B5EF4-FFF2-40B4-BE49-F238E27FC236}">
              <a16:creationId xmlns:a16="http://schemas.microsoft.com/office/drawing/2014/main" id="{ADCD20A3-37C4-40D8-808F-E9B75F750C39}"/>
            </a:ext>
          </a:extLst>
        </xdr:cNvPr>
        <xdr:cNvSpPr>
          <a:spLocks noChangeShapeType="1"/>
        </xdr:cNvSpPr>
      </xdr:nvSpPr>
      <xdr:spPr bwMode="auto">
        <a:xfrm>
          <a:off x="89763600" y="7554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190</xdr:row>
      <xdr:rowOff>0</xdr:rowOff>
    </xdr:from>
    <xdr:to>
      <xdr:col>29</xdr:col>
      <xdr:colOff>323850</xdr:colOff>
      <xdr:row>190</xdr:row>
      <xdr:rowOff>0</xdr:rowOff>
    </xdr:to>
    <xdr:sp macro="" textlink="">
      <xdr:nvSpPr>
        <xdr:cNvPr id="18" name="Line 7">
          <a:extLst>
            <a:ext uri="{FF2B5EF4-FFF2-40B4-BE49-F238E27FC236}">
              <a16:creationId xmlns:a16="http://schemas.microsoft.com/office/drawing/2014/main" id="{362D56B6-4B18-4C52-83A6-9D3870518286}"/>
            </a:ext>
          </a:extLst>
        </xdr:cNvPr>
        <xdr:cNvSpPr>
          <a:spLocks noChangeShapeType="1"/>
        </xdr:cNvSpPr>
      </xdr:nvSpPr>
      <xdr:spPr bwMode="auto">
        <a:xfrm>
          <a:off x="89763600" y="7135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323850</xdr:colOff>
      <xdr:row>198</xdr:row>
      <xdr:rowOff>0</xdr:rowOff>
    </xdr:from>
    <xdr:to>
      <xdr:col>29</xdr:col>
      <xdr:colOff>323850</xdr:colOff>
      <xdr:row>198</xdr:row>
      <xdr:rowOff>0</xdr:rowOff>
    </xdr:to>
    <xdr:sp macro="" textlink="">
      <xdr:nvSpPr>
        <xdr:cNvPr id="19" name="Line 7">
          <a:extLst>
            <a:ext uri="{FF2B5EF4-FFF2-40B4-BE49-F238E27FC236}">
              <a16:creationId xmlns:a16="http://schemas.microsoft.com/office/drawing/2014/main" id="{90C41C80-8751-46F5-9DA0-9B641DC17AA5}"/>
            </a:ext>
          </a:extLst>
        </xdr:cNvPr>
        <xdr:cNvSpPr>
          <a:spLocks noChangeShapeType="1"/>
        </xdr:cNvSpPr>
      </xdr:nvSpPr>
      <xdr:spPr bwMode="auto">
        <a:xfrm>
          <a:off x="89763600" y="7439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18</xdr:col>
      <xdr:colOff>457200</xdr:colOff>
      <xdr:row>8</xdr:row>
      <xdr:rowOff>28575</xdr:rowOff>
    </xdr:from>
    <xdr:to>
      <xdr:col>18</xdr:col>
      <xdr:colOff>923925</xdr:colOff>
      <xdr:row>8</xdr:row>
      <xdr:rowOff>355764</xdr:rowOff>
    </xdr:to>
    <xdr:pic>
      <xdr:nvPicPr>
        <xdr:cNvPr id="20" name="Image 19">
          <a:extLst>
            <a:ext uri="{FF2B5EF4-FFF2-40B4-BE49-F238E27FC236}">
              <a16:creationId xmlns:a16="http://schemas.microsoft.com/office/drawing/2014/main" id="{9D615D9C-A3C9-470B-9339-BD3FCF813002}"/>
            </a:ext>
          </a:extLst>
        </xdr:cNvPr>
        <xdr:cNvPicPr>
          <a:picLocks noChangeAspect="1"/>
        </xdr:cNvPicPr>
      </xdr:nvPicPr>
      <xdr:blipFill>
        <a:blip xmlns:r="http://schemas.openxmlformats.org/officeDocument/2006/relationships" r:embed="rId1"/>
        <a:stretch>
          <a:fillRect/>
        </a:stretch>
      </xdr:blipFill>
      <xdr:spPr>
        <a:xfrm>
          <a:off x="52187475" y="2038350"/>
          <a:ext cx="466725" cy="327189"/>
        </a:xfrm>
        <a:prstGeom prst="rect">
          <a:avLst/>
        </a:prstGeom>
      </xdr:spPr>
    </xdr:pic>
    <xdr:clientData/>
  </xdr:twoCellAnchor>
  <xdr:twoCellAnchor editAs="oneCell">
    <xdr:from>
      <xdr:col>23</xdr:col>
      <xdr:colOff>257175</xdr:colOff>
      <xdr:row>8</xdr:row>
      <xdr:rowOff>76200</xdr:rowOff>
    </xdr:from>
    <xdr:to>
      <xdr:col>23</xdr:col>
      <xdr:colOff>624028</xdr:colOff>
      <xdr:row>8</xdr:row>
      <xdr:rowOff>333375</xdr:rowOff>
    </xdr:to>
    <xdr:pic>
      <xdr:nvPicPr>
        <xdr:cNvPr id="21" name="Image 20">
          <a:extLst>
            <a:ext uri="{FF2B5EF4-FFF2-40B4-BE49-F238E27FC236}">
              <a16:creationId xmlns:a16="http://schemas.microsoft.com/office/drawing/2014/main" id="{4A8F5748-FB38-4999-A5DF-291582A5F911}"/>
            </a:ext>
          </a:extLst>
        </xdr:cNvPr>
        <xdr:cNvPicPr>
          <a:picLocks noChangeAspect="1"/>
        </xdr:cNvPicPr>
      </xdr:nvPicPr>
      <xdr:blipFill>
        <a:blip xmlns:r="http://schemas.openxmlformats.org/officeDocument/2006/relationships" r:embed="rId1"/>
        <a:stretch>
          <a:fillRect/>
        </a:stretch>
      </xdr:blipFill>
      <xdr:spPr>
        <a:xfrm>
          <a:off x="73409175" y="2085975"/>
          <a:ext cx="366853" cy="257175"/>
        </a:xfrm>
        <a:prstGeom prst="rect">
          <a:avLst/>
        </a:prstGeom>
      </xdr:spPr>
    </xdr:pic>
    <xdr:clientData/>
  </xdr:twoCellAnchor>
  <xdr:twoCellAnchor editAs="oneCell">
    <xdr:from>
      <xdr:col>24</xdr:col>
      <xdr:colOff>266700</xdr:colOff>
      <xdr:row>8</xdr:row>
      <xdr:rowOff>38100</xdr:rowOff>
    </xdr:from>
    <xdr:to>
      <xdr:col>24</xdr:col>
      <xdr:colOff>637760</xdr:colOff>
      <xdr:row>8</xdr:row>
      <xdr:rowOff>304800</xdr:rowOff>
    </xdr:to>
    <xdr:pic>
      <xdr:nvPicPr>
        <xdr:cNvPr id="22" name="Image 21">
          <a:extLst>
            <a:ext uri="{FF2B5EF4-FFF2-40B4-BE49-F238E27FC236}">
              <a16:creationId xmlns:a16="http://schemas.microsoft.com/office/drawing/2014/main" id="{4546F2A5-F014-4665-9781-E0D0DE404EAC}"/>
            </a:ext>
          </a:extLst>
        </xdr:cNvPr>
        <xdr:cNvPicPr>
          <a:picLocks noChangeAspect="1"/>
        </xdr:cNvPicPr>
      </xdr:nvPicPr>
      <xdr:blipFill>
        <a:blip xmlns:r="http://schemas.openxmlformats.org/officeDocument/2006/relationships" r:embed="rId2"/>
        <a:stretch>
          <a:fillRect/>
        </a:stretch>
      </xdr:blipFill>
      <xdr:spPr>
        <a:xfrm>
          <a:off x="75466575" y="2047875"/>
          <a:ext cx="371060" cy="266700"/>
        </a:xfrm>
        <a:prstGeom prst="rect">
          <a:avLst/>
        </a:prstGeom>
      </xdr:spPr>
    </xdr:pic>
    <xdr:clientData/>
  </xdr:twoCellAnchor>
  <xdr:twoCellAnchor editAs="oneCell">
    <xdr:from>
      <xdr:col>19</xdr:col>
      <xdr:colOff>276224</xdr:colOff>
      <xdr:row>8</xdr:row>
      <xdr:rowOff>9525</xdr:rowOff>
    </xdr:from>
    <xdr:to>
      <xdr:col>19</xdr:col>
      <xdr:colOff>828675</xdr:colOff>
      <xdr:row>8</xdr:row>
      <xdr:rowOff>338138</xdr:rowOff>
    </xdr:to>
    <xdr:pic>
      <xdr:nvPicPr>
        <xdr:cNvPr id="23" name="Image 22">
          <a:extLst>
            <a:ext uri="{FF2B5EF4-FFF2-40B4-BE49-F238E27FC236}">
              <a16:creationId xmlns:a16="http://schemas.microsoft.com/office/drawing/2014/main" id="{23A9C4F6-4859-4393-A3A2-9283D5D070EA}"/>
            </a:ext>
          </a:extLst>
        </xdr:cNvPr>
        <xdr:cNvPicPr>
          <a:picLocks noChangeAspect="1"/>
        </xdr:cNvPicPr>
      </xdr:nvPicPr>
      <xdr:blipFill>
        <a:blip xmlns:r="http://schemas.openxmlformats.org/officeDocument/2006/relationships" r:embed="rId2"/>
        <a:stretch>
          <a:fillRect/>
        </a:stretch>
      </xdr:blipFill>
      <xdr:spPr>
        <a:xfrm>
          <a:off x="58654949" y="2019300"/>
          <a:ext cx="552451" cy="328613"/>
        </a:xfrm>
        <a:prstGeom prst="rect">
          <a:avLst/>
        </a:prstGeom>
      </xdr:spPr>
    </xdr:pic>
    <xdr:clientData/>
  </xdr:twoCellAnchor>
  <xdr:twoCellAnchor editAs="oneCell">
    <xdr:from>
      <xdr:col>20</xdr:col>
      <xdr:colOff>276225</xdr:colOff>
      <xdr:row>8</xdr:row>
      <xdr:rowOff>66676</xdr:rowOff>
    </xdr:from>
    <xdr:to>
      <xdr:col>20</xdr:col>
      <xdr:colOff>695325</xdr:colOff>
      <xdr:row>8</xdr:row>
      <xdr:rowOff>356822</xdr:rowOff>
    </xdr:to>
    <xdr:pic>
      <xdr:nvPicPr>
        <xdr:cNvPr id="24" name="Image 23">
          <a:extLst>
            <a:ext uri="{FF2B5EF4-FFF2-40B4-BE49-F238E27FC236}">
              <a16:creationId xmlns:a16="http://schemas.microsoft.com/office/drawing/2014/main" id="{2183953F-9D17-4684-96E7-F9A3BA5E5487}"/>
            </a:ext>
          </a:extLst>
        </xdr:cNvPr>
        <xdr:cNvPicPr>
          <a:picLocks noChangeAspect="1"/>
        </xdr:cNvPicPr>
      </xdr:nvPicPr>
      <xdr:blipFill>
        <a:blip xmlns:r="http://schemas.openxmlformats.org/officeDocument/2006/relationships" r:embed="rId3"/>
        <a:stretch>
          <a:fillRect/>
        </a:stretch>
      </xdr:blipFill>
      <xdr:spPr>
        <a:xfrm>
          <a:off x="65303400" y="2076451"/>
          <a:ext cx="419100" cy="290146"/>
        </a:xfrm>
        <a:prstGeom prst="rect">
          <a:avLst/>
        </a:prstGeom>
      </xdr:spPr>
    </xdr:pic>
    <xdr:clientData/>
  </xdr:twoCellAnchor>
  <xdr:twoCellAnchor editAs="oneCell">
    <xdr:from>
      <xdr:col>25</xdr:col>
      <xdr:colOff>266700</xdr:colOff>
      <xdr:row>8</xdr:row>
      <xdr:rowOff>76201</xdr:rowOff>
    </xdr:from>
    <xdr:to>
      <xdr:col>25</xdr:col>
      <xdr:colOff>581025</xdr:colOff>
      <xdr:row>8</xdr:row>
      <xdr:rowOff>293811</xdr:rowOff>
    </xdr:to>
    <xdr:pic>
      <xdr:nvPicPr>
        <xdr:cNvPr id="25" name="Image 24">
          <a:extLst>
            <a:ext uri="{FF2B5EF4-FFF2-40B4-BE49-F238E27FC236}">
              <a16:creationId xmlns:a16="http://schemas.microsoft.com/office/drawing/2014/main" id="{EBB6A3AC-530E-43E9-9ED0-9D7027C85B5A}"/>
            </a:ext>
          </a:extLst>
        </xdr:cNvPr>
        <xdr:cNvPicPr>
          <a:picLocks noChangeAspect="1"/>
        </xdr:cNvPicPr>
      </xdr:nvPicPr>
      <xdr:blipFill>
        <a:blip xmlns:r="http://schemas.openxmlformats.org/officeDocument/2006/relationships" r:embed="rId3"/>
        <a:stretch>
          <a:fillRect/>
        </a:stretch>
      </xdr:blipFill>
      <xdr:spPr>
        <a:xfrm>
          <a:off x="77514450" y="2085976"/>
          <a:ext cx="314325" cy="217610"/>
        </a:xfrm>
        <a:prstGeom prst="rect">
          <a:avLst/>
        </a:prstGeom>
      </xdr:spPr>
    </xdr:pic>
    <xdr:clientData/>
  </xdr:twoCellAnchor>
  <xdr:twoCellAnchor editAs="oneCell">
    <xdr:from>
      <xdr:col>29</xdr:col>
      <xdr:colOff>1504950</xdr:colOff>
      <xdr:row>8</xdr:row>
      <xdr:rowOff>57150</xdr:rowOff>
    </xdr:from>
    <xdr:to>
      <xdr:col>29</xdr:col>
      <xdr:colOff>1871803</xdr:colOff>
      <xdr:row>8</xdr:row>
      <xdr:rowOff>314325</xdr:rowOff>
    </xdr:to>
    <xdr:pic>
      <xdr:nvPicPr>
        <xdr:cNvPr id="26" name="Image 25">
          <a:extLst>
            <a:ext uri="{FF2B5EF4-FFF2-40B4-BE49-F238E27FC236}">
              <a16:creationId xmlns:a16="http://schemas.microsoft.com/office/drawing/2014/main" id="{8A6568BE-4C2C-413F-8B15-5C2809E4E7CB}"/>
            </a:ext>
          </a:extLst>
        </xdr:cNvPr>
        <xdr:cNvPicPr>
          <a:picLocks noChangeAspect="1"/>
        </xdr:cNvPicPr>
      </xdr:nvPicPr>
      <xdr:blipFill>
        <a:blip xmlns:r="http://schemas.openxmlformats.org/officeDocument/2006/relationships" r:embed="rId1"/>
        <a:stretch>
          <a:fillRect/>
        </a:stretch>
      </xdr:blipFill>
      <xdr:spPr>
        <a:xfrm>
          <a:off x="90944700" y="2066925"/>
          <a:ext cx="366853" cy="257175"/>
        </a:xfrm>
        <a:prstGeom prst="rect">
          <a:avLst/>
        </a:prstGeom>
      </xdr:spPr>
    </xdr:pic>
    <xdr:clientData/>
  </xdr:twoCellAnchor>
  <xdr:twoCellAnchor editAs="oneCell">
    <xdr:from>
      <xdr:col>12</xdr:col>
      <xdr:colOff>76200</xdr:colOff>
      <xdr:row>8</xdr:row>
      <xdr:rowOff>19051</xdr:rowOff>
    </xdr:from>
    <xdr:to>
      <xdr:col>12</xdr:col>
      <xdr:colOff>447675</xdr:colOff>
      <xdr:row>8</xdr:row>
      <xdr:rowOff>356565</xdr:rowOff>
    </xdr:to>
    <xdr:pic>
      <xdr:nvPicPr>
        <xdr:cNvPr id="27" name="Image 26">
          <a:extLst>
            <a:ext uri="{FF2B5EF4-FFF2-40B4-BE49-F238E27FC236}">
              <a16:creationId xmlns:a16="http://schemas.microsoft.com/office/drawing/2014/main" id="{8BDF51E6-1078-428E-8F0A-5DE67F2A5B9D}"/>
            </a:ext>
          </a:extLst>
        </xdr:cNvPr>
        <xdr:cNvPicPr>
          <a:picLocks noChangeAspect="1"/>
        </xdr:cNvPicPr>
      </xdr:nvPicPr>
      <xdr:blipFill>
        <a:blip xmlns:r="http://schemas.openxmlformats.org/officeDocument/2006/relationships" r:embed="rId1"/>
        <a:stretch>
          <a:fillRect/>
        </a:stretch>
      </xdr:blipFill>
      <xdr:spPr>
        <a:xfrm>
          <a:off x="31556325" y="2028826"/>
          <a:ext cx="371475" cy="337514"/>
        </a:xfrm>
        <a:prstGeom prst="rect">
          <a:avLst/>
        </a:prstGeom>
      </xdr:spPr>
    </xdr:pic>
    <xdr:clientData/>
  </xdr:twoCellAnchor>
  <xdr:twoCellAnchor editAs="oneCell">
    <xdr:from>
      <xdr:col>13</xdr:col>
      <xdr:colOff>123825</xdr:colOff>
      <xdr:row>8</xdr:row>
      <xdr:rowOff>19050</xdr:rowOff>
    </xdr:from>
    <xdr:to>
      <xdr:col>13</xdr:col>
      <xdr:colOff>475517</xdr:colOff>
      <xdr:row>8</xdr:row>
      <xdr:rowOff>352425</xdr:rowOff>
    </xdr:to>
    <xdr:pic>
      <xdr:nvPicPr>
        <xdr:cNvPr id="28" name="Image 27">
          <a:extLst>
            <a:ext uri="{FF2B5EF4-FFF2-40B4-BE49-F238E27FC236}">
              <a16:creationId xmlns:a16="http://schemas.microsoft.com/office/drawing/2014/main" id="{5A2C294E-68BA-4A6F-87B1-4F3EBF454FE3}"/>
            </a:ext>
          </a:extLst>
        </xdr:cNvPr>
        <xdr:cNvPicPr>
          <a:picLocks noChangeAspect="1"/>
        </xdr:cNvPicPr>
      </xdr:nvPicPr>
      <xdr:blipFill>
        <a:blip xmlns:r="http://schemas.openxmlformats.org/officeDocument/2006/relationships" r:embed="rId2"/>
        <a:stretch>
          <a:fillRect/>
        </a:stretch>
      </xdr:blipFill>
      <xdr:spPr>
        <a:xfrm>
          <a:off x="36118800" y="2028825"/>
          <a:ext cx="351692" cy="333375"/>
        </a:xfrm>
        <a:prstGeom prst="rect">
          <a:avLst/>
        </a:prstGeom>
      </xdr:spPr>
    </xdr:pic>
    <xdr:clientData/>
  </xdr:twoCellAnchor>
  <xdr:twoCellAnchor editAs="oneCell">
    <xdr:from>
      <xdr:col>14</xdr:col>
      <xdr:colOff>104776</xdr:colOff>
      <xdr:row>8</xdr:row>
      <xdr:rowOff>38101</xdr:rowOff>
    </xdr:from>
    <xdr:to>
      <xdr:col>14</xdr:col>
      <xdr:colOff>419100</xdr:colOff>
      <xdr:row>8</xdr:row>
      <xdr:rowOff>327742</xdr:rowOff>
    </xdr:to>
    <xdr:pic>
      <xdr:nvPicPr>
        <xdr:cNvPr id="29" name="Image 28">
          <a:extLst>
            <a:ext uri="{FF2B5EF4-FFF2-40B4-BE49-F238E27FC236}">
              <a16:creationId xmlns:a16="http://schemas.microsoft.com/office/drawing/2014/main" id="{BD90373E-891E-4769-876A-843F20BE22D8}"/>
            </a:ext>
          </a:extLst>
        </xdr:cNvPr>
        <xdr:cNvPicPr>
          <a:picLocks noChangeAspect="1"/>
        </xdr:cNvPicPr>
      </xdr:nvPicPr>
      <xdr:blipFill>
        <a:blip xmlns:r="http://schemas.openxmlformats.org/officeDocument/2006/relationships" r:embed="rId3"/>
        <a:stretch>
          <a:fillRect/>
        </a:stretch>
      </xdr:blipFill>
      <xdr:spPr>
        <a:xfrm>
          <a:off x="40614601" y="2047876"/>
          <a:ext cx="314324" cy="289641"/>
        </a:xfrm>
        <a:prstGeom prst="rect">
          <a:avLst/>
        </a:prstGeom>
      </xdr:spPr>
    </xdr:pic>
    <xdr:clientData/>
  </xdr:twoCellAnchor>
  <xdr:twoCellAnchor editAs="oneCell">
    <xdr:from>
      <xdr:col>2</xdr:col>
      <xdr:colOff>723900</xdr:colOff>
      <xdr:row>8</xdr:row>
      <xdr:rowOff>19050</xdr:rowOff>
    </xdr:from>
    <xdr:to>
      <xdr:col>2</xdr:col>
      <xdr:colOff>1095375</xdr:colOff>
      <xdr:row>8</xdr:row>
      <xdr:rowOff>356564</xdr:rowOff>
    </xdr:to>
    <xdr:pic>
      <xdr:nvPicPr>
        <xdr:cNvPr id="30" name="Image 29">
          <a:extLst>
            <a:ext uri="{FF2B5EF4-FFF2-40B4-BE49-F238E27FC236}">
              <a16:creationId xmlns:a16="http://schemas.microsoft.com/office/drawing/2014/main" id="{D36B1829-9AB8-4DC5-A223-207C2D6B7E35}"/>
            </a:ext>
          </a:extLst>
        </xdr:cNvPr>
        <xdr:cNvPicPr>
          <a:picLocks noChangeAspect="1"/>
        </xdr:cNvPicPr>
      </xdr:nvPicPr>
      <xdr:blipFill>
        <a:blip xmlns:r="http://schemas.openxmlformats.org/officeDocument/2006/relationships" r:embed="rId1"/>
        <a:stretch>
          <a:fillRect/>
        </a:stretch>
      </xdr:blipFill>
      <xdr:spPr>
        <a:xfrm>
          <a:off x="1800225" y="2028825"/>
          <a:ext cx="371475" cy="337514"/>
        </a:xfrm>
        <a:prstGeom prst="rect">
          <a:avLst/>
        </a:prstGeom>
      </xdr:spPr>
    </xdr:pic>
    <xdr:clientData/>
  </xdr:twoCellAnchor>
  <xdr:twoCellAnchor editAs="oneCell">
    <xdr:from>
      <xdr:col>3</xdr:col>
      <xdr:colOff>504825</xdr:colOff>
      <xdr:row>8</xdr:row>
      <xdr:rowOff>38100</xdr:rowOff>
    </xdr:from>
    <xdr:to>
      <xdr:col>3</xdr:col>
      <xdr:colOff>856517</xdr:colOff>
      <xdr:row>8</xdr:row>
      <xdr:rowOff>371475</xdr:rowOff>
    </xdr:to>
    <xdr:pic>
      <xdr:nvPicPr>
        <xdr:cNvPr id="31" name="Image 30">
          <a:extLst>
            <a:ext uri="{FF2B5EF4-FFF2-40B4-BE49-F238E27FC236}">
              <a16:creationId xmlns:a16="http://schemas.microsoft.com/office/drawing/2014/main" id="{A277C6B1-7D67-4886-A3B1-5E51B20B0492}"/>
            </a:ext>
          </a:extLst>
        </xdr:cNvPr>
        <xdr:cNvPicPr>
          <a:picLocks noChangeAspect="1"/>
        </xdr:cNvPicPr>
      </xdr:nvPicPr>
      <xdr:blipFill>
        <a:blip xmlns:r="http://schemas.openxmlformats.org/officeDocument/2006/relationships" r:embed="rId2"/>
        <a:stretch>
          <a:fillRect/>
        </a:stretch>
      </xdr:blipFill>
      <xdr:spPr>
        <a:xfrm>
          <a:off x="5619750" y="2047875"/>
          <a:ext cx="351692" cy="333375"/>
        </a:xfrm>
        <a:prstGeom prst="rect">
          <a:avLst/>
        </a:prstGeom>
      </xdr:spPr>
    </xdr:pic>
    <xdr:clientData/>
  </xdr:twoCellAnchor>
  <xdr:twoCellAnchor editAs="oneCell">
    <xdr:from>
      <xdr:col>4</xdr:col>
      <xdr:colOff>219075</xdr:colOff>
      <xdr:row>8</xdr:row>
      <xdr:rowOff>57150</xdr:rowOff>
    </xdr:from>
    <xdr:to>
      <xdr:col>4</xdr:col>
      <xdr:colOff>533399</xdr:colOff>
      <xdr:row>8</xdr:row>
      <xdr:rowOff>346791</xdr:rowOff>
    </xdr:to>
    <xdr:pic>
      <xdr:nvPicPr>
        <xdr:cNvPr id="32" name="Image 31">
          <a:extLst>
            <a:ext uri="{FF2B5EF4-FFF2-40B4-BE49-F238E27FC236}">
              <a16:creationId xmlns:a16="http://schemas.microsoft.com/office/drawing/2014/main" id="{943F03D5-5F2D-45EA-97C7-184719440320}"/>
            </a:ext>
          </a:extLst>
        </xdr:cNvPr>
        <xdr:cNvPicPr>
          <a:picLocks noChangeAspect="1"/>
        </xdr:cNvPicPr>
      </xdr:nvPicPr>
      <xdr:blipFill>
        <a:blip xmlns:r="http://schemas.openxmlformats.org/officeDocument/2006/relationships" r:embed="rId3"/>
        <a:stretch>
          <a:fillRect/>
        </a:stretch>
      </xdr:blipFill>
      <xdr:spPr>
        <a:xfrm>
          <a:off x="8715375" y="2066925"/>
          <a:ext cx="314324" cy="289641"/>
        </a:xfrm>
        <a:prstGeom prst="rect">
          <a:avLst/>
        </a:prstGeom>
      </xdr:spPr>
    </xdr:pic>
    <xdr:clientData/>
  </xdr:twoCellAnchor>
  <xdr:twoCellAnchor editAs="oneCell">
    <xdr:from>
      <xdr:col>7</xdr:col>
      <xdr:colOff>4219575</xdr:colOff>
      <xdr:row>11</xdr:row>
      <xdr:rowOff>38100</xdr:rowOff>
    </xdr:from>
    <xdr:to>
      <xdr:col>7</xdr:col>
      <xdr:colOff>4591050</xdr:colOff>
      <xdr:row>11</xdr:row>
      <xdr:rowOff>375614</xdr:rowOff>
    </xdr:to>
    <xdr:pic>
      <xdr:nvPicPr>
        <xdr:cNvPr id="33" name="Image 32">
          <a:extLst>
            <a:ext uri="{FF2B5EF4-FFF2-40B4-BE49-F238E27FC236}">
              <a16:creationId xmlns:a16="http://schemas.microsoft.com/office/drawing/2014/main" id="{5E1936AF-9F7C-4D3F-AA92-F63C44E0621D}"/>
            </a:ext>
          </a:extLst>
        </xdr:cNvPr>
        <xdr:cNvPicPr>
          <a:picLocks noChangeAspect="1"/>
        </xdr:cNvPicPr>
      </xdr:nvPicPr>
      <xdr:blipFill>
        <a:blip xmlns:r="http://schemas.openxmlformats.org/officeDocument/2006/relationships" r:embed="rId1"/>
        <a:stretch>
          <a:fillRect/>
        </a:stretch>
      </xdr:blipFill>
      <xdr:spPr>
        <a:xfrm>
          <a:off x="17364075" y="3190875"/>
          <a:ext cx="371475" cy="337514"/>
        </a:xfrm>
        <a:prstGeom prst="rect">
          <a:avLst/>
        </a:prstGeom>
      </xdr:spPr>
    </xdr:pic>
    <xdr:clientData/>
  </xdr:twoCellAnchor>
  <xdr:twoCellAnchor editAs="oneCell">
    <xdr:from>
      <xdr:col>8</xdr:col>
      <xdr:colOff>2286000</xdr:colOff>
      <xdr:row>11</xdr:row>
      <xdr:rowOff>38100</xdr:rowOff>
    </xdr:from>
    <xdr:to>
      <xdr:col>8</xdr:col>
      <xdr:colOff>2637692</xdr:colOff>
      <xdr:row>11</xdr:row>
      <xdr:rowOff>371475</xdr:rowOff>
    </xdr:to>
    <xdr:pic>
      <xdr:nvPicPr>
        <xdr:cNvPr id="34" name="Image 33">
          <a:extLst>
            <a:ext uri="{FF2B5EF4-FFF2-40B4-BE49-F238E27FC236}">
              <a16:creationId xmlns:a16="http://schemas.microsoft.com/office/drawing/2014/main" id="{420FE940-ECE2-4E77-BF60-A1AE346A7E81}"/>
            </a:ext>
          </a:extLst>
        </xdr:cNvPr>
        <xdr:cNvPicPr>
          <a:picLocks noChangeAspect="1"/>
        </xdr:cNvPicPr>
      </xdr:nvPicPr>
      <xdr:blipFill>
        <a:blip xmlns:r="http://schemas.openxmlformats.org/officeDocument/2006/relationships" r:embed="rId2"/>
        <a:stretch>
          <a:fillRect/>
        </a:stretch>
      </xdr:blipFill>
      <xdr:spPr>
        <a:xfrm>
          <a:off x="22488525" y="3190875"/>
          <a:ext cx="351692" cy="333375"/>
        </a:xfrm>
        <a:prstGeom prst="rect">
          <a:avLst/>
        </a:prstGeom>
      </xdr:spPr>
    </xdr:pic>
    <xdr:clientData/>
  </xdr:twoCellAnchor>
  <xdr:twoCellAnchor editAs="oneCell">
    <xdr:from>
      <xdr:col>9</xdr:col>
      <xdr:colOff>3486150</xdr:colOff>
      <xdr:row>11</xdr:row>
      <xdr:rowOff>47625</xdr:rowOff>
    </xdr:from>
    <xdr:to>
      <xdr:col>9</xdr:col>
      <xdr:colOff>3800474</xdr:colOff>
      <xdr:row>11</xdr:row>
      <xdr:rowOff>337266</xdr:rowOff>
    </xdr:to>
    <xdr:pic>
      <xdr:nvPicPr>
        <xdr:cNvPr id="35" name="Image 34">
          <a:extLst>
            <a:ext uri="{FF2B5EF4-FFF2-40B4-BE49-F238E27FC236}">
              <a16:creationId xmlns:a16="http://schemas.microsoft.com/office/drawing/2014/main" id="{77334AB1-2253-4D52-96A2-53B30D1034A9}"/>
            </a:ext>
          </a:extLst>
        </xdr:cNvPr>
        <xdr:cNvPicPr>
          <a:picLocks noChangeAspect="1"/>
        </xdr:cNvPicPr>
      </xdr:nvPicPr>
      <xdr:blipFill>
        <a:blip xmlns:r="http://schemas.openxmlformats.org/officeDocument/2006/relationships" r:embed="rId3"/>
        <a:stretch>
          <a:fillRect/>
        </a:stretch>
      </xdr:blipFill>
      <xdr:spPr>
        <a:xfrm>
          <a:off x="28108275" y="3200400"/>
          <a:ext cx="314324" cy="2896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323850</xdr:colOff>
      <xdr:row>145</xdr:row>
      <xdr:rowOff>0</xdr:rowOff>
    </xdr:from>
    <xdr:to>
      <xdr:col>16</xdr:col>
      <xdr:colOff>323850</xdr:colOff>
      <xdr:row>145</xdr:row>
      <xdr:rowOff>0</xdr:rowOff>
    </xdr:to>
    <xdr:sp macro="" textlink="">
      <xdr:nvSpPr>
        <xdr:cNvPr id="2" name="Line 7">
          <a:extLst>
            <a:ext uri="{FF2B5EF4-FFF2-40B4-BE49-F238E27FC236}">
              <a16:creationId xmlns:a16="http://schemas.microsoft.com/office/drawing/2014/main" id="{3461ED66-3612-48DA-8702-BB25CBFDF626}"/>
            </a:ext>
          </a:extLst>
        </xdr:cNvPr>
        <xdr:cNvSpPr>
          <a:spLocks noChangeShapeType="1"/>
        </xdr:cNvSpPr>
      </xdr:nvSpPr>
      <xdr:spPr bwMode="auto">
        <a:xfrm>
          <a:off x="27546300" y="54206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121</xdr:row>
      <xdr:rowOff>0</xdr:rowOff>
    </xdr:from>
    <xdr:to>
      <xdr:col>16</xdr:col>
      <xdr:colOff>323850</xdr:colOff>
      <xdr:row>121</xdr:row>
      <xdr:rowOff>0</xdr:rowOff>
    </xdr:to>
    <xdr:sp macro="" textlink="">
      <xdr:nvSpPr>
        <xdr:cNvPr id="3" name="Line 7">
          <a:extLst>
            <a:ext uri="{FF2B5EF4-FFF2-40B4-BE49-F238E27FC236}">
              <a16:creationId xmlns:a16="http://schemas.microsoft.com/office/drawing/2014/main" id="{8B068F7D-2411-48D7-B9E0-4B1EEE6F4C4A}"/>
            </a:ext>
          </a:extLst>
        </xdr:cNvPr>
        <xdr:cNvSpPr>
          <a:spLocks noChangeShapeType="1"/>
        </xdr:cNvSpPr>
      </xdr:nvSpPr>
      <xdr:spPr bwMode="auto">
        <a:xfrm>
          <a:off x="27546300" y="450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183</xdr:row>
      <xdr:rowOff>0</xdr:rowOff>
    </xdr:from>
    <xdr:to>
      <xdr:col>16</xdr:col>
      <xdr:colOff>323850</xdr:colOff>
      <xdr:row>183</xdr:row>
      <xdr:rowOff>0</xdr:rowOff>
    </xdr:to>
    <xdr:sp macro="" textlink="">
      <xdr:nvSpPr>
        <xdr:cNvPr id="4" name="Line 7">
          <a:extLst>
            <a:ext uri="{FF2B5EF4-FFF2-40B4-BE49-F238E27FC236}">
              <a16:creationId xmlns:a16="http://schemas.microsoft.com/office/drawing/2014/main" id="{4EF85D2F-C075-4B0B-A89B-AB0814A6883C}"/>
            </a:ext>
          </a:extLst>
        </xdr:cNvPr>
        <xdr:cNvSpPr>
          <a:spLocks noChangeShapeType="1"/>
        </xdr:cNvSpPr>
      </xdr:nvSpPr>
      <xdr:spPr bwMode="auto">
        <a:xfrm>
          <a:off x="27546300" y="68684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142</xdr:row>
      <xdr:rowOff>0</xdr:rowOff>
    </xdr:from>
    <xdr:to>
      <xdr:col>16</xdr:col>
      <xdr:colOff>323850</xdr:colOff>
      <xdr:row>142</xdr:row>
      <xdr:rowOff>0</xdr:rowOff>
    </xdr:to>
    <xdr:sp macro="" textlink="">
      <xdr:nvSpPr>
        <xdr:cNvPr id="5" name="Line 7">
          <a:extLst>
            <a:ext uri="{FF2B5EF4-FFF2-40B4-BE49-F238E27FC236}">
              <a16:creationId xmlns:a16="http://schemas.microsoft.com/office/drawing/2014/main" id="{F3AF8B24-7738-4BCE-9688-F836FCCEB5FE}"/>
            </a:ext>
          </a:extLst>
        </xdr:cNvPr>
        <xdr:cNvSpPr>
          <a:spLocks noChangeShapeType="1"/>
        </xdr:cNvSpPr>
      </xdr:nvSpPr>
      <xdr:spPr bwMode="auto">
        <a:xfrm>
          <a:off x="27546300" y="5306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111</xdr:row>
      <xdr:rowOff>0</xdr:rowOff>
    </xdr:from>
    <xdr:to>
      <xdr:col>16</xdr:col>
      <xdr:colOff>323850</xdr:colOff>
      <xdr:row>111</xdr:row>
      <xdr:rowOff>0</xdr:rowOff>
    </xdr:to>
    <xdr:sp macro="" textlink="">
      <xdr:nvSpPr>
        <xdr:cNvPr id="6" name="Line 7">
          <a:extLst>
            <a:ext uri="{FF2B5EF4-FFF2-40B4-BE49-F238E27FC236}">
              <a16:creationId xmlns:a16="http://schemas.microsoft.com/office/drawing/2014/main" id="{6FC1965D-11BE-4B68-BFA4-D829B7CF5A0B}"/>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144</xdr:row>
      <xdr:rowOff>0</xdr:rowOff>
    </xdr:from>
    <xdr:to>
      <xdr:col>16</xdr:col>
      <xdr:colOff>323850</xdr:colOff>
      <xdr:row>144</xdr:row>
      <xdr:rowOff>0</xdr:rowOff>
    </xdr:to>
    <xdr:sp macro="" textlink="">
      <xdr:nvSpPr>
        <xdr:cNvPr id="7" name="Line 7">
          <a:extLst>
            <a:ext uri="{FF2B5EF4-FFF2-40B4-BE49-F238E27FC236}">
              <a16:creationId xmlns:a16="http://schemas.microsoft.com/office/drawing/2014/main" id="{6969A4BC-A319-440B-AEE8-2CF78DC556EB}"/>
            </a:ext>
          </a:extLst>
        </xdr:cNvPr>
        <xdr:cNvSpPr>
          <a:spLocks noChangeShapeType="1"/>
        </xdr:cNvSpPr>
      </xdr:nvSpPr>
      <xdr:spPr bwMode="auto">
        <a:xfrm>
          <a:off x="27546300" y="53825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120</xdr:row>
      <xdr:rowOff>0</xdr:rowOff>
    </xdr:from>
    <xdr:to>
      <xdr:col>16</xdr:col>
      <xdr:colOff>323850</xdr:colOff>
      <xdr:row>120</xdr:row>
      <xdr:rowOff>0</xdr:rowOff>
    </xdr:to>
    <xdr:sp macro="" textlink="">
      <xdr:nvSpPr>
        <xdr:cNvPr id="8" name="Line 7">
          <a:extLst>
            <a:ext uri="{FF2B5EF4-FFF2-40B4-BE49-F238E27FC236}">
              <a16:creationId xmlns:a16="http://schemas.microsoft.com/office/drawing/2014/main" id="{8ED8E821-03D1-4AE5-B234-43E8210F8E9C}"/>
            </a:ext>
          </a:extLst>
        </xdr:cNvPr>
        <xdr:cNvSpPr>
          <a:spLocks noChangeShapeType="1"/>
        </xdr:cNvSpPr>
      </xdr:nvSpPr>
      <xdr:spPr bwMode="auto">
        <a:xfrm>
          <a:off x="27546300" y="44681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182</xdr:row>
      <xdr:rowOff>0</xdr:rowOff>
    </xdr:from>
    <xdr:to>
      <xdr:col>16</xdr:col>
      <xdr:colOff>323850</xdr:colOff>
      <xdr:row>182</xdr:row>
      <xdr:rowOff>0</xdr:rowOff>
    </xdr:to>
    <xdr:sp macro="" textlink="">
      <xdr:nvSpPr>
        <xdr:cNvPr id="9" name="Line 7">
          <a:extLst>
            <a:ext uri="{FF2B5EF4-FFF2-40B4-BE49-F238E27FC236}">
              <a16:creationId xmlns:a16="http://schemas.microsoft.com/office/drawing/2014/main" id="{CF28686B-4E54-4610-BB75-E733B3A3C386}"/>
            </a:ext>
          </a:extLst>
        </xdr:cNvPr>
        <xdr:cNvSpPr>
          <a:spLocks noChangeShapeType="1"/>
        </xdr:cNvSpPr>
      </xdr:nvSpPr>
      <xdr:spPr bwMode="auto">
        <a:xfrm>
          <a:off x="27546300" y="68303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141</xdr:row>
      <xdr:rowOff>0</xdr:rowOff>
    </xdr:from>
    <xdr:to>
      <xdr:col>16</xdr:col>
      <xdr:colOff>323850</xdr:colOff>
      <xdr:row>141</xdr:row>
      <xdr:rowOff>0</xdr:rowOff>
    </xdr:to>
    <xdr:sp macro="" textlink="">
      <xdr:nvSpPr>
        <xdr:cNvPr id="10" name="Line 7">
          <a:extLst>
            <a:ext uri="{FF2B5EF4-FFF2-40B4-BE49-F238E27FC236}">
              <a16:creationId xmlns:a16="http://schemas.microsoft.com/office/drawing/2014/main" id="{1BD424C0-EB05-4527-8987-07A33F38C07A}"/>
            </a:ext>
          </a:extLst>
        </xdr:cNvPr>
        <xdr:cNvSpPr>
          <a:spLocks noChangeShapeType="1"/>
        </xdr:cNvSpPr>
      </xdr:nvSpPr>
      <xdr:spPr bwMode="auto">
        <a:xfrm>
          <a:off x="27546300" y="5268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323850</xdr:colOff>
      <xdr:row>111</xdr:row>
      <xdr:rowOff>0</xdr:rowOff>
    </xdr:from>
    <xdr:to>
      <xdr:col>16</xdr:col>
      <xdr:colOff>323850</xdr:colOff>
      <xdr:row>111</xdr:row>
      <xdr:rowOff>0</xdr:rowOff>
    </xdr:to>
    <xdr:sp macro="" textlink="">
      <xdr:nvSpPr>
        <xdr:cNvPr id="11" name="Line 7">
          <a:extLst>
            <a:ext uri="{FF2B5EF4-FFF2-40B4-BE49-F238E27FC236}">
              <a16:creationId xmlns:a16="http://schemas.microsoft.com/office/drawing/2014/main" id="{B18A263A-7B5B-4A24-97C2-309ADB6B239F}"/>
            </a:ext>
          </a:extLst>
        </xdr:cNvPr>
        <xdr:cNvSpPr>
          <a:spLocks noChangeShapeType="1"/>
        </xdr:cNvSpPr>
      </xdr:nvSpPr>
      <xdr:spPr bwMode="auto">
        <a:xfrm>
          <a:off x="27546300" y="4125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1533525</xdr:colOff>
      <xdr:row>6</xdr:row>
      <xdr:rowOff>57151</xdr:rowOff>
    </xdr:from>
    <xdr:to>
      <xdr:col>5</xdr:col>
      <xdr:colOff>2085976</xdr:colOff>
      <xdr:row>6</xdr:row>
      <xdr:rowOff>361951</xdr:rowOff>
    </xdr:to>
    <xdr:pic>
      <xdr:nvPicPr>
        <xdr:cNvPr id="12" name="Image 11">
          <a:extLst>
            <a:ext uri="{FF2B5EF4-FFF2-40B4-BE49-F238E27FC236}">
              <a16:creationId xmlns:a16="http://schemas.microsoft.com/office/drawing/2014/main" id="{1158E150-7A6A-46BA-A733-6E1C14845FAC}"/>
            </a:ext>
          </a:extLst>
        </xdr:cNvPr>
        <xdr:cNvPicPr>
          <a:picLocks noChangeAspect="1"/>
        </xdr:cNvPicPr>
      </xdr:nvPicPr>
      <xdr:blipFill>
        <a:blip xmlns:r="http://schemas.openxmlformats.org/officeDocument/2006/relationships" r:embed="rId1"/>
        <a:stretch>
          <a:fillRect/>
        </a:stretch>
      </xdr:blipFill>
      <xdr:spPr>
        <a:xfrm>
          <a:off x="8924925" y="1304926"/>
          <a:ext cx="552451" cy="304800"/>
        </a:xfrm>
        <a:prstGeom prst="rect">
          <a:avLst/>
        </a:prstGeom>
      </xdr:spPr>
    </xdr:pic>
    <xdr:clientData/>
  </xdr:twoCellAnchor>
  <xdr:twoCellAnchor editAs="oneCell">
    <xdr:from>
      <xdr:col>8</xdr:col>
      <xdr:colOff>1000125</xdr:colOff>
      <xdr:row>6</xdr:row>
      <xdr:rowOff>95250</xdr:rowOff>
    </xdr:from>
    <xdr:to>
      <xdr:col>8</xdr:col>
      <xdr:colOff>1419225</xdr:colOff>
      <xdr:row>7</xdr:row>
      <xdr:rowOff>4396</xdr:rowOff>
    </xdr:to>
    <xdr:pic>
      <xdr:nvPicPr>
        <xdr:cNvPr id="13" name="Image 12">
          <a:extLst>
            <a:ext uri="{FF2B5EF4-FFF2-40B4-BE49-F238E27FC236}">
              <a16:creationId xmlns:a16="http://schemas.microsoft.com/office/drawing/2014/main" id="{80C4445E-CBA9-4C0B-B47B-230AB2F79B33}"/>
            </a:ext>
          </a:extLst>
        </xdr:cNvPr>
        <xdr:cNvPicPr>
          <a:picLocks noChangeAspect="1"/>
        </xdr:cNvPicPr>
      </xdr:nvPicPr>
      <xdr:blipFill>
        <a:blip xmlns:r="http://schemas.openxmlformats.org/officeDocument/2006/relationships" r:embed="rId2"/>
        <a:stretch>
          <a:fillRect/>
        </a:stretch>
      </xdr:blipFill>
      <xdr:spPr>
        <a:xfrm>
          <a:off x="14077950" y="1343025"/>
          <a:ext cx="419100" cy="290146"/>
        </a:xfrm>
        <a:prstGeom prst="rect">
          <a:avLst/>
        </a:prstGeom>
      </xdr:spPr>
    </xdr:pic>
    <xdr:clientData/>
  </xdr:twoCellAnchor>
  <xdr:twoCellAnchor editAs="oneCell">
    <xdr:from>
      <xdr:col>3</xdr:col>
      <xdr:colOff>1009650</xdr:colOff>
      <xdr:row>5</xdr:row>
      <xdr:rowOff>257175</xdr:rowOff>
    </xdr:from>
    <xdr:to>
      <xdr:col>3</xdr:col>
      <xdr:colOff>1471613</xdr:colOff>
      <xdr:row>6</xdr:row>
      <xdr:rowOff>314325</xdr:rowOff>
    </xdr:to>
    <xdr:pic>
      <xdr:nvPicPr>
        <xdr:cNvPr id="14" name="Image 13">
          <a:extLst>
            <a:ext uri="{FF2B5EF4-FFF2-40B4-BE49-F238E27FC236}">
              <a16:creationId xmlns:a16="http://schemas.microsoft.com/office/drawing/2014/main" id="{166FF06B-E5FF-4CA1-B722-CBD61F131F7D}"/>
            </a:ext>
          </a:extLst>
        </xdr:cNvPr>
        <xdr:cNvPicPr>
          <a:picLocks noChangeAspect="1"/>
        </xdr:cNvPicPr>
      </xdr:nvPicPr>
      <xdr:blipFill>
        <a:blip xmlns:r="http://schemas.openxmlformats.org/officeDocument/2006/relationships" r:embed="rId3"/>
        <a:stretch>
          <a:fillRect/>
        </a:stretch>
      </xdr:blipFill>
      <xdr:spPr>
        <a:xfrm>
          <a:off x="4219575" y="1238250"/>
          <a:ext cx="461963" cy="323850"/>
        </a:xfrm>
        <a:prstGeom prst="rect">
          <a:avLst/>
        </a:prstGeom>
      </xdr:spPr>
    </xdr:pic>
    <xdr:clientData/>
  </xdr:twoCellAnchor>
  <xdr:twoCellAnchor editAs="oneCell">
    <xdr:from>
      <xdr:col>18</xdr:col>
      <xdr:colOff>1676400</xdr:colOff>
      <xdr:row>5</xdr:row>
      <xdr:rowOff>238125</xdr:rowOff>
    </xdr:from>
    <xdr:to>
      <xdr:col>19</xdr:col>
      <xdr:colOff>180976</xdr:colOff>
      <xdr:row>6</xdr:row>
      <xdr:rowOff>276225</xdr:rowOff>
    </xdr:to>
    <xdr:pic>
      <xdr:nvPicPr>
        <xdr:cNvPr id="15" name="Image 14">
          <a:extLst>
            <a:ext uri="{FF2B5EF4-FFF2-40B4-BE49-F238E27FC236}">
              <a16:creationId xmlns:a16="http://schemas.microsoft.com/office/drawing/2014/main" id="{CE2FEC65-AF24-4C94-BCDF-60796EC6EC45}"/>
            </a:ext>
          </a:extLst>
        </xdr:cNvPr>
        <xdr:cNvPicPr>
          <a:picLocks noChangeAspect="1"/>
        </xdr:cNvPicPr>
      </xdr:nvPicPr>
      <xdr:blipFill>
        <a:blip xmlns:r="http://schemas.openxmlformats.org/officeDocument/2006/relationships" r:embed="rId1"/>
        <a:stretch>
          <a:fillRect/>
        </a:stretch>
      </xdr:blipFill>
      <xdr:spPr>
        <a:xfrm>
          <a:off x="33661350" y="1219200"/>
          <a:ext cx="552451" cy="304800"/>
        </a:xfrm>
        <a:prstGeom prst="rect">
          <a:avLst/>
        </a:prstGeom>
      </xdr:spPr>
    </xdr:pic>
    <xdr:clientData/>
  </xdr:twoCellAnchor>
  <xdr:twoCellAnchor editAs="oneCell">
    <xdr:from>
      <xdr:col>17</xdr:col>
      <xdr:colOff>647700</xdr:colOff>
      <xdr:row>6</xdr:row>
      <xdr:rowOff>66675</xdr:rowOff>
    </xdr:from>
    <xdr:to>
      <xdr:col>17</xdr:col>
      <xdr:colOff>1109663</xdr:colOff>
      <xdr:row>7</xdr:row>
      <xdr:rowOff>9525</xdr:rowOff>
    </xdr:to>
    <xdr:pic>
      <xdr:nvPicPr>
        <xdr:cNvPr id="16" name="Image 15">
          <a:extLst>
            <a:ext uri="{FF2B5EF4-FFF2-40B4-BE49-F238E27FC236}">
              <a16:creationId xmlns:a16="http://schemas.microsoft.com/office/drawing/2014/main" id="{4E670B0E-91B1-4ED6-8A52-87B2FC46DE1F}"/>
            </a:ext>
          </a:extLst>
        </xdr:cNvPr>
        <xdr:cNvPicPr>
          <a:picLocks noChangeAspect="1"/>
        </xdr:cNvPicPr>
      </xdr:nvPicPr>
      <xdr:blipFill>
        <a:blip xmlns:r="http://schemas.openxmlformats.org/officeDocument/2006/relationships" r:embed="rId3"/>
        <a:stretch>
          <a:fillRect/>
        </a:stretch>
      </xdr:blipFill>
      <xdr:spPr>
        <a:xfrm>
          <a:off x="29918025" y="1314450"/>
          <a:ext cx="461963" cy="323850"/>
        </a:xfrm>
        <a:prstGeom prst="rect">
          <a:avLst/>
        </a:prstGeom>
      </xdr:spPr>
    </xdr:pic>
    <xdr:clientData/>
  </xdr:twoCellAnchor>
  <xdr:twoCellAnchor editAs="oneCell">
    <xdr:from>
      <xdr:col>20</xdr:col>
      <xdr:colOff>1038225</xdr:colOff>
      <xdr:row>6</xdr:row>
      <xdr:rowOff>19050</xdr:rowOff>
    </xdr:from>
    <xdr:to>
      <xdr:col>20</xdr:col>
      <xdr:colOff>1457325</xdr:colOff>
      <xdr:row>6</xdr:row>
      <xdr:rowOff>309196</xdr:rowOff>
    </xdr:to>
    <xdr:pic>
      <xdr:nvPicPr>
        <xdr:cNvPr id="17" name="Image 16">
          <a:extLst>
            <a:ext uri="{FF2B5EF4-FFF2-40B4-BE49-F238E27FC236}">
              <a16:creationId xmlns:a16="http://schemas.microsoft.com/office/drawing/2014/main" id="{DBA46499-1962-4132-8DC9-C7A70FED3EB2}"/>
            </a:ext>
          </a:extLst>
        </xdr:cNvPr>
        <xdr:cNvPicPr>
          <a:picLocks noChangeAspect="1"/>
        </xdr:cNvPicPr>
      </xdr:nvPicPr>
      <xdr:blipFill>
        <a:blip xmlns:r="http://schemas.openxmlformats.org/officeDocument/2006/relationships" r:embed="rId2"/>
        <a:stretch>
          <a:fillRect/>
        </a:stretch>
      </xdr:blipFill>
      <xdr:spPr>
        <a:xfrm>
          <a:off x="37785675" y="1266825"/>
          <a:ext cx="419100" cy="2901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Bombache.astuces/extractions-multiples.xlsx" TargetMode="External"/><Relationship Id="rId2" Type="http://schemas.openxmlformats.org/officeDocument/2006/relationships/externalLinkPath" Target="file:///D:\Donn&#233;es\Bombache.astuces\extractions-multiples.xlsx" TargetMode="External"/><Relationship Id="rId1" Type="http://schemas.openxmlformats.org/officeDocument/2006/relationships/externalLinkPath" Target="/Donn&#233;es/Bombache.astuces/extractions-multiples.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f-fiches-fabrication-maj-08-2020/ff-22-formats-formules-pourcentages.xlsx" TargetMode="External"/><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oel\Desktop\CHANTIER\chantiers\chantier.bar.25.01.xlsx" TargetMode="External"/><Relationship Id="rId1" Type="http://schemas.openxmlformats.org/officeDocument/2006/relationships/externalLinkPath" Target="file:///C:\Users\Joel\Desktop\CHANTIER\chantiers\chantier.bar.25.01.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Bombache.astuces/recherche-multicritere.xlsx" TargetMode="External"/><Relationship Id="rId2" Type="http://schemas.openxmlformats.org/officeDocument/2006/relationships/externalLinkPath" Target="file:///D:\Donn&#233;es\Bombache.astuces\recherche-multicritere.xlsx" TargetMode="External"/><Relationship Id="rId1" Type="http://schemas.openxmlformats.org/officeDocument/2006/relationships/externalLinkPath" Target="/Donn&#233;es/Bombache.astuces/recherche-multicriter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LEBOUCHER\Mes%20documents\Planning%20mensu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E%20ROUZIC\Mes%20documents\1%20SAUVEGARDE%20A%20en%20cours%20et%20fonctionnement\1%20Diagrammes%20de%20Gantt\Diagr%202%20aide%20ok\spa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xtractions"/>
      <sheetName val="Bdd"/>
    </sheetNames>
    <sheetDataSet>
      <sheetData sheetId="0"/>
      <sheetData sheetId="1">
        <row r="6">
          <cell r="B6" t="str">
            <v>Ar001</v>
          </cell>
          <cell r="C6">
            <v>23</v>
          </cell>
          <cell r="D6">
            <v>22</v>
          </cell>
          <cell r="E6">
            <v>18</v>
          </cell>
          <cell r="F6">
            <v>32</v>
          </cell>
          <cell r="G6">
            <v>46</v>
          </cell>
          <cell r="H6">
            <v>0</v>
          </cell>
          <cell r="I6">
            <v>39</v>
          </cell>
          <cell r="J6">
            <v>17</v>
          </cell>
          <cell r="K6">
            <v>11</v>
          </cell>
          <cell r="L6">
            <v>18</v>
          </cell>
          <cell r="M6">
            <v>5</v>
          </cell>
          <cell r="N6">
            <v>27</v>
          </cell>
        </row>
        <row r="7">
          <cell r="B7" t="str">
            <v>Ar002</v>
          </cell>
          <cell r="C7">
            <v>18</v>
          </cell>
          <cell r="D7">
            <v>19</v>
          </cell>
          <cell r="E7">
            <v>0</v>
          </cell>
          <cell r="F7">
            <v>5</v>
          </cell>
          <cell r="G7">
            <v>20</v>
          </cell>
          <cell r="H7">
            <v>9</v>
          </cell>
          <cell r="I7">
            <v>10</v>
          </cell>
          <cell r="J7">
            <v>10</v>
          </cell>
          <cell r="K7">
            <v>37</v>
          </cell>
          <cell r="L7">
            <v>15</v>
          </cell>
          <cell r="M7">
            <v>36</v>
          </cell>
          <cell r="N7">
            <v>20</v>
          </cell>
        </row>
        <row r="8">
          <cell r="B8" t="str">
            <v>Ar003</v>
          </cell>
          <cell r="C8">
            <v>29</v>
          </cell>
          <cell r="D8">
            <v>17</v>
          </cell>
          <cell r="E8">
            <v>20</v>
          </cell>
          <cell r="F8">
            <v>6</v>
          </cell>
          <cell r="G8">
            <v>38</v>
          </cell>
          <cell r="H8">
            <v>8</v>
          </cell>
          <cell r="I8">
            <v>25</v>
          </cell>
          <cell r="J8">
            <v>13</v>
          </cell>
          <cell r="K8">
            <v>41</v>
          </cell>
          <cell r="L8">
            <v>41</v>
          </cell>
          <cell r="M8">
            <v>24</v>
          </cell>
          <cell r="N8">
            <v>38</v>
          </cell>
        </row>
        <row r="9">
          <cell r="B9" t="str">
            <v>Ar004</v>
          </cell>
          <cell r="C9">
            <v>17</v>
          </cell>
          <cell r="D9">
            <v>11</v>
          </cell>
          <cell r="E9">
            <v>9</v>
          </cell>
          <cell r="F9">
            <v>7</v>
          </cell>
          <cell r="G9">
            <v>5</v>
          </cell>
          <cell r="H9">
            <v>0</v>
          </cell>
          <cell r="I9">
            <v>19</v>
          </cell>
          <cell r="J9">
            <v>24</v>
          </cell>
          <cell r="K9">
            <v>41</v>
          </cell>
          <cell r="L9">
            <v>28</v>
          </cell>
          <cell r="M9">
            <v>30</v>
          </cell>
          <cell r="N9">
            <v>34</v>
          </cell>
        </row>
        <row r="10">
          <cell r="B10" t="str">
            <v>Ar005</v>
          </cell>
          <cell r="C10">
            <v>48</v>
          </cell>
          <cell r="D10">
            <v>40</v>
          </cell>
          <cell r="E10">
            <v>45</v>
          </cell>
          <cell r="F10">
            <v>0</v>
          </cell>
          <cell r="G10">
            <v>41</v>
          </cell>
          <cell r="H10">
            <v>31</v>
          </cell>
          <cell r="I10">
            <v>31</v>
          </cell>
          <cell r="J10">
            <v>37</v>
          </cell>
          <cell r="K10">
            <v>11</v>
          </cell>
          <cell r="L10">
            <v>26</v>
          </cell>
          <cell r="M10">
            <v>32</v>
          </cell>
          <cell r="N10">
            <v>1</v>
          </cell>
        </row>
        <row r="11">
          <cell r="B11" t="str">
            <v>Ar006</v>
          </cell>
          <cell r="C11">
            <v>12</v>
          </cell>
          <cell r="D11">
            <v>32</v>
          </cell>
          <cell r="E11">
            <v>35</v>
          </cell>
          <cell r="F11">
            <v>45</v>
          </cell>
          <cell r="G11">
            <v>32</v>
          </cell>
          <cell r="H11">
            <v>32</v>
          </cell>
          <cell r="I11">
            <v>46</v>
          </cell>
          <cell r="J11">
            <v>5</v>
          </cell>
          <cell r="K11">
            <v>2</v>
          </cell>
          <cell r="L11">
            <v>36</v>
          </cell>
          <cell r="M11">
            <v>25</v>
          </cell>
          <cell r="N11">
            <v>24</v>
          </cell>
        </row>
        <row r="12">
          <cell r="B12" t="str">
            <v>Ar007</v>
          </cell>
          <cell r="C12">
            <v>17</v>
          </cell>
          <cell r="D12">
            <v>15</v>
          </cell>
          <cell r="E12">
            <v>11</v>
          </cell>
          <cell r="F12">
            <v>42</v>
          </cell>
          <cell r="G12">
            <v>2</v>
          </cell>
          <cell r="H12">
            <v>4</v>
          </cell>
          <cell r="I12">
            <v>46</v>
          </cell>
          <cell r="J12">
            <v>17</v>
          </cell>
          <cell r="K12">
            <v>31</v>
          </cell>
          <cell r="L12">
            <v>42</v>
          </cell>
          <cell r="M12">
            <v>31</v>
          </cell>
          <cell r="N12">
            <v>48</v>
          </cell>
        </row>
        <row r="13">
          <cell r="B13" t="str">
            <v>Ar008</v>
          </cell>
          <cell r="C13">
            <v>36</v>
          </cell>
          <cell r="D13">
            <v>26</v>
          </cell>
          <cell r="E13">
            <v>45</v>
          </cell>
          <cell r="F13">
            <v>14</v>
          </cell>
          <cell r="G13">
            <v>34</v>
          </cell>
          <cell r="H13">
            <v>4</v>
          </cell>
          <cell r="I13">
            <v>9</v>
          </cell>
          <cell r="J13">
            <v>16</v>
          </cell>
          <cell r="K13">
            <v>11</v>
          </cell>
          <cell r="L13">
            <v>49</v>
          </cell>
          <cell r="M13">
            <v>42</v>
          </cell>
          <cell r="N13">
            <v>5</v>
          </cell>
        </row>
        <row r="14">
          <cell r="B14" t="str">
            <v>Ar009</v>
          </cell>
          <cell r="C14">
            <v>36</v>
          </cell>
          <cell r="D14">
            <v>48</v>
          </cell>
          <cell r="E14">
            <v>50</v>
          </cell>
          <cell r="F14">
            <v>6</v>
          </cell>
          <cell r="G14">
            <v>1</v>
          </cell>
          <cell r="H14">
            <v>35</v>
          </cell>
          <cell r="I14">
            <v>13</v>
          </cell>
          <cell r="J14">
            <v>12</v>
          </cell>
          <cell r="K14">
            <v>10</v>
          </cell>
          <cell r="L14">
            <v>18</v>
          </cell>
          <cell r="M14">
            <v>50</v>
          </cell>
          <cell r="N14">
            <v>14</v>
          </cell>
        </row>
        <row r="15">
          <cell r="B15" t="str">
            <v>Ar010</v>
          </cell>
          <cell r="C15">
            <v>22</v>
          </cell>
          <cell r="D15">
            <v>32</v>
          </cell>
          <cell r="E15">
            <v>45</v>
          </cell>
          <cell r="F15">
            <v>31</v>
          </cell>
          <cell r="G15">
            <v>21</v>
          </cell>
          <cell r="H15">
            <v>34</v>
          </cell>
          <cell r="I15">
            <v>36</v>
          </cell>
          <cell r="J15">
            <v>14</v>
          </cell>
          <cell r="K15">
            <v>48</v>
          </cell>
          <cell r="L15">
            <v>23</v>
          </cell>
          <cell r="M15">
            <v>6</v>
          </cell>
          <cell r="N15">
            <v>4</v>
          </cell>
        </row>
        <row r="16">
          <cell r="B16" t="str">
            <v>Ar011</v>
          </cell>
          <cell r="C16">
            <v>5</v>
          </cell>
          <cell r="D16">
            <v>30</v>
          </cell>
          <cell r="E16">
            <v>26</v>
          </cell>
          <cell r="F16">
            <v>11</v>
          </cell>
          <cell r="G16">
            <v>0</v>
          </cell>
          <cell r="H16">
            <v>22</v>
          </cell>
          <cell r="I16">
            <v>21</v>
          </cell>
          <cell r="J16">
            <v>9</v>
          </cell>
          <cell r="K16">
            <v>41</v>
          </cell>
          <cell r="L16">
            <v>17</v>
          </cell>
          <cell r="M16">
            <v>5</v>
          </cell>
          <cell r="N16">
            <v>2</v>
          </cell>
        </row>
        <row r="17">
          <cell r="B17" t="str">
            <v>Ar012</v>
          </cell>
          <cell r="C17">
            <v>43</v>
          </cell>
          <cell r="D17">
            <v>42</v>
          </cell>
          <cell r="E17">
            <v>27</v>
          </cell>
          <cell r="F17">
            <v>31</v>
          </cell>
          <cell r="G17">
            <v>41</v>
          </cell>
          <cell r="H17">
            <v>39</v>
          </cell>
          <cell r="I17">
            <v>35</v>
          </cell>
          <cell r="J17">
            <v>8</v>
          </cell>
          <cell r="K17">
            <v>5</v>
          </cell>
          <cell r="L17">
            <v>20</v>
          </cell>
          <cell r="M17">
            <v>36</v>
          </cell>
          <cell r="N17">
            <v>23</v>
          </cell>
        </row>
        <row r="18">
          <cell r="B18" t="str">
            <v>Ar013</v>
          </cell>
          <cell r="C18">
            <v>46</v>
          </cell>
          <cell r="D18">
            <v>1</v>
          </cell>
          <cell r="E18">
            <v>30</v>
          </cell>
          <cell r="F18">
            <v>10</v>
          </cell>
          <cell r="G18">
            <v>8</v>
          </cell>
          <cell r="H18">
            <v>38</v>
          </cell>
          <cell r="I18">
            <v>37</v>
          </cell>
          <cell r="J18">
            <v>33</v>
          </cell>
          <cell r="K18">
            <v>35</v>
          </cell>
          <cell r="L18">
            <v>12</v>
          </cell>
          <cell r="M18">
            <v>14</v>
          </cell>
          <cell r="N18">
            <v>24</v>
          </cell>
        </row>
        <row r="19">
          <cell r="B19" t="str">
            <v>Ar014</v>
          </cell>
          <cell r="C19">
            <v>25</v>
          </cell>
          <cell r="D19">
            <v>19</v>
          </cell>
          <cell r="E19">
            <v>48</v>
          </cell>
          <cell r="F19">
            <v>31</v>
          </cell>
          <cell r="G19">
            <v>34</v>
          </cell>
          <cell r="H19">
            <v>36</v>
          </cell>
          <cell r="I19">
            <v>45</v>
          </cell>
          <cell r="J19">
            <v>23</v>
          </cell>
          <cell r="K19">
            <v>17</v>
          </cell>
          <cell r="L19">
            <v>8</v>
          </cell>
          <cell r="M19">
            <v>36</v>
          </cell>
          <cell r="N19">
            <v>24</v>
          </cell>
        </row>
        <row r="20">
          <cell r="B20" t="str">
            <v>Ar015</v>
          </cell>
          <cell r="C20">
            <v>27</v>
          </cell>
          <cell r="D20">
            <v>24</v>
          </cell>
          <cell r="E20">
            <v>19</v>
          </cell>
          <cell r="F20">
            <v>18</v>
          </cell>
          <cell r="G20">
            <v>49</v>
          </cell>
          <cell r="H20">
            <v>50</v>
          </cell>
          <cell r="I20">
            <v>30</v>
          </cell>
          <cell r="J20">
            <v>47</v>
          </cell>
          <cell r="K20">
            <v>37</v>
          </cell>
          <cell r="L20">
            <v>35</v>
          </cell>
          <cell r="M20">
            <v>27</v>
          </cell>
          <cell r="N20">
            <v>35</v>
          </cell>
        </row>
        <row r="21">
          <cell r="B21" t="str">
            <v>Ar016</v>
          </cell>
          <cell r="C21">
            <v>47</v>
          </cell>
          <cell r="D21">
            <v>20</v>
          </cell>
          <cell r="E21">
            <v>28</v>
          </cell>
          <cell r="F21">
            <v>13</v>
          </cell>
          <cell r="G21">
            <v>38</v>
          </cell>
          <cell r="H21">
            <v>37</v>
          </cell>
          <cell r="I21">
            <v>12</v>
          </cell>
          <cell r="J21">
            <v>26</v>
          </cell>
          <cell r="K21">
            <v>37</v>
          </cell>
          <cell r="L21">
            <v>22</v>
          </cell>
          <cell r="M21">
            <v>32</v>
          </cell>
          <cell r="N21">
            <v>2</v>
          </cell>
        </row>
        <row r="22">
          <cell r="B22" t="str">
            <v>Ar017</v>
          </cell>
          <cell r="C22">
            <v>4</v>
          </cell>
          <cell r="D22">
            <v>38</v>
          </cell>
          <cell r="E22">
            <v>45</v>
          </cell>
          <cell r="F22">
            <v>34</v>
          </cell>
          <cell r="G22">
            <v>13</v>
          </cell>
          <cell r="H22">
            <v>6</v>
          </cell>
          <cell r="I22">
            <v>20</v>
          </cell>
          <cell r="J22">
            <v>38</v>
          </cell>
          <cell r="K22">
            <v>29</v>
          </cell>
          <cell r="L22">
            <v>48</v>
          </cell>
          <cell r="M22">
            <v>3</v>
          </cell>
          <cell r="N22">
            <v>27</v>
          </cell>
        </row>
        <row r="23">
          <cell r="B23" t="str">
            <v>Ar018</v>
          </cell>
          <cell r="C23">
            <v>36</v>
          </cell>
          <cell r="D23">
            <v>38</v>
          </cell>
          <cell r="E23">
            <v>36</v>
          </cell>
          <cell r="F23">
            <v>20</v>
          </cell>
          <cell r="G23">
            <v>0</v>
          </cell>
          <cell r="H23">
            <v>25</v>
          </cell>
          <cell r="I23">
            <v>8</v>
          </cell>
          <cell r="J23">
            <v>11</v>
          </cell>
          <cell r="K23">
            <v>5</v>
          </cell>
          <cell r="L23">
            <v>7</v>
          </cell>
          <cell r="M23">
            <v>37</v>
          </cell>
          <cell r="N23">
            <v>30</v>
          </cell>
        </row>
        <row r="24">
          <cell r="B24" t="str">
            <v>Ar019</v>
          </cell>
          <cell r="C24">
            <v>32</v>
          </cell>
          <cell r="D24">
            <v>12</v>
          </cell>
          <cell r="E24">
            <v>30</v>
          </cell>
          <cell r="F24">
            <v>21</v>
          </cell>
          <cell r="G24">
            <v>3</v>
          </cell>
          <cell r="H24">
            <v>5</v>
          </cell>
          <cell r="I24">
            <v>7</v>
          </cell>
          <cell r="J24">
            <v>28</v>
          </cell>
          <cell r="K24">
            <v>34</v>
          </cell>
          <cell r="L24">
            <v>30</v>
          </cell>
          <cell r="M24">
            <v>29</v>
          </cell>
          <cell r="N24">
            <v>47</v>
          </cell>
        </row>
        <row r="25">
          <cell r="B25" t="str">
            <v>Ar020</v>
          </cell>
          <cell r="C25">
            <v>2</v>
          </cell>
          <cell r="D25">
            <v>15</v>
          </cell>
          <cell r="E25">
            <v>10</v>
          </cell>
          <cell r="F25">
            <v>13</v>
          </cell>
          <cell r="G25">
            <v>18</v>
          </cell>
          <cell r="H25">
            <v>23</v>
          </cell>
          <cell r="I25">
            <v>11</v>
          </cell>
          <cell r="J25">
            <v>24</v>
          </cell>
          <cell r="K25">
            <v>37</v>
          </cell>
          <cell r="L25">
            <v>45</v>
          </cell>
          <cell r="M25">
            <v>44</v>
          </cell>
          <cell r="N25">
            <v>20</v>
          </cell>
        </row>
        <row r="26">
          <cell r="B26" t="str">
            <v>Ar021</v>
          </cell>
          <cell r="C26">
            <v>47</v>
          </cell>
          <cell r="D26">
            <v>43</v>
          </cell>
          <cell r="E26">
            <v>19</v>
          </cell>
          <cell r="F26">
            <v>24</v>
          </cell>
          <cell r="G26">
            <v>3</v>
          </cell>
          <cell r="H26">
            <v>6</v>
          </cell>
          <cell r="I26">
            <v>28</v>
          </cell>
          <cell r="J26">
            <v>27</v>
          </cell>
          <cell r="K26">
            <v>30</v>
          </cell>
          <cell r="L26">
            <v>5</v>
          </cell>
          <cell r="M26">
            <v>28</v>
          </cell>
          <cell r="N26">
            <v>36</v>
          </cell>
        </row>
        <row r="27">
          <cell r="B27" t="str">
            <v>Ar022</v>
          </cell>
          <cell r="C27">
            <v>6</v>
          </cell>
          <cell r="D27">
            <v>38</v>
          </cell>
          <cell r="E27">
            <v>18</v>
          </cell>
          <cell r="F27">
            <v>9</v>
          </cell>
          <cell r="G27">
            <v>15</v>
          </cell>
          <cell r="H27">
            <v>29</v>
          </cell>
          <cell r="I27">
            <v>44</v>
          </cell>
          <cell r="J27">
            <v>17</v>
          </cell>
          <cell r="K27">
            <v>1</v>
          </cell>
          <cell r="L27">
            <v>18</v>
          </cell>
          <cell r="M27">
            <v>34</v>
          </cell>
          <cell r="N27">
            <v>9</v>
          </cell>
        </row>
        <row r="28">
          <cell r="B28" t="str">
            <v>Ar023</v>
          </cell>
          <cell r="C28">
            <v>11</v>
          </cell>
          <cell r="D28">
            <v>32</v>
          </cell>
          <cell r="E28">
            <v>28</v>
          </cell>
          <cell r="F28">
            <v>7</v>
          </cell>
          <cell r="G28">
            <v>4</v>
          </cell>
          <cell r="H28">
            <v>30</v>
          </cell>
          <cell r="I28">
            <v>30</v>
          </cell>
          <cell r="J28">
            <v>13</v>
          </cell>
          <cell r="K28">
            <v>4</v>
          </cell>
          <cell r="L28">
            <v>48</v>
          </cell>
          <cell r="M28">
            <v>44</v>
          </cell>
          <cell r="N28">
            <v>46</v>
          </cell>
        </row>
        <row r="29">
          <cell r="B29" t="str">
            <v>Ar024</v>
          </cell>
          <cell r="C29">
            <v>4</v>
          </cell>
          <cell r="D29">
            <v>27</v>
          </cell>
          <cell r="E29">
            <v>38</v>
          </cell>
          <cell r="F29">
            <v>41</v>
          </cell>
          <cell r="G29">
            <v>35</v>
          </cell>
          <cell r="H29">
            <v>49</v>
          </cell>
          <cell r="I29">
            <v>2</v>
          </cell>
          <cell r="J29">
            <v>29</v>
          </cell>
          <cell r="K29">
            <v>40</v>
          </cell>
          <cell r="L29">
            <v>46</v>
          </cell>
          <cell r="M29">
            <v>24</v>
          </cell>
          <cell r="N29">
            <v>29</v>
          </cell>
        </row>
        <row r="30">
          <cell r="B30" t="str">
            <v>Ar025</v>
          </cell>
          <cell r="C30">
            <v>28</v>
          </cell>
          <cell r="D30">
            <v>8</v>
          </cell>
          <cell r="E30">
            <v>5</v>
          </cell>
          <cell r="F30">
            <v>16</v>
          </cell>
          <cell r="G30">
            <v>31</v>
          </cell>
          <cell r="H30">
            <v>15</v>
          </cell>
          <cell r="I30">
            <v>21</v>
          </cell>
          <cell r="J30">
            <v>30</v>
          </cell>
          <cell r="K30">
            <v>41</v>
          </cell>
          <cell r="L30">
            <v>34</v>
          </cell>
          <cell r="M30">
            <v>22</v>
          </cell>
          <cell r="N30">
            <v>14</v>
          </cell>
        </row>
        <row r="31">
          <cell r="B31" t="str">
            <v>Ar026</v>
          </cell>
          <cell r="C31">
            <v>32</v>
          </cell>
          <cell r="D31">
            <v>13</v>
          </cell>
          <cell r="E31">
            <v>47</v>
          </cell>
          <cell r="F31">
            <v>0</v>
          </cell>
          <cell r="G31">
            <v>36</v>
          </cell>
          <cell r="H31">
            <v>22</v>
          </cell>
          <cell r="I31">
            <v>49</v>
          </cell>
          <cell r="J31">
            <v>11</v>
          </cell>
          <cell r="K31">
            <v>26</v>
          </cell>
          <cell r="L31">
            <v>50</v>
          </cell>
          <cell r="M31">
            <v>41</v>
          </cell>
          <cell r="N31">
            <v>36</v>
          </cell>
        </row>
        <row r="32">
          <cell r="B32" t="str">
            <v>Ar027</v>
          </cell>
          <cell r="C32">
            <v>26</v>
          </cell>
          <cell r="D32">
            <v>22</v>
          </cell>
          <cell r="E32">
            <v>28</v>
          </cell>
          <cell r="F32">
            <v>48</v>
          </cell>
          <cell r="G32">
            <v>43</v>
          </cell>
          <cell r="H32">
            <v>5</v>
          </cell>
          <cell r="I32">
            <v>41</v>
          </cell>
          <cell r="J32">
            <v>44</v>
          </cell>
          <cell r="K32">
            <v>6</v>
          </cell>
          <cell r="L32">
            <v>13</v>
          </cell>
          <cell r="M32">
            <v>30</v>
          </cell>
          <cell r="N32">
            <v>26</v>
          </cell>
        </row>
        <row r="33">
          <cell r="B33" t="str">
            <v>Ar028</v>
          </cell>
          <cell r="C33">
            <v>5</v>
          </cell>
          <cell r="D33">
            <v>11</v>
          </cell>
          <cell r="E33">
            <v>41</v>
          </cell>
          <cell r="F33">
            <v>36</v>
          </cell>
          <cell r="G33">
            <v>47</v>
          </cell>
          <cell r="H33">
            <v>23</v>
          </cell>
          <cell r="I33">
            <v>41</v>
          </cell>
          <cell r="J33">
            <v>48</v>
          </cell>
          <cell r="K33">
            <v>17</v>
          </cell>
          <cell r="L33">
            <v>3</v>
          </cell>
          <cell r="M33">
            <v>21</v>
          </cell>
          <cell r="N33">
            <v>47</v>
          </cell>
        </row>
        <row r="34">
          <cell r="B34" t="str">
            <v>Ar029</v>
          </cell>
          <cell r="C34">
            <v>31</v>
          </cell>
          <cell r="D34">
            <v>40</v>
          </cell>
          <cell r="E34">
            <v>17</v>
          </cell>
          <cell r="F34">
            <v>41</v>
          </cell>
          <cell r="G34">
            <v>19</v>
          </cell>
          <cell r="H34">
            <v>45</v>
          </cell>
          <cell r="I34">
            <v>38</v>
          </cell>
          <cell r="J34">
            <v>25</v>
          </cell>
          <cell r="K34">
            <v>24</v>
          </cell>
          <cell r="L34">
            <v>1</v>
          </cell>
          <cell r="M34">
            <v>38</v>
          </cell>
          <cell r="N34">
            <v>8</v>
          </cell>
        </row>
        <row r="35">
          <cell r="B35" t="str">
            <v>Ar030</v>
          </cell>
          <cell r="C35">
            <v>18</v>
          </cell>
          <cell r="D35">
            <v>25</v>
          </cell>
          <cell r="E35">
            <v>46</v>
          </cell>
          <cell r="F35">
            <v>40</v>
          </cell>
          <cell r="G35">
            <v>1</v>
          </cell>
          <cell r="H35">
            <v>43</v>
          </cell>
          <cell r="I35">
            <v>0</v>
          </cell>
          <cell r="J35">
            <v>3</v>
          </cell>
          <cell r="K35">
            <v>27</v>
          </cell>
          <cell r="L35">
            <v>13</v>
          </cell>
          <cell r="M35">
            <v>43</v>
          </cell>
          <cell r="N35">
            <v>1</v>
          </cell>
        </row>
        <row r="36">
          <cell r="B36" t="str">
            <v>Ar031</v>
          </cell>
          <cell r="C36">
            <v>21</v>
          </cell>
          <cell r="D36">
            <v>14</v>
          </cell>
          <cell r="E36">
            <v>47</v>
          </cell>
          <cell r="F36">
            <v>36</v>
          </cell>
          <cell r="G36">
            <v>19</v>
          </cell>
          <cell r="H36">
            <v>16</v>
          </cell>
          <cell r="I36">
            <v>28</v>
          </cell>
          <cell r="J36">
            <v>47</v>
          </cell>
          <cell r="K36">
            <v>41</v>
          </cell>
          <cell r="L36">
            <v>36</v>
          </cell>
          <cell r="M36">
            <v>17</v>
          </cell>
          <cell r="N36">
            <v>18</v>
          </cell>
        </row>
        <row r="37">
          <cell r="B37" t="str">
            <v>Ar032</v>
          </cell>
          <cell r="C37">
            <v>36</v>
          </cell>
          <cell r="D37">
            <v>27</v>
          </cell>
          <cell r="E37">
            <v>27</v>
          </cell>
          <cell r="F37">
            <v>11</v>
          </cell>
          <cell r="G37">
            <v>28</v>
          </cell>
          <cell r="H37">
            <v>21</v>
          </cell>
          <cell r="I37">
            <v>12</v>
          </cell>
          <cell r="J37">
            <v>5</v>
          </cell>
          <cell r="K37">
            <v>50</v>
          </cell>
          <cell r="L37">
            <v>16</v>
          </cell>
          <cell r="M37">
            <v>27</v>
          </cell>
          <cell r="N37">
            <v>36</v>
          </cell>
        </row>
        <row r="38">
          <cell r="B38" t="str">
            <v>Ar033</v>
          </cell>
          <cell r="C38">
            <v>35</v>
          </cell>
          <cell r="D38">
            <v>29</v>
          </cell>
          <cell r="E38">
            <v>7</v>
          </cell>
          <cell r="F38">
            <v>27</v>
          </cell>
          <cell r="G38">
            <v>6</v>
          </cell>
          <cell r="H38">
            <v>24</v>
          </cell>
          <cell r="I38">
            <v>11</v>
          </cell>
          <cell r="J38">
            <v>20</v>
          </cell>
          <cell r="K38">
            <v>25</v>
          </cell>
          <cell r="L38">
            <v>8</v>
          </cell>
          <cell r="M38">
            <v>50</v>
          </cell>
          <cell r="N38">
            <v>2</v>
          </cell>
        </row>
        <row r="39">
          <cell r="B39" t="str">
            <v>Ar034</v>
          </cell>
          <cell r="C39">
            <v>11</v>
          </cell>
          <cell r="D39">
            <v>45</v>
          </cell>
          <cell r="E39">
            <v>27</v>
          </cell>
          <cell r="F39">
            <v>9</v>
          </cell>
          <cell r="G39">
            <v>7</v>
          </cell>
          <cell r="H39">
            <v>35</v>
          </cell>
          <cell r="I39">
            <v>10</v>
          </cell>
          <cell r="J39">
            <v>7</v>
          </cell>
          <cell r="K39">
            <v>10</v>
          </cell>
          <cell r="L39">
            <v>12</v>
          </cell>
          <cell r="M39">
            <v>38</v>
          </cell>
          <cell r="N39">
            <v>6</v>
          </cell>
        </row>
        <row r="40">
          <cell r="B40" t="str">
            <v>Ar035</v>
          </cell>
          <cell r="C40">
            <v>29</v>
          </cell>
          <cell r="D40">
            <v>13</v>
          </cell>
          <cell r="E40">
            <v>18</v>
          </cell>
          <cell r="F40">
            <v>24</v>
          </cell>
          <cell r="G40">
            <v>33</v>
          </cell>
          <cell r="H40">
            <v>17</v>
          </cell>
          <cell r="I40">
            <v>8</v>
          </cell>
          <cell r="J40">
            <v>25</v>
          </cell>
          <cell r="K40">
            <v>46</v>
          </cell>
          <cell r="L40">
            <v>39</v>
          </cell>
          <cell r="M40">
            <v>18</v>
          </cell>
          <cell r="N40">
            <v>17</v>
          </cell>
        </row>
        <row r="41">
          <cell r="B41" t="str">
            <v>Ar036</v>
          </cell>
          <cell r="C41">
            <v>37</v>
          </cell>
          <cell r="D41">
            <v>23</v>
          </cell>
          <cell r="E41">
            <v>7</v>
          </cell>
          <cell r="F41">
            <v>30</v>
          </cell>
          <cell r="G41">
            <v>20</v>
          </cell>
          <cell r="H41">
            <v>24</v>
          </cell>
          <cell r="I41">
            <v>1</v>
          </cell>
          <cell r="J41">
            <v>30</v>
          </cell>
          <cell r="K41">
            <v>43</v>
          </cell>
          <cell r="L41">
            <v>13</v>
          </cell>
          <cell r="M41">
            <v>31</v>
          </cell>
          <cell r="N41">
            <v>23</v>
          </cell>
        </row>
        <row r="42">
          <cell r="B42" t="str">
            <v>Ar037</v>
          </cell>
          <cell r="C42">
            <v>10</v>
          </cell>
          <cell r="D42">
            <v>1</v>
          </cell>
          <cell r="E42">
            <v>3</v>
          </cell>
          <cell r="F42">
            <v>6</v>
          </cell>
          <cell r="G42">
            <v>25</v>
          </cell>
          <cell r="H42">
            <v>42</v>
          </cell>
          <cell r="I42">
            <v>11</v>
          </cell>
          <cell r="J42">
            <v>24</v>
          </cell>
          <cell r="K42">
            <v>17</v>
          </cell>
          <cell r="L42">
            <v>49</v>
          </cell>
          <cell r="M42">
            <v>30</v>
          </cell>
          <cell r="N42">
            <v>48</v>
          </cell>
        </row>
        <row r="43">
          <cell r="B43" t="str">
            <v>Ar038</v>
          </cell>
          <cell r="C43">
            <v>38</v>
          </cell>
          <cell r="D43">
            <v>32</v>
          </cell>
          <cell r="E43">
            <v>4</v>
          </cell>
          <cell r="F43">
            <v>28</v>
          </cell>
          <cell r="G43">
            <v>42</v>
          </cell>
          <cell r="H43">
            <v>37</v>
          </cell>
          <cell r="I43">
            <v>30</v>
          </cell>
          <cell r="J43">
            <v>30</v>
          </cell>
          <cell r="K43">
            <v>19</v>
          </cell>
          <cell r="L43">
            <v>42</v>
          </cell>
          <cell r="M43">
            <v>25</v>
          </cell>
          <cell r="N43">
            <v>50</v>
          </cell>
        </row>
        <row r="44">
          <cell r="B44" t="str">
            <v>Ar039</v>
          </cell>
          <cell r="C44">
            <v>36</v>
          </cell>
          <cell r="D44">
            <v>41</v>
          </cell>
          <cell r="E44">
            <v>48</v>
          </cell>
          <cell r="F44">
            <v>8</v>
          </cell>
          <cell r="G44">
            <v>49</v>
          </cell>
          <cell r="H44">
            <v>48</v>
          </cell>
          <cell r="I44">
            <v>17</v>
          </cell>
          <cell r="J44">
            <v>33</v>
          </cell>
          <cell r="K44">
            <v>8</v>
          </cell>
          <cell r="L44">
            <v>43</v>
          </cell>
          <cell r="M44">
            <v>39</v>
          </cell>
          <cell r="N44">
            <v>47</v>
          </cell>
        </row>
        <row r="45">
          <cell r="B45" t="str">
            <v>Ar040</v>
          </cell>
          <cell r="C45">
            <v>43</v>
          </cell>
          <cell r="D45">
            <v>21</v>
          </cell>
          <cell r="E45">
            <v>29</v>
          </cell>
          <cell r="F45">
            <v>22</v>
          </cell>
          <cell r="G45">
            <v>43</v>
          </cell>
          <cell r="H45">
            <v>34</v>
          </cell>
          <cell r="I45">
            <v>7</v>
          </cell>
          <cell r="J45">
            <v>28</v>
          </cell>
          <cell r="K45">
            <v>13</v>
          </cell>
          <cell r="L45">
            <v>15</v>
          </cell>
          <cell r="M45">
            <v>40</v>
          </cell>
          <cell r="N45">
            <v>13</v>
          </cell>
        </row>
        <row r="46">
          <cell r="B46" t="str">
            <v>Ar041</v>
          </cell>
          <cell r="C46">
            <v>14</v>
          </cell>
          <cell r="D46">
            <v>0</v>
          </cell>
          <cell r="E46">
            <v>0</v>
          </cell>
          <cell r="F46">
            <v>40</v>
          </cell>
          <cell r="G46">
            <v>19</v>
          </cell>
          <cell r="H46">
            <v>48</v>
          </cell>
          <cell r="I46">
            <v>4</v>
          </cell>
          <cell r="J46">
            <v>17</v>
          </cell>
          <cell r="K46">
            <v>44</v>
          </cell>
          <cell r="L46">
            <v>49</v>
          </cell>
          <cell r="M46">
            <v>21</v>
          </cell>
          <cell r="N46">
            <v>28</v>
          </cell>
        </row>
        <row r="47">
          <cell r="B47" t="str">
            <v>Ar042</v>
          </cell>
          <cell r="C47">
            <v>48</v>
          </cell>
          <cell r="D47">
            <v>13</v>
          </cell>
          <cell r="E47">
            <v>8</v>
          </cell>
          <cell r="F47">
            <v>42</v>
          </cell>
          <cell r="G47">
            <v>0</v>
          </cell>
          <cell r="H47">
            <v>19</v>
          </cell>
          <cell r="I47">
            <v>42</v>
          </cell>
          <cell r="J47">
            <v>40</v>
          </cell>
          <cell r="K47">
            <v>36</v>
          </cell>
          <cell r="L47">
            <v>23</v>
          </cell>
          <cell r="M47">
            <v>37</v>
          </cell>
          <cell r="N47">
            <v>8</v>
          </cell>
        </row>
        <row r="48">
          <cell r="B48" t="str">
            <v>Ar043</v>
          </cell>
          <cell r="C48">
            <v>24</v>
          </cell>
          <cell r="D48">
            <v>15</v>
          </cell>
          <cell r="E48">
            <v>24</v>
          </cell>
          <cell r="F48">
            <v>38</v>
          </cell>
          <cell r="G48">
            <v>37</v>
          </cell>
          <cell r="H48">
            <v>4</v>
          </cell>
          <cell r="I48">
            <v>33</v>
          </cell>
          <cell r="J48">
            <v>50</v>
          </cell>
          <cell r="K48">
            <v>44</v>
          </cell>
          <cell r="L48">
            <v>12</v>
          </cell>
          <cell r="M48">
            <v>4</v>
          </cell>
          <cell r="N48">
            <v>50</v>
          </cell>
        </row>
        <row r="49">
          <cell r="B49" t="str">
            <v>Ar044</v>
          </cell>
          <cell r="C49">
            <v>15</v>
          </cell>
          <cell r="D49">
            <v>28</v>
          </cell>
          <cell r="E49">
            <v>37</v>
          </cell>
          <cell r="F49">
            <v>36</v>
          </cell>
          <cell r="G49">
            <v>10</v>
          </cell>
          <cell r="H49">
            <v>1</v>
          </cell>
          <cell r="I49">
            <v>17</v>
          </cell>
          <cell r="J49">
            <v>43</v>
          </cell>
          <cell r="K49">
            <v>18</v>
          </cell>
          <cell r="L49">
            <v>25</v>
          </cell>
          <cell r="M49">
            <v>18</v>
          </cell>
          <cell r="N49">
            <v>18</v>
          </cell>
        </row>
        <row r="50">
          <cell r="B50" t="str">
            <v>Ar045</v>
          </cell>
          <cell r="C50">
            <v>45</v>
          </cell>
          <cell r="D50">
            <v>43</v>
          </cell>
          <cell r="E50">
            <v>7</v>
          </cell>
          <cell r="F50">
            <v>0</v>
          </cell>
          <cell r="G50">
            <v>43</v>
          </cell>
          <cell r="H50">
            <v>18</v>
          </cell>
          <cell r="I50">
            <v>13</v>
          </cell>
          <cell r="J50">
            <v>32</v>
          </cell>
          <cell r="K50">
            <v>48</v>
          </cell>
          <cell r="L50">
            <v>47</v>
          </cell>
          <cell r="M50">
            <v>40</v>
          </cell>
          <cell r="N50">
            <v>2</v>
          </cell>
        </row>
        <row r="51">
          <cell r="B51" t="str">
            <v>Ar046</v>
          </cell>
          <cell r="C51">
            <v>43</v>
          </cell>
          <cell r="D51">
            <v>16</v>
          </cell>
          <cell r="E51">
            <v>1</v>
          </cell>
          <cell r="F51">
            <v>17</v>
          </cell>
          <cell r="G51">
            <v>8</v>
          </cell>
          <cell r="H51">
            <v>18</v>
          </cell>
          <cell r="I51">
            <v>46</v>
          </cell>
          <cell r="J51">
            <v>11</v>
          </cell>
          <cell r="K51">
            <v>12</v>
          </cell>
          <cell r="L51">
            <v>45</v>
          </cell>
          <cell r="M51">
            <v>32</v>
          </cell>
          <cell r="N51">
            <v>45</v>
          </cell>
        </row>
        <row r="52">
          <cell r="B52" t="str">
            <v>Ar047</v>
          </cell>
          <cell r="C52">
            <v>35</v>
          </cell>
          <cell r="D52">
            <v>32</v>
          </cell>
          <cell r="E52">
            <v>21</v>
          </cell>
          <cell r="F52">
            <v>29</v>
          </cell>
          <cell r="G52">
            <v>12</v>
          </cell>
          <cell r="H52">
            <v>9</v>
          </cell>
          <cell r="I52">
            <v>2</v>
          </cell>
          <cell r="J52">
            <v>44</v>
          </cell>
          <cell r="K52">
            <v>10</v>
          </cell>
          <cell r="L52">
            <v>6</v>
          </cell>
          <cell r="M52">
            <v>33</v>
          </cell>
          <cell r="N52">
            <v>35</v>
          </cell>
        </row>
        <row r="53">
          <cell r="B53" t="str">
            <v>Ar048</v>
          </cell>
          <cell r="C53">
            <v>31</v>
          </cell>
          <cell r="D53">
            <v>6</v>
          </cell>
          <cell r="E53">
            <v>6</v>
          </cell>
          <cell r="F53">
            <v>27</v>
          </cell>
          <cell r="G53">
            <v>48</v>
          </cell>
          <cell r="H53">
            <v>35</v>
          </cell>
          <cell r="I53">
            <v>50</v>
          </cell>
          <cell r="J53">
            <v>42</v>
          </cell>
          <cell r="K53">
            <v>42</v>
          </cell>
          <cell r="L53">
            <v>18</v>
          </cell>
          <cell r="M53">
            <v>6</v>
          </cell>
          <cell r="N53">
            <v>38</v>
          </cell>
        </row>
        <row r="54">
          <cell r="B54" t="str">
            <v>Ar049</v>
          </cell>
          <cell r="C54">
            <v>16</v>
          </cell>
          <cell r="D54">
            <v>31</v>
          </cell>
          <cell r="E54">
            <v>30</v>
          </cell>
          <cell r="F54">
            <v>30</v>
          </cell>
          <cell r="G54">
            <v>5</v>
          </cell>
          <cell r="H54">
            <v>49</v>
          </cell>
          <cell r="I54">
            <v>1</v>
          </cell>
          <cell r="J54">
            <v>27</v>
          </cell>
          <cell r="K54">
            <v>3</v>
          </cell>
          <cell r="L54">
            <v>11</v>
          </cell>
          <cell r="M54">
            <v>49</v>
          </cell>
          <cell r="N54">
            <v>11</v>
          </cell>
        </row>
        <row r="55">
          <cell r="B55" t="str">
            <v>Ar050</v>
          </cell>
          <cell r="C55">
            <v>34</v>
          </cell>
          <cell r="D55">
            <v>23</v>
          </cell>
          <cell r="E55">
            <v>2</v>
          </cell>
          <cell r="F55">
            <v>15</v>
          </cell>
          <cell r="G55">
            <v>13</v>
          </cell>
          <cell r="H55">
            <v>32</v>
          </cell>
          <cell r="I55">
            <v>0</v>
          </cell>
          <cell r="J55">
            <v>33</v>
          </cell>
          <cell r="K55">
            <v>47</v>
          </cell>
          <cell r="L55">
            <v>17</v>
          </cell>
          <cell r="M55">
            <v>31</v>
          </cell>
          <cell r="N55">
            <v>32</v>
          </cell>
        </row>
        <row r="56">
          <cell r="B56" t="str">
            <v>Ar051</v>
          </cell>
          <cell r="C56">
            <v>5</v>
          </cell>
          <cell r="D56">
            <v>4</v>
          </cell>
          <cell r="E56">
            <v>47</v>
          </cell>
          <cell r="F56">
            <v>47</v>
          </cell>
          <cell r="G56">
            <v>47</v>
          </cell>
          <cell r="H56">
            <v>14</v>
          </cell>
          <cell r="I56">
            <v>34</v>
          </cell>
          <cell r="J56">
            <v>42</v>
          </cell>
          <cell r="K56">
            <v>13</v>
          </cell>
          <cell r="L56">
            <v>14</v>
          </cell>
          <cell r="M56">
            <v>2</v>
          </cell>
          <cell r="N56">
            <v>22</v>
          </cell>
        </row>
        <row r="57">
          <cell r="B57" t="str">
            <v>Ar052</v>
          </cell>
          <cell r="C57">
            <v>46</v>
          </cell>
          <cell r="D57">
            <v>43</v>
          </cell>
          <cell r="E57">
            <v>1</v>
          </cell>
          <cell r="F57">
            <v>30</v>
          </cell>
          <cell r="G57">
            <v>32</v>
          </cell>
          <cell r="H57">
            <v>18</v>
          </cell>
          <cell r="I57">
            <v>39</v>
          </cell>
          <cell r="J57">
            <v>38</v>
          </cell>
          <cell r="K57">
            <v>34</v>
          </cell>
          <cell r="L57">
            <v>5</v>
          </cell>
          <cell r="M57">
            <v>32</v>
          </cell>
          <cell r="N57">
            <v>35</v>
          </cell>
        </row>
        <row r="58">
          <cell r="B58" t="str">
            <v>Ar053</v>
          </cell>
          <cell r="C58">
            <v>42</v>
          </cell>
          <cell r="D58">
            <v>32</v>
          </cell>
          <cell r="E58">
            <v>9</v>
          </cell>
          <cell r="F58">
            <v>42</v>
          </cell>
          <cell r="G58">
            <v>37</v>
          </cell>
          <cell r="H58">
            <v>6</v>
          </cell>
          <cell r="I58">
            <v>27</v>
          </cell>
          <cell r="J58">
            <v>25</v>
          </cell>
          <cell r="K58">
            <v>6</v>
          </cell>
          <cell r="L58">
            <v>22</v>
          </cell>
          <cell r="M58">
            <v>43</v>
          </cell>
          <cell r="N58">
            <v>33</v>
          </cell>
        </row>
        <row r="59">
          <cell r="B59" t="str">
            <v>Ar054</v>
          </cell>
          <cell r="C59">
            <v>38</v>
          </cell>
          <cell r="D59">
            <v>0</v>
          </cell>
          <cell r="E59">
            <v>29</v>
          </cell>
          <cell r="F59">
            <v>2</v>
          </cell>
          <cell r="G59">
            <v>38</v>
          </cell>
          <cell r="H59">
            <v>9</v>
          </cell>
          <cell r="I59">
            <v>2</v>
          </cell>
          <cell r="J59">
            <v>33</v>
          </cell>
          <cell r="K59">
            <v>37</v>
          </cell>
          <cell r="L59">
            <v>42</v>
          </cell>
          <cell r="M59">
            <v>39</v>
          </cell>
          <cell r="N59">
            <v>2</v>
          </cell>
        </row>
        <row r="60">
          <cell r="B60" t="str">
            <v>Ar055</v>
          </cell>
          <cell r="C60">
            <v>21</v>
          </cell>
          <cell r="D60">
            <v>22</v>
          </cell>
          <cell r="E60">
            <v>35</v>
          </cell>
          <cell r="F60">
            <v>26</v>
          </cell>
          <cell r="G60">
            <v>13</v>
          </cell>
          <cell r="H60">
            <v>43</v>
          </cell>
          <cell r="I60">
            <v>10</v>
          </cell>
          <cell r="J60">
            <v>5</v>
          </cell>
          <cell r="K60">
            <v>26</v>
          </cell>
          <cell r="L60">
            <v>31</v>
          </cell>
          <cell r="M60">
            <v>4</v>
          </cell>
          <cell r="N60">
            <v>27</v>
          </cell>
        </row>
        <row r="61">
          <cell r="B61" t="str">
            <v>Ar056</v>
          </cell>
          <cell r="C61">
            <v>43</v>
          </cell>
          <cell r="D61">
            <v>45</v>
          </cell>
          <cell r="E61">
            <v>16</v>
          </cell>
          <cell r="F61">
            <v>12</v>
          </cell>
          <cell r="G61">
            <v>18</v>
          </cell>
          <cell r="H61">
            <v>19</v>
          </cell>
          <cell r="I61">
            <v>17</v>
          </cell>
          <cell r="J61">
            <v>49</v>
          </cell>
          <cell r="K61">
            <v>45</v>
          </cell>
          <cell r="L61">
            <v>38</v>
          </cell>
          <cell r="M61">
            <v>11</v>
          </cell>
          <cell r="N61">
            <v>28</v>
          </cell>
        </row>
        <row r="62">
          <cell r="B62" t="str">
            <v>Ar057</v>
          </cell>
          <cell r="C62">
            <v>16</v>
          </cell>
          <cell r="D62">
            <v>36</v>
          </cell>
          <cell r="E62">
            <v>21</v>
          </cell>
          <cell r="F62">
            <v>6</v>
          </cell>
          <cell r="G62">
            <v>42</v>
          </cell>
          <cell r="H62">
            <v>36</v>
          </cell>
          <cell r="I62">
            <v>30</v>
          </cell>
          <cell r="J62">
            <v>4</v>
          </cell>
          <cell r="K62">
            <v>29</v>
          </cell>
          <cell r="L62">
            <v>36</v>
          </cell>
          <cell r="M62">
            <v>7</v>
          </cell>
          <cell r="N62">
            <v>20</v>
          </cell>
        </row>
        <row r="63">
          <cell r="B63" t="str">
            <v>Ar058</v>
          </cell>
          <cell r="C63">
            <v>21</v>
          </cell>
          <cell r="D63">
            <v>46</v>
          </cell>
          <cell r="E63">
            <v>26</v>
          </cell>
          <cell r="F63">
            <v>18</v>
          </cell>
          <cell r="G63">
            <v>6</v>
          </cell>
          <cell r="H63">
            <v>2</v>
          </cell>
          <cell r="I63">
            <v>49</v>
          </cell>
          <cell r="J63">
            <v>14</v>
          </cell>
          <cell r="K63">
            <v>31</v>
          </cell>
          <cell r="L63">
            <v>37</v>
          </cell>
          <cell r="M63">
            <v>34</v>
          </cell>
          <cell r="N63">
            <v>49</v>
          </cell>
        </row>
        <row r="64">
          <cell r="B64" t="str">
            <v>Ar059</v>
          </cell>
          <cell r="C64">
            <v>4</v>
          </cell>
          <cell r="D64">
            <v>32</v>
          </cell>
          <cell r="E64">
            <v>18</v>
          </cell>
          <cell r="F64">
            <v>32</v>
          </cell>
          <cell r="G64">
            <v>43</v>
          </cell>
          <cell r="H64">
            <v>46</v>
          </cell>
          <cell r="I64">
            <v>46</v>
          </cell>
          <cell r="J64">
            <v>8</v>
          </cell>
          <cell r="K64">
            <v>33</v>
          </cell>
          <cell r="L64">
            <v>8</v>
          </cell>
          <cell r="M64">
            <v>1</v>
          </cell>
          <cell r="N64">
            <v>5</v>
          </cell>
        </row>
        <row r="65">
          <cell r="B65" t="str">
            <v>Ar060</v>
          </cell>
          <cell r="C65">
            <v>40</v>
          </cell>
          <cell r="D65">
            <v>43</v>
          </cell>
          <cell r="E65">
            <v>24</v>
          </cell>
          <cell r="F65">
            <v>11</v>
          </cell>
          <cell r="G65">
            <v>35</v>
          </cell>
          <cell r="H65">
            <v>0</v>
          </cell>
          <cell r="I65">
            <v>41</v>
          </cell>
          <cell r="J65">
            <v>2</v>
          </cell>
          <cell r="K65">
            <v>8</v>
          </cell>
          <cell r="L65">
            <v>33</v>
          </cell>
          <cell r="M65">
            <v>41</v>
          </cell>
          <cell r="N65">
            <v>31</v>
          </cell>
        </row>
        <row r="66">
          <cell r="B66" t="str">
            <v>Ar061</v>
          </cell>
          <cell r="C66">
            <v>40</v>
          </cell>
          <cell r="D66">
            <v>39</v>
          </cell>
          <cell r="E66">
            <v>31</v>
          </cell>
          <cell r="F66">
            <v>23</v>
          </cell>
          <cell r="G66">
            <v>40</v>
          </cell>
          <cell r="H66">
            <v>20</v>
          </cell>
          <cell r="I66">
            <v>11</v>
          </cell>
          <cell r="J66">
            <v>2</v>
          </cell>
          <cell r="K66">
            <v>40</v>
          </cell>
          <cell r="L66">
            <v>1</v>
          </cell>
          <cell r="M66">
            <v>15</v>
          </cell>
          <cell r="N66">
            <v>32</v>
          </cell>
        </row>
        <row r="67">
          <cell r="B67" t="str">
            <v>Ar062</v>
          </cell>
          <cell r="C67">
            <v>42</v>
          </cell>
          <cell r="D67">
            <v>41</v>
          </cell>
          <cell r="E67">
            <v>26</v>
          </cell>
          <cell r="F67">
            <v>28</v>
          </cell>
          <cell r="G67">
            <v>41</v>
          </cell>
          <cell r="H67">
            <v>36</v>
          </cell>
          <cell r="I67">
            <v>22</v>
          </cell>
          <cell r="J67">
            <v>36</v>
          </cell>
          <cell r="K67">
            <v>10</v>
          </cell>
          <cell r="L67">
            <v>33</v>
          </cell>
          <cell r="M67">
            <v>7</v>
          </cell>
          <cell r="N67">
            <v>20</v>
          </cell>
        </row>
        <row r="68">
          <cell r="B68" t="str">
            <v>Ar063</v>
          </cell>
          <cell r="C68">
            <v>23</v>
          </cell>
          <cell r="D68">
            <v>12</v>
          </cell>
          <cell r="E68">
            <v>37</v>
          </cell>
          <cell r="F68">
            <v>11</v>
          </cell>
          <cell r="G68">
            <v>29</v>
          </cell>
          <cell r="H68">
            <v>16</v>
          </cell>
          <cell r="I68">
            <v>1</v>
          </cell>
          <cell r="J68">
            <v>37</v>
          </cell>
          <cell r="K68">
            <v>21</v>
          </cell>
          <cell r="L68">
            <v>50</v>
          </cell>
          <cell r="M68">
            <v>33</v>
          </cell>
          <cell r="N68">
            <v>25</v>
          </cell>
        </row>
        <row r="69">
          <cell r="B69" t="str">
            <v>Ar064</v>
          </cell>
          <cell r="C69">
            <v>21</v>
          </cell>
          <cell r="D69">
            <v>24</v>
          </cell>
          <cell r="E69">
            <v>39</v>
          </cell>
          <cell r="F69">
            <v>25</v>
          </cell>
          <cell r="G69">
            <v>48</v>
          </cell>
          <cell r="H69">
            <v>12</v>
          </cell>
          <cell r="I69">
            <v>40</v>
          </cell>
          <cell r="J69">
            <v>11</v>
          </cell>
          <cell r="K69">
            <v>7</v>
          </cell>
          <cell r="L69">
            <v>32</v>
          </cell>
          <cell r="M69">
            <v>30</v>
          </cell>
          <cell r="N69">
            <v>28</v>
          </cell>
        </row>
        <row r="70">
          <cell r="B70" t="str">
            <v>Ar065</v>
          </cell>
          <cell r="C70">
            <v>18</v>
          </cell>
          <cell r="D70">
            <v>44</v>
          </cell>
          <cell r="E70">
            <v>11</v>
          </cell>
          <cell r="F70">
            <v>49</v>
          </cell>
          <cell r="G70">
            <v>16</v>
          </cell>
          <cell r="H70">
            <v>23</v>
          </cell>
          <cell r="I70">
            <v>0</v>
          </cell>
          <cell r="J70">
            <v>44</v>
          </cell>
          <cell r="K70">
            <v>44</v>
          </cell>
          <cell r="L70">
            <v>10</v>
          </cell>
          <cell r="M70">
            <v>25</v>
          </cell>
          <cell r="N70">
            <v>21</v>
          </cell>
        </row>
        <row r="71">
          <cell r="B71" t="str">
            <v>Ar066</v>
          </cell>
          <cell r="C71">
            <v>22</v>
          </cell>
          <cell r="D71">
            <v>39</v>
          </cell>
          <cell r="E71">
            <v>25</v>
          </cell>
          <cell r="F71">
            <v>20</v>
          </cell>
          <cell r="G71">
            <v>31</v>
          </cell>
          <cell r="H71">
            <v>26</v>
          </cell>
          <cell r="I71">
            <v>32</v>
          </cell>
          <cell r="J71">
            <v>44</v>
          </cell>
          <cell r="K71">
            <v>18</v>
          </cell>
          <cell r="L71">
            <v>25</v>
          </cell>
          <cell r="M71">
            <v>18</v>
          </cell>
          <cell r="N71">
            <v>50</v>
          </cell>
        </row>
        <row r="72">
          <cell r="B72" t="str">
            <v>Ar067</v>
          </cell>
          <cell r="C72">
            <v>37</v>
          </cell>
          <cell r="D72">
            <v>37</v>
          </cell>
          <cell r="E72">
            <v>25</v>
          </cell>
          <cell r="F72">
            <v>17</v>
          </cell>
          <cell r="G72">
            <v>29</v>
          </cell>
          <cell r="H72">
            <v>23</v>
          </cell>
          <cell r="I72">
            <v>22</v>
          </cell>
          <cell r="J72">
            <v>13</v>
          </cell>
          <cell r="K72">
            <v>43</v>
          </cell>
          <cell r="L72">
            <v>46</v>
          </cell>
          <cell r="M72">
            <v>33</v>
          </cell>
          <cell r="N72">
            <v>0</v>
          </cell>
        </row>
        <row r="73">
          <cell r="B73" t="str">
            <v>Ar068</v>
          </cell>
          <cell r="C73">
            <v>41</v>
          </cell>
          <cell r="D73">
            <v>30</v>
          </cell>
          <cell r="E73">
            <v>24</v>
          </cell>
          <cell r="F73">
            <v>2</v>
          </cell>
          <cell r="G73">
            <v>40</v>
          </cell>
          <cell r="H73">
            <v>20</v>
          </cell>
          <cell r="I73">
            <v>35</v>
          </cell>
          <cell r="J73">
            <v>19</v>
          </cell>
          <cell r="K73">
            <v>5</v>
          </cell>
          <cell r="L73">
            <v>46</v>
          </cell>
          <cell r="M73">
            <v>23</v>
          </cell>
          <cell r="N73">
            <v>37</v>
          </cell>
        </row>
        <row r="74">
          <cell r="B74" t="str">
            <v>Ar069</v>
          </cell>
          <cell r="C74">
            <v>28</v>
          </cell>
          <cell r="D74">
            <v>19</v>
          </cell>
          <cell r="E74">
            <v>14</v>
          </cell>
          <cell r="F74">
            <v>33</v>
          </cell>
          <cell r="G74">
            <v>31</v>
          </cell>
          <cell r="H74">
            <v>24</v>
          </cell>
          <cell r="I74">
            <v>45</v>
          </cell>
          <cell r="J74">
            <v>14</v>
          </cell>
          <cell r="K74">
            <v>28</v>
          </cell>
          <cell r="L74">
            <v>0</v>
          </cell>
          <cell r="M74">
            <v>1</v>
          </cell>
          <cell r="N74">
            <v>38</v>
          </cell>
        </row>
        <row r="75">
          <cell r="B75" t="str">
            <v>Ar070</v>
          </cell>
          <cell r="C75">
            <v>8</v>
          </cell>
          <cell r="D75">
            <v>30</v>
          </cell>
          <cell r="E75">
            <v>0</v>
          </cell>
          <cell r="F75">
            <v>50</v>
          </cell>
          <cell r="G75">
            <v>3</v>
          </cell>
          <cell r="H75">
            <v>19</v>
          </cell>
          <cell r="I75">
            <v>34</v>
          </cell>
          <cell r="J75">
            <v>6</v>
          </cell>
          <cell r="K75">
            <v>24</v>
          </cell>
          <cell r="L75">
            <v>44</v>
          </cell>
          <cell r="M75">
            <v>8</v>
          </cell>
          <cell r="N75">
            <v>18</v>
          </cell>
        </row>
        <row r="76">
          <cell r="B76" t="str">
            <v>Ar071</v>
          </cell>
          <cell r="C76">
            <v>6</v>
          </cell>
          <cell r="D76">
            <v>20</v>
          </cell>
          <cell r="E76">
            <v>6</v>
          </cell>
          <cell r="F76">
            <v>28</v>
          </cell>
          <cell r="G76">
            <v>0</v>
          </cell>
          <cell r="H76">
            <v>17</v>
          </cell>
          <cell r="I76">
            <v>18</v>
          </cell>
          <cell r="J76">
            <v>47</v>
          </cell>
          <cell r="K76">
            <v>18</v>
          </cell>
          <cell r="L76">
            <v>17</v>
          </cell>
          <cell r="M76">
            <v>9</v>
          </cell>
          <cell r="N76">
            <v>6</v>
          </cell>
        </row>
        <row r="77">
          <cell r="B77" t="str">
            <v>Ar072</v>
          </cell>
          <cell r="C77">
            <v>14</v>
          </cell>
          <cell r="D77">
            <v>30</v>
          </cell>
          <cell r="E77">
            <v>35</v>
          </cell>
          <cell r="F77">
            <v>33</v>
          </cell>
          <cell r="G77">
            <v>33</v>
          </cell>
          <cell r="H77">
            <v>12</v>
          </cell>
          <cell r="I77">
            <v>39</v>
          </cell>
          <cell r="J77">
            <v>37</v>
          </cell>
          <cell r="K77">
            <v>25</v>
          </cell>
          <cell r="L77">
            <v>48</v>
          </cell>
          <cell r="M77">
            <v>16</v>
          </cell>
          <cell r="N77">
            <v>3</v>
          </cell>
        </row>
        <row r="78">
          <cell r="B78" t="str">
            <v>Ar073</v>
          </cell>
          <cell r="C78">
            <v>4</v>
          </cell>
          <cell r="D78">
            <v>18</v>
          </cell>
          <cell r="E78">
            <v>47</v>
          </cell>
          <cell r="F78">
            <v>14</v>
          </cell>
          <cell r="G78">
            <v>17</v>
          </cell>
          <cell r="H78">
            <v>40</v>
          </cell>
          <cell r="I78">
            <v>2</v>
          </cell>
          <cell r="J78">
            <v>4</v>
          </cell>
          <cell r="K78">
            <v>28</v>
          </cell>
          <cell r="L78">
            <v>38</v>
          </cell>
          <cell r="M78">
            <v>37</v>
          </cell>
          <cell r="N78">
            <v>27</v>
          </cell>
        </row>
        <row r="79">
          <cell r="B79" t="str">
            <v>Ar074</v>
          </cell>
          <cell r="C79">
            <v>5</v>
          </cell>
          <cell r="D79">
            <v>18</v>
          </cell>
          <cell r="E79">
            <v>50</v>
          </cell>
          <cell r="F79">
            <v>36</v>
          </cell>
          <cell r="G79">
            <v>3</v>
          </cell>
          <cell r="H79">
            <v>44</v>
          </cell>
          <cell r="I79">
            <v>0</v>
          </cell>
          <cell r="J79">
            <v>19</v>
          </cell>
          <cell r="K79">
            <v>49</v>
          </cell>
          <cell r="L79">
            <v>39</v>
          </cell>
          <cell r="M79">
            <v>28</v>
          </cell>
          <cell r="N79">
            <v>44</v>
          </cell>
        </row>
        <row r="80">
          <cell r="B80" t="str">
            <v>Ar075</v>
          </cell>
          <cell r="C80">
            <v>22</v>
          </cell>
          <cell r="D80">
            <v>28</v>
          </cell>
          <cell r="E80">
            <v>16</v>
          </cell>
          <cell r="F80">
            <v>15</v>
          </cell>
          <cell r="G80">
            <v>44</v>
          </cell>
          <cell r="H80">
            <v>25</v>
          </cell>
          <cell r="I80">
            <v>45</v>
          </cell>
          <cell r="J80">
            <v>15</v>
          </cell>
          <cell r="K80">
            <v>22</v>
          </cell>
          <cell r="L80">
            <v>19</v>
          </cell>
          <cell r="M80">
            <v>42</v>
          </cell>
          <cell r="N80">
            <v>14</v>
          </cell>
        </row>
        <row r="81">
          <cell r="B81" t="str">
            <v>Ar076</v>
          </cell>
          <cell r="C81">
            <v>50</v>
          </cell>
          <cell r="D81">
            <v>44</v>
          </cell>
          <cell r="E81">
            <v>47</v>
          </cell>
          <cell r="F81">
            <v>42</v>
          </cell>
          <cell r="G81">
            <v>10</v>
          </cell>
          <cell r="H81">
            <v>30</v>
          </cell>
          <cell r="I81">
            <v>3</v>
          </cell>
          <cell r="J81">
            <v>29</v>
          </cell>
          <cell r="K81">
            <v>10</v>
          </cell>
          <cell r="L81">
            <v>3</v>
          </cell>
          <cell r="M81">
            <v>35</v>
          </cell>
          <cell r="N81">
            <v>10</v>
          </cell>
        </row>
        <row r="82">
          <cell r="B82" t="str">
            <v>Ar077</v>
          </cell>
          <cell r="C82">
            <v>38</v>
          </cell>
          <cell r="D82">
            <v>20</v>
          </cell>
          <cell r="E82">
            <v>34</v>
          </cell>
          <cell r="F82">
            <v>16</v>
          </cell>
          <cell r="G82">
            <v>41</v>
          </cell>
          <cell r="H82">
            <v>33</v>
          </cell>
          <cell r="I82">
            <v>30</v>
          </cell>
          <cell r="J82">
            <v>1</v>
          </cell>
          <cell r="K82">
            <v>49</v>
          </cell>
          <cell r="L82">
            <v>49</v>
          </cell>
          <cell r="M82">
            <v>42</v>
          </cell>
          <cell r="N82">
            <v>25</v>
          </cell>
        </row>
        <row r="83">
          <cell r="B83" t="str">
            <v>Ar078</v>
          </cell>
          <cell r="C83">
            <v>40</v>
          </cell>
          <cell r="D83">
            <v>45</v>
          </cell>
          <cell r="E83">
            <v>14</v>
          </cell>
          <cell r="F83">
            <v>4</v>
          </cell>
          <cell r="G83">
            <v>16</v>
          </cell>
          <cell r="H83">
            <v>12</v>
          </cell>
          <cell r="I83">
            <v>37</v>
          </cell>
          <cell r="J83">
            <v>2</v>
          </cell>
          <cell r="K83">
            <v>42</v>
          </cell>
          <cell r="L83">
            <v>14</v>
          </cell>
          <cell r="M83">
            <v>30</v>
          </cell>
          <cell r="N83">
            <v>24</v>
          </cell>
        </row>
        <row r="84">
          <cell r="B84" t="str">
            <v>Ar079</v>
          </cell>
          <cell r="C84">
            <v>29</v>
          </cell>
          <cell r="D84">
            <v>5</v>
          </cell>
          <cell r="E84">
            <v>16</v>
          </cell>
          <cell r="F84">
            <v>38</v>
          </cell>
          <cell r="G84">
            <v>17</v>
          </cell>
          <cell r="H84">
            <v>17</v>
          </cell>
          <cell r="I84">
            <v>29</v>
          </cell>
          <cell r="J84">
            <v>9</v>
          </cell>
          <cell r="K84">
            <v>43</v>
          </cell>
          <cell r="L84">
            <v>49</v>
          </cell>
          <cell r="M84">
            <v>46</v>
          </cell>
          <cell r="N84">
            <v>28</v>
          </cell>
        </row>
        <row r="85">
          <cell r="B85" t="str">
            <v>Ar080</v>
          </cell>
          <cell r="C85">
            <v>42</v>
          </cell>
          <cell r="D85">
            <v>4</v>
          </cell>
          <cell r="E85">
            <v>40</v>
          </cell>
          <cell r="F85">
            <v>30</v>
          </cell>
          <cell r="G85">
            <v>18</v>
          </cell>
          <cell r="H85">
            <v>33</v>
          </cell>
          <cell r="I85">
            <v>37</v>
          </cell>
          <cell r="J85">
            <v>18</v>
          </cell>
          <cell r="K85">
            <v>34</v>
          </cell>
          <cell r="L85">
            <v>45</v>
          </cell>
          <cell r="M85">
            <v>6</v>
          </cell>
          <cell r="N85">
            <v>29</v>
          </cell>
        </row>
        <row r="86">
          <cell r="B86" t="str">
            <v>Ar081</v>
          </cell>
          <cell r="C86">
            <v>7</v>
          </cell>
          <cell r="D86">
            <v>19</v>
          </cell>
          <cell r="E86">
            <v>32</v>
          </cell>
          <cell r="F86">
            <v>9</v>
          </cell>
          <cell r="G86">
            <v>48</v>
          </cell>
          <cell r="H86">
            <v>4</v>
          </cell>
          <cell r="I86">
            <v>16</v>
          </cell>
          <cell r="J86">
            <v>20</v>
          </cell>
          <cell r="K86">
            <v>48</v>
          </cell>
          <cell r="L86">
            <v>19</v>
          </cell>
          <cell r="M86">
            <v>4</v>
          </cell>
          <cell r="N86">
            <v>36</v>
          </cell>
        </row>
        <row r="87">
          <cell r="B87" t="str">
            <v>Ar082</v>
          </cell>
          <cell r="C87">
            <v>45</v>
          </cell>
          <cell r="D87">
            <v>37</v>
          </cell>
          <cell r="E87">
            <v>11</v>
          </cell>
          <cell r="F87">
            <v>37</v>
          </cell>
          <cell r="G87">
            <v>37</v>
          </cell>
          <cell r="H87">
            <v>16</v>
          </cell>
          <cell r="I87">
            <v>37</v>
          </cell>
          <cell r="J87">
            <v>13</v>
          </cell>
          <cell r="K87">
            <v>31</v>
          </cell>
          <cell r="L87">
            <v>4</v>
          </cell>
          <cell r="M87">
            <v>17</v>
          </cell>
          <cell r="N87">
            <v>33</v>
          </cell>
        </row>
        <row r="88">
          <cell r="B88" t="str">
            <v>Ar083</v>
          </cell>
          <cell r="C88">
            <v>9</v>
          </cell>
          <cell r="D88">
            <v>8</v>
          </cell>
          <cell r="E88">
            <v>41</v>
          </cell>
          <cell r="F88">
            <v>33</v>
          </cell>
          <cell r="G88">
            <v>18</v>
          </cell>
          <cell r="H88">
            <v>18</v>
          </cell>
          <cell r="I88">
            <v>29</v>
          </cell>
          <cell r="J88">
            <v>0</v>
          </cell>
          <cell r="K88">
            <v>11</v>
          </cell>
          <cell r="L88">
            <v>42</v>
          </cell>
          <cell r="M88">
            <v>24</v>
          </cell>
          <cell r="N88">
            <v>38</v>
          </cell>
        </row>
        <row r="89">
          <cell r="B89" t="str">
            <v>Ar084</v>
          </cell>
          <cell r="C89">
            <v>37</v>
          </cell>
          <cell r="D89">
            <v>23</v>
          </cell>
          <cell r="E89">
            <v>2</v>
          </cell>
          <cell r="F89">
            <v>15</v>
          </cell>
          <cell r="G89">
            <v>5</v>
          </cell>
          <cell r="H89">
            <v>19</v>
          </cell>
          <cell r="I89">
            <v>10</v>
          </cell>
          <cell r="J89">
            <v>35</v>
          </cell>
          <cell r="K89">
            <v>8</v>
          </cell>
          <cell r="L89">
            <v>45</v>
          </cell>
          <cell r="M89">
            <v>14</v>
          </cell>
          <cell r="N89">
            <v>30</v>
          </cell>
        </row>
        <row r="90">
          <cell r="B90" t="str">
            <v>Ar085</v>
          </cell>
          <cell r="C90">
            <v>21</v>
          </cell>
          <cell r="D90">
            <v>37</v>
          </cell>
          <cell r="E90">
            <v>8</v>
          </cell>
          <cell r="F90">
            <v>9</v>
          </cell>
          <cell r="G90">
            <v>34</v>
          </cell>
          <cell r="H90">
            <v>45</v>
          </cell>
          <cell r="I90">
            <v>33</v>
          </cell>
          <cell r="J90">
            <v>26</v>
          </cell>
          <cell r="K90">
            <v>26</v>
          </cell>
          <cell r="L90">
            <v>20</v>
          </cell>
          <cell r="M90">
            <v>46</v>
          </cell>
          <cell r="N90">
            <v>2</v>
          </cell>
        </row>
        <row r="91">
          <cell r="B91" t="str">
            <v>Ar086</v>
          </cell>
          <cell r="C91">
            <v>20</v>
          </cell>
          <cell r="D91">
            <v>21</v>
          </cell>
          <cell r="E91">
            <v>22</v>
          </cell>
          <cell r="F91">
            <v>19</v>
          </cell>
          <cell r="G91">
            <v>2</v>
          </cell>
          <cell r="H91">
            <v>34</v>
          </cell>
          <cell r="I91">
            <v>35</v>
          </cell>
          <cell r="J91">
            <v>12</v>
          </cell>
          <cell r="K91">
            <v>11</v>
          </cell>
          <cell r="L91">
            <v>1</v>
          </cell>
          <cell r="M91">
            <v>20</v>
          </cell>
          <cell r="N91">
            <v>26</v>
          </cell>
        </row>
        <row r="92">
          <cell r="B92" t="str">
            <v>Ar087</v>
          </cell>
          <cell r="C92">
            <v>33</v>
          </cell>
          <cell r="D92">
            <v>48</v>
          </cell>
          <cell r="E92">
            <v>26</v>
          </cell>
          <cell r="F92">
            <v>17</v>
          </cell>
          <cell r="G92">
            <v>33</v>
          </cell>
          <cell r="H92">
            <v>49</v>
          </cell>
          <cell r="I92">
            <v>34</v>
          </cell>
          <cell r="J92">
            <v>27</v>
          </cell>
          <cell r="K92">
            <v>19</v>
          </cell>
          <cell r="L92">
            <v>24</v>
          </cell>
          <cell r="M92">
            <v>11</v>
          </cell>
          <cell r="N92">
            <v>13</v>
          </cell>
        </row>
        <row r="93">
          <cell r="B93" t="str">
            <v>Ar088</v>
          </cell>
          <cell r="C93">
            <v>28</v>
          </cell>
          <cell r="D93">
            <v>47</v>
          </cell>
          <cell r="E93">
            <v>25</v>
          </cell>
          <cell r="F93">
            <v>17</v>
          </cell>
          <cell r="G93">
            <v>3</v>
          </cell>
          <cell r="H93">
            <v>33</v>
          </cell>
          <cell r="I93">
            <v>0</v>
          </cell>
          <cell r="J93">
            <v>12</v>
          </cell>
          <cell r="K93">
            <v>26</v>
          </cell>
          <cell r="L93">
            <v>30</v>
          </cell>
          <cell r="M93">
            <v>15</v>
          </cell>
          <cell r="N93">
            <v>34</v>
          </cell>
        </row>
        <row r="94">
          <cell r="B94" t="str">
            <v>Ar089</v>
          </cell>
          <cell r="C94">
            <v>33</v>
          </cell>
          <cell r="D94">
            <v>45</v>
          </cell>
          <cell r="E94">
            <v>19</v>
          </cell>
          <cell r="F94">
            <v>48</v>
          </cell>
          <cell r="G94">
            <v>41</v>
          </cell>
          <cell r="H94">
            <v>23</v>
          </cell>
          <cell r="I94">
            <v>12</v>
          </cell>
          <cell r="J94">
            <v>11</v>
          </cell>
          <cell r="K94">
            <v>32</v>
          </cell>
          <cell r="L94">
            <v>38</v>
          </cell>
          <cell r="M94">
            <v>21</v>
          </cell>
          <cell r="N94">
            <v>29</v>
          </cell>
        </row>
        <row r="95">
          <cell r="B95" t="str">
            <v>Ar090</v>
          </cell>
          <cell r="C95">
            <v>50</v>
          </cell>
          <cell r="D95">
            <v>34</v>
          </cell>
          <cell r="E95">
            <v>25</v>
          </cell>
          <cell r="F95">
            <v>24</v>
          </cell>
          <cell r="G95">
            <v>7</v>
          </cell>
          <cell r="H95">
            <v>13</v>
          </cell>
          <cell r="I95">
            <v>36</v>
          </cell>
          <cell r="J95">
            <v>17</v>
          </cell>
          <cell r="K95">
            <v>4</v>
          </cell>
          <cell r="L95">
            <v>43</v>
          </cell>
          <cell r="M95">
            <v>39</v>
          </cell>
          <cell r="N95">
            <v>47</v>
          </cell>
        </row>
        <row r="96">
          <cell r="B96" t="str">
            <v>Ar091</v>
          </cell>
          <cell r="C96">
            <v>30</v>
          </cell>
          <cell r="D96">
            <v>23</v>
          </cell>
          <cell r="E96">
            <v>23</v>
          </cell>
          <cell r="F96">
            <v>28</v>
          </cell>
          <cell r="G96">
            <v>28</v>
          </cell>
          <cell r="H96">
            <v>38</v>
          </cell>
          <cell r="I96">
            <v>17</v>
          </cell>
          <cell r="J96">
            <v>19</v>
          </cell>
          <cell r="K96">
            <v>46</v>
          </cell>
          <cell r="L96">
            <v>22</v>
          </cell>
          <cell r="M96">
            <v>24</v>
          </cell>
          <cell r="N96">
            <v>46</v>
          </cell>
        </row>
        <row r="97">
          <cell r="B97" t="str">
            <v>Ar092</v>
          </cell>
          <cell r="C97">
            <v>36</v>
          </cell>
          <cell r="D97">
            <v>41</v>
          </cell>
          <cell r="E97">
            <v>44</v>
          </cell>
          <cell r="F97">
            <v>20</v>
          </cell>
          <cell r="G97">
            <v>23</v>
          </cell>
          <cell r="H97">
            <v>25</v>
          </cell>
          <cell r="I97">
            <v>6</v>
          </cell>
          <cell r="J97">
            <v>14</v>
          </cell>
          <cell r="K97">
            <v>22</v>
          </cell>
          <cell r="L97">
            <v>24</v>
          </cell>
          <cell r="M97">
            <v>26</v>
          </cell>
          <cell r="N97">
            <v>28</v>
          </cell>
        </row>
        <row r="98">
          <cell r="B98" t="str">
            <v>Ar093</v>
          </cell>
          <cell r="C98">
            <v>36</v>
          </cell>
          <cell r="D98">
            <v>11</v>
          </cell>
          <cell r="E98">
            <v>49</v>
          </cell>
          <cell r="F98">
            <v>21</v>
          </cell>
          <cell r="G98">
            <v>33</v>
          </cell>
          <cell r="H98">
            <v>20</v>
          </cell>
          <cell r="I98">
            <v>4</v>
          </cell>
          <cell r="J98">
            <v>16</v>
          </cell>
          <cell r="K98">
            <v>29</v>
          </cell>
          <cell r="L98">
            <v>16</v>
          </cell>
          <cell r="M98">
            <v>13</v>
          </cell>
          <cell r="N98">
            <v>7</v>
          </cell>
        </row>
        <row r="99">
          <cell r="B99" t="str">
            <v>Ar094</v>
          </cell>
          <cell r="C99">
            <v>24</v>
          </cell>
          <cell r="D99">
            <v>44</v>
          </cell>
          <cell r="E99">
            <v>5</v>
          </cell>
          <cell r="F99">
            <v>41</v>
          </cell>
          <cell r="G99">
            <v>33</v>
          </cell>
          <cell r="H99">
            <v>6</v>
          </cell>
          <cell r="I99">
            <v>50</v>
          </cell>
          <cell r="J99">
            <v>2</v>
          </cell>
          <cell r="K99">
            <v>23</v>
          </cell>
          <cell r="L99">
            <v>47</v>
          </cell>
          <cell r="M99">
            <v>3</v>
          </cell>
          <cell r="N99">
            <v>13</v>
          </cell>
        </row>
        <row r="100">
          <cell r="B100" t="str">
            <v>Ar095</v>
          </cell>
          <cell r="C100">
            <v>5</v>
          </cell>
          <cell r="D100">
            <v>29</v>
          </cell>
          <cell r="E100">
            <v>19</v>
          </cell>
          <cell r="F100">
            <v>1</v>
          </cell>
          <cell r="G100">
            <v>1</v>
          </cell>
          <cell r="H100">
            <v>31</v>
          </cell>
          <cell r="I100">
            <v>12</v>
          </cell>
          <cell r="J100">
            <v>4</v>
          </cell>
          <cell r="K100">
            <v>21</v>
          </cell>
          <cell r="L100">
            <v>29</v>
          </cell>
          <cell r="M100">
            <v>50</v>
          </cell>
          <cell r="N100">
            <v>37</v>
          </cell>
        </row>
        <row r="101">
          <cell r="B101" t="str">
            <v>Ar096</v>
          </cell>
          <cell r="C101">
            <v>22</v>
          </cell>
          <cell r="D101">
            <v>5</v>
          </cell>
          <cell r="E101">
            <v>1</v>
          </cell>
          <cell r="F101">
            <v>17</v>
          </cell>
          <cell r="G101">
            <v>2</v>
          </cell>
          <cell r="H101">
            <v>11</v>
          </cell>
          <cell r="I101">
            <v>39</v>
          </cell>
          <cell r="J101">
            <v>1</v>
          </cell>
          <cell r="K101">
            <v>34</v>
          </cell>
          <cell r="L101">
            <v>31</v>
          </cell>
          <cell r="M101">
            <v>5</v>
          </cell>
          <cell r="N101">
            <v>31</v>
          </cell>
        </row>
        <row r="102">
          <cell r="B102" t="str">
            <v>Ar097</v>
          </cell>
          <cell r="C102">
            <v>36</v>
          </cell>
          <cell r="D102">
            <v>8</v>
          </cell>
          <cell r="E102">
            <v>41</v>
          </cell>
          <cell r="F102">
            <v>16</v>
          </cell>
          <cell r="G102">
            <v>21</v>
          </cell>
          <cell r="H102">
            <v>11</v>
          </cell>
          <cell r="I102">
            <v>14</v>
          </cell>
          <cell r="J102">
            <v>17</v>
          </cell>
          <cell r="K102">
            <v>15</v>
          </cell>
          <cell r="L102">
            <v>14</v>
          </cell>
          <cell r="M102">
            <v>47</v>
          </cell>
          <cell r="N102">
            <v>1</v>
          </cell>
        </row>
        <row r="103">
          <cell r="B103" t="str">
            <v>Ar098</v>
          </cell>
          <cell r="C103">
            <v>12</v>
          </cell>
          <cell r="D103">
            <v>42</v>
          </cell>
          <cell r="E103">
            <v>39</v>
          </cell>
          <cell r="F103">
            <v>15</v>
          </cell>
          <cell r="G103">
            <v>15</v>
          </cell>
          <cell r="H103">
            <v>10</v>
          </cell>
          <cell r="I103">
            <v>19</v>
          </cell>
          <cell r="J103">
            <v>9</v>
          </cell>
          <cell r="K103">
            <v>4</v>
          </cell>
          <cell r="L103">
            <v>43</v>
          </cell>
          <cell r="M103">
            <v>23</v>
          </cell>
          <cell r="N103">
            <v>21</v>
          </cell>
        </row>
        <row r="104">
          <cell r="B104" t="str">
            <v>Ar099</v>
          </cell>
          <cell r="C104">
            <v>36</v>
          </cell>
          <cell r="D104">
            <v>43</v>
          </cell>
          <cell r="E104">
            <v>38</v>
          </cell>
          <cell r="F104">
            <v>1</v>
          </cell>
          <cell r="G104">
            <v>28</v>
          </cell>
          <cell r="H104">
            <v>22</v>
          </cell>
          <cell r="I104">
            <v>6</v>
          </cell>
          <cell r="J104">
            <v>25</v>
          </cell>
          <cell r="K104">
            <v>19</v>
          </cell>
          <cell r="L104">
            <v>22</v>
          </cell>
          <cell r="M104">
            <v>25</v>
          </cell>
          <cell r="N104">
            <v>32</v>
          </cell>
        </row>
        <row r="105">
          <cell r="B105" t="str">
            <v>Ar100</v>
          </cell>
          <cell r="C105">
            <v>25</v>
          </cell>
          <cell r="D105">
            <v>28</v>
          </cell>
          <cell r="E105">
            <v>2</v>
          </cell>
          <cell r="F105">
            <v>37</v>
          </cell>
          <cell r="G105">
            <v>16</v>
          </cell>
          <cell r="H105">
            <v>48</v>
          </cell>
          <cell r="I105">
            <v>41</v>
          </cell>
          <cell r="J105">
            <v>20</v>
          </cell>
          <cell r="K105">
            <v>27</v>
          </cell>
          <cell r="L105">
            <v>34</v>
          </cell>
          <cell r="M105">
            <v>12</v>
          </cell>
          <cell r="N105">
            <v>7</v>
          </cell>
        </row>
        <row r="106">
          <cell r="B106" t="str">
            <v>Ar101</v>
          </cell>
          <cell r="C106">
            <v>39</v>
          </cell>
          <cell r="D106">
            <v>21</v>
          </cell>
          <cell r="E106">
            <v>36</v>
          </cell>
          <cell r="F106">
            <v>27</v>
          </cell>
          <cell r="G106">
            <v>44</v>
          </cell>
          <cell r="H106">
            <v>48</v>
          </cell>
          <cell r="I106">
            <v>48</v>
          </cell>
          <cell r="J106">
            <v>14</v>
          </cell>
          <cell r="K106">
            <v>32</v>
          </cell>
          <cell r="L106">
            <v>27</v>
          </cell>
          <cell r="M106">
            <v>6</v>
          </cell>
          <cell r="N106">
            <v>8</v>
          </cell>
        </row>
        <row r="107">
          <cell r="B107" t="str">
            <v>Ar102</v>
          </cell>
          <cell r="C107">
            <v>33</v>
          </cell>
          <cell r="D107">
            <v>26</v>
          </cell>
          <cell r="E107">
            <v>43</v>
          </cell>
          <cell r="F107">
            <v>39</v>
          </cell>
          <cell r="G107">
            <v>32</v>
          </cell>
          <cell r="H107">
            <v>49</v>
          </cell>
          <cell r="I107">
            <v>17</v>
          </cell>
          <cell r="J107">
            <v>10</v>
          </cell>
          <cell r="K107">
            <v>43</v>
          </cell>
          <cell r="L107">
            <v>28</v>
          </cell>
          <cell r="M107">
            <v>17</v>
          </cell>
          <cell r="N107">
            <v>11</v>
          </cell>
        </row>
        <row r="108">
          <cell r="B108" t="str">
            <v>Ar103</v>
          </cell>
          <cell r="C108">
            <v>3</v>
          </cell>
          <cell r="D108">
            <v>50</v>
          </cell>
          <cell r="E108">
            <v>16</v>
          </cell>
          <cell r="F108">
            <v>18</v>
          </cell>
          <cell r="G108">
            <v>23</v>
          </cell>
          <cell r="H108">
            <v>31</v>
          </cell>
          <cell r="I108">
            <v>23</v>
          </cell>
          <cell r="J108">
            <v>30</v>
          </cell>
          <cell r="K108">
            <v>36</v>
          </cell>
          <cell r="L108">
            <v>18</v>
          </cell>
          <cell r="M108">
            <v>32</v>
          </cell>
          <cell r="N108">
            <v>7</v>
          </cell>
        </row>
        <row r="109">
          <cell r="B109" t="str">
            <v>Ar104</v>
          </cell>
          <cell r="C109">
            <v>14</v>
          </cell>
          <cell r="D109">
            <v>3</v>
          </cell>
          <cell r="E109">
            <v>34</v>
          </cell>
          <cell r="F109">
            <v>5</v>
          </cell>
          <cell r="G109">
            <v>5</v>
          </cell>
          <cell r="H109">
            <v>22</v>
          </cell>
          <cell r="I109">
            <v>50</v>
          </cell>
          <cell r="J109">
            <v>14</v>
          </cell>
          <cell r="K109">
            <v>3</v>
          </cell>
          <cell r="L109">
            <v>1</v>
          </cell>
          <cell r="M109">
            <v>28</v>
          </cell>
          <cell r="N109">
            <v>38</v>
          </cell>
        </row>
        <row r="110">
          <cell r="B110" t="str">
            <v>Ar105</v>
          </cell>
          <cell r="C110">
            <v>41</v>
          </cell>
          <cell r="D110">
            <v>9</v>
          </cell>
          <cell r="E110">
            <v>34</v>
          </cell>
          <cell r="F110">
            <v>21</v>
          </cell>
          <cell r="G110">
            <v>50</v>
          </cell>
          <cell r="H110">
            <v>34</v>
          </cell>
          <cell r="I110">
            <v>10</v>
          </cell>
          <cell r="J110">
            <v>37</v>
          </cell>
          <cell r="K110">
            <v>45</v>
          </cell>
          <cell r="L110">
            <v>42</v>
          </cell>
          <cell r="M110">
            <v>24</v>
          </cell>
          <cell r="N110">
            <v>17</v>
          </cell>
        </row>
        <row r="111">
          <cell r="B111" t="str">
            <v>Ar106</v>
          </cell>
          <cell r="C111">
            <v>19</v>
          </cell>
          <cell r="D111">
            <v>50</v>
          </cell>
          <cell r="E111">
            <v>6</v>
          </cell>
          <cell r="F111">
            <v>14</v>
          </cell>
          <cell r="G111">
            <v>2</v>
          </cell>
          <cell r="H111">
            <v>35</v>
          </cell>
          <cell r="I111">
            <v>20</v>
          </cell>
          <cell r="J111">
            <v>20</v>
          </cell>
          <cell r="K111">
            <v>7</v>
          </cell>
          <cell r="L111">
            <v>40</v>
          </cell>
          <cell r="M111">
            <v>25</v>
          </cell>
          <cell r="N111">
            <v>37</v>
          </cell>
        </row>
        <row r="112">
          <cell r="B112" t="str">
            <v>Ar107</v>
          </cell>
          <cell r="C112">
            <v>18</v>
          </cell>
          <cell r="D112">
            <v>16</v>
          </cell>
          <cell r="E112">
            <v>49</v>
          </cell>
          <cell r="F112">
            <v>47</v>
          </cell>
          <cell r="G112">
            <v>47</v>
          </cell>
          <cell r="H112">
            <v>42</v>
          </cell>
          <cell r="I112">
            <v>26</v>
          </cell>
          <cell r="J112">
            <v>8</v>
          </cell>
          <cell r="K112">
            <v>26</v>
          </cell>
          <cell r="L112">
            <v>36</v>
          </cell>
          <cell r="M112">
            <v>30</v>
          </cell>
          <cell r="N112">
            <v>48</v>
          </cell>
        </row>
        <row r="113">
          <cell r="B113" t="str">
            <v>Ar108</v>
          </cell>
          <cell r="C113">
            <v>24</v>
          </cell>
          <cell r="D113">
            <v>30</v>
          </cell>
          <cell r="E113">
            <v>34</v>
          </cell>
          <cell r="F113">
            <v>40</v>
          </cell>
          <cell r="G113">
            <v>19</v>
          </cell>
          <cell r="H113">
            <v>47</v>
          </cell>
          <cell r="I113">
            <v>29</v>
          </cell>
          <cell r="J113">
            <v>33</v>
          </cell>
          <cell r="K113">
            <v>7</v>
          </cell>
          <cell r="L113">
            <v>13</v>
          </cell>
          <cell r="M113">
            <v>14</v>
          </cell>
          <cell r="N113">
            <v>22</v>
          </cell>
        </row>
        <row r="114">
          <cell r="B114" t="str">
            <v>Ar109</v>
          </cell>
          <cell r="C114">
            <v>20</v>
          </cell>
          <cell r="D114">
            <v>11</v>
          </cell>
          <cell r="E114">
            <v>25</v>
          </cell>
          <cell r="F114">
            <v>29</v>
          </cell>
          <cell r="G114">
            <v>36</v>
          </cell>
          <cell r="H114">
            <v>12</v>
          </cell>
          <cell r="I114">
            <v>1</v>
          </cell>
          <cell r="J114">
            <v>11</v>
          </cell>
          <cell r="K114">
            <v>47</v>
          </cell>
          <cell r="L114">
            <v>23</v>
          </cell>
          <cell r="M114">
            <v>43</v>
          </cell>
          <cell r="N114">
            <v>18</v>
          </cell>
        </row>
        <row r="115">
          <cell r="B115" t="str">
            <v>Ar110</v>
          </cell>
          <cell r="C115">
            <v>41</v>
          </cell>
          <cell r="D115">
            <v>17</v>
          </cell>
          <cell r="E115">
            <v>6</v>
          </cell>
          <cell r="F115">
            <v>4</v>
          </cell>
          <cell r="G115">
            <v>38</v>
          </cell>
          <cell r="H115">
            <v>7</v>
          </cell>
          <cell r="I115">
            <v>26</v>
          </cell>
          <cell r="J115">
            <v>3</v>
          </cell>
          <cell r="K115">
            <v>4</v>
          </cell>
          <cell r="L115">
            <v>3</v>
          </cell>
          <cell r="M115">
            <v>45</v>
          </cell>
          <cell r="N115">
            <v>12</v>
          </cell>
        </row>
        <row r="116">
          <cell r="B116" t="str">
            <v>Ar111</v>
          </cell>
          <cell r="C116">
            <v>26</v>
          </cell>
          <cell r="D116">
            <v>11</v>
          </cell>
          <cell r="E116">
            <v>7</v>
          </cell>
          <cell r="F116">
            <v>23</v>
          </cell>
          <cell r="G116">
            <v>19</v>
          </cell>
          <cell r="H116">
            <v>30</v>
          </cell>
          <cell r="I116">
            <v>44</v>
          </cell>
          <cell r="J116">
            <v>28</v>
          </cell>
          <cell r="K116">
            <v>49</v>
          </cell>
          <cell r="L116">
            <v>19</v>
          </cell>
          <cell r="M116">
            <v>45</v>
          </cell>
          <cell r="N116">
            <v>48</v>
          </cell>
        </row>
        <row r="117">
          <cell r="B117" t="str">
            <v>Ar112</v>
          </cell>
          <cell r="C117">
            <v>42</v>
          </cell>
          <cell r="D117">
            <v>46</v>
          </cell>
          <cell r="E117">
            <v>7</v>
          </cell>
          <cell r="F117">
            <v>27</v>
          </cell>
          <cell r="G117">
            <v>35</v>
          </cell>
          <cell r="H117">
            <v>47</v>
          </cell>
          <cell r="I117">
            <v>17</v>
          </cell>
          <cell r="J117">
            <v>37</v>
          </cell>
          <cell r="K117">
            <v>9</v>
          </cell>
          <cell r="L117">
            <v>40</v>
          </cell>
          <cell r="M117">
            <v>44</v>
          </cell>
          <cell r="N117">
            <v>15</v>
          </cell>
        </row>
        <row r="118">
          <cell r="B118" t="str">
            <v>Ar113</v>
          </cell>
          <cell r="C118">
            <v>26</v>
          </cell>
          <cell r="D118">
            <v>31</v>
          </cell>
          <cell r="E118">
            <v>6</v>
          </cell>
          <cell r="F118">
            <v>7</v>
          </cell>
          <cell r="G118">
            <v>7</v>
          </cell>
          <cell r="H118">
            <v>22</v>
          </cell>
          <cell r="I118">
            <v>15</v>
          </cell>
          <cell r="J118">
            <v>33</v>
          </cell>
          <cell r="K118">
            <v>8</v>
          </cell>
          <cell r="L118">
            <v>25</v>
          </cell>
          <cell r="M118">
            <v>39</v>
          </cell>
          <cell r="N118">
            <v>9</v>
          </cell>
        </row>
        <row r="119">
          <cell r="B119" t="str">
            <v>Ar114</v>
          </cell>
          <cell r="C119">
            <v>34</v>
          </cell>
          <cell r="D119">
            <v>5</v>
          </cell>
          <cell r="E119">
            <v>29</v>
          </cell>
          <cell r="F119">
            <v>44</v>
          </cell>
          <cell r="G119">
            <v>7</v>
          </cell>
          <cell r="H119">
            <v>4</v>
          </cell>
          <cell r="I119">
            <v>5</v>
          </cell>
          <cell r="J119">
            <v>14</v>
          </cell>
          <cell r="K119">
            <v>24</v>
          </cell>
          <cell r="L119">
            <v>34</v>
          </cell>
          <cell r="M119">
            <v>1</v>
          </cell>
          <cell r="N119">
            <v>49</v>
          </cell>
        </row>
        <row r="120">
          <cell r="B120" t="str">
            <v>Ar115</v>
          </cell>
          <cell r="C120">
            <v>18</v>
          </cell>
          <cell r="D120">
            <v>15</v>
          </cell>
          <cell r="E120">
            <v>4</v>
          </cell>
          <cell r="F120">
            <v>0</v>
          </cell>
          <cell r="G120">
            <v>12</v>
          </cell>
          <cell r="H120">
            <v>41</v>
          </cell>
          <cell r="I120">
            <v>26</v>
          </cell>
          <cell r="J120">
            <v>33</v>
          </cell>
          <cell r="K120">
            <v>1</v>
          </cell>
          <cell r="L120">
            <v>28</v>
          </cell>
          <cell r="M120">
            <v>10</v>
          </cell>
          <cell r="N120">
            <v>4</v>
          </cell>
        </row>
        <row r="121">
          <cell r="B121" t="str">
            <v>Ar116</v>
          </cell>
          <cell r="C121">
            <v>37</v>
          </cell>
          <cell r="D121">
            <v>41</v>
          </cell>
          <cell r="E121">
            <v>0</v>
          </cell>
          <cell r="F121">
            <v>26</v>
          </cell>
          <cell r="G121">
            <v>21</v>
          </cell>
          <cell r="H121">
            <v>38</v>
          </cell>
          <cell r="I121">
            <v>29</v>
          </cell>
          <cell r="J121">
            <v>1</v>
          </cell>
          <cell r="K121">
            <v>8</v>
          </cell>
          <cell r="L121">
            <v>36</v>
          </cell>
          <cell r="M121">
            <v>48</v>
          </cell>
          <cell r="N121">
            <v>49</v>
          </cell>
        </row>
        <row r="122">
          <cell r="B122" t="str">
            <v>Ar117</v>
          </cell>
          <cell r="C122">
            <v>8</v>
          </cell>
          <cell r="D122">
            <v>43</v>
          </cell>
          <cell r="E122">
            <v>8</v>
          </cell>
          <cell r="F122">
            <v>40</v>
          </cell>
          <cell r="G122">
            <v>1</v>
          </cell>
          <cell r="H122">
            <v>34</v>
          </cell>
          <cell r="I122">
            <v>40</v>
          </cell>
          <cell r="J122">
            <v>2</v>
          </cell>
          <cell r="K122">
            <v>36</v>
          </cell>
          <cell r="L122">
            <v>22</v>
          </cell>
          <cell r="M122">
            <v>46</v>
          </cell>
          <cell r="N122">
            <v>30</v>
          </cell>
        </row>
        <row r="123">
          <cell r="B123" t="str">
            <v>Ar118</v>
          </cell>
          <cell r="C123">
            <v>33</v>
          </cell>
          <cell r="D123">
            <v>48</v>
          </cell>
          <cell r="E123">
            <v>13</v>
          </cell>
          <cell r="F123">
            <v>20</v>
          </cell>
          <cell r="G123">
            <v>16</v>
          </cell>
          <cell r="H123">
            <v>4</v>
          </cell>
          <cell r="I123">
            <v>43</v>
          </cell>
          <cell r="J123">
            <v>30</v>
          </cell>
          <cell r="K123">
            <v>13</v>
          </cell>
          <cell r="L123">
            <v>34</v>
          </cell>
          <cell r="M123">
            <v>43</v>
          </cell>
          <cell r="N123">
            <v>6</v>
          </cell>
        </row>
        <row r="124">
          <cell r="B124" t="str">
            <v>Ar119</v>
          </cell>
          <cell r="C124">
            <v>18</v>
          </cell>
          <cell r="D124">
            <v>10</v>
          </cell>
          <cell r="E124">
            <v>6</v>
          </cell>
          <cell r="F124">
            <v>50</v>
          </cell>
          <cell r="G124">
            <v>47</v>
          </cell>
          <cell r="H124">
            <v>18</v>
          </cell>
          <cell r="I124">
            <v>26</v>
          </cell>
          <cell r="J124">
            <v>21</v>
          </cell>
          <cell r="K124">
            <v>21</v>
          </cell>
          <cell r="L124">
            <v>5</v>
          </cell>
          <cell r="M124">
            <v>37</v>
          </cell>
          <cell r="N124">
            <v>45</v>
          </cell>
        </row>
        <row r="125">
          <cell r="B125" t="str">
            <v>Ar120</v>
          </cell>
          <cell r="C125">
            <v>12</v>
          </cell>
          <cell r="D125">
            <v>45</v>
          </cell>
          <cell r="E125">
            <v>26</v>
          </cell>
          <cell r="F125">
            <v>23</v>
          </cell>
          <cell r="G125">
            <v>24</v>
          </cell>
          <cell r="H125">
            <v>15</v>
          </cell>
          <cell r="I125">
            <v>25</v>
          </cell>
          <cell r="J125">
            <v>30</v>
          </cell>
          <cell r="K125">
            <v>12</v>
          </cell>
          <cell r="L125">
            <v>50</v>
          </cell>
          <cell r="M125">
            <v>50</v>
          </cell>
          <cell r="N125">
            <v>25</v>
          </cell>
        </row>
        <row r="126">
          <cell r="B126" t="str">
            <v>Ar121</v>
          </cell>
          <cell r="C126">
            <v>46</v>
          </cell>
          <cell r="D126">
            <v>13</v>
          </cell>
          <cell r="E126">
            <v>46</v>
          </cell>
          <cell r="F126">
            <v>46</v>
          </cell>
          <cell r="G126">
            <v>24</v>
          </cell>
          <cell r="H126">
            <v>5</v>
          </cell>
          <cell r="I126">
            <v>20</v>
          </cell>
          <cell r="J126">
            <v>32</v>
          </cell>
          <cell r="K126">
            <v>34</v>
          </cell>
          <cell r="L126">
            <v>32</v>
          </cell>
          <cell r="M126">
            <v>9</v>
          </cell>
          <cell r="N126">
            <v>13</v>
          </cell>
        </row>
        <row r="127">
          <cell r="B127" t="str">
            <v>Ar122</v>
          </cell>
          <cell r="C127">
            <v>14</v>
          </cell>
          <cell r="D127">
            <v>33</v>
          </cell>
          <cell r="E127">
            <v>29</v>
          </cell>
          <cell r="F127">
            <v>41</v>
          </cell>
          <cell r="G127">
            <v>14</v>
          </cell>
          <cell r="H127">
            <v>19</v>
          </cell>
          <cell r="I127">
            <v>47</v>
          </cell>
          <cell r="J127">
            <v>11</v>
          </cell>
          <cell r="K127">
            <v>16</v>
          </cell>
          <cell r="L127">
            <v>43</v>
          </cell>
          <cell r="M127">
            <v>34</v>
          </cell>
          <cell r="N127">
            <v>48</v>
          </cell>
        </row>
        <row r="128">
          <cell r="B128" t="str">
            <v>Ar123</v>
          </cell>
          <cell r="C128">
            <v>32</v>
          </cell>
          <cell r="D128">
            <v>49</v>
          </cell>
          <cell r="E128">
            <v>13</v>
          </cell>
          <cell r="F128">
            <v>4</v>
          </cell>
          <cell r="G128">
            <v>32</v>
          </cell>
          <cell r="H128">
            <v>29</v>
          </cell>
          <cell r="I128">
            <v>6</v>
          </cell>
          <cell r="J128">
            <v>6</v>
          </cell>
          <cell r="K128">
            <v>7</v>
          </cell>
          <cell r="L128">
            <v>32</v>
          </cell>
          <cell r="M128">
            <v>50</v>
          </cell>
          <cell r="N128">
            <v>21</v>
          </cell>
        </row>
        <row r="129">
          <cell r="B129" t="str">
            <v>Ar124</v>
          </cell>
          <cell r="C129">
            <v>50</v>
          </cell>
          <cell r="D129">
            <v>19</v>
          </cell>
          <cell r="E129">
            <v>6</v>
          </cell>
          <cell r="F129">
            <v>8</v>
          </cell>
          <cell r="G129">
            <v>45</v>
          </cell>
          <cell r="H129">
            <v>43</v>
          </cell>
          <cell r="I129">
            <v>33</v>
          </cell>
          <cell r="J129">
            <v>23</v>
          </cell>
          <cell r="K129">
            <v>11</v>
          </cell>
          <cell r="L129">
            <v>0</v>
          </cell>
          <cell r="M129">
            <v>26</v>
          </cell>
          <cell r="N129">
            <v>21</v>
          </cell>
        </row>
        <row r="130">
          <cell r="B130" t="str">
            <v>Ar125</v>
          </cell>
          <cell r="C130">
            <v>22</v>
          </cell>
          <cell r="D130">
            <v>12</v>
          </cell>
          <cell r="E130">
            <v>8</v>
          </cell>
          <cell r="F130">
            <v>44</v>
          </cell>
          <cell r="G130">
            <v>47</v>
          </cell>
          <cell r="H130">
            <v>31</v>
          </cell>
          <cell r="I130">
            <v>26</v>
          </cell>
          <cell r="J130">
            <v>39</v>
          </cell>
          <cell r="K130">
            <v>11</v>
          </cell>
          <cell r="L130">
            <v>29</v>
          </cell>
          <cell r="M130">
            <v>50</v>
          </cell>
          <cell r="N130">
            <v>1</v>
          </cell>
        </row>
        <row r="131">
          <cell r="B131" t="str">
            <v>Ar126</v>
          </cell>
          <cell r="C131">
            <v>30</v>
          </cell>
          <cell r="D131">
            <v>30</v>
          </cell>
          <cell r="E131">
            <v>32</v>
          </cell>
          <cell r="F131">
            <v>38</v>
          </cell>
          <cell r="G131">
            <v>12</v>
          </cell>
          <cell r="H131">
            <v>45</v>
          </cell>
          <cell r="I131">
            <v>35</v>
          </cell>
          <cell r="J131">
            <v>26</v>
          </cell>
          <cell r="K131">
            <v>31</v>
          </cell>
          <cell r="L131">
            <v>50</v>
          </cell>
          <cell r="M131">
            <v>23</v>
          </cell>
          <cell r="N131">
            <v>9</v>
          </cell>
        </row>
        <row r="132">
          <cell r="B132" t="str">
            <v>Ar127</v>
          </cell>
          <cell r="C132">
            <v>31</v>
          </cell>
          <cell r="D132">
            <v>20</v>
          </cell>
          <cell r="E132">
            <v>6</v>
          </cell>
          <cell r="F132">
            <v>33</v>
          </cell>
          <cell r="G132">
            <v>0</v>
          </cell>
          <cell r="H132">
            <v>4</v>
          </cell>
          <cell r="I132">
            <v>19</v>
          </cell>
          <cell r="J132">
            <v>31</v>
          </cell>
          <cell r="K132">
            <v>50</v>
          </cell>
          <cell r="L132">
            <v>0</v>
          </cell>
          <cell r="M132">
            <v>37</v>
          </cell>
          <cell r="N132">
            <v>42</v>
          </cell>
        </row>
        <row r="133">
          <cell r="B133" t="str">
            <v>Ar128</v>
          </cell>
          <cell r="C133">
            <v>38</v>
          </cell>
          <cell r="D133">
            <v>23</v>
          </cell>
          <cell r="E133">
            <v>36</v>
          </cell>
          <cell r="F133">
            <v>27</v>
          </cell>
          <cell r="G133">
            <v>47</v>
          </cell>
          <cell r="H133">
            <v>14</v>
          </cell>
          <cell r="I133">
            <v>31</v>
          </cell>
          <cell r="J133">
            <v>48</v>
          </cell>
          <cell r="K133">
            <v>34</v>
          </cell>
          <cell r="L133">
            <v>38</v>
          </cell>
          <cell r="M133">
            <v>29</v>
          </cell>
          <cell r="N133">
            <v>1</v>
          </cell>
        </row>
        <row r="134">
          <cell r="B134" t="str">
            <v>Ar129</v>
          </cell>
          <cell r="C134">
            <v>41</v>
          </cell>
          <cell r="D134">
            <v>32</v>
          </cell>
          <cell r="E134">
            <v>13</v>
          </cell>
          <cell r="F134">
            <v>26</v>
          </cell>
          <cell r="G134">
            <v>25</v>
          </cell>
          <cell r="H134">
            <v>27</v>
          </cell>
          <cell r="I134">
            <v>50</v>
          </cell>
          <cell r="J134">
            <v>4</v>
          </cell>
          <cell r="K134">
            <v>31</v>
          </cell>
          <cell r="L134">
            <v>13</v>
          </cell>
          <cell r="M134">
            <v>42</v>
          </cell>
          <cell r="N134">
            <v>17</v>
          </cell>
        </row>
        <row r="135">
          <cell r="B135" t="str">
            <v>Ar130</v>
          </cell>
          <cell r="C135">
            <v>0</v>
          </cell>
          <cell r="D135">
            <v>13</v>
          </cell>
          <cell r="E135">
            <v>24</v>
          </cell>
          <cell r="F135">
            <v>15</v>
          </cell>
          <cell r="G135">
            <v>43</v>
          </cell>
          <cell r="H135">
            <v>8</v>
          </cell>
          <cell r="I135">
            <v>15</v>
          </cell>
          <cell r="J135">
            <v>12</v>
          </cell>
          <cell r="K135">
            <v>39</v>
          </cell>
          <cell r="L135">
            <v>11</v>
          </cell>
          <cell r="M135">
            <v>27</v>
          </cell>
          <cell r="N135">
            <v>19</v>
          </cell>
        </row>
        <row r="136">
          <cell r="B136" t="str">
            <v>Ar131</v>
          </cell>
          <cell r="C136">
            <v>2</v>
          </cell>
          <cell r="D136">
            <v>34</v>
          </cell>
          <cell r="E136">
            <v>6</v>
          </cell>
          <cell r="F136">
            <v>19</v>
          </cell>
          <cell r="G136">
            <v>6</v>
          </cell>
          <cell r="H136">
            <v>37</v>
          </cell>
          <cell r="I136">
            <v>7</v>
          </cell>
          <cell r="J136">
            <v>21</v>
          </cell>
          <cell r="K136">
            <v>2</v>
          </cell>
          <cell r="L136">
            <v>1</v>
          </cell>
          <cell r="M136">
            <v>22</v>
          </cell>
          <cell r="N136">
            <v>7</v>
          </cell>
        </row>
        <row r="137">
          <cell r="B137" t="str">
            <v>Ar132</v>
          </cell>
          <cell r="C137">
            <v>18</v>
          </cell>
          <cell r="D137">
            <v>3</v>
          </cell>
          <cell r="E137">
            <v>29</v>
          </cell>
          <cell r="F137">
            <v>32</v>
          </cell>
          <cell r="G137">
            <v>34</v>
          </cell>
          <cell r="H137">
            <v>22</v>
          </cell>
          <cell r="I137">
            <v>7</v>
          </cell>
          <cell r="J137">
            <v>40</v>
          </cell>
          <cell r="K137">
            <v>9</v>
          </cell>
          <cell r="L137">
            <v>16</v>
          </cell>
          <cell r="M137">
            <v>46</v>
          </cell>
          <cell r="N137">
            <v>22</v>
          </cell>
        </row>
        <row r="138">
          <cell r="B138" t="str">
            <v>Ar133</v>
          </cell>
          <cell r="C138">
            <v>40</v>
          </cell>
          <cell r="D138">
            <v>30</v>
          </cell>
          <cell r="E138">
            <v>24</v>
          </cell>
          <cell r="F138">
            <v>23</v>
          </cell>
          <cell r="G138">
            <v>18</v>
          </cell>
          <cell r="H138">
            <v>12</v>
          </cell>
          <cell r="I138">
            <v>7</v>
          </cell>
          <cell r="J138">
            <v>32</v>
          </cell>
          <cell r="K138">
            <v>14</v>
          </cell>
          <cell r="L138">
            <v>7</v>
          </cell>
          <cell r="M138">
            <v>21</v>
          </cell>
          <cell r="N138">
            <v>21</v>
          </cell>
        </row>
        <row r="139">
          <cell r="B139" t="str">
            <v>Ar134</v>
          </cell>
          <cell r="C139">
            <v>44</v>
          </cell>
          <cell r="D139">
            <v>37</v>
          </cell>
          <cell r="E139">
            <v>26</v>
          </cell>
          <cell r="F139">
            <v>49</v>
          </cell>
          <cell r="G139">
            <v>42</v>
          </cell>
          <cell r="H139">
            <v>4</v>
          </cell>
          <cell r="I139">
            <v>37</v>
          </cell>
          <cell r="J139">
            <v>1</v>
          </cell>
          <cell r="K139">
            <v>21</v>
          </cell>
          <cell r="L139">
            <v>1</v>
          </cell>
          <cell r="M139">
            <v>16</v>
          </cell>
          <cell r="N139">
            <v>39</v>
          </cell>
        </row>
        <row r="140">
          <cell r="B140" t="str">
            <v>Ar135</v>
          </cell>
          <cell r="C140">
            <v>7</v>
          </cell>
          <cell r="D140">
            <v>22</v>
          </cell>
          <cell r="E140">
            <v>9</v>
          </cell>
          <cell r="F140">
            <v>18</v>
          </cell>
          <cell r="G140">
            <v>46</v>
          </cell>
          <cell r="H140">
            <v>38</v>
          </cell>
          <cell r="I140">
            <v>46</v>
          </cell>
          <cell r="J140">
            <v>36</v>
          </cell>
          <cell r="K140">
            <v>2</v>
          </cell>
          <cell r="L140">
            <v>4</v>
          </cell>
          <cell r="M140">
            <v>15</v>
          </cell>
          <cell r="N140">
            <v>30</v>
          </cell>
        </row>
        <row r="141">
          <cell r="B141" t="str">
            <v>Ar136</v>
          </cell>
          <cell r="C141">
            <v>21</v>
          </cell>
          <cell r="D141">
            <v>20</v>
          </cell>
          <cell r="E141">
            <v>26</v>
          </cell>
          <cell r="F141">
            <v>20</v>
          </cell>
          <cell r="G141">
            <v>36</v>
          </cell>
          <cell r="H141">
            <v>37</v>
          </cell>
          <cell r="I141">
            <v>22</v>
          </cell>
          <cell r="J141">
            <v>30</v>
          </cell>
          <cell r="K141">
            <v>43</v>
          </cell>
          <cell r="L141">
            <v>7</v>
          </cell>
          <cell r="M141">
            <v>8</v>
          </cell>
          <cell r="N141">
            <v>21</v>
          </cell>
        </row>
        <row r="142">
          <cell r="B142" t="str">
            <v>Ar137</v>
          </cell>
          <cell r="C142">
            <v>37</v>
          </cell>
          <cell r="D142">
            <v>13</v>
          </cell>
          <cell r="E142">
            <v>45</v>
          </cell>
          <cell r="F142">
            <v>38</v>
          </cell>
          <cell r="G142">
            <v>23</v>
          </cell>
          <cell r="H142">
            <v>44</v>
          </cell>
          <cell r="I142">
            <v>27</v>
          </cell>
          <cell r="J142">
            <v>1</v>
          </cell>
          <cell r="K142">
            <v>24</v>
          </cell>
          <cell r="L142">
            <v>25</v>
          </cell>
          <cell r="M142">
            <v>9</v>
          </cell>
          <cell r="N142">
            <v>17</v>
          </cell>
        </row>
        <row r="143">
          <cell r="B143" t="str">
            <v>Ar138</v>
          </cell>
          <cell r="C143">
            <v>10</v>
          </cell>
          <cell r="D143">
            <v>1</v>
          </cell>
          <cell r="E143">
            <v>6</v>
          </cell>
          <cell r="F143">
            <v>18</v>
          </cell>
          <cell r="G143">
            <v>44</v>
          </cell>
          <cell r="H143">
            <v>35</v>
          </cell>
          <cell r="I143">
            <v>48</v>
          </cell>
          <cell r="J143">
            <v>23</v>
          </cell>
          <cell r="K143">
            <v>45</v>
          </cell>
          <cell r="L143">
            <v>28</v>
          </cell>
          <cell r="M143">
            <v>6</v>
          </cell>
          <cell r="N143">
            <v>44</v>
          </cell>
        </row>
        <row r="144">
          <cell r="B144" t="str">
            <v>Ar139</v>
          </cell>
          <cell r="C144">
            <v>18</v>
          </cell>
          <cell r="D144">
            <v>34</v>
          </cell>
          <cell r="E144">
            <v>15</v>
          </cell>
          <cell r="F144">
            <v>46</v>
          </cell>
          <cell r="G144">
            <v>17</v>
          </cell>
          <cell r="H144">
            <v>11</v>
          </cell>
          <cell r="I144">
            <v>49</v>
          </cell>
          <cell r="J144">
            <v>49</v>
          </cell>
          <cell r="K144">
            <v>46</v>
          </cell>
          <cell r="L144">
            <v>41</v>
          </cell>
          <cell r="M144">
            <v>23</v>
          </cell>
          <cell r="N144">
            <v>8</v>
          </cell>
        </row>
        <row r="145">
          <cell r="B145" t="str">
            <v>Ar140</v>
          </cell>
          <cell r="C145">
            <v>44</v>
          </cell>
          <cell r="D145">
            <v>16</v>
          </cell>
          <cell r="E145">
            <v>39</v>
          </cell>
          <cell r="F145">
            <v>32</v>
          </cell>
          <cell r="G145">
            <v>19</v>
          </cell>
          <cell r="H145">
            <v>35</v>
          </cell>
          <cell r="I145">
            <v>20</v>
          </cell>
          <cell r="J145">
            <v>25</v>
          </cell>
          <cell r="K145">
            <v>1</v>
          </cell>
          <cell r="L145">
            <v>29</v>
          </cell>
          <cell r="M145">
            <v>49</v>
          </cell>
          <cell r="N145">
            <v>3</v>
          </cell>
        </row>
        <row r="146">
          <cell r="B146" t="str">
            <v>Ar141</v>
          </cell>
          <cell r="C146">
            <v>15</v>
          </cell>
          <cell r="D146">
            <v>50</v>
          </cell>
          <cell r="E146">
            <v>9</v>
          </cell>
          <cell r="F146">
            <v>28</v>
          </cell>
          <cell r="G146">
            <v>10</v>
          </cell>
          <cell r="H146">
            <v>43</v>
          </cell>
          <cell r="I146">
            <v>23</v>
          </cell>
          <cell r="J146">
            <v>48</v>
          </cell>
          <cell r="K146">
            <v>8</v>
          </cell>
          <cell r="L146">
            <v>21</v>
          </cell>
          <cell r="M146">
            <v>50</v>
          </cell>
          <cell r="N146">
            <v>46</v>
          </cell>
        </row>
        <row r="147">
          <cell r="B147" t="str">
            <v>Ar142</v>
          </cell>
          <cell r="C147">
            <v>30</v>
          </cell>
          <cell r="D147">
            <v>19</v>
          </cell>
          <cell r="E147">
            <v>27</v>
          </cell>
          <cell r="F147">
            <v>17</v>
          </cell>
          <cell r="G147">
            <v>46</v>
          </cell>
          <cell r="H147">
            <v>0</v>
          </cell>
          <cell r="I147">
            <v>30</v>
          </cell>
          <cell r="J147">
            <v>18</v>
          </cell>
          <cell r="K147">
            <v>1</v>
          </cell>
          <cell r="L147">
            <v>35</v>
          </cell>
          <cell r="M147">
            <v>22</v>
          </cell>
          <cell r="N147">
            <v>15</v>
          </cell>
        </row>
        <row r="148">
          <cell r="B148" t="str">
            <v>Ar143</v>
          </cell>
          <cell r="C148">
            <v>25</v>
          </cell>
          <cell r="D148">
            <v>37</v>
          </cell>
          <cell r="E148">
            <v>34</v>
          </cell>
          <cell r="F148">
            <v>13</v>
          </cell>
          <cell r="G148">
            <v>47</v>
          </cell>
          <cell r="H148">
            <v>5</v>
          </cell>
          <cell r="I148">
            <v>42</v>
          </cell>
          <cell r="J148">
            <v>34</v>
          </cell>
          <cell r="K148">
            <v>8</v>
          </cell>
          <cell r="L148">
            <v>32</v>
          </cell>
          <cell r="M148">
            <v>26</v>
          </cell>
          <cell r="N148">
            <v>37</v>
          </cell>
        </row>
        <row r="149">
          <cell r="B149" t="str">
            <v>Ar144</v>
          </cell>
          <cell r="C149">
            <v>29</v>
          </cell>
          <cell r="D149">
            <v>33</v>
          </cell>
          <cell r="E149">
            <v>5</v>
          </cell>
          <cell r="F149">
            <v>46</v>
          </cell>
          <cell r="G149">
            <v>29</v>
          </cell>
          <cell r="H149">
            <v>50</v>
          </cell>
          <cell r="I149">
            <v>9</v>
          </cell>
          <cell r="J149">
            <v>30</v>
          </cell>
          <cell r="K149">
            <v>42</v>
          </cell>
          <cell r="L149">
            <v>15</v>
          </cell>
          <cell r="M149">
            <v>13</v>
          </cell>
          <cell r="N149">
            <v>47</v>
          </cell>
        </row>
        <row r="150">
          <cell r="B150" t="str">
            <v>Ar145</v>
          </cell>
          <cell r="C150">
            <v>9</v>
          </cell>
          <cell r="D150">
            <v>3</v>
          </cell>
          <cell r="E150">
            <v>19</v>
          </cell>
          <cell r="F150">
            <v>1</v>
          </cell>
          <cell r="G150">
            <v>40</v>
          </cell>
          <cell r="H150">
            <v>49</v>
          </cell>
          <cell r="I150">
            <v>46</v>
          </cell>
          <cell r="J150">
            <v>6</v>
          </cell>
          <cell r="K150">
            <v>50</v>
          </cell>
          <cell r="L150">
            <v>47</v>
          </cell>
          <cell r="M150">
            <v>8</v>
          </cell>
          <cell r="N150">
            <v>40</v>
          </cell>
        </row>
        <row r="151">
          <cell r="B151" t="str">
            <v>Ar146</v>
          </cell>
          <cell r="C151">
            <v>1</v>
          </cell>
          <cell r="D151">
            <v>24</v>
          </cell>
          <cell r="E151">
            <v>24</v>
          </cell>
          <cell r="F151">
            <v>35</v>
          </cell>
          <cell r="G151">
            <v>29</v>
          </cell>
          <cell r="H151">
            <v>40</v>
          </cell>
          <cell r="I151">
            <v>30</v>
          </cell>
          <cell r="J151">
            <v>4</v>
          </cell>
          <cell r="K151">
            <v>5</v>
          </cell>
          <cell r="L151">
            <v>49</v>
          </cell>
          <cell r="M151">
            <v>27</v>
          </cell>
          <cell r="N151">
            <v>16</v>
          </cell>
        </row>
        <row r="152">
          <cell r="B152" t="str">
            <v>Ar147</v>
          </cell>
          <cell r="C152">
            <v>7</v>
          </cell>
          <cell r="D152">
            <v>23</v>
          </cell>
          <cell r="E152">
            <v>18</v>
          </cell>
          <cell r="F152">
            <v>8</v>
          </cell>
          <cell r="G152">
            <v>28</v>
          </cell>
          <cell r="H152">
            <v>36</v>
          </cell>
          <cell r="I152">
            <v>4</v>
          </cell>
          <cell r="J152">
            <v>3</v>
          </cell>
          <cell r="K152">
            <v>36</v>
          </cell>
          <cell r="L152">
            <v>4</v>
          </cell>
          <cell r="M152">
            <v>31</v>
          </cell>
          <cell r="N152">
            <v>33</v>
          </cell>
        </row>
        <row r="153">
          <cell r="B153" t="str">
            <v>Ar148</v>
          </cell>
          <cell r="C153">
            <v>22</v>
          </cell>
          <cell r="D153">
            <v>13</v>
          </cell>
          <cell r="E153">
            <v>41</v>
          </cell>
          <cell r="F153">
            <v>46</v>
          </cell>
          <cell r="G153">
            <v>1</v>
          </cell>
          <cell r="H153">
            <v>34</v>
          </cell>
          <cell r="I153">
            <v>41</v>
          </cell>
          <cell r="J153">
            <v>38</v>
          </cell>
          <cell r="K153">
            <v>37</v>
          </cell>
          <cell r="L153">
            <v>21</v>
          </cell>
          <cell r="M153">
            <v>36</v>
          </cell>
          <cell r="N153">
            <v>26</v>
          </cell>
        </row>
        <row r="154">
          <cell r="B154" t="str">
            <v>Ar149</v>
          </cell>
          <cell r="C154">
            <v>42</v>
          </cell>
          <cell r="D154">
            <v>15</v>
          </cell>
          <cell r="E154">
            <v>22</v>
          </cell>
          <cell r="F154">
            <v>44</v>
          </cell>
          <cell r="G154">
            <v>31</v>
          </cell>
          <cell r="H154">
            <v>5</v>
          </cell>
          <cell r="I154">
            <v>8</v>
          </cell>
          <cell r="J154">
            <v>30</v>
          </cell>
          <cell r="K154">
            <v>2</v>
          </cell>
          <cell r="L154">
            <v>35</v>
          </cell>
          <cell r="M154">
            <v>16</v>
          </cell>
          <cell r="N154">
            <v>29</v>
          </cell>
        </row>
        <row r="155">
          <cell r="B155" t="str">
            <v>Ar150</v>
          </cell>
          <cell r="C155">
            <v>15</v>
          </cell>
          <cell r="D155">
            <v>37</v>
          </cell>
          <cell r="E155">
            <v>5</v>
          </cell>
          <cell r="F155">
            <v>50</v>
          </cell>
          <cell r="G155">
            <v>34</v>
          </cell>
          <cell r="H155">
            <v>16</v>
          </cell>
          <cell r="I155">
            <v>45</v>
          </cell>
          <cell r="J155">
            <v>1</v>
          </cell>
          <cell r="K155">
            <v>15</v>
          </cell>
          <cell r="L155">
            <v>44</v>
          </cell>
          <cell r="M155">
            <v>49</v>
          </cell>
          <cell r="N155">
            <v>41</v>
          </cell>
        </row>
        <row r="156">
          <cell r="B156" t="str">
            <v>Ar151</v>
          </cell>
          <cell r="C156">
            <v>14</v>
          </cell>
          <cell r="D156">
            <v>49</v>
          </cell>
          <cell r="E156">
            <v>49</v>
          </cell>
          <cell r="F156">
            <v>30</v>
          </cell>
          <cell r="G156">
            <v>47</v>
          </cell>
          <cell r="H156">
            <v>6</v>
          </cell>
          <cell r="I156">
            <v>47</v>
          </cell>
          <cell r="J156">
            <v>25</v>
          </cell>
          <cell r="K156">
            <v>47</v>
          </cell>
          <cell r="L156">
            <v>27</v>
          </cell>
          <cell r="M156">
            <v>19</v>
          </cell>
          <cell r="N156">
            <v>4</v>
          </cell>
        </row>
        <row r="157">
          <cell r="B157" t="str">
            <v>Ar152</v>
          </cell>
          <cell r="C157">
            <v>46</v>
          </cell>
          <cell r="D157">
            <v>7</v>
          </cell>
          <cell r="E157">
            <v>1</v>
          </cell>
          <cell r="F157">
            <v>31</v>
          </cell>
          <cell r="G157">
            <v>21</v>
          </cell>
          <cell r="H157">
            <v>29</v>
          </cell>
          <cell r="I157">
            <v>26</v>
          </cell>
          <cell r="J157">
            <v>25</v>
          </cell>
          <cell r="K157">
            <v>17</v>
          </cell>
          <cell r="L157">
            <v>24</v>
          </cell>
          <cell r="M157">
            <v>28</v>
          </cell>
          <cell r="N157">
            <v>46</v>
          </cell>
        </row>
        <row r="158">
          <cell r="B158" t="str">
            <v>Ar153</v>
          </cell>
          <cell r="C158">
            <v>5</v>
          </cell>
          <cell r="D158">
            <v>27</v>
          </cell>
          <cell r="E158">
            <v>43</v>
          </cell>
          <cell r="F158">
            <v>42</v>
          </cell>
          <cell r="G158">
            <v>15</v>
          </cell>
          <cell r="H158">
            <v>29</v>
          </cell>
          <cell r="I158">
            <v>0</v>
          </cell>
          <cell r="J158">
            <v>36</v>
          </cell>
          <cell r="K158">
            <v>10</v>
          </cell>
          <cell r="L158">
            <v>47</v>
          </cell>
          <cell r="M158">
            <v>37</v>
          </cell>
          <cell r="N158">
            <v>26</v>
          </cell>
        </row>
        <row r="159">
          <cell r="B159" t="str">
            <v>Ar154</v>
          </cell>
          <cell r="C159">
            <v>16</v>
          </cell>
          <cell r="D159">
            <v>45</v>
          </cell>
          <cell r="E159">
            <v>11</v>
          </cell>
          <cell r="F159">
            <v>27</v>
          </cell>
          <cell r="G159">
            <v>33</v>
          </cell>
          <cell r="H159">
            <v>11</v>
          </cell>
          <cell r="I159">
            <v>46</v>
          </cell>
          <cell r="J159">
            <v>33</v>
          </cell>
          <cell r="K159">
            <v>39</v>
          </cell>
          <cell r="L159">
            <v>32</v>
          </cell>
          <cell r="M159">
            <v>28</v>
          </cell>
          <cell r="N159">
            <v>34</v>
          </cell>
        </row>
        <row r="160">
          <cell r="B160" t="str">
            <v>Ar155</v>
          </cell>
          <cell r="C160">
            <v>49</v>
          </cell>
          <cell r="D160">
            <v>46</v>
          </cell>
          <cell r="E160">
            <v>32</v>
          </cell>
          <cell r="F160">
            <v>21</v>
          </cell>
          <cell r="G160">
            <v>20</v>
          </cell>
          <cell r="H160">
            <v>40</v>
          </cell>
          <cell r="I160">
            <v>40</v>
          </cell>
          <cell r="J160">
            <v>5</v>
          </cell>
          <cell r="K160">
            <v>34</v>
          </cell>
          <cell r="L160">
            <v>11</v>
          </cell>
          <cell r="M160">
            <v>45</v>
          </cell>
          <cell r="N160">
            <v>23</v>
          </cell>
        </row>
        <row r="161">
          <cell r="B161" t="str">
            <v>Ar156</v>
          </cell>
          <cell r="C161">
            <v>36</v>
          </cell>
          <cell r="D161">
            <v>42</v>
          </cell>
          <cell r="E161">
            <v>15</v>
          </cell>
          <cell r="F161">
            <v>3</v>
          </cell>
          <cell r="G161">
            <v>33</v>
          </cell>
          <cell r="H161">
            <v>38</v>
          </cell>
          <cell r="I161">
            <v>49</v>
          </cell>
          <cell r="J161">
            <v>16</v>
          </cell>
          <cell r="K161">
            <v>42</v>
          </cell>
          <cell r="L161">
            <v>12</v>
          </cell>
          <cell r="M161">
            <v>10</v>
          </cell>
          <cell r="N161">
            <v>31</v>
          </cell>
        </row>
        <row r="162">
          <cell r="B162" t="str">
            <v>Ar157</v>
          </cell>
          <cell r="C162">
            <v>35</v>
          </cell>
          <cell r="D162">
            <v>28</v>
          </cell>
          <cell r="E162">
            <v>27</v>
          </cell>
          <cell r="F162">
            <v>35</v>
          </cell>
          <cell r="G162">
            <v>48</v>
          </cell>
          <cell r="H162">
            <v>26</v>
          </cell>
          <cell r="I162">
            <v>5</v>
          </cell>
          <cell r="J162">
            <v>48</v>
          </cell>
          <cell r="K162">
            <v>8</v>
          </cell>
          <cell r="L162">
            <v>18</v>
          </cell>
          <cell r="M162">
            <v>28</v>
          </cell>
          <cell r="N162">
            <v>42</v>
          </cell>
        </row>
        <row r="163">
          <cell r="B163" t="str">
            <v>Ar158</v>
          </cell>
          <cell r="C163">
            <v>45</v>
          </cell>
          <cell r="D163">
            <v>13</v>
          </cell>
          <cell r="E163">
            <v>41</v>
          </cell>
          <cell r="F163">
            <v>14</v>
          </cell>
          <cell r="G163">
            <v>49</v>
          </cell>
          <cell r="H163">
            <v>41</v>
          </cell>
          <cell r="I163">
            <v>36</v>
          </cell>
          <cell r="J163">
            <v>31</v>
          </cell>
          <cell r="K163">
            <v>5</v>
          </cell>
          <cell r="L163">
            <v>4</v>
          </cell>
          <cell r="M163">
            <v>4</v>
          </cell>
          <cell r="N163">
            <v>47</v>
          </cell>
        </row>
        <row r="164">
          <cell r="B164" t="str">
            <v>Ar159</v>
          </cell>
          <cell r="C164">
            <v>43</v>
          </cell>
          <cell r="D164">
            <v>6</v>
          </cell>
          <cell r="E164">
            <v>46</v>
          </cell>
          <cell r="F164">
            <v>16</v>
          </cell>
          <cell r="G164">
            <v>28</v>
          </cell>
          <cell r="H164">
            <v>33</v>
          </cell>
          <cell r="I164">
            <v>47</v>
          </cell>
          <cell r="J164">
            <v>16</v>
          </cell>
          <cell r="K164">
            <v>34</v>
          </cell>
          <cell r="L164">
            <v>31</v>
          </cell>
          <cell r="M164">
            <v>38</v>
          </cell>
          <cell r="N164">
            <v>29</v>
          </cell>
        </row>
        <row r="165">
          <cell r="B165" t="str">
            <v>Ar160</v>
          </cell>
          <cell r="C165">
            <v>10</v>
          </cell>
          <cell r="D165">
            <v>29</v>
          </cell>
          <cell r="E165">
            <v>38</v>
          </cell>
          <cell r="F165">
            <v>48</v>
          </cell>
          <cell r="G165">
            <v>6</v>
          </cell>
          <cell r="H165">
            <v>49</v>
          </cell>
          <cell r="I165">
            <v>42</v>
          </cell>
          <cell r="J165">
            <v>5</v>
          </cell>
          <cell r="K165">
            <v>22</v>
          </cell>
          <cell r="L165">
            <v>39</v>
          </cell>
          <cell r="M165">
            <v>40</v>
          </cell>
          <cell r="N165">
            <v>3</v>
          </cell>
        </row>
        <row r="166">
          <cell r="B166" t="str">
            <v>Ar161</v>
          </cell>
          <cell r="C166">
            <v>24</v>
          </cell>
          <cell r="D166">
            <v>17</v>
          </cell>
          <cell r="E166">
            <v>44</v>
          </cell>
          <cell r="F166">
            <v>41</v>
          </cell>
          <cell r="G166">
            <v>36</v>
          </cell>
          <cell r="H166">
            <v>48</v>
          </cell>
          <cell r="I166">
            <v>6</v>
          </cell>
          <cell r="J166">
            <v>6</v>
          </cell>
          <cell r="K166">
            <v>19</v>
          </cell>
          <cell r="L166">
            <v>38</v>
          </cell>
          <cell r="M166">
            <v>35</v>
          </cell>
          <cell r="N166">
            <v>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 val="Transmission des savoirs.faire"/>
      <sheetName val="Formats-formules (2)"/>
      <sheetName val="Nethè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Recette.20.lignes"/>
      <sheetName val="1.Recette.20.lig.archive"/>
      <sheetName val="chercherClic"/>
      <sheetName val="Feuil8"/>
      <sheetName val="Extractions"/>
      <sheetName val="Feuil2 (2)"/>
      <sheetName val="Equipes"/>
      <sheetName val="Feuil2"/>
      <sheetName val="Bar.2024.modèle"/>
      <sheetName val="34.col.13.col.masquables"/>
      <sheetName val="4.postits.bar.sur.feuille.A4"/>
      <sheetName val="4.postits.cuisine.feuille.A4"/>
      <sheetName val="BAR.Modèle.archive2024"/>
      <sheetName val="34.col.13.col.fonctionnement"/>
      <sheetName val="CUISINE.Modèle.de.base.2024"/>
      <sheetName val="4.recettes.sur.feuille.A4"/>
      <sheetName val="23.col.31.01.2024"/>
      <sheetName val="formules"/>
      <sheetName val="materiels"/>
      <sheetName val="volumes"/>
      <sheetName val="méthode"/>
      <sheetName val="Techniques"/>
    </sheetNames>
    <sheetDataSet>
      <sheetData sheetId="0"/>
      <sheetData sheetId="1"/>
      <sheetData sheetId="2">
        <row r="4">
          <cell r="B4" t="str">
            <v>Débois Romain</v>
          </cell>
          <cell r="C4">
            <v>37100</v>
          </cell>
          <cell r="D4" t="str">
            <v>Gori Ali</v>
          </cell>
          <cell r="E4">
            <v>41700</v>
          </cell>
        </row>
        <row r="5">
          <cell r="B5" t="str">
            <v>Doeuf John</v>
          </cell>
          <cell r="C5">
            <v>40500</v>
          </cell>
          <cell r="D5" t="str">
            <v>Guet Pierre</v>
          </cell>
          <cell r="E5">
            <v>17800</v>
          </cell>
        </row>
        <row r="6">
          <cell r="B6" t="str">
            <v>Douche Raël</v>
          </cell>
          <cell r="C6">
            <v>21900</v>
          </cell>
          <cell r="D6" t="str">
            <v>Hamalibou Arlette</v>
          </cell>
          <cell r="E6">
            <v>6100</v>
          </cell>
        </row>
        <row r="7">
          <cell r="B7" t="str">
            <v>Durine Anna-Lise</v>
          </cell>
          <cell r="C7">
            <v>10500</v>
          </cell>
          <cell r="D7" t="str">
            <v>Hénéré Nadège</v>
          </cell>
          <cell r="E7">
            <v>29400</v>
          </cell>
        </row>
        <row r="8">
          <cell r="B8" t="str">
            <v>Ecar Medi</v>
          </cell>
          <cell r="C8">
            <v>36500</v>
          </cell>
          <cell r="D8" t="str">
            <v>Hèresse Mégane</v>
          </cell>
          <cell r="E8">
            <v>5500</v>
          </cell>
        </row>
        <row r="9">
          <cell r="B9" t="str">
            <v>Feuille Emille</v>
          </cell>
          <cell r="C9">
            <v>38100</v>
          </cell>
          <cell r="D9" t="str">
            <v>Hilant Edwige</v>
          </cell>
          <cell r="E9">
            <v>12000</v>
          </cell>
        </row>
        <row r="10">
          <cell r="B10" t="str">
            <v>Feuline Laure</v>
          </cell>
          <cell r="C10">
            <v>39700</v>
          </cell>
          <cell r="D10" t="str">
            <v>Hochon Paul</v>
          </cell>
          <cell r="E10">
            <v>26600</v>
          </cell>
        </row>
        <row r="11">
          <cell r="B11" t="str">
            <v>Fonfec Sophie</v>
          </cell>
          <cell r="C11">
            <v>9600</v>
          </cell>
          <cell r="D11" t="str">
            <v>Honnête Camille</v>
          </cell>
          <cell r="E11">
            <v>18800</v>
          </cell>
        </row>
        <row r="12">
          <cell r="B12" t="str">
            <v>Fortune Alain</v>
          </cell>
          <cell r="C12">
            <v>37500</v>
          </cell>
          <cell r="D12" t="str">
            <v>Hoquet Clara</v>
          </cell>
          <cell r="E12">
            <v>36400</v>
          </cell>
        </row>
        <row r="13">
          <cell r="B13" t="str">
            <v>Galls Charline</v>
          </cell>
          <cell r="C13">
            <v>19200</v>
          </cell>
          <cell r="D13" t="str">
            <v>Houda Barrack</v>
          </cell>
          <cell r="E13">
            <v>14500</v>
          </cell>
        </row>
        <row r="14">
          <cell r="B14" t="str">
            <v>Gature Emilie</v>
          </cell>
          <cell r="C14">
            <v>9700</v>
          </cell>
          <cell r="D14" t="str">
            <v>Jet Claire</v>
          </cell>
          <cell r="E14">
            <v>23900</v>
          </cell>
        </row>
      </sheetData>
      <sheetData sheetId="3"/>
      <sheetData sheetId="4"/>
      <sheetData sheetId="5"/>
      <sheetData sheetId="6">
        <row r="4">
          <cell r="C4" t="str">
            <v>Onète</v>
          </cell>
          <cell r="D4" t="str">
            <v>Cow</v>
          </cell>
          <cell r="E4">
            <v>39900</v>
          </cell>
        </row>
        <row r="5">
          <cell r="C5" t="str">
            <v>Rouana</v>
          </cell>
          <cell r="D5" t="str">
            <v>Onète</v>
          </cell>
          <cell r="E5">
            <v>26800</v>
          </cell>
        </row>
        <row r="6">
          <cell r="C6" t="str">
            <v>Strofobe</v>
          </cell>
          <cell r="D6" t="str">
            <v>Cow</v>
          </cell>
          <cell r="E6">
            <v>48600</v>
          </cell>
        </row>
        <row r="7">
          <cell r="C7" t="str">
            <v>Manletant</v>
          </cell>
          <cell r="D7" t="str">
            <v>Rouana</v>
          </cell>
          <cell r="E7">
            <v>44700</v>
          </cell>
        </row>
        <row r="8">
          <cell r="C8" t="str">
            <v>Feuline</v>
          </cell>
          <cell r="D8" t="str">
            <v>Hoquet</v>
          </cell>
          <cell r="E8">
            <v>27400</v>
          </cell>
        </row>
        <row r="9">
          <cell r="C9" t="str">
            <v>Cow</v>
          </cell>
          <cell r="D9" t="str">
            <v>Manletant</v>
          </cell>
          <cell r="E9">
            <v>31500</v>
          </cell>
        </row>
        <row r="10">
          <cell r="C10" t="str">
            <v>Rouana</v>
          </cell>
          <cell r="D10" t="str">
            <v>Strofobe</v>
          </cell>
          <cell r="E10">
            <v>37600</v>
          </cell>
        </row>
        <row r="11">
          <cell r="C11" t="str">
            <v>Strofobe</v>
          </cell>
          <cell r="D11" t="str">
            <v>Hoquet</v>
          </cell>
          <cell r="E11">
            <v>20800</v>
          </cell>
        </row>
        <row r="12">
          <cell r="C12" t="str">
            <v>Rouana</v>
          </cell>
          <cell r="D12" t="str">
            <v>Feuline</v>
          </cell>
          <cell r="E12">
            <v>29700</v>
          </cell>
        </row>
        <row r="13">
          <cell r="C13" t="str">
            <v>Feuline</v>
          </cell>
          <cell r="D13" t="str">
            <v>Manletant</v>
          </cell>
          <cell r="E13">
            <v>28500</v>
          </cell>
        </row>
        <row r="14">
          <cell r="C14" t="str">
            <v>Onète</v>
          </cell>
          <cell r="D14" t="str">
            <v>Hoquet</v>
          </cell>
          <cell r="E14">
            <v>27800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rticles"/>
      <sheetName val="Feuil2"/>
      <sheetName val="Feuil1"/>
    </sheetNames>
    <sheetDataSet>
      <sheetData sheetId="0">
        <row r="4">
          <cell r="G4" t="str">
            <v>Robe</v>
          </cell>
        </row>
        <row r="5">
          <cell r="G5" t="str">
            <v>Bustier</v>
          </cell>
        </row>
        <row r="6">
          <cell r="G6" t="str">
            <v>chemisier</v>
          </cell>
        </row>
        <row r="7">
          <cell r="G7">
            <v>40</v>
          </cell>
        </row>
        <row r="8">
          <cell r="G8"/>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Mois"/>
      <sheetName val="Renseignements"/>
    </sheetNames>
    <sheetDataSet>
      <sheetData sheetId="0"/>
      <sheetData sheetId="1"/>
      <sheetData sheetId="2">
        <row r="3">
          <cell r="B3">
            <v>40544</v>
          </cell>
        </row>
        <row r="4">
          <cell r="B4">
            <v>40657</v>
          </cell>
        </row>
        <row r="5">
          <cell r="B5">
            <v>40658</v>
          </cell>
        </row>
        <row r="6">
          <cell r="B6">
            <v>40664</v>
          </cell>
        </row>
        <row r="7">
          <cell r="B7">
            <v>40671</v>
          </cell>
        </row>
        <row r="8">
          <cell r="B8">
            <v>40696</v>
          </cell>
        </row>
        <row r="9">
          <cell r="B9">
            <v>40706</v>
          </cell>
        </row>
        <row r="10">
          <cell r="B10">
            <v>40707</v>
          </cell>
        </row>
        <row r="11">
          <cell r="B11">
            <v>40738</v>
          </cell>
        </row>
        <row r="12">
          <cell r="B12">
            <v>40770</v>
          </cell>
        </row>
        <row r="13">
          <cell r="B13">
            <v>40848</v>
          </cell>
        </row>
        <row r="14">
          <cell r="B14">
            <v>40858</v>
          </cell>
        </row>
        <row r="15">
          <cell r="B15">
            <v>40902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ivi d'activité"/>
      <sheetName val="Archive"/>
      <sheetName val="Données roadmap"/>
      <sheetName val="Rapport d'activité"/>
      <sheetName val="Roadmap"/>
      <sheetName val="Feuil1"/>
      <sheetName val="Aide"/>
    </sheetNames>
    <sheetDataSet>
      <sheetData sheetId="0">
        <row r="15">
          <cell r="D15" t="str">
            <v>Suivi d'activité</v>
          </cell>
        </row>
        <row r="20">
          <cell r="E20" t="str">
            <v>M</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3" Type="http://schemas.openxmlformats.org/officeDocument/2006/relationships/hyperlink" Target="https://www.encoreungateau.com/pourquoi-un-blog-de-patisserie/vocabulaire-du-patissier/" TargetMode="External"/><Relationship Id="rId2" Type="http://schemas.openxmlformats.org/officeDocument/2006/relationships/hyperlink" Target="https://devenirpatissier.fr/vocabulaire-professionnel/" TargetMode="External"/><Relationship Id="rId1" Type="http://schemas.openxmlformats.org/officeDocument/2006/relationships/hyperlink" Target="http://devenir.patissier.free.fr/cours-CAP-vocabulaire-professionnel-eleve.pdf" TargetMode="External"/><Relationship Id="rId5" Type="http://schemas.openxmlformats.org/officeDocument/2006/relationships/drawing" Target="../drawings/drawing1.xml"/><Relationship Id="rId4" Type="http://schemas.openxmlformats.org/officeDocument/2006/relationships/hyperlink" Target="https://www.mercotte.fr/lexique/termes-culinair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mercotte.fr/lexique/termes-culinair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rapidstock.com/blogue/trucs-et-conseils/jargon-de-bar-que-les-barmen-doivent-connaitre/" TargetMode="External"/><Relationship Id="rId2" Type="http://schemas.openxmlformats.org/officeDocument/2006/relationships/hyperlink" Target="https://www.hotellerie-restauration.ac-versailles.fr/IMG/pdf/socle_des_cocktails_de_re_ference_-_version_finale_-_12-2024.pdf" TargetMode="External"/><Relationship Id="rId1" Type="http://schemas.openxmlformats.org/officeDocument/2006/relationships/hyperlink" Target="https://www.frenchbar.com/lexique-barman-C.php" TargetMode="External"/><Relationship Id="rId4" Type="http://schemas.openxmlformats.org/officeDocument/2006/relationships/hyperlink" Target="https://www.hotellerie-restauration.ac-versailles.fr/spip.php?article42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B3549-5FC0-4804-A58E-54C32F9EA958}">
  <dimension ref="B1:U3836"/>
  <sheetViews>
    <sheetView tabSelected="1" workbookViewId="0">
      <selection activeCell="G5" sqref="G5"/>
    </sheetView>
  </sheetViews>
  <sheetFormatPr baseColWidth="10" defaultRowHeight="15" x14ac:dyDescent="0.25"/>
  <cols>
    <col min="1" max="1" width="2.85546875" style="1" customWidth="1"/>
    <col min="2" max="2" width="42.28515625" style="1" customWidth="1"/>
    <col min="3" max="3" width="17.42578125" style="1" customWidth="1"/>
    <col min="4" max="4" width="20" style="1" customWidth="1"/>
    <col min="5" max="5" width="95.7109375" style="1" customWidth="1"/>
    <col min="6" max="6" width="18" style="1" customWidth="1"/>
    <col min="7" max="7" width="95.7109375" style="1" customWidth="1"/>
    <col min="8" max="9" width="11.42578125" style="1"/>
    <col min="10" max="10" width="43.140625" style="2" customWidth="1"/>
    <col min="11" max="12" width="27.7109375" style="1" customWidth="1"/>
    <col min="13" max="13" width="88.28515625" style="2" customWidth="1"/>
    <col min="14" max="14" width="120" style="2" customWidth="1"/>
    <col min="15" max="15" width="105.140625" style="2" customWidth="1"/>
    <col min="16" max="16" width="74.85546875" style="2" customWidth="1"/>
    <col min="17" max="17" width="85.42578125" style="2" customWidth="1"/>
    <col min="18" max="18" width="79.140625" style="2" customWidth="1"/>
    <col min="19" max="19" width="102.5703125" style="2" customWidth="1"/>
    <col min="20" max="20" width="113.140625" customWidth="1"/>
    <col min="21" max="16384" width="11.42578125" style="1"/>
  </cols>
  <sheetData>
    <row r="1" spans="2:21" ht="35.1" customHeight="1" x14ac:dyDescent="0.25">
      <c r="B1" s="238" t="s">
        <v>29795</v>
      </c>
      <c r="E1" s="40" t="s">
        <v>39612</v>
      </c>
      <c r="F1" s="29"/>
      <c r="G1" s="41" t="s">
        <v>10133</v>
      </c>
      <c r="H1" s="15"/>
      <c r="I1" s="25">
        <v>0</v>
      </c>
      <c r="J1" s="3" t="s">
        <v>0</v>
      </c>
      <c r="K1" s="4" t="s">
        <v>1</v>
      </c>
      <c r="L1" s="4" t="s">
        <v>2</v>
      </c>
      <c r="M1" s="3" t="s">
        <v>3</v>
      </c>
      <c r="N1" s="3" t="s">
        <v>4</v>
      </c>
      <c r="O1" s="3" t="s">
        <v>5</v>
      </c>
      <c r="P1" s="3" t="s">
        <v>6</v>
      </c>
      <c r="Q1" s="3" t="s">
        <v>7</v>
      </c>
      <c r="R1" s="3" t="s">
        <v>8</v>
      </c>
      <c r="S1" s="3" t="s">
        <v>9</v>
      </c>
      <c r="T1" s="3" t="s">
        <v>29807</v>
      </c>
      <c r="U1" s="238" t="s">
        <v>29794</v>
      </c>
    </row>
    <row r="2" spans="2:21" ht="35.1" customHeight="1" x14ac:dyDescent="0.25">
      <c r="B2" s="3" t="s">
        <v>0</v>
      </c>
      <c r="C2" s="3" t="s">
        <v>29799</v>
      </c>
      <c r="D2" s="6" t="s">
        <v>8568</v>
      </c>
      <c r="E2" s="26">
        <v>2420</v>
      </c>
      <c r="F2" s="29"/>
      <c r="G2" s="38">
        <f>E2</f>
        <v>2420</v>
      </c>
      <c r="H2" s="15"/>
      <c r="I2" s="27">
        <f>IF(ISBLANK(J2),"",LARGE(I$1:I1,1)+1)</f>
        <v>1</v>
      </c>
      <c r="J2" s="2" t="s">
        <v>10</v>
      </c>
      <c r="K2" s="1" t="s">
        <v>11</v>
      </c>
      <c r="L2" s="1" t="s">
        <v>12</v>
      </c>
      <c r="M2" s="2" t="s">
        <v>13</v>
      </c>
      <c r="N2" s="2" t="s">
        <v>14</v>
      </c>
      <c r="O2" s="2" t="s">
        <v>15</v>
      </c>
      <c r="P2" s="2" t="s">
        <v>16</v>
      </c>
      <c r="Q2" s="2" t="s">
        <v>17</v>
      </c>
      <c r="R2" s="2" t="s">
        <v>18</v>
      </c>
      <c r="S2" s="2" t="s">
        <v>19</v>
      </c>
      <c r="T2" s="42" t="s">
        <v>8575</v>
      </c>
    </row>
    <row r="3" spans="2:21" ht="42" customHeight="1" x14ac:dyDescent="0.25">
      <c r="B3" s="239" t="s">
        <v>10</v>
      </c>
      <c r="C3" s="241" t="s">
        <v>15135</v>
      </c>
      <c r="D3" s="28" t="s">
        <v>8569</v>
      </c>
      <c r="E3" s="317" t="str">
        <f>IFERROR(INDEX($J$2:$J$3836,MATCH($E2,$I$2:$I$3836,0)),"Non trouvé")</f>
        <v>Pizzeria</v>
      </c>
      <c r="F3" s="29"/>
      <c r="G3" s="317" t="str">
        <f>E3</f>
        <v>Pizzeria</v>
      </c>
      <c r="H3" s="15"/>
      <c r="I3" s="27">
        <f>IF(ISBLANK(J3),"",LARGE(I$1:I2,1)+1)</f>
        <v>2</v>
      </c>
      <c r="J3" s="2" t="s">
        <v>10</v>
      </c>
      <c r="K3" s="1" t="s">
        <v>20</v>
      </c>
      <c r="L3" s="1" t="s">
        <v>12</v>
      </c>
      <c r="M3" s="2" t="s">
        <v>21</v>
      </c>
      <c r="N3" s="2" t="s">
        <v>14</v>
      </c>
      <c r="O3" s="2" t="s">
        <v>22</v>
      </c>
      <c r="P3" s="2" t="s">
        <v>23</v>
      </c>
      <c r="Q3" s="2" t="s">
        <v>24</v>
      </c>
      <c r="R3" s="2" t="s">
        <v>25</v>
      </c>
      <c r="S3" s="2" t="s">
        <v>26</v>
      </c>
      <c r="T3" s="42" t="s">
        <v>8576</v>
      </c>
    </row>
    <row r="4" spans="2:21" ht="35.1" customHeight="1" x14ac:dyDescent="0.25">
      <c r="B4" s="240" t="s">
        <v>680</v>
      </c>
      <c r="C4" s="241" t="s">
        <v>15136</v>
      </c>
      <c r="D4" s="30" t="s">
        <v>8570</v>
      </c>
      <c r="E4" s="318" t="str">
        <f>IFERROR(INDEX($K$2:$K$3836,MATCH($E2,$I$2:$I$3836,0)),"Non trouvé")</f>
        <v>hygiène des mains</v>
      </c>
      <c r="F4" s="29"/>
      <c r="G4" s="318" t="str">
        <f t="shared" ref="G4:G5" si="0">E4</f>
        <v>hygiène des mains</v>
      </c>
      <c r="H4" s="15"/>
      <c r="I4" s="27">
        <f>IF(ISBLANK(J4),"",LARGE(I$1:I3,1)+1)</f>
        <v>3</v>
      </c>
      <c r="J4" s="2" t="s">
        <v>10</v>
      </c>
      <c r="K4" s="1" t="s">
        <v>27</v>
      </c>
      <c r="L4" s="1" t="s">
        <v>28</v>
      </c>
      <c r="M4" s="2" t="s">
        <v>29</v>
      </c>
      <c r="N4" s="2" t="s">
        <v>30</v>
      </c>
      <c r="O4" s="2" t="s">
        <v>31</v>
      </c>
      <c r="P4" s="2" t="s">
        <v>32</v>
      </c>
      <c r="Q4" s="2" t="s">
        <v>33</v>
      </c>
      <c r="R4" s="2" t="s">
        <v>34</v>
      </c>
      <c r="S4" s="2" t="s">
        <v>35</v>
      </c>
      <c r="T4" s="42" t="s">
        <v>8577</v>
      </c>
    </row>
    <row r="5" spans="2:21" ht="35.1" customHeight="1" x14ac:dyDescent="0.25">
      <c r="B5" s="239" t="s">
        <v>680</v>
      </c>
      <c r="C5" s="241" t="s">
        <v>15136</v>
      </c>
      <c r="D5" s="30" t="s">
        <v>8571</v>
      </c>
      <c r="E5" s="318" t="str">
        <f>IFERROR(INDEX($L$2:$L$3836,MATCH($E2,$I$2:$I$3836,0)),"Non trouvé")</f>
        <v>Hygiène</v>
      </c>
      <c r="F5" s="29"/>
      <c r="G5" s="318" t="str">
        <f t="shared" si="0"/>
        <v>Hygiène</v>
      </c>
      <c r="H5" s="15"/>
      <c r="I5" s="27">
        <f>IF(ISBLANK(J5),"",LARGE(I$1:I4,1)+1)</f>
        <v>4</v>
      </c>
      <c r="J5" s="2" t="s">
        <v>10</v>
      </c>
      <c r="K5" s="1" t="s">
        <v>36</v>
      </c>
      <c r="L5" s="1" t="s">
        <v>37</v>
      </c>
      <c r="M5" s="2" t="s">
        <v>38</v>
      </c>
      <c r="N5" s="2" t="s">
        <v>39</v>
      </c>
      <c r="O5" s="2" t="s">
        <v>40</v>
      </c>
      <c r="P5" s="2" t="s">
        <v>41</v>
      </c>
      <c r="Q5" s="2" t="s">
        <v>42</v>
      </c>
      <c r="R5" s="2" t="s">
        <v>43</v>
      </c>
      <c r="S5" s="2" t="s">
        <v>44</v>
      </c>
      <c r="T5" s="42" t="s">
        <v>8578</v>
      </c>
    </row>
    <row r="6" spans="2:21" ht="35.1" customHeight="1" x14ac:dyDescent="0.25">
      <c r="B6" s="240" t="s">
        <v>1300</v>
      </c>
      <c r="C6" s="241" t="s">
        <v>15137</v>
      </c>
      <c r="E6" s="3" t="s">
        <v>8572</v>
      </c>
      <c r="G6" s="3" t="s">
        <v>8573</v>
      </c>
      <c r="H6" s="15"/>
      <c r="I6" s="27">
        <f>IF(ISBLANK(J6),"",LARGE(I$1:I5,1)+1)</f>
        <v>5</v>
      </c>
      <c r="J6" s="2" t="s">
        <v>10</v>
      </c>
      <c r="K6" s="1" t="s">
        <v>45</v>
      </c>
      <c r="L6" s="1" t="s">
        <v>46</v>
      </c>
      <c r="M6" s="2" t="s">
        <v>47</v>
      </c>
      <c r="N6" s="2" t="s">
        <v>48</v>
      </c>
      <c r="O6" s="2" t="s">
        <v>49</v>
      </c>
      <c r="P6" s="2" t="s">
        <v>50</v>
      </c>
      <c r="Q6" s="2" t="s">
        <v>51</v>
      </c>
      <c r="R6" s="2" t="s">
        <v>52</v>
      </c>
      <c r="S6" s="2" t="s">
        <v>53</v>
      </c>
      <c r="T6" s="42" t="s">
        <v>8579</v>
      </c>
    </row>
    <row r="7" spans="2:21" ht="35.1" customHeight="1" x14ac:dyDescent="0.25">
      <c r="B7" s="239" t="s">
        <v>1973</v>
      </c>
      <c r="C7" s="241" t="s">
        <v>15138</v>
      </c>
      <c r="D7" s="39"/>
      <c r="E7" s="473" t="str">
        <f>IFERROR(INDEX($P$2:$P$3836,MATCH($E2,$I$2:$I$3836,0)),"Non trouvé")</f>
        <v>Pourquoi le lavage des mains est-il indispensable en pizzeria ?</v>
      </c>
      <c r="G7" s="475" t="str">
        <f>IFERROR(INDEX($R$2:$R$3836,MATCH($E2,$I$2:$I$3836,0)),"Non trouvé")</f>
        <v>Comment maintiens-tu une hygiène des mains crédible entre pâte, garniture, four et encaissement ?</v>
      </c>
      <c r="H7" s="15"/>
      <c r="I7" s="27">
        <f>IF(ISBLANK(J7),"",LARGE(I$1:I6,1)+1)</f>
        <v>6</v>
      </c>
      <c r="J7" s="2" t="s">
        <v>10</v>
      </c>
      <c r="K7" s="1" t="s">
        <v>54</v>
      </c>
      <c r="L7" s="1" t="s">
        <v>55</v>
      </c>
      <c r="M7" s="2" t="s">
        <v>56</v>
      </c>
      <c r="N7" s="2" t="s">
        <v>57</v>
      </c>
      <c r="O7" s="2" t="s">
        <v>58</v>
      </c>
      <c r="P7" s="2" t="s">
        <v>59</v>
      </c>
      <c r="Q7" s="2" t="s">
        <v>60</v>
      </c>
      <c r="R7" s="2" t="s">
        <v>61</v>
      </c>
      <c r="S7" s="2" t="s">
        <v>62</v>
      </c>
      <c r="T7" s="42" t="s">
        <v>8580</v>
      </c>
    </row>
    <row r="8" spans="2:21" ht="35.1" customHeight="1" x14ac:dyDescent="0.25">
      <c r="B8" s="240" t="s">
        <v>2410</v>
      </c>
      <c r="C8" s="241" t="s">
        <v>15139</v>
      </c>
      <c r="D8" s="15"/>
      <c r="E8" s="474"/>
      <c r="G8" s="476"/>
      <c r="H8" s="15"/>
      <c r="I8" s="27">
        <f>IF(ISBLANK(J8),"",LARGE(I$1:I7,1)+1)</f>
        <v>7</v>
      </c>
      <c r="J8" s="2" t="s">
        <v>10</v>
      </c>
      <c r="K8" s="1" t="s">
        <v>63</v>
      </c>
      <c r="L8" s="1" t="s">
        <v>55</v>
      </c>
      <c r="M8" s="2" t="s">
        <v>64</v>
      </c>
      <c r="N8" s="2" t="s">
        <v>57</v>
      </c>
      <c r="O8" s="2" t="s">
        <v>65</v>
      </c>
      <c r="P8" s="2" t="s">
        <v>66</v>
      </c>
      <c r="Q8" s="2" t="s">
        <v>67</v>
      </c>
      <c r="R8" s="2" t="s">
        <v>68</v>
      </c>
      <c r="S8" s="2" t="s">
        <v>69</v>
      </c>
      <c r="T8" s="42" t="s">
        <v>8581</v>
      </c>
    </row>
    <row r="9" spans="2:21" ht="35.1" customHeight="1" x14ac:dyDescent="0.25">
      <c r="B9" s="239" t="s">
        <v>2931</v>
      </c>
      <c r="C9" s="241" t="s">
        <v>15140</v>
      </c>
      <c r="E9" s="15"/>
      <c r="F9" s="15"/>
      <c r="G9" s="15"/>
      <c r="I9" s="27">
        <f>IF(ISBLANK(J9),"",LARGE(I$1:I8,1)+1)</f>
        <v>8</v>
      </c>
      <c r="J9" s="2" t="s">
        <v>10</v>
      </c>
      <c r="K9" s="1" t="s">
        <v>70</v>
      </c>
      <c r="L9" s="1" t="s">
        <v>55</v>
      </c>
      <c r="M9" s="2" t="s">
        <v>71</v>
      </c>
      <c r="N9" s="2" t="s">
        <v>57</v>
      </c>
      <c r="O9" s="2" t="s">
        <v>72</v>
      </c>
      <c r="P9" s="2" t="s">
        <v>73</v>
      </c>
      <c r="Q9" s="2" t="s">
        <v>74</v>
      </c>
      <c r="R9" s="2" t="s">
        <v>75</v>
      </c>
      <c r="S9" s="2" t="s">
        <v>76</v>
      </c>
      <c r="T9" s="42" t="s">
        <v>8582</v>
      </c>
    </row>
    <row r="10" spans="2:21" ht="35.1" customHeight="1" x14ac:dyDescent="0.25">
      <c r="B10" s="240" t="s">
        <v>3398</v>
      </c>
      <c r="C10" s="241" t="s">
        <v>15141</v>
      </c>
      <c r="D10" s="36"/>
      <c r="E10" s="3" t="s">
        <v>7</v>
      </c>
      <c r="F10" s="37"/>
      <c r="G10" s="3" t="s">
        <v>9</v>
      </c>
      <c r="I10" s="27">
        <f>IF(ISBLANK(J10),"",LARGE(I$1:I9,1)+1)</f>
        <v>9</v>
      </c>
      <c r="J10" s="2" t="s">
        <v>10</v>
      </c>
      <c r="K10" s="1" t="s">
        <v>77</v>
      </c>
      <c r="L10" s="1" t="s">
        <v>78</v>
      </c>
      <c r="M10" s="2" t="s">
        <v>79</v>
      </c>
      <c r="N10" s="2" t="s">
        <v>80</v>
      </c>
      <c r="O10" s="2" t="s">
        <v>81</v>
      </c>
      <c r="P10" s="2" t="s">
        <v>82</v>
      </c>
      <c r="Q10" s="2" t="s">
        <v>83</v>
      </c>
      <c r="R10" s="2" t="s">
        <v>84</v>
      </c>
      <c r="S10" s="2" t="s">
        <v>85</v>
      </c>
      <c r="T10" s="42" t="s">
        <v>8583</v>
      </c>
    </row>
    <row r="11" spans="2:21" ht="35.1" customHeight="1" x14ac:dyDescent="0.25">
      <c r="B11" s="239" t="s">
        <v>3988</v>
      </c>
      <c r="C11" s="241" t="s">
        <v>15142</v>
      </c>
      <c r="D11" s="36"/>
      <c r="E11" s="43" t="str">
        <f>IFERROR(INDEX($Q$2:$Q$3836,MATCH($E2,$I$2:$I$3836,0)),"Non trouvé")</f>
        <v>Il évite de contaminer la pâte, les garnitures, les cartons et les zones propres.</v>
      </c>
      <c r="F11" s="37"/>
      <c r="G11" s="475" t="str">
        <f>IFERROR(INDEX($S$2:$S$3836,MATCH($E2,$I$2:$I$3836,0)),"Non trouvé")</f>
        <v>Je relie le lavage aux ruptures de tâche, aux manipulations sensibles et aux changements de zone pour garder un poste sûr sans casser le rythme.</v>
      </c>
      <c r="I11" s="27">
        <f>IF(ISBLANK(J11),"",LARGE(I$1:I10,1)+1)</f>
        <v>10</v>
      </c>
      <c r="J11" s="2" t="s">
        <v>10</v>
      </c>
      <c r="K11" s="1" t="s">
        <v>86</v>
      </c>
      <c r="L11" s="1" t="s">
        <v>87</v>
      </c>
      <c r="M11" s="2" t="s">
        <v>88</v>
      </c>
      <c r="N11" s="2" t="s">
        <v>48</v>
      </c>
      <c r="O11" s="2" t="s">
        <v>40</v>
      </c>
      <c r="P11" s="2" t="s">
        <v>89</v>
      </c>
      <c r="Q11" s="2" t="s">
        <v>90</v>
      </c>
      <c r="R11" s="2" t="s">
        <v>91</v>
      </c>
      <c r="S11" s="2" t="s">
        <v>92</v>
      </c>
      <c r="T11" s="42" t="s">
        <v>8584</v>
      </c>
    </row>
    <row r="12" spans="2:21" ht="35.1" customHeight="1" x14ac:dyDescent="0.25">
      <c r="B12" s="240" t="s">
        <v>4465</v>
      </c>
      <c r="C12" s="241" t="s">
        <v>15143</v>
      </c>
      <c r="D12" s="36"/>
      <c r="E12" s="483">
        <f>IFERROR(INDEX($T$2:$T$3836,MATCH($E2,$I$2:$I$3836,0)),"Non trouvé")</f>
        <v>0</v>
      </c>
      <c r="F12" s="37"/>
      <c r="G12" s="485"/>
      <c r="I12" s="27">
        <f>IF(ISBLANK(J12),"",LARGE(I$1:I11,1)+1)</f>
        <v>11</v>
      </c>
      <c r="J12" s="2" t="s">
        <v>10</v>
      </c>
      <c r="K12" s="1" t="s">
        <v>93</v>
      </c>
      <c r="L12" s="1" t="s">
        <v>37</v>
      </c>
      <c r="M12" s="2" t="s">
        <v>94</v>
      </c>
      <c r="N12" s="2" t="s">
        <v>39</v>
      </c>
      <c r="O12" s="2" t="s">
        <v>95</v>
      </c>
      <c r="P12" s="2" t="s">
        <v>96</v>
      </c>
      <c r="Q12" s="2" t="s">
        <v>97</v>
      </c>
      <c r="R12" s="2" t="s">
        <v>98</v>
      </c>
      <c r="S12" s="2" t="s">
        <v>99</v>
      </c>
      <c r="T12" s="42" t="s">
        <v>8585</v>
      </c>
    </row>
    <row r="13" spans="2:21" ht="35.1" customHeight="1" x14ac:dyDescent="0.25">
      <c r="B13" s="239" t="s">
        <v>4941</v>
      </c>
      <c r="C13" s="241" t="s">
        <v>25825</v>
      </c>
      <c r="D13" s="36"/>
      <c r="E13" s="484"/>
      <c r="G13" s="476"/>
      <c r="I13" s="27">
        <f>IF(ISBLANK(J13),"",LARGE(I$1:I12,1)+1)</f>
        <v>12</v>
      </c>
      <c r="J13" s="2" t="s">
        <v>10</v>
      </c>
      <c r="K13" s="1" t="s">
        <v>100</v>
      </c>
      <c r="L13" s="1" t="s">
        <v>101</v>
      </c>
      <c r="M13" s="2" t="s">
        <v>102</v>
      </c>
      <c r="N13" s="2" t="s">
        <v>103</v>
      </c>
      <c r="O13" s="2" t="s">
        <v>104</v>
      </c>
      <c r="P13" s="2" t="s">
        <v>105</v>
      </c>
      <c r="Q13" s="2" t="s">
        <v>106</v>
      </c>
      <c r="R13" s="2" t="s">
        <v>107</v>
      </c>
      <c r="S13" s="2" t="s">
        <v>108</v>
      </c>
      <c r="T13" s="42" t="s">
        <v>8586</v>
      </c>
    </row>
    <row r="14" spans="2:21" ht="35.1" customHeight="1" x14ac:dyDescent="0.25">
      <c r="B14" s="240" t="s">
        <v>4941</v>
      </c>
      <c r="C14" s="241" t="s">
        <v>25826</v>
      </c>
      <c r="D14" s="33"/>
      <c r="I14" s="27">
        <f>IF(ISBLANK(J14),"",LARGE(I$1:I13,1)+1)</f>
        <v>13</v>
      </c>
      <c r="J14" s="2" t="s">
        <v>10</v>
      </c>
      <c r="K14" s="1" t="s">
        <v>109</v>
      </c>
      <c r="L14" s="1" t="s">
        <v>101</v>
      </c>
      <c r="M14" s="2" t="s">
        <v>110</v>
      </c>
      <c r="N14" s="2" t="s">
        <v>111</v>
      </c>
      <c r="O14" s="2" t="s">
        <v>95</v>
      </c>
      <c r="P14" s="2" t="s">
        <v>112</v>
      </c>
      <c r="Q14" s="2" t="s">
        <v>113</v>
      </c>
      <c r="R14" s="2" t="s">
        <v>114</v>
      </c>
      <c r="S14" s="2" t="s">
        <v>115</v>
      </c>
      <c r="T14" s="42" t="s">
        <v>8587</v>
      </c>
    </row>
    <row r="15" spans="2:21" ht="35.1" customHeight="1" x14ac:dyDescent="0.25">
      <c r="B15" s="239" t="s">
        <v>5415</v>
      </c>
      <c r="C15" s="241" t="s">
        <v>25827</v>
      </c>
      <c r="D15" s="36"/>
      <c r="E15" s="44" t="s">
        <v>3</v>
      </c>
      <c r="F15" s="15"/>
      <c r="G15" s="44" t="s">
        <v>4</v>
      </c>
      <c r="I15" s="27">
        <f>IF(ISBLANK(J15),"",LARGE(I$1:I14,1)+1)</f>
        <v>14</v>
      </c>
      <c r="J15" s="2" t="s">
        <v>10</v>
      </c>
      <c r="K15" s="1" t="s">
        <v>116</v>
      </c>
      <c r="L15" s="1" t="s">
        <v>117</v>
      </c>
      <c r="M15" s="2" t="s">
        <v>118</v>
      </c>
      <c r="N15" s="2" t="s">
        <v>48</v>
      </c>
      <c r="O15" s="2" t="s">
        <v>119</v>
      </c>
      <c r="P15" s="2" t="s">
        <v>120</v>
      </c>
      <c r="Q15" s="2" t="s">
        <v>121</v>
      </c>
      <c r="R15" s="2" t="s">
        <v>122</v>
      </c>
      <c r="S15" s="2" t="s">
        <v>123</v>
      </c>
      <c r="T15" s="42" t="s">
        <v>8588</v>
      </c>
    </row>
    <row r="16" spans="2:21" ht="35.1" customHeight="1" x14ac:dyDescent="0.25">
      <c r="B16" s="240" t="s">
        <v>5841</v>
      </c>
      <c r="C16" s="241" t="s">
        <v>25828</v>
      </c>
      <c r="D16" s="36"/>
      <c r="E16" s="486" t="str">
        <f>IFERROR(INDEX($M$2:$M$3836,MATCH($E2,$I$2:$I$3836,0)),"Non trouvé")</f>
        <v>Appliquer le lavage des mains avant production et entre deux tâches</v>
      </c>
      <c r="F16" s="15"/>
      <c r="G16" s="486" t="str">
        <f>IFERROR(INDEX($N$2:$N$3836,MATCH($E2,$I$2:$I$3836,0)),"Non trouvé")</f>
        <v>Geste conforme, fréquence respectée, mains propres</v>
      </c>
      <c r="I16" s="27">
        <f>IF(ISBLANK(J16),"",LARGE(I$1:I15,1)+1)</f>
        <v>15</v>
      </c>
      <c r="J16" s="2" t="s">
        <v>10</v>
      </c>
      <c r="K16" s="1" t="s">
        <v>124</v>
      </c>
      <c r="L16" s="1" t="s">
        <v>117</v>
      </c>
      <c r="M16" s="2" t="s">
        <v>125</v>
      </c>
      <c r="N16" s="2" t="s">
        <v>126</v>
      </c>
      <c r="O16" s="2" t="s">
        <v>119</v>
      </c>
      <c r="P16" s="2" t="s">
        <v>127</v>
      </c>
      <c r="Q16" s="2" t="s">
        <v>128</v>
      </c>
      <c r="R16" s="2" t="s">
        <v>129</v>
      </c>
      <c r="S16" s="2" t="s">
        <v>130</v>
      </c>
      <c r="T16" s="42" t="s">
        <v>8589</v>
      </c>
    </row>
    <row r="17" spans="2:20" ht="35.1" customHeight="1" x14ac:dyDescent="0.25">
      <c r="B17" s="239" t="s">
        <v>6334</v>
      </c>
      <c r="C17" s="241" t="s">
        <v>25829</v>
      </c>
      <c r="D17" s="33"/>
      <c r="E17" s="487"/>
      <c r="F17" s="15"/>
      <c r="G17" s="487"/>
      <c r="I17" s="27">
        <f>IF(ISBLANK(J17),"",LARGE(I$1:I16,1)+1)</f>
        <v>16</v>
      </c>
      <c r="J17" s="2" t="s">
        <v>10</v>
      </c>
      <c r="K17" s="1" t="s">
        <v>131</v>
      </c>
      <c r="L17" s="1" t="s">
        <v>132</v>
      </c>
      <c r="M17" s="2" t="s">
        <v>133</v>
      </c>
      <c r="N17" s="2" t="s">
        <v>57</v>
      </c>
      <c r="O17" s="2" t="s">
        <v>134</v>
      </c>
      <c r="P17" s="2" t="s">
        <v>135</v>
      </c>
      <c r="Q17" s="2" t="s">
        <v>136</v>
      </c>
      <c r="R17" s="2" t="s">
        <v>137</v>
      </c>
      <c r="S17" s="2" t="s">
        <v>138</v>
      </c>
      <c r="T17" s="42" t="s">
        <v>8590</v>
      </c>
    </row>
    <row r="18" spans="2:20" ht="35.1" customHeight="1" x14ac:dyDescent="0.25">
      <c r="B18" s="240" t="s">
        <v>6803</v>
      </c>
      <c r="C18" s="241" t="s">
        <v>25830</v>
      </c>
      <c r="D18" s="33"/>
      <c r="E18" s="15"/>
      <c r="F18" s="15"/>
      <c r="G18" s="15"/>
      <c r="I18" s="27">
        <f>IF(ISBLANK(J18),"",LARGE(I$1:I17,1)+1)</f>
        <v>17</v>
      </c>
      <c r="J18" s="2" t="s">
        <v>10</v>
      </c>
      <c r="K18" s="1" t="s">
        <v>139</v>
      </c>
      <c r="L18" s="1" t="s">
        <v>140</v>
      </c>
      <c r="M18" s="2" t="s">
        <v>141</v>
      </c>
      <c r="N18" s="2" t="s">
        <v>126</v>
      </c>
      <c r="O18" s="2" t="s">
        <v>95</v>
      </c>
      <c r="P18" s="2" t="s">
        <v>142</v>
      </c>
      <c r="Q18" s="2" t="s">
        <v>143</v>
      </c>
      <c r="R18" s="2" t="s">
        <v>144</v>
      </c>
      <c r="S18" s="2" t="s">
        <v>145</v>
      </c>
      <c r="T18" s="42" t="s">
        <v>8591</v>
      </c>
    </row>
    <row r="19" spans="2:20" ht="35.1" customHeight="1" x14ac:dyDescent="0.25">
      <c r="B19" s="239" t="s">
        <v>7198</v>
      </c>
      <c r="C19" s="241" t="s">
        <v>25831</v>
      </c>
      <c r="D19" s="33"/>
      <c r="E19" s="488" t="s">
        <v>5</v>
      </c>
      <c r="F19" s="489"/>
      <c r="G19" s="489"/>
      <c r="I19" s="27">
        <f>IF(ISBLANK(J19),"",LARGE(I$1:I18,1)+1)</f>
        <v>18</v>
      </c>
      <c r="J19" s="2" t="s">
        <v>10</v>
      </c>
      <c r="K19" s="1" t="s">
        <v>146</v>
      </c>
      <c r="L19" s="1" t="s">
        <v>147</v>
      </c>
      <c r="M19" s="2" t="s">
        <v>148</v>
      </c>
      <c r="N19" s="2" t="s">
        <v>149</v>
      </c>
      <c r="O19" s="2" t="s">
        <v>119</v>
      </c>
      <c r="P19" s="2" t="s">
        <v>150</v>
      </c>
      <c r="Q19" s="2" t="s">
        <v>151</v>
      </c>
      <c r="R19" s="2" t="s">
        <v>152</v>
      </c>
      <c r="S19" s="2" t="s">
        <v>153</v>
      </c>
      <c r="T19" s="42" t="s">
        <v>8592</v>
      </c>
    </row>
    <row r="20" spans="2:20" ht="35.1" customHeight="1" x14ac:dyDescent="0.25">
      <c r="B20" s="240" t="s">
        <v>7643</v>
      </c>
      <c r="C20" s="241" t="s">
        <v>25832</v>
      </c>
      <c r="D20" s="33"/>
      <c r="E20" s="477" t="str">
        <f>IFERROR(INDEX($O$2:$O$3836,MATCH($E2,$I$2:$I$3836,0)),"Non trouvé")</f>
        <v>L’hygiène des mains doit être visible, régulière et liée aux changements d’activité</v>
      </c>
      <c r="F20" s="478"/>
      <c r="G20" s="479"/>
      <c r="I20" s="27">
        <f>IF(ISBLANK(J20),"",LARGE(I$1:I19,1)+1)</f>
        <v>19</v>
      </c>
      <c r="J20" s="2" t="s">
        <v>10</v>
      </c>
      <c r="K20" s="1" t="s">
        <v>154</v>
      </c>
      <c r="L20" s="1" t="s">
        <v>147</v>
      </c>
      <c r="M20" s="2" t="s">
        <v>155</v>
      </c>
      <c r="N20" s="2" t="s">
        <v>156</v>
      </c>
      <c r="O20" s="2" t="s">
        <v>119</v>
      </c>
      <c r="P20" s="2" t="s">
        <v>157</v>
      </c>
      <c r="Q20" s="2" t="s">
        <v>158</v>
      </c>
      <c r="R20" s="2" t="s">
        <v>159</v>
      </c>
      <c r="S20" s="2" t="s">
        <v>160</v>
      </c>
      <c r="T20" s="42" t="s">
        <v>8593</v>
      </c>
    </row>
    <row r="21" spans="2:20" ht="35.1" customHeight="1" x14ac:dyDescent="0.25">
      <c r="B21" s="239" t="s">
        <v>8102</v>
      </c>
      <c r="C21" s="241" t="s">
        <v>25833</v>
      </c>
      <c r="D21" s="33"/>
      <c r="E21" s="480"/>
      <c r="F21" s="481"/>
      <c r="G21" s="482"/>
      <c r="I21" s="27">
        <f>IF(ISBLANK(J21),"",LARGE(I$1:I20,1)+1)</f>
        <v>20</v>
      </c>
      <c r="J21" s="2" t="s">
        <v>10</v>
      </c>
      <c r="K21" s="1" t="s">
        <v>161</v>
      </c>
      <c r="L21" s="1" t="s">
        <v>147</v>
      </c>
      <c r="M21" s="2" t="s">
        <v>162</v>
      </c>
      <c r="N21" s="2" t="s">
        <v>149</v>
      </c>
      <c r="O21" s="2" t="s">
        <v>95</v>
      </c>
      <c r="P21" s="2" t="s">
        <v>163</v>
      </c>
      <c r="Q21" s="2" t="s">
        <v>164</v>
      </c>
      <c r="R21" s="2" t="s">
        <v>165</v>
      </c>
      <c r="S21" s="2" t="s">
        <v>166</v>
      </c>
      <c r="T21" s="42" t="s">
        <v>8594</v>
      </c>
    </row>
    <row r="22" spans="2:20" ht="35.1" customHeight="1" x14ac:dyDescent="0.25">
      <c r="B22" s="240" t="s">
        <v>15151</v>
      </c>
      <c r="C22" s="241" t="s">
        <v>25834</v>
      </c>
      <c r="D22" s="33"/>
      <c r="E22" s="37"/>
      <c r="F22" s="37"/>
      <c r="G22" s="37"/>
      <c r="I22" s="27">
        <f>IF(ISBLANK(J22),"",LARGE(I$1:I21,1)+1)</f>
        <v>21</v>
      </c>
      <c r="J22" s="2" t="s">
        <v>10</v>
      </c>
      <c r="K22" s="1" t="s">
        <v>167</v>
      </c>
      <c r="L22" s="1" t="s">
        <v>147</v>
      </c>
      <c r="M22" s="2" t="s">
        <v>168</v>
      </c>
      <c r="N22" s="2" t="s">
        <v>149</v>
      </c>
      <c r="O22" s="2" t="s">
        <v>95</v>
      </c>
      <c r="P22" s="2" t="s">
        <v>169</v>
      </c>
      <c r="Q22" s="2" t="s">
        <v>170</v>
      </c>
      <c r="R22" s="2" t="s">
        <v>171</v>
      </c>
      <c r="S22" s="2" t="s">
        <v>172</v>
      </c>
      <c r="T22" s="42" t="s">
        <v>8595</v>
      </c>
    </row>
    <row r="23" spans="2:20" ht="35.1" customHeight="1" x14ac:dyDescent="0.25">
      <c r="B23" s="239" t="s">
        <v>16016</v>
      </c>
      <c r="C23" s="241" t="s">
        <v>25835</v>
      </c>
      <c r="D23" s="33"/>
      <c r="E23" s="312" t="s">
        <v>29797</v>
      </c>
      <c r="F23" s="15"/>
      <c r="G23" s="15"/>
      <c r="I23" s="27">
        <f>IF(ISBLANK(J23),"",LARGE(I$1:I22,1)+1)</f>
        <v>22</v>
      </c>
      <c r="J23" s="2" t="s">
        <v>10</v>
      </c>
      <c r="K23" s="1" t="s">
        <v>173</v>
      </c>
      <c r="L23" s="1" t="s">
        <v>147</v>
      </c>
      <c r="M23" s="2" t="s">
        <v>174</v>
      </c>
      <c r="N23" s="2" t="s">
        <v>48</v>
      </c>
      <c r="O23" s="2" t="s">
        <v>95</v>
      </c>
      <c r="P23" s="2" t="s">
        <v>175</v>
      </c>
      <c r="Q23" s="2" t="s">
        <v>176</v>
      </c>
      <c r="R23" s="2" t="s">
        <v>177</v>
      </c>
      <c r="S23" s="2" t="s">
        <v>178</v>
      </c>
      <c r="T23" s="42" t="s">
        <v>8596</v>
      </c>
    </row>
    <row r="24" spans="2:20" ht="35.1" customHeight="1" x14ac:dyDescent="0.25">
      <c r="B24" s="240" t="s">
        <v>16751</v>
      </c>
      <c r="C24" s="241" t="s">
        <v>25836</v>
      </c>
      <c r="D24" s="33"/>
      <c r="E24" s="315" t="s">
        <v>39613</v>
      </c>
      <c r="F24" s="15"/>
      <c r="G24" s="15"/>
      <c r="I24" s="27">
        <f>IF(ISBLANK(J24),"",LARGE(I$1:I23,1)+1)</f>
        <v>23</v>
      </c>
      <c r="J24" s="2" t="s">
        <v>10</v>
      </c>
      <c r="K24" s="1" t="s">
        <v>179</v>
      </c>
      <c r="L24" s="1" t="s">
        <v>147</v>
      </c>
      <c r="M24" s="2" t="s">
        <v>180</v>
      </c>
      <c r="N24" s="2" t="s">
        <v>48</v>
      </c>
      <c r="O24" s="2" t="s">
        <v>119</v>
      </c>
      <c r="P24" s="2" t="s">
        <v>181</v>
      </c>
      <c r="Q24" s="2" t="s">
        <v>182</v>
      </c>
      <c r="R24" s="2" t="s">
        <v>183</v>
      </c>
      <c r="S24" s="2" t="s">
        <v>184</v>
      </c>
      <c r="T24" s="42" t="s">
        <v>8597</v>
      </c>
    </row>
    <row r="25" spans="2:20" ht="35.1" customHeight="1" x14ac:dyDescent="0.25">
      <c r="B25" s="239" t="s">
        <v>17335</v>
      </c>
      <c r="C25" s="241" t="s">
        <v>25837</v>
      </c>
      <c r="D25" s="33"/>
      <c r="E25" s="313" t="s">
        <v>29798</v>
      </c>
      <c r="F25" s="15"/>
      <c r="G25" s="15"/>
      <c r="I25" s="27">
        <f>IF(ISBLANK(J25),"",LARGE(I$1:I24,1)+1)</f>
        <v>24</v>
      </c>
      <c r="J25" s="2" t="s">
        <v>10</v>
      </c>
      <c r="K25" s="1" t="s">
        <v>185</v>
      </c>
      <c r="L25" s="1" t="s">
        <v>147</v>
      </c>
      <c r="M25" s="2" t="s">
        <v>186</v>
      </c>
      <c r="N25" s="2" t="s">
        <v>48</v>
      </c>
      <c r="O25" s="2" t="s">
        <v>95</v>
      </c>
      <c r="P25" s="2" t="s">
        <v>187</v>
      </c>
      <c r="Q25" s="2" t="s">
        <v>188</v>
      </c>
      <c r="R25" s="2" t="s">
        <v>189</v>
      </c>
      <c r="S25" s="2" t="s">
        <v>190</v>
      </c>
      <c r="T25" s="42" t="s">
        <v>8598</v>
      </c>
    </row>
    <row r="26" spans="2:20" ht="35.1" customHeight="1" x14ac:dyDescent="0.25">
      <c r="B26" s="240" t="s">
        <v>17659</v>
      </c>
      <c r="C26" s="241" t="s">
        <v>25838</v>
      </c>
      <c r="D26" s="33"/>
      <c r="E26" s="313" t="s">
        <v>29813</v>
      </c>
      <c r="F26" s="15"/>
      <c r="G26" s="15"/>
      <c r="I26" s="27">
        <f>IF(ISBLANK(J26),"",LARGE(I$1:I25,1)+1)</f>
        <v>25</v>
      </c>
      <c r="J26" s="2" t="s">
        <v>10</v>
      </c>
      <c r="K26" s="1" t="s">
        <v>191</v>
      </c>
      <c r="L26" s="1" t="s">
        <v>147</v>
      </c>
      <c r="M26" s="2" t="s">
        <v>192</v>
      </c>
      <c r="N26" s="2" t="s">
        <v>48</v>
      </c>
      <c r="O26" s="2" t="s">
        <v>40</v>
      </c>
      <c r="P26" s="2" t="s">
        <v>193</v>
      </c>
      <c r="Q26" s="2" t="s">
        <v>194</v>
      </c>
      <c r="R26" s="2" t="s">
        <v>195</v>
      </c>
      <c r="S26" s="2" t="s">
        <v>196</v>
      </c>
      <c r="T26" s="42" t="s">
        <v>8599</v>
      </c>
    </row>
    <row r="27" spans="2:20" ht="35.1" customHeight="1" x14ac:dyDescent="0.25">
      <c r="B27" s="239" t="s">
        <v>18027</v>
      </c>
      <c r="C27" s="241" t="s">
        <v>25839</v>
      </c>
      <c r="D27" s="33"/>
      <c r="E27" s="313" t="s">
        <v>29800</v>
      </c>
      <c r="F27" s="15"/>
      <c r="G27" s="15"/>
      <c r="I27" s="27">
        <f>IF(ISBLANK(J27),"",LARGE(I$1:I26,1)+1)</f>
        <v>26</v>
      </c>
      <c r="J27" s="2" t="s">
        <v>10</v>
      </c>
      <c r="K27" s="1" t="s">
        <v>197</v>
      </c>
      <c r="L27" s="1" t="s">
        <v>147</v>
      </c>
      <c r="M27" s="2" t="s">
        <v>198</v>
      </c>
      <c r="N27" s="2" t="s">
        <v>48</v>
      </c>
      <c r="O27" s="2" t="s">
        <v>40</v>
      </c>
      <c r="P27" s="2" t="s">
        <v>199</v>
      </c>
      <c r="Q27" s="2" t="s">
        <v>200</v>
      </c>
      <c r="R27" s="2" t="s">
        <v>201</v>
      </c>
      <c r="S27" s="2" t="s">
        <v>202</v>
      </c>
      <c r="T27" s="42" t="s">
        <v>8600</v>
      </c>
    </row>
    <row r="28" spans="2:20" ht="35.1" customHeight="1" x14ac:dyDescent="0.25">
      <c r="B28" s="240" t="s">
        <v>18329</v>
      </c>
      <c r="C28" s="241" t="s">
        <v>25840</v>
      </c>
      <c r="D28" s="33"/>
      <c r="E28" s="314" t="s">
        <v>29801</v>
      </c>
      <c r="F28" s="310" t="s">
        <v>29808</v>
      </c>
      <c r="G28" s="15"/>
      <c r="I28" s="27">
        <f>IF(ISBLANK(J28),"",LARGE(I$1:I27,1)+1)</f>
        <v>27</v>
      </c>
      <c r="J28" s="2" t="s">
        <v>10</v>
      </c>
      <c r="K28" s="1" t="s">
        <v>203</v>
      </c>
      <c r="L28" s="1" t="s">
        <v>204</v>
      </c>
      <c r="M28" s="2" t="s">
        <v>205</v>
      </c>
      <c r="N28" s="2" t="s">
        <v>48</v>
      </c>
      <c r="O28" s="2" t="s">
        <v>95</v>
      </c>
      <c r="P28" s="2" t="s">
        <v>206</v>
      </c>
      <c r="Q28" s="2" t="s">
        <v>207</v>
      </c>
      <c r="R28" s="2" t="s">
        <v>208</v>
      </c>
      <c r="S28" s="2" t="s">
        <v>209</v>
      </c>
      <c r="T28" s="42" t="s">
        <v>8601</v>
      </c>
    </row>
    <row r="29" spans="2:20" ht="35.1" customHeight="1" x14ac:dyDescent="0.25">
      <c r="B29" s="239" t="s">
        <v>18723</v>
      </c>
      <c r="C29" s="241" t="s">
        <v>25841</v>
      </c>
      <c r="D29" s="33"/>
      <c r="E29" s="314" t="s">
        <v>29802</v>
      </c>
      <c r="F29" s="310" t="s">
        <v>29809</v>
      </c>
      <c r="G29" s="15"/>
      <c r="I29" s="27">
        <f>IF(ISBLANK(J29),"",LARGE(I$1:I28,1)+1)</f>
        <v>28</v>
      </c>
      <c r="J29" s="2" t="s">
        <v>10</v>
      </c>
      <c r="K29" s="1" t="s">
        <v>210</v>
      </c>
      <c r="L29" s="1" t="s">
        <v>204</v>
      </c>
      <c r="M29" s="2" t="s">
        <v>211</v>
      </c>
      <c r="N29" s="2" t="s">
        <v>48</v>
      </c>
      <c r="O29" s="2" t="s">
        <v>40</v>
      </c>
      <c r="P29" s="2" t="s">
        <v>212</v>
      </c>
      <c r="Q29" s="2" t="s">
        <v>213</v>
      </c>
      <c r="R29" s="2" t="s">
        <v>214</v>
      </c>
      <c r="S29" s="2" t="s">
        <v>215</v>
      </c>
      <c r="T29" s="42" t="s">
        <v>8602</v>
      </c>
    </row>
    <row r="30" spans="2:20" ht="35.1" customHeight="1" x14ac:dyDescent="0.25">
      <c r="B30" s="240" t="s">
        <v>19048</v>
      </c>
      <c r="C30" s="241" t="s">
        <v>25842</v>
      </c>
      <c r="D30" s="33"/>
      <c r="E30" s="314" t="s">
        <v>29803</v>
      </c>
      <c r="F30" s="310" t="s">
        <v>29810</v>
      </c>
      <c r="G30" s="15"/>
      <c r="I30" s="27">
        <f>IF(ISBLANK(J30),"",LARGE(I$1:I29,1)+1)</f>
        <v>29</v>
      </c>
      <c r="J30" s="2" t="s">
        <v>10</v>
      </c>
      <c r="K30" s="1" t="s">
        <v>216</v>
      </c>
      <c r="L30" s="1" t="s">
        <v>204</v>
      </c>
      <c r="M30" s="2" t="s">
        <v>217</v>
      </c>
      <c r="N30" s="2" t="s">
        <v>48</v>
      </c>
      <c r="O30" s="2" t="s">
        <v>119</v>
      </c>
      <c r="P30" s="2" t="s">
        <v>218</v>
      </c>
      <c r="Q30" s="2" t="s">
        <v>219</v>
      </c>
      <c r="R30" s="2" t="s">
        <v>220</v>
      </c>
      <c r="S30" s="2" t="s">
        <v>221</v>
      </c>
      <c r="T30" s="42" t="s">
        <v>8603</v>
      </c>
    </row>
    <row r="31" spans="2:20" ht="35.1" customHeight="1" x14ac:dyDescent="0.25">
      <c r="B31" s="239" t="s">
        <v>19354</v>
      </c>
      <c r="C31" s="241" t="s">
        <v>25843</v>
      </c>
      <c r="D31" s="33"/>
      <c r="E31" s="314" t="s">
        <v>29804</v>
      </c>
      <c r="F31" s="310" t="s">
        <v>29811</v>
      </c>
      <c r="G31" s="15"/>
      <c r="I31" s="27">
        <f>IF(ISBLANK(J31),"",LARGE(I$1:I30,1)+1)</f>
        <v>30</v>
      </c>
      <c r="J31" s="2" t="s">
        <v>10</v>
      </c>
      <c r="K31" s="1" t="s">
        <v>222</v>
      </c>
      <c r="L31" s="1" t="s">
        <v>204</v>
      </c>
      <c r="M31" s="2" t="s">
        <v>223</v>
      </c>
      <c r="N31" s="2" t="s">
        <v>48</v>
      </c>
      <c r="O31" s="2" t="s">
        <v>119</v>
      </c>
      <c r="P31" s="2" t="s">
        <v>224</v>
      </c>
      <c r="Q31" s="2" t="s">
        <v>225</v>
      </c>
      <c r="R31" s="2" t="s">
        <v>226</v>
      </c>
      <c r="S31" s="2" t="s">
        <v>227</v>
      </c>
      <c r="T31" s="42" t="s">
        <v>8604</v>
      </c>
    </row>
    <row r="32" spans="2:20" ht="35.1" customHeight="1" x14ac:dyDescent="0.25">
      <c r="B32" s="240" t="s">
        <v>19504</v>
      </c>
      <c r="C32" s="241" t="s">
        <v>25844</v>
      </c>
      <c r="D32" s="33"/>
      <c r="E32" s="314" t="s">
        <v>29805</v>
      </c>
      <c r="F32" s="310" t="s">
        <v>29812</v>
      </c>
      <c r="G32" s="15"/>
      <c r="I32" s="27">
        <f>IF(ISBLANK(J32),"",LARGE(I$1:I31,1)+1)</f>
        <v>31</v>
      </c>
      <c r="J32" s="2" t="s">
        <v>10</v>
      </c>
      <c r="K32" s="1" t="s">
        <v>228</v>
      </c>
      <c r="L32" s="1" t="s">
        <v>204</v>
      </c>
      <c r="M32" s="2" t="s">
        <v>229</v>
      </c>
      <c r="N32" s="2" t="s">
        <v>48</v>
      </c>
      <c r="O32" s="2" t="s">
        <v>95</v>
      </c>
      <c r="P32" s="2" t="s">
        <v>230</v>
      </c>
      <c r="Q32" s="2" t="s">
        <v>231</v>
      </c>
      <c r="R32" s="2" t="s">
        <v>232</v>
      </c>
      <c r="S32" s="2" t="s">
        <v>233</v>
      </c>
      <c r="T32" s="42" t="s">
        <v>8605</v>
      </c>
    </row>
    <row r="33" spans="2:20" ht="35.1" customHeight="1" x14ac:dyDescent="0.25">
      <c r="B33" s="239" t="s">
        <v>19614</v>
      </c>
      <c r="C33" s="241" t="s">
        <v>25845</v>
      </c>
      <c r="D33" s="33"/>
      <c r="E33" s="314" t="s">
        <v>29806</v>
      </c>
      <c r="F33" s="311" t="s">
        <v>29794</v>
      </c>
      <c r="G33" s="15"/>
      <c r="I33" s="27">
        <f>IF(ISBLANK(J33),"",LARGE(I$1:I32,1)+1)</f>
        <v>32</v>
      </c>
      <c r="J33" s="2" t="s">
        <v>10</v>
      </c>
      <c r="K33" s="1" t="s">
        <v>234</v>
      </c>
      <c r="L33" s="1" t="s">
        <v>204</v>
      </c>
      <c r="M33" s="2" t="s">
        <v>235</v>
      </c>
      <c r="N33" s="2" t="s">
        <v>48</v>
      </c>
      <c r="O33" s="2" t="s">
        <v>40</v>
      </c>
      <c r="P33" s="2" t="s">
        <v>236</v>
      </c>
      <c r="Q33" s="2" t="s">
        <v>237</v>
      </c>
      <c r="R33" s="2" t="s">
        <v>238</v>
      </c>
      <c r="S33" s="2" t="s">
        <v>239</v>
      </c>
      <c r="T33" s="42" t="s">
        <v>8606</v>
      </c>
    </row>
    <row r="34" spans="2:20" ht="35.1" customHeight="1" x14ac:dyDescent="0.25">
      <c r="B34" s="240" t="s">
        <v>19719</v>
      </c>
      <c r="C34" s="241" t="s">
        <v>25846</v>
      </c>
      <c r="D34" s="33"/>
      <c r="E34" s="316" t="s">
        <v>29814</v>
      </c>
      <c r="F34" s="15"/>
      <c r="G34" s="15"/>
      <c r="I34" s="27">
        <f>IF(ISBLANK(J34),"",LARGE(I$1:I33,1)+1)</f>
        <v>33</v>
      </c>
      <c r="J34" s="2" t="s">
        <v>10</v>
      </c>
      <c r="K34" s="1" t="s">
        <v>240</v>
      </c>
      <c r="L34" s="1" t="s">
        <v>204</v>
      </c>
      <c r="M34" s="2" t="s">
        <v>241</v>
      </c>
      <c r="N34" s="2" t="s">
        <v>48</v>
      </c>
      <c r="O34" s="2" t="s">
        <v>119</v>
      </c>
      <c r="P34" s="2" t="s">
        <v>242</v>
      </c>
      <c r="Q34" s="2" t="s">
        <v>243</v>
      </c>
      <c r="R34" s="2" t="s">
        <v>244</v>
      </c>
      <c r="S34" s="2" t="s">
        <v>245</v>
      </c>
      <c r="T34" s="42" t="s">
        <v>8607</v>
      </c>
    </row>
    <row r="35" spans="2:20" ht="35.1" customHeight="1" x14ac:dyDescent="0.25">
      <c r="B35" s="239" t="s">
        <v>19857</v>
      </c>
      <c r="C35" s="241" t="s">
        <v>25847</v>
      </c>
      <c r="D35" s="33"/>
      <c r="E35" s="316" t="s">
        <v>29815</v>
      </c>
      <c r="I35" s="27">
        <f>IF(ISBLANK(J35),"",LARGE(I$1:I34,1)+1)</f>
        <v>34</v>
      </c>
      <c r="J35" s="2" t="s">
        <v>10</v>
      </c>
      <c r="K35" s="1" t="s">
        <v>246</v>
      </c>
      <c r="L35" s="1" t="s">
        <v>204</v>
      </c>
      <c r="M35" s="2" t="s">
        <v>247</v>
      </c>
      <c r="N35" s="2" t="s">
        <v>48</v>
      </c>
      <c r="O35" s="2" t="s">
        <v>40</v>
      </c>
      <c r="P35" s="2" t="s">
        <v>248</v>
      </c>
      <c r="Q35" s="2" t="s">
        <v>249</v>
      </c>
      <c r="R35" s="2" t="s">
        <v>250</v>
      </c>
      <c r="S35" s="2" t="s">
        <v>251</v>
      </c>
      <c r="T35" s="42" t="s">
        <v>8608</v>
      </c>
    </row>
    <row r="36" spans="2:20" ht="35.1" customHeight="1" x14ac:dyDescent="0.25">
      <c r="B36" s="240" t="s">
        <v>20005</v>
      </c>
      <c r="C36" s="241" t="s">
        <v>25848</v>
      </c>
      <c r="D36" s="33"/>
      <c r="E36" s="310"/>
      <c r="I36" s="27">
        <f>IF(ISBLANK(J36),"",LARGE(I$1:I35,1)+1)</f>
        <v>35</v>
      </c>
      <c r="J36" s="2" t="s">
        <v>10</v>
      </c>
      <c r="K36" s="1" t="s">
        <v>252</v>
      </c>
      <c r="L36" s="1" t="s">
        <v>204</v>
      </c>
      <c r="M36" s="2" t="s">
        <v>253</v>
      </c>
      <c r="N36" s="2" t="s">
        <v>48</v>
      </c>
      <c r="O36" s="2" t="s">
        <v>95</v>
      </c>
      <c r="P36" s="2" t="s">
        <v>254</v>
      </c>
      <c r="Q36" s="2" t="s">
        <v>255</v>
      </c>
      <c r="R36" s="2" t="s">
        <v>256</v>
      </c>
      <c r="S36" s="2" t="s">
        <v>257</v>
      </c>
      <c r="T36" s="42" t="s">
        <v>8609</v>
      </c>
    </row>
    <row r="37" spans="2:20" ht="35.1" customHeight="1" x14ac:dyDescent="0.25">
      <c r="B37" s="239" t="s">
        <v>20127</v>
      </c>
      <c r="C37" s="241" t="s">
        <v>25849</v>
      </c>
      <c r="D37" s="33"/>
      <c r="E37" s="310"/>
      <c r="I37" s="27">
        <f>IF(ISBLANK(J37),"",LARGE(I$1:I36,1)+1)</f>
        <v>36</v>
      </c>
      <c r="J37" s="2" t="s">
        <v>10</v>
      </c>
      <c r="K37" s="1" t="s">
        <v>258</v>
      </c>
      <c r="L37" s="1" t="s">
        <v>204</v>
      </c>
      <c r="M37" s="2" t="s">
        <v>259</v>
      </c>
      <c r="N37" s="2" t="s">
        <v>48</v>
      </c>
      <c r="O37" s="2" t="s">
        <v>49</v>
      </c>
      <c r="P37" s="2" t="s">
        <v>260</v>
      </c>
      <c r="Q37" s="2" t="s">
        <v>261</v>
      </c>
      <c r="R37" s="2" t="s">
        <v>262</v>
      </c>
      <c r="S37" s="2" t="s">
        <v>263</v>
      </c>
      <c r="T37" s="42" t="s">
        <v>8610</v>
      </c>
    </row>
    <row r="38" spans="2:20" ht="35.1" customHeight="1" x14ac:dyDescent="0.25">
      <c r="B38" s="240" t="s">
        <v>20268</v>
      </c>
      <c r="C38" s="241" t="s">
        <v>25850</v>
      </c>
      <c r="D38" s="33"/>
      <c r="E38" s="310"/>
      <c r="I38" s="27">
        <f>IF(ISBLANK(J38),"",LARGE(I$1:I37,1)+1)</f>
        <v>37</v>
      </c>
      <c r="J38" s="2" t="s">
        <v>10</v>
      </c>
      <c r="K38" s="1" t="s">
        <v>264</v>
      </c>
      <c r="L38" s="1" t="s">
        <v>204</v>
      </c>
      <c r="M38" s="2" t="s">
        <v>265</v>
      </c>
      <c r="N38" s="2" t="s">
        <v>48</v>
      </c>
      <c r="O38" s="2" t="s">
        <v>95</v>
      </c>
      <c r="P38" s="2" t="s">
        <v>266</v>
      </c>
      <c r="Q38" s="2" t="s">
        <v>267</v>
      </c>
      <c r="R38" s="2" t="s">
        <v>268</v>
      </c>
      <c r="S38" s="2" t="s">
        <v>269</v>
      </c>
      <c r="T38" s="42" t="s">
        <v>8611</v>
      </c>
    </row>
    <row r="39" spans="2:20" ht="35.1" customHeight="1" x14ac:dyDescent="0.25">
      <c r="B39" s="239" t="s">
        <v>20414</v>
      </c>
      <c r="C39" s="241" t="s">
        <v>25851</v>
      </c>
      <c r="D39" s="33"/>
      <c r="I39" s="27">
        <f>IF(ISBLANK(J39),"",LARGE(I$1:I38,1)+1)</f>
        <v>38</v>
      </c>
      <c r="J39" s="2" t="s">
        <v>10</v>
      </c>
      <c r="K39" s="1" t="s">
        <v>270</v>
      </c>
      <c r="L39" s="1" t="s">
        <v>147</v>
      </c>
      <c r="M39" s="2" t="s">
        <v>271</v>
      </c>
      <c r="N39" s="2" t="s">
        <v>48</v>
      </c>
      <c r="O39" s="2" t="s">
        <v>95</v>
      </c>
      <c r="P39" s="2" t="s">
        <v>272</v>
      </c>
      <c r="Q39" s="2" t="s">
        <v>273</v>
      </c>
      <c r="R39" s="2" t="s">
        <v>274</v>
      </c>
      <c r="S39" s="2" t="s">
        <v>275</v>
      </c>
      <c r="T39" s="42" t="s">
        <v>8612</v>
      </c>
    </row>
    <row r="40" spans="2:20" ht="35.1" customHeight="1" x14ac:dyDescent="0.25">
      <c r="D40" s="33"/>
      <c r="I40" s="27">
        <f>IF(ISBLANK(J40),"",LARGE(I$1:I39,1)+1)</f>
        <v>39</v>
      </c>
      <c r="J40" s="2" t="s">
        <v>10</v>
      </c>
      <c r="K40" s="1" t="s">
        <v>276</v>
      </c>
      <c r="L40" s="1" t="s">
        <v>101</v>
      </c>
      <c r="M40" s="2" t="s">
        <v>277</v>
      </c>
      <c r="N40" s="2" t="s">
        <v>39</v>
      </c>
      <c r="O40" s="2" t="s">
        <v>40</v>
      </c>
      <c r="P40" s="2" t="s">
        <v>278</v>
      </c>
      <c r="Q40" s="2" t="s">
        <v>279</v>
      </c>
      <c r="R40" s="2" t="s">
        <v>280</v>
      </c>
      <c r="S40" s="2" t="s">
        <v>281</v>
      </c>
      <c r="T40" s="42" t="s">
        <v>8613</v>
      </c>
    </row>
    <row r="41" spans="2:20" ht="35.1" customHeight="1" x14ac:dyDescent="0.25">
      <c r="D41" s="33"/>
      <c r="I41" s="27">
        <f>IF(ISBLANK(J41),"",LARGE(I$1:I40,1)+1)</f>
        <v>40</v>
      </c>
      <c r="J41" s="2" t="s">
        <v>10</v>
      </c>
      <c r="K41" s="1" t="s">
        <v>282</v>
      </c>
      <c r="L41" s="1" t="s">
        <v>117</v>
      </c>
      <c r="M41" s="2" t="s">
        <v>283</v>
      </c>
      <c r="N41" s="2" t="s">
        <v>48</v>
      </c>
      <c r="O41" s="2" t="s">
        <v>40</v>
      </c>
      <c r="P41" s="2" t="s">
        <v>284</v>
      </c>
      <c r="Q41" s="2" t="s">
        <v>285</v>
      </c>
      <c r="R41" s="2" t="s">
        <v>286</v>
      </c>
      <c r="S41" s="2" t="s">
        <v>287</v>
      </c>
      <c r="T41" s="42" t="s">
        <v>8614</v>
      </c>
    </row>
    <row r="42" spans="2:20" ht="35.1" customHeight="1" x14ac:dyDescent="0.25">
      <c r="D42" s="33"/>
      <c r="I42" s="27">
        <f>IF(ISBLANK(J42),"",LARGE(I$1:I41,1)+1)</f>
        <v>41</v>
      </c>
      <c r="J42" s="2" t="s">
        <v>10</v>
      </c>
      <c r="K42" s="1" t="s">
        <v>288</v>
      </c>
      <c r="L42" s="1" t="s">
        <v>117</v>
      </c>
      <c r="M42" s="2" t="s">
        <v>289</v>
      </c>
      <c r="N42" s="2" t="s">
        <v>48</v>
      </c>
      <c r="O42" s="2" t="s">
        <v>40</v>
      </c>
      <c r="P42" s="2" t="s">
        <v>290</v>
      </c>
      <c r="Q42" s="2" t="s">
        <v>291</v>
      </c>
      <c r="R42" s="2" t="s">
        <v>292</v>
      </c>
      <c r="S42" s="2" t="s">
        <v>293</v>
      </c>
      <c r="T42" s="42" t="s">
        <v>8615</v>
      </c>
    </row>
    <row r="43" spans="2:20" ht="35.1" customHeight="1" x14ac:dyDescent="0.25">
      <c r="D43" s="33"/>
      <c r="I43" s="27">
        <f>IF(ISBLANK(J43),"",LARGE(I$1:I42,1)+1)</f>
        <v>42</v>
      </c>
      <c r="J43" s="2" t="s">
        <v>10</v>
      </c>
      <c r="K43" s="1" t="s">
        <v>294</v>
      </c>
      <c r="L43" s="1" t="s">
        <v>204</v>
      </c>
      <c r="M43" s="2" t="s">
        <v>295</v>
      </c>
      <c r="N43" s="2" t="s">
        <v>48</v>
      </c>
      <c r="O43" s="2" t="s">
        <v>40</v>
      </c>
      <c r="P43" s="2" t="s">
        <v>296</v>
      </c>
      <c r="Q43" s="2" t="s">
        <v>297</v>
      </c>
      <c r="R43" s="2" t="s">
        <v>298</v>
      </c>
      <c r="S43" s="2" t="s">
        <v>299</v>
      </c>
      <c r="T43" s="42" t="s">
        <v>8616</v>
      </c>
    </row>
    <row r="44" spans="2:20" ht="35.1" customHeight="1" x14ac:dyDescent="0.25">
      <c r="D44" s="33"/>
      <c r="I44" s="27">
        <f>IF(ISBLANK(J44),"",LARGE(I$1:I43,1)+1)</f>
        <v>43</v>
      </c>
      <c r="J44" s="2" t="s">
        <v>10</v>
      </c>
      <c r="K44" s="1" t="s">
        <v>300</v>
      </c>
      <c r="L44" s="1" t="s">
        <v>204</v>
      </c>
      <c r="M44" s="2" t="s">
        <v>301</v>
      </c>
      <c r="N44" s="2" t="s">
        <v>48</v>
      </c>
      <c r="O44" s="2" t="s">
        <v>95</v>
      </c>
      <c r="P44" s="2" t="s">
        <v>302</v>
      </c>
      <c r="Q44" s="2" t="s">
        <v>303</v>
      </c>
      <c r="R44" s="2" t="s">
        <v>304</v>
      </c>
      <c r="S44" s="2" t="s">
        <v>305</v>
      </c>
      <c r="T44" s="42" t="s">
        <v>8617</v>
      </c>
    </row>
    <row r="45" spans="2:20" ht="35.1" customHeight="1" x14ac:dyDescent="0.25">
      <c r="D45" s="33"/>
      <c r="I45" s="27">
        <f>IF(ISBLANK(J45),"",LARGE(I$1:I44,1)+1)</f>
        <v>44</v>
      </c>
      <c r="J45" s="2" t="s">
        <v>10</v>
      </c>
      <c r="K45" s="1" t="s">
        <v>306</v>
      </c>
      <c r="L45" s="1" t="s">
        <v>307</v>
      </c>
      <c r="M45" s="2" t="s">
        <v>308</v>
      </c>
      <c r="N45" s="2" t="s">
        <v>48</v>
      </c>
      <c r="O45" s="2" t="s">
        <v>49</v>
      </c>
      <c r="P45" s="2" t="s">
        <v>309</v>
      </c>
      <c r="Q45" s="2" t="s">
        <v>310</v>
      </c>
      <c r="R45" s="2" t="s">
        <v>311</v>
      </c>
      <c r="S45" s="2" t="s">
        <v>312</v>
      </c>
      <c r="T45" s="42" t="s">
        <v>8618</v>
      </c>
    </row>
    <row r="46" spans="2:20" ht="35.1" customHeight="1" x14ac:dyDescent="0.25">
      <c r="D46" s="33"/>
      <c r="I46" s="27">
        <f>IF(ISBLANK(J46),"",LARGE(I$1:I45,1)+1)</f>
        <v>45</v>
      </c>
      <c r="J46" s="2" t="s">
        <v>10</v>
      </c>
      <c r="K46" s="1" t="s">
        <v>313</v>
      </c>
      <c r="L46" s="1" t="s">
        <v>117</v>
      </c>
      <c r="M46" s="2" t="s">
        <v>314</v>
      </c>
      <c r="N46" s="2" t="s">
        <v>48</v>
      </c>
      <c r="O46" s="2" t="s">
        <v>119</v>
      </c>
      <c r="P46" s="2" t="s">
        <v>315</v>
      </c>
      <c r="Q46" s="2" t="s">
        <v>316</v>
      </c>
      <c r="R46" s="2" t="s">
        <v>317</v>
      </c>
      <c r="S46" s="2" t="s">
        <v>318</v>
      </c>
      <c r="T46" s="42" t="s">
        <v>8619</v>
      </c>
    </row>
    <row r="47" spans="2:20" ht="35.1" customHeight="1" x14ac:dyDescent="0.25">
      <c r="D47" s="33"/>
      <c r="I47" s="27">
        <f>IF(ISBLANK(J47),"",LARGE(I$1:I46,1)+1)</f>
        <v>46</v>
      </c>
      <c r="J47" s="2" t="s">
        <v>10</v>
      </c>
      <c r="K47" s="1" t="s">
        <v>319</v>
      </c>
      <c r="L47" s="1" t="s">
        <v>307</v>
      </c>
      <c r="M47" s="2" t="s">
        <v>320</v>
      </c>
      <c r="N47" s="2" t="s">
        <v>48</v>
      </c>
      <c r="O47" s="2" t="s">
        <v>95</v>
      </c>
      <c r="P47" s="2" t="s">
        <v>321</v>
      </c>
      <c r="Q47" s="2" t="s">
        <v>322</v>
      </c>
      <c r="R47" s="2" t="s">
        <v>323</v>
      </c>
      <c r="S47" s="2" t="s">
        <v>324</v>
      </c>
      <c r="T47" s="42" t="s">
        <v>8620</v>
      </c>
    </row>
    <row r="48" spans="2:20" ht="35.1" customHeight="1" x14ac:dyDescent="0.25">
      <c r="D48" s="33"/>
      <c r="I48" s="27">
        <f>IF(ISBLANK(J48),"",LARGE(I$1:I47,1)+1)</f>
        <v>47</v>
      </c>
      <c r="J48" s="2" t="s">
        <v>10</v>
      </c>
      <c r="K48" s="1" t="s">
        <v>325</v>
      </c>
      <c r="L48" s="1" t="s">
        <v>117</v>
      </c>
      <c r="M48" s="2" t="s">
        <v>326</v>
      </c>
      <c r="N48" s="2" t="s">
        <v>48</v>
      </c>
      <c r="O48" s="2" t="s">
        <v>119</v>
      </c>
      <c r="P48" s="2" t="s">
        <v>327</v>
      </c>
      <c r="Q48" s="2" t="s">
        <v>328</v>
      </c>
      <c r="R48" s="2" t="s">
        <v>329</v>
      </c>
      <c r="S48" s="2" t="s">
        <v>330</v>
      </c>
      <c r="T48" s="42" t="s">
        <v>8621</v>
      </c>
    </row>
    <row r="49" spans="3:20" ht="35.1" customHeight="1" x14ac:dyDescent="0.25">
      <c r="D49" s="33"/>
      <c r="I49" s="27">
        <f>IF(ISBLANK(J49),"",LARGE(I$1:I48,1)+1)</f>
        <v>48</v>
      </c>
      <c r="J49" s="2" t="s">
        <v>10</v>
      </c>
      <c r="K49" s="1" t="s">
        <v>331</v>
      </c>
      <c r="L49" s="1" t="s">
        <v>332</v>
      </c>
      <c r="M49" s="2" t="s">
        <v>333</v>
      </c>
      <c r="N49" s="2" t="s">
        <v>48</v>
      </c>
      <c r="O49" s="2" t="s">
        <v>49</v>
      </c>
      <c r="P49" s="2" t="s">
        <v>334</v>
      </c>
      <c r="Q49" s="2" t="s">
        <v>335</v>
      </c>
      <c r="R49" s="2" t="s">
        <v>336</v>
      </c>
      <c r="S49" s="2" t="s">
        <v>337</v>
      </c>
      <c r="T49" s="42" t="s">
        <v>8622</v>
      </c>
    </row>
    <row r="50" spans="3:20" ht="35.1" customHeight="1" x14ac:dyDescent="0.25">
      <c r="D50" s="33"/>
      <c r="I50" s="27">
        <f>IF(ISBLANK(J50),"",LARGE(I$1:I49,1)+1)</f>
        <v>49</v>
      </c>
      <c r="J50" s="2" t="s">
        <v>10</v>
      </c>
      <c r="K50" s="1" t="s">
        <v>338</v>
      </c>
      <c r="L50" s="1" t="s">
        <v>339</v>
      </c>
      <c r="M50" s="2" t="s">
        <v>340</v>
      </c>
      <c r="N50" s="2" t="s">
        <v>48</v>
      </c>
      <c r="O50" s="2" t="s">
        <v>119</v>
      </c>
      <c r="P50" s="2" t="s">
        <v>341</v>
      </c>
      <c r="Q50" s="2" t="s">
        <v>342</v>
      </c>
      <c r="R50" s="2" t="s">
        <v>343</v>
      </c>
      <c r="S50" s="2" t="s">
        <v>344</v>
      </c>
      <c r="T50" s="42" t="s">
        <v>8623</v>
      </c>
    </row>
    <row r="51" spans="3:20" ht="35.1" customHeight="1" x14ac:dyDescent="0.25">
      <c r="D51" s="33"/>
      <c r="I51" s="27">
        <f>IF(ISBLANK(J51),"",LARGE(I$1:I50,1)+1)</f>
        <v>50</v>
      </c>
      <c r="J51" s="2" t="s">
        <v>10</v>
      </c>
      <c r="K51" s="1" t="s">
        <v>345</v>
      </c>
      <c r="L51" s="1" t="s">
        <v>204</v>
      </c>
      <c r="M51" s="2" t="s">
        <v>346</v>
      </c>
      <c r="N51" s="2" t="s">
        <v>48</v>
      </c>
      <c r="O51" s="2" t="s">
        <v>49</v>
      </c>
      <c r="P51" s="2" t="s">
        <v>347</v>
      </c>
      <c r="Q51" s="2" t="s">
        <v>348</v>
      </c>
      <c r="R51" s="2" t="s">
        <v>349</v>
      </c>
      <c r="S51" s="2" t="s">
        <v>350</v>
      </c>
      <c r="T51" s="42" t="s">
        <v>8624</v>
      </c>
    </row>
    <row r="52" spans="3:20" ht="35.1" customHeight="1" x14ac:dyDescent="0.25">
      <c r="D52" s="33"/>
      <c r="I52" s="27">
        <f>IF(ISBLANK(J52),"",LARGE(I$1:I51,1)+1)</f>
        <v>51</v>
      </c>
      <c r="J52" s="2" t="s">
        <v>10</v>
      </c>
      <c r="K52" s="1" t="s">
        <v>351</v>
      </c>
      <c r="L52" s="1" t="s">
        <v>204</v>
      </c>
      <c r="M52" s="2" t="s">
        <v>352</v>
      </c>
      <c r="N52" s="2" t="s">
        <v>48</v>
      </c>
      <c r="O52" s="2" t="s">
        <v>119</v>
      </c>
      <c r="P52" s="2" t="s">
        <v>353</v>
      </c>
      <c r="Q52" s="2" t="s">
        <v>354</v>
      </c>
      <c r="R52" s="2" t="s">
        <v>355</v>
      </c>
      <c r="S52" s="2" t="s">
        <v>356</v>
      </c>
      <c r="T52" s="42" t="s">
        <v>8625</v>
      </c>
    </row>
    <row r="53" spans="3:20" ht="35.1" customHeight="1" x14ac:dyDescent="0.25">
      <c r="D53" s="33"/>
      <c r="I53" s="27">
        <f>IF(ISBLANK(J53),"",LARGE(I$1:I52,1)+1)</f>
        <v>52</v>
      </c>
      <c r="J53" s="2" t="s">
        <v>10</v>
      </c>
      <c r="K53" s="1" t="s">
        <v>357</v>
      </c>
      <c r="L53" s="1" t="s">
        <v>358</v>
      </c>
      <c r="M53" s="2" t="s">
        <v>359</v>
      </c>
      <c r="N53" s="2" t="s">
        <v>360</v>
      </c>
      <c r="O53" s="2" t="s">
        <v>81</v>
      </c>
      <c r="P53" s="2" t="s">
        <v>361</v>
      </c>
      <c r="Q53" s="2" t="s">
        <v>362</v>
      </c>
      <c r="R53" s="2" t="s">
        <v>363</v>
      </c>
      <c r="S53" s="2" t="s">
        <v>364</v>
      </c>
      <c r="T53" s="42" t="s">
        <v>8626</v>
      </c>
    </row>
    <row r="54" spans="3:20" ht="35.1" customHeight="1" x14ac:dyDescent="0.25">
      <c r="D54" s="33"/>
      <c r="I54" s="27">
        <f>IF(ISBLANK(J54),"",LARGE(I$1:I53,1)+1)</f>
        <v>53</v>
      </c>
      <c r="J54" s="2" t="s">
        <v>10</v>
      </c>
      <c r="K54" s="1" t="s">
        <v>365</v>
      </c>
      <c r="L54" s="1" t="s">
        <v>358</v>
      </c>
      <c r="M54" s="2" t="s">
        <v>366</v>
      </c>
      <c r="N54" s="2" t="s">
        <v>367</v>
      </c>
      <c r="O54" s="2" t="s">
        <v>368</v>
      </c>
      <c r="P54" s="2" t="s">
        <v>369</v>
      </c>
      <c r="Q54" s="2" t="s">
        <v>370</v>
      </c>
      <c r="R54" s="2" t="s">
        <v>371</v>
      </c>
      <c r="S54" s="2" t="s">
        <v>372</v>
      </c>
      <c r="T54" s="42" t="s">
        <v>8627</v>
      </c>
    </row>
    <row r="55" spans="3:20" ht="35.1" customHeight="1" x14ac:dyDescent="0.25">
      <c r="D55" s="33"/>
      <c r="I55" s="27">
        <f>IF(ISBLANK(J55),"",LARGE(I$1:I54,1)+1)</f>
        <v>54</v>
      </c>
      <c r="J55" s="2" t="s">
        <v>10</v>
      </c>
      <c r="K55" s="1" t="s">
        <v>373</v>
      </c>
      <c r="L55" s="1" t="s">
        <v>374</v>
      </c>
      <c r="M55" s="2" t="s">
        <v>375</v>
      </c>
      <c r="N55" s="2" t="s">
        <v>48</v>
      </c>
      <c r="O55" s="2" t="s">
        <v>49</v>
      </c>
      <c r="P55" s="2" t="s">
        <v>376</v>
      </c>
      <c r="Q55" s="2" t="s">
        <v>377</v>
      </c>
      <c r="R55" s="2" t="s">
        <v>378</v>
      </c>
      <c r="S55" s="2" t="s">
        <v>379</v>
      </c>
      <c r="T55" s="42" t="s">
        <v>8628</v>
      </c>
    </row>
    <row r="56" spans="3:20" ht="35.1" customHeight="1" x14ac:dyDescent="0.25">
      <c r="D56" s="33"/>
      <c r="I56" s="27">
        <f>IF(ISBLANK(J56),"",LARGE(I$1:I55,1)+1)</f>
        <v>55</v>
      </c>
      <c r="J56" s="2" t="s">
        <v>10</v>
      </c>
      <c r="K56" s="1" t="s">
        <v>380</v>
      </c>
      <c r="L56" s="1" t="s">
        <v>374</v>
      </c>
      <c r="M56" s="2" t="s">
        <v>381</v>
      </c>
      <c r="N56" s="2" t="s">
        <v>48</v>
      </c>
      <c r="O56" s="2" t="s">
        <v>40</v>
      </c>
      <c r="P56" s="2" t="s">
        <v>382</v>
      </c>
      <c r="Q56" s="2" t="s">
        <v>383</v>
      </c>
      <c r="R56" s="2" t="s">
        <v>384</v>
      </c>
      <c r="S56" s="2" t="s">
        <v>385</v>
      </c>
      <c r="T56" s="42" t="s">
        <v>8629</v>
      </c>
    </row>
    <row r="57" spans="3:20" ht="35.1" customHeight="1" x14ac:dyDescent="0.25">
      <c r="D57" s="33"/>
      <c r="I57" s="27">
        <f>IF(ISBLANK(J57),"",LARGE(I$1:I56,1)+1)</f>
        <v>56</v>
      </c>
      <c r="J57" s="2" t="s">
        <v>10</v>
      </c>
      <c r="K57" s="1" t="s">
        <v>386</v>
      </c>
      <c r="L57" s="1" t="s">
        <v>387</v>
      </c>
      <c r="M57" s="2" t="s">
        <v>388</v>
      </c>
      <c r="N57" s="2" t="s">
        <v>389</v>
      </c>
      <c r="O57" s="2" t="s">
        <v>390</v>
      </c>
      <c r="P57" s="2" t="s">
        <v>391</v>
      </c>
      <c r="Q57" s="2" t="s">
        <v>392</v>
      </c>
      <c r="R57" s="2" t="s">
        <v>393</v>
      </c>
      <c r="S57" s="2" t="s">
        <v>394</v>
      </c>
      <c r="T57" s="42" t="s">
        <v>8630</v>
      </c>
    </row>
    <row r="58" spans="3:20" ht="35.1" customHeight="1" x14ac:dyDescent="0.25">
      <c r="D58" s="33"/>
      <c r="I58" s="27">
        <f>IF(ISBLANK(J58),"",LARGE(I$1:I57,1)+1)</f>
        <v>57</v>
      </c>
      <c r="J58" s="2" t="s">
        <v>10</v>
      </c>
      <c r="K58" s="1" t="s">
        <v>395</v>
      </c>
      <c r="L58" s="1" t="s">
        <v>387</v>
      </c>
      <c r="M58" s="2" t="s">
        <v>396</v>
      </c>
      <c r="N58" s="2" t="s">
        <v>389</v>
      </c>
      <c r="O58" s="2" t="s">
        <v>397</v>
      </c>
      <c r="P58" s="2" t="s">
        <v>398</v>
      </c>
      <c r="Q58" s="2" t="s">
        <v>399</v>
      </c>
      <c r="R58" s="2" t="s">
        <v>400</v>
      </c>
      <c r="S58" s="2" t="s">
        <v>401</v>
      </c>
      <c r="T58" s="42" t="s">
        <v>8631</v>
      </c>
    </row>
    <row r="59" spans="3:20" ht="35.1" customHeight="1" x14ac:dyDescent="0.25">
      <c r="C59" s="35"/>
      <c r="I59" s="27">
        <f>IF(ISBLANK(J59),"",LARGE(I$1:I58,1)+1)</f>
        <v>58</v>
      </c>
      <c r="J59" s="2" t="s">
        <v>10</v>
      </c>
      <c r="K59" s="1" t="s">
        <v>402</v>
      </c>
      <c r="L59" s="1" t="s">
        <v>140</v>
      </c>
      <c r="M59" s="2" t="s">
        <v>403</v>
      </c>
      <c r="N59" s="2" t="s">
        <v>48</v>
      </c>
      <c r="O59" s="2" t="s">
        <v>40</v>
      </c>
      <c r="P59" s="2" t="s">
        <v>404</v>
      </c>
      <c r="Q59" s="2" t="s">
        <v>405</v>
      </c>
      <c r="R59" s="2" t="s">
        <v>406</v>
      </c>
      <c r="S59" s="2" t="s">
        <v>407</v>
      </c>
      <c r="T59" s="42" t="s">
        <v>8632</v>
      </c>
    </row>
    <row r="60" spans="3:20" ht="35.1" customHeight="1" x14ac:dyDescent="0.25">
      <c r="C60" s="35"/>
      <c r="I60" s="27">
        <f>IF(ISBLANK(J60),"",LARGE(I$1:I59,1)+1)</f>
        <v>59</v>
      </c>
      <c r="J60" s="2" t="s">
        <v>10</v>
      </c>
      <c r="K60" s="1" t="s">
        <v>408</v>
      </c>
      <c r="L60" s="1" t="s">
        <v>132</v>
      </c>
      <c r="M60" s="2" t="s">
        <v>409</v>
      </c>
      <c r="N60" s="2" t="s">
        <v>57</v>
      </c>
      <c r="O60" s="2" t="s">
        <v>72</v>
      </c>
      <c r="P60" s="2" t="s">
        <v>410</v>
      </c>
      <c r="Q60" s="2" t="s">
        <v>411</v>
      </c>
      <c r="R60" s="2" t="s">
        <v>412</v>
      </c>
      <c r="S60" s="2" t="s">
        <v>413</v>
      </c>
      <c r="T60" s="42" t="s">
        <v>8633</v>
      </c>
    </row>
    <row r="61" spans="3:20" ht="35.1" customHeight="1" x14ac:dyDescent="0.25">
      <c r="C61" s="35"/>
      <c r="I61" s="27">
        <f>IF(ISBLANK(J61),"",LARGE(I$1:I60,1)+1)</f>
        <v>60</v>
      </c>
      <c r="J61" s="2" t="s">
        <v>10</v>
      </c>
      <c r="K61" s="1" t="s">
        <v>414</v>
      </c>
      <c r="L61" s="1" t="s">
        <v>132</v>
      </c>
      <c r="M61" s="2" t="s">
        <v>415</v>
      </c>
      <c r="N61" s="2" t="s">
        <v>57</v>
      </c>
      <c r="O61" s="2" t="s">
        <v>72</v>
      </c>
      <c r="P61" s="2" t="s">
        <v>416</v>
      </c>
      <c r="Q61" s="2" t="s">
        <v>417</v>
      </c>
      <c r="R61" s="2" t="s">
        <v>418</v>
      </c>
      <c r="S61" s="2" t="s">
        <v>419</v>
      </c>
      <c r="T61" s="42" t="s">
        <v>8634</v>
      </c>
    </row>
    <row r="62" spans="3:20" ht="35.1" customHeight="1" x14ac:dyDescent="0.25">
      <c r="C62" s="35"/>
      <c r="I62" s="27">
        <f>IF(ISBLANK(J62),"",LARGE(I$1:I61,1)+1)</f>
        <v>61</v>
      </c>
      <c r="J62" s="2" t="s">
        <v>10</v>
      </c>
      <c r="K62" s="1" t="s">
        <v>420</v>
      </c>
      <c r="L62" s="1" t="s">
        <v>387</v>
      </c>
      <c r="M62" s="2" t="s">
        <v>421</v>
      </c>
      <c r="N62" s="2" t="s">
        <v>389</v>
      </c>
      <c r="O62" s="2" t="s">
        <v>422</v>
      </c>
      <c r="P62" s="2" t="s">
        <v>423</v>
      </c>
      <c r="Q62" s="2" t="s">
        <v>424</v>
      </c>
      <c r="R62" s="2" t="s">
        <v>425</v>
      </c>
      <c r="S62" s="2" t="s">
        <v>426</v>
      </c>
      <c r="T62" s="42" t="s">
        <v>8635</v>
      </c>
    </row>
    <row r="63" spans="3:20" ht="35.1" customHeight="1" x14ac:dyDescent="0.25">
      <c r="C63" s="35"/>
      <c r="I63" s="27">
        <f>IF(ISBLANK(J63),"",LARGE(I$1:I62,1)+1)</f>
        <v>62</v>
      </c>
      <c r="J63" s="2" t="s">
        <v>10</v>
      </c>
      <c r="K63" s="1" t="s">
        <v>427</v>
      </c>
      <c r="L63" s="1" t="s">
        <v>387</v>
      </c>
      <c r="M63" s="2" t="s">
        <v>428</v>
      </c>
      <c r="N63" s="2" t="s">
        <v>389</v>
      </c>
      <c r="O63" s="2" t="s">
        <v>390</v>
      </c>
      <c r="P63" s="2" t="s">
        <v>429</v>
      </c>
      <c r="Q63" s="2" t="s">
        <v>430</v>
      </c>
      <c r="R63" s="2" t="s">
        <v>431</v>
      </c>
      <c r="S63" s="2" t="s">
        <v>432</v>
      </c>
      <c r="T63" s="42" t="s">
        <v>8636</v>
      </c>
    </row>
    <row r="64" spans="3:20" ht="35.1" customHeight="1" x14ac:dyDescent="0.25">
      <c r="C64" s="35"/>
      <c r="I64" s="27">
        <f>IF(ISBLANK(J64),"",LARGE(I$1:I63,1)+1)</f>
        <v>63</v>
      </c>
      <c r="J64" s="2" t="s">
        <v>10</v>
      </c>
      <c r="K64" s="1" t="s">
        <v>433</v>
      </c>
      <c r="L64" s="1" t="s">
        <v>387</v>
      </c>
      <c r="M64" s="2" t="s">
        <v>434</v>
      </c>
      <c r="N64" s="2" t="s">
        <v>389</v>
      </c>
      <c r="O64" s="2" t="s">
        <v>390</v>
      </c>
      <c r="P64" s="2" t="s">
        <v>435</v>
      </c>
      <c r="Q64" s="2" t="s">
        <v>436</v>
      </c>
      <c r="R64" s="2" t="s">
        <v>437</v>
      </c>
      <c r="S64" s="2" t="s">
        <v>438</v>
      </c>
      <c r="T64" s="42" t="s">
        <v>8637</v>
      </c>
    </row>
    <row r="65" spans="3:20" ht="35.1" customHeight="1" x14ac:dyDescent="0.25">
      <c r="C65" s="35"/>
      <c r="I65" s="27">
        <f>IF(ISBLANK(J65),"",LARGE(I$1:I64,1)+1)</f>
        <v>64</v>
      </c>
      <c r="J65" s="2" t="s">
        <v>10</v>
      </c>
      <c r="K65" s="1" t="s">
        <v>439</v>
      </c>
      <c r="L65" s="1" t="s">
        <v>440</v>
      </c>
      <c r="M65" s="2" t="s">
        <v>441</v>
      </c>
      <c r="N65" s="2" t="s">
        <v>389</v>
      </c>
      <c r="O65" s="2" t="s">
        <v>442</v>
      </c>
      <c r="P65" s="2" t="s">
        <v>443</v>
      </c>
      <c r="Q65" s="2" t="s">
        <v>444</v>
      </c>
      <c r="R65" s="2" t="s">
        <v>445</v>
      </c>
      <c r="S65" s="2" t="s">
        <v>446</v>
      </c>
      <c r="T65" s="42" t="s">
        <v>8638</v>
      </c>
    </row>
    <row r="66" spans="3:20" ht="35.1" customHeight="1" x14ac:dyDescent="0.25">
      <c r="C66" s="35"/>
      <c r="I66" s="27">
        <f>IF(ISBLANK(J66),"",LARGE(I$1:I65,1)+1)</f>
        <v>65</v>
      </c>
      <c r="J66" s="2" t="s">
        <v>10</v>
      </c>
      <c r="K66" s="1" t="s">
        <v>447</v>
      </c>
      <c r="L66" s="1" t="s">
        <v>440</v>
      </c>
      <c r="M66" s="2" t="s">
        <v>448</v>
      </c>
      <c r="N66" s="2" t="s">
        <v>389</v>
      </c>
      <c r="O66" s="2" t="s">
        <v>442</v>
      </c>
      <c r="P66" s="2" t="s">
        <v>449</v>
      </c>
      <c r="Q66" s="2" t="s">
        <v>450</v>
      </c>
      <c r="R66" s="2" t="s">
        <v>451</v>
      </c>
      <c r="S66" s="2" t="s">
        <v>452</v>
      </c>
      <c r="T66" s="42" t="s">
        <v>8639</v>
      </c>
    </row>
    <row r="67" spans="3:20" ht="35.1" customHeight="1" x14ac:dyDescent="0.25">
      <c r="C67" s="35"/>
      <c r="I67" s="27">
        <f>IF(ISBLANK(J67),"",LARGE(I$1:I66,1)+1)</f>
        <v>66</v>
      </c>
      <c r="J67" s="2" t="s">
        <v>10</v>
      </c>
      <c r="K67" s="1" t="s">
        <v>453</v>
      </c>
      <c r="L67" s="1" t="s">
        <v>454</v>
      </c>
      <c r="M67" s="2" t="s">
        <v>455</v>
      </c>
      <c r="N67" s="2" t="s">
        <v>456</v>
      </c>
      <c r="O67" s="2" t="s">
        <v>457</v>
      </c>
      <c r="P67" s="2" t="s">
        <v>458</v>
      </c>
      <c r="Q67" s="2" t="s">
        <v>459</v>
      </c>
      <c r="R67" s="2" t="s">
        <v>460</v>
      </c>
      <c r="S67" s="2" t="s">
        <v>461</v>
      </c>
      <c r="T67" s="42" t="s">
        <v>8640</v>
      </c>
    </row>
    <row r="68" spans="3:20" ht="35.1" customHeight="1" x14ac:dyDescent="0.25">
      <c r="C68" s="35"/>
      <c r="I68" s="27">
        <f>IF(ISBLANK(J68),"",LARGE(I$1:I67,1)+1)</f>
        <v>67</v>
      </c>
      <c r="J68" s="2" t="s">
        <v>10</v>
      </c>
      <c r="K68" s="1" t="s">
        <v>462</v>
      </c>
      <c r="L68" s="1" t="s">
        <v>463</v>
      </c>
      <c r="M68" s="2" t="s">
        <v>464</v>
      </c>
      <c r="N68" s="2" t="s">
        <v>389</v>
      </c>
      <c r="O68" s="2" t="s">
        <v>390</v>
      </c>
      <c r="P68" s="2" t="s">
        <v>465</v>
      </c>
      <c r="Q68" s="2" t="s">
        <v>466</v>
      </c>
      <c r="R68" s="2" t="s">
        <v>467</v>
      </c>
      <c r="S68" s="2" t="s">
        <v>468</v>
      </c>
      <c r="T68" s="42" t="s">
        <v>8641</v>
      </c>
    </row>
    <row r="69" spans="3:20" ht="35.1" customHeight="1" x14ac:dyDescent="0.25">
      <c r="C69" s="35"/>
      <c r="I69" s="27">
        <f>IF(ISBLANK(J69),"",LARGE(I$1:I68,1)+1)</f>
        <v>68</v>
      </c>
      <c r="J69" s="2" t="s">
        <v>10</v>
      </c>
      <c r="K69" s="1" t="s">
        <v>469</v>
      </c>
      <c r="L69" s="1" t="s">
        <v>470</v>
      </c>
      <c r="M69" s="2" t="s">
        <v>471</v>
      </c>
      <c r="N69" s="2" t="s">
        <v>14</v>
      </c>
      <c r="O69" s="2" t="s">
        <v>15</v>
      </c>
      <c r="P69" s="2" t="s">
        <v>472</v>
      </c>
      <c r="Q69" s="2" t="s">
        <v>473</v>
      </c>
      <c r="R69" s="2" t="s">
        <v>474</v>
      </c>
      <c r="S69" s="2" t="s">
        <v>475</v>
      </c>
      <c r="T69" s="42" t="s">
        <v>8642</v>
      </c>
    </row>
    <row r="70" spans="3:20" ht="35.1" customHeight="1" x14ac:dyDescent="0.25">
      <c r="C70" s="35"/>
      <c r="I70" s="27">
        <f>IF(ISBLANK(J70),"",LARGE(I$1:I69,1)+1)</f>
        <v>69</v>
      </c>
      <c r="J70" s="2" t="s">
        <v>10</v>
      </c>
      <c r="K70" s="1" t="s">
        <v>476</v>
      </c>
      <c r="L70" s="1" t="s">
        <v>477</v>
      </c>
      <c r="M70" s="2" t="s">
        <v>478</v>
      </c>
      <c r="N70" s="2" t="s">
        <v>479</v>
      </c>
      <c r="O70" s="2" t="s">
        <v>480</v>
      </c>
      <c r="P70" s="2" t="s">
        <v>481</v>
      </c>
      <c r="Q70" s="2" t="s">
        <v>482</v>
      </c>
      <c r="R70" s="2" t="s">
        <v>483</v>
      </c>
      <c r="S70" s="2" t="s">
        <v>484</v>
      </c>
      <c r="T70" s="42" t="s">
        <v>8643</v>
      </c>
    </row>
    <row r="71" spans="3:20" ht="35.1" customHeight="1" x14ac:dyDescent="0.25">
      <c r="C71" s="35"/>
      <c r="I71" s="27">
        <f>IF(ISBLANK(J71),"",LARGE(I$1:I70,1)+1)</f>
        <v>70</v>
      </c>
      <c r="J71" s="2" t="s">
        <v>10</v>
      </c>
      <c r="K71" s="1" t="s">
        <v>485</v>
      </c>
      <c r="L71" s="1" t="s">
        <v>477</v>
      </c>
      <c r="M71" s="2" t="s">
        <v>486</v>
      </c>
      <c r="N71" s="2" t="s">
        <v>479</v>
      </c>
      <c r="O71" s="2" t="s">
        <v>487</v>
      </c>
      <c r="P71" s="2" t="s">
        <v>488</v>
      </c>
      <c r="Q71" s="2" t="s">
        <v>489</v>
      </c>
      <c r="R71" s="2" t="s">
        <v>490</v>
      </c>
      <c r="S71" s="2" t="s">
        <v>491</v>
      </c>
      <c r="T71" s="42" t="s">
        <v>8644</v>
      </c>
    </row>
    <row r="72" spans="3:20" ht="35.1" customHeight="1" x14ac:dyDescent="0.25">
      <c r="C72" s="35"/>
      <c r="I72" s="27">
        <f>IF(ISBLANK(J72),"",LARGE(I$1:I71,1)+1)</f>
        <v>71</v>
      </c>
      <c r="J72" s="2" t="s">
        <v>10</v>
      </c>
      <c r="K72" s="1" t="s">
        <v>492</v>
      </c>
      <c r="L72" s="1" t="s">
        <v>493</v>
      </c>
      <c r="M72" s="2" t="s">
        <v>494</v>
      </c>
      <c r="N72" s="2" t="s">
        <v>495</v>
      </c>
      <c r="O72" s="2" t="s">
        <v>496</v>
      </c>
      <c r="P72" s="2" t="s">
        <v>497</v>
      </c>
      <c r="Q72" s="2" t="s">
        <v>498</v>
      </c>
      <c r="R72" s="2" t="s">
        <v>499</v>
      </c>
      <c r="S72" s="2" t="s">
        <v>500</v>
      </c>
      <c r="T72" s="42" t="s">
        <v>8645</v>
      </c>
    </row>
    <row r="73" spans="3:20" ht="35.1" customHeight="1" x14ac:dyDescent="0.25">
      <c r="C73" s="35"/>
      <c r="I73" s="27">
        <f>IF(ISBLANK(J73),"",LARGE(I$1:I72,1)+1)</f>
        <v>72</v>
      </c>
      <c r="J73" s="2" t="s">
        <v>10</v>
      </c>
      <c r="K73" s="1" t="s">
        <v>501</v>
      </c>
      <c r="L73" s="1" t="s">
        <v>493</v>
      </c>
      <c r="M73" s="2" t="s">
        <v>502</v>
      </c>
      <c r="N73" s="2" t="s">
        <v>456</v>
      </c>
      <c r="O73" s="2" t="s">
        <v>496</v>
      </c>
      <c r="P73" s="2" t="s">
        <v>503</v>
      </c>
      <c r="Q73" s="2" t="s">
        <v>504</v>
      </c>
      <c r="R73" s="2" t="s">
        <v>505</v>
      </c>
      <c r="S73" s="2" t="s">
        <v>506</v>
      </c>
      <c r="T73" s="42" t="s">
        <v>8646</v>
      </c>
    </row>
    <row r="74" spans="3:20" ht="35.1" customHeight="1" x14ac:dyDescent="0.25">
      <c r="C74" s="35"/>
      <c r="I74" s="27">
        <f>IF(ISBLANK(J74),"",LARGE(I$1:I73,1)+1)</f>
        <v>73</v>
      </c>
      <c r="J74" s="2" t="s">
        <v>10</v>
      </c>
      <c r="K74" s="1" t="s">
        <v>507</v>
      </c>
      <c r="L74" s="1" t="s">
        <v>493</v>
      </c>
      <c r="M74" s="2" t="s">
        <v>508</v>
      </c>
      <c r="N74" s="2" t="s">
        <v>456</v>
      </c>
      <c r="O74" s="2" t="s">
        <v>457</v>
      </c>
      <c r="P74" s="2" t="s">
        <v>509</v>
      </c>
      <c r="Q74" s="2" t="s">
        <v>510</v>
      </c>
      <c r="R74" s="2" t="s">
        <v>511</v>
      </c>
      <c r="S74" s="2" t="s">
        <v>512</v>
      </c>
      <c r="T74" s="42" t="s">
        <v>8647</v>
      </c>
    </row>
    <row r="75" spans="3:20" ht="35.1" customHeight="1" x14ac:dyDescent="0.25">
      <c r="C75" s="35"/>
      <c r="I75" s="27">
        <f>IF(ISBLANK(J75),"",LARGE(I$1:I74,1)+1)</f>
        <v>74</v>
      </c>
      <c r="J75" s="2" t="s">
        <v>10</v>
      </c>
      <c r="K75" s="1" t="s">
        <v>513</v>
      </c>
      <c r="L75" s="1" t="s">
        <v>493</v>
      </c>
      <c r="M75" s="2" t="s">
        <v>514</v>
      </c>
      <c r="N75" s="2" t="s">
        <v>456</v>
      </c>
      <c r="O75" s="2" t="s">
        <v>515</v>
      </c>
      <c r="P75" s="2" t="s">
        <v>516</v>
      </c>
      <c r="Q75" s="2" t="s">
        <v>517</v>
      </c>
      <c r="R75" s="2" t="s">
        <v>518</v>
      </c>
      <c r="S75" s="2" t="s">
        <v>519</v>
      </c>
      <c r="T75" s="42" t="s">
        <v>8648</v>
      </c>
    </row>
    <row r="76" spans="3:20" ht="35.1" customHeight="1" x14ac:dyDescent="0.25">
      <c r="C76" s="35"/>
      <c r="I76" s="27">
        <f>IF(ISBLANK(J76),"",LARGE(I$1:I75,1)+1)</f>
        <v>75</v>
      </c>
      <c r="J76" s="2" t="s">
        <v>10</v>
      </c>
      <c r="K76" s="1" t="s">
        <v>520</v>
      </c>
      <c r="L76" s="1" t="s">
        <v>493</v>
      </c>
      <c r="M76" s="2" t="s">
        <v>521</v>
      </c>
      <c r="N76" s="2" t="s">
        <v>495</v>
      </c>
      <c r="O76" s="2" t="s">
        <v>496</v>
      </c>
      <c r="P76" s="2" t="s">
        <v>522</v>
      </c>
      <c r="Q76" s="2" t="s">
        <v>523</v>
      </c>
      <c r="R76" s="2" t="s">
        <v>524</v>
      </c>
      <c r="S76" s="2" t="s">
        <v>525</v>
      </c>
      <c r="T76" s="42" t="s">
        <v>8649</v>
      </c>
    </row>
    <row r="77" spans="3:20" ht="35.1" customHeight="1" x14ac:dyDescent="0.25">
      <c r="C77" s="35"/>
      <c r="I77" s="27">
        <f>IF(ISBLANK(J77),"",LARGE(I$1:I76,1)+1)</f>
        <v>76</v>
      </c>
      <c r="J77" s="2" t="s">
        <v>10</v>
      </c>
      <c r="K77" s="1" t="s">
        <v>526</v>
      </c>
      <c r="L77" s="1" t="s">
        <v>387</v>
      </c>
      <c r="M77" s="2" t="s">
        <v>527</v>
      </c>
      <c r="N77" s="2" t="s">
        <v>389</v>
      </c>
      <c r="O77" s="2" t="s">
        <v>397</v>
      </c>
      <c r="P77" s="2" t="s">
        <v>528</v>
      </c>
      <c r="Q77" s="2" t="s">
        <v>529</v>
      </c>
      <c r="R77" s="2" t="s">
        <v>530</v>
      </c>
      <c r="S77" s="2" t="s">
        <v>531</v>
      </c>
      <c r="T77" s="42" t="s">
        <v>8650</v>
      </c>
    </row>
    <row r="78" spans="3:20" ht="35.1" customHeight="1" x14ac:dyDescent="0.25">
      <c r="C78" s="35"/>
      <c r="I78" s="27">
        <f>IF(ISBLANK(J78),"",LARGE(I$1:I77,1)+1)</f>
        <v>77</v>
      </c>
      <c r="J78" s="2" t="s">
        <v>10</v>
      </c>
      <c r="K78" s="1" t="s">
        <v>532</v>
      </c>
      <c r="L78" s="1" t="s">
        <v>533</v>
      </c>
      <c r="M78" s="2" t="s">
        <v>534</v>
      </c>
      <c r="N78" s="2" t="s">
        <v>535</v>
      </c>
      <c r="O78" s="2" t="s">
        <v>536</v>
      </c>
      <c r="P78" s="2" t="s">
        <v>537</v>
      </c>
      <c r="Q78" s="2" t="s">
        <v>538</v>
      </c>
      <c r="R78" s="2" t="s">
        <v>539</v>
      </c>
      <c r="S78" s="2" t="s">
        <v>540</v>
      </c>
      <c r="T78" s="42" t="s">
        <v>8651</v>
      </c>
    </row>
    <row r="79" spans="3:20" ht="35.1" customHeight="1" x14ac:dyDescent="0.25">
      <c r="C79" s="35"/>
      <c r="I79" s="27">
        <f>IF(ISBLANK(J79),"",LARGE(I$1:I78,1)+1)</f>
        <v>78</v>
      </c>
      <c r="J79" s="2" t="s">
        <v>10</v>
      </c>
      <c r="K79" s="1" t="s">
        <v>541</v>
      </c>
      <c r="L79" s="1" t="s">
        <v>533</v>
      </c>
      <c r="M79" s="2" t="s">
        <v>542</v>
      </c>
      <c r="N79" s="2" t="s">
        <v>535</v>
      </c>
      <c r="O79" s="2" t="s">
        <v>543</v>
      </c>
      <c r="P79" s="2" t="s">
        <v>544</v>
      </c>
      <c r="Q79" s="2" t="s">
        <v>545</v>
      </c>
      <c r="R79" s="2" t="s">
        <v>546</v>
      </c>
      <c r="S79" s="2" t="s">
        <v>547</v>
      </c>
      <c r="T79" s="42" t="s">
        <v>8652</v>
      </c>
    </row>
    <row r="80" spans="3:20" ht="35.1" customHeight="1" x14ac:dyDescent="0.25">
      <c r="C80" s="35"/>
      <c r="I80" s="27">
        <f>IF(ISBLANK(J80),"",LARGE(I$1:I79,1)+1)</f>
        <v>79</v>
      </c>
      <c r="J80" s="2" t="s">
        <v>10</v>
      </c>
      <c r="K80" s="1" t="s">
        <v>548</v>
      </c>
      <c r="L80" s="1" t="s">
        <v>533</v>
      </c>
      <c r="M80" s="2" t="s">
        <v>549</v>
      </c>
      <c r="N80" s="2" t="s">
        <v>550</v>
      </c>
      <c r="O80" s="2" t="s">
        <v>543</v>
      </c>
      <c r="P80" s="2" t="s">
        <v>551</v>
      </c>
      <c r="Q80" s="2" t="s">
        <v>552</v>
      </c>
      <c r="R80" s="2" t="s">
        <v>553</v>
      </c>
      <c r="S80" s="2" t="s">
        <v>554</v>
      </c>
      <c r="T80" s="42" t="s">
        <v>8653</v>
      </c>
    </row>
    <row r="81" spans="3:20" ht="35.1" customHeight="1" x14ac:dyDescent="0.25">
      <c r="C81" s="35"/>
      <c r="I81" s="27">
        <f>IF(ISBLANK(J81),"",LARGE(I$1:I80,1)+1)</f>
        <v>80</v>
      </c>
      <c r="J81" s="2" t="s">
        <v>10</v>
      </c>
      <c r="K81" s="1" t="s">
        <v>555</v>
      </c>
      <c r="L81" s="1" t="s">
        <v>78</v>
      </c>
      <c r="M81" s="2" t="s">
        <v>556</v>
      </c>
      <c r="N81" s="2" t="s">
        <v>80</v>
      </c>
      <c r="O81" s="2" t="s">
        <v>557</v>
      </c>
      <c r="P81" s="2" t="s">
        <v>558</v>
      </c>
      <c r="Q81" s="2" t="s">
        <v>559</v>
      </c>
      <c r="R81" s="2" t="s">
        <v>560</v>
      </c>
      <c r="S81" s="2" t="s">
        <v>561</v>
      </c>
      <c r="T81" s="42" t="s">
        <v>8654</v>
      </c>
    </row>
    <row r="82" spans="3:20" ht="35.1" customHeight="1" x14ac:dyDescent="0.25">
      <c r="C82" s="35"/>
      <c r="I82" s="27">
        <f>IF(ISBLANK(J82),"",LARGE(I$1:I81,1)+1)</f>
        <v>81</v>
      </c>
      <c r="J82" s="2" t="s">
        <v>10</v>
      </c>
      <c r="K82" s="1" t="s">
        <v>562</v>
      </c>
      <c r="L82" s="1" t="s">
        <v>533</v>
      </c>
      <c r="M82" s="2" t="s">
        <v>563</v>
      </c>
      <c r="N82" s="2" t="s">
        <v>564</v>
      </c>
      <c r="O82" s="2" t="s">
        <v>543</v>
      </c>
      <c r="P82" s="2" t="s">
        <v>565</v>
      </c>
      <c r="Q82" s="2" t="s">
        <v>566</v>
      </c>
      <c r="R82" s="2" t="s">
        <v>567</v>
      </c>
      <c r="S82" s="2" t="s">
        <v>568</v>
      </c>
      <c r="T82" s="42" t="s">
        <v>8655</v>
      </c>
    </row>
    <row r="83" spans="3:20" ht="35.1" customHeight="1" x14ac:dyDescent="0.25">
      <c r="C83" s="35"/>
      <c r="I83" s="27">
        <f>IF(ISBLANK(J83),"",LARGE(I$1:I82,1)+1)</f>
        <v>82</v>
      </c>
      <c r="J83" s="2" t="s">
        <v>10</v>
      </c>
      <c r="K83" s="1" t="s">
        <v>569</v>
      </c>
      <c r="L83" s="1" t="s">
        <v>533</v>
      </c>
      <c r="M83" s="2" t="s">
        <v>570</v>
      </c>
      <c r="N83" s="2" t="s">
        <v>564</v>
      </c>
      <c r="O83" s="2" t="s">
        <v>571</v>
      </c>
      <c r="P83" s="2" t="s">
        <v>572</v>
      </c>
      <c r="Q83" s="2" t="s">
        <v>573</v>
      </c>
      <c r="R83" s="2" t="s">
        <v>574</v>
      </c>
      <c r="S83" s="2" t="s">
        <v>575</v>
      </c>
      <c r="T83" s="42" t="s">
        <v>8656</v>
      </c>
    </row>
    <row r="84" spans="3:20" ht="35.1" customHeight="1" x14ac:dyDescent="0.25">
      <c r="C84" s="35"/>
      <c r="I84" s="27">
        <f>IF(ISBLANK(J84),"",LARGE(I$1:I83,1)+1)</f>
        <v>83</v>
      </c>
      <c r="J84" s="2" t="s">
        <v>10</v>
      </c>
      <c r="K84" s="1" t="s">
        <v>576</v>
      </c>
      <c r="L84" s="1" t="s">
        <v>577</v>
      </c>
      <c r="M84" s="2" t="s">
        <v>578</v>
      </c>
      <c r="N84" s="2" t="s">
        <v>579</v>
      </c>
      <c r="O84" s="2" t="s">
        <v>536</v>
      </c>
      <c r="P84" s="2" t="s">
        <v>580</v>
      </c>
      <c r="Q84" s="2" t="s">
        <v>581</v>
      </c>
      <c r="R84" s="2" t="s">
        <v>582</v>
      </c>
      <c r="S84" s="2" t="s">
        <v>583</v>
      </c>
      <c r="T84" s="42" t="s">
        <v>8657</v>
      </c>
    </row>
    <row r="85" spans="3:20" ht="35.1" customHeight="1" x14ac:dyDescent="0.25">
      <c r="C85" s="35"/>
      <c r="I85" s="27">
        <f>IF(ISBLANK(J85),"",LARGE(I$1:I84,1)+1)</f>
        <v>84</v>
      </c>
      <c r="J85" s="2" t="s">
        <v>10</v>
      </c>
      <c r="K85" s="1" t="s">
        <v>584</v>
      </c>
      <c r="L85" s="1" t="s">
        <v>577</v>
      </c>
      <c r="M85" s="2" t="s">
        <v>585</v>
      </c>
      <c r="N85" s="2" t="s">
        <v>535</v>
      </c>
      <c r="O85" s="2" t="s">
        <v>571</v>
      </c>
      <c r="P85" s="2" t="s">
        <v>586</v>
      </c>
      <c r="Q85" s="2" t="s">
        <v>587</v>
      </c>
      <c r="R85" s="2" t="s">
        <v>588</v>
      </c>
      <c r="S85" s="2" t="s">
        <v>589</v>
      </c>
      <c r="T85" s="42" t="s">
        <v>8658</v>
      </c>
    </row>
    <row r="86" spans="3:20" ht="35.1" customHeight="1" x14ac:dyDescent="0.25">
      <c r="C86" s="35"/>
      <c r="I86" s="27">
        <f>IF(ISBLANK(J86),"",LARGE(I$1:I85,1)+1)</f>
        <v>85</v>
      </c>
      <c r="J86" s="2" t="s">
        <v>10</v>
      </c>
      <c r="K86" s="1" t="s">
        <v>590</v>
      </c>
      <c r="L86" s="1" t="s">
        <v>78</v>
      </c>
      <c r="M86" s="2" t="s">
        <v>591</v>
      </c>
      <c r="N86" s="2" t="s">
        <v>367</v>
      </c>
      <c r="O86" s="2" t="s">
        <v>368</v>
      </c>
      <c r="P86" s="2" t="s">
        <v>592</v>
      </c>
      <c r="Q86" s="2" t="s">
        <v>593</v>
      </c>
      <c r="R86" s="2" t="s">
        <v>594</v>
      </c>
      <c r="S86" s="2" t="s">
        <v>595</v>
      </c>
      <c r="T86" s="42" t="s">
        <v>8659</v>
      </c>
    </row>
    <row r="87" spans="3:20" ht="35.1" customHeight="1" x14ac:dyDescent="0.25">
      <c r="C87" s="35"/>
      <c r="I87" s="27">
        <f>IF(ISBLANK(J87),"",LARGE(I$1:I86,1)+1)</f>
        <v>86</v>
      </c>
      <c r="J87" s="2" t="s">
        <v>10</v>
      </c>
      <c r="K87" s="1" t="s">
        <v>596</v>
      </c>
      <c r="L87" s="1" t="s">
        <v>597</v>
      </c>
      <c r="M87" s="2" t="s">
        <v>598</v>
      </c>
      <c r="N87" s="2" t="s">
        <v>599</v>
      </c>
      <c r="O87" s="2" t="s">
        <v>600</v>
      </c>
      <c r="P87" s="2" t="s">
        <v>601</v>
      </c>
      <c r="Q87" s="2" t="s">
        <v>602</v>
      </c>
      <c r="R87" s="2" t="s">
        <v>603</v>
      </c>
      <c r="S87" s="2" t="s">
        <v>604</v>
      </c>
      <c r="T87" s="42" t="s">
        <v>8660</v>
      </c>
    </row>
    <row r="88" spans="3:20" ht="35.1" customHeight="1" x14ac:dyDescent="0.25">
      <c r="C88" s="35"/>
      <c r="I88" s="27">
        <f>IF(ISBLANK(J88),"",LARGE(I$1:I87,1)+1)</f>
        <v>87</v>
      </c>
      <c r="J88" s="2" t="s">
        <v>10</v>
      </c>
      <c r="K88" s="1" t="s">
        <v>605</v>
      </c>
      <c r="L88" s="1" t="s">
        <v>597</v>
      </c>
      <c r="M88" s="2" t="s">
        <v>606</v>
      </c>
      <c r="N88" s="2" t="s">
        <v>599</v>
      </c>
      <c r="O88" s="2" t="s">
        <v>607</v>
      </c>
      <c r="P88" s="2" t="s">
        <v>608</v>
      </c>
      <c r="Q88" s="2" t="s">
        <v>609</v>
      </c>
      <c r="R88" s="2" t="s">
        <v>610</v>
      </c>
      <c r="S88" s="2" t="s">
        <v>611</v>
      </c>
      <c r="T88" s="42" t="s">
        <v>8661</v>
      </c>
    </row>
    <row r="89" spans="3:20" ht="35.1" customHeight="1" x14ac:dyDescent="0.25">
      <c r="C89" s="35"/>
      <c r="I89" s="27">
        <f>IF(ISBLANK(J89),"",LARGE(I$1:I88,1)+1)</f>
        <v>88</v>
      </c>
      <c r="J89" s="2" t="s">
        <v>10</v>
      </c>
      <c r="K89" s="1" t="s">
        <v>612</v>
      </c>
      <c r="L89" s="1" t="s">
        <v>597</v>
      </c>
      <c r="M89" s="2" t="s">
        <v>613</v>
      </c>
      <c r="N89" s="2" t="s">
        <v>614</v>
      </c>
      <c r="O89" s="2" t="s">
        <v>615</v>
      </c>
      <c r="P89" s="2" t="s">
        <v>616</v>
      </c>
      <c r="Q89" s="2" t="s">
        <v>617</v>
      </c>
      <c r="R89" s="2" t="s">
        <v>618</v>
      </c>
      <c r="S89" s="2" t="s">
        <v>619</v>
      </c>
      <c r="T89" s="42" t="s">
        <v>8662</v>
      </c>
    </row>
    <row r="90" spans="3:20" ht="35.1" customHeight="1" x14ac:dyDescent="0.25">
      <c r="C90" s="35"/>
      <c r="I90" s="27">
        <f>IF(ISBLANK(J90),"",LARGE(I$1:I89,1)+1)</f>
        <v>89</v>
      </c>
      <c r="J90" s="2" t="s">
        <v>10</v>
      </c>
      <c r="K90" s="1" t="s">
        <v>620</v>
      </c>
      <c r="L90" s="1" t="s">
        <v>597</v>
      </c>
      <c r="M90" s="2" t="s">
        <v>621</v>
      </c>
      <c r="N90" s="2" t="s">
        <v>599</v>
      </c>
      <c r="O90" s="2" t="s">
        <v>622</v>
      </c>
      <c r="P90" s="2" t="s">
        <v>623</v>
      </c>
      <c r="Q90" s="2" t="s">
        <v>624</v>
      </c>
      <c r="R90" s="2" t="s">
        <v>625</v>
      </c>
      <c r="S90" s="2" t="s">
        <v>626</v>
      </c>
      <c r="T90" s="42" t="s">
        <v>8663</v>
      </c>
    </row>
    <row r="91" spans="3:20" ht="35.1" customHeight="1" x14ac:dyDescent="0.25">
      <c r="C91" s="35"/>
      <c r="I91" s="27">
        <f>IF(ISBLANK(J91),"",LARGE(I$1:I90,1)+1)</f>
        <v>90</v>
      </c>
      <c r="J91" s="2" t="s">
        <v>10</v>
      </c>
      <c r="K91" s="1" t="s">
        <v>374</v>
      </c>
      <c r="L91" s="1" t="s">
        <v>627</v>
      </c>
      <c r="M91" s="2" t="s">
        <v>628</v>
      </c>
      <c r="N91" s="2" t="s">
        <v>48</v>
      </c>
      <c r="O91" s="2" t="s">
        <v>119</v>
      </c>
      <c r="P91" s="2" t="s">
        <v>629</v>
      </c>
      <c r="Q91" s="2" t="s">
        <v>630</v>
      </c>
      <c r="R91" s="2" t="s">
        <v>631</v>
      </c>
      <c r="S91" s="2" t="s">
        <v>632</v>
      </c>
      <c r="T91" s="42" t="s">
        <v>8664</v>
      </c>
    </row>
    <row r="92" spans="3:20" ht="35.1" customHeight="1" x14ac:dyDescent="0.25">
      <c r="C92" s="35"/>
      <c r="I92" s="27">
        <f>IF(ISBLANK(J92),"",LARGE(I$1:I91,1)+1)</f>
        <v>91</v>
      </c>
      <c r="J92" s="2" t="s">
        <v>10</v>
      </c>
      <c r="K92" s="1" t="s">
        <v>633</v>
      </c>
      <c r="L92" s="1" t="s">
        <v>627</v>
      </c>
      <c r="M92" s="2" t="s">
        <v>634</v>
      </c>
      <c r="N92" s="2" t="s">
        <v>48</v>
      </c>
      <c r="O92" s="2" t="s">
        <v>95</v>
      </c>
      <c r="P92" s="2" t="s">
        <v>635</v>
      </c>
      <c r="Q92" s="2" t="s">
        <v>636</v>
      </c>
      <c r="R92" s="2" t="s">
        <v>637</v>
      </c>
      <c r="S92" s="2" t="s">
        <v>638</v>
      </c>
      <c r="T92" s="42" t="s">
        <v>8665</v>
      </c>
    </row>
    <row r="93" spans="3:20" ht="35.1" customHeight="1" x14ac:dyDescent="0.25">
      <c r="C93" s="35"/>
      <c r="I93" s="27">
        <f>IF(ISBLANK(J93),"",LARGE(I$1:I92,1)+1)</f>
        <v>92</v>
      </c>
      <c r="J93" s="2" t="s">
        <v>10</v>
      </c>
      <c r="K93" s="1" t="s">
        <v>639</v>
      </c>
      <c r="L93" s="1" t="s">
        <v>640</v>
      </c>
      <c r="M93" s="2" t="s">
        <v>641</v>
      </c>
      <c r="N93" s="2" t="s">
        <v>48</v>
      </c>
      <c r="O93" s="2" t="s">
        <v>119</v>
      </c>
      <c r="P93" s="2" t="s">
        <v>642</v>
      </c>
      <c r="Q93" s="2" t="s">
        <v>643</v>
      </c>
      <c r="R93" s="2" t="s">
        <v>644</v>
      </c>
      <c r="S93" s="2" t="s">
        <v>645</v>
      </c>
      <c r="T93" s="42" t="s">
        <v>8666</v>
      </c>
    </row>
    <row r="94" spans="3:20" ht="35.1" customHeight="1" x14ac:dyDescent="0.25">
      <c r="C94" s="35"/>
      <c r="I94" s="27">
        <f>IF(ISBLANK(J94),"",LARGE(I$1:I93,1)+1)</f>
        <v>93</v>
      </c>
      <c r="J94" s="2" t="s">
        <v>10</v>
      </c>
      <c r="K94" s="1" t="s">
        <v>646</v>
      </c>
      <c r="L94" s="1" t="s">
        <v>28</v>
      </c>
      <c r="M94" s="2" t="s">
        <v>647</v>
      </c>
      <c r="N94" s="2" t="s">
        <v>30</v>
      </c>
      <c r="O94" s="2" t="s">
        <v>648</v>
      </c>
      <c r="P94" s="2" t="s">
        <v>649</v>
      </c>
      <c r="Q94" s="2" t="s">
        <v>650</v>
      </c>
      <c r="R94" s="2" t="s">
        <v>651</v>
      </c>
      <c r="S94" s="2" t="s">
        <v>652</v>
      </c>
      <c r="T94" s="42" t="s">
        <v>8667</v>
      </c>
    </row>
    <row r="95" spans="3:20" ht="35.1" customHeight="1" x14ac:dyDescent="0.25">
      <c r="C95" s="35"/>
      <c r="I95" s="27">
        <f>IF(ISBLANK(J95),"",LARGE(I$1:I94,1)+1)</f>
        <v>94</v>
      </c>
      <c r="J95" s="2" t="s">
        <v>10</v>
      </c>
      <c r="K95" s="1" t="s">
        <v>653</v>
      </c>
      <c r="L95" s="1" t="s">
        <v>470</v>
      </c>
      <c r="M95" s="2" t="s">
        <v>654</v>
      </c>
      <c r="N95" s="2" t="s">
        <v>655</v>
      </c>
      <c r="O95" s="2" t="s">
        <v>656</v>
      </c>
      <c r="P95" s="2" t="s">
        <v>657</v>
      </c>
      <c r="Q95" s="2" t="s">
        <v>658</v>
      </c>
      <c r="R95" s="2" t="s">
        <v>659</v>
      </c>
      <c r="S95" s="2" t="s">
        <v>660</v>
      </c>
      <c r="T95" s="42" t="s">
        <v>8668</v>
      </c>
    </row>
    <row r="96" spans="3:20" ht="35.1" customHeight="1" x14ac:dyDescent="0.25">
      <c r="C96" s="35"/>
      <c r="I96" s="27">
        <f>IF(ISBLANK(J96),"",LARGE(I$1:I95,1)+1)</f>
        <v>95</v>
      </c>
      <c r="J96" s="2" t="s">
        <v>10</v>
      </c>
      <c r="K96" s="1" t="s">
        <v>661</v>
      </c>
      <c r="L96" s="1" t="s">
        <v>37</v>
      </c>
      <c r="M96" s="2" t="s">
        <v>662</v>
      </c>
      <c r="N96" s="2" t="s">
        <v>39</v>
      </c>
      <c r="O96" s="2" t="s">
        <v>663</v>
      </c>
      <c r="P96" s="2" t="s">
        <v>664</v>
      </c>
      <c r="Q96" s="2" t="s">
        <v>665</v>
      </c>
      <c r="R96" s="2" t="s">
        <v>666</v>
      </c>
      <c r="S96" s="2" t="s">
        <v>667</v>
      </c>
      <c r="T96" s="42" t="s">
        <v>8669</v>
      </c>
    </row>
    <row r="97" spans="3:20" ht="35.1" customHeight="1" x14ac:dyDescent="0.25">
      <c r="C97" s="35"/>
      <c r="I97" s="27">
        <f>IF(ISBLANK(J97),"",LARGE(I$1:I96,1)+1)</f>
        <v>96</v>
      </c>
      <c r="J97" s="2" t="s">
        <v>10</v>
      </c>
      <c r="K97" s="1" t="s">
        <v>668</v>
      </c>
      <c r="L97" s="1" t="s">
        <v>78</v>
      </c>
      <c r="M97" s="2" t="s">
        <v>669</v>
      </c>
      <c r="N97" s="2" t="s">
        <v>367</v>
      </c>
      <c r="O97" s="2" t="s">
        <v>81</v>
      </c>
      <c r="P97" s="2" t="s">
        <v>670</v>
      </c>
      <c r="Q97" s="2" t="s">
        <v>671</v>
      </c>
      <c r="R97" s="2" t="s">
        <v>672</v>
      </c>
      <c r="S97" s="2" t="s">
        <v>673</v>
      </c>
      <c r="T97" s="42" t="s">
        <v>8670</v>
      </c>
    </row>
    <row r="98" spans="3:20" ht="35.1" customHeight="1" x14ac:dyDescent="0.25">
      <c r="C98" s="35"/>
      <c r="I98" s="27">
        <f>IF(ISBLANK(J98),"",LARGE(I$1:I97,1)+1)</f>
        <v>97</v>
      </c>
      <c r="J98" s="2" t="s">
        <v>10</v>
      </c>
      <c r="K98" s="1" t="s">
        <v>674</v>
      </c>
      <c r="L98" s="1" t="s">
        <v>78</v>
      </c>
      <c r="M98" s="2" t="s">
        <v>675</v>
      </c>
      <c r="N98" s="2" t="s">
        <v>367</v>
      </c>
      <c r="O98" s="2" t="s">
        <v>81</v>
      </c>
      <c r="P98" s="2" t="s">
        <v>676</v>
      </c>
      <c r="Q98" s="2" t="s">
        <v>677</v>
      </c>
      <c r="R98" s="2" t="s">
        <v>678</v>
      </c>
      <c r="S98" s="2" t="s">
        <v>679</v>
      </c>
      <c r="T98" s="42" t="s">
        <v>8671</v>
      </c>
    </row>
    <row r="99" spans="3:20" ht="35.1" customHeight="1" x14ac:dyDescent="0.25">
      <c r="C99" s="35"/>
      <c r="I99" s="27" t="str">
        <f>IF(ISBLANK(J99),"",LARGE(I$1:I98,1)+1)</f>
        <v/>
      </c>
    </row>
    <row r="100" spans="3:20" ht="35.1" customHeight="1" x14ac:dyDescent="0.25">
      <c r="C100" s="35"/>
      <c r="I100" s="27">
        <f>IF(ISBLANK(J100),"",LARGE(I$1:I99,1)+1)</f>
        <v>98</v>
      </c>
      <c r="J100" s="3" t="s">
        <v>0</v>
      </c>
      <c r="K100" s="4" t="s">
        <v>1</v>
      </c>
      <c r="L100" s="4" t="s">
        <v>2</v>
      </c>
      <c r="M100" s="3" t="s">
        <v>3</v>
      </c>
      <c r="N100" s="3" t="s">
        <v>4</v>
      </c>
      <c r="O100" s="3" t="s">
        <v>5</v>
      </c>
      <c r="P100" s="3" t="s">
        <v>6</v>
      </c>
      <c r="Q100" s="3" t="s">
        <v>7</v>
      </c>
      <c r="R100" s="3" t="s">
        <v>8</v>
      </c>
      <c r="S100" s="3" t="s">
        <v>9</v>
      </c>
      <c r="T100" s="3"/>
    </row>
    <row r="101" spans="3:20" ht="35.1" customHeight="1" x14ac:dyDescent="0.25">
      <c r="I101" s="27">
        <f>IF(ISBLANK(J101),"",LARGE(I$1:I100,1)+1)</f>
        <v>99</v>
      </c>
      <c r="J101" s="2" t="s">
        <v>680</v>
      </c>
      <c r="K101" s="1" t="s">
        <v>681</v>
      </c>
      <c r="L101" s="1" t="s">
        <v>682</v>
      </c>
      <c r="M101" s="2" t="s">
        <v>683</v>
      </c>
      <c r="N101" s="2" t="s">
        <v>684</v>
      </c>
      <c r="O101" s="2" t="s">
        <v>22</v>
      </c>
      <c r="P101" s="2" t="s">
        <v>685</v>
      </c>
      <c r="Q101" s="2" t="s">
        <v>686</v>
      </c>
      <c r="R101" s="2" t="s">
        <v>687</v>
      </c>
      <c r="S101" s="2" t="s">
        <v>688</v>
      </c>
      <c r="T101" s="42" t="s">
        <v>8672</v>
      </c>
    </row>
    <row r="102" spans="3:20" ht="35.1" customHeight="1" x14ac:dyDescent="0.25">
      <c r="I102" s="27">
        <f>IF(ISBLANK(J102),"",LARGE(I$1:I101,1)+1)</f>
        <v>100</v>
      </c>
      <c r="J102" s="2" t="s">
        <v>680</v>
      </c>
      <c r="K102" s="1" t="s">
        <v>689</v>
      </c>
      <c r="L102" s="1" t="s">
        <v>682</v>
      </c>
      <c r="M102" s="2" t="s">
        <v>690</v>
      </c>
      <c r="N102" s="2" t="s">
        <v>691</v>
      </c>
      <c r="O102" s="2" t="s">
        <v>15</v>
      </c>
      <c r="P102" s="2" t="s">
        <v>692</v>
      </c>
      <c r="Q102" s="2" t="s">
        <v>693</v>
      </c>
      <c r="R102" s="2" t="s">
        <v>694</v>
      </c>
      <c r="S102" s="2" t="s">
        <v>695</v>
      </c>
      <c r="T102" s="42" t="s">
        <v>8673</v>
      </c>
    </row>
    <row r="103" spans="3:20" ht="35.1" customHeight="1" x14ac:dyDescent="0.25">
      <c r="C103" s="35"/>
      <c r="I103" s="27">
        <f>IF(ISBLANK(J103),"",LARGE(I$1:I102,1)+1)</f>
        <v>101</v>
      </c>
      <c r="J103" s="2" t="s">
        <v>680</v>
      </c>
      <c r="K103" s="1" t="s">
        <v>696</v>
      </c>
      <c r="L103" s="1" t="s">
        <v>697</v>
      </c>
      <c r="M103" s="2" t="s">
        <v>698</v>
      </c>
      <c r="N103" s="2" t="s">
        <v>699</v>
      </c>
      <c r="O103" s="2" t="s">
        <v>700</v>
      </c>
      <c r="P103" s="2" t="s">
        <v>701</v>
      </c>
      <c r="Q103" s="2" t="s">
        <v>702</v>
      </c>
      <c r="R103" s="2" t="s">
        <v>703</v>
      </c>
      <c r="S103" s="2" t="s">
        <v>704</v>
      </c>
      <c r="T103" s="42" t="s">
        <v>8674</v>
      </c>
    </row>
    <row r="104" spans="3:20" ht="35.1" customHeight="1" x14ac:dyDescent="0.25">
      <c r="C104" s="35"/>
      <c r="I104" s="27">
        <f>IF(ISBLANK(J104),"",LARGE(I$1:I103,1)+1)</f>
        <v>102</v>
      </c>
      <c r="J104" s="2" t="s">
        <v>680</v>
      </c>
      <c r="K104" s="1" t="s">
        <v>705</v>
      </c>
      <c r="L104" s="1" t="s">
        <v>706</v>
      </c>
      <c r="M104" s="2" t="s">
        <v>707</v>
      </c>
      <c r="N104" s="2" t="s">
        <v>708</v>
      </c>
      <c r="O104" s="2" t="s">
        <v>709</v>
      </c>
      <c r="P104" s="2" t="s">
        <v>710</v>
      </c>
      <c r="Q104" s="2" t="s">
        <v>711</v>
      </c>
      <c r="R104" s="2" t="s">
        <v>712</v>
      </c>
      <c r="S104" s="2" t="s">
        <v>713</v>
      </c>
      <c r="T104" s="42" t="s">
        <v>8675</v>
      </c>
    </row>
    <row r="105" spans="3:20" ht="35.1" customHeight="1" x14ac:dyDescent="0.25">
      <c r="C105" s="35"/>
      <c r="I105" s="27">
        <f>IF(ISBLANK(J105),"",LARGE(I$1:I104,1)+1)</f>
        <v>103</v>
      </c>
      <c r="J105" s="2" t="s">
        <v>680</v>
      </c>
      <c r="K105" s="1" t="s">
        <v>714</v>
      </c>
      <c r="L105" s="1" t="s">
        <v>715</v>
      </c>
      <c r="M105" s="2" t="s">
        <v>716</v>
      </c>
      <c r="N105" s="2" t="s">
        <v>717</v>
      </c>
      <c r="O105" s="2" t="s">
        <v>718</v>
      </c>
      <c r="P105" s="2" t="s">
        <v>719</v>
      </c>
      <c r="Q105" s="2" t="s">
        <v>720</v>
      </c>
      <c r="R105" s="2" t="s">
        <v>721</v>
      </c>
      <c r="S105" s="2" t="s">
        <v>722</v>
      </c>
      <c r="T105" s="42" t="s">
        <v>8676</v>
      </c>
    </row>
    <row r="106" spans="3:20" ht="35.1" customHeight="1" x14ac:dyDescent="0.25">
      <c r="C106" s="35"/>
      <c r="I106" s="27">
        <f>IF(ISBLANK(J106),"",LARGE(I$1:I105,1)+1)</f>
        <v>104</v>
      </c>
      <c r="J106" s="2" t="s">
        <v>680</v>
      </c>
      <c r="K106" s="1" t="s">
        <v>723</v>
      </c>
      <c r="L106" s="1" t="s">
        <v>724</v>
      </c>
      <c r="M106" s="2" t="s">
        <v>725</v>
      </c>
      <c r="N106" s="2" t="s">
        <v>708</v>
      </c>
      <c r="O106" s="2" t="s">
        <v>726</v>
      </c>
      <c r="P106" s="2" t="s">
        <v>727</v>
      </c>
      <c r="Q106" s="2" t="s">
        <v>728</v>
      </c>
      <c r="R106" s="2" t="s">
        <v>729</v>
      </c>
      <c r="S106" s="2" t="s">
        <v>730</v>
      </c>
      <c r="T106" s="42" t="s">
        <v>8677</v>
      </c>
    </row>
    <row r="107" spans="3:20" ht="35.1" customHeight="1" x14ac:dyDescent="0.25">
      <c r="C107" s="35"/>
      <c r="I107" s="27">
        <f>IF(ISBLANK(J107),"",LARGE(I$1:I106,1)+1)</f>
        <v>105</v>
      </c>
      <c r="J107" s="2" t="s">
        <v>680</v>
      </c>
      <c r="K107" s="1" t="s">
        <v>731</v>
      </c>
      <c r="L107" s="1" t="s">
        <v>724</v>
      </c>
      <c r="M107" s="2" t="s">
        <v>732</v>
      </c>
      <c r="N107" s="2" t="s">
        <v>708</v>
      </c>
      <c r="O107" s="2" t="s">
        <v>733</v>
      </c>
      <c r="P107" s="2" t="s">
        <v>734</v>
      </c>
      <c r="Q107" s="2" t="s">
        <v>735</v>
      </c>
      <c r="R107" s="2" t="s">
        <v>736</v>
      </c>
      <c r="S107" s="2" t="s">
        <v>737</v>
      </c>
      <c r="T107" s="42" t="s">
        <v>8678</v>
      </c>
    </row>
    <row r="108" spans="3:20" ht="35.1" customHeight="1" x14ac:dyDescent="0.25">
      <c r="C108" s="35"/>
      <c r="I108" s="27">
        <f>IF(ISBLANK(J108),"",LARGE(I$1:I107,1)+1)</f>
        <v>106</v>
      </c>
      <c r="J108" s="2" t="s">
        <v>680</v>
      </c>
      <c r="K108" s="1" t="s">
        <v>738</v>
      </c>
      <c r="L108" s="1" t="s">
        <v>724</v>
      </c>
      <c r="M108" s="2" t="s">
        <v>739</v>
      </c>
      <c r="N108" s="2" t="s">
        <v>708</v>
      </c>
      <c r="O108" s="2" t="s">
        <v>733</v>
      </c>
      <c r="P108" s="2" t="s">
        <v>740</v>
      </c>
      <c r="Q108" s="2" t="s">
        <v>741</v>
      </c>
      <c r="R108" s="2" t="s">
        <v>742</v>
      </c>
      <c r="S108" s="2" t="s">
        <v>743</v>
      </c>
      <c r="T108" s="42" t="s">
        <v>8679</v>
      </c>
    </row>
    <row r="109" spans="3:20" ht="35.1" customHeight="1" x14ac:dyDescent="0.25">
      <c r="C109" s="35"/>
      <c r="I109" s="27">
        <f>IF(ISBLANK(J109),"",LARGE(I$1:I108,1)+1)</f>
        <v>107</v>
      </c>
      <c r="J109" s="2" t="s">
        <v>680</v>
      </c>
      <c r="K109" s="1" t="s">
        <v>744</v>
      </c>
      <c r="L109" s="1" t="s">
        <v>724</v>
      </c>
      <c r="M109" s="2" t="s">
        <v>745</v>
      </c>
      <c r="N109" s="2" t="s">
        <v>708</v>
      </c>
      <c r="O109" s="2" t="s">
        <v>709</v>
      </c>
      <c r="P109" s="2" t="s">
        <v>746</v>
      </c>
      <c r="Q109" s="2" t="s">
        <v>747</v>
      </c>
      <c r="R109" s="2" t="s">
        <v>748</v>
      </c>
      <c r="S109" s="2" t="s">
        <v>749</v>
      </c>
      <c r="T109" s="42" t="s">
        <v>8680</v>
      </c>
    </row>
    <row r="110" spans="3:20" ht="35.1" customHeight="1" x14ac:dyDescent="0.25">
      <c r="C110" s="35"/>
      <c r="I110" s="27">
        <f>IF(ISBLANK(J110),"",LARGE(I$1:I109,1)+1)</f>
        <v>108</v>
      </c>
      <c r="J110" s="2" t="s">
        <v>680</v>
      </c>
      <c r="K110" s="1" t="s">
        <v>750</v>
      </c>
      <c r="L110" s="1" t="s">
        <v>751</v>
      </c>
      <c r="M110" s="2" t="s">
        <v>752</v>
      </c>
      <c r="N110" s="2" t="s">
        <v>753</v>
      </c>
      <c r="O110" s="2" t="s">
        <v>709</v>
      </c>
      <c r="P110" s="2" t="s">
        <v>754</v>
      </c>
      <c r="Q110" s="2" t="s">
        <v>755</v>
      </c>
      <c r="R110" s="2" t="s">
        <v>756</v>
      </c>
      <c r="S110" s="2" t="s">
        <v>757</v>
      </c>
      <c r="T110" s="42" t="s">
        <v>8681</v>
      </c>
    </row>
    <row r="111" spans="3:20" ht="35.1" customHeight="1" x14ac:dyDescent="0.25">
      <c r="C111" s="35"/>
      <c r="I111" s="27">
        <f>IF(ISBLANK(J111),"",LARGE(I$1:I110,1)+1)</f>
        <v>109</v>
      </c>
      <c r="J111" s="2" t="s">
        <v>680</v>
      </c>
      <c r="K111" s="1" t="s">
        <v>758</v>
      </c>
      <c r="L111" s="1" t="s">
        <v>751</v>
      </c>
      <c r="M111" s="2" t="s">
        <v>759</v>
      </c>
      <c r="N111" s="2" t="s">
        <v>753</v>
      </c>
      <c r="O111" s="2" t="s">
        <v>709</v>
      </c>
      <c r="P111" s="2" t="s">
        <v>760</v>
      </c>
      <c r="Q111" s="2" t="s">
        <v>761</v>
      </c>
      <c r="R111" s="2" t="s">
        <v>762</v>
      </c>
      <c r="S111" s="2" t="s">
        <v>763</v>
      </c>
      <c r="T111" s="42" t="s">
        <v>8682</v>
      </c>
    </row>
    <row r="112" spans="3:20" ht="35.1" customHeight="1" x14ac:dyDescent="0.25">
      <c r="C112" s="35"/>
      <c r="I112" s="27">
        <f>IF(ISBLANK(J112),"",LARGE(I$1:I111,1)+1)</f>
        <v>110</v>
      </c>
      <c r="J112" s="2" t="s">
        <v>680</v>
      </c>
      <c r="K112" s="1" t="s">
        <v>764</v>
      </c>
      <c r="L112" s="1" t="s">
        <v>751</v>
      </c>
      <c r="M112" s="2" t="s">
        <v>765</v>
      </c>
      <c r="N112" s="2" t="s">
        <v>753</v>
      </c>
      <c r="O112" s="2" t="s">
        <v>766</v>
      </c>
      <c r="P112" s="2" t="s">
        <v>767</v>
      </c>
      <c r="Q112" s="2" t="s">
        <v>768</v>
      </c>
      <c r="R112" s="2" t="s">
        <v>769</v>
      </c>
      <c r="S112" s="2" t="s">
        <v>770</v>
      </c>
      <c r="T112" s="42" t="s">
        <v>8683</v>
      </c>
    </row>
    <row r="113" spans="3:20" ht="35.1" customHeight="1" x14ac:dyDescent="0.25">
      <c r="C113" s="35"/>
      <c r="I113" s="27">
        <f>IF(ISBLANK(J113),"",LARGE(I$1:I112,1)+1)</f>
        <v>111</v>
      </c>
      <c r="J113" s="2" t="s">
        <v>680</v>
      </c>
      <c r="K113" s="1" t="s">
        <v>771</v>
      </c>
      <c r="L113" s="1" t="s">
        <v>772</v>
      </c>
      <c r="M113" s="2" t="s">
        <v>773</v>
      </c>
      <c r="N113" s="2" t="s">
        <v>753</v>
      </c>
      <c r="O113" s="2" t="s">
        <v>774</v>
      </c>
      <c r="P113" s="2" t="s">
        <v>775</v>
      </c>
      <c r="Q113" s="2" t="s">
        <v>776</v>
      </c>
      <c r="R113" s="2" t="s">
        <v>777</v>
      </c>
      <c r="S113" s="2" t="s">
        <v>778</v>
      </c>
      <c r="T113" s="42" t="s">
        <v>8684</v>
      </c>
    </row>
    <row r="114" spans="3:20" ht="35.1" customHeight="1" x14ac:dyDescent="0.25">
      <c r="C114" s="35"/>
      <c r="I114" s="27">
        <f>IF(ISBLANK(J114),"",LARGE(I$1:I113,1)+1)</f>
        <v>112</v>
      </c>
      <c r="J114" s="2" t="s">
        <v>680</v>
      </c>
      <c r="K114" s="1" t="s">
        <v>779</v>
      </c>
      <c r="L114" s="1" t="s">
        <v>724</v>
      </c>
      <c r="M114" s="2" t="s">
        <v>780</v>
      </c>
      <c r="N114" s="2" t="s">
        <v>753</v>
      </c>
      <c r="O114" s="2" t="s">
        <v>766</v>
      </c>
      <c r="P114" s="2" t="s">
        <v>781</v>
      </c>
      <c r="Q114" s="2" t="s">
        <v>782</v>
      </c>
      <c r="R114" s="2" t="s">
        <v>783</v>
      </c>
      <c r="S114" s="2" t="s">
        <v>784</v>
      </c>
      <c r="T114" s="42" t="s">
        <v>8685</v>
      </c>
    </row>
    <row r="115" spans="3:20" ht="35.1" customHeight="1" x14ac:dyDescent="0.25">
      <c r="C115" s="35"/>
      <c r="I115" s="27">
        <f>IF(ISBLANK(J115),"",LARGE(I$1:I114,1)+1)</f>
        <v>113</v>
      </c>
      <c r="J115" s="2" t="s">
        <v>680</v>
      </c>
      <c r="K115" s="1" t="s">
        <v>785</v>
      </c>
      <c r="L115" s="1" t="s">
        <v>724</v>
      </c>
      <c r="M115" s="2" t="s">
        <v>786</v>
      </c>
      <c r="N115" s="2" t="s">
        <v>753</v>
      </c>
      <c r="O115" s="2" t="s">
        <v>709</v>
      </c>
      <c r="P115" s="2" t="s">
        <v>787</v>
      </c>
      <c r="Q115" s="2" t="s">
        <v>788</v>
      </c>
      <c r="R115" s="2" t="s">
        <v>789</v>
      </c>
      <c r="S115" s="2" t="s">
        <v>790</v>
      </c>
      <c r="T115" s="42" t="s">
        <v>8686</v>
      </c>
    </row>
    <row r="116" spans="3:20" ht="35.1" customHeight="1" x14ac:dyDescent="0.25">
      <c r="C116" s="35"/>
      <c r="I116" s="27">
        <f>IF(ISBLANK(J116),"",LARGE(I$1:I115,1)+1)</f>
        <v>114</v>
      </c>
      <c r="J116" s="2" t="s">
        <v>680</v>
      </c>
      <c r="K116" s="1" t="s">
        <v>791</v>
      </c>
      <c r="L116" s="1" t="s">
        <v>724</v>
      </c>
      <c r="M116" s="2" t="s">
        <v>792</v>
      </c>
      <c r="N116" s="2" t="s">
        <v>753</v>
      </c>
      <c r="O116" s="2" t="s">
        <v>774</v>
      </c>
      <c r="P116" s="2" t="s">
        <v>793</v>
      </c>
      <c r="Q116" s="2" t="s">
        <v>794</v>
      </c>
      <c r="R116" s="2" t="s">
        <v>795</v>
      </c>
      <c r="S116" s="2" t="s">
        <v>796</v>
      </c>
      <c r="T116" s="42" t="s">
        <v>8687</v>
      </c>
    </row>
    <row r="117" spans="3:20" ht="35.1" customHeight="1" x14ac:dyDescent="0.25">
      <c r="C117" s="35"/>
      <c r="I117" s="27">
        <f>IF(ISBLANK(J117),"",LARGE(I$1:I116,1)+1)</f>
        <v>115</v>
      </c>
      <c r="J117" s="2" t="s">
        <v>680</v>
      </c>
      <c r="K117" s="1" t="s">
        <v>797</v>
      </c>
      <c r="L117" s="1" t="s">
        <v>798</v>
      </c>
      <c r="M117" s="2" t="s">
        <v>799</v>
      </c>
      <c r="N117" s="2" t="s">
        <v>48</v>
      </c>
      <c r="O117" s="2" t="s">
        <v>119</v>
      </c>
      <c r="P117" s="2" t="s">
        <v>800</v>
      </c>
      <c r="Q117" s="2" t="s">
        <v>801</v>
      </c>
      <c r="R117" s="2" t="s">
        <v>802</v>
      </c>
      <c r="S117" s="2" t="s">
        <v>803</v>
      </c>
      <c r="T117" s="42" t="s">
        <v>8688</v>
      </c>
    </row>
    <row r="118" spans="3:20" ht="35.1" customHeight="1" x14ac:dyDescent="0.25">
      <c r="C118" s="35"/>
      <c r="I118" s="27">
        <f>IF(ISBLANK(J118),"",LARGE(I$1:I117,1)+1)</f>
        <v>116</v>
      </c>
      <c r="J118" s="2" t="s">
        <v>680</v>
      </c>
      <c r="K118" s="1" t="s">
        <v>804</v>
      </c>
      <c r="L118" s="1" t="s">
        <v>805</v>
      </c>
      <c r="M118" s="2" t="s">
        <v>806</v>
      </c>
      <c r="N118" s="2" t="s">
        <v>807</v>
      </c>
      <c r="O118" s="2" t="s">
        <v>543</v>
      </c>
      <c r="P118" s="2" t="s">
        <v>808</v>
      </c>
      <c r="Q118" s="2" t="s">
        <v>809</v>
      </c>
      <c r="R118" s="2" t="s">
        <v>810</v>
      </c>
      <c r="S118" s="2" t="s">
        <v>811</v>
      </c>
      <c r="T118" s="42" t="s">
        <v>8689</v>
      </c>
    </row>
    <row r="119" spans="3:20" ht="35.1" customHeight="1" x14ac:dyDescent="0.25">
      <c r="C119" s="35"/>
      <c r="I119" s="27">
        <f>IF(ISBLANK(J119),"",LARGE(I$1:I118,1)+1)</f>
        <v>117</v>
      </c>
      <c r="J119" s="2" t="s">
        <v>680</v>
      </c>
      <c r="K119" s="1" t="s">
        <v>812</v>
      </c>
      <c r="L119" s="1" t="s">
        <v>751</v>
      </c>
      <c r="M119" s="2" t="s">
        <v>813</v>
      </c>
      <c r="N119" s="2" t="s">
        <v>753</v>
      </c>
      <c r="O119" s="2" t="s">
        <v>766</v>
      </c>
      <c r="P119" s="2" t="s">
        <v>814</v>
      </c>
      <c r="Q119" s="2" t="s">
        <v>815</v>
      </c>
      <c r="R119" s="2" t="s">
        <v>816</v>
      </c>
      <c r="S119" s="2" t="s">
        <v>817</v>
      </c>
      <c r="T119" s="42" t="s">
        <v>8690</v>
      </c>
    </row>
    <row r="120" spans="3:20" ht="35.1" customHeight="1" x14ac:dyDescent="0.25">
      <c r="C120" s="35"/>
      <c r="I120" s="27">
        <f>IF(ISBLANK(J120),"",LARGE(I$1:I119,1)+1)</f>
        <v>118</v>
      </c>
      <c r="J120" s="2" t="s">
        <v>680</v>
      </c>
      <c r="K120" s="1" t="s">
        <v>818</v>
      </c>
      <c r="L120" s="1" t="s">
        <v>772</v>
      </c>
      <c r="M120" s="2" t="s">
        <v>819</v>
      </c>
      <c r="N120" s="2" t="s">
        <v>753</v>
      </c>
      <c r="O120" s="2" t="s">
        <v>726</v>
      </c>
      <c r="P120" s="2" t="s">
        <v>820</v>
      </c>
      <c r="Q120" s="2" t="s">
        <v>821</v>
      </c>
      <c r="R120" s="2" t="s">
        <v>822</v>
      </c>
      <c r="S120" s="2" t="s">
        <v>823</v>
      </c>
      <c r="T120" s="42" t="s">
        <v>8691</v>
      </c>
    </row>
    <row r="121" spans="3:20" ht="35.1" customHeight="1" x14ac:dyDescent="0.25">
      <c r="C121" s="35"/>
      <c r="I121" s="27">
        <f>IF(ISBLANK(J121),"",LARGE(I$1:I120,1)+1)</f>
        <v>119</v>
      </c>
      <c r="J121" s="2" t="s">
        <v>680</v>
      </c>
      <c r="K121" s="1" t="s">
        <v>824</v>
      </c>
      <c r="L121" s="1" t="s">
        <v>772</v>
      </c>
      <c r="M121" s="2" t="s">
        <v>825</v>
      </c>
      <c r="N121" s="2" t="s">
        <v>708</v>
      </c>
      <c r="O121" s="2" t="s">
        <v>709</v>
      </c>
      <c r="P121" s="2" t="s">
        <v>826</v>
      </c>
      <c r="Q121" s="2" t="s">
        <v>827</v>
      </c>
      <c r="R121" s="2" t="s">
        <v>828</v>
      </c>
      <c r="S121" s="2" t="s">
        <v>829</v>
      </c>
      <c r="T121" s="42" t="s">
        <v>8692</v>
      </c>
    </row>
    <row r="122" spans="3:20" ht="35.1" customHeight="1" x14ac:dyDescent="0.25">
      <c r="C122" s="35"/>
      <c r="I122" s="27">
        <f>IF(ISBLANK(J122),"",LARGE(I$1:I121,1)+1)</f>
        <v>120</v>
      </c>
      <c r="J122" s="2" t="s">
        <v>680</v>
      </c>
      <c r="K122" s="1" t="s">
        <v>830</v>
      </c>
      <c r="L122" s="1" t="s">
        <v>831</v>
      </c>
      <c r="M122" s="2" t="s">
        <v>832</v>
      </c>
      <c r="N122" s="2" t="s">
        <v>699</v>
      </c>
      <c r="O122" s="2" t="s">
        <v>22</v>
      </c>
      <c r="P122" s="2" t="s">
        <v>833</v>
      </c>
      <c r="Q122" s="2" t="s">
        <v>834</v>
      </c>
      <c r="R122" s="2" t="s">
        <v>835</v>
      </c>
      <c r="S122" s="2" t="s">
        <v>836</v>
      </c>
      <c r="T122" s="42" t="s">
        <v>8693</v>
      </c>
    </row>
    <row r="123" spans="3:20" ht="35.1" customHeight="1" x14ac:dyDescent="0.25">
      <c r="C123" s="35"/>
      <c r="I123" s="27">
        <f>IF(ISBLANK(J123),"",LARGE(I$1:I122,1)+1)</f>
        <v>121</v>
      </c>
      <c r="J123" s="2" t="s">
        <v>680</v>
      </c>
      <c r="K123" s="1" t="s">
        <v>837</v>
      </c>
      <c r="L123" s="1" t="s">
        <v>831</v>
      </c>
      <c r="M123" s="2" t="s">
        <v>838</v>
      </c>
      <c r="N123" s="2" t="s">
        <v>839</v>
      </c>
      <c r="O123" s="2" t="s">
        <v>15</v>
      </c>
      <c r="P123" s="2" t="s">
        <v>840</v>
      </c>
      <c r="Q123" s="2" t="s">
        <v>841</v>
      </c>
      <c r="R123" s="2" t="s">
        <v>842</v>
      </c>
      <c r="S123" s="2" t="s">
        <v>843</v>
      </c>
      <c r="T123" s="42" t="s">
        <v>8694</v>
      </c>
    </row>
    <row r="124" spans="3:20" ht="35.1" customHeight="1" x14ac:dyDescent="0.25">
      <c r="C124" s="35"/>
      <c r="I124" s="27">
        <f>IF(ISBLANK(J124),"",LARGE(I$1:I123,1)+1)</f>
        <v>122</v>
      </c>
      <c r="J124" s="2" t="s">
        <v>680</v>
      </c>
      <c r="K124" s="1" t="s">
        <v>844</v>
      </c>
      <c r="L124" s="1" t="s">
        <v>831</v>
      </c>
      <c r="M124" s="2" t="s">
        <v>845</v>
      </c>
      <c r="N124" s="2" t="s">
        <v>846</v>
      </c>
      <c r="O124" s="2" t="s">
        <v>700</v>
      </c>
      <c r="P124" s="2" t="s">
        <v>847</v>
      </c>
      <c r="Q124" s="2" t="s">
        <v>848</v>
      </c>
      <c r="R124" s="2" t="s">
        <v>849</v>
      </c>
      <c r="S124" s="2" t="s">
        <v>850</v>
      </c>
      <c r="T124" s="42" t="s">
        <v>8695</v>
      </c>
    </row>
    <row r="125" spans="3:20" ht="35.1" customHeight="1" x14ac:dyDescent="0.25">
      <c r="C125" s="35"/>
      <c r="I125" s="27">
        <f>IF(ISBLANK(J125),"",LARGE(I$1:I124,1)+1)</f>
        <v>123</v>
      </c>
      <c r="J125" s="2" t="s">
        <v>680</v>
      </c>
      <c r="K125" s="1" t="s">
        <v>851</v>
      </c>
      <c r="L125" s="1" t="s">
        <v>751</v>
      </c>
      <c r="M125" s="2" t="s">
        <v>852</v>
      </c>
      <c r="N125" s="2" t="s">
        <v>708</v>
      </c>
      <c r="O125" s="2" t="s">
        <v>709</v>
      </c>
      <c r="P125" s="2" t="s">
        <v>853</v>
      </c>
      <c r="Q125" s="2" t="s">
        <v>854</v>
      </c>
      <c r="R125" s="2" t="s">
        <v>855</v>
      </c>
      <c r="S125" s="2" t="s">
        <v>856</v>
      </c>
      <c r="T125" s="42" t="s">
        <v>8696</v>
      </c>
    </row>
    <row r="126" spans="3:20" ht="35.1" customHeight="1" x14ac:dyDescent="0.25">
      <c r="C126" s="35"/>
      <c r="I126" s="27">
        <f>IF(ISBLANK(J126),"",LARGE(I$1:I125,1)+1)</f>
        <v>124</v>
      </c>
      <c r="J126" s="2" t="s">
        <v>680</v>
      </c>
      <c r="K126" s="1" t="s">
        <v>857</v>
      </c>
      <c r="L126" s="1" t="s">
        <v>751</v>
      </c>
      <c r="M126" s="2" t="s">
        <v>858</v>
      </c>
      <c r="N126" s="2" t="s">
        <v>753</v>
      </c>
      <c r="O126" s="2" t="s">
        <v>709</v>
      </c>
      <c r="P126" s="2" t="s">
        <v>859</v>
      </c>
      <c r="Q126" s="2" t="s">
        <v>860</v>
      </c>
      <c r="R126" s="2" t="s">
        <v>861</v>
      </c>
      <c r="S126" s="2" t="s">
        <v>862</v>
      </c>
      <c r="T126" s="42" t="s">
        <v>8697</v>
      </c>
    </row>
    <row r="127" spans="3:20" ht="35.1" customHeight="1" x14ac:dyDescent="0.25">
      <c r="C127" s="35"/>
      <c r="I127" s="27">
        <f>IF(ISBLANK(J127),"",LARGE(I$1:I126,1)+1)</f>
        <v>125</v>
      </c>
      <c r="J127" s="2" t="s">
        <v>680</v>
      </c>
      <c r="K127" s="1" t="s">
        <v>863</v>
      </c>
      <c r="L127" s="1" t="s">
        <v>751</v>
      </c>
      <c r="M127" s="2" t="s">
        <v>864</v>
      </c>
      <c r="N127" s="2" t="s">
        <v>753</v>
      </c>
      <c r="O127" s="2" t="s">
        <v>709</v>
      </c>
      <c r="P127" s="2" t="s">
        <v>865</v>
      </c>
      <c r="Q127" s="2" t="s">
        <v>866</v>
      </c>
      <c r="R127" s="2" t="s">
        <v>867</v>
      </c>
      <c r="S127" s="2" t="s">
        <v>868</v>
      </c>
      <c r="T127" s="42" t="s">
        <v>8698</v>
      </c>
    </row>
    <row r="128" spans="3:20" ht="35.1" customHeight="1" x14ac:dyDescent="0.25">
      <c r="C128" s="35"/>
      <c r="I128" s="27">
        <f>IF(ISBLANK(J128),"",LARGE(I$1:I127,1)+1)</f>
        <v>126</v>
      </c>
      <c r="J128" s="2" t="s">
        <v>680</v>
      </c>
      <c r="K128" s="1" t="s">
        <v>869</v>
      </c>
      <c r="L128" s="1" t="s">
        <v>477</v>
      </c>
      <c r="M128" s="2" t="s">
        <v>870</v>
      </c>
      <c r="N128" s="2" t="s">
        <v>479</v>
      </c>
      <c r="O128" s="2" t="s">
        <v>871</v>
      </c>
      <c r="P128" s="2" t="s">
        <v>872</v>
      </c>
      <c r="Q128" s="2" t="s">
        <v>873</v>
      </c>
      <c r="R128" s="2" t="s">
        <v>874</v>
      </c>
      <c r="S128" s="2" t="s">
        <v>875</v>
      </c>
      <c r="T128" s="42" t="s">
        <v>8699</v>
      </c>
    </row>
    <row r="129" spans="3:20" ht="35.1" customHeight="1" x14ac:dyDescent="0.25">
      <c r="C129" s="35"/>
      <c r="I129" s="27">
        <f>IF(ISBLANK(J129),"",LARGE(I$1:I128,1)+1)</f>
        <v>127</v>
      </c>
      <c r="J129" s="2" t="s">
        <v>680</v>
      </c>
      <c r="K129" s="1" t="s">
        <v>876</v>
      </c>
      <c r="L129" s="1" t="s">
        <v>477</v>
      </c>
      <c r="M129" s="2" t="s">
        <v>877</v>
      </c>
      <c r="N129" s="2" t="s">
        <v>479</v>
      </c>
      <c r="O129" s="2" t="s">
        <v>878</v>
      </c>
      <c r="P129" s="2" t="s">
        <v>879</v>
      </c>
      <c r="Q129" s="2" t="s">
        <v>880</v>
      </c>
      <c r="R129" s="2" t="s">
        <v>881</v>
      </c>
      <c r="S129" s="2" t="s">
        <v>882</v>
      </c>
      <c r="T129" s="42" t="s">
        <v>8700</v>
      </c>
    </row>
    <row r="130" spans="3:20" ht="35.1" customHeight="1" x14ac:dyDescent="0.25">
      <c r="C130" s="35"/>
      <c r="I130" s="27">
        <f>IF(ISBLANK(J130),"",LARGE(I$1:I129,1)+1)</f>
        <v>128</v>
      </c>
      <c r="J130" s="2" t="s">
        <v>680</v>
      </c>
      <c r="K130" s="1" t="s">
        <v>883</v>
      </c>
      <c r="L130" s="1" t="s">
        <v>715</v>
      </c>
      <c r="M130" s="2" t="s">
        <v>884</v>
      </c>
      <c r="N130" s="2" t="s">
        <v>717</v>
      </c>
      <c r="O130" s="2" t="s">
        <v>368</v>
      </c>
      <c r="P130" s="2" t="s">
        <v>885</v>
      </c>
      <c r="Q130" s="2" t="s">
        <v>886</v>
      </c>
      <c r="R130" s="2" t="s">
        <v>887</v>
      </c>
      <c r="S130" s="2" t="s">
        <v>888</v>
      </c>
      <c r="T130" s="42" t="s">
        <v>8701</v>
      </c>
    </row>
    <row r="131" spans="3:20" ht="35.1" customHeight="1" x14ac:dyDescent="0.25">
      <c r="C131" s="35"/>
      <c r="I131" s="27">
        <f>IF(ISBLANK(J131),"",LARGE(I$1:I130,1)+1)</f>
        <v>129</v>
      </c>
      <c r="J131" s="2" t="s">
        <v>680</v>
      </c>
      <c r="K131" s="1" t="s">
        <v>889</v>
      </c>
      <c r="L131" s="1" t="s">
        <v>890</v>
      </c>
      <c r="M131" s="2" t="s">
        <v>891</v>
      </c>
      <c r="N131" s="2" t="s">
        <v>717</v>
      </c>
      <c r="O131" s="2" t="s">
        <v>892</v>
      </c>
      <c r="P131" s="2" t="s">
        <v>893</v>
      </c>
      <c r="Q131" s="2" t="s">
        <v>894</v>
      </c>
      <c r="R131" s="2" t="s">
        <v>895</v>
      </c>
      <c r="S131" s="2" t="s">
        <v>896</v>
      </c>
      <c r="T131" s="42" t="s">
        <v>8702</v>
      </c>
    </row>
    <row r="132" spans="3:20" ht="35.1" customHeight="1" x14ac:dyDescent="0.25">
      <c r="C132" s="35"/>
      <c r="I132" s="27">
        <f>IF(ISBLANK(J132),"",LARGE(I$1:I131,1)+1)</f>
        <v>130</v>
      </c>
      <c r="J132" s="2" t="s">
        <v>680</v>
      </c>
      <c r="K132" s="1" t="s">
        <v>897</v>
      </c>
      <c r="L132" s="1" t="s">
        <v>898</v>
      </c>
      <c r="M132" s="2" t="s">
        <v>899</v>
      </c>
      <c r="N132" s="2" t="s">
        <v>389</v>
      </c>
      <c r="O132" s="2" t="s">
        <v>442</v>
      </c>
      <c r="P132" s="2" t="s">
        <v>900</v>
      </c>
      <c r="Q132" s="2" t="s">
        <v>901</v>
      </c>
      <c r="R132" s="2" t="s">
        <v>902</v>
      </c>
      <c r="S132" s="2" t="s">
        <v>903</v>
      </c>
      <c r="T132" s="42" t="s">
        <v>8703</v>
      </c>
    </row>
    <row r="133" spans="3:20" ht="35.1" customHeight="1" x14ac:dyDescent="0.25">
      <c r="C133" s="35"/>
      <c r="I133" s="27">
        <f>IF(ISBLANK(J133),"",LARGE(I$1:I132,1)+1)</f>
        <v>131</v>
      </c>
      <c r="J133" s="2" t="s">
        <v>680</v>
      </c>
      <c r="K133" s="1" t="s">
        <v>904</v>
      </c>
      <c r="L133" s="1" t="s">
        <v>682</v>
      </c>
      <c r="M133" s="2" t="s">
        <v>905</v>
      </c>
      <c r="N133" s="2" t="s">
        <v>906</v>
      </c>
      <c r="O133" s="2" t="s">
        <v>15</v>
      </c>
      <c r="P133" s="2" t="s">
        <v>907</v>
      </c>
      <c r="Q133" s="2" t="s">
        <v>908</v>
      </c>
      <c r="R133" s="2" t="s">
        <v>909</v>
      </c>
      <c r="S133" s="2" t="s">
        <v>910</v>
      </c>
      <c r="T133" s="42" t="s">
        <v>8704</v>
      </c>
    </row>
    <row r="134" spans="3:20" ht="35.1" customHeight="1" x14ac:dyDescent="0.25">
      <c r="C134" s="35"/>
      <c r="I134" s="27">
        <f>IF(ISBLANK(J134),"",LARGE(I$1:I133,1)+1)</f>
        <v>132</v>
      </c>
      <c r="J134" s="2" t="s">
        <v>680</v>
      </c>
      <c r="K134" s="1" t="s">
        <v>911</v>
      </c>
      <c r="L134" s="1" t="s">
        <v>706</v>
      </c>
      <c r="M134" s="2" t="s">
        <v>912</v>
      </c>
      <c r="N134" s="2" t="s">
        <v>708</v>
      </c>
      <c r="O134" s="2" t="s">
        <v>766</v>
      </c>
      <c r="P134" s="2" t="s">
        <v>913</v>
      </c>
      <c r="Q134" s="2" t="s">
        <v>914</v>
      </c>
      <c r="R134" s="2" t="s">
        <v>915</v>
      </c>
      <c r="S134" s="2" t="s">
        <v>916</v>
      </c>
      <c r="T134" s="42" t="s">
        <v>8705</v>
      </c>
    </row>
    <row r="135" spans="3:20" ht="35.1" customHeight="1" x14ac:dyDescent="0.25">
      <c r="C135" s="35"/>
      <c r="I135" s="27">
        <f>IF(ISBLANK(J135),"",LARGE(I$1:I134,1)+1)</f>
        <v>133</v>
      </c>
      <c r="J135" s="2" t="s">
        <v>680</v>
      </c>
      <c r="K135" s="1" t="s">
        <v>70</v>
      </c>
      <c r="L135" s="1" t="s">
        <v>898</v>
      </c>
      <c r="M135" s="2" t="s">
        <v>917</v>
      </c>
      <c r="N135" s="2" t="s">
        <v>389</v>
      </c>
      <c r="O135" s="2" t="s">
        <v>422</v>
      </c>
      <c r="P135" s="2" t="s">
        <v>918</v>
      </c>
      <c r="Q135" s="2" t="s">
        <v>919</v>
      </c>
      <c r="R135" s="2" t="s">
        <v>920</v>
      </c>
      <c r="S135" s="2" t="s">
        <v>921</v>
      </c>
      <c r="T135" s="42" t="s">
        <v>8706</v>
      </c>
    </row>
    <row r="136" spans="3:20" ht="35.1" customHeight="1" x14ac:dyDescent="0.25">
      <c r="C136" s="35"/>
      <c r="I136" s="27">
        <f>IF(ISBLANK(J136),"",LARGE(I$1:I135,1)+1)</f>
        <v>134</v>
      </c>
      <c r="J136" s="2" t="s">
        <v>680</v>
      </c>
      <c r="K136" s="1" t="s">
        <v>922</v>
      </c>
      <c r="L136" s="1" t="s">
        <v>724</v>
      </c>
      <c r="M136" s="2" t="s">
        <v>923</v>
      </c>
      <c r="N136" s="2" t="s">
        <v>708</v>
      </c>
      <c r="O136" s="2" t="s">
        <v>733</v>
      </c>
      <c r="P136" s="2" t="s">
        <v>924</v>
      </c>
      <c r="Q136" s="2" t="s">
        <v>925</v>
      </c>
      <c r="R136" s="2" t="s">
        <v>926</v>
      </c>
      <c r="S136" s="2" t="s">
        <v>927</v>
      </c>
      <c r="T136" s="42" t="s">
        <v>8707</v>
      </c>
    </row>
    <row r="137" spans="3:20" ht="35.1" customHeight="1" x14ac:dyDescent="0.25">
      <c r="C137" s="35"/>
      <c r="I137" s="27">
        <f>IF(ISBLANK(J137),"",LARGE(I$1:I136,1)+1)</f>
        <v>135</v>
      </c>
      <c r="J137" s="2" t="s">
        <v>680</v>
      </c>
      <c r="K137" s="1" t="s">
        <v>928</v>
      </c>
      <c r="L137" s="1" t="s">
        <v>805</v>
      </c>
      <c r="M137" s="2" t="s">
        <v>929</v>
      </c>
      <c r="N137" s="2" t="s">
        <v>550</v>
      </c>
      <c r="O137" s="2" t="s">
        <v>930</v>
      </c>
      <c r="P137" s="2" t="s">
        <v>931</v>
      </c>
      <c r="Q137" s="2" t="s">
        <v>932</v>
      </c>
      <c r="R137" s="2" t="s">
        <v>933</v>
      </c>
      <c r="S137" s="2" t="s">
        <v>934</v>
      </c>
      <c r="T137" s="42" t="s">
        <v>8708</v>
      </c>
    </row>
    <row r="138" spans="3:20" ht="35.1" customHeight="1" x14ac:dyDescent="0.25">
      <c r="C138" s="35"/>
      <c r="I138" s="27">
        <f>IF(ISBLANK(J138),"",LARGE(I$1:I137,1)+1)</f>
        <v>136</v>
      </c>
      <c r="J138" s="2" t="s">
        <v>680</v>
      </c>
      <c r="K138" s="1" t="s">
        <v>935</v>
      </c>
      <c r="L138" s="1" t="s">
        <v>477</v>
      </c>
      <c r="M138" s="2" t="s">
        <v>936</v>
      </c>
      <c r="N138" s="2" t="s">
        <v>937</v>
      </c>
      <c r="O138" s="2" t="s">
        <v>487</v>
      </c>
      <c r="P138" s="2" t="s">
        <v>938</v>
      </c>
      <c r="Q138" s="2" t="s">
        <v>939</v>
      </c>
      <c r="R138" s="2" t="s">
        <v>940</v>
      </c>
      <c r="S138" s="2" t="s">
        <v>941</v>
      </c>
      <c r="T138" s="42" t="s">
        <v>8709</v>
      </c>
    </row>
    <row r="139" spans="3:20" ht="35.1" customHeight="1" x14ac:dyDescent="0.25">
      <c r="C139" s="35"/>
      <c r="I139" s="27">
        <f>IF(ISBLANK(J139),"",LARGE(I$1:I138,1)+1)</f>
        <v>137</v>
      </c>
      <c r="J139" s="2" t="s">
        <v>680</v>
      </c>
      <c r="K139" s="1" t="s">
        <v>942</v>
      </c>
      <c r="L139" s="1" t="s">
        <v>943</v>
      </c>
      <c r="M139" s="2" t="s">
        <v>944</v>
      </c>
      <c r="N139" s="2" t="s">
        <v>389</v>
      </c>
      <c r="O139" s="2" t="s">
        <v>390</v>
      </c>
      <c r="P139" s="2" t="s">
        <v>945</v>
      </c>
      <c r="Q139" s="2" t="s">
        <v>946</v>
      </c>
      <c r="R139" s="2" t="s">
        <v>947</v>
      </c>
      <c r="S139" s="2" t="s">
        <v>948</v>
      </c>
      <c r="T139" s="42" t="s">
        <v>8710</v>
      </c>
    </row>
    <row r="140" spans="3:20" ht="35.1" customHeight="1" x14ac:dyDescent="0.25">
      <c r="C140" s="35"/>
      <c r="I140" s="27">
        <f>IF(ISBLANK(J140),"",LARGE(I$1:I139,1)+1)</f>
        <v>138</v>
      </c>
      <c r="J140" s="2" t="s">
        <v>680</v>
      </c>
      <c r="K140" s="1" t="s">
        <v>949</v>
      </c>
      <c r="L140" s="1" t="s">
        <v>943</v>
      </c>
      <c r="M140" s="2" t="s">
        <v>950</v>
      </c>
      <c r="N140" s="2" t="s">
        <v>951</v>
      </c>
      <c r="O140" s="2" t="s">
        <v>422</v>
      </c>
      <c r="P140" s="2" t="s">
        <v>952</v>
      </c>
      <c r="Q140" s="2" t="s">
        <v>953</v>
      </c>
      <c r="R140" s="2" t="s">
        <v>954</v>
      </c>
      <c r="S140" s="2" t="s">
        <v>955</v>
      </c>
      <c r="T140" s="42" t="s">
        <v>8711</v>
      </c>
    </row>
    <row r="141" spans="3:20" ht="35.1" customHeight="1" x14ac:dyDescent="0.25">
      <c r="C141" s="35"/>
      <c r="I141" s="27">
        <f>IF(ISBLANK(J141),"",LARGE(I$1:I140,1)+1)</f>
        <v>139</v>
      </c>
      <c r="J141" s="2" t="s">
        <v>680</v>
      </c>
      <c r="K141" s="1" t="s">
        <v>956</v>
      </c>
      <c r="L141" s="1" t="s">
        <v>943</v>
      </c>
      <c r="M141" s="2" t="s">
        <v>957</v>
      </c>
      <c r="N141" s="2" t="s">
        <v>951</v>
      </c>
      <c r="O141" s="2" t="s">
        <v>397</v>
      </c>
      <c r="P141" s="2" t="s">
        <v>958</v>
      </c>
      <c r="Q141" s="2" t="s">
        <v>959</v>
      </c>
      <c r="R141" s="2" t="s">
        <v>960</v>
      </c>
      <c r="S141" s="2" t="s">
        <v>961</v>
      </c>
      <c r="T141" s="42" t="s">
        <v>8712</v>
      </c>
    </row>
    <row r="142" spans="3:20" ht="35.1" customHeight="1" x14ac:dyDescent="0.25">
      <c r="C142" s="35"/>
      <c r="I142" s="27">
        <f>IF(ISBLANK(J142),"",LARGE(I$1:I141,1)+1)</f>
        <v>140</v>
      </c>
      <c r="J142" s="2" t="s">
        <v>680</v>
      </c>
      <c r="K142" s="1" t="s">
        <v>962</v>
      </c>
      <c r="L142" s="1" t="s">
        <v>533</v>
      </c>
      <c r="M142" s="2" t="s">
        <v>963</v>
      </c>
      <c r="N142" s="2" t="s">
        <v>564</v>
      </c>
      <c r="O142" s="2" t="s">
        <v>571</v>
      </c>
      <c r="P142" s="2" t="s">
        <v>964</v>
      </c>
      <c r="Q142" s="2" t="s">
        <v>965</v>
      </c>
      <c r="R142" s="2" t="s">
        <v>966</v>
      </c>
      <c r="S142" s="2" t="s">
        <v>967</v>
      </c>
      <c r="T142" s="42" t="s">
        <v>8713</v>
      </c>
    </row>
    <row r="143" spans="3:20" ht="35.1" customHeight="1" x14ac:dyDescent="0.25">
      <c r="C143" s="35"/>
      <c r="I143" s="27">
        <f>IF(ISBLANK(J143),"",LARGE(I$1:I142,1)+1)</f>
        <v>141</v>
      </c>
      <c r="J143" s="2" t="s">
        <v>680</v>
      </c>
      <c r="K143" s="1" t="s">
        <v>968</v>
      </c>
      <c r="L143" s="1" t="s">
        <v>533</v>
      </c>
      <c r="M143" s="2" t="s">
        <v>969</v>
      </c>
      <c r="N143" s="2" t="s">
        <v>970</v>
      </c>
      <c r="O143" s="2" t="s">
        <v>571</v>
      </c>
      <c r="P143" s="2" t="s">
        <v>971</v>
      </c>
      <c r="Q143" s="2" t="s">
        <v>972</v>
      </c>
      <c r="R143" s="2" t="s">
        <v>973</v>
      </c>
      <c r="S143" s="2" t="s">
        <v>974</v>
      </c>
      <c r="T143" s="42" t="s">
        <v>8714</v>
      </c>
    </row>
    <row r="144" spans="3:20" ht="35.1" customHeight="1" x14ac:dyDescent="0.25">
      <c r="C144" s="35"/>
      <c r="I144" s="27">
        <f>IF(ISBLANK(J144),"",LARGE(I$1:I143,1)+1)</f>
        <v>142</v>
      </c>
      <c r="J144" s="2" t="s">
        <v>680</v>
      </c>
      <c r="K144" s="1" t="s">
        <v>532</v>
      </c>
      <c r="L144" s="1" t="s">
        <v>533</v>
      </c>
      <c r="M144" s="2" t="s">
        <v>975</v>
      </c>
      <c r="N144" s="2" t="s">
        <v>535</v>
      </c>
      <c r="O144" s="2" t="s">
        <v>976</v>
      </c>
      <c r="P144" s="2" t="s">
        <v>537</v>
      </c>
      <c r="Q144" s="2" t="s">
        <v>977</v>
      </c>
      <c r="R144" s="2" t="s">
        <v>978</v>
      </c>
      <c r="S144" s="2" t="s">
        <v>979</v>
      </c>
      <c r="T144" s="42" t="s">
        <v>8715</v>
      </c>
    </row>
    <row r="145" spans="3:20" ht="35.1" customHeight="1" x14ac:dyDescent="0.25">
      <c r="C145" s="35"/>
      <c r="I145" s="27">
        <f>IF(ISBLANK(J145),"",LARGE(I$1:I144,1)+1)</f>
        <v>143</v>
      </c>
      <c r="J145" s="2" t="s">
        <v>680</v>
      </c>
      <c r="K145" s="1" t="s">
        <v>980</v>
      </c>
      <c r="L145" s="1" t="s">
        <v>78</v>
      </c>
      <c r="M145" s="2" t="s">
        <v>981</v>
      </c>
      <c r="N145" s="2" t="s">
        <v>982</v>
      </c>
      <c r="O145" s="2" t="s">
        <v>718</v>
      </c>
      <c r="P145" s="2" t="s">
        <v>983</v>
      </c>
      <c r="Q145" s="2" t="s">
        <v>984</v>
      </c>
      <c r="R145" s="2" t="s">
        <v>985</v>
      </c>
      <c r="S145" s="2" t="s">
        <v>986</v>
      </c>
      <c r="T145" s="42" t="s">
        <v>8716</v>
      </c>
    </row>
    <row r="146" spans="3:20" ht="35.1" customHeight="1" x14ac:dyDescent="0.25">
      <c r="C146" s="35"/>
      <c r="I146" s="27">
        <f>IF(ISBLANK(J146),"",LARGE(I$1:I145,1)+1)</f>
        <v>144</v>
      </c>
      <c r="J146" s="2" t="s">
        <v>680</v>
      </c>
      <c r="K146" s="1" t="s">
        <v>987</v>
      </c>
      <c r="L146" s="1" t="s">
        <v>533</v>
      </c>
      <c r="M146" s="2" t="s">
        <v>988</v>
      </c>
      <c r="N146" s="2" t="s">
        <v>564</v>
      </c>
      <c r="O146" s="2" t="s">
        <v>989</v>
      </c>
      <c r="P146" s="2" t="s">
        <v>990</v>
      </c>
      <c r="Q146" s="2" t="s">
        <v>991</v>
      </c>
      <c r="R146" s="2" t="s">
        <v>992</v>
      </c>
      <c r="S146" s="2" t="s">
        <v>993</v>
      </c>
      <c r="T146" s="42" t="s">
        <v>8717</v>
      </c>
    </row>
    <row r="147" spans="3:20" ht="35.1" customHeight="1" x14ac:dyDescent="0.25">
      <c r="C147" s="35"/>
      <c r="I147" s="27">
        <f>IF(ISBLANK(J147),"",LARGE(I$1:I146,1)+1)</f>
        <v>145</v>
      </c>
      <c r="J147" s="2" t="s">
        <v>680</v>
      </c>
      <c r="K147" s="1" t="s">
        <v>994</v>
      </c>
      <c r="L147" s="1" t="s">
        <v>533</v>
      </c>
      <c r="M147" s="2" t="s">
        <v>995</v>
      </c>
      <c r="N147" s="2" t="s">
        <v>564</v>
      </c>
      <c r="O147" s="2" t="s">
        <v>571</v>
      </c>
      <c r="P147" s="2" t="s">
        <v>996</v>
      </c>
      <c r="Q147" s="2" t="s">
        <v>997</v>
      </c>
      <c r="R147" s="2" t="s">
        <v>998</v>
      </c>
      <c r="S147" s="2" t="s">
        <v>999</v>
      </c>
      <c r="T147" s="42" t="s">
        <v>8718</v>
      </c>
    </row>
    <row r="148" spans="3:20" ht="35.1" customHeight="1" x14ac:dyDescent="0.25">
      <c r="C148" s="35"/>
      <c r="I148" s="27">
        <f>IF(ISBLANK(J148),"",LARGE(I$1:I147,1)+1)</f>
        <v>146</v>
      </c>
      <c r="J148" s="2" t="s">
        <v>680</v>
      </c>
      <c r="K148" s="1" t="s">
        <v>1000</v>
      </c>
      <c r="L148" s="1" t="s">
        <v>117</v>
      </c>
      <c r="M148" s="2" t="s">
        <v>1001</v>
      </c>
      <c r="N148" s="2" t="s">
        <v>48</v>
      </c>
      <c r="O148" s="2" t="s">
        <v>119</v>
      </c>
      <c r="P148" s="2" t="s">
        <v>1002</v>
      </c>
      <c r="Q148" s="2" t="s">
        <v>1003</v>
      </c>
      <c r="R148" s="2" t="s">
        <v>1004</v>
      </c>
      <c r="S148" s="2" t="s">
        <v>1005</v>
      </c>
      <c r="T148" s="42" t="s">
        <v>8719</v>
      </c>
    </row>
    <row r="149" spans="3:20" ht="35.1" customHeight="1" x14ac:dyDescent="0.25">
      <c r="C149" s="35"/>
      <c r="I149" s="27">
        <f>IF(ISBLANK(J149),"",LARGE(I$1:I148,1)+1)</f>
        <v>147</v>
      </c>
      <c r="J149" s="2" t="s">
        <v>680</v>
      </c>
      <c r="K149" s="1" t="s">
        <v>1006</v>
      </c>
      <c r="L149" s="1" t="s">
        <v>117</v>
      </c>
      <c r="M149" s="2" t="s">
        <v>1007</v>
      </c>
      <c r="N149" s="2" t="s">
        <v>48</v>
      </c>
      <c r="O149" s="2" t="s">
        <v>40</v>
      </c>
      <c r="P149" s="2" t="s">
        <v>1008</v>
      </c>
      <c r="Q149" s="2" t="s">
        <v>1009</v>
      </c>
      <c r="R149" s="2" t="s">
        <v>1010</v>
      </c>
      <c r="S149" s="2" t="s">
        <v>1011</v>
      </c>
      <c r="T149" s="42" t="s">
        <v>8720</v>
      </c>
    </row>
    <row r="150" spans="3:20" ht="35.1" customHeight="1" x14ac:dyDescent="0.25">
      <c r="C150" s="35"/>
      <c r="I150" s="27">
        <f>IF(ISBLANK(J150),"",LARGE(I$1:I149,1)+1)</f>
        <v>148</v>
      </c>
      <c r="J150" s="2" t="s">
        <v>680</v>
      </c>
      <c r="K150" s="1" t="s">
        <v>1012</v>
      </c>
      <c r="L150" s="1" t="s">
        <v>1013</v>
      </c>
      <c r="M150" s="2" t="s">
        <v>1014</v>
      </c>
      <c r="N150" s="2" t="s">
        <v>389</v>
      </c>
      <c r="O150" s="2" t="s">
        <v>442</v>
      </c>
      <c r="P150" s="2" t="s">
        <v>1015</v>
      </c>
      <c r="Q150" s="2" t="s">
        <v>1016</v>
      </c>
      <c r="R150" s="2" t="s">
        <v>1017</v>
      </c>
      <c r="S150" s="2" t="s">
        <v>1018</v>
      </c>
      <c r="T150" s="42" t="s">
        <v>8721</v>
      </c>
    </row>
    <row r="151" spans="3:20" ht="35.1" customHeight="1" x14ac:dyDescent="0.25">
      <c r="C151" s="35"/>
      <c r="I151" s="27">
        <f>IF(ISBLANK(J151),"",LARGE(I$1:I150,1)+1)</f>
        <v>149</v>
      </c>
      <c r="J151" s="2" t="s">
        <v>680</v>
      </c>
      <c r="K151" s="1" t="s">
        <v>1019</v>
      </c>
      <c r="L151" s="1" t="s">
        <v>1013</v>
      </c>
      <c r="M151" s="2" t="s">
        <v>1020</v>
      </c>
      <c r="N151" s="2" t="s">
        <v>389</v>
      </c>
      <c r="O151" s="2" t="s">
        <v>397</v>
      </c>
      <c r="P151" s="2" t="s">
        <v>1021</v>
      </c>
      <c r="Q151" s="2" t="s">
        <v>1022</v>
      </c>
      <c r="R151" s="2" t="s">
        <v>1023</v>
      </c>
      <c r="S151" s="2" t="s">
        <v>1024</v>
      </c>
      <c r="T151" s="42" t="s">
        <v>8722</v>
      </c>
    </row>
    <row r="152" spans="3:20" ht="35.1" customHeight="1" x14ac:dyDescent="0.25">
      <c r="C152" s="35"/>
      <c r="I152" s="27">
        <f>IF(ISBLANK(J152),"",LARGE(I$1:I151,1)+1)</f>
        <v>150</v>
      </c>
      <c r="J152" s="2" t="s">
        <v>680</v>
      </c>
      <c r="K152" s="1" t="s">
        <v>395</v>
      </c>
      <c r="L152" s="1" t="s">
        <v>1013</v>
      </c>
      <c r="M152" s="2" t="s">
        <v>1025</v>
      </c>
      <c r="N152" s="2" t="s">
        <v>389</v>
      </c>
      <c r="O152" s="2" t="s">
        <v>442</v>
      </c>
      <c r="P152" s="2" t="s">
        <v>398</v>
      </c>
      <c r="Q152" s="2" t="s">
        <v>1026</v>
      </c>
      <c r="R152" s="2" t="s">
        <v>1027</v>
      </c>
      <c r="S152" s="2" t="s">
        <v>1028</v>
      </c>
      <c r="T152" s="42" t="s">
        <v>8723</v>
      </c>
    </row>
    <row r="153" spans="3:20" ht="35.1" customHeight="1" x14ac:dyDescent="0.25">
      <c r="C153" s="35"/>
      <c r="I153" s="27">
        <f>IF(ISBLANK(J153),"",LARGE(I$1:I152,1)+1)</f>
        <v>151</v>
      </c>
      <c r="J153" s="2" t="s">
        <v>680</v>
      </c>
      <c r="K153" s="1" t="s">
        <v>1029</v>
      </c>
      <c r="L153" s="1" t="s">
        <v>140</v>
      </c>
      <c r="M153" s="2" t="s">
        <v>1030</v>
      </c>
      <c r="N153" s="2" t="s">
        <v>48</v>
      </c>
      <c r="O153" s="2" t="s">
        <v>119</v>
      </c>
      <c r="P153" s="2" t="s">
        <v>1031</v>
      </c>
      <c r="Q153" s="2" t="s">
        <v>1032</v>
      </c>
      <c r="R153" s="2" t="s">
        <v>1033</v>
      </c>
      <c r="S153" s="2" t="s">
        <v>1034</v>
      </c>
      <c r="T153" s="42" t="s">
        <v>8724</v>
      </c>
    </row>
    <row r="154" spans="3:20" ht="35.1" customHeight="1" x14ac:dyDescent="0.25">
      <c r="C154" s="35"/>
      <c r="I154" s="27">
        <f>IF(ISBLANK(J154),"",LARGE(I$1:I153,1)+1)</f>
        <v>152</v>
      </c>
      <c r="J154" s="2" t="s">
        <v>680</v>
      </c>
      <c r="K154" s="1" t="s">
        <v>1035</v>
      </c>
      <c r="L154" s="1" t="s">
        <v>597</v>
      </c>
      <c r="M154" s="2" t="s">
        <v>1036</v>
      </c>
      <c r="N154" s="2" t="s">
        <v>1037</v>
      </c>
      <c r="O154" s="2" t="s">
        <v>600</v>
      </c>
      <c r="P154" s="2" t="s">
        <v>1038</v>
      </c>
      <c r="Q154" s="2" t="s">
        <v>1039</v>
      </c>
      <c r="R154" s="2" t="s">
        <v>1040</v>
      </c>
      <c r="S154" s="2" t="s">
        <v>1041</v>
      </c>
      <c r="T154" s="42" t="s">
        <v>8725</v>
      </c>
    </row>
    <row r="155" spans="3:20" ht="35.1" customHeight="1" x14ac:dyDescent="0.25">
      <c r="C155" s="35"/>
      <c r="I155" s="27">
        <f>IF(ISBLANK(J155),"",LARGE(I$1:I154,1)+1)</f>
        <v>153</v>
      </c>
      <c r="J155" s="2" t="s">
        <v>680</v>
      </c>
      <c r="K155" s="1" t="s">
        <v>1042</v>
      </c>
      <c r="L155" s="1" t="s">
        <v>597</v>
      </c>
      <c r="M155" s="2" t="s">
        <v>1043</v>
      </c>
      <c r="N155" s="2" t="s">
        <v>599</v>
      </c>
      <c r="O155" s="2" t="s">
        <v>622</v>
      </c>
      <c r="P155" s="2" t="s">
        <v>1044</v>
      </c>
      <c r="Q155" s="2" t="s">
        <v>1045</v>
      </c>
      <c r="R155" s="2" t="s">
        <v>1046</v>
      </c>
      <c r="S155" s="2" t="s">
        <v>1047</v>
      </c>
      <c r="T155" s="42" t="s">
        <v>8726</v>
      </c>
    </row>
    <row r="156" spans="3:20" ht="35.1" customHeight="1" x14ac:dyDescent="0.25">
      <c r="C156" s="35"/>
      <c r="I156" s="27">
        <f>IF(ISBLANK(J156),"",LARGE(I$1:I155,1)+1)</f>
        <v>154</v>
      </c>
      <c r="J156" s="2" t="s">
        <v>680</v>
      </c>
      <c r="K156" s="1" t="s">
        <v>612</v>
      </c>
      <c r="L156" s="1" t="s">
        <v>597</v>
      </c>
      <c r="M156" s="2" t="s">
        <v>1048</v>
      </c>
      <c r="N156" s="2" t="s">
        <v>614</v>
      </c>
      <c r="O156" s="2" t="s">
        <v>607</v>
      </c>
      <c r="P156" s="2" t="s">
        <v>616</v>
      </c>
      <c r="Q156" s="2" t="s">
        <v>1049</v>
      </c>
      <c r="R156" s="2" t="s">
        <v>1050</v>
      </c>
      <c r="S156" s="2" t="s">
        <v>1051</v>
      </c>
      <c r="T156" s="42" t="s">
        <v>8727</v>
      </c>
    </row>
    <row r="157" spans="3:20" ht="35.1" customHeight="1" x14ac:dyDescent="0.25">
      <c r="C157" s="35"/>
      <c r="I157" s="27">
        <f>IF(ISBLANK(J157),"",LARGE(I$1:I156,1)+1)</f>
        <v>155</v>
      </c>
      <c r="J157" s="2" t="s">
        <v>680</v>
      </c>
      <c r="K157" s="1" t="s">
        <v>1052</v>
      </c>
      <c r="L157" s="1" t="s">
        <v>597</v>
      </c>
      <c r="M157" s="2" t="s">
        <v>1053</v>
      </c>
      <c r="N157" s="2" t="s">
        <v>614</v>
      </c>
      <c r="O157" s="2" t="s">
        <v>615</v>
      </c>
      <c r="P157" s="2" t="s">
        <v>1054</v>
      </c>
      <c r="Q157" s="2" t="s">
        <v>1055</v>
      </c>
      <c r="R157" s="2" t="s">
        <v>1056</v>
      </c>
      <c r="S157" s="2" t="s">
        <v>1057</v>
      </c>
      <c r="T157" s="42" t="s">
        <v>8728</v>
      </c>
    </row>
    <row r="158" spans="3:20" ht="35.1" customHeight="1" x14ac:dyDescent="0.25">
      <c r="C158" s="35"/>
      <c r="I158" s="27">
        <f>IF(ISBLANK(J158),"",LARGE(I$1:I157,1)+1)</f>
        <v>156</v>
      </c>
      <c r="J158" s="2" t="s">
        <v>680</v>
      </c>
      <c r="K158" s="1" t="s">
        <v>1058</v>
      </c>
      <c r="L158" s="1" t="s">
        <v>597</v>
      </c>
      <c r="M158" s="2" t="s">
        <v>1059</v>
      </c>
      <c r="N158" s="2" t="s">
        <v>1060</v>
      </c>
      <c r="O158" s="2" t="s">
        <v>1061</v>
      </c>
      <c r="P158" s="2" t="s">
        <v>1062</v>
      </c>
      <c r="Q158" s="2" t="s">
        <v>1063</v>
      </c>
      <c r="R158" s="2" t="s">
        <v>1064</v>
      </c>
      <c r="S158" s="2" t="s">
        <v>1065</v>
      </c>
      <c r="T158" s="42" t="s">
        <v>8729</v>
      </c>
    </row>
    <row r="159" spans="3:20" ht="35.1" customHeight="1" x14ac:dyDescent="0.25">
      <c r="C159" s="35"/>
      <c r="I159" s="27">
        <f>IF(ISBLANK(J159),"",LARGE(I$1:I158,1)+1)</f>
        <v>157</v>
      </c>
      <c r="J159" s="2" t="s">
        <v>680</v>
      </c>
      <c r="K159" s="1" t="s">
        <v>1066</v>
      </c>
      <c r="L159" s="1" t="s">
        <v>1067</v>
      </c>
      <c r="M159" s="2" t="s">
        <v>1068</v>
      </c>
      <c r="N159" s="2" t="s">
        <v>495</v>
      </c>
      <c r="O159" s="2" t="s">
        <v>515</v>
      </c>
      <c r="P159" s="2" t="s">
        <v>1069</v>
      </c>
      <c r="Q159" s="2" t="s">
        <v>1070</v>
      </c>
      <c r="R159" s="2" t="s">
        <v>1071</v>
      </c>
      <c r="S159" s="2" t="s">
        <v>1072</v>
      </c>
      <c r="T159" s="42" t="s">
        <v>8730</v>
      </c>
    </row>
    <row r="160" spans="3:20" ht="35.1" customHeight="1" x14ac:dyDescent="0.25">
      <c r="C160" s="35"/>
      <c r="I160" s="27">
        <f>IF(ISBLANK(J160),"",LARGE(I$1:I159,1)+1)</f>
        <v>158</v>
      </c>
      <c r="J160" s="2" t="s">
        <v>680</v>
      </c>
      <c r="K160" s="1" t="s">
        <v>1073</v>
      </c>
      <c r="L160" s="1" t="s">
        <v>1067</v>
      </c>
      <c r="M160" s="2" t="s">
        <v>1074</v>
      </c>
      <c r="N160" s="2" t="s">
        <v>456</v>
      </c>
      <c r="O160" s="2" t="s">
        <v>515</v>
      </c>
      <c r="P160" s="2" t="s">
        <v>1075</v>
      </c>
      <c r="Q160" s="2" t="s">
        <v>1076</v>
      </c>
      <c r="R160" s="2" t="s">
        <v>1077</v>
      </c>
      <c r="S160" s="2" t="s">
        <v>1078</v>
      </c>
      <c r="T160" s="42" t="s">
        <v>8731</v>
      </c>
    </row>
    <row r="161" spans="3:20" ht="35.1" customHeight="1" x14ac:dyDescent="0.25">
      <c r="C161" s="35"/>
      <c r="I161" s="27">
        <f>IF(ISBLANK(J161),"",LARGE(I$1:I160,1)+1)</f>
        <v>159</v>
      </c>
      <c r="J161" s="2" t="s">
        <v>680</v>
      </c>
      <c r="K161" s="1" t="s">
        <v>1079</v>
      </c>
      <c r="L161" s="1" t="s">
        <v>1067</v>
      </c>
      <c r="M161" s="2" t="s">
        <v>1080</v>
      </c>
      <c r="N161" s="2" t="s">
        <v>456</v>
      </c>
      <c r="O161" s="2" t="s">
        <v>457</v>
      </c>
      <c r="P161" s="2" t="s">
        <v>1081</v>
      </c>
      <c r="Q161" s="2" t="s">
        <v>1082</v>
      </c>
      <c r="R161" s="2" t="s">
        <v>1083</v>
      </c>
      <c r="S161" s="2" t="s">
        <v>1084</v>
      </c>
      <c r="T161" s="42" t="s">
        <v>8732</v>
      </c>
    </row>
    <row r="162" spans="3:20" ht="35.1" customHeight="1" x14ac:dyDescent="0.25">
      <c r="C162" s="35"/>
      <c r="I162" s="27">
        <f>IF(ISBLANK(J162),"",LARGE(I$1:I161,1)+1)</f>
        <v>160</v>
      </c>
      <c r="J162" s="2" t="s">
        <v>680</v>
      </c>
      <c r="K162" s="1" t="s">
        <v>1085</v>
      </c>
      <c r="L162" s="1" t="s">
        <v>706</v>
      </c>
      <c r="M162" s="2" t="s">
        <v>1086</v>
      </c>
      <c r="N162" s="2" t="s">
        <v>708</v>
      </c>
      <c r="O162" s="2" t="s">
        <v>766</v>
      </c>
      <c r="P162" s="2" t="s">
        <v>1087</v>
      </c>
      <c r="Q162" s="2" t="s">
        <v>1088</v>
      </c>
      <c r="R162" s="2" t="s">
        <v>1089</v>
      </c>
      <c r="S162" s="2" t="s">
        <v>1090</v>
      </c>
      <c r="T162" s="42" t="s">
        <v>8733</v>
      </c>
    </row>
    <row r="163" spans="3:20" ht="35.1" customHeight="1" x14ac:dyDescent="0.25">
      <c r="C163" s="35"/>
      <c r="I163" s="27">
        <f>IF(ISBLANK(J163),"",LARGE(I$1:I162,1)+1)</f>
        <v>161</v>
      </c>
      <c r="J163" s="2" t="s">
        <v>680</v>
      </c>
      <c r="K163" s="1" t="s">
        <v>1091</v>
      </c>
      <c r="L163" s="1" t="s">
        <v>724</v>
      </c>
      <c r="M163" s="2" t="s">
        <v>1092</v>
      </c>
      <c r="N163" s="2" t="s">
        <v>708</v>
      </c>
      <c r="O163" s="2" t="s">
        <v>709</v>
      </c>
      <c r="P163" s="2" t="s">
        <v>1093</v>
      </c>
      <c r="Q163" s="2" t="s">
        <v>1094</v>
      </c>
      <c r="R163" s="2" t="s">
        <v>1095</v>
      </c>
      <c r="S163" s="2" t="s">
        <v>1096</v>
      </c>
      <c r="T163" s="42" t="s">
        <v>8734</v>
      </c>
    </row>
    <row r="164" spans="3:20" ht="35.1" customHeight="1" x14ac:dyDescent="0.25">
      <c r="C164" s="35"/>
      <c r="I164" s="27">
        <f>IF(ISBLANK(J164),"",LARGE(I$1:I163,1)+1)</f>
        <v>162</v>
      </c>
      <c r="J164" s="2" t="s">
        <v>680</v>
      </c>
      <c r="K164" s="1" t="s">
        <v>1097</v>
      </c>
      <c r="L164" s="1" t="s">
        <v>697</v>
      </c>
      <c r="M164" s="2" t="s">
        <v>1098</v>
      </c>
      <c r="N164" s="2" t="s">
        <v>699</v>
      </c>
      <c r="O164" s="2" t="s">
        <v>700</v>
      </c>
      <c r="P164" s="2" t="s">
        <v>1099</v>
      </c>
      <c r="Q164" s="2" t="s">
        <v>1100</v>
      </c>
      <c r="R164" s="2" t="s">
        <v>1101</v>
      </c>
      <c r="S164" s="2" t="s">
        <v>1102</v>
      </c>
      <c r="T164" s="42" t="s">
        <v>8735</v>
      </c>
    </row>
    <row r="165" spans="3:20" ht="35.1" customHeight="1" x14ac:dyDescent="0.25">
      <c r="C165" s="35"/>
      <c r="I165" s="27">
        <f>IF(ISBLANK(J165),"",LARGE(I$1:I164,1)+1)</f>
        <v>163</v>
      </c>
      <c r="J165" s="2" t="s">
        <v>680</v>
      </c>
      <c r="K165" s="1" t="s">
        <v>1103</v>
      </c>
      <c r="L165" s="1" t="s">
        <v>751</v>
      </c>
      <c r="M165" s="2" t="s">
        <v>1104</v>
      </c>
      <c r="N165" s="2" t="s">
        <v>753</v>
      </c>
      <c r="O165" s="2" t="s">
        <v>766</v>
      </c>
      <c r="P165" s="2" t="s">
        <v>1105</v>
      </c>
      <c r="Q165" s="2" t="s">
        <v>1106</v>
      </c>
      <c r="R165" s="2" t="s">
        <v>1107</v>
      </c>
      <c r="S165" s="2" t="s">
        <v>1108</v>
      </c>
      <c r="T165" s="42" t="s">
        <v>8736</v>
      </c>
    </row>
    <row r="166" spans="3:20" ht="35.1" customHeight="1" x14ac:dyDescent="0.25">
      <c r="C166" s="35"/>
      <c r="I166" s="27">
        <f>IF(ISBLANK(J166),"",LARGE(I$1:I165,1)+1)</f>
        <v>164</v>
      </c>
      <c r="J166" s="2" t="s">
        <v>680</v>
      </c>
      <c r="K166" s="1" t="s">
        <v>1109</v>
      </c>
      <c r="L166" s="1" t="s">
        <v>724</v>
      </c>
      <c r="M166" s="2" t="s">
        <v>1110</v>
      </c>
      <c r="N166" s="2" t="s">
        <v>708</v>
      </c>
      <c r="O166" s="2" t="s">
        <v>709</v>
      </c>
      <c r="P166" s="2" t="s">
        <v>1111</v>
      </c>
      <c r="Q166" s="2" t="s">
        <v>1112</v>
      </c>
      <c r="R166" s="2" t="s">
        <v>1113</v>
      </c>
      <c r="S166" s="2" t="s">
        <v>1114</v>
      </c>
      <c r="T166" s="42" t="s">
        <v>8737</v>
      </c>
    </row>
    <row r="167" spans="3:20" ht="35.1" customHeight="1" x14ac:dyDescent="0.25">
      <c r="C167" s="35"/>
      <c r="I167" s="27">
        <f>IF(ISBLANK(J167),"",LARGE(I$1:I166,1)+1)</f>
        <v>165</v>
      </c>
      <c r="J167" s="2" t="s">
        <v>680</v>
      </c>
      <c r="K167" s="1" t="s">
        <v>1115</v>
      </c>
      <c r="L167" s="1" t="s">
        <v>724</v>
      </c>
      <c r="M167" s="2" t="s">
        <v>1116</v>
      </c>
      <c r="N167" s="2" t="s">
        <v>708</v>
      </c>
      <c r="O167" s="2" t="s">
        <v>726</v>
      </c>
      <c r="P167" s="2" t="s">
        <v>1117</v>
      </c>
      <c r="Q167" s="2" t="s">
        <v>1118</v>
      </c>
      <c r="R167" s="2" t="s">
        <v>1119</v>
      </c>
      <c r="S167" s="2" t="s">
        <v>1120</v>
      </c>
      <c r="T167" s="42" t="s">
        <v>8738</v>
      </c>
    </row>
    <row r="168" spans="3:20" ht="35.1" customHeight="1" x14ac:dyDescent="0.25">
      <c r="C168" s="35"/>
      <c r="I168" s="27">
        <f>IF(ISBLANK(J168),"",LARGE(I$1:I167,1)+1)</f>
        <v>166</v>
      </c>
      <c r="J168" s="2" t="s">
        <v>680</v>
      </c>
      <c r="K168" s="1" t="s">
        <v>1121</v>
      </c>
      <c r="L168" s="1" t="s">
        <v>724</v>
      </c>
      <c r="M168" s="2" t="s">
        <v>1122</v>
      </c>
      <c r="N168" s="2" t="s">
        <v>708</v>
      </c>
      <c r="O168" s="2" t="s">
        <v>709</v>
      </c>
      <c r="P168" s="2" t="s">
        <v>1123</v>
      </c>
      <c r="Q168" s="2" t="s">
        <v>1124</v>
      </c>
      <c r="R168" s="2" t="s">
        <v>1125</v>
      </c>
      <c r="S168" s="2" t="s">
        <v>1126</v>
      </c>
      <c r="T168" s="42" t="s">
        <v>8739</v>
      </c>
    </row>
    <row r="169" spans="3:20" ht="35.1" customHeight="1" x14ac:dyDescent="0.25">
      <c r="C169" s="35"/>
      <c r="I169" s="27">
        <f>IF(ISBLANK(J169),"",LARGE(I$1:I168,1)+1)</f>
        <v>167</v>
      </c>
      <c r="J169" s="2" t="s">
        <v>680</v>
      </c>
      <c r="K169" s="1" t="s">
        <v>1127</v>
      </c>
      <c r="L169" s="1" t="s">
        <v>1128</v>
      </c>
      <c r="M169" s="2" t="s">
        <v>1129</v>
      </c>
      <c r="N169" s="2" t="s">
        <v>389</v>
      </c>
      <c r="O169" s="2" t="s">
        <v>442</v>
      </c>
      <c r="P169" s="2" t="s">
        <v>1130</v>
      </c>
      <c r="Q169" s="2" t="s">
        <v>1131</v>
      </c>
      <c r="R169" s="2" t="s">
        <v>1132</v>
      </c>
      <c r="S169" s="2" t="s">
        <v>1133</v>
      </c>
      <c r="T169" s="42" t="s">
        <v>8740</v>
      </c>
    </row>
    <row r="170" spans="3:20" ht="35.1" customHeight="1" x14ac:dyDescent="0.25">
      <c r="C170" s="35"/>
      <c r="I170" s="27">
        <f>IF(ISBLANK(J170),"",LARGE(I$1:I169,1)+1)</f>
        <v>168</v>
      </c>
      <c r="J170" s="2" t="s">
        <v>680</v>
      </c>
      <c r="K170" s="1" t="s">
        <v>1134</v>
      </c>
      <c r="L170" s="1" t="s">
        <v>751</v>
      </c>
      <c r="M170" s="2" t="s">
        <v>1135</v>
      </c>
      <c r="N170" s="2" t="s">
        <v>708</v>
      </c>
      <c r="O170" s="2" t="s">
        <v>709</v>
      </c>
      <c r="P170" s="2" t="s">
        <v>1136</v>
      </c>
      <c r="Q170" s="2" t="s">
        <v>1137</v>
      </c>
      <c r="R170" s="2" t="s">
        <v>1138</v>
      </c>
      <c r="S170" s="2" t="s">
        <v>1139</v>
      </c>
      <c r="T170" s="42" t="s">
        <v>8741</v>
      </c>
    </row>
    <row r="171" spans="3:20" ht="35.1" customHeight="1" x14ac:dyDescent="0.25">
      <c r="C171" s="35"/>
      <c r="I171" s="27">
        <f>IF(ISBLANK(J171),"",LARGE(I$1:I170,1)+1)</f>
        <v>169</v>
      </c>
      <c r="J171" s="2" t="s">
        <v>680</v>
      </c>
      <c r="K171" s="1" t="s">
        <v>1140</v>
      </c>
      <c r="L171" s="1" t="s">
        <v>751</v>
      </c>
      <c r="M171" s="2" t="s">
        <v>1141</v>
      </c>
      <c r="N171" s="2" t="s">
        <v>708</v>
      </c>
      <c r="O171" s="2" t="s">
        <v>709</v>
      </c>
      <c r="P171" s="2" t="s">
        <v>1142</v>
      </c>
      <c r="Q171" s="2" t="s">
        <v>1143</v>
      </c>
      <c r="R171" s="2" t="s">
        <v>1144</v>
      </c>
      <c r="S171" s="2" t="s">
        <v>1145</v>
      </c>
      <c r="T171" s="42" t="s">
        <v>8742</v>
      </c>
    </row>
    <row r="172" spans="3:20" ht="35.1" customHeight="1" x14ac:dyDescent="0.25">
      <c r="C172" s="35"/>
      <c r="I172" s="27">
        <f>IF(ISBLANK(J172),"",LARGE(I$1:I171,1)+1)</f>
        <v>170</v>
      </c>
      <c r="J172" s="2" t="s">
        <v>680</v>
      </c>
      <c r="K172" s="1" t="s">
        <v>1146</v>
      </c>
      <c r="L172" s="1" t="s">
        <v>751</v>
      </c>
      <c r="M172" s="2" t="s">
        <v>1147</v>
      </c>
      <c r="N172" s="2" t="s">
        <v>753</v>
      </c>
      <c r="O172" s="2" t="s">
        <v>774</v>
      </c>
      <c r="P172" s="2" t="s">
        <v>1148</v>
      </c>
      <c r="Q172" s="2" t="s">
        <v>1149</v>
      </c>
      <c r="R172" s="2" t="s">
        <v>1150</v>
      </c>
      <c r="S172" s="2" t="s">
        <v>1151</v>
      </c>
      <c r="T172" s="42" t="s">
        <v>8743</v>
      </c>
    </row>
    <row r="173" spans="3:20" ht="35.1" customHeight="1" x14ac:dyDescent="0.25">
      <c r="C173" s="35"/>
      <c r="I173" s="27">
        <f>IF(ISBLANK(J173),"",LARGE(I$1:I172,1)+1)</f>
        <v>171</v>
      </c>
      <c r="J173" s="2" t="s">
        <v>680</v>
      </c>
      <c r="K173" s="1" t="s">
        <v>1152</v>
      </c>
      <c r="L173" s="1" t="s">
        <v>751</v>
      </c>
      <c r="M173" s="2" t="s">
        <v>1153</v>
      </c>
      <c r="N173" s="2" t="s">
        <v>708</v>
      </c>
      <c r="O173" s="2" t="s">
        <v>709</v>
      </c>
      <c r="P173" s="2" t="s">
        <v>1154</v>
      </c>
      <c r="Q173" s="2" t="s">
        <v>1155</v>
      </c>
      <c r="R173" s="2" t="s">
        <v>1156</v>
      </c>
      <c r="S173" s="2" t="s">
        <v>1157</v>
      </c>
      <c r="T173" s="42" t="s">
        <v>8744</v>
      </c>
    </row>
    <row r="174" spans="3:20" ht="35.1" customHeight="1" x14ac:dyDescent="0.25">
      <c r="C174" s="35"/>
      <c r="I174" s="27">
        <f>IF(ISBLANK(J174),"",LARGE(I$1:I173,1)+1)</f>
        <v>172</v>
      </c>
      <c r="J174" s="2" t="s">
        <v>680</v>
      </c>
      <c r="K174" s="1" t="s">
        <v>1158</v>
      </c>
      <c r="L174" s="1" t="s">
        <v>1159</v>
      </c>
      <c r="M174" s="2" t="s">
        <v>1160</v>
      </c>
      <c r="N174" s="2" t="s">
        <v>708</v>
      </c>
      <c r="O174" s="2" t="s">
        <v>709</v>
      </c>
      <c r="P174" s="2" t="s">
        <v>1161</v>
      </c>
      <c r="Q174" s="2" t="s">
        <v>1162</v>
      </c>
      <c r="R174" s="2" t="s">
        <v>1163</v>
      </c>
      <c r="S174" s="2" t="s">
        <v>1164</v>
      </c>
      <c r="T174" s="42" t="s">
        <v>8745</v>
      </c>
    </row>
    <row r="175" spans="3:20" ht="35.1" customHeight="1" x14ac:dyDescent="0.25">
      <c r="C175" s="35"/>
      <c r="I175" s="27">
        <f>IF(ISBLANK(J175),"",LARGE(I$1:I174,1)+1)</f>
        <v>173</v>
      </c>
      <c r="J175" s="2" t="s">
        <v>680</v>
      </c>
      <c r="K175" s="1" t="s">
        <v>1165</v>
      </c>
      <c r="L175" s="1" t="s">
        <v>1159</v>
      </c>
      <c r="M175" s="2" t="s">
        <v>1166</v>
      </c>
      <c r="N175" s="2" t="s">
        <v>1167</v>
      </c>
      <c r="O175" s="2" t="s">
        <v>766</v>
      </c>
      <c r="P175" s="2" t="s">
        <v>1168</v>
      </c>
      <c r="Q175" s="2" t="s">
        <v>1169</v>
      </c>
      <c r="R175" s="2" t="s">
        <v>1170</v>
      </c>
      <c r="S175" s="2" t="s">
        <v>1171</v>
      </c>
      <c r="T175" s="42" t="s">
        <v>8746</v>
      </c>
    </row>
    <row r="176" spans="3:20" ht="35.1" customHeight="1" x14ac:dyDescent="0.25">
      <c r="C176" s="35"/>
      <c r="I176" s="27">
        <f>IF(ISBLANK(J176),"",LARGE(I$1:I175,1)+1)</f>
        <v>174</v>
      </c>
      <c r="J176" s="2" t="s">
        <v>680</v>
      </c>
      <c r="K176" s="1" t="s">
        <v>1172</v>
      </c>
      <c r="L176" s="1" t="s">
        <v>724</v>
      </c>
      <c r="M176" s="2" t="s">
        <v>1173</v>
      </c>
      <c r="N176" s="2" t="s">
        <v>708</v>
      </c>
      <c r="O176" s="2" t="s">
        <v>709</v>
      </c>
      <c r="P176" s="2" t="s">
        <v>1174</v>
      </c>
      <c r="Q176" s="2" t="s">
        <v>1175</v>
      </c>
      <c r="R176" s="2" t="s">
        <v>1176</v>
      </c>
      <c r="S176" s="2" t="s">
        <v>1177</v>
      </c>
      <c r="T176" s="42" t="s">
        <v>8747</v>
      </c>
    </row>
    <row r="177" spans="3:20" ht="35.1" customHeight="1" x14ac:dyDescent="0.25">
      <c r="C177" s="35"/>
      <c r="I177" s="27">
        <f>IF(ISBLANK(J177),"",LARGE(I$1:I176,1)+1)</f>
        <v>175</v>
      </c>
      <c r="J177" s="2" t="s">
        <v>680</v>
      </c>
      <c r="K177" s="1" t="s">
        <v>1178</v>
      </c>
      <c r="L177" s="1" t="s">
        <v>805</v>
      </c>
      <c r="M177" s="2" t="s">
        <v>1179</v>
      </c>
      <c r="N177" s="2" t="s">
        <v>535</v>
      </c>
      <c r="O177" s="2" t="s">
        <v>976</v>
      </c>
      <c r="P177" s="2" t="s">
        <v>1180</v>
      </c>
      <c r="Q177" s="2" t="s">
        <v>1181</v>
      </c>
      <c r="R177" s="2" t="s">
        <v>1182</v>
      </c>
      <c r="S177" s="2" t="s">
        <v>1183</v>
      </c>
      <c r="T177" s="42" t="s">
        <v>8748</v>
      </c>
    </row>
    <row r="178" spans="3:20" ht="35.1" customHeight="1" x14ac:dyDescent="0.25">
      <c r="C178" s="35"/>
      <c r="I178" s="27">
        <f>IF(ISBLANK(J178),"",LARGE(I$1:I177,1)+1)</f>
        <v>176</v>
      </c>
      <c r="J178" s="2" t="s">
        <v>680</v>
      </c>
      <c r="K178" s="1" t="s">
        <v>1184</v>
      </c>
      <c r="L178" s="1" t="s">
        <v>1067</v>
      </c>
      <c r="M178" s="2" t="s">
        <v>1185</v>
      </c>
      <c r="N178" s="2" t="s">
        <v>495</v>
      </c>
      <c r="O178" s="2" t="s">
        <v>515</v>
      </c>
      <c r="P178" s="2" t="s">
        <v>1186</v>
      </c>
      <c r="Q178" s="2" t="s">
        <v>1187</v>
      </c>
      <c r="R178" s="2" t="s">
        <v>1188</v>
      </c>
      <c r="S178" s="2" t="s">
        <v>1189</v>
      </c>
      <c r="T178" s="42" t="s">
        <v>8749</v>
      </c>
    </row>
    <row r="179" spans="3:20" ht="35.1" customHeight="1" x14ac:dyDescent="0.25">
      <c r="C179" s="35"/>
      <c r="I179" s="27">
        <f>IF(ISBLANK(J179),"",LARGE(I$1:I178,1)+1)</f>
        <v>177</v>
      </c>
      <c r="J179" s="2" t="s">
        <v>680</v>
      </c>
      <c r="K179" s="1" t="s">
        <v>1190</v>
      </c>
      <c r="L179" s="1" t="s">
        <v>831</v>
      </c>
      <c r="M179" s="2" t="s">
        <v>1191</v>
      </c>
      <c r="N179" s="2" t="s">
        <v>1192</v>
      </c>
      <c r="O179" s="2" t="s">
        <v>1193</v>
      </c>
      <c r="P179" s="2" t="s">
        <v>1194</v>
      </c>
      <c r="Q179" s="2" t="s">
        <v>1195</v>
      </c>
      <c r="R179" s="2" t="s">
        <v>1196</v>
      </c>
      <c r="S179" s="2" t="s">
        <v>1197</v>
      </c>
      <c r="T179" s="42" t="s">
        <v>8750</v>
      </c>
    </row>
    <row r="180" spans="3:20" ht="35.1" customHeight="1" x14ac:dyDescent="0.25">
      <c r="C180" s="35"/>
      <c r="I180" s="27">
        <f>IF(ISBLANK(J180),"",LARGE(I$1:I179,1)+1)</f>
        <v>178</v>
      </c>
      <c r="J180" s="2" t="s">
        <v>680</v>
      </c>
      <c r="K180" s="1" t="s">
        <v>1198</v>
      </c>
      <c r="L180" s="1" t="s">
        <v>477</v>
      </c>
      <c r="M180" s="2" t="s">
        <v>1199</v>
      </c>
      <c r="N180" s="2" t="s">
        <v>479</v>
      </c>
      <c r="O180" s="2" t="s">
        <v>487</v>
      </c>
      <c r="P180" s="2" t="s">
        <v>1200</v>
      </c>
      <c r="Q180" s="2" t="s">
        <v>1201</v>
      </c>
      <c r="R180" s="2" t="s">
        <v>1202</v>
      </c>
      <c r="S180" s="2" t="s">
        <v>1203</v>
      </c>
      <c r="T180" s="42" t="s">
        <v>8751</v>
      </c>
    </row>
    <row r="181" spans="3:20" ht="35.1" customHeight="1" x14ac:dyDescent="0.25">
      <c r="C181" s="35"/>
      <c r="I181" s="27">
        <f>IF(ISBLANK(J181),"",LARGE(I$1:I180,1)+1)</f>
        <v>179</v>
      </c>
      <c r="J181" s="2" t="s">
        <v>680</v>
      </c>
      <c r="K181" s="1" t="s">
        <v>1204</v>
      </c>
      <c r="L181" s="1" t="s">
        <v>943</v>
      </c>
      <c r="M181" s="2" t="s">
        <v>1205</v>
      </c>
      <c r="N181" s="2" t="s">
        <v>951</v>
      </c>
      <c r="O181" s="2" t="s">
        <v>1206</v>
      </c>
      <c r="P181" s="2" t="s">
        <v>1207</v>
      </c>
      <c r="Q181" s="2" t="s">
        <v>1208</v>
      </c>
      <c r="R181" s="2" t="s">
        <v>1209</v>
      </c>
      <c r="S181" s="2" t="s">
        <v>1210</v>
      </c>
      <c r="T181" s="42" t="s">
        <v>8752</v>
      </c>
    </row>
    <row r="182" spans="3:20" ht="35.1" customHeight="1" x14ac:dyDescent="0.25">
      <c r="C182" s="35"/>
      <c r="I182" s="27">
        <f>IF(ISBLANK(J182),"",LARGE(I$1:I181,1)+1)</f>
        <v>180</v>
      </c>
      <c r="J182" s="2" t="s">
        <v>680</v>
      </c>
      <c r="K182" s="1" t="s">
        <v>1211</v>
      </c>
      <c r="L182" s="1" t="s">
        <v>724</v>
      </c>
      <c r="M182" s="2" t="s">
        <v>1212</v>
      </c>
      <c r="N182" s="2" t="s">
        <v>708</v>
      </c>
      <c r="O182" s="2" t="s">
        <v>709</v>
      </c>
      <c r="P182" s="2" t="s">
        <v>1213</v>
      </c>
      <c r="Q182" s="2" t="s">
        <v>1214</v>
      </c>
      <c r="R182" s="2" t="s">
        <v>1215</v>
      </c>
      <c r="S182" s="2" t="s">
        <v>1216</v>
      </c>
      <c r="T182" s="42" t="s">
        <v>8753</v>
      </c>
    </row>
    <row r="183" spans="3:20" ht="35.1" customHeight="1" x14ac:dyDescent="0.25">
      <c r="C183" s="35"/>
      <c r="I183" s="27">
        <f>IF(ISBLANK(J183),"",LARGE(I$1:I182,1)+1)</f>
        <v>181</v>
      </c>
      <c r="J183" s="2" t="s">
        <v>680</v>
      </c>
      <c r="K183" s="1" t="s">
        <v>1217</v>
      </c>
      <c r="L183" s="1" t="s">
        <v>1218</v>
      </c>
      <c r="M183" s="2" t="s">
        <v>1219</v>
      </c>
      <c r="N183" s="2" t="s">
        <v>495</v>
      </c>
      <c r="O183" s="2" t="s">
        <v>1220</v>
      </c>
      <c r="P183" s="2" t="s">
        <v>1221</v>
      </c>
      <c r="Q183" s="2" t="s">
        <v>1222</v>
      </c>
      <c r="R183" s="2" t="s">
        <v>1223</v>
      </c>
      <c r="S183" s="2" t="s">
        <v>1224</v>
      </c>
      <c r="T183" s="42" t="s">
        <v>8754</v>
      </c>
    </row>
    <row r="184" spans="3:20" ht="35.1" customHeight="1" x14ac:dyDescent="0.25">
      <c r="C184" s="35"/>
      <c r="I184" s="27">
        <f>IF(ISBLANK(J184),"",LARGE(I$1:I183,1)+1)</f>
        <v>182</v>
      </c>
      <c r="J184" s="2" t="s">
        <v>680</v>
      </c>
      <c r="K184" s="1" t="s">
        <v>513</v>
      </c>
      <c r="L184" s="1" t="s">
        <v>1218</v>
      </c>
      <c r="M184" s="2" t="s">
        <v>1225</v>
      </c>
      <c r="N184" s="2" t="s">
        <v>456</v>
      </c>
      <c r="O184" s="2" t="s">
        <v>457</v>
      </c>
      <c r="P184" s="2" t="s">
        <v>516</v>
      </c>
      <c r="Q184" s="2" t="s">
        <v>1226</v>
      </c>
      <c r="R184" s="2" t="s">
        <v>1227</v>
      </c>
      <c r="S184" s="2" t="s">
        <v>1228</v>
      </c>
      <c r="T184" s="42" t="s">
        <v>8755</v>
      </c>
    </row>
    <row r="185" spans="3:20" ht="35.1" customHeight="1" x14ac:dyDescent="0.25">
      <c r="C185" s="35"/>
      <c r="I185" s="27">
        <f>IF(ISBLANK(J185),"",LARGE(I$1:I184,1)+1)</f>
        <v>183</v>
      </c>
      <c r="J185" s="2" t="s">
        <v>680</v>
      </c>
      <c r="K185" s="1" t="s">
        <v>1229</v>
      </c>
      <c r="L185" s="1" t="s">
        <v>1218</v>
      </c>
      <c r="M185" s="2" t="s">
        <v>1230</v>
      </c>
      <c r="N185" s="2" t="s">
        <v>495</v>
      </c>
      <c r="O185" s="2" t="s">
        <v>515</v>
      </c>
      <c r="P185" s="2" t="s">
        <v>1231</v>
      </c>
      <c r="Q185" s="2" t="s">
        <v>1232</v>
      </c>
      <c r="R185" s="2" t="s">
        <v>1233</v>
      </c>
      <c r="S185" s="2" t="s">
        <v>1234</v>
      </c>
      <c r="T185" s="42" t="s">
        <v>8756</v>
      </c>
    </row>
    <row r="186" spans="3:20" ht="35.1" customHeight="1" x14ac:dyDescent="0.25">
      <c r="C186" s="35"/>
      <c r="I186" s="27">
        <f>IF(ISBLANK(J186),"",LARGE(I$1:I185,1)+1)</f>
        <v>184</v>
      </c>
      <c r="J186" s="2" t="s">
        <v>680</v>
      </c>
      <c r="K186" s="1" t="s">
        <v>1235</v>
      </c>
      <c r="L186" s="1" t="s">
        <v>706</v>
      </c>
      <c r="M186" s="2" t="s">
        <v>1236</v>
      </c>
      <c r="N186" s="2" t="s">
        <v>1237</v>
      </c>
      <c r="O186" s="2" t="s">
        <v>726</v>
      </c>
      <c r="P186" s="2" t="s">
        <v>1238</v>
      </c>
      <c r="Q186" s="2" t="s">
        <v>1239</v>
      </c>
      <c r="R186" s="2" t="s">
        <v>1240</v>
      </c>
      <c r="S186" s="2" t="s">
        <v>1241</v>
      </c>
      <c r="T186" s="42" t="s">
        <v>8757</v>
      </c>
    </row>
    <row r="187" spans="3:20" ht="35.1" customHeight="1" x14ac:dyDescent="0.25">
      <c r="C187" s="35"/>
      <c r="I187" s="27">
        <f>IF(ISBLANK(J187),"",LARGE(I$1:I186,1)+1)</f>
        <v>185</v>
      </c>
      <c r="J187" s="2" t="s">
        <v>680</v>
      </c>
      <c r="K187" s="1" t="s">
        <v>1242</v>
      </c>
      <c r="L187" s="1" t="s">
        <v>706</v>
      </c>
      <c r="M187" s="2" t="s">
        <v>1243</v>
      </c>
      <c r="N187" s="2" t="s">
        <v>708</v>
      </c>
      <c r="O187" s="2" t="s">
        <v>733</v>
      </c>
      <c r="P187" s="2" t="s">
        <v>1244</v>
      </c>
      <c r="Q187" s="2" t="s">
        <v>1245</v>
      </c>
      <c r="R187" s="2" t="s">
        <v>1246</v>
      </c>
      <c r="S187" s="2" t="s">
        <v>1247</v>
      </c>
      <c r="T187" s="42" t="s">
        <v>8758</v>
      </c>
    </row>
    <row r="188" spans="3:20" ht="35.1" customHeight="1" x14ac:dyDescent="0.25">
      <c r="C188" s="35"/>
      <c r="I188" s="27">
        <f>IF(ISBLANK(J188),"",LARGE(I$1:I187,1)+1)</f>
        <v>186</v>
      </c>
      <c r="J188" s="2" t="s">
        <v>680</v>
      </c>
      <c r="K188" s="1" t="s">
        <v>1248</v>
      </c>
      <c r="L188" s="1" t="s">
        <v>724</v>
      </c>
      <c r="M188" s="2" t="s">
        <v>1249</v>
      </c>
      <c r="N188" s="2" t="s">
        <v>708</v>
      </c>
      <c r="O188" s="2" t="s">
        <v>733</v>
      </c>
      <c r="P188" s="2" t="s">
        <v>1250</v>
      </c>
      <c r="Q188" s="2" t="s">
        <v>1251</v>
      </c>
      <c r="R188" s="2" t="s">
        <v>1252</v>
      </c>
      <c r="S188" s="2" t="s">
        <v>1253</v>
      </c>
      <c r="T188" s="42" t="s">
        <v>8759</v>
      </c>
    </row>
    <row r="189" spans="3:20" ht="35.1" customHeight="1" x14ac:dyDescent="0.25">
      <c r="C189" s="35"/>
      <c r="I189" s="27">
        <f>IF(ISBLANK(J189),"",LARGE(I$1:I188,1)+1)</f>
        <v>187</v>
      </c>
      <c r="J189" s="2" t="s">
        <v>680</v>
      </c>
      <c r="K189" s="1" t="s">
        <v>1254</v>
      </c>
      <c r="L189" s="1" t="s">
        <v>724</v>
      </c>
      <c r="M189" s="2" t="s">
        <v>1255</v>
      </c>
      <c r="N189" s="2" t="s">
        <v>708</v>
      </c>
      <c r="O189" s="2" t="s">
        <v>726</v>
      </c>
      <c r="P189" s="2" t="s">
        <v>1256</v>
      </c>
      <c r="Q189" s="2" t="s">
        <v>1257</v>
      </c>
      <c r="R189" s="2" t="s">
        <v>1258</v>
      </c>
      <c r="S189" s="2" t="s">
        <v>1259</v>
      </c>
      <c r="T189" s="42" t="s">
        <v>8760</v>
      </c>
    </row>
    <row r="190" spans="3:20" ht="35.1" customHeight="1" x14ac:dyDescent="0.25">
      <c r="C190" s="35"/>
      <c r="I190" s="27">
        <f>IF(ISBLANK(J190),"",LARGE(I$1:I189,1)+1)</f>
        <v>188</v>
      </c>
      <c r="J190" s="2" t="s">
        <v>680</v>
      </c>
      <c r="K190" s="1" t="s">
        <v>1260</v>
      </c>
      <c r="L190" s="1" t="s">
        <v>724</v>
      </c>
      <c r="M190" s="2" t="s">
        <v>1261</v>
      </c>
      <c r="N190" s="2" t="s">
        <v>708</v>
      </c>
      <c r="O190" s="2" t="s">
        <v>726</v>
      </c>
      <c r="P190" s="2" t="s">
        <v>1262</v>
      </c>
      <c r="Q190" s="2" t="s">
        <v>1263</v>
      </c>
      <c r="R190" s="2" t="s">
        <v>1264</v>
      </c>
      <c r="S190" s="2" t="s">
        <v>1265</v>
      </c>
      <c r="T190" s="42" t="s">
        <v>8761</v>
      </c>
    </row>
    <row r="191" spans="3:20" ht="35.1" customHeight="1" x14ac:dyDescent="0.25">
      <c r="C191" s="35"/>
      <c r="I191" s="27">
        <f>IF(ISBLANK(J191),"",LARGE(I$1:I190,1)+1)</f>
        <v>189</v>
      </c>
      <c r="J191" s="2" t="s">
        <v>680</v>
      </c>
      <c r="K191" s="1" t="s">
        <v>1266</v>
      </c>
      <c r="L191" s="1" t="s">
        <v>898</v>
      </c>
      <c r="M191" s="2" t="s">
        <v>1267</v>
      </c>
      <c r="N191" s="2" t="s">
        <v>389</v>
      </c>
      <c r="O191" s="2" t="s">
        <v>422</v>
      </c>
      <c r="P191" s="2" t="s">
        <v>1268</v>
      </c>
      <c r="Q191" s="2" t="s">
        <v>1269</v>
      </c>
      <c r="R191" s="2" t="s">
        <v>1270</v>
      </c>
      <c r="S191" s="2" t="s">
        <v>1271</v>
      </c>
      <c r="T191" s="42" t="s">
        <v>8762</v>
      </c>
    </row>
    <row r="192" spans="3:20" ht="35.1" customHeight="1" x14ac:dyDescent="0.25">
      <c r="C192" s="35"/>
      <c r="I192" s="27">
        <f>IF(ISBLANK(J192),"",LARGE(I$1:I191,1)+1)</f>
        <v>190</v>
      </c>
      <c r="J192" s="2" t="s">
        <v>680</v>
      </c>
      <c r="K192" s="1" t="s">
        <v>1272</v>
      </c>
      <c r="L192" s="1" t="s">
        <v>597</v>
      </c>
      <c r="M192" s="2" t="s">
        <v>1273</v>
      </c>
      <c r="N192" s="2" t="s">
        <v>599</v>
      </c>
      <c r="O192" s="2" t="s">
        <v>622</v>
      </c>
      <c r="P192" s="2" t="s">
        <v>1274</v>
      </c>
      <c r="Q192" s="2" t="s">
        <v>1275</v>
      </c>
      <c r="R192" s="2" t="s">
        <v>1276</v>
      </c>
      <c r="S192" s="2" t="s">
        <v>1277</v>
      </c>
      <c r="T192" s="42" t="s">
        <v>8763</v>
      </c>
    </row>
    <row r="193" spans="3:20" ht="35.1" customHeight="1" x14ac:dyDescent="0.25">
      <c r="C193" s="35"/>
      <c r="I193" s="27">
        <f>IF(ISBLANK(J193),"",LARGE(I$1:I192,1)+1)</f>
        <v>191</v>
      </c>
      <c r="J193" s="2" t="s">
        <v>680</v>
      </c>
      <c r="K193" s="1" t="s">
        <v>1278</v>
      </c>
      <c r="L193" s="1" t="s">
        <v>533</v>
      </c>
      <c r="M193" s="2" t="s">
        <v>1279</v>
      </c>
      <c r="N193" s="2" t="s">
        <v>535</v>
      </c>
      <c r="O193" s="2" t="s">
        <v>543</v>
      </c>
      <c r="P193" s="2" t="s">
        <v>1280</v>
      </c>
      <c r="Q193" s="2" t="s">
        <v>1281</v>
      </c>
      <c r="R193" s="2" t="s">
        <v>1282</v>
      </c>
      <c r="S193" s="2" t="s">
        <v>1283</v>
      </c>
      <c r="T193" s="42" t="s">
        <v>8764</v>
      </c>
    </row>
    <row r="194" spans="3:20" ht="35.1" customHeight="1" x14ac:dyDescent="0.25">
      <c r="C194" s="35"/>
      <c r="I194" s="27">
        <f>IF(ISBLANK(J194),"",LARGE(I$1:I193,1)+1)</f>
        <v>192</v>
      </c>
      <c r="J194" s="2" t="s">
        <v>680</v>
      </c>
      <c r="K194" s="1" t="s">
        <v>1284</v>
      </c>
      <c r="L194" s="1" t="s">
        <v>697</v>
      </c>
      <c r="M194" s="2" t="s">
        <v>1285</v>
      </c>
      <c r="N194" s="2" t="s">
        <v>699</v>
      </c>
      <c r="O194" s="2" t="s">
        <v>1193</v>
      </c>
      <c r="P194" s="2" t="s">
        <v>1286</v>
      </c>
      <c r="Q194" s="2" t="s">
        <v>1287</v>
      </c>
      <c r="R194" s="2" t="s">
        <v>1288</v>
      </c>
      <c r="S194" s="2" t="s">
        <v>1289</v>
      </c>
      <c r="T194" s="42" t="s">
        <v>8765</v>
      </c>
    </row>
    <row r="195" spans="3:20" ht="35.1" customHeight="1" x14ac:dyDescent="0.25">
      <c r="C195" s="35"/>
      <c r="I195" s="27">
        <f>IF(ISBLANK(J195),"",LARGE(I$1:I194,1)+1)</f>
        <v>193</v>
      </c>
      <c r="J195" s="2" t="s">
        <v>680</v>
      </c>
      <c r="K195" s="1" t="s">
        <v>1290</v>
      </c>
      <c r="L195" s="1" t="s">
        <v>706</v>
      </c>
      <c r="M195" s="2" t="s">
        <v>1291</v>
      </c>
      <c r="N195" s="2" t="s">
        <v>708</v>
      </c>
      <c r="O195" s="2" t="s">
        <v>709</v>
      </c>
      <c r="P195" s="2" t="s">
        <v>1292</v>
      </c>
      <c r="Q195" s="2" t="s">
        <v>1293</v>
      </c>
      <c r="R195" s="2" t="s">
        <v>1294</v>
      </c>
      <c r="S195" s="2" t="s">
        <v>1295</v>
      </c>
      <c r="T195" s="42" t="s">
        <v>8766</v>
      </c>
    </row>
    <row r="196" spans="3:20" ht="35.1" customHeight="1" x14ac:dyDescent="0.25">
      <c r="C196" s="35"/>
      <c r="I196" s="27">
        <f>IF(ISBLANK(J196),"",LARGE(I$1:I195,1)+1)</f>
        <v>194</v>
      </c>
      <c r="J196" s="2" t="s">
        <v>680</v>
      </c>
      <c r="K196" s="1" t="s">
        <v>674</v>
      </c>
      <c r="L196" s="1" t="s">
        <v>78</v>
      </c>
      <c r="M196" s="2" t="s">
        <v>675</v>
      </c>
      <c r="N196" s="2" t="s">
        <v>1296</v>
      </c>
      <c r="O196" s="2" t="s">
        <v>81</v>
      </c>
      <c r="P196" s="2" t="s">
        <v>676</v>
      </c>
      <c r="Q196" s="2" t="s">
        <v>1297</v>
      </c>
      <c r="R196" s="2" t="s">
        <v>1298</v>
      </c>
      <c r="S196" s="2" t="s">
        <v>1299</v>
      </c>
      <c r="T196" s="42" t="s">
        <v>8767</v>
      </c>
    </row>
    <row r="197" spans="3:20" ht="35.1" customHeight="1" x14ac:dyDescent="0.25">
      <c r="C197" s="35"/>
      <c r="I197" s="27" t="str">
        <f>IF(ISBLANK(J197),"",LARGE(I$1:I196,1)+1)</f>
        <v/>
      </c>
    </row>
    <row r="198" spans="3:20" ht="35.1" customHeight="1" x14ac:dyDescent="0.25">
      <c r="C198" s="35"/>
      <c r="I198" s="27">
        <f>IF(ISBLANK(J198),"",LARGE(I$1:I197,1)+1)</f>
        <v>195</v>
      </c>
      <c r="J198" s="3" t="s">
        <v>0</v>
      </c>
      <c r="K198" s="4" t="s">
        <v>1</v>
      </c>
      <c r="L198" s="4" t="s">
        <v>2</v>
      </c>
      <c r="M198" s="3" t="s">
        <v>3</v>
      </c>
      <c r="N198" s="3" t="s">
        <v>4</v>
      </c>
      <c r="O198" s="3" t="s">
        <v>5</v>
      </c>
      <c r="P198" s="3" t="s">
        <v>6</v>
      </c>
      <c r="Q198" s="3" t="s">
        <v>7</v>
      </c>
      <c r="R198" s="3" t="s">
        <v>8</v>
      </c>
      <c r="S198" s="3" t="s">
        <v>9</v>
      </c>
      <c r="T198" s="3"/>
    </row>
    <row r="199" spans="3:20" ht="35.1" customHeight="1" x14ac:dyDescent="0.25">
      <c r="I199" s="27">
        <f>IF(ISBLANK(J199),"",LARGE(I$1:I198,1)+1)</f>
        <v>196</v>
      </c>
      <c r="J199" s="2" t="s">
        <v>1300</v>
      </c>
      <c r="K199" s="1" t="s">
        <v>1301</v>
      </c>
      <c r="L199" s="1" t="s">
        <v>1302</v>
      </c>
      <c r="M199" s="2" t="s">
        <v>1303</v>
      </c>
      <c r="N199" s="2" t="s">
        <v>1304</v>
      </c>
      <c r="O199" s="2" t="s">
        <v>496</v>
      </c>
      <c r="P199" s="2" t="s">
        <v>1305</v>
      </c>
      <c r="Q199" s="2" t="s">
        <v>1306</v>
      </c>
      <c r="R199" s="2" t="s">
        <v>1307</v>
      </c>
      <c r="S199" s="2" t="s">
        <v>1308</v>
      </c>
      <c r="T199" s="42" t="s">
        <v>8768</v>
      </c>
    </row>
    <row r="200" spans="3:20" ht="35.1" customHeight="1" x14ac:dyDescent="0.25">
      <c r="I200" s="27">
        <f>IF(ISBLANK(J200),"",LARGE(I$1:I199,1)+1)</f>
        <v>197</v>
      </c>
      <c r="J200" s="2" t="s">
        <v>1300</v>
      </c>
      <c r="K200" s="1" t="s">
        <v>1309</v>
      </c>
      <c r="L200" s="1" t="s">
        <v>387</v>
      </c>
      <c r="M200" s="2" t="s">
        <v>1310</v>
      </c>
      <c r="N200" s="2" t="s">
        <v>389</v>
      </c>
      <c r="O200" s="2" t="s">
        <v>442</v>
      </c>
      <c r="P200" s="2" t="s">
        <v>1311</v>
      </c>
      <c r="Q200" s="2" t="s">
        <v>1312</v>
      </c>
      <c r="R200" s="2" t="s">
        <v>1313</v>
      </c>
      <c r="S200" s="2" t="s">
        <v>1314</v>
      </c>
      <c r="T200" s="42" t="s">
        <v>8769</v>
      </c>
    </row>
    <row r="201" spans="3:20" ht="35.1" customHeight="1" x14ac:dyDescent="0.25">
      <c r="C201" s="35"/>
      <c r="I201" s="27">
        <f>IF(ISBLANK(J201),"",LARGE(I$1:I200,1)+1)</f>
        <v>198</v>
      </c>
      <c r="J201" s="2" t="s">
        <v>1300</v>
      </c>
      <c r="K201" s="1" t="s">
        <v>1315</v>
      </c>
      <c r="L201" s="1" t="s">
        <v>387</v>
      </c>
      <c r="M201" s="2" t="s">
        <v>1316</v>
      </c>
      <c r="N201" s="2" t="s">
        <v>389</v>
      </c>
      <c r="O201" s="2" t="s">
        <v>422</v>
      </c>
      <c r="P201" s="2" t="s">
        <v>1317</v>
      </c>
      <c r="Q201" s="2" t="s">
        <v>1318</v>
      </c>
      <c r="R201" s="2" t="s">
        <v>1319</v>
      </c>
      <c r="S201" s="2" t="s">
        <v>1320</v>
      </c>
      <c r="T201" s="42" t="s">
        <v>8770</v>
      </c>
    </row>
    <row r="202" spans="3:20" ht="35.1" customHeight="1" x14ac:dyDescent="0.25">
      <c r="C202" s="35"/>
      <c r="I202" s="27">
        <f>IF(ISBLANK(J202),"",LARGE(I$1:I201,1)+1)</f>
        <v>199</v>
      </c>
      <c r="J202" s="2" t="s">
        <v>1300</v>
      </c>
      <c r="K202" s="1" t="s">
        <v>1321</v>
      </c>
      <c r="L202" s="1" t="s">
        <v>387</v>
      </c>
      <c r="M202" s="2" t="s">
        <v>1322</v>
      </c>
      <c r="N202" s="2" t="s">
        <v>1323</v>
      </c>
      <c r="O202" s="2" t="s">
        <v>422</v>
      </c>
      <c r="P202" s="2" t="s">
        <v>1324</v>
      </c>
      <c r="Q202" s="2" t="s">
        <v>1325</v>
      </c>
      <c r="R202" s="2" t="s">
        <v>1326</v>
      </c>
      <c r="S202" s="2" t="s">
        <v>1327</v>
      </c>
      <c r="T202" s="42" t="s">
        <v>8771</v>
      </c>
    </row>
    <row r="203" spans="3:20" ht="35.1" customHeight="1" x14ac:dyDescent="0.25">
      <c r="C203" s="35"/>
      <c r="I203" s="27">
        <f>IF(ISBLANK(J203),"",LARGE(I$1:I202,1)+1)</f>
        <v>200</v>
      </c>
      <c r="J203" s="2" t="s">
        <v>1300</v>
      </c>
      <c r="K203" s="1" t="s">
        <v>1328</v>
      </c>
      <c r="L203" s="1" t="s">
        <v>1329</v>
      </c>
      <c r="M203" s="2" t="s">
        <v>1330</v>
      </c>
      <c r="N203" s="2" t="s">
        <v>1323</v>
      </c>
      <c r="O203" s="2" t="s">
        <v>397</v>
      </c>
      <c r="P203" s="2" t="s">
        <v>1331</v>
      </c>
      <c r="Q203" s="2" t="s">
        <v>1332</v>
      </c>
      <c r="R203" s="2" t="s">
        <v>1333</v>
      </c>
      <c r="S203" s="2" t="s">
        <v>1334</v>
      </c>
      <c r="T203" s="42" t="s">
        <v>8772</v>
      </c>
    </row>
    <row r="204" spans="3:20" ht="35.1" customHeight="1" x14ac:dyDescent="0.25">
      <c r="C204" s="35"/>
      <c r="I204" s="27">
        <f>IF(ISBLANK(J204),"",LARGE(I$1:I203,1)+1)</f>
        <v>201</v>
      </c>
      <c r="J204" s="2" t="s">
        <v>1300</v>
      </c>
      <c r="K204" s="1" t="s">
        <v>386</v>
      </c>
      <c r="L204" s="1" t="s">
        <v>1329</v>
      </c>
      <c r="M204" s="2" t="s">
        <v>1335</v>
      </c>
      <c r="N204" s="2" t="s">
        <v>1323</v>
      </c>
      <c r="O204" s="2" t="s">
        <v>397</v>
      </c>
      <c r="P204" s="2" t="s">
        <v>1336</v>
      </c>
      <c r="Q204" s="2" t="s">
        <v>1337</v>
      </c>
      <c r="R204" s="2" t="s">
        <v>1338</v>
      </c>
      <c r="S204" s="2" t="s">
        <v>1339</v>
      </c>
      <c r="T204" s="42" t="s">
        <v>8773</v>
      </c>
    </row>
    <row r="205" spans="3:20" ht="35.1" customHeight="1" x14ac:dyDescent="0.25">
      <c r="C205" s="35"/>
      <c r="I205" s="27">
        <f>IF(ISBLANK(J205),"",LARGE(I$1:I204,1)+1)</f>
        <v>202</v>
      </c>
      <c r="J205" s="2" t="s">
        <v>1300</v>
      </c>
      <c r="K205" s="1" t="s">
        <v>395</v>
      </c>
      <c r="L205" s="1" t="s">
        <v>387</v>
      </c>
      <c r="M205" s="2" t="s">
        <v>1025</v>
      </c>
      <c r="N205" s="2" t="s">
        <v>389</v>
      </c>
      <c r="O205" s="2" t="s">
        <v>442</v>
      </c>
      <c r="P205" s="2" t="s">
        <v>1340</v>
      </c>
      <c r="Q205" s="2" t="s">
        <v>1341</v>
      </c>
      <c r="R205" s="2" t="s">
        <v>1342</v>
      </c>
      <c r="S205" s="2" t="s">
        <v>1343</v>
      </c>
      <c r="T205" s="42" t="s">
        <v>8774</v>
      </c>
    </row>
    <row r="206" spans="3:20" ht="35.1" customHeight="1" x14ac:dyDescent="0.25">
      <c r="C206" s="35"/>
      <c r="I206" s="27">
        <f>IF(ISBLANK(J206),"",LARGE(I$1:I205,1)+1)</f>
        <v>203</v>
      </c>
      <c r="J206" s="2" t="s">
        <v>1300</v>
      </c>
      <c r="K206" s="1" t="s">
        <v>1344</v>
      </c>
      <c r="L206" s="1" t="s">
        <v>1329</v>
      </c>
      <c r="M206" s="2" t="s">
        <v>1345</v>
      </c>
      <c r="N206" s="2" t="s">
        <v>1323</v>
      </c>
      <c r="O206" s="2" t="s">
        <v>422</v>
      </c>
      <c r="P206" s="2" t="s">
        <v>1346</v>
      </c>
      <c r="Q206" s="2" t="s">
        <v>1347</v>
      </c>
      <c r="R206" s="2" t="s">
        <v>1348</v>
      </c>
      <c r="S206" s="2" t="s">
        <v>1349</v>
      </c>
      <c r="T206" s="42" t="s">
        <v>8775</v>
      </c>
    </row>
    <row r="207" spans="3:20" ht="35.1" customHeight="1" x14ac:dyDescent="0.25">
      <c r="C207" s="35"/>
      <c r="I207" s="27">
        <f>IF(ISBLANK(J207),"",LARGE(I$1:I206,1)+1)</f>
        <v>204</v>
      </c>
      <c r="J207" s="2" t="s">
        <v>1300</v>
      </c>
      <c r="K207" s="1" t="s">
        <v>1350</v>
      </c>
      <c r="L207" s="1" t="s">
        <v>597</v>
      </c>
      <c r="M207" s="2" t="s">
        <v>1351</v>
      </c>
      <c r="N207" s="2" t="s">
        <v>599</v>
      </c>
      <c r="O207" s="2" t="s">
        <v>607</v>
      </c>
      <c r="P207" s="2" t="s">
        <v>1352</v>
      </c>
      <c r="Q207" s="2" t="s">
        <v>1353</v>
      </c>
      <c r="R207" s="2" t="s">
        <v>1354</v>
      </c>
      <c r="S207" s="2" t="s">
        <v>1355</v>
      </c>
      <c r="T207" s="42" t="s">
        <v>8776</v>
      </c>
    </row>
    <row r="208" spans="3:20" ht="35.1" customHeight="1" x14ac:dyDescent="0.25">
      <c r="C208" s="35"/>
      <c r="I208" s="27">
        <f>IF(ISBLANK(J208),"",LARGE(I$1:I207,1)+1)</f>
        <v>205</v>
      </c>
      <c r="J208" s="2" t="s">
        <v>1300</v>
      </c>
      <c r="K208" s="1" t="s">
        <v>1356</v>
      </c>
      <c r="L208" s="1" t="s">
        <v>1357</v>
      </c>
      <c r="M208" s="2" t="s">
        <v>1358</v>
      </c>
      <c r="N208" s="2" t="s">
        <v>389</v>
      </c>
      <c r="O208" s="2" t="s">
        <v>442</v>
      </c>
      <c r="P208" s="2" t="s">
        <v>1359</v>
      </c>
      <c r="Q208" s="2" t="s">
        <v>1360</v>
      </c>
      <c r="R208" s="2" t="s">
        <v>1361</v>
      </c>
      <c r="S208" s="2" t="s">
        <v>1362</v>
      </c>
      <c r="T208" s="42" t="s">
        <v>8777</v>
      </c>
    </row>
    <row r="209" spans="3:20" ht="35.1" customHeight="1" x14ac:dyDescent="0.25">
      <c r="C209" s="35"/>
      <c r="I209" s="27">
        <f>IF(ISBLANK(J209),"",LARGE(I$1:I208,1)+1)</f>
        <v>206</v>
      </c>
      <c r="J209" s="2" t="s">
        <v>1300</v>
      </c>
      <c r="K209" s="1" t="s">
        <v>1363</v>
      </c>
      <c r="L209" s="1" t="s">
        <v>1357</v>
      </c>
      <c r="M209" s="2" t="s">
        <v>1364</v>
      </c>
      <c r="N209" s="2" t="s">
        <v>951</v>
      </c>
      <c r="O209" s="2" t="s">
        <v>1206</v>
      </c>
      <c r="P209" s="2" t="s">
        <v>1365</v>
      </c>
      <c r="Q209" s="2" t="s">
        <v>1366</v>
      </c>
      <c r="R209" s="2" t="s">
        <v>1367</v>
      </c>
      <c r="S209" s="2" t="s">
        <v>1368</v>
      </c>
      <c r="T209" s="42" t="s">
        <v>8778</v>
      </c>
    </row>
    <row r="210" spans="3:20" ht="35.1" customHeight="1" x14ac:dyDescent="0.25">
      <c r="C210" s="35"/>
      <c r="I210" s="27">
        <f>IF(ISBLANK(J210),"",LARGE(I$1:I209,1)+1)</f>
        <v>207</v>
      </c>
      <c r="J210" s="2" t="s">
        <v>1300</v>
      </c>
      <c r="K210" s="1" t="s">
        <v>1369</v>
      </c>
      <c r="L210" s="1" t="s">
        <v>132</v>
      </c>
      <c r="M210" s="2" t="s">
        <v>1370</v>
      </c>
      <c r="N210" s="2" t="s">
        <v>1371</v>
      </c>
      <c r="O210" s="2" t="s">
        <v>58</v>
      </c>
      <c r="P210" s="2" t="s">
        <v>1372</v>
      </c>
      <c r="Q210" s="2" t="s">
        <v>1373</v>
      </c>
      <c r="R210" s="2" t="s">
        <v>1374</v>
      </c>
      <c r="S210" s="2" t="s">
        <v>1375</v>
      </c>
      <c r="T210" s="42" t="s">
        <v>8779</v>
      </c>
    </row>
    <row r="211" spans="3:20" ht="35.1" customHeight="1" x14ac:dyDescent="0.25">
      <c r="C211" s="35"/>
      <c r="I211" s="27">
        <f>IF(ISBLANK(J211),"",LARGE(I$1:I210,1)+1)</f>
        <v>208</v>
      </c>
      <c r="J211" s="2" t="s">
        <v>1300</v>
      </c>
      <c r="K211" s="1" t="s">
        <v>1376</v>
      </c>
      <c r="L211" s="1" t="s">
        <v>1357</v>
      </c>
      <c r="M211" s="2" t="s">
        <v>1377</v>
      </c>
      <c r="N211" s="2" t="s">
        <v>951</v>
      </c>
      <c r="O211" s="2" t="s">
        <v>1206</v>
      </c>
      <c r="P211" s="2" t="s">
        <v>1378</v>
      </c>
      <c r="Q211" s="2" t="s">
        <v>1379</v>
      </c>
      <c r="R211" s="2" t="s">
        <v>1380</v>
      </c>
      <c r="S211" s="2" t="s">
        <v>1381</v>
      </c>
      <c r="T211" s="42" t="s">
        <v>8780</v>
      </c>
    </row>
    <row r="212" spans="3:20" ht="35.1" customHeight="1" x14ac:dyDescent="0.25">
      <c r="C212" s="35"/>
      <c r="I212" s="27">
        <f>IF(ISBLANK(J212),"",LARGE(I$1:I211,1)+1)</f>
        <v>209</v>
      </c>
      <c r="J212" s="2" t="s">
        <v>1300</v>
      </c>
      <c r="K212" s="1" t="s">
        <v>968</v>
      </c>
      <c r="L212" s="1" t="s">
        <v>533</v>
      </c>
      <c r="M212" s="2" t="s">
        <v>1382</v>
      </c>
      <c r="N212" s="2" t="s">
        <v>970</v>
      </c>
      <c r="O212" s="2" t="s">
        <v>571</v>
      </c>
      <c r="P212" s="2" t="s">
        <v>971</v>
      </c>
      <c r="Q212" s="2" t="s">
        <v>1383</v>
      </c>
      <c r="R212" s="2" t="s">
        <v>1384</v>
      </c>
      <c r="S212" s="2" t="s">
        <v>1385</v>
      </c>
      <c r="T212" s="42" t="s">
        <v>8781</v>
      </c>
    </row>
    <row r="213" spans="3:20" ht="35.1" customHeight="1" x14ac:dyDescent="0.25">
      <c r="C213" s="35"/>
      <c r="I213" s="27">
        <f>IF(ISBLANK(J213),"",LARGE(I$1:I212,1)+1)</f>
        <v>210</v>
      </c>
      <c r="J213" s="2" t="s">
        <v>1300</v>
      </c>
      <c r="K213" s="1" t="s">
        <v>1386</v>
      </c>
      <c r="L213" s="1" t="s">
        <v>1387</v>
      </c>
      <c r="M213" s="2" t="s">
        <v>1388</v>
      </c>
      <c r="N213" s="2" t="s">
        <v>970</v>
      </c>
      <c r="O213" s="2" t="s">
        <v>571</v>
      </c>
      <c r="P213" s="2" t="s">
        <v>1389</v>
      </c>
      <c r="Q213" s="2" t="s">
        <v>1390</v>
      </c>
      <c r="R213" s="2" t="s">
        <v>1391</v>
      </c>
      <c r="S213" s="2" t="s">
        <v>1392</v>
      </c>
      <c r="T213" s="42" t="s">
        <v>8782</v>
      </c>
    </row>
    <row r="214" spans="3:20" ht="35.1" customHeight="1" x14ac:dyDescent="0.25">
      <c r="C214" s="35"/>
      <c r="I214" s="27">
        <f>IF(ISBLANK(J214),"",LARGE(I$1:I213,1)+1)</f>
        <v>211</v>
      </c>
      <c r="J214" s="2" t="s">
        <v>1300</v>
      </c>
      <c r="K214" s="1" t="s">
        <v>1393</v>
      </c>
      <c r="L214" s="1" t="s">
        <v>1387</v>
      </c>
      <c r="M214" s="2" t="s">
        <v>1394</v>
      </c>
      <c r="N214" s="2" t="s">
        <v>970</v>
      </c>
      <c r="O214" s="2" t="s">
        <v>1395</v>
      </c>
      <c r="P214" s="2" t="s">
        <v>1396</v>
      </c>
      <c r="Q214" s="2" t="s">
        <v>1397</v>
      </c>
      <c r="R214" s="2" t="s">
        <v>1398</v>
      </c>
      <c r="S214" s="2" t="s">
        <v>1399</v>
      </c>
      <c r="T214" s="42" t="s">
        <v>8783</v>
      </c>
    </row>
    <row r="215" spans="3:20" ht="35.1" customHeight="1" x14ac:dyDescent="0.25">
      <c r="C215" s="35"/>
      <c r="I215" s="27">
        <f>IF(ISBLANK(J215),"",LARGE(I$1:I214,1)+1)</f>
        <v>212</v>
      </c>
      <c r="J215" s="2" t="s">
        <v>1300</v>
      </c>
      <c r="K215" s="1" t="s">
        <v>1400</v>
      </c>
      <c r="L215" s="1" t="s">
        <v>78</v>
      </c>
      <c r="M215" s="2" t="s">
        <v>1401</v>
      </c>
      <c r="N215" s="2" t="s">
        <v>1402</v>
      </c>
      <c r="O215" s="2" t="s">
        <v>1403</v>
      </c>
      <c r="P215" s="2" t="s">
        <v>1404</v>
      </c>
      <c r="Q215" s="2" t="s">
        <v>1405</v>
      </c>
      <c r="R215" s="2" t="s">
        <v>1406</v>
      </c>
      <c r="S215" s="2" t="s">
        <v>1407</v>
      </c>
      <c r="T215" s="42" t="s">
        <v>8784</v>
      </c>
    </row>
    <row r="216" spans="3:20" ht="35.1" customHeight="1" x14ac:dyDescent="0.25">
      <c r="C216" s="35"/>
      <c r="I216" s="27">
        <f>IF(ISBLANK(J216),"",LARGE(I$1:I215,1)+1)</f>
        <v>213</v>
      </c>
      <c r="J216" s="2" t="s">
        <v>1300</v>
      </c>
      <c r="K216" s="1" t="s">
        <v>1408</v>
      </c>
      <c r="L216" s="1" t="s">
        <v>943</v>
      </c>
      <c r="M216" s="2" t="s">
        <v>1409</v>
      </c>
      <c r="N216" s="2" t="s">
        <v>389</v>
      </c>
      <c r="O216" s="2" t="s">
        <v>442</v>
      </c>
      <c r="P216" s="2" t="s">
        <v>1410</v>
      </c>
      <c r="Q216" s="2" t="s">
        <v>1411</v>
      </c>
      <c r="R216" s="2" t="s">
        <v>1412</v>
      </c>
      <c r="S216" s="2" t="s">
        <v>1413</v>
      </c>
      <c r="T216" s="42" t="s">
        <v>8785</v>
      </c>
    </row>
    <row r="217" spans="3:20" ht="35.1" customHeight="1" x14ac:dyDescent="0.25">
      <c r="C217" s="35"/>
      <c r="I217" s="27">
        <f>IF(ISBLANK(J217),"",LARGE(I$1:I216,1)+1)</f>
        <v>214</v>
      </c>
      <c r="J217" s="2" t="s">
        <v>1300</v>
      </c>
      <c r="K217" s="1" t="s">
        <v>956</v>
      </c>
      <c r="L217" s="1" t="s">
        <v>1414</v>
      </c>
      <c r="M217" s="2" t="s">
        <v>1415</v>
      </c>
      <c r="N217" s="2" t="s">
        <v>1371</v>
      </c>
      <c r="O217" s="2" t="s">
        <v>134</v>
      </c>
      <c r="P217" s="2" t="s">
        <v>1416</v>
      </c>
      <c r="Q217" s="2" t="s">
        <v>1417</v>
      </c>
      <c r="R217" s="2" t="s">
        <v>1418</v>
      </c>
      <c r="S217" s="2" t="s">
        <v>1419</v>
      </c>
      <c r="T217" s="42" t="s">
        <v>8786</v>
      </c>
    </row>
    <row r="218" spans="3:20" ht="35.1" customHeight="1" x14ac:dyDescent="0.25">
      <c r="C218" s="35"/>
      <c r="I218" s="27">
        <f>IF(ISBLANK(J218),"",LARGE(I$1:I217,1)+1)</f>
        <v>215</v>
      </c>
      <c r="J218" s="2" t="s">
        <v>1300</v>
      </c>
      <c r="K218" s="1" t="s">
        <v>1420</v>
      </c>
      <c r="L218" s="1" t="s">
        <v>358</v>
      </c>
      <c r="M218" s="2" t="s">
        <v>1421</v>
      </c>
      <c r="N218" s="2" t="s">
        <v>1422</v>
      </c>
      <c r="O218" s="2" t="s">
        <v>368</v>
      </c>
      <c r="P218" s="2" t="s">
        <v>1423</v>
      </c>
      <c r="Q218" s="2" t="s">
        <v>1424</v>
      </c>
      <c r="R218" s="2" t="s">
        <v>1425</v>
      </c>
      <c r="S218" s="2" t="s">
        <v>1426</v>
      </c>
      <c r="T218" s="42" t="s">
        <v>8787</v>
      </c>
    </row>
    <row r="219" spans="3:20" ht="35.1" customHeight="1" x14ac:dyDescent="0.25">
      <c r="C219" s="35"/>
      <c r="I219" s="27">
        <f>IF(ISBLANK(J219),"",LARGE(I$1:I218,1)+1)</f>
        <v>216</v>
      </c>
      <c r="J219" s="2" t="s">
        <v>1300</v>
      </c>
      <c r="K219" s="1" t="s">
        <v>1278</v>
      </c>
      <c r="L219" s="1" t="s">
        <v>533</v>
      </c>
      <c r="M219" s="2" t="s">
        <v>1427</v>
      </c>
      <c r="N219" s="2" t="s">
        <v>535</v>
      </c>
      <c r="O219" s="2" t="s">
        <v>976</v>
      </c>
      <c r="P219" s="2" t="s">
        <v>1428</v>
      </c>
      <c r="Q219" s="2" t="s">
        <v>1429</v>
      </c>
      <c r="R219" s="2" t="s">
        <v>1430</v>
      </c>
      <c r="S219" s="2" t="s">
        <v>1431</v>
      </c>
      <c r="T219" s="42" t="s">
        <v>8788</v>
      </c>
    </row>
    <row r="220" spans="3:20" ht="35.1" customHeight="1" x14ac:dyDescent="0.25">
      <c r="C220" s="35"/>
      <c r="I220" s="27">
        <f>IF(ISBLANK(J220),"",LARGE(I$1:I219,1)+1)</f>
        <v>217</v>
      </c>
      <c r="J220" s="2" t="s">
        <v>1300</v>
      </c>
      <c r="K220" s="1" t="s">
        <v>532</v>
      </c>
      <c r="L220" s="1" t="s">
        <v>533</v>
      </c>
      <c r="M220" s="2" t="s">
        <v>975</v>
      </c>
      <c r="N220" s="2" t="s">
        <v>535</v>
      </c>
      <c r="O220" s="2" t="s">
        <v>976</v>
      </c>
      <c r="P220" s="2" t="s">
        <v>1432</v>
      </c>
      <c r="Q220" s="2" t="s">
        <v>1433</v>
      </c>
      <c r="R220" s="2" t="s">
        <v>1434</v>
      </c>
      <c r="S220" s="2" t="s">
        <v>1435</v>
      </c>
      <c r="T220" s="42" t="s">
        <v>8789</v>
      </c>
    </row>
    <row r="221" spans="3:20" ht="35.1" customHeight="1" x14ac:dyDescent="0.25">
      <c r="C221" s="35"/>
      <c r="I221" s="27">
        <f>IF(ISBLANK(J221),"",LARGE(I$1:I220,1)+1)</f>
        <v>218</v>
      </c>
      <c r="J221" s="2" t="s">
        <v>1300</v>
      </c>
      <c r="K221" s="1" t="s">
        <v>1436</v>
      </c>
      <c r="L221" s="1" t="s">
        <v>533</v>
      </c>
      <c r="M221" s="2" t="s">
        <v>1437</v>
      </c>
      <c r="N221" s="2" t="s">
        <v>535</v>
      </c>
      <c r="O221" s="2" t="s">
        <v>976</v>
      </c>
      <c r="P221" s="2" t="s">
        <v>1438</v>
      </c>
      <c r="Q221" s="2" t="s">
        <v>1439</v>
      </c>
      <c r="R221" s="2" t="s">
        <v>1440</v>
      </c>
      <c r="S221" s="2" t="s">
        <v>1441</v>
      </c>
      <c r="T221" s="42" t="s">
        <v>8790</v>
      </c>
    </row>
    <row r="222" spans="3:20" ht="35.1" customHeight="1" x14ac:dyDescent="0.25">
      <c r="C222" s="35"/>
      <c r="I222" s="27">
        <f>IF(ISBLANK(J222),"",LARGE(I$1:I221,1)+1)</f>
        <v>219</v>
      </c>
      <c r="J222" s="2" t="s">
        <v>1300</v>
      </c>
      <c r="K222" s="1" t="s">
        <v>1442</v>
      </c>
      <c r="L222" s="1" t="s">
        <v>78</v>
      </c>
      <c r="M222" s="2" t="s">
        <v>1443</v>
      </c>
      <c r="N222" s="2" t="s">
        <v>1422</v>
      </c>
      <c r="O222" s="2" t="s">
        <v>1444</v>
      </c>
      <c r="P222" s="2" t="s">
        <v>1445</v>
      </c>
      <c r="Q222" s="2" t="s">
        <v>1446</v>
      </c>
      <c r="R222" s="2" t="s">
        <v>1447</v>
      </c>
      <c r="S222" s="2" t="s">
        <v>1448</v>
      </c>
      <c r="T222" s="42" t="s">
        <v>8791</v>
      </c>
    </row>
    <row r="223" spans="3:20" ht="35.1" customHeight="1" x14ac:dyDescent="0.25">
      <c r="C223" s="35"/>
      <c r="I223" s="27">
        <f>IF(ISBLANK(J223),"",LARGE(I$1:I222,1)+1)</f>
        <v>220</v>
      </c>
      <c r="J223" s="2" t="s">
        <v>1300</v>
      </c>
      <c r="K223" s="1" t="s">
        <v>1449</v>
      </c>
      <c r="L223" s="1" t="s">
        <v>78</v>
      </c>
      <c r="M223" s="2" t="s">
        <v>1450</v>
      </c>
      <c r="N223" s="2" t="s">
        <v>1422</v>
      </c>
      <c r="O223" s="2" t="s">
        <v>718</v>
      </c>
      <c r="P223" s="2" t="s">
        <v>1451</v>
      </c>
      <c r="Q223" s="2" t="s">
        <v>1452</v>
      </c>
      <c r="R223" s="2" t="s">
        <v>1453</v>
      </c>
      <c r="S223" s="2" t="s">
        <v>1454</v>
      </c>
      <c r="T223" s="42" t="s">
        <v>8792</v>
      </c>
    </row>
    <row r="224" spans="3:20" ht="35.1" customHeight="1" x14ac:dyDescent="0.25">
      <c r="C224" s="35"/>
      <c r="I224" s="27">
        <f>IF(ISBLANK(J224),"",LARGE(I$1:I223,1)+1)</f>
        <v>221</v>
      </c>
      <c r="J224" s="2" t="s">
        <v>1300</v>
      </c>
      <c r="K224" s="1" t="s">
        <v>1455</v>
      </c>
      <c r="L224" s="1" t="s">
        <v>78</v>
      </c>
      <c r="M224" s="2" t="s">
        <v>1456</v>
      </c>
      <c r="N224" s="2" t="s">
        <v>1457</v>
      </c>
      <c r="O224" s="2" t="s">
        <v>1458</v>
      </c>
      <c r="P224" s="2" t="s">
        <v>1459</v>
      </c>
      <c r="Q224" s="2" t="s">
        <v>1460</v>
      </c>
      <c r="R224" s="2" t="s">
        <v>1461</v>
      </c>
      <c r="S224" s="2" t="s">
        <v>1462</v>
      </c>
      <c r="T224" s="42" t="s">
        <v>8793</v>
      </c>
    </row>
    <row r="225" spans="3:20" ht="35.1" customHeight="1" x14ac:dyDescent="0.25">
      <c r="C225" s="35"/>
      <c r="I225" s="27">
        <f>IF(ISBLANK(J225),"",LARGE(I$1:I224,1)+1)</f>
        <v>222</v>
      </c>
      <c r="J225" s="2" t="s">
        <v>1300</v>
      </c>
      <c r="K225" s="1" t="s">
        <v>548</v>
      </c>
      <c r="L225" s="1" t="s">
        <v>533</v>
      </c>
      <c r="M225" s="2" t="s">
        <v>549</v>
      </c>
      <c r="N225" s="2" t="s">
        <v>550</v>
      </c>
      <c r="O225" s="2" t="s">
        <v>543</v>
      </c>
      <c r="P225" s="2" t="s">
        <v>551</v>
      </c>
      <c r="Q225" s="2" t="s">
        <v>1463</v>
      </c>
      <c r="R225" s="2" t="s">
        <v>1464</v>
      </c>
      <c r="S225" s="2" t="s">
        <v>1465</v>
      </c>
      <c r="T225" s="42" t="s">
        <v>8794</v>
      </c>
    </row>
    <row r="226" spans="3:20" ht="35.1" customHeight="1" x14ac:dyDescent="0.25">
      <c r="C226" s="35"/>
      <c r="I226" s="27">
        <f>IF(ISBLANK(J226),"",LARGE(I$1:I225,1)+1)</f>
        <v>223</v>
      </c>
      <c r="J226" s="2" t="s">
        <v>1300</v>
      </c>
      <c r="K226" s="1" t="s">
        <v>1466</v>
      </c>
      <c r="L226" s="1" t="s">
        <v>533</v>
      </c>
      <c r="M226" s="2" t="s">
        <v>1467</v>
      </c>
      <c r="N226" s="2" t="s">
        <v>535</v>
      </c>
      <c r="O226" s="2" t="s">
        <v>543</v>
      </c>
      <c r="P226" s="2" t="s">
        <v>1468</v>
      </c>
      <c r="Q226" s="2" t="s">
        <v>1469</v>
      </c>
      <c r="R226" s="2" t="s">
        <v>1470</v>
      </c>
      <c r="S226" s="2" t="s">
        <v>1471</v>
      </c>
      <c r="T226" s="42" t="s">
        <v>8795</v>
      </c>
    </row>
    <row r="227" spans="3:20" ht="35.1" customHeight="1" x14ac:dyDescent="0.25">
      <c r="C227" s="35"/>
      <c r="I227" s="27">
        <f>IF(ISBLANK(J227),"",LARGE(I$1:I226,1)+1)</f>
        <v>224</v>
      </c>
      <c r="J227" s="2" t="s">
        <v>1300</v>
      </c>
      <c r="K227" s="1" t="s">
        <v>1472</v>
      </c>
      <c r="L227" s="1" t="s">
        <v>533</v>
      </c>
      <c r="M227" s="2" t="s">
        <v>1473</v>
      </c>
      <c r="N227" s="2" t="s">
        <v>535</v>
      </c>
      <c r="O227" s="2" t="s">
        <v>536</v>
      </c>
      <c r="P227" s="2" t="s">
        <v>1474</v>
      </c>
      <c r="Q227" s="2" t="s">
        <v>1475</v>
      </c>
      <c r="R227" s="2" t="s">
        <v>1476</v>
      </c>
      <c r="S227" s="2" t="s">
        <v>1477</v>
      </c>
      <c r="T227" s="42" t="s">
        <v>8796</v>
      </c>
    </row>
    <row r="228" spans="3:20" ht="35.1" customHeight="1" x14ac:dyDescent="0.25">
      <c r="C228" s="35"/>
      <c r="I228" s="27">
        <f>IF(ISBLANK(J228),"",LARGE(I$1:I227,1)+1)</f>
        <v>225</v>
      </c>
      <c r="J228" s="2" t="s">
        <v>1300</v>
      </c>
      <c r="K228" s="1" t="s">
        <v>1478</v>
      </c>
      <c r="L228" s="1" t="s">
        <v>533</v>
      </c>
      <c r="M228" s="2" t="s">
        <v>1479</v>
      </c>
      <c r="N228" s="2" t="s">
        <v>564</v>
      </c>
      <c r="O228" s="2" t="s">
        <v>543</v>
      </c>
      <c r="P228" s="2" t="s">
        <v>964</v>
      </c>
      <c r="Q228" s="2" t="s">
        <v>1480</v>
      </c>
      <c r="R228" s="2" t="s">
        <v>1481</v>
      </c>
      <c r="S228" s="2" t="s">
        <v>1482</v>
      </c>
      <c r="T228" s="42" t="s">
        <v>8797</v>
      </c>
    </row>
    <row r="229" spans="3:20" ht="35.1" customHeight="1" x14ac:dyDescent="0.25">
      <c r="C229" s="35"/>
      <c r="I229" s="27">
        <f>IF(ISBLANK(J229),"",LARGE(I$1:I228,1)+1)</f>
        <v>226</v>
      </c>
      <c r="J229" s="2" t="s">
        <v>1300</v>
      </c>
      <c r="K229" s="1" t="s">
        <v>1483</v>
      </c>
      <c r="L229" s="1" t="s">
        <v>533</v>
      </c>
      <c r="M229" s="2" t="s">
        <v>1484</v>
      </c>
      <c r="N229" s="2" t="s">
        <v>564</v>
      </c>
      <c r="O229" s="2" t="s">
        <v>543</v>
      </c>
      <c r="P229" s="2" t="s">
        <v>1485</v>
      </c>
      <c r="Q229" s="2" t="s">
        <v>1486</v>
      </c>
      <c r="R229" s="2" t="s">
        <v>1487</v>
      </c>
      <c r="S229" s="2" t="s">
        <v>1488</v>
      </c>
      <c r="T229" s="42" t="s">
        <v>8798</v>
      </c>
    </row>
    <row r="230" spans="3:20" ht="35.1" customHeight="1" x14ac:dyDescent="0.25">
      <c r="C230" s="35"/>
      <c r="I230" s="27">
        <f>IF(ISBLANK(J230),"",LARGE(I$1:I229,1)+1)</f>
        <v>227</v>
      </c>
      <c r="J230" s="2" t="s">
        <v>1300</v>
      </c>
      <c r="K230" s="1" t="s">
        <v>987</v>
      </c>
      <c r="L230" s="1" t="s">
        <v>533</v>
      </c>
      <c r="M230" s="2" t="s">
        <v>1489</v>
      </c>
      <c r="N230" s="2" t="s">
        <v>564</v>
      </c>
      <c r="O230" s="2" t="s">
        <v>543</v>
      </c>
      <c r="P230" s="2" t="s">
        <v>1490</v>
      </c>
      <c r="Q230" s="2" t="s">
        <v>1491</v>
      </c>
      <c r="R230" s="2" t="s">
        <v>1492</v>
      </c>
      <c r="S230" s="2" t="s">
        <v>1493</v>
      </c>
      <c r="T230" s="42" t="s">
        <v>8799</v>
      </c>
    </row>
    <row r="231" spans="3:20" ht="35.1" customHeight="1" x14ac:dyDescent="0.25">
      <c r="C231" s="35"/>
      <c r="I231" s="27">
        <f>IF(ISBLANK(J231),"",LARGE(I$1:I230,1)+1)</f>
        <v>228</v>
      </c>
      <c r="J231" s="2" t="s">
        <v>1300</v>
      </c>
      <c r="K231" s="1" t="s">
        <v>1494</v>
      </c>
      <c r="L231" s="1" t="s">
        <v>533</v>
      </c>
      <c r="M231" s="2" t="s">
        <v>1495</v>
      </c>
      <c r="N231" s="2" t="s">
        <v>535</v>
      </c>
      <c r="O231" s="2" t="s">
        <v>536</v>
      </c>
      <c r="P231" s="2" t="s">
        <v>1496</v>
      </c>
      <c r="Q231" s="2" t="s">
        <v>1497</v>
      </c>
      <c r="R231" s="2" t="s">
        <v>1498</v>
      </c>
      <c r="S231" s="2" t="s">
        <v>1499</v>
      </c>
      <c r="T231" s="42" t="s">
        <v>8800</v>
      </c>
    </row>
    <row r="232" spans="3:20" ht="35.1" customHeight="1" x14ac:dyDescent="0.25">
      <c r="C232" s="35"/>
      <c r="I232" s="27">
        <f>IF(ISBLANK(J232),"",LARGE(I$1:I231,1)+1)</f>
        <v>229</v>
      </c>
      <c r="J232" s="2" t="s">
        <v>1300</v>
      </c>
      <c r="K232" s="1" t="s">
        <v>1500</v>
      </c>
      <c r="L232" s="1" t="s">
        <v>55</v>
      </c>
      <c r="M232" s="2" t="s">
        <v>1501</v>
      </c>
      <c r="N232" s="2" t="s">
        <v>57</v>
      </c>
      <c r="O232" s="2" t="s">
        <v>134</v>
      </c>
      <c r="P232" s="2" t="s">
        <v>1502</v>
      </c>
      <c r="Q232" s="2" t="s">
        <v>1503</v>
      </c>
      <c r="R232" s="2" t="s">
        <v>1504</v>
      </c>
      <c r="S232" s="2" t="s">
        <v>1505</v>
      </c>
      <c r="T232" s="42" t="s">
        <v>8801</v>
      </c>
    </row>
    <row r="233" spans="3:20" ht="35.1" customHeight="1" x14ac:dyDescent="0.25">
      <c r="C233" s="35"/>
      <c r="I233" s="27">
        <f>IF(ISBLANK(J233),"",LARGE(I$1:I232,1)+1)</f>
        <v>230</v>
      </c>
      <c r="J233" s="2" t="s">
        <v>1300</v>
      </c>
      <c r="K233" s="1" t="s">
        <v>1506</v>
      </c>
      <c r="L233" s="1" t="s">
        <v>55</v>
      </c>
      <c r="M233" s="2" t="s">
        <v>1507</v>
      </c>
      <c r="N233" s="2" t="s">
        <v>1371</v>
      </c>
      <c r="O233" s="2" t="s">
        <v>72</v>
      </c>
      <c r="P233" s="2" t="s">
        <v>1508</v>
      </c>
      <c r="Q233" s="2" t="s">
        <v>1509</v>
      </c>
      <c r="R233" s="2" t="s">
        <v>1510</v>
      </c>
      <c r="S233" s="2" t="s">
        <v>1511</v>
      </c>
      <c r="T233" s="42" t="s">
        <v>8802</v>
      </c>
    </row>
    <row r="234" spans="3:20" ht="35.1" customHeight="1" x14ac:dyDescent="0.25">
      <c r="C234" s="35"/>
      <c r="I234" s="27">
        <f>IF(ISBLANK(J234),"",LARGE(I$1:I233,1)+1)</f>
        <v>231</v>
      </c>
      <c r="J234" s="2" t="s">
        <v>1300</v>
      </c>
      <c r="K234" s="1" t="s">
        <v>1512</v>
      </c>
      <c r="L234" s="1" t="s">
        <v>55</v>
      </c>
      <c r="M234" s="2" t="s">
        <v>1513</v>
      </c>
      <c r="N234" s="2" t="s">
        <v>57</v>
      </c>
      <c r="O234" s="2" t="s">
        <v>58</v>
      </c>
      <c r="P234" s="2" t="s">
        <v>1514</v>
      </c>
      <c r="Q234" s="2" t="s">
        <v>1515</v>
      </c>
      <c r="R234" s="2" t="s">
        <v>1516</v>
      </c>
      <c r="S234" s="2" t="s">
        <v>1517</v>
      </c>
      <c r="T234" s="42" t="s">
        <v>8803</v>
      </c>
    </row>
    <row r="235" spans="3:20" ht="35.1" customHeight="1" x14ac:dyDescent="0.25">
      <c r="C235" s="35"/>
      <c r="I235" s="27">
        <f>IF(ISBLANK(J235),"",LARGE(I$1:I234,1)+1)</f>
        <v>232</v>
      </c>
      <c r="J235" s="2" t="s">
        <v>1300</v>
      </c>
      <c r="K235" s="1" t="s">
        <v>1058</v>
      </c>
      <c r="L235" s="1" t="s">
        <v>55</v>
      </c>
      <c r="M235" s="2" t="s">
        <v>1518</v>
      </c>
      <c r="N235" s="2" t="s">
        <v>57</v>
      </c>
      <c r="O235" s="2" t="s">
        <v>72</v>
      </c>
      <c r="P235" s="2" t="s">
        <v>1519</v>
      </c>
      <c r="Q235" s="2" t="s">
        <v>1520</v>
      </c>
      <c r="R235" s="2" t="s">
        <v>1521</v>
      </c>
      <c r="S235" s="2" t="s">
        <v>1522</v>
      </c>
      <c r="T235" s="42" t="s">
        <v>8804</v>
      </c>
    </row>
    <row r="236" spans="3:20" ht="35.1" customHeight="1" x14ac:dyDescent="0.25">
      <c r="C236" s="35"/>
      <c r="I236" s="27">
        <f>IF(ISBLANK(J236),"",LARGE(I$1:I235,1)+1)</f>
        <v>233</v>
      </c>
      <c r="J236" s="2" t="s">
        <v>1300</v>
      </c>
      <c r="K236" s="1" t="s">
        <v>612</v>
      </c>
      <c r="L236" s="1" t="s">
        <v>1523</v>
      </c>
      <c r="M236" s="2" t="s">
        <v>1524</v>
      </c>
      <c r="N236" s="2" t="s">
        <v>1525</v>
      </c>
      <c r="O236" s="2" t="s">
        <v>1526</v>
      </c>
      <c r="P236" s="2" t="s">
        <v>1527</v>
      </c>
      <c r="Q236" s="2" t="s">
        <v>1528</v>
      </c>
      <c r="R236" s="2" t="s">
        <v>1529</v>
      </c>
      <c r="S236" s="2" t="s">
        <v>1530</v>
      </c>
      <c r="T236" s="42" t="s">
        <v>8805</v>
      </c>
    </row>
    <row r="237" spans="3:20" ht="35.1" customHeight="1" x14ac:dyDescent="0.25">
      <c r="C237" s="35"/>
      <c r="I237" s="27">
        <f>IF(ISBLANK(J237),"",LARGE(I$1:I236,1)+1)</f>
        <v>234</v>
      </c>
      <c r="J237" s="2" t="s">
        <v>1300</v>
      </c>
      <c r="K237" s="1" t="s">
        <v>1531</v>
      </c>
      <c r="L237" s="1" t="s">
        <v>1523</v>
      </c>
      <c r="M237" s="2" t="s">
        <v>1532</v>
      </c>
      <c r="N237" s="2" t="s">
        <v>1525</v>
      </c>
      <c r="O237" s="2" t="s">
        <v>58</v>
      </c>
      <c r="P237" s="2" t="s">
        <v>1533</v>
      </c>
      <c r="Q237" s="2" t="s">
        <v>1055</v>
      </c>
      <c r="R237" s="2" t="s">
        <v>1534</v>
      </c>
      <c r="S237" s="2" t="s">
        <v>1535</v>
      </c>
      <c r="T237" s="42" t="s">
        <v>8806</v>
      </c>
    </row>
    <row r="238" spans="3:20" ht="35.1" customHeight="1" x14ac:dyDescent="0.25">
      <c r="C238" s="35"/>
      <c r="I238" s="27">
        <f>IF(ISBLANK(J238),"",LARGE(I$1:I237,1)+1)</f>
        <v>235</v>
      </c>
      <c r="J238" s="2" t="s">
        <v>1300</v>
      </c>
      <c r="K238" s="1" t="s">
        <v>1536</v>
      </c>
      <c r="L238" s="1" t="s">
        <v>78</v>
      </c>
      <c r="M238" s="2" t="s">
        <v>1537</v>
      </c>
      <c r="N238" s="2" t="s">
        <v>1422</v>
      </c>
      <c r="O238" s="2" t="s">
        <v>81</v>
      </c>
      <c r="P238" s="2" t="s">
        <v>1538</v>
      </c>
      <c r="Q238" s="2" t="s">
        <v>1539</v>
      </c>
      <c r="R238" s="2" t="s">
        <v>1540</v>
      </c>
      <c r="S238" s="2" t="s">
        <v>1541</v>
      </c>
      <c r="T238" s="42" t="s">
        <v>8807</v>
      </c>
    </row>
    <row r="239" spans="3:20" ht="35.1" customHeight="1" x14ac:dyDescent="0.25">
      <c r="C239" s="35"/>
      <c r="I239" s="27">
        <f>IF(ISBLANK(J239),"",LARGE(I$1:I238,1)+1)</f>
        <v>236</v>
      </c>
      <c r="J239" s="2" t="s">
        <v>1300</v>
      </c>
      <c r="K239" s="1" t="s">
        <v>1542</v>
      </c>
      <c r="L239" s="1" t="s">
        <v>387</v>
      </c>
      <c r="M239" s="2" t="s">
        <v>1543</v>
      </c>
      <c r="N239" s="2" t="s">
        <v>389</v>
      </c>
      <c r="O239" s="2" t="s">
        <v>390</v>
      </c>
      <c r="P239" s="2" t="s">
        <v>1544</v>
      </c>
      <c r="Q239" s="2" t="s">
        <v>1545</v>
      </c>
      <c r="R239" s="2" t="s">
        <v>1546</v>
      </c>
      <c r="S239" s="2" t="s">
        <v>1547</v>
      </c>
      <c r="T239" s="42" t="s">
        <v>8808</v>
      </c>
    </row>
    <row r="240" spans="3:20" ht="35.1" customHeight="1" x14ac:dyDescent="0.25">
      <c r="C240" s="35"/>
      <c r="I240" s="27">
        <f>IF(ISBLANK(J240),"",LARGE(I$1:I239,1)+1)</f>
        <v>237</v>
      </c>
      <c r="J240" s="2" t="s">
        <v>1300</v>
      </c>
      <c r="K240" s="1" t="s">
        <v>1548</v>
      </c>
      <c r="L240" s="1" t="s">
        <v>1523</v>
      </c>
      <c r="M240" s="2" t="s">
        <v>1549</v>
      </c>
      <c r="N240" s="2" t="s">
        <v>1525</v>
      </c>
      <c r="O240" s="2" t="s">
        <v>134</v>
      </c>
      <c r="P240" s="2" t="s">
        <v>1550</v>
      </c>
      <c r="Q240" s="2" t="s">
        <v>1551</v>
      </c>
      <c r="R240" s="2" t="s">
        <v>1552</v>
      </c>
      <c r="S240" s="2" t="s">
        <v>1553</v>
      </c>
      <c r="T240" s="42" t="s">
        <v>8809</v>
      </c>
    </row>
    <row r="241" spans="3:20" ht="35.1" customHeight="1" x14ac:dyDescent="0.25">
      <c r="C241" s="35"/>
      <c r="I241" s="27">
        <f>IF(ISBLANK(J241),"",LARGE(I$1:I240,1)+1)</f>
        <v>238</v>
      </c>
      <c r="J241" s="2" t="s">
        <v>1300</v>
      </c>
      <c r="K241" s="1" t="s">
        <v>1554</v>
      </c>
      <c r="L241" s="1" t="s">
        <v>1523</v>
      </c>
      <c r="M241" s="2" t="s">
        <v>1555</v>
      </c>
      <c r="N241" s="2" t="s">
        <v>1525</v>
      </c>
      <c r="O241" s="2" t="s">
        <v>72</v>
      </c>
      <c r="P241" s="2" t="s">
        <v>1556</v>
      </c>
      <c r="Q241" s="2" t="s">
        <v>1557</v>
      </c>
      <c r="R241" s="2" t="s">
        <v>1558</v>
      </c>
      <c r="S241" s="2" t="s">
        <v>1559</v>
      </c>
      <c r="T241" s="42" t="s">
        <v>8810</v>
      </c>
    </row>
    <row r="242" spans="3:20" ht="35.1" customHeight="1" x14ac:dyDescent="0.25">
      <c r="C242" s="35"/>
      <c r="I242" s="27">
        <f>IF(ISBLANK(J242),"",LARGE(I$1:I241,1)+1)</f>
        <v>239</v>
      </c>
      <c r="J242" s="2" t="s">
        <v>1300</v>
      </c>
      <c r="K242" s="1" t="s">
        <v>1560</v>
      </c>
      <c r="L242" s="1" t="s">
        <v>387</v>
      </c>
      <c r="M242" s="2" t="s">
        <v>1561</v>
      </c>
      <c r="N242" s="2" t="s">
        <v>1525</v>
      </c>
      <c r="O242" s="2" t="s">
        <v>134</v>
      </c>
      <c r="P242" s="2" t="s">
        <v>1562</v>
      </c>
      <c r="Q242" s="2" t="s">
        <v>1563</v>
      </c>
      <c r="R242" s="2" t="s">
        <v>1564</v>
      </c>
      <c r="S242" s="2" t="s">
        <v>1565</v>
      </c>
      <c r="T242" s="42" t="s">
        <v>8811</v>
      </c>
    </row>
    <row r="243" spans="3:20" ht="35.1" customHeight="1" x14ac:dyDescent="0.25">
      <c r="C243" s="35"/>
      <c r="I243" s="27">
        <f>IF(ISBLANK(J243),"",LARGE(I$1:I242,1)+1)</f>
        <v>240</v>
      </c>
      <c r="J243" s="2" t="s">
        <v>1300</v>
      </c>
      <c r="K243" s="1" t="s">
        <v>1566</v>
      </c>
      <c r="L243" s="1" t="s">
        <v>1567</v>
      </c>
      <c r="M243" s="2" t="s">
        <v>1568</v>
      </c>
      <c r="N243" s="2" t="s">
        <v>1569</v>
      </c>
      <c r="O243" s="2" t="s">
        <v>134</v>
      </c>
      <c r="P243" s="2" t="s">
        <v>1570</v>
      </c>
      <c r="Q243" s="2" t="s">
        <v>1571</v>
      </c>
      <c r="R243" s="2" t="s">
        <v>1572</v>
      </c>
      <c r="S243" s="2" t="s">
        <v>1573</v>
      </c>
      <c r="T243" s="42" t="s">
        <v>8812</v>
      </c>
    </row>
    <row r="244" spans="3:20" ht="35.1" customHeight="1" x14ac:dyDescent="0.25">
      <c r="C244" s="35"/>
      <c r="I244" s="27">
        <f>IF(ISBLANK(J244),"",LARGE(I$1:I243,1)+1)</f>
        <v>241</v>
      </c>
      <c r="J244" s="2" t="s">
        <v>1300</v>
      </c>
      <c r="K244" s="1" t="s">
        <v>1574</v>
      </c>
      <c r="L244" s="1" t="s">
        <v>943</v>
      </c>
      <c r="M244" s="2" t="s">
        <v>1575</v>
      </c>
      <c r="N244" s="2" t="s">
        <v>1576</v>
      </c>
      <c r="O244" s="2" t="s">
        <v>422</v>
      </c>
      <c r="P244" s="2" t="s">
        <v>1577</v>
      </c>
      <c r="Q244" s="2" t="s">
        <v>1578</v>
      </c>
      <c r="R244" s="2" t="s">
        <v>1579</v>
      </c>
      <c r="S244" s="2" t="s">
        <v>1580</v>
      </c>
      <c r="T244" s="42" t="s">
        <v>8813</v>
      </c>
    </row>
    <row r="245" spans="3:20" ht="35.1" customHeight="1" x14ac:dyDescent="0.25">
      <c r="C245" s="35"/>
      <c r="I245" s="27">
        <f>IF(ISBLANK(J245),"",LARGE(I$1:I244,1)+1)</f>
        <v>242</v>
      </c>
      <c r="J245" s="2" t="s">
        <v>1300</v>
      </c>
      <c r="K245" s="1" t="s">
        <v>1581</v>
      </c>
      <c r="L245" s="1" t="s">
        <v>1582</v>
      </c>
      <c r="M245" s="2" t="s">
        <v>1583</v>
      </c>
      <c r="N245" s="2" t="s">
        <v>1584</v>
      </c>
      <c r="O245" s="2" t="s">
        <v>72</v>
      </c>
      <c r="P245" s="2" t="s">
        <v>1585</v>
      </c>
      <c r="Q245" s="2" t="s">
        <v>1586</v>
      </c>
      <c r="R245" s="2" t="s">
        <v>1587</v>
      </c>
      <c r="S245" s="2" t="s">
        <v>1588</v>
      </c>
      <c r="T245" s="42" t="s">
        <v>8814</v>
      </c>
    </row>
    <row r="246" spans="3:20" ht="35.1" customHeight="1" x14ac:dyDescent="0.25">
      <c r="C246" s="35"/>
      <c r="I246" s="27">
        <f>IF(ISBLANK(J246),"",LARGE(I$1:I245,1)+1)</f>
        <v>243</v>
      </c>
      <c r="J246" s="2" t="s">
        <v>1300</v>
      </c>
      <c r="K246" s="1" t="s">
        <v>1589</v>
      </c>
      <c r="L246" s="1" t="s">
        <v>1582</v>
      </c>
      <c r="M246" s="2" t="s">
        <v>1590</v>
      </c>
      <c r="N246" s="2" t="s">
        <v>57</v>
      </c>
      <c r="O246" s="2" t="s">
        <v>58</v>
      </c>
      <c r="P246" s="2" t="s">
        <v>1591</v>
      </c>
      <c r="Q246" s="2" t="s">
        <v>1592</v>
      </c>
      <c r="R246" s="2" t="s">
        <v>1593</v>
      </c>
      <c r="S246" s="2" t="s">
        <v>1594</v>
      </c>
      <c r="T246" s="42" t="s">
        <v>8815</v>
      </c>
    </row>
    <row r="247" spans="3:20" ht="35.1" customHeight="1" x14ac:dyDescent="0.25">
      <c r="C247" s="35"/>
      <c r="I247" s="27">
        <f>IF(ISBLANK(J247),"",LARGE(I$1:I246,1)+1)</f>
        <v>244</v>
      </c>
      <c r="J247" s="2" t="s">
        <v>1300</v>
      </c>
      <c r="K247" s="1" t="s">
        <v>1595</v>
      </c>
      <c r="L247" s="1" t="s">
        <v>1582</v>
      </c>
      <c r="M247" s="2" t="s">
        <v>1596</v>
      </c>
      <c r="N247" s="2" t="s">
        <v>1569</v>
      </c>
      <c r="O247" s="2" t="s">
        <v>58</v>
      </c>
      <c r="P247" s="2" t="s">
        <v>1597</v>
      </c>
      <c r="Q247" s="2" t="s">
        <v>1598</v>
      </c>
      <c r="R247" s="2" t="s">
        <v>1599</v>
      </c>
      <c r="S247" s="2" t="s">
        <v>1600</v>
      </c>
      <c r="T247" s="42" t="s">
        <v>8816</v>
      </c>
    </row>
    <row r="248" spans="3:20" ht="35.1" customHeight="1" x14ac:dyDescent="0.25">
      <c r="C248" s="35"/>
      <c r="I248" s="27">
        <f>IF(ISBLANK(J248),"",LARGE(I$1:I247,1)+1)</f>
        <v>245</v>
      </c>
      <c r="J248" s="2" t="s">
        <v>1300</v>
      </c>
      <c r="K248" s="1" t="s">
        <v>1601</v>
      </c>
      <c r="L248" s="1" t="s">
        <v>1582</v>
      </c>
      <c r="M248" s="2" t="s">
        <v>1602</v>
      </c>
      <c r="N248" s="2" t="s">
        <v>1569</v>
      </c>
      <c r="O248" s="2" t="s">
        <v>134</v>
      </c>
      <c r="P248" s="2" t="s">
        <v>1603</v>
      </c>
      <c r="Q248" s="2" t="s">
        <v>1604</v>
      </c>
      <c r="R248" s="2" t="s">
        <v>1605</v>
      </c>
      <c r="S248" s="2" t="s">
        <v>1606</v>
      </c>
      <c r="T248" s="42" t="s">
        <v>8817</v>
      </c>
    </row>
    <row r="249" spans="3:20" ht="35.1" customHeight="1" x14ac:dyDescent="0.25">
      <c r="C249" s="35"/>
      <c r="I249" s="27">
        <f>IF(ISBLANK(J249),"",LARGE(I$1:I248,1)+1)</f>
        <v>246</v>
      </c>
      <c r="J249" s="2" t="s">
        <v>1300</v>
      </c>
      <c r="K249" s="1" t="s">
        <v>1607</v>
      </c>
      <c r="L249" s="1" t="s">
        <v>358</v>
      </c>
      <c r="M249" s="2" t="s">
        <v>1608</v>
      </c>
      <c r="N249" s="2" t="s">
        <v>1422</v>
      </c>
      <c r="O249" s="2" t="s">
        <v>81</v>
      </c>
      <c r="P249" s="2" t="s">
        <v>1609</v>
      </c>
      <c r="Q249" s="2" t="s">
        <v>1610</v>
      </c>
      <c r="R249" s="2" t="s">
        <v>1611</v>
      </c>
      <c r="S249" s="2" t="s">
        <v>1612</v>
      </c>
      <c r="T249" s="42" t="s">
        <v>8818</v>
      </c>
    </row>
    <row r="250" spans="3:20" ht="35.1" customHeight="1" x14ac:dyDescent="0.25">
      <c r="C250" s="35"/>
      <c r="I250" s="27">
        <f>IF(ISBLANK(J250),"",LARGE(I$1:I249,1)+1)</f>
        <v>247</v>
      </c>
      <c r="J250" s="2" t="s">
        <v>1300</v>
      </c>
      <c r="K250" s="1" t="s">
        <v>1613</v>
      </c>
      <c r="L250" s="1" t="s">
        <v>358</v>
      </c>
      <c r="M250" s="2" t="s">
        <v>1614</v>
      </c>
      <c r="N250" s="2" t="s">
        <v>1422</v>
      </c>
      <c r="O250" s="2" t="s">
        <v>368</v>
      </c>
      <c r="P250" s="2" t="s">
        <v>1615</v>
      </c>
      <c r="Q250" s="2" t="s">
        <v>1616</v>
      </c>
      <c r="R250" s="2" t="s">
        <v>1617</v>
      </c>
      <c r="S250" s="2" t="s">
        <v>1618</v>
      </c>
      <c r="T250" s="42" t="s">
        <v>8819</v>
      </c>
    </row>
    <row r="251" spans="3:20" ht="35.1" customHeight="1" x14ac:dyDescent="0.25">
      <c r="C251" s="35"/>
      <c r="I251" s="27">
        <f>IF(ISBLANK(J251),"",LARGE(I$1:I250,1)+1)</f>
        <v>248</v>
      </c>
      <c r="J251" s="2" t="s">
        <v>1300</v>
      </c>
      <c r="K251" s="1" t="s">
        <v>863</v>
      </c>
      <c r="L251" s="1" t="s">
        <v>358</v>
      </c>
      <c r="M251" s="2" t="s">
        <v>1619</v>
      </c>
      <c r="N251" s="2" t="s">
        <v>1620</v>
      </c>
      <c r="O251" s="2" t="s">
        <v>81</v>
      </c>
      <c r="P251" s="2" t="s">
        <v>1621</v>
      </c>
      <c r="Q251" s="2" t="s">
        <v>1622</v>
      </c>
      <c r="R251" s="2" t="s">
        <v>1623</v>
      </c>
      <c r="S251" s="2" t="s">
        <v>1624</v>
      </c>
      <c r="T251" s="42" t="s">
        <v>8820</v>
      </c>
    </row>
    <row r="252" spans="3:20" ht="35.1" customHeight="1" x14ac:dyDescent="0.25">
      <c r="C252" s="35"/>
      <c r="I252" s="27">
        <f>IF(ISBLANK(J252),"",LARGE(I$1:I251,1)+1)</f>
        <v>249</v>
      </c>
      <c r="J252" s="2" t="s">
        <v>1300</v>
      </c>
      <c r="K252" s="1" t="s">
        <v>1625</v>
      </c>
      <c r="L252" s="1" t="s">
        <v>358</v>
      </c>
      <c r="M252" s="2" t="s">
        <v>1626</v>
      </c>
      <c r="N252" s="2" t="s">
        <v>1422</v>
      </c>
      <c r="O252" s="2" t="s">
        <v>718</v>
      </c>
      <c r="P252" s="2" t="s">
        <v>1627</v>
      </c>
      <c r="Q252" s="2" t="s">
        <v>1628</v>
      </c>
      <c r="R252" s="2" t="s">
        <v>1629</v>
      </c>
      <c r="S252" s="2" t="s">
        <v>1630</v>
      </c>
      <c r="T252" s="42" t="s">
        <v>8821</v>
      </c>
    </row>
    <row r="253" spans="3:20" ht="35.1" customHeight="1" x14ac:dyDescent="0.25">
      <c r="C253" s="35"/>
      <c r="I253" s="27">
        <f>IF(ISBLANK(J253),"",LARGE(I$1:I252,1)+1)</f>
        <v>250</v>
      </c>
      <c r="J253" s="2" t="s">
        <v>1300</v>
      </c>
      <c r="K253" s="1" t="s">
        <v>1631</v>
      </c>
      <c r="L253" s="1" t="s">
        <v>358</v>
      </c>
      <c r="M253" s="2" t="s">
        <v>1632</v>
      </c>
      <c r="N253" s="2" t="s">
        <v>1422</v>
      </c>
      <c r="O253" s="2" t="s">
        <v>718</v>
      </c>
      <c r="P253" s="2" t="s">
        <v>1633</v>
      </c>
      <c r="Q253" s="2" t="s">
        <v>1634</v>
      </c>
      <c r="R253" s="2" t="s">
        <v>1635</v>
      </c>
      <c r="S253" s="2" t="s">
        <v>1636</v>
      </c>
      <c r="T253" s="42" t="s">
        <v>8822</v>
      </c>
    </row>
    <row r="254" spans="3:20" ht="35.1" customHeight="1" x14ac:dyDescent="0.25">
      <c r="C254" s="35"/>
      <c r="I254" s="27">
        <f>IF(ISBLANK(J254),"",LARGE(I$1:I253,1)+1)</f>
        <v>251</v>
      </c>
      <c r="J254" s="2" t="s">
        <v>1300</v>
      </c>
      <c r="K254" s="1" t="s">
        <v>714</v>
      </c>
      <c r="L254" s="1" t="s">
        <v>358</v>
      </c>
      <c r="M254" s="2" t="s">
        <v>1637</v>
      </c>
      <c r="N254" s="2" t="s">
        <v>1638</v>
      </c>
      <c r="O254" s="2" t="s">
        <v>368</v>
      </c>
      <c r="P254" s="2" t="s">
        <v>1639</v>
      </c>
      <c r="Q254" s="2" t="s">
        <v>1640</v>
      </c>
      <c r="R254" s="2" t="s">
        <v>1641</v>
      </c>
      <c r="S254" s="2" t="s">
        <v>1642</v>
      </c>
      <c r="T254" s="42" t="s">
        <v>8823</v>
      </c>
    </row>
    <row r="255" spans="3:20" ht="35.1" customHeight="1" x14ac:dyDescent="0.25">
      <c r="C255" s="35"/>
      <c r="I255" s="27">
        <f>IF(ISBLANK(J255),"",LARGE(I$1:I254,1)+1)</f>
        <v>252</v>
      </c>
      <c r="J255" s="2" t="s">
        <v>1300</v>
      </c>
      <c r="K255" s="1" t="s">
        <v>1643</v>
      </c>
      <c r="L255" s="1" t="s">
        <v>358</v>
      </c>
      <c r="M255" s="2" t="s">
        <v>1644</v>
      </c>
      <c r="N255" s="2" t="s">
        <v>479</v>
      </c>
      <c r="O255" s="2" t="s">
        <v>878</v>
      </c>
      <c r="P255" s="2" t="s">
        <v>1645</v>
      </c>
      <c r="Q255" s="2" t="s">
        <v>1646</v>
      </c>
      <c r="R255" s="2" t="s">
        <v>1647</v>
      </c>
      <c r="S255" s="2" t="s">
        <v>1648</v>
      </c>
      <c r="T255" s="42" t="s">
        <v>8824</v>
      </c>
    </row>
    <row r="256" spans="3:20" ht="35.1" customHeight="1" x14ac:dyDescent="0.25">
      <c r="C256" s="35"/>
      <c r="I256" s="27">
        <f>IF(ISBLANK(J256),"",LARGE(I$1:I255,1)+1)</f>
        <v>253</v>
      </c>
      <c r="J256" s="2" t="s">
        <v>1300</v>
      </c>
      <c r="K256" s="1" t="s">
        <v>1649</v>
      </c>
      <c r="L256" s="1" t="s">
        <v>1650</v>
      </c>
      <c r="M256" s="2" t="s">
        <v>1651</v>
      </c>
      <c r="N256" s="2" t="s">
        <v>389</v>
      </c>
      <c r="O256" s="2" t="s">
        <v>422</v>
      </c>
      <c r="P256" s="2" t="s">
        <v>1652</v>
      </c>
      <c r="Q256" s="2" t="s">
        <v>1653</v>
      </c>
      <c r="R256" s="2" t="s">
        <v>1654</v>
      </c>
      <c r="S256" s="2" t="s">
        <v>1655</v>
      </c>
      <c r="T256" s="42" t="s">
        <v>8825</v>
      </c>
    </row>
    <row r="257" spans="3:20" ht="35.1" customHeight="1" x14ac:dyDescent="0.25">
      <c r="C257" s="35"/>
      <c r="I257" s="27">
        <f>IF(ISBLANK(J257),"",LARGE(I$1:I256,1)+1)</f>
        <v>254</v>
      </c>
      <c r="J257" s="2" t="s">
        <v>1300</v>
      </c>
      <c r="K257" s="1" t="s">
        <v>1656</v>
      </c>
      <c r="L257" s="1" t="s">
        <v>1650</v>
      </c>
      <c r="M257" s="2" t="s">
        <v>1657</v>
      </c>
      <c r="N257" s="2" t="s">
        <v>389</v>
      </c>
      <c r="O257" s="2" t="s">
        <v>390</v>
      </c>
      <c r="P257" s="2" t="s">
        <v>1658</v>
      </c>
      <c r="Q257" s="2" t="s">
        <v>1659</v>
      </c>
      <c r="R257" s="2" t="s">
        <v>1660</v>
      </c>
      <c r="S257" s="2" t="s">
        <v>1661</v>
      </c>
      <c r="T257" s="42" t="s">
        <v>8826</v>
      </c>
    </row>
    <row r="258" spans="3:20" ht="35.1" customHeight="1" x14ac:dyDescent="0.25">
      <c r="C258" s="35"/>
      <c r="I258" s="27">
        <f>IF(ISBLANK(J258),"",LARGE(I$1:I257,1)+1)</f>
        <v>255</v>
      </c>
      <c r="J258" s="2" t="s">
        <v>1300</v>
      </c>
      <c r="K258" s="1" t="s">
        <v>1662</v>
      </c>
      <c r="L258" s="1" t="s">
        <v>943</v>
      </c>
      <c r="M258" s="2" t="s">
        <v>1663</v>
      </c>
      <c r="N258" s="2" t="s">
        <v>389</v>
      </c>
      <c r="O258" s="2" t="s">
        <v>390</v>
      </c>
      <c r="P258" s="2" t="s">
        <v>1664</v>
      </c>
      <c r="Q258" s="2" t="s">
        <v>1665</v>
      </c>
      <c r="R258" s="2" t="s">
        <v>1666</v>
      </c>
      <c r="S258" s="2" t="s">
        <v>1667</v>
      </c>
      <c r="T258" s="42" t="s">
        <v>8827</v>
      </c>
    </row>
    <row r="259" spans="3:20" ht="35.1" customHeight="1" x14ac:dyDescent="0.25">
      <c r="C259" s="35"/>
      <c r="I259" s="27">
        <f>IF(ISBLANK(J259),"",LARGE(I$1:I258,1)+1)</f>
        <v>256</v>
      </c>
      <c r="J259" s="2" t="s">
        <v>1300</v>
      </c>
      <c r="K259" s="1" t="s">
        <v>1668</v>
      </c>
      <c r="L259" s="1" t="s">
        <v>943</v>
      </c>
      <c r="M259" s="2" t="s">
        <v>1669</v>
      </c>
      <c r="N259" s="2" t="s">
        <v>389</v>
      </c>
      <c r="O259" s="2" t="s">
        <v>442</v>
      </c>
      <c r="P259" s="2" t="s">
        <v>1670</v>
      </c>
      <c r="Q259" s="2" t="s">
        <v>1671</v>
      </c>
      <c r="R259" s="2" t="s">
        <v>1672</v>
      </c>
      <c r="S259" s="2" t="s">
        <v>1673</v>
      </c>
      <c r="T259" s="42" t="s">
        <v>8828</v>
      </c>
    </row>
    <row r="260" spans="3:20" ht="35.1" customHeight="1" x14ac:dyDescent="0.25">
      <c r="C260" s="35"/>
      <c r="I260" s="27">
        <f>IF(ISBLANK(J260),"",LARGE(I$1:I259,1)+1)</f>
        <v>257</v>
      </c>
      <c r="J260" s="2" t="s">
        <v>1300</v>
      </c>
      <c r="K260" s="1" t="s">
        <v>1674</v>
      </c>
      <c r="L260" s="1" t="s">
        <v>943</v>
      </c>
      <c r="M260" s="2" t="s">
        <v>1675</v>
      </c>
      <c r="N260" s="2" t="s">
        <v>389</v>
      </c>
      <c r="O260" s="2" t="s">
        <v>390</v>
      </c>
      <c r="P260" s="2" t="s">
        <v>1676</v>
      </c>
      <c r="Q260" s="2" t="s">
        <v>1677</v>
      </c>
      <c r="R260" s="2" t="s">
        <v>1678</v>
      </c>
      <c r="S260" s="2" t="s">
        <v>1679</v>
      </c>
      <c r="T260" s="42" t="s">
        <v>8829</v>
      </c>
    </row>
    <row r="261" spans="3:20" ht="35.1" customHeight="1" x14ac:dyDescent="0.25">
      <c r="C261" s="35"/>
      <c r="I261" s="27">
        <f>IF(ISBLANK(J261),"",LARGE(I$1:I260,1)+1)</f>
        <v>258</v>
      </c>
      <c r="J261" s="2" t="s">
        <v>1300</v>
      </c>
      <c r="K261" s="1" t="s">
        <v>1680</v>
      </c>
      <c r="L261" s="1" t="s">
        <v>943</v>
      </c>
      <c r="M261" s="2" t="s">
        <v>1681</v>
      </c>
      <c r="N261" s="2" t="s">
        <v>389</v>
      </c>
      <c r="O261" s="2" t="s">
        <v>397</v>
      </c>
      <c r="P261" s="2" t="s">
        <v>1682</v>
      </c>
      <c r="Q261" s="2" t="s">
        <v>1683</v>
      </c>
      <c r="R261" s="2" t="s">
        <v>1684</v>
      </c>
      <c r="S261" s="2" t="s">
        <v>1685</v>
      </c>
      <c r="T261" s="42" t="s">
        <v>8830</v>
      </c>
    </row>
    <row r="262" spans="3:20" ht="35.1" customHeight="1" x14ac:dyDescent="0.25">
      <c r="C262" s="35"/>
      <c r="I262" s="27">
        <f>IF(ISBLANK(J262),"",LARGE(I$1:I261,1)+1)</f>
        <v>259</v>
      </c>
      <c r="J262" s="2" t="s">
        <v>1300</v>
      </c>
      <c r="K262" s="1" t="s">
        <v>1686</v>
      </c>
      <c r="L262" s="1" t="s">
        <v>898</v>
      </c>
      <c r="M262" s="2" t="s">
        <v>1687</v>
      </c>
      <c r="N262" s="2" t="s">
        <v>389</v>
      </c>
      <c r="O262" s="2" t="s">
        <v>422</v>
      </c>
      <c r="P262" s="2" t="s">
        <v>1688</v>
      </c>
      <c r="Q262" s="2" t="s">
        <v>1689</v>
      </c>
      <c r="R262" s="2" t="s">
        <v>1690</v>
      </c>
      <c r="S262" s="2" t="s">
        <v>1691</v>
      </c>
      <c r="T262" s="42" t="s">
        <v>8831</v>
      </c>
    </row>
    <row r="263" spans="3:20" ht="35.1" customHeight="1" x14ac:dyDescent="0.25">
      <c r="C263" s="35"/>
      <c r="I263" s="27">
        <f>IF(ISBLANK(J263),"",LARGE(I$1:I262,1)+1)</f>
        <v>260</v>
      </c>
      <c r="J263" s="2" t="s">
        <v>1300</v>
      </c>
      <c r="K263" s="1" t="s">
        <v>1692</v>
      </c>
      <c r="L263" s="1" t="s">
        <v>1693</v>
      </c>
      <c r="M263" s="2" t="s">
        <v>1694</v>
      </c>
      <c r="N263" s="2" t="s">
        <v>1695</v>
      </c>
      <c r="O263" s="2" t="s">
        <v>1696</v>
      </c>
      <c r="P263" s="2" t="s">
        <v>1697</v>
      </c>
      <c r="Q263" s="2" t="s">
        <v>1698</v>
      </c>
      <c r="R263" s="2" t="s">
        <v>1699</v>
      </c>
      <c r="S263" s="2" t="s">
        <v>1700</v>
      </c>
      <c r="T263" s="42" t="s">
        <v>8832</v>
      </c>
    </row>
    <row r="264" spans="3:20" ht="35.1" customHeight="1" x14ac:dyDescent="0.25">
      <c r="C264" s="35"/>
      <c r="I264" s="27">
        <f>IF(ISBLANK(J264),"",LARGE(I$1:I263,1)+1)</f>
        <v>261</v>
      </c>
      <c r="J264" s="2" t="s">
        <v>1300</v>
      </c>
      <c r="K264" s="1" t="s">
        <v>1701</v>
      </c>
      <c r="L264" s="1" t="s">
        <v>1693</v>
      </c>
      <c r="M264" s="2" t="s">
        <v>1702</v>
      </c>
      <c r="N264" s="2" t="s">
        <v>1703</v>
      </c>
      <c r="O264" s="2" t="s">
        <v>733</v>
      </c>
      <c r="P264" s="2" t="s">
        <v>1704</v>
      </c>
      <c r="Q264" s="2" t="s">
        <v>1705</v>
      </c>
      <c r="R264" s="2" t="s">
        <v>1706</v>
      </c>
      <c r="S264" s="2" t="s">
        <v>1707</v>
      </c>
      <c r="T264" s="42" t="s">
        <v>8833</v>
      </c>
    </row>
    <row r="265" spans="3:20" ht="35.1" customHeight="1" x14ac:dyDescent="0.25">
      <c r="C265" s="35"/>
      <c r="I265" s="27">
        <f>IF(ISBLANK(J265),"",LARGE(I$1:I264,1)+1)</f>
        <v>262</v>
      </c>
      <c r="J265" s="2" t="s">
        <v>1300</v>
      </c>
      <c r="K265" s="1" t="s">
        <v>1708</v>
      </c>
      <c r="L265" s="1" t="s">
        <v>1693</v>
      </c>
      <c r="M265" s="2" t="s">
        <v>1709</v>
      </c>
      <c r="N265" s="2" t="s">
        <v>1703</v>
      </c>
      <c r="O265" s="2" t="s">
        <v>1710</v>
      </c>
      <c r="P265" s="2" t="s">
        <v>1711</v>
      </c>
      <c r="Q265" s="2" t="s">
        <v>1712</v>
      </c>
      <c r="R265" s="2" t="s">
        <v>1713</v>
      </c>
      <c r="S265" s="2" t="s">
        <v>1714</v>
      </c>
      <c r="T265" s="42" t="s">
        <v>8834</v>
      </c>
    </row>
    <row r="266" spans="3:20" ht="35.1" customHeight="1" x14ac:dyDescent="0.25">
      <c r="C266" s="35"/>
      <c r="I266" s="27">
        <f>IF(ISBLANK(J266),"",LARGE(I$1:I265,1)+1)</f>
        <v>263</v>
      </c>
      <c r="J266" s="2" t="s">
        <v>1300</v>
      </c>
      <c r="K266" s="1" t="s">
        <v>1715</v>
      </c>
      <c r="L266" s="1" t="s">
        <v>1693</v>
      </c>
      <c r="M266" s="2" t="s">
        <v>1716</v>
      </c>
      <c r="N266" s="2" t="s">
        <v>1703</v>
      </c>
      <c r="O266" s="2" t="s">
        <v>1710</v>
      </c>
      <c r="P266" s="2" t="s">
        <v>1717</v>
      </c>
      <c r="Q266" s="2" t="s">
        <v>1718</v>
      </c>
      <c r="R266" s="2" t="s">
        <v>1719</v>
      </c>
      <c r="S266" s="2" t="s">
        <v>1720</v>
      </c>
      <c r="T266" s="42" t="s">
        <v>8835</v>
      </c>
    </row>
    <row r="267" spans="3:20" ht="35.1" customHeight="1" x14ac:dyDescent="0.25">
      <c r="C267" s="35"/>
      <c r="I267" s="27">
        <f>IF(ISBLANK(J267),"",LARGE(I$1:I266,1)+1)</f>
        <v>264</v>
      </c>
      <c r="J267" s="2" t="s">
        <v>1300</v>
      </c>
      <c r="K267" s="1" t="s">
        <v>1721</v>
      </c>
      <c r="L267" s="1" t="s">
        <v>1693</v>
      </c>
      <c r="M267" s="2" t="s">
        <v>1722</v>
      </c>
      <c r="N267" s="2" t="s">
        <v>1723</v>
      </c>
      <c r="O267" s="2" t="s">
        <v>766</v>
      </c>
      <c r="P267" s="2" t="s">
        <v>1724</v>
      </c>
      <c r="Q267" s="2" t="s">
        <v>1725</v>
      </c>
      <c r="R267" s="2" t="s">
        <v>1726</v>
      </c>
      <c r="S267" s="2" t="s">
        <v>1727</v>
      </c>
      <c r="T267" s="42" t="s">
        <v>8836</v>
      </c>
    </row>
    <row r="268" spans="3:20" ht="35.1" customHeight="1" x14ac:dyDescent="0.25">
      <c r="C268" s="35"/>
      <c r="I268" s="27">
        <f>IF(ISBLANK(J268),"",LARGE(I$1:I267,1)+1)</f>
        <v>265</v>
      </c>
      <c r="J268" s="2" t="s">
        <v>1300</v>
      </c>
      <c r="K268" s="1" t="s">
        <v>1728</v>
      </c>
      <c r="L268" s="1" t="s">
        <v>1729</v>
      </c>
      <c r="M268" s="2" t="s">
        <v>1730</v>
      </c>
      <c r="N268" s="2" t="s">
        <v>1731</v>
      </c>
      <c r="O268" s="2" t="s">
        <v>72</v>
      </c>
      <c r="P268" s="2" t="s">
        <v>1732</v>
      </c>
      <c r="Q268" s="2" t="s">
        <v>1733</v>
      </c>
      <c r="R268" s="2" t="s">
        <v>1734</v>
      </c>
      <c r="S268" s="2" t="s">
        <v>1735</v>
      </c>
      <c r="T268" s="42" t="s">
        <v>8837</v>
      </c>
    </row>
    <row r="269" spans="3:20" ht="35.1" customHeight="1" x14ac:dyDescent="0.25">
      <c r="C269" s="35"/>
      <c r="I269" s="27">
        <f>IF(ISBLANK(J269),"",LARGE(I$1:I268,1)+1)</f>
        <v>266</v>
      </c>
      <c r="J269" s="2" t="s">
        <v>1300</v>
      </c>
      <c r="K269" s="1" t="s">
        <v>1736</v>
      </c>
      <c r="L269" s="1" t="s">
        <v>1729</v>
      </c>
      <c r="M269" s="2" t="s">
        <v>1737</v>
      </c>
      <c r="N269" s="2" t="s">
        <v>1731</v>
      </c>
      <c r="O269" s="2" t="s">
        <v>72</v>
      </c>
      <c r="P269" s="2" t="s">
        <v>1738</v>
      </c>
      <c r="Q269" s="2" t="s">
        <v>1739</v>
      </c>
      <c r="R269" s="2" t="s">
        <v>1740</v>
      </c>
      <c r="S269" s="2" t="s">
        <v>1741</v>
      </c>
      <c r="T269" s="42" t="s">
        <v>8838</v>
      </c>
    </row>
    <row r="270" spans="3:20" ht="35.1" customHeight="1" x14ac:dyDescent="0.25">
      <c r="C270" s="35"/>
      <c r="I270" s="27">
        <f>IF(ISBLANK(J270),"",LARGE(I$1:I269,1)+1)</f>
        <v>267</v>
      </c>
      <c r="J270" s="2" t="s">
        <v>1300</v>
      </c>
      <c r="K270" s="1" t="s">
        <v>1742</v>
      </c>
      <c r="L270" s="1" t="s">
        <v>1743</v>
      </c>
      <c r="M270" s="2" t="s">
        <v>1744</v>
      </c>
      <c r="N270" s="2" t="s">
        <v>57</v>
      </c>
      <c r="O270" s="2" t="s">
        <v>72</v>
      </c>
      <c r="P270" s="2" t="s">
        <v>1745</v>
      </c>
      <c r="Q270" s="2" t="s">
        <v>1746</v>
      </c>
      <c r="R270" s="2" t="s">
        <v>1747</v>
      </c>
      <c r="S270" s="2" t="s">
        <v>1748</v>
      </c>
      <c r="T270" s="42" t="s">
        <v>8839</v>
      </c>
    </row>
    <row r="271" spans="3:20" ht="35.1" customHeight="1" x14ac:dyDescent="0.25">
      <c r="C271" s="35"/>
      <c r="I271" s="27">
        <f>IF(ISBLANK(J271),"",LARGE(I$1:I270,1)+1)</f>
        <v>268</v>
      </c>
      <c r="J271" s="2" t="s">
        <v>1300</v>
      </c>
      <c r="K271" s="1" t="s">
        <v>1749</v>
      </c>
      <c r="L271" s="1" t="s">
        <v>1743</v>
      </c>
      <c r="M271" s="2" t="s">
        <v>1750</v>
      </c>
      <c r="N271" s="2" t="s">
        <v>57</v>
      </c>
      <c r="O271" s="2" t="s">
        <v>65</v>
      </c>
      <c r="P271" s="2" t="s">
        <v>1751</v>
      </c>
      <c r="Q271" s="2" t="s">
        <v>1752</v>
      </c>
      <c r="R271" s="2" t="s">
        <v>1753</v>
      </c>
      <c r="S271" s="2" t="s">
        <v>1754</v>
      </c>
      <c r="T271" s="42" t="s">
        <v>8840</v>
      </c>
    </row>
    <row r="272" spans="3:20" ht="35.1" customHeight="1" x14ac:dyDescent="0.25">
      <c r="C272" s="35"/>
      <c r="I272" s="27">
        <f>IF(ISBLANK(J272),"",LARGE(I$1:I271,1)+1)</f>
        <v>269</v>
      </c>
      <c r="J272" s="2" t="s">
        <v>1300</v>
      </c>
      <c r="K272" s="1" t="s">
        <v>1755</v>
      </c>
      <c r="L272" s="1" t="s">
        <v>1743</v>
      </c>
      <c r="M272" s="2" t="s">
        <v>1756</v>
      </c>
      <c r="N272" s="2" t="s">
        <v>57</v>
      </c>
      <c r="O272" s="2" t="s">
        <v>134</v>
      </c>
      <c r="P272" s="2" t="s">
        <v>1757</v>
      </c>
      <c r="Q272" s="2" t="s">
        <v>1758</v>
      </c>
      <c r="R272" s="2" t="s">
        <v>1759</v>
      </c>
      <c r="S272" s="2" t="s">
        <v>1760</v>
      </c>
      <c r="T272" s="42" t="s">
        <v>8841</v>
      </c>
    </row>
    <row r="273" spans="3:20" ht="35.1" customHeight="1" x14ac:dyDescent="0.25">
      <c r="C273" s="35"/>
      <c r="I273" s="27">
        <f>IF(ISBLANK(J273),"",LARGE(I$1:I272,1)+1)</f>
        <v>270</v>
      </c>
      <c r="J273" s="2" t="s">
        <v>1300</v>
      </c>
      <c r="K273" s="1" t="s">
        <v>1761</v>
      </c>
      <c r="L273" s="1" t="s">
        <v>1743</v>
      </c>
      <c r="M273" s="2" t="s">
        <v>1762</v>
      </c>
      <c r="N273" s="2" t="s">
        <v>57</v>
      </c>
      <c r="O273" s="2" t="s">
        <v>58</v>
      </c>
      <c r="P273" s="2" t="s">
        <v>1763</v>
      </c>
      <c r="Q273" s="2" t="s">
        <v>1764</v>
      </c>
      <c r="R273" s="2" t="s">
        <v>1765</v>
      </c>
      <c r="S273" s="2" t="s">
        <v>1766</v>
      </c>
      <c r="T273" s="42" t="s">
        <v>8842</v>
      </c>
    </row>
    <row r="274" spans="3:20" ht="35.1" customHeight="1" x14ac:dyDescent="0.25">
      <c r="C274" s="35"/>
      <c r="I274" s="27">
        <f>IF(ISBLANK(J274),"",LARGE(I$1:I273,1)+1)</f>
        <v>271</v>
      </c>
      <c r="J274" s="2" t="s">
        <v>1300</v>
      </c>
      <c r="K274" s="1" t="s">
        <v>1767</v>
      </c>
      <c r="L274" s="1" t="s">
        <v>1743</v>
      </c>
      <c r="M274" s="2" t="s">
        <v>1768</v>
      </c>
      <c r="N274" s="2" t="s">
        <v>57</v>
      </c>
      <c r="O274" s="2" t="s">
        <v>72</v>
      </c>
      <c r="P274" s="2" t="s">
        <v>1769</v>
      </c>
      <c r="Q274" s="2" t="s">
        <v>1770</v>
      </c>
      <c r="R274" s="2" t="s">
        <v>1771</v>
      </c>
      <c r="S274" s="2" t="s">
        <v>1772</v>
      </c>
      <c r="T274" s="42" t="s">
        <v>8843</v>
      </c>
    </row>
    <row r="275" spans="3:20" ht="35.1" customHeight="1" x14ac:dyDescent="0.25">
      <c r="C275" s="35"/>
      <c r="I275" s="27">
        <f>IF(ISBLANK(J275),"",LARGE(I$1:I274,1)+1)</f>
        <v>272</v>
      </c>
      <c r="J275" s="2" t="s">
        <v>1300</v>
      </c>
      <c r="K275" s="1" t="s">
        <v>1773</v>
      </c>
      <c r="L275" s="1" t="s">
        <v>1774</v>
      </c>
      <c r="M275" s="2" t="s">
        <v>1775</v>
      </c>
      <c r="N275" s="2" t="s">
        <v>48</v>
      </c>
      <c r="O275" s="2" t="s">
        <v>40</v>
      </c>
      <c r="P275" s="2" t="s">
        <v>1776</v>
      </c>
      <c r="Q275" s="2" t="s">
        <v>1777</v>
      </c>
      <c r="R275" s="2" t="s">
        <v>1778</v>
      </c>
      <c r="S275" s="2" t="s">
        <v>1779</v>
      </c>
      <c r="T275" s="42" t="s">
        <v>8844</v>
      </c>
    </row>
    <row r="276" spans="3:20" ht="35.1" customHeight="1" x14ac:dyDescent="0.25">
      <c r="C276" s="35"/>
      <c r="I276" s="27">
        <f>IF(ISBLANK(J276),"",LARGE(I$1:I275,1)+1)</f>
        <v>273</v>
      </c>
      <c r="J276" s="2" t="s">
        <v>1300</v>
      </c>
      <c r="K276" s="1" t="s">
        <v>1780</v>
      </c>
      <c r="L276" s="1" t="s">
        <v>132</v>
      </c>
      <c r="M276" s="2" t="s">
        <v>1781</v>
      </c>
      <c r="N276" s="2" t="s">
        <v>1731</v>
      </c>
      <c r="O276" s="2" t="s">
        <v>72</v>
      </c>
      <c r="P276" s="2" t="s">
        <v>1782</v>
      </c>
      <c r="Q276" s="2" t="s">
        <v>1783</v>
      </c>
      <c r="R276" s="2" t="s">
        <v>1784</v>
      </c>
      <c r="S276" s="2" t="s">
        <v>1785</v>
      </c>
      <c r="T276" s="42" t="s">
        <v>8845</v>
      </c>
    </row>
    <row r="277" spans="3:20" ht="35.1" customHeight="1" x14ac:dyDescent="0.25">
      <c r="C277" s="35"/>
      <c r="I277" s="27">
        <f>IF(ISBLANK(J277),"",LARGE(I$1:I276,1)+1)</f>
        <v>274</v>
      </c>
      <c r="J277" s="2" t="s">
        <v>1300</v>
      </c>
      <c r="K277" s="1" t="s">
        <v>1786</v>
      </c>
      <c r="L277" s="1" t="s">
        <v>132</v>
      </c>
      <c r="M277" s="2" t="s">
        <v>1787</v>
      </c>
      <c r="N277" s="2" t="s">
        <v>57</v>
      </c>
      <c r="O277" s="2" t="s">
        <v>58</v>
      </c>
      <c r="P277" s="2" t="s">
        <v>1788</v>
      </c>
      <c r="Q277" s="2" t="s">
        <v>1789</v>
      </c>
      <c r="R277" s="2" t="s">
        <v>1790</v>
      </c>
      <c r="S277" s="2" t="s">
        <v>1791</v>
      </c>
      <c r="T277" s="42" t="s">
        <v>8846</v>
      </c>
    </row>
    <row r="278" spans="3:20" ht="35.1" customHeight="1" x14ac:dyDescent="0.25">
      <c r="C278" s="35"/>
      <c r="I278" s="27">
        <f>IF(ISBLANK(J278),"",LARGE(I$1:I277,1)+1)</f>
        <v>275</v>
      </c>
      <c r="J278" s="2" t="s">
        <v>1300</v>
      </c>
      <c r="K278" s="1" t="s">
        <v>1792</v>
      </c>
      <c r="L278" s="1" t="s">
        <v>140</v>
      </c>
      <c r="M278" s="2" t="s">
        <v>1793</v>
      </c>
      <c r="N278" s="2" t="s">
        <v>48</v>
      </c>
      <c r="O278" s="2" t="s">
        <v>95</v>
      </c>
      <c r="P278" s="2" t="s">
        <v>1794</v>
      </c>
      <c r="Q278" s="2" t="s">
        <v>1795</v>
      </c>
      <c r="R278" s="2" t="s">
        <v>1796</v>
      </c>
      <c r="S278" s="2" t="s">
        <v>1797</v>
      </c>
      <c r="T278" s="42" t="s">
        <v>8847</v>
      </c>
    </row>
    <row r="279" spans="3:20" ht="35.1" customHeight="1" x14ac:dyDescent="0.25">
      <c r="C279" s="35"/>
      <c r="I279" s="27">
        <f>IF(ISBLANK(J279),"",LARGE(I$1:I278,1)+1)</f>
        <v>276</v>
      </c>
      <c r="J279" s="2" t="s">
        <v>1300</v>
      </c>
      <c r="K279" s="1" t="s">
        <v>1798</v>
      </c>
      <c r="L279" s="1" t="s">
        <v>597</v>
      </c>
      <c r="M279" s="2" t="s">
        <v>1799</v>
      </c>
      <c r="N279" s="2" t="s">
        <v>1060</v>
      </c>
      <c r="O279" s="2" t="s">
        <v>622</v>
      </c>
      <c r="P279" s="2" t="s">
        <v>1800</v>
      </c>
      <c r="Q279" s="2" t="s">
        <v>1801</v>
      </c>
      <c r="R279" s="2" t="s">
        <v>1802</v>
      </c>
      <c r="S279" s="2" t="s">
        <v>1803</v>
      </c>
      <c r="T279" s="42" t="s">
        <v>8848</v>
      </c>
    </row>
    <row r="280" spans="3:20" ht="35.1" customHeight="1" x14ac:dyDescent="0.25">
      <c r="C280" s="35"/>
      <c r="I280" s="27">
        <f>IF(ISBLANK(J280),"",LARGE(I$1:I279,1)+1)</f>
        <v>277</v>
      </c>
      <c r="J280" s="2" t="s">
        <v>1300</v>
      </c>
      <c r="K280" s="1" t="s">
        <v>1804</v>
      </c>
      <c r="L280" s="1" t="s">
        <v>597</v>
      </c>
      <c r="M280" s="2" t="s">
        <v>1805</v>
      </c>
      <c r="N280" s="2" t="s">
        <v>1060</v>
      </c>
      <c r="O280" s="2" t="s">
        <v>1061</v>
      </c>
      <c r="P280" s="2" t="s">
        <v>1806</v>
      </c>
      <c r="Q280" s="2" t="s">
        <v>1807</v>
      </c>
      <c r="R280" s="2" t="s">
        <v>1808</v>
      </c>
      <c r="S280" s="2" t="s">
        <v>1809</v>
      </c>
      <c r="T280" s="42" t="s">
        <v>8849</v>
      </c>
    </row>
    <row r="281" spans="3:20" ht="35.1" customHeight="1" x14ac:dyDescent="0.25">
      <c r="C281" s="35"/>
      <c r="I281" s="27">
        <f>IF(ISBLANK(J281),"",LARGE(I$1:I280,1)+1)</f>
        <v>278</v>
      </c>
      <c r="J281" s="2" t="s">
        <v>1300</v>
      </c>
      <c r="K281" s="1" t="s">
        <v>1810</v>
      </c>
      <c r="L281" s="1" t="s">
        <v>1811</v>
      </c>
      <c r="M281" s="2" t="s">
        <v>1812</v>
      </c>
      <c r="N281" s="2" t="s">
        <v>48</v>
      </c>
      <c r="O281" s="2" t="s">
        <v>119</v>
      </c>
      <c r="P281" s="2" t="s">
        <v>1813</v>
      </c>
      <c r="Q281" s="2" t="s">
        <v>1814</v>
      </c>
      <c r="R281" s="2" t="s">
        <v>1815</v>
      </c>
      <c r="S281" s="2" t="s">
        <v>1816</v>
      </c>
      <c r="T281" s="42" t="s">
        <v>8850</v>
      </c>
    </row>
    <row r="282" spans="3:20" ht="35.1" customHeight="1" x14ac:dyDescent="0.25">
      <c r="C282" s="35"/>
      <c r="I282" s="27">
        <f>IF(ISBLANK(J282),"",LARGE(I$1:I281,1)+1)</f>
        <v>279</v>
      </c>
      <c r="J282" s="2" t="s">
        <v>1300</v>
      </c>
      <c r="K282" s="1" t="s">
        <v>1817</v>
      </c>
      <c r="L282" s="1" t="s">
        <v>1811</v>
      </c>
      <c r="M282" s="2" t="s">
        <v>1818</v>
      </c>
      <c r="N282" s="2" t="s">
        <v>48</v>
      </c>
      <c r="O282" s="2" t="s">
        <v>49</v>
      </c>
      <c r="P282" s="2" t="s">
        <v>1819</v>
      </c>
      <c r="Q282" s="2" t="s">
        <v>1820</v>
      </c>
      <c r="R282" s="2" t="s">
        <v>1821</v>
      </c>
      <c r="S282" s="2" t="s">
        <v>1822</v>
      </c>
      <c r="T282" s="42" t="s">
        <v>8851</v>
      </c>
    </row>
    <row r="283" spans="3:20" ht="35.1" customHeight="1" x14ac:dyDescent="0.25">
      <c r="C283" s="35"/>
      <c r="I283" s="27">
        <f>IF(ISBLANK(J283),"",LARGE(I$1:I282,1)+1)</f>
        <v>280</v>
      </c>
      <c r="J283" s="2" t="s">
        <v>1300</v>
      </c>
      <c r="K283" s="1" t="s">
        <v>1823</v>
      </c>
      <c r="L283" s="1" t="s">
        <v>1824</v>
      </c>
      <c r="M283" s="2" t="s">
        <v>1825</v>
      </c>
      <c r="N283" s="2" t="s">
        <v>599</v>
      </c>
      <c r="O283" s="2" t="s">
        <v>607</v>
      </c>
      <c r="P283" s="2" t="s">
        <v>1826</v>
      </c>
      <c r="Q283" s="2" t="s">
        <v>1827</v>
      </c>
      <c r="R283" s="2" t="s">
        <v>1828</v>
      </c>
      <c r="S283" s="2" t="s">
        <v>1829</v>
      </c>
      <c r="T283" s="42" t="s">
        <v>8852</v>
      </c>
    </row>
    <row r="284" spans="3:20" ht="35.1" customHeight="1" x14ac:dyDescent="0.25">
      <c r="C284" s="35"/>
      <c r="I284" s="27">
        <f>IF(ISBLANK(J284),"",LARGE(I$1:I283,1)+1)</f>
        <v>281</v>
      </c>
      <c r="J284" s="2" t="s">
        <v>1300</v>
      </c>
      <c r="K284" s="1" t="s">
        <v>1272</v>
      </c>
      <c r="L284" s="1" t="s">
        <v>597</v>
      </c>
      <c r="M284" s="2" t="s">
        <v>1830</v>
      </c>
      <c r="N284" s="2" t="s">
        <v>599</v>
      </c>
      <c r="O284" s="2" t="s">
        <v>607</v>
      </c>
      <c r="P284" s="2" t="s">
        <v>1831</v>
      </c>
      <c r="Q284" s="2" t="s">
        <v>1832</v>
      </c>
      <c r="R284" s="2" t="s">
        <v>1833</v>
      </c>
      <c r="S284" s="2" t="s">
        <v>1834</v>
      </c>
      <c r="T284" s="42" t="s">
        <v>8853</v>
      </c>
    </row>
    <row r="285" spans="3:20" ht="35.1" customHeight="1" x14ac:dyDescent="0.25">
      <c r="C285" s="35"/>
      <c r="I285" s="27">
        <f>IF(ISBLANK(J285),"",LARGE(I$1:I284,1)+1)</f>
        <v>282</v>
      </c>
      <c r="J285" s="2" t="s">
        <v>1300</v>
      </c>
      <c r="K285" s="1" t="s">
        <v>596</v>
      </c>
      <c r="L285" s="1" t="s">
        <v>597</v>
      </c>
      <c r="M285" s="2" t="s">
        <v>1835</v>
      </c>
      <c r="N285" s="2" t="s">
        <v>599</v>
      </c>
      <c r="O285" s="2" t="s">
        <v>607</v>
      </c>
      <c r="P285" s="2" t="s">
        <v>601</v>
      </c>
      <c r="Q285" s="2" t="s">
        <v>1836</v>
      </c>
      <c r="R285" s="2" t="s">
        <v>1837</v>
      </c>
      <c r="S285" s="2" t="s">
        <v>1838</v>
      </c>
      <c r="T285" s="42" t="s">
        <v>8854</v>
      </c>
    </row>
    <row r="286" spans="3:20" ht="35.1" customHeight="1" x14ac:dyDescent="0.25">
      <c r="C286" s="35"/>
      <c r="I286" s="27">
        <f>IF(ISBLANK(J286),"",LARGE(I$1:I285,1)+1)</f>
        <v>283</v>
      </c>
      <c r="J286" s="2" t="s">
        <v>1300</v>
      </c>
      <c r="K286" s="1" t="s">
        <v>1839</v>
      </c>
      <c r="L286" s="1" t="s">
        <v>597</v>
      </c>
      <c r="M286" s="2" t="s">
        <v>1840</v>
      </c>
      <c r="N286" s="2" t="s">
        <v>1060</v>
      </c>
      <c r="O286" s="2" t="s">
        <v>607</v>
      </c>
      <c r="P286" s="2" t="s">
        <v>1841</v>
      </c>
      <c r="Q286" s="2" t="s">
        <v>1842</v>
      </c>
      <c r="R286" s="2" t="s">
        <v>1843</v>
      </c>
      <c r="S286" s="2" t="s">
        <v>1844</v>
      </c>
      <c r="T286" s="42" t="s">
        <v>8855</v>
      </c>
    </row>
    <row r="287" spans="3:20" ht="35.1" customHeight="1" x14ac:dyDescent="0.25">
      <c r="C287" s="35"/>
      <c r="I287" s="27">
        <f>IF(ISBLANK(J287),"",LARGE(I$1:I286,1)+1)</f>
        <v>284</v>
      </c>
      <c r="J287" s="2" t="s">
        <v>1300</v>
      </c>
      <c r="K287" s="1" t="s">
        <v>1845</v>
      </c>
      <c r="L287" s="1" t="s">
        <v>493</v>
      </c>
      <c r="M287" s="2" t="s">
        <v>1846</v>
      </c>
      <c r="N287" s="2" t="s">
        <v>495</v>
      </c>
      <c r="O287" s="2" t="s">
        <v>496</v>
      </c>
      <c r="P287" s="2" t="s">
        <v>1847</v>
      </c>
      <c r="Q287" s="2" t="s">
        <v>1848</v>
      </c>
      <c r="R287" s="2" t="s">
        <v>1849</v>
      </c>
      <c r="S287" s="2" t="s">
        <v>1850</v>
      </c>
      <c r="T287" s="42" t="s">
        <v>8856</v>
      </c>
    </row>
    <row r="288" spans="3:20" ht="35.1" customHeight="1" x14ac:dyDescent="0.25">
      <c r="C288" s="35"/>
      <c r="I288" s="27">
        <f>IF(ISBLANK(J288),"",LARGE(I$1:I287,1)+1)</f>
        <v>285</v>
      </c>
      <c r="J288" s="2" t="s">
        <v>1300</v>
      </c>
      <c r="K288" s="1" t="s">
        <v>1851</v>
      </c>
      <c r="L288" s="1" t="s">
        <v>493</v>
      </c>
      <c r="M288" s="2" t="s">
        <v>1852</v>
      </c>
      <c r="N288" s="2" t="s">
        <v>495</v>
      </c>
      <c r="O288" s="2" t="s">
        <v>1220</v>
      </c>
      <c r="P288" s="2" t="s">
        <v>1853</v>
      </c>
      <c r="Q288" s="2" t="s">
        <v>1854</v>
      </c>
      <c r="R288" s="2" t="s">
        <v>1855</v>
      </c>
      <c r="S288" s="2" t="s">
        <v>1856</v>
      </c>
      <c r="T288" s="42" t="s">
        <v>8857</v>
      </c>
    </row>
    <row r="289" spans="3:20" ht="35.1" customHeight="1" x14ac:dyDescent="0.25">
      <c r="C289" s="35"/>
      <c r="I289" s="27">
        <f>IF(ISBLANK(J289),"",LARGE(I$1:I288,1)+1)</f>
        <v>286</v>
      </c>
      <c r="J289" s="2" t="s">
        <v>1300</v>
      </c>
      <c r="K289" s="1" t="s">
        <v>1857</v>
      </c>
      <c r="L289" s="1" t="s">
        <v>493</v>
      </c>
      <c r="M289" s="2" t="s">
        <v>1858</v>
      </c>
      <c r="N289" s="2" t="s">
        <v>495</v>
      </c>
      <c r="O289" s="2" t="s">
        <v>1220</v>
      </c>
      <c r="P289" s="2" t="s">
        <v>1859</v>
      </c>
      <c r="Q289" s="2" t="s">
        <v>1860</v>
      </c>
      <c r="R289" s="2" t="s">
        <v>1861</v>
      </c>
      <c r="S289" s="2" t="s">
        <v>1862</v>
      </c>
      <c r="T289" s="42" t="s">
        <v>8858</v>
      </c>
    </row>
    <row r="290" spans="3:20" ht="35.1" customHeight="1" x14ac:dyDescent="0.25">
      <c r="C290" s="35"/>
      <c r="I290" s="27">
        <f>IF(ISBLANK(J290),"",LARGE(I$1:I289,1)+1)</f>
        <v>287</v>
      </c>
      <c r="J290" s="2" t="s">
        <v>1300</v>
      </c>
      <c r="K290" s="1" t="s">
        <v>1863</v>
      </c>
      <c r="L290" s="1" t="s">
        <v>493</v>
      </c>
      <c r="M290" s="2" t="s">
        <v>1864</v>
      </c>
      <c r="N290" s="2" t="s">
        <v>495</v>
      </c>
      <c r="O290" s="2" t="s">
        <v>496</v>
      </c>
      <c r="P290" s="2" t="s">
        <v>1865</v>
      </c>
      <c r="Q290" s="2" t="s">
        <v>1866</v>
      </c>
      <c r="R290" s="2" t="s">
        <v>1867</v>
      </c>
      <c r="S290" s="2" t="s">
        <v>1868</v>
      </c>
      <c r="T290" s="42" t="s">
        <v>8859</v>
      </c>
    </row>
    <row r="291" spans="3:20" ht="35.1" customHeight="1" x14ac:dyDescent="0.25">
      <c r="C291" s="35"/>
      <c r="I291" s="27">
        <f>IF(ISBLANK(J291),"",LARGE(I$1:I290,1)+1)</f>
        <v>288</v>
      </c>
      <c r="J291" s="2" t="s">
        <v>1300</v>
      </c>
      <c r="K291" s="1" t="s">
        <v>1869</v>
      </c>
      <c r="L291" s="1" t="s">
        <v>493</v>
      </c>
      <c r="M291" s="2" t="s">
        <v>1870</v>
      </c>
      <c r="N291" s="2" t="s">
        <v>456</v>
      </c>
      <c r="O291" s="2" t="s">
        <v>457</v>
      </c>
      <c r="P291" s="2" t="s">
        <v>1871</v>
      </c>
      <c r="Q291" s="2" t="s">
        <v>1872</v>
      </c>
      <c r="R291" s="2" t="s">
        <v>1873</v>
      </c>
      <c r="S291" s="2" t="s">
        <v>1874</v>
      </c>
      <c r="T291" s="42" t="s">
        <v>8860</v>
      </c>
    </row>
    <row r="292" spans="3:20" ht="35.1" customHeight="1" x14ac:dyDescent="0.25">
      <c r="C292" s="35"/>
      <c r="I292" s="27">
        <f>IF(ISBLANK(J292),"",LARGE(I$1:I291,1)+1)</f>
        <v>289</v>
      </c>
      <c r="J292" s="2" t="s">
        <v>1300</v>
      </c>
      <c r="K292" s="1" t="s">
        <v>507</v>
      </c>
      <c r="L292" s="1" t="s">
        <v>493</v>
      </c>
      <c r="M292" s="2" t="s">
        <v>508</v>
      </c>
      <c r="N292" s="2" t="s">
        <v>456</v>
      </c>
      <c r="O292" s="2" t="s">
        <v>457</v>
      </c>
      <c r="P292" s="2" t="s">
        <v>509</v>
      </c>
      <c r="Q292" s="2" t="s">
        <v>1875</v>
      </c>
      <c r="R292" s="2" t="s">
        <v>1876</v>
      </c>
      <c r="S292" s="2" t="s">
        <v>1877</v>
      </c>
      <c r="T292" s="42" t="s">
        <v>8861</v>
      </c>
    </row>
    <row r="293" spans="3:20" ht="35.1" customHeight="1" x14ac:dyDescent="0.25">
      <c r="C293" s="35"/>
      <c r="I293" s="27">
        <f>IF(ISBLANK(J293),"",LARGE(I$1:I292,1)+1)</f>
        <v>290</v>
      </c>
      <c r="J293" s="2" t="s">
        <v>1300</v>
      </c>
      <c r="K293" s="1" t="s">
        <v>1878</v>
      </c>
      <c r="L293" s="1" t="s">
        <v>493</v>
      </c>
      <c r="M293" s="2" t="s">
        <v>1879</v>
      </c>
      <c r="N293" s="2" t="s">
        <v>456</v>
      </c>
      <c r="O293" s="2" t="s">
        <v>496</v>
      </c>
      <c r="P293" s="2" t="s">
        <v>1880</v>
      </c>
      <c r="Q293" s="2" t="s">
        <v>1881</v>
      </c>
      <c r="R293" s="2" t="s">
        <v>1882</v>
      </c>
      <c r="S293" s="2" t="s">
        <v>1883</v>
      </c>
      <c r="T293" s="42" t="s">
        <v>8862</v>
      </c>
    </row>
    <row r="294" spans="3:20" ht="35.1" customHeight="1" x14ac:dyDescent="0.25">
      <c r="C294" s="35"/>
      <c r="I294" s="27">
        <f>IF(ISBLANK(J294),"",LARGE(I$1:I293,1)+1)</f>
        <v>291</v>
      </c>
      <c r="J294" s="2" t="s">
        <v>1300</v>
      </c>
      <c r="K294" s="1" t="s">
        <v>1884</v>
      </c>
      <c r="L294" s="1" t="s">
        <v>493</v>
      </c>
      <c r="M294" s="2" t="s">
        <v>1885</v>
      </c>
      <c r="N294" s="2" t="s">
        <v>495</v>
      </c>
      <c r="O294" s="2" t="s">
        <v>457</v>
      </c>
      <c r="P294" s="2" t="s">
        <v>1886</v>
      </c>
      <c r="Q294" s="2" t="s">
        <v>1887</v>
      </c>
      <c r="R294" s="2" t="s">
        <v>1888</v>
      </c>
      <c r="S294" s="2" t="s">
        <v>1889</v>
      </c>
      <c r="T294" s="42" t="s">
        <v>8863</v>
      </c>
    </row>
    <row r="295" spans="3:20" ht="35.1" customHeight="1" x14ac:dyDescent="0.25">
      <c r="C295" s="35"/>
      <c r="I295" s="27">
        <f>IF(ISBLANK(J295),"",LARGE(I$1:I294,1)+1)</f>
        <v>292</v>
      </c>
      <c r="J295" s="2" t="s">
        <v>1300</v>
      </c>
      <c r="K295" s="1" t="s">
        <v>1890</v>
      </c>
      <c r="L295" s="1" t="s">
        <v>493</v>
      </c>
      <c r="M295" s="2" t="s">
        <v>1891</v>
      </c>
      <c r="N295" s="2" t="s">
        <v>495</v>
      </c>
      <c r="O295" s="2" t="s">
        <v>457</v>
      </c>
      <c r="P295" s="2" t="s">
        <v>522</v>
      </c>
      <c r="Q295" s="2" t="s">
        <v>1892</v>
      </c>
      <c r="R295" s="2" t="s">
        <v>1893</v>
      </c>
      <c r="S295" s="2" t="s">
        <v>1894</v>
      </c>
      <c r="T295" s="42" t="s">
        <v>8864</v>
      </c>
    </row>
    <row r="296" spans="3:20" ht="35.1" customHeight="1" x14ac:dyDescent="0.25">
      <c r="C296" s="35"/>
      <c r="I296" s="27">
        <f>IF(ISBLANK(J296),"",LARGE(I$1:I295,1)+1)</f>
        <v>293</v>
      </c>
      <c r="J296" s="2" t="s">
        <v>1300</v>
      </c>
      <c r="K296" s="1" t="s">
        <v>526</v>
      </c>
      <c r="L296" s="1" t="s">
        <v>387</v>
      </c>
      <c r="M296" s="2" t="s">
        <v>1895</v>
      </c>
      <c r="N296" s="2" t="s">
        <v>389</v>
      </c>
      <c r="O296" s="2" t="s">
        <v>390</v>
      </c>
      <c r="P296" s="2" t="s">
        <v>1896</v>
      </c>
      <c r="Q296" s="2" t="s">
        <v>1897</v>
      </c>
      <c r="R296" s="2" t="s">
        <v>1898</v>
      </c>
      <c r="S296" s="2" t="s">
        <v>1899</v>
      </c>
      <c r="T296" s="42" t="s">
        <v>8865</v>
      </c>
    </row>
    <row r="297" spans="3:20" ht="35.1" customHeight="1" x14ac:dyDescent="0.25">
      <c r="C297" s="35"/>
      <c r="I297" s="27">
        <f>IF(ISBLANK(J297),"",LARGE(I$1:I296,1)+1)</f>
        <v>294</v>
      </c>
      <c r="J297" s="2" t="s">
        <v>1300</v>
      </c>
      <c r="K297" s="1" t="s">
        <v>1900</v>
      </c>
      <c r="L297" s="1" t="s">
        <v>493</v>
      </c>
      <c r="M297" s="2" t="s">
        <v>1901</v>
      </c>
      <c r="N297" s="2" t="s">
        <v>495</v>
      </c>
      <c r="O297" s="2" t="s">
        <v>457</v>
      </c>
      <c r="P297" s="2" t="s">
        <v>1902</v>
      </c>
      <c r="Q297" s="2" t="s">
        <v>1903</v>
      </c>
      <c r="R297" s="2" t="s">
        <v>1904</v>
      </c>
      <c r="S297" s="2" t="s">
        <v>1905</v>
      </c>
      <c r="T297" s="42" t="s">
        <v>8866</v>
      </c>
    </row>
    <row r="298" spans="3:20" ht="35.1" customHeight="1" x14ac:dyDescent="0.25">
      <c r="C298" s="35"/>
      <c r="I298" s="27">
        <f>IF(ISBLANK(J298),"",LARGE(I$1:I297,1)+1)</f>
        <v>295</v>
      </c>
      <c r="J298" s="2" t="s">
        <v>1300</v>
      </c>
      <c r="K298" s="1" t="s">
        <v>1906</v>
      </c>
      <c r="L298" s="1" t="s">
        <v>78</v>
      </c>
      <c r="M298" s="2" t="s">
        <v>1907</v>
      </c>
      <c r="N298" s="2" t="s">
        <v>1422</v>
      </c>
      <c r="O298" s="2" t="s">
        <v>1444</v>
      </c>
      <c r="P298" s="2" t="s">
        <v>1908</v>
      </c>
      <c r="Q298" s="2" t="s">
        <v>1909</v>
      </c>
      <c r="R298" s="2" t="s">
        <v>1910</v>
      </c>
      <c r="S298" s="2" t="s">
        <v>1911</v>
      </c>
      <c r="T298" s="42" t="s">
        <v>8867</v>
      </c>
    </row>
    <row r="299" spans="3:20" ht="35.1" customHeight="1" x14ac:dyDescent="0.25">
      <c r="C299" s="35"/>
      <c r="I299" s="27">
        <f>IF(ISBLANK(J299),"",LARGE(I$1:I298,1)+1)</f>
        <v>296</v>
      </c>
      <c r="J299" s="2" t="s">
        <v>1300</v>
      </c>
      <c r="K299" s="1" t="s">
        <v>1912</v>
      </c>
      <c r="L299" s="1" t="s">
        <v>78</v>
      </c>
      <c r="M299" s="2" t="s">
        <v>1913</v>
      </c>
      <c r="N299" s="2" t="s">
        <v>1422</v>
      </c>
      <c r="O299" s="2" t="s">
        <v>1444</v>
      </c>
      <c r="P299" s="2" t="s">
        <v>1914</v>
      </c>
      <c r="Q299" s="2" t="s">
        <v>1915</v>
      </c>
      <c r="R299" s="2" t="s">
        <v>1916</v>
      </c>
      <c r="S299" s="2" t="s">
        <v>1917</v>
      </c>
      <c r="T299" s="42" t="s">
        <v>8868</v>
      </c>
    </row>
    <row r="300" spans="3:20" ht="35.1" customHeight="1" x14ac:dyDescent="0.25">
      <c r="C300" s="35"/>
      <c r="I300" s="27">
        <f>IF(ISBLANK(J300),"",LARGE(I$1:I299,1)+1)</f>
        <v>297</v>
      </c>
      <c r="J300" s="2" t="s">
        <v>1300</v>
      </c>
      <c r="K300" s="1" t="s">
        <v>1918</v>
      </c>
      <c r="L300" s="1" t="s">
        <v>78</v>
      </c>
      <c r="M300" s="2" t="s">
        <v>1919</v>
      </c>
      <c r="N300" s="2" t="s">
        <v>1422</v>
      </c>
      <c r="O300" s="2" t="s">
        <v>1444</v>
      </c>
      <c r="P300" s="2" t="s">
        <v>1920</v>
      </c>
      <c r="Q300" s="2" t="s">
        <v>1921</v>
      </c>
      <c r="R300" s="2" t="s">
        <v>1922</v>
      </c>
      <c r="S300" s="2" t="s">
        <v>1923</v>
      </c>
      <c r="T300" s="42" t="s">
        <v>8869</v>
      </c>
    </row>
    <row r="301" spans="3:20" ht="35.1" customHeight="1" x14ac:dyDescent="0.25">
      <c r="C301" s="35"/>
      <c r="I301" s="27">
        <f>IF(ISBLANK(J301),"",LARGE(I$1:I300,1)+1)</f>
        <v>298</v>
      </c>
      <c r="J301" s="2" t="s">
        <v>1300</v>
      </c>
      <c r="K301" s="1" t="s">
        <v>1924</v>
      </c>
      <c r="L301" s="1" t="s">
        <v>78</v>
      </c>
      <c r="M301" s="2" t="s">
        <v>1925</v>
      </c>
      <c r="N301" s="2" t="s">
        <v>1422</v>
      </c>
      <c r="O301" s="2" t="s">
        <v>81</v>
      </c>
      <c r="P301" s="2" t="s">
        <v>1926</v>
      </c>
      <c r="Q301" s="2" t="s">
        <v>1927</v>
      </c>
      <c r="R301" s="2" t="s">
        <v>1928</v>
      </c>
      <c r="S301" s="2" t="s">
        <v>1929</v>
      </c>
      <c r="T301" s="42" t="s">
        <v>8870</v>
      </c>
    </row>
    <row r="302" spans="3:20" ht="35.1" customHeight="1" x14ac:dyDescent="0.25">
      <c r="C302" s="35"/>
      <c r="I302" s="27">
        <f>IF(ISBLANK(J302),"",LARGE(I$1:I301,1)+1)</f>
        <v>299</v>
      </c>
      <c r="J302" s="2" t="s">
        <v>1300</v>
      </c>
      <c r="K302" s="1" t="s">
        <v>1930</v>
      </c>
      <c r="L302" s="1" t="s">
        <v>1931</v>
      </c>
      <c r="M302" s="2" t="s">
        <v>1932</v>
      </c>
      <c r="N302" s="2" t="s">
        <v>535</v>
      </c>
      <c r="O302" s="2" t="s">
        <v>976</v>
      </c>
      <c r="P302" s="2" t="s">
        <v>1933</v>
      </c>
      <c r="Q302" s="2" t="s">
        <v>1934</v>
      </c>
      <c r="R302" s="2" t="s">
        <v>1935</v>
      </c>
      <c r="S302" s="2" t="s">
        <v>1936</v>
      </c>
      <c r="T302" s="42" t="s">
        <v>8871</v>
      </c>
    </row>
    <row r="303" spans="3:20" ht="35.1" customHeight="1" x14ac:dyDescent="0.25">
      <c r="C303" s="35"/>
      <c r="I303" s="27">
        <f>IF(ISBLANK(J303),"",LARGE(I$1:I302,1)+1)</f>
        <v>300</v>
      </c>
      <c r="J303" s="2" t="s">
        <v>1300</v>
      </c>
      <c r="K303" s="1" t="s">
        <v>1937</v>
      </c>
      <c r="L303" s="1" t="s">
        <v>1931</v>
      </c>
      <c r="M303" s="2" t="s">
        <v>1938</v>
      </c>
      <c r="N303" s="2" t="s">
        <v>535</v>
      </c>
      <c r="O303" s="2" t="s">
        <v>571</v>
      </c>
      <c r="P303" s="2" t="s">
        <v>1939</v>
      </c>
      <c r="Q303" s="2" t="s">
        <v>1940</v>
      </c>
      <c r="R303" s="2" t="s">
        <v>1941</v>
      </c>
      <c r="S303" s="2" t="s">
        <v>1942</v>
      </c>
      <c r="T303" s="42" t="s">
        <v>8872</v>
      </c>
    </row>
    <row r="304" spans="3:20" ht="35.1" customHeight="1" x14ac:dyDescent="0.25">
      <c r="C304" s="35"/>
      <c r="I304" s="27">
        <f>IF(ISBLANK(J304),"",LARGE(I$1:I303,1)+1)</f>
        <v>301</v>
      </c>
      <c r="J304" s="2" t="s">
        <v>1300</v>
      </c>
      <c r="K304" s="1" t="s">
        <v>1943</v>
      </c>
      <c r="L304" s="1" t="s">
        <v>78</v>
      </c>
      <c r="M304" s="2" t="s">
        <v>1944</v>
      </c>
      <c r="N304" s="2" t="s">
        <v>1422</v>
      </c>
      <c r="O304" s="2" t="s">
        <v>1444</v>
      </c>
      <c r="P304" s="2" t="s">
        <v>1945</v>
      </c>
      <c r="Q304" s="2" t="s">
        <v>1946</v>
      </c>
      <c r="R304" s="2" t="s">
        <v>1947</v>
      </c>
      <c r="S304" s="2" t="s">
        <v>1948</v>
      </c>
      <c r="T304" s="42" t="s">
        <v>8873</v>
      </c>
    </row>
    <row r="305" spans="3:20" ht="35.1" customHeight="1" x14ac:dyDescent="0.25">
      <c r="C305" s="35"/>
      <c r="I305" s="27">
        <f>IF(ISBLANK(J305),"",LARGE(I$1:I304,1)+1)</f>
        <v>302</v>
      </c>
      <c r="J305" s="2" t="s">
        <v>1300</v>
      </c>
      <c r="K305" s="1" t="s">
        <v>1949</v>
      </c>
      <c r="L305" s="1" t="s">
        <v>358</v>
      </c>
      <c r="M305" s="2" t="s">
        <v>1950</v>
      </c>
      <c r="N305" s="2" t="s">
        <v>1422</v>
      </c>
      <c r="O305" s="2" t="s">
        <v>1444</v>
      </c>
      <c r="P305" s="2" t="s">
        <v>1951</v>
      </c>
      <c r="Q305" s="2" t="s">
        <v>1952</v>
      </c>
      <c r="R305" s="2" t="s">
        <v>1953</v>
      </c>
      <c r="S305" s="2" t="s">
        <v>1954</v>
      </c>
      <c r="T305" s="42" t="s">
        <v>8874</v>
      </c>
    </row>
    <row r="306" spans="3:20" ht="35.1" customHeight="1" x14ac:dyDescent="0.25">
      <c r="C306" s="35"/>
      <c r="I306" s="27">
        <f>IF(ISBLANK(J306),"",LARGE(I$1:I305,1)+1)</f>
        <v>303</v>
      </c>
      <c r="J306" s="2" t="s">
        <v>1300</v>
      </c>
      <c r="K306" s="1" t="s">
        <v>1955</v>
      </c>
      <c r="L306" s="1" t="s">
        <v>1956</v>
      </c>
      <c r="M306" s="2" t="s">
        <v>1957</v>
      </c>
      <c r="N306" s="2" t="s">
        <v>1422</v>
      </c>
      <c r="O306" s="2" t="s">
        <v>718</v>
      </c>
      <c r="P306" s="2" t="s">
        <v>1958</v>
      </c>
      <c r="Q306" s="2" t="s">
        <v>1959</v>
      </c>
      <c r="R306" s="2" t="s">
        <v>1960</v>
      </c>
      <c r="S306" s="2" t="s">
        <v>1961</v>
      </c>
      <c r="T306" s="42" t="s">
        <v>8875</v>
      </c>
    </row>
    <row r="307" spans="3:20" ht="35.1" customHeight="1" x14ac:dyDescent="0.25">
      <c r="C307" s="35"/>
      <c r="I307" s="27">
        <f>IF(ISBLANK(J307),"",LARGE(I$1:I306,1)+1)</f>
        <v>304</v>
      </c>
      <c r="J307" s="2" t="s">
        <v>1300</v>
      </c>
      <c r="K307" s="1" t="s">
        <v>1962</v>
      </c>
      <c r="L307" s="1" t="s">
        <v>1956</v>
      </c>
      <c r="M307" s="2" t="s">
        <v>1963</v>
      </c>
      <c r="N307" s="2" t="s">
        <v>1964</v>
      </c>
      <c r="O307" s="2" t="s">
        <v>422</v>
      </c>
      <c r="P307" s="2" t="s">
        <v>1965</v>
      </c>
      <c r="Q307" s="2" t="s">
        <v>1966</v>
      </c>
      <c r="R307" s="2" t="s">
        <v>1967</v>
      </c>
      <c r="S307" s="2" t="s">
        <v>1968</v>
      </c>
      <c r="T307" s="42" t="s">
        <v>8876</v>
      </c>
    </row>
    <row r="308" spans="3:20" ht="35.1" customHeight="1" x14ac:dyDescent="0.25">
      <c r="C308" s="35"/>
      <c r="I308" s="27">
        <f>IF(ISBLANK(J308),"",LARGE(I$1:I307,1)+1)</f>
        <v>305</v>
      </c>
      <c r="J308" s="2" t="s">
        <v>1300</v>
      </c>
      <c r="K308" s="1" t="s">
        <v>674</v>
      </c>
      <c r="L308" s="1" t="s">
        <v>78</v>
      </c>
      <c r="M308" s="2" t="s">
        <v>1969</v>
      </c>
      <c r="N308" s="2" t="s">
        <v>1422</v>
      </c>
      <c r="O308" s="2" t="s">
        <v>718</v>
      </c>
      <c r="P308" s="2" t="s">
        <v>676</v>
      </c>
      <c r="Q308" s="2" t="s">
        <v>1970</v>
      </c>
      <c r="R308" s="2" t="s">
        <v>1971</v>
      </c>
      <c r="S308" s="2" t="s">
        <v>1972</v>
      </c>
      <c r="T308" s="42" t="s">
        <v>8877</v>
      </c>
    </row>
    <row r="309" spans="3:20" ht="35.1" customHeight="1" x14ac:dyDescent="0.25">
      <c r="C309" s="35"/>
      <c r="I309" s="27" t="str">
        <f>IF(ISBLANK(J309),"",LARGE(I$1:I308,1)+1)</f>
        <v/>
      </c>
    </row>
    <row r="310" spans="3:20" ht="35.1" customHeight="1" x14ac:dyDescent="0.25">
      <c r="C310" s="35"/>
      <c r="I310" s="27">
        <f>IF(ISBLANK(J310),"",LARGE(I$1:I309,1)+1)</f>
        <v>306</v>
      </c>
      <c r="J310" s="3" t="s">
        <v>0</v>
      </c>
      <c r="K310" s="4" t="s">
        <v>1</v>
      </c>
      <c r="L310" s="4" t="s">
        <v>2</v>
      </c>
      <c r="M310" s="3" t="s">
        <v>3</v>
      </c>
      <c r="N310" s="3" t="s">
        <v>4</v>
      </c>
      <c r="O310" s="3" t="s">
        <v>5</v>
      </c>
      <c r="P310" s="3" t="s">
        <v>6</v>
      </c>
      <c r="Q310" s="3" t="s">
        <v>7</v>
      </c>
      <c r="R310" s="3" t="s">
        <v>8</v>
      </c>
      <c r="S310" s="3" t="s">
        <v>9</v>
      </c>
      <c r="T310" s="3"/>
    </row>
    <row r="311" spans="3:20" ht="35.1" customHeight="1" x14ac:dyDescent="0.25">
      <c r="I311" s="27">
        <f>IF(ISBLANK(J311),"",LARGE(I$1:I310,1)+1)</f>
        <v>307</v>
      </c>
      <c r="J311" s="2" t="s">
        <v>1973</v>
      </c>
      <c r="K311" s="1" t="s">
        <v>1301</v>
      </c>
      <c r="L311" s="1" t="s">
        <v>1302</v>
      </c>
      <c r="M311" s="2" t="s">
        <v>1303</v>
      </c>
      <c r="N311" s="2" t="s">
        <v>1304</v>
      </c>
      <c r="O311" s="2" t="s">
        <v>496</v>
      </c>
      <c r="P311" s="2" t="s">
        <v>1974</v>
      </c>
      <c r="Q311" s="2" t="s">
        <v>1975</v>
      </c>
      <c r="R311" s="2" t="s">
        <v>1976</v>
      </c>
      <c r="S311" s="2" t="s">
        <v>1977</v>
      </c>
      <c r="T311" s="42" t="s">
        <v>8878</v>
      </c>
    </row>
    <row r="312" spans="3:20" ht="35.1" customHeight="1" x14ac:dyDescent="0.25">
      <c r="I312" s="27">
        <f>IF(ISBLANK(J312),"",LARGE(I$1:I311,1)+1)</f>
        <v>308</v>
      </c>
      <c r="J312" s="2" t="s">
        <v>1973</v>
      </c>
      <c r="K312" s="1" t="s">
        <v>1978</v>
      </c>
      <c r="L312" s="1" t="s">
        <v>387</v>
      </c>
      <c r="M312" s="2" t="s">
        <v>1979</v>
      </c>
      <c r="N312" s="2" t="s">
        <v>389</v>
      </c>
      <c r="O312" s="2" t="s">
        <v>397</v>
      </c>
      <c r="P312" s="2" t="s">
        <v>1980</v>
      </c>
      <c r="Q312" s="2" t="s">
        <v>1981</v>
      </c>
      <c r="R312" s="2" t="s">
        <v>1982</v>
      </c>
      <c r="S312" s="2" t="s">
        <v>1983</v>
      </c>
      <c r="T312" s="42" t="s">
        <v>8879</v>
      </c>
    </row>
    <row r="313" spans="3:20" ht="35.1" customHeight="1" x14ac:dyDescent="0.25">
      <c r="C313" s="35"/>
      <c r="I313" s="27">
        <f>IF(ISBLANK(J313),"",LARGE(I$1:I312,1)+1)</f>
        <v>309</v>
      </c>
      <c r="J313" s="2" t="s">
        <v>1973</v>
      </c>
      <c r="K313" s="1" t="s">
        <v>1984</v>
      </c>
      <c r="L313" s="1" t="s">
        <v>387</v>
      </c>
      <c r="M313" s="2" t="s">
        <v>1985</v>
      </c>
      <c r="N313" s="2" t="s">
        <v>389</v>
      </c>
      <c r="O313" s="2" t="s">
        <v>390</v>
      </c>
      <c r="P313" s="2" t="s">
        <v>1986</v>
      </c>
      <c r="Q313" s="2" t="s">
        <v>1987</v>
      </c>
      <c r="R313" s="2" t="s">
        <v>1988</v>
      </c>
      <c r="S313" s="2" t="s">
        <v>1989</v>
      </c>
      <c r="T313" s="42" t="s">
        <v>8880</v>
      </c>
    </row>
    <row r="314" spans="3:20" ht="35.1" customHeight="1" x14ac:dyDescent="0.25">
      <c r="C314" s="35"/>
      <c r="I314" s="27">
        <f>IF(ISBLANK(J314),"",LARGE(I$1:I313,1)+1)</f>
        <v>310</v>
      </c>
      <c r="J314" s="2" t="s">
        <v>1973</v>
      </c>
      <c r="K314" s="1" t="s">
        <v>1190</v>
      </c>
      <c r="L314" s="1" t="s">
        <v>387</v>
      </c>
      <c r="M314" s="2" t="s">
        <v>1990</v>
      </c>
      <c r="N314" s="2" t="s">
        <v>1323</v>
      </c>
      <c r="O314" s="2" t="s">
        <v>422</v>
      </c>
      <c r="P314" s="2" t="s">
        <v>1991</v>
      </c>
      <c r="Q314" s="2" t="s">
        <v>1992</v>
      </c>
      <c r="R314" s="2" t="s">
        <v>1993</v>
      </c>
      <c r="S314" s="2" t="s">
        <v>1994</v>
      </c>
      <c r="T314" s="42" t="s">
        <v>8881</v>
      </c>
    </row>
    <row r="315" spans="3:20" ht="35.1" customHeight="1" x14ac:dyDescent="0.25">
      <c r="C315" s="35"/>
      <c r="I315" s="27">
        <f>IF(ISBLANK(J315),"",LARGE(I$1:I314,1)+1)</f>
        <v>311</v>
      </c>
      <c r="J315" s="2" t="s">
        <v>1973</v>
      </c>
      <c r="K315" s="1" t="s">
        <v>1995</v>
      </c>
      <c r="L315" s="1" t="s">
        <v>1329</v>
      </c>
      <c r="M315" s="2" t="s">
        <v>1996</v>
      </c>
      <c r="N315" s="2" t="s">
        <v>1323</v>
      </c>
      <c r="O315" s="2" t="s">
        <v>397</v>
      </c>
      <c r="P315" s="2" t="s">
        <v>1331</v>
      </c>
      <c r="Q315" s="2" t="s">
        <v>1997</v>
      </c>
      <c r="R315" s="2" t="s">
        <v>1998</v>
      </c>
      <c r="S315" s="2" t="s">
        <v>1999</v>
      </c>
      <c r="T315" s="42" t="s">
        <v>8882</v>
      </c>
    </row>
    <row r="316" spans="3:20" ht="35.1" customHeight="1" x14ac:dyDescent="0.25">
      <c r="C316" s="35"/>
      <c r="I316" s="27">
        <f>IF(ISBLANK(J316),"",LARGE(I$1:I315,1)+1)</f>
        <v>312</v>
      </c>
      <c r="J316" s="2" t="s">
        <v>1973</v>
      </c>
      <c r="K316" s="1" t="s">
        <v>2000</v>
      </c>
      <c r="L316" s="1" t="s">
        <v>1329</v>
      </c>
      <c r="M316" s="2" t="s">
        <v>2001</v>
      </c>
      <c r="N316" s="2" t="s">
        <v>1323</v>
      </c>
      <c r="O316" s="2" t="s">
        <v>422</v>
      </c>
      <c r="P316" s="2" t="s">
        <v>1336</v>
      </c>
      <c r="Q316" s="2" t="s">
        <v>2002</v>
      </c>
      <c r="R316" s="2" t="s">
        <v>2003</v>
      </c>
      <c r="S316" s="2" t="s">
        <v>2004</v>
      </c>
      <c r="T316" s="42" t="s">
        <v>8883</v>
      </c>
    </row>
    <row r="317" spans="3:20" ht="35.1" customHeight="1" x14ac:dyDescent="0.25">
      <c r="C317" s="35"/>
      <c r="I317" s="27">
        <f>IF(ISBLANK(J317),"",LARGE(I$1:I316,1)+1)</f>
        <v>313</v>
      </c>
      <c r="J317" s="2" t="s">
        <v>1973</v>
      </c>
      <c r="K317" s="1" t="s">
        <v>395</v>
      </c>
      <c r="L317" s="1" t="s">
        <v>387</v>
      </c>
      <c r="M317" s="2" t="s">
        <v>1025</v>
      </c>
      <c r="N317" s="2" t="s">
        <v>389</v>
      </c>
      <c r="O317" s="2" t="s">
        <v>442</v>
      </c>
      <c r="P317" s="2" t="s">
        <v>1340</v>
      </c>
      <c r="Q317" s="2" t="s">
        <v>2005</v>
      </c>
      <c r="R317" s="2" t="s">
        <v>2006</v>
      </c>
      <c r="S317" s="2" t="s">
        <v>2007</v>
      </c>
      <c r="T317" s="42" t="s">
        <v>8884</v>
      </c>
    </row>
    <row r="318" spans="3:20" ht="35.1" customHeight="1" x14ac:dyDescent="0.25">
      <c r="C318" s="35"/>
      <c r="I318" s="27">
        <f>IF(ISBLANK(J318),"",LARGE(I$1:I317,1)+1)</f>
        <v>314</v>
      </c>
      <c r="J318" s="2" t="s">
        <v>1973</v>
      </c>
      <c r="K318" s="1" t="s">
        <v>2008</v>
      </c>
      <c r="L318" s="1" t="s">
        <v>724</v>
      </c>
      <c r="M318" s="2" t="s">
        <v>2009</v>
      </c>
      <c r="N318" s="2" t="s">
        <v>2010</v>
      </c>
      <c r="O318" s="2" t="s">
        <v>766</v>
      </c>
      <c r="P318" s="2" t="s">
        <v>1346</v>
      </c>
      <c r="Q318" s="2" t="s">
        <v>2011</v>
      </c>
      <c r="R318" s="2" t="s">
        <v>2012</v>
      </c>
      <c r="S318" s="2" t="s">
        <v>2013</v>
      </c>
      <c r="T318" s="42" t="s">
        <v>8885</v>
      </c>
    </row>
    <row r="319" spans="3:20" ht="35.1" customHeight="1" x14ac:dyDescent="0.25">
      <c r="C319" s="35"/>
      <c r="I319" s="27">
        <f>IF(ISBLANK(J319),"",LARGE(I$1:I318,1)+1)</f>
        <v>315</v>
      </c>
      <c r="J319" s="2" t="s">
        <v>1973</v>
      </c>
      <c r="K319" s="1" t="s">
        <v>2014</v>
      </c>
      <c r="L319" s="1" t="s">
        <v>597</v>
      </c>
      <c r="M319" s="2" t="s">
        <v>2015</v>
      </c>
      <c r="N319" s="2" t="s">
        <v>599</v>
      </c>
      <c r="O319" s="2" t="s">
        <v>622</v>
      </c>
      <c r="P319" s="2" t="s">
        <v>2016</v>
      </c>
      <c r="Q319" s="2" t="s">
        <v>2017</v>
      </c>
      <c r="R319" s="2" t="s">
        <v>2018</v>
      </c>
      <c r="S319" s="2" t="s">
        <v>2019</v>
      </c>
      <c r="T319" s="42" t="s">
        <v>8886</v>
      </c>
    </row>
    <row r="320" spans="3:20" ht="35.1" customHeight="1" x14ac:dyDescent="0.25">
      <c r="C320" s="35"/>
      <c r="I320" s="27">
        <f>IF(ISBLANK(J320),"",LARGE(I$1:I319,1)+1)</f>
        <v>316</v>
      </c>
      <c r="J320" s="2" t="s">
        <v>1973</v>
      </c>
      <c r="K320" s="1" t="s">
        <v>2020</v>
      </c>
      <c r="L320" s="1" t="s">
        <v>358</v>
      </c>
      <c r="M320" s="2" t="s">
        <v>2021</v>
      </c>
      <c r="N320" s="2" t="s">
        <v>2022</v>
      </c>
      <c r="O320" s="2" t="s">
        <v>81</v>
      </c>
      <c r="P320" s="2" t="s">
        <v>2023</v>
      </c>
      <c r="Q320" s="2" t="s">
        <v>2024</v>
      </c>
      <c r="R320" s="2" t="s">
        <v>2025</v>
      </c>
      <c r="S320" s="2" t="s">
        <v>2026</v>
      </c>
      <c r="T320" s="42" t="s">
        <v>8887</v>
      </c>
    </row>
    <row r="321" spans="3:20" ht="35.1" customHeight="1" x14ac:dyDescent="0.25">
      <c r="C321" s="35"/>
      <c r="I321" s="27">
        <f>IF(ISBLANK(J321),"",LARGE(I$1:I320,1)+1)</f>
        <v>317</v>
      </c>
      <c r="J321" s="2" t="s">
        <v>1973</v>
      </c>
      <c r="K321" s="1" t="s">
        <v>2027</v>
      </c>
      <c r="L321" s="1" t="s">
        <v>358</v>
      </c>
      <c r="M321" s="2" t="s">
        <v>2028</v>
      </c>
      <c r="N321" s="2" t="s">
        <v>2029</v>
      </c>
      <c r="O321" s="2" t="s">
        <v>718</v>
      </c>
      <c r="P321" s="2" t="s">
        <v>719</v>
      </c>
      <c r="Q321" s="2" t="s">
        <v>2030</v>
      </c>
      <c r="R321" s="2" t="s">
        <v>2031</v>
      </c>
      <c r="S321" s="2" t="s">
        <v>2032</v>
      </c>
      <c r="T321" s="42" t="s">
        <v>8888</v>
      </c>
    </row>
    <row r="322" spans="3:20" ht="35.1" customHeight="1" x14ac:dyDescent="0.25">
      <c r="C322" s="35"/>
      <c r="I322" s="27">
        <f>IF(ISBLANK(J322),"",LARGE(I$1:I321,1)+1)</f>
        <v>318</v>
      </c>
      <c r="J322" s="2" t="s">
        <v>1973</v>
      </c>
      <c r="K322" s="1" t="s">
        <v>705</v>
      </c>
      <c r="L322" s="1" t="s">
        <v>706</v>
      </c>
      <c r="M322" s="2" t="s">
        <v>2033</v>
      </c>
      <c r="N322" s="2" t="s">
        <v>2034</v>
      </c>
      <c r="O322" s="2" t="s">
        <v>2035</v>
      </c>
      <c r="P322" s="2" t="s">
        <v>2036</v>
      </c>
      <c r="Q322" s="2" t="s">
        <v>2037</v>
      </c>
      <c r="R322" s="2" t="s">
        <v>2038</v>
      </c>
      <c r="S322" s="2" t="s">
        <v>2039</v>
      </c>
      <c r="T322" s="42" t="s">
        <v>8889</v>
      </c>
    </row>
    <row r="323" spans="3:20" ht="35.1" customHeight="1" x14ac:dyDescent="0.25">
      <c r="C323" s="35"/>
      <c r="I323" s="27">
        <f>IF(ISBLANK(J323),"",LARGE(I$1:I322,1)+1)</f>
        <v>319</v>
      </c>
      <c r="J323" s="2" t="s">
        <v>1973</v>
      </c>
      <c r="K323" s="1" t="s">
        <v>2040</v>
      </c>
      <c r="L323" s="1" t="s">
        <v>2041</v>
      </c>
      <c r="M323" s="2" t="s">
        <v>2042</v>
      </c>
      <c r="N323" s="2" t="s">
        <v>2043</v>
      </c>
      <c r="O323" s="2" t="s">
        <v>718</v>
      </c>
      <c r="P323" s="2" t="s">
        <v>2044</v>
      </c>
      <c r="Q323" s="2" t="s">
        <v>2045</v>
      </c>
      <c r="R323" s="2" t="s">
        <v>2046</v>
      </c>
      <c r="S323" s="2" t="s">
        <v>2047</v>
      </c>
      <c r="T323" s="42" t="s">
        <v>8890</v>
      </c>
    </row>
    <row r="324" spans="3:20" ht="35.1" customHeight="1" x14ac:dyDescent="0.25">
      <c r="C324" s="35"/>
      <c r="I324" s="27">
        <f>IF(ISBLANK(J324),"",LARGE(I$1:I323,1)+1)</f>
        <v>320</v>
      </c>
      <c r="J324" s="2" t="s">
        <v>1973</v>
      </c>
      <c r="K324" s="1" t="s">
        <v>2048</v>
      </c>
      <c r="L324" s="1" t="s">
        <v>2049</v>
      </c>
      <c r="M324" s="2" t="s">
        <v>2050</v>
      </c>
      <c r="N324" s="2" t="s">
        <v>2051</v>
      </c>
      <c r="O324" s="2" t="s">
        <v>22</v>
      </c>
      <c r="P324" s="2" t="s">
        <v>2052</v>
      </c>
      <c r="Q324" s="2" t="s">
        <v>2053</v>
      </c>
      <c r="R324" s="2" t="s">
        <v>2054</v>
      </c>
      <c r="S324" s="2" t="s">
        <v>2055</v>
      </c>
      <c r="T324" s="42" t="s">
        <v>8891</v>
      </c>
    </row>
    <row r="325" spans="3:20" ht="35.1" customHeight="1" x14ac:dyDescent="0.25">
      <c r="C325" s="35"/>
      <c r="I325" s="27">
        <f>IF(ISBLANK(J325),"",LARGE(I$1:I324,1)+1)</f>
        <v>321</v>
      </c>
      <c r="J325" s="2" t="s">
        <v>1973</v>
      </c>
      <c r="K325" s="1" t="s">
        <v>696</v>
      </c>
      <c r="L325" s="1" t="s">
        <v>697</v>
      </c>
      <c r="M325" s="2" t="s">
        <v>2056</v>
      </c>
      <c r="N325" s="2" t="s">
        <v>2057</v>
      </c>
      <c r="O325" s="2" t="s">
        <v>22</v>
      </c>
      <c r="P325" s="2" t="s">
        <v>701</v>
      </c>
      <c r="Q325" s="2" t="s">
        <v>2058</v>
      </c>
      <c r="R325" s="2" t="s">
        <v>2059</v>
      </c>
      <c r="S325" s="2" t="s">
        <v>2060</v>
      </c>
      <c r="T325" s="42" t="s">
        <v>8892</v>
      </c>
    </row>
    <row r="326" spans="3:20" ht="35.1" customHeight="1" x14ac:dyDescent="0.25">
      <c r="C326" s="35"/>
      <c r="I326" s="27">
        <f>IF(ISBLANK(J326),"",LARGE(I$1:I325,1)+1)</f>
        <v>322</v>
      </c>
      <c r="J326" s="2" t="s">
        <v>1973</v>
      </c>
      <c r="K326" s="1" t="s">
        <v>2061</v>
      </c>
      <c r="L326" s="1" t="s">
        <v>724</v>
      </c>
      <c r="M326" s="2" t="s">
        <v>2062</v>
      </c>
      <c r="N326" s="2" t="s">
        <v>2034</v>
      </c>
      <c r="O326" s="2" t="s">
        <v>2063</v>
      </c>
      <c r="P326" s="2" t="s">
        <v>2064</v>
      </c>
      <c r="Q326" s="2" t="s">
        <v>2065</v>
      </c>
      <c r="R326" s="2" t="s">
        <v>2066</v>
      </c>
      <c r="S326" s="2" t="s">
        <v>2067</v>
      </c>
      <c r="T326" s="42" t="s">
        <v>8893</v>
      </c>
    </row>
    <row r="327" spans="3:20" ht="35.1" customHeight="1" x14ac:dyDescent="0.25">
      <c r="C327" s="35"/>
      <c r="I327" s="27">
        <f>IF(ISBLANK(J327),"",LARGE(I$1:I326,1)+1)</f>
        <v>323</v>
      </c>
      <c r="J327" s="2" t="s">
        <v>1973</v>
      </c>
      <c r="K327" s="1" t="s">
        <v>2068</v>
      </c>
      <c r="L327" s="1" t="s">
        <v>724</v>
      </c>
      <c r="M327" s="2" t="s">
        <v>2069</v>
      </c>
      <c r="N327" s="2" t="s">
        <v>2034</v>
      </c>
      <c r="O327" s="2" t="s">
        <v>2035</v>
      </c>
      <c r="P327" s="2" t="s">
        <v>2070</v>
      </c>
      <c r="Q327" s="2" t="s">
        <v>2071</v>
      </c>
      <c r="R327" s="2" t="s">
        <v>2072</v>
      </c>
      <c r="S327" s="2" t="s">
        <v>2073</v>
      </c>
      <c r="T327" s="42" t="s">
        <v>8894</v>
      </c>
    </row>
    <row r="328" spans="3:20" ht="35.1" customHeight="1" x14ac:dyDescent="0.25">
      <c r="C328" s="35"/>
      <c r="I328" s="27">
        <f>IF(ISBLANK(J328),"",LARGE(I$1:I327,1)+1)</f>
        <v>324</v>
      </c>
      <c r="J328" s="2" t="s">
        <v>1973</v>
      </c>
      <c r="K328" s="1" t="s">
        <v>2074</v>
      </c>
      <c r="L328" s="1" t="s">
        <v>724</v>
      </c>
      <c r="M328" s="2" t="s">
        <v>2075</v>
      </c>
      <c r="N328" s="2" t="s">
        <v>2034</v>
      </c>
      <c r="O328" s="2" t="s">
        <v>2063</v>
      </c>
      <c r="P328" s="2" t="s">
        <v>2076</v>
      </c>
      <c r="Q328" s="2" t="s">
        <v>2077</v>
      </c>
      <c r="R328" s="2" t="s">
        <v>2078</v>
      </c>
      <c r="S328" s="2" t="s">
        <v>2079</v>
      </c>
      <c r="T328" s="42" t="s">
        <v>8895</v>
      </c>
    </row>
    <row r="329" spans="3:20" ht="35.1" customHeight="1" x14ac:dyDescent="0.25">
      <c r="C329" s="35"/>
      <c r="I329" s="27">
        <f>IF(ISBLANK(J329),"",LARGE(I$1:I328,1)+1)</f>
        <v>325</v>
      </c>
      <c r="J329" s="2" t="s">
        <v>1973</v>
      </c>
      <c r="K329" s="1" t="s">
        <v>2080</v>
      </c>
      <c r="L329" s="1" t="s">
        <v>724</v>
      </c>
      <c r="M329" s="2" t="s">
        <v>2081</v>
      </c>
      <c r="N329" s="2" t="s">
        <v>2034</v>
      </c>
      <c r="O329" s="2" t="s">
        <v>733</v>
      </c>
      <c r="P329" s="2" t="s">
        <v>2082</v>
      </c>
      <c r="Q329" s="2" t="s">
        <v>2083</v>
      </c>
      <c r="R329" s="2" t="s">
        <v>2084</v>
      </c>
      <c r="S329" s="2" t="s">
        <v>2085</v>
      </c>
      <c r="T329" s="42" t="s">
        <v>8896</v>
      </c>
    </row>
    <row r="330" spans="3:20" ht="35.1" customHeight="1" x14ac:dyDescent="0.25">
      <c r="C330" s="35"/>
      <c r="I330" s="27">
        <f>IF(ISBLANK(J330),"",LARGE(I$1:I329,1)+1)</f>
        <v>326</v>
      </c>
      <c r="J330" s="2" t="s">
        <v>1973</v>
      </c>
      <c r="K330" s="1" t="s">
        <v>2086</v>
      </c>
      <c r="L330" s="1" t="s">
        <v>724</v>
      </c>
      <c r="M330" s="2" t="s">
        <v>2087</v>
      </c>
      <c r="N330" s="2" t="s">
        <v>2034</v>
      </c>
      <c r="O330" s="2" t="s">
        <v>733</v>
      </c>
      <c r="P330" s="2" t="s">
        <v>2088</v>
      </c>
      <c r="Q330" s="2" t="s">
        <v>2089</v>
      </c>
      <c r="R330" s="2" t="s">
        <v>2090</v>
      </c>
      <c r="S330" s="2" t="s">
        <v>2091</v>
      </c>
      <c r="T330" s="42" t="s">
        <v>8897</v>
      </c>
    </row>
    <row r="331" spans="3:20" ht="35.1" customHeight="1" x14ac:dyDescent="0.25">
      <c r="C331" s="35"/>
      <c r="I331" s="27">
        <f>IF(ISBLANK(J331),"",LARGE(I$1:I330,1)+1)</f>
        <v>327</v>
      </c>
      <c r="J331" s="2" t="s">
        <v>1973</v>
      </c>
      <c r="K331" s="1" t="s">
        <v>723</v>
      </c>
      <c r="L331" s="1" t="s">
        <v>724</v>
      </c>
      <c r="M331" s="2" t="s">
        <v>725</v>
      </c>
      <c r="N331" s="2" t="s">
        <v>2034</v>
      </c>
      <c r="O331" s="2" t="s">
        <v>2063</v>
      </c>
      <c r="P331" s="2" t="s">
        <v>2092</v>
      </c>
      <c r="Q331" s="2" t="s">
        <v>2093</v>
      </c>
      <c r="R331" s="2" t="s">
        <v>2094</v>
      </c>
      <c r="S331" s="2" t="s">
        <v>2095</v>
      </c>
      <c r="T331" s="42" t="s">
        <v>8898</v>
      </c>
    </row>
    <row r="332" spans="3:20" ht="35.1" customHeight="1" x14ac:dyDescent="0.25">
      <c r="C332" s="35"/>
      <c r="I332" s="27">
        <f>IF(ISBLANK(J332),"",LARGE(I$1:I331,1)+1)</f>
        <v>328</v>
      </c>
      <c r="J332" s="2" t="s">
        <v>1973</v>
      </c>
      <c r="K332" s="1" t="s">
        <v>738</v>
      </c>
      <c r="L332" s="1" t="s">
        <v>724</v>
      </c>
      <c r="M332" s="2" t="s">
        <v>739</v>
      </c>
      <c r="N332" s="2" t="s">
        <v>2034</v>
      </c>
      <c r="O332" s="2" t="s">
        <v>733</v>
      </c>
      <c r="P332" s="2" t="s">
        <v>2096</v>
      </c>
      <c r="Q332" s="2" t="s">
        <v>2097</v>
      </c>
      <c r="R332" s="2" t="s">
        <v>2098</v>
      </c>
      <c r="S332" s="2" t="s">
        <v>2099</v>
      </c>
      <c r="T332" s="42" t="s">
        <v>8899</v>
      </c>
    </row>
    <row r="333" spans="3:20" ht="35.1" customHeight="1" x14ac:dyDescent="0.25">
      <c r="C333" s="35"/>
      <c r="I333" s="27">
        <f>IF(ISBLANK(J333),"",LARGE(I$1:I332,1)+1)</f>
        <v>329</v>
      </c>
      <c r="J333" s="2" t="s">
        <v>1973</v>
      </c>
      <c r="K333" s="1" t="s">
        <v>2100</v>
      </c>
      <c r="L333" s="1" t="s">
        <v>724</v>
      </c>
      <c r="M333" s="2" t="s">
        <v>2101</v>
      </c>
      <c r="N333" s="2" t="s">
        <v>2034</v>
      </c>
      <c r="O333" s="2" t="s">
        <v>2035</v>
      </c>
      <c r="P333" s="2" t="s">
        <v>2102</v>
      </c>
      <c r="Q333" s="2" t="s">
        <v>2103</v>
      </c>
      <c r="R333" s="2" t="s">
        <v>2104</v>
      </c>
      <c r="S333" s="2" t="s">
        <v>2105</v>
      </c>
      <c r="T333" s="42" t="s">
        <v>8900</v>
      </c>
    </row>
    <row r="334" spans="3:20" ht="35.1" customHeight="1" x14ac:dyDescent="0.25">
      <c r="C334" s="35"/>
      <c r="I334" s="27">
        <f>IF(ISBLANK(J334),"",LARGE(I$1:I333,1)+1)</f>
        <v>330</v>
      </c>
      <c r="J334" s="2" t="s">
        <v>1973</v>
      </c>
      <c r="K334" s="1" t="s">
        <v>2106</v>
      </c>
      <c r="L334" s="1" t="s">
        <v>724</v>
      </c>
      <c r="M334" s="2" t="s">
        <v>2107</v>
      </c>
      <c r="N334" s="2" t="s">
        <v>2034</v>
      </c>
      <c r="O334" s="2" t="s">
        <v>733</v>
      </c>
      <c r="P334" s="2" t="s">
        <v>2108</v>
      </c>
      <c r="Q334" s="2" t="s">
        <v>2109</v>
      </c>
      <c r="R334" s="2" t="s">
        <v>2110</v>
      </c>
      <c r="S334" s="2" t="s">
        <v>2111</v>
      </c>
      <c r="T334" s="42" t="s">
        <v>8901</v>
      </c>
    </row>
    <row r="335" spans="3:20" ht="35.1" customHeight="1" x14ac:dyDescent="0.25">
      <c r="C335" s="35"/>
      <c r="I335" s="27">
        <f>IF(ISBLANK(J335),"",LARGE(I$1:I334,1)+1)</f>
        <v>331</v>
      </c>
      <c r="J335" s="2" t="s">
        <v>1973</v>
      </c>
      <c r="K335" s="1" t="s">
        <v>2112</v>
      </c>
      <c r="L335" s="1" t="s">
        <v>751</v>
      </c>
      <c r="M335" s="2" t="s">
        <v>2113</v>
      </c>
      <c r="N335" s="2" t="s">
        <v>2114</v>
      </c>
      <c r="O335" s="2" t="s">
        <v>766</v>
      </c>
      <c r="P335" s="2" t="s">
        <v>2115</v>
      </c>
      <c r="Q335" s="2" t="s">
        <v>2116</v>
      </c>
      <c r="R335" s="2" t="s">
        <v>2117</v>
      </c>
      <c r="S335" s="2" t="s">
        <v>2118</v>
      </c>
      <c r="T335" s="42" t="s">
        <v>8902</v>
      </c>
    </row>
    <row r="336" spans="3:20" ht="35.1" customHeight="1" x14ac:dyDescent="0.25">
      <c r="C336" s="35"/>
      <c r="I336" s="27">
        <f>IF(ISBLANK(J336),"",LARGE(I$1:I335,1)+1)</f>
        <v>332</v>
      </c>
      <c r="J336" s="2" t="s">
        <v>1973</v>
      </c>
      <c r="K336" s="1" t="s">
        <v>750</v>
      </c>
      <c r="L336" s="1" t="s">
        <v>751</v>
      </c>
      <c r="M336" s="2" t="s">
        <v>2119</v>
      </c>
      <c r="N336" s="2" t="s">
        <v>2114</v>
      </c>
      <c r="O336" s="2" t="s">
        <v>2063</v>
      </c>
      <c r="P336" s="2" t="s">
        <v>754</v>
      </c>
      <c r="Q336" s="2" t="s">
        <v>2120</v>
      </c>
      <c r="R336" s="2" t="s">
        <v>2121</v>
      </c>
      <c r="S336" s="2" t="s">
        <v>2122</v>
      </c>
      <c r="T336" s="42" t="s">
        <v>8903</v>
      </c>
    </row>
    <row r="337" spans="3:20" ht="35.1" customHeight="1" x14ac:dyDescent="0.25">
      <c r="C337" s="35"/>
      <c r="I337" s="27">
        <f>IF(ISBLANK(J337),"",LARGE(I$1:I336,1)+1)</f>
        <v>333</v>
      </c>
      <c r="J337" s="2" t="s">
        <v>1973</v>
      </c>
      <c r="K337" s="1" t="s">
        <v>764</v>
      </c>
      <c r="L337" s="1" t="s">
        <v>751</v>
      </c>
      <c r="M337" s="2" t="s">
        <v>2123</v>
      </c>
      <c r="N337" s="2" t="s">
        <v>2114</v>
      </c>
      <c r="O337" s="2" t="s">
        <v>2063</v>
      </c>
      <c r="P337" s="2" t="s">
        <v>767</v>
      </c>
      <c r="Q337" s="2" t="s">
        <v>2124</v>
      </c>
      <c r="R337" s="2" t="s">
        <v>2125</v>
      </c>
      <c r="S337" s="2" t="s">
        <v>2126</v>
      </c>
      <c r="T337" s="42" t="s">
        <v>8904</v>
      </c>
    </row>
    <row r="338" spans="3:20" ht="35.1" customHeight="1" x14ac:dyDescent="0.25">
      <c r="C338" s="35"/>
      <c r="I338" s="27">
        <f>IF(ISBLANK(J338),"",LARGE(I$1:I337,1)+1)</f>
        <v>334</v>
      </c>
      <c r="J338" s="2" t="s">
        <v>1973</v>
      </c>
      <c r="K338" s="1" t="s">
        <v>758</v>
      </c>
      <c r="L338" s="1" t="s">
        <v>751</v>
      </c>
      <c r="M338" s="2" t="s">
        <v>2127</v>
      </c>
      <c r="N338" s="2" t="s">
        <v>2114</v>
      </c>
      <c r="O338" s="2" t="s">
        <v>2035</v>
      </c>
      <c r="P338" s="2" t="s">
        <v>2128</v>
      </c>
      <c r="Q338" s="2" t="s">
        <v>2129</v>
      </c>
      <c r="R338" s="2" t="s">
        <v>2130</v>
      </c>
      <c r="S338" s="2" t="s">
        <v>2131</v>
      </c>
      <c r="T338" s="42" t="s">
        <v>8905</v>
      </c>
    </row>
    <row r="339" spans="3:20" ht="35.1" customHeight="1" x14ac:dyDescent="0.25">
      <c r="C339" s="35"/>
      <c r="I339" s="27">
        <f>IF(ISBLANK(J339),"",LARGE(I$1:I338,1)+1)</f>
        <v>335</v>
      </c>
      <c r="J339" s="2" t="s">
        <v>1973</v>
      </c>
      <c r="K339" s="1" t="s">
        <v>779</v>
      </c>
      <c r="L339" s="1" t="s">
        <v>724</v>
      </c>
      <c r="M339" s="2" t="s">
        <v>780</v>
      </c>
      <c r="N339" s="2" t="s">
        <v>2114</v>
      </c>
      <c r="O339" s="2" t="s">
        <v>766</v>
      </c>
      <c r="P339" s="2" t="s">
        <v>781</v>
      </c>
      <c r="Q339" s="2" t="s">
        <v>2132</v>
      </c>
      <c r="R339" s="2" t="s">
        <v>2133</v>
      </c>
      <c r="S339" s="2" t="s">
        <v>2134</v>
      </c>
      <c r="T339" s="42" t="s">
        <v>8906</v>
      </c>
    </row>
    <row r="340" spans="3:20" ht="35.1" customHeight="1" x14ac:dyDescent="0.25">
      <c r="C340" s="35"/>
      <c r="I340" s="27">
        <f>IF(ISBLANK(J340),"",LARGE(I$1:I339,1)+1)</f>
        <v>336</v>
      </c>
      <c r="J340" s="2" t="s">
        <v>1973</v>
      </c>
      <c r="K340" s="1" t="s">
        <v>785</v>
      </c>
      <c r="L340" s="1" t="s">
        <v>724</v>
      </c>
      <c r="M340" s="2" t="s">
        <v>2135</v>
      </c>
      <c r="N340" s="2" t="s">
        <v>2114</v>
      </c>
      <c r="O340" s="2" t="s">
        <v>766</v>
      </c>
      <c r="P340" s="2" t="s">
        <v>2136</v>
      </c>
      <c r="Q340" s="2" t="s">
        <v>2137</v>
      </c>
      <c r="R340" s="2" t="s">
        <v>789</v>
      </c>
      <c r="S340" s="2" t="s">
        <v>2138</v>
      </c>
      <c r="T340" s="42" t="s">
        <v>8907</v>
      </c>
    </row>
    <row r="341" spans="3:20" ht="35.1" customHeight="1" x14ac:dyDescent="0.25">
      <c r="C341" s="35"/>
      <c r="I341" s="27">
        <f>IF(ISBLANK(J341),"",LARGE(I$1:I340,1)+1)</f>
        <v>337</v>
      </c>
      <c r="J341" s="2" t="s">
        <v>1973</v>
      </c>
      <c r="K341" s="1" t="s">
        <v>1140</v>
      </c>
      <c r="L341" s="1" t="s">
        <v>751</v>
      </c>
      <c r="M341" s="2" t="s">
        <v>2139</v>
      </c>
      <c r="N341" s="2" t="s">
        <v>2034</v>
      </c>
      <c r="O341" s="2" t="s">
        <v>733</v>
      </c>
      <c r="P341" s="2" t="s">
        <v>1142</v>
      </c>
      <c r="Q341" s="2" t="s">
        <v>2140</v>
      </c>
      <c r="R341" s="2" t="s">
        <v>1144</v>
      </c>
      <c r="S341" s="2" t="s">
        <v>2141</v>
      </c>
      <c r="T341" s="42" t="s">
        <v>8908</v>
      </c>
    </row>
    <row r="342" spans="3:20" ht="35.1" customHeight="1" x14ac:dyDescent="0.25">
      <c r="C342" s="35"/>
      <c r="I342" s="27">
        <f>IF(ISBLANK(J342),"",LARGE(I$1:I341,1)+1)</f>
        <v>338</v>
      </c>
      <c r="J342" s="2" t="s">
        <v>1973</v>
      </c>
      <c r="K342" s="1" t="s">
        <v>797</v>
      </c>
      <c r="L342" s="1" t="s">
        <v>751</v>
      </c>
      <c r="M342" s="2" t="s">
        <v>2142</v>
      </c>
      <c r="N342" s="2" t="s">
        <v>2034</v>
      </c>
      <c r="O342" s="2" t="s">
        <v>2035</v>
      </c>
      <c r="P342" s="2" t="s">
        <v>2143</v>
      </c>
      <c r="Q342" s="2" t="s">
        <v>2144</v>
      </c>
      <c r="R342" s="2" t="s">
        <v>2145</v>
      </c>
      <c r="S342" s="2" t="s">
        <v>2146</v>
      </c>
      <c r="T342" s="42" t="s">
        <v>8909</v>
      </c>
    </row>
    <row r="343" spans="3:20" ht="35.1" customHeight="1" x14ac:dyDescent="0.25">
      <c r="C343" s="35"/>
      <c r="I343" s="27">
        <f>IF(ISBLANK(J343),"",LARGE(I$1:I342,1)+1)</f>
        <v>339</v>
      </c>
      <c r="J343" s="2" t="s">
        <v>1973</v>
      </c>
      <c r="K343" s="1" t="s">
        <v>804</v>
      </c>
      <c r="L343" s="1" t="s">
        <v>805</v>
      </c>
      <c r="M343" s="2" t="s">
        <v>2147</v>
      </c>
      <c r="N343" s="2" t="s">
        <v>2148</v>
      </c>
      <c r="O343" s="2" t="s">
        <v>536</v>
      </c>
      <c r="P343" s="2" t="s">
        <v>808</v>
      </c>
      <c r="Q343" s="2" t="s">
        <v>809</v>
      </c>
      <c r="R343" s="2" t="s">
        <v>2149</v>
      </c>
      <c r="S343" s="2" t="s">
        <v>811</v>
      </c>
      <c r="T343" s="42" t="s">
        <v>8910</v>
      </c>
    </row>
    <row r="344" spans="3:20" ht="35.1" customHeight="1" x14ac:dyDescent="0.25">
      <c r="C344" s="35"/>
      <c r="I344" s="27">
        <f>IF(ISBLANK(J344),"",LARGE(I$1:I343,1)+1)</f>
        <v>340</v>
      </c>
      <c r="J344" s="2" t="s">
        <v>1973</v>
      </c>
      <c r="K344" s="1" t="s">
        <v>548</v>
      </c>
      <c r="L344" s="1" t="s">
        <v>533</v>
      </c>
      <c r="M344" s="2" t="s">
        <v>2150</v>
      </c>
      <c r="N344" s="2" t="s">
        <v>550</v>
      </c>
      <c r="O344" s="2" t="s">
        <v>930</v>
      </c>
      <c r="P344" s="2" t="s">
        <v>551</v>
      </c>
      <c r="Q344" s="2" t="s">
        <v>2151</v>
      </c>
      <c r="R344" s="2" t="s">
        <v>2152</v>
      </c>
      <c r="S344" s="2" t="s">
        <v>2153</v>
      </c>
      <c r="T344" s="42" t="s">
        <v>8911</v>
      </c>
    </row>
    <row r="345" spans="3:20" ht="35.1" customHeight="1" x14ac:dyDescent="0.25">
      <c r="C345" s="35"/>
      <c r="I345" s="27">
        <f>IF(ISBLANK(J345),"",LARGE(I$1:I344,1)+1)</f>
        <v>341</v>
      </c>
      <c r="J345" s="2" t="s">
        <v>1973</v>
      </c>
      <c r="K345" s="1" t="s">
        <v>1466</v>
      </c>
      <c r="L345" s="1" t="s">
        <v>533</v>
      </c>
      <c r="M345" s="2" t="s">
        <v>2154</v>
      </c>
      <c r="N345" s="2" t="s">
        <v>535</v>
      </c>
      <c r="O345" s="2" t="s">
        <v>536</v>
      </c>
      <c r="P345" s="2" t="s">
        <v>1468</v>
      </c>
      <c r="Q345" s="2" t="s">
        <v>2155</v>
      </c>
      <c r="R345" s="2" t="s">
        <v>2156</v>
      </c>
      <c r="S345" s="2" t="s">
        <v>2157</v>
      </c>
      <c r="T345" s="42" t="s">
        <v>8912</v>
      </c>
    </row>
    <row r="346" spans="3:20" ht="35.1" customHeight="1" x14ac:dyDescent="0.25">
      <c r="C346" s="35"/>
      <c r="I346" s="27">
        <f>IF(ISBLANK(J346),"",LARGE(I$1:I345,1)+1)</f>
        <v>342</v>
      </c>
      <c r="J346" s="2" t="s">
        <v>1973</v>
      </c>
      <c r="K346" s="1" t="s">
        <v>532</v>
      </c>
      <c r="L346" s="1" t="s">
        <v>533</v>
      </c>
      <c r="M346" s="2" t="s">
        <v>2158</v>
      </c>
      <c r="N346" s="2" t="s">
        <v>535</v>
      </c>
      <c r="O346" s="2" t="s">
        <v>543</v>
      </c>
      <c r="P346" s="2" t="s">
        <v>2159</v>
      </c>
      <c r="Q346" s="2" t="s">
        <v>2160</v>
      </c>
      <c r="R346" s="2" t="s">
        <v>2161</v>
      </c>
      <c r="S346" s="2" t="s">
        <v>2162</v>
      </c>
      <c r="T346" s="42" t="s">
        <v>8913</v>
      </c>
    </row>
    <row r="347" spans="3:20" ht="35.1" customHeight="1" x14ac:dyDescent="0.25">
      <c r="C347" s="35"/>
      <c r="I347" s="27">
        <f>IF(ISBLANK(J347),"",LARGE(I$1:I346,1)+1)</f>
        <v>343</v>
      </c>
      <c r="J347" s="2" t="s">
        <v>1973</v>
      </c>
      <c r="K347" s="1" t="s">
        <v>1436</v>
      </c>
      <c r="L347" s="1" t="s">
        <v>533</v>
      </c>
      <c r="M347" s="2" t="s">
        <v>1437</v>
      </c>
      <c r="N347" s="2" t="s">
        <v>535</v>
      </c>
      <c r="O347" s="2" t="s">
        <v>976</v>
      </c>
      <c r="P347" s="2" t="s">
        <v>1438</v>
      </c>
      <c r="Q347" s="2" t="s">
        <v>2163</v>
      </c>
      <c r="R347" s="2" t="s">
        <v>2164</v>
      </c>
      <c r="S347" s="2" t="s">
        <v>2165</v>
      </c>
      <c r="T347" s="42" t="s">
        <v>8914</v>
      </c>
    </row>
    <row r="348" spans="3:20" ht="35.1" customHeight="1" x14ac:dyDescent="0.25">
      <c r="C348" s="35"/>
      <c r="I348" s="27">
        <f>IF(ISBLANK(J348),"",LARGE(I$1:I347,1)+1)</f>
        <v>344</v>
      </c>
      <c r="J348" s="2" t="s">
        <v>1973</v>
      </c>
      <c r="K348" s="1" t="s">
        <v>1442</v>
      </c>
      <c r="L348" s="1" t="s">
        <v>78</v>
      </c>
      <c r="M348" s="2" t="s">
        <v>2166</v>
      </c>
      <c r="N348" s="2" t="s">
        <v>2022</v>
      </c>
      <c r="O348" s="2" t="s">
        <v>718</v>
      </c>
      <c r="P348" s="2" t="s">
        <v>1445</v>
      </c>
      <c r="Q348" s="2" t="s">
        <v>2167</v>
      </c>
      <c r="R348" s="2" t="s">
        <v>1447</v>
      </c>
      <c r="S348" s="2" t="s">
        <v>2168</v>
      </c>
      <c r="T348" s="42" t="s">
        <v>8915</v>
      </c>
    </row>
    <row r="349" spans="3:20" ht="35.1" customHeight="1" x14ac:dyDescent="0.25">
      <c r="C349" s="35"/>
      <c r="I349" s="27">
        <f>IF(ISBLANK(J349),"",LARGE(I$1:I348,1)+1)</f>
        <v>345</v>
      </c>
      <c r="J349" s="2" t="s">
        <v>1973</v>
      </c>
      <c r="K349" s="1" t="s">
        <v>1449</v>
      </c>
      <c r="L349" s="1" t="s">
        <v>78</v>
      </c>
      <c r="M349" s="2" t="s">
        <v>2169</v>
      </c>
      <c r="N349" s="2" t="s">
        <v>2022</v>
      </c>
      <c r="O349" s="2" t="s">
        <v>368</v>
      </c>
      <c r="P349" s="2" t="s">
        <v>1451</v>
      </c>
      <c r="Q349" s="2" t="s">
        <v>1452</v>
      </c>
      <c r="R349" s="2" t="s">
        <v>2170</v>
      </c>
      <c r="S349" s="2" t="s">
        <v>2171</v>
      </c>
      <c r="T349" s="42" t="s">
        <v>8916</v>
      </c>
    </row>
    <row r="350" spans="3:20" ht="35.1" customHeight="1" x14ac:dyDescent="0.25">
      <c r="C350" s="35"/>
      <c r="I350" s="27">
        <f>IF(ISBLANK(J350),"",LARGE(I$1:I349,1)+1)</f>
        <v>346</v>
      </c>
      <c r="J350" s="2" t="s">
        <v>1973</v>
      </c>
      <c r="K350" s="1" t="s">
        <v>1455</v>
      </c>
      <c r="L350" s="1" t="s">
        <v>78</v>
      </c>
      <c r="M350" s="2" t="s">
        <v>2172</v>
      </c>
      <c r="N350" s="2" t="s">
        <v>2173</v>
      </c>
      <c r="O350" s="2" t="s">
        <v>81</v>
      </c>
      <c r="P350" s="2" t="s">
        <v>1459</v>
      </c>
      <c r="Q350" s="2" t="s">
        <v>2174</v>
      </c>
      <c r="R350" s="2" t="s">
        <v>2175</v>
      </c>
      <c r="S350" s="2" t="s">
        <v>2176</v>
      </c>
      <c r="T350" s="42" t="s">
        <v>8917</v>
      </c>
    </row>
    <row r="351" spans="3:20" ht="35.1" customHeight="1" x14ac:dyDescent="0.25">
      <c r="C351" s="35"/>
      <c r="I351" s="27">
        <f>IF(ISBLANK(J351),"",LARGE(I$1:I350,1)+1)</f>
        <v>347</v>
      </c>
      <c r="J351" s="2" t="s">
        <v>1973</v>
      </c>
      <c r="K351" s="1" t="s">
        <v>962</v>
      </c>
      <c r="L351" s="1" t="s">
        <v>533</v>
      </c>
      <c r="M351" s="2" t="s">
        <v>2177</v>
      </c>
      <c r="N351" s="2" t="s">
        <v>564</v>
      </c>
      <c r="O351" s="2" t="s">
        <v>536</v>
      </c>
      <c r="P351" s="2" t="s">
        <v>964</v>
      </c>
      <c r="Q351" s="2" t="s">
        <v>2178</v>
      </c>
      <c r="R351" s="2" t="s">
        <v>2179</v>
      </c>
      <c r="S351" s="2" t="s">
        <v>1482</v>
      </c>
      <c r="T351" s="42" t="s">
        <v>8918</v>
      </c>
    </row>
    <row r="352" spans="3:20" ht="35.1" customHeight="1" x14ac:dyDescent="0.25">
      <c r="C352" s="35"/>
      <c r="I352" s="27">
        <f>IF(ISBLANK(J352),"",LARGE(I$1:I351,1)+1)</f>
        <v>348</v>
      </c>
      <c r="J352" s="2" t="s">
        <v>1973</v>
      </c>
      <c r="K352" s="1" t="s">
        <v>1483</v>
      </c>
      <c r="L352" s="1" t="s">
        <v>533</v>
      </c>
      <c r="M352" s="2" t="s">
        <v>2180</v>
      </c>
      <c r="N352" s="2" t="s">
        <v>564</v>
      </c>
      <c r="O352" s="2" t="s">
        <v>989</v>
      </c>
      <c r="P352" s="2" t="s">
        <v>1485</v>
      </c>
      <c r="Q352" s="2" t="s">
        <v>2181</v>
      </c>
      <c r="R352" s="2" t="s">
        <v>2182</v>
      </c>
      <c r="S352" s="2" t="s">
        <v>2183</v>
      </c>
      <c r="T352" s="42" t="s">
        <v>8919</v>
      </c>
    </row>
    <row r="353" spans="3:20" ht="35.1" customHeight="1" x14ac:dyDescent="0.25">
      <c r="C353" s="35"/>
      <c r="I353" s="27">
        <f>IF(ISBLANK(J353),"",LARGE(I$1:I352,1)+1)</f>
        <v>349</v>
      </c>
      <c r="J353" s="2" t="s">
        <v>1973</v>
      </c>
      <c r="K353" s="1" t="s">
        <v>987</v>
      </c>
      <c r="L353" s="1" t="s">
        <v>533</v>
      </c>
      <c r="M353" s="2" t="s">
        <v>2184</v>
      </c>
      <c r="N353" s="2" t="s">
        <v>564</v>
      </c>
      <c r="O353" s="2" t="s">
        <v>543</v>
      </c>
      <c r="P353" s="2" t="s">
        <v>1490</v>
      </c>
      <c r="Q353" s="2" t="s">
        <v>2185</v>
      </c>
      <c r="R353" s="2" t="s">
        <v>1492</v>
      </c>
      <c r="S353" s="2" t="s">
        <v>2186</v>
      </c>
      <c r="T353" s="42" t="s">
        <v>8920</v>
      </c>
    </row>
    <row r="354" spans="3:20" ht="35.1" customHeight="1" x14ac:dyDescent="0.25">
      <c r="C354" s="35"/>
      <c r="I354" s="27">
        <f>IF(ISBLANK(J354),"",LARGE(I$1:I353,1)+1)</f>
        <v>350</v>
      </c>
      <c r="J354" s="2" t="s">
        <v>1973</v>
      </c>
      <c r="K354" s="1" t="s">
        <v>1472</v>
      </c>
      <c r="L354" s="1" t="s">
        <v>533</v>
      </c>
      <c r="M354" s="2" t="s">
        <v>2187</v>
      </c>
      <c r="N354" s="2" t="s">
        <v>535</v>
      </c>
      <c r="O354" s="2" t="s">
        <v>543</v>
      </c>
      <c r="P354" s="2" t="s">
        <v>1474</v>
      </c>
      <c r="Q354" s="2" t="s">
        <v>2188</v>
      </c>
      <c r="R354" s="2" t="s">
        <v>2189</v>
      </c>
      <c r="S354" s="2" t="s">
        <v>2190</v>
      </c>
      <c r="T354" s="42" t="s">
        <v>8921</v>
      </c>
    </row>
    <row r="355" spans="3:20" ht="35.1" customHeight="1" x14ac:dyDescent="0.25">
      <c r="C355" s="35"/>
      <c r="I355" s="27">
        <f>IF(ISBLANK(J355),"",LARGE(I$1:I354,1)+1)</f>
        <v>351</v>
      </c>
      <c r="J355" s="2" t="s">
        <v>1973</v>
      </c>
      <c r="K355" s="1" t="s">
        <v>1494</v>
      </c>
      <c r="L355" s="1" t="s">
        <v>533</v>
      </c>
      <c r="M355" s="2" t="s">
        <v>2191</v>
      </c>
      <c r="N355" s="2" t="s">
        <v>535</v>
      </c>
      <c r="O355" s="2" t="s">
        <v>571</v>
      </c>
      <c r="P355" s="2" t="s">
        <v>1496</v>
      </c>
      <c r="Q355" s="2" t="s">
        <v>1497</v>
      </c>
      <c r="R355" s="2" t="s">
        <v>2192</v>
      </c>
      <c r="S355" s="2" t="s">
        <v>2193</v>
      </c>
      <c r="T355" s="42" t="s">
        <v>8922</v>
      </c>
    </row>
    <row r="356" spans="3:20" ht="35.1" customHeight="1" x14ac:dyDescent="0.25">
      <c r="C356" s="35"/>
      <c r="I356" s="27">
        <f>IF(ISBLANK(J356),"",LARGE(I$1:I355,1)+1)</f>
        <v>352</v>
      </c>
      <c r="J356" s="2" t="s">
        <v>1973</v>
      </c>
      <c r="K356" s="1" t="s">
        <v>1500</v>
      </c>
      <c r="L356" s="1" t="s">
        <v>55</v>
      </c>
      <c r="M356" s="2" t="s">
        <v>2194</v>
      </c>
      <c r="N356" s="2" t="s">
        <v>57</v>
      </c>
      <c r="O356" s="2" t="s">
        <v>58</v>
      </c>
      <c r="P356" s="2" t="s">
        <v>1502</v>
      </c>
      <c r="Q356" s="2" t="s">
        <v>2195</v>
      </c>
      <c r="R356" s="2" t="s">
        <v>1504</v>
      </c>
      <c r="S356" s="2" t="s">
        <v>2196</v>
      </c>
      <c r="T356" s="42" t="s">
        <v>8923</v>
      </c>
    </row>
    <row r="357" spans="3:20" ht="35.1" customHeight="1" x14ac:dyDescent="0.25">
      <c r="C357" s="35"/>
      <c r="I357" s="27">
        <f>IF(ISBLANK(J357),"",LARGE(I$1:I356,1)+1)</f>
        <v>353</v>
      </c>
      <c r="J357" s="2" t="s">
        <v>1973</v>
      </c>
      <c r="K357" s="1" t="s">
        <v>1506</v>
      </c>
      <c r="L357" s="1" t="s">
        <v>55</v>
      </c>
      <c r="M357" s="2" t="s">
        <v>2197</v>
      </c>
      <c r="N357" s="2" t="s">
        <v>1371</v>
      </c>
      <c r="O357" s="2" t="s">
        <v>134</v>
      </c>
      <c r="P357" s="2" t="s">
        <v>1508</v>
      </c>
      <c r="Q357" s="2" t="s">
        <v>2198</v>
      </c>
      <c r="R357" s="2" t="s">
        <v>1510</v>
      </c>
      <c r="S357" s="2" t="s">
        <v>2199</v>
      </c>
      <c r="T357" s="42" t="s">
        <v>8924</v>
      </c>
    </row>
    <row r="358" spans="3:20" ht="35.1" customHeight="1" x14ac:dyDescent="0.25">
      <c r="C358" s="35"/>
      <c r="I358" s="27">
        <f>IF(ISBLANK(J358),"",LARGE(I$1:I357,1)+1)</f>
        <v>354</v>
      </c>
      <c r="J358" s="2" t="s">
        <v>1973</v>
      </c>
      <c r="K358" s="1" t="s">
        <v>1512</v>
      </c>
      <c r="L358" s="1" t="s">
        <v>55</v>
      </c>
      <c r="M358" s="2" t="s">
        <v>2200</v>
      </c>
      <c r="N358" s="2" t="s">
        <v>57</v>
      </c>
      <c r="O358" s="2" t="s">
        <v>72</v>
      </c>
      <c r="P358" s="2" t="s">
        <v>1514</v>
      </c>
      <c r="Q358" s="2" t="s">
        <v>2201</v>
      </c>
      <c r="R358" s="2" t="s">
        <v>1516</v>
      </c>
      <c r="S358" s="2" t="s">
        <v>2202</v>
      </c>
      <c r="T358" s="42" t="s">
        <v>8925</v>
      </c>
    </row>
    <row r="359" spans="3:20" ht="35.1" customHeight="1" x14ac:dyDescent="0.25">
      <c r="C359" s="35"/>
      <c r="I359" s="27">
        <f>IF(ISBLANK(J359),"",LARGE(I$1:I358,1)+1)</f>
        <v>355</v>
      </c>
      <c r="J359" s="2" t="s">
        <v>1973</v>
      </c>
      <c r="K359" s="1" t="s">
        <v>1058</v>
      </c>
      <c r="L359" s="1" t="s">
        <v>55</v>
      </c>
      <c r="M359" s="2" t="s">
        <v>2203</v>
      </c>
      <c r="N359" s="2" t="s">
        <v>57</v>
      </c>
      <c r="O359" s="2" t="s">
        <v>65</v>
      </c>
      <c r="P359" s="2" t="s">
        <v>1519</v>
      </c>
      <c r="Q359" s="2" t="s">
        <v>2204</v>
      </c>
      <c r="R359" s="2" t="s">
        <v>2205</v>
      </c>
      <c r="S359" s="2" t="s">
        <v>2206</v>
      </c>
      <c r="T359" s="42" t="s">
        <v>8926</v>
      </c>
    </row>
    <row r="360" spans="3:20" ht="35.1" customHeight="1" x14ac:dyDescent="0.25">
      <c r="C360" s="35"/>
      <c r="I360" s="27">
        <f>IF(ISBLANK(J360),"",LARGE(I$1:I359,1)+1)</f>
        <v>356</v>
      </c>
      <c r="J360" s="2" t="s">
        <v>1973</v>
      </c>
      <c r="K360" s="1" t="s">
        <v>2207</v>
      </c>
      <c r="L360" s="1" t="s">
        <v>1523</v>
      </c>
      <c r="M360" s="2" t="s">
        <v>2208</v>
      </c>
      <c r="N360" s="2" t="s">
        <v>1525</v>
      </c>
      <c r="O360" s="2" t="s">
        <v>58</v>
      </c>
      <c r="P360" s="2" t="s">
        <v>1527</v>
      </c>
      <c r="Q360" s="2" t="s">
        <v>1528</v>
      </c>
      <c r="R360" s="2" t="s">
        <v>2209</v>
      </c>
      <c r="S360" s="2" t="s">
        <v>2210</v>
      </c>
      <c r="T360" s="42" t="s">
        <v>8927</v>
      </c>
    </row>
    <row r="361" spans="3:20" ht="35.1" customHeight="1" x14ac:dyDescent="0.25">
      <c r="C361" s="35"/>
      <c r="I361" s="27">
        <f>IF(ISBLANK(J361),"",LARGE(I$1:I360,1)+1)</f>
        <v>357</v>
      </c>
      <c r="J361" s="2" t="s">
        <v>1973</v>
      </c>
      <c r="K361" s="1" t="s">
        <v>1531</v>
      </c>
      <c r="L361" s="1" t="s">
        <v>1523</v>
      </c>
      <c r="M361" s="2" t="s">
        <v>1532</v>
      </c>
      <c r="N361" s="2" t="s">
        <v>1525</v>
      </c>
      <c r="O361" s="2" t="s">
        <v>58</v>
      </c>
      <c r="P361" s="2" t="s">
        <v>1533</v>
      </c>
      <c r="Q361" s="2" t="s">
        <v>1055</v>
      </c>
      <c r="R361" s="2" t="s">
        <v>2211</v>
      </c>
      <c r="S361" s="2" t="s">
        <v>1535</v>
      </c>
      <c r="T361" s="42" t="s">
        <v>8928</v>
      </c>
    </row>
    <row r="362" spans="3:20" ht="35.1" customHeight="1" x14ac:dyDescent="0.25">
      <c r="C362" s="35"/>
      <c r="I362" s="27">
        <f>IF(ISBLANK(J362),"",LARGE(I$1:I361,1)+1)</f>
        <v>358</v>
      </c>
      <c r="J362" s="2" t="s">
        <v>1973</v>
      </c>
      <c r="K362" s="1" t="s">
        <v>1536</v>
      </c>
      <c r="L362" s="1" t="s">
        <v>78</v>
      </c>
      <c r="M362" s="2" t="s">
        <v>2212</v>
      </c>
      <c r="N362" s="2" t="s">
        <v>2022</v>
      </c>
      <c r="O362" s="2" t="s">
        <v>718</v>
      </c>
      <c r="P362" s="2" t="s">
        <v>1538</v>
      </c>
      <c r="Q362" s="2" t="s">
        <v>2213</v>
      </c>
      <c r="R362" s="2" t="s">
        <v>1540</v>
      </c>
      <c r="S362" s="2" t="s">
        <v>2214</v>
      </c>
      <c r="T362" s="42" t="s">
        <v>8929</v>
      </c>
    </row>
    <row r="363" spans="3:20" ht="35.1" customHeight="1" x14ac:dyDescent="0.25">
      <c r="C363" s="35"/>
      <c r="I363" s="27">
        <f>IF(ISBLANK(J363),"",LARGE(I$1:I362,1)+1)</f>
        <v>359</v>
      </c>
      <c r="J363" s="2" t="s">
        <v>1973</v>
      </c>
      <c r="K363" s="1" t="s">
        <v>1548</v>
      </c>
      <c r="L363" s="1" t="s">
        <v>1523</v>
      </c>
      <c r="M363" s="2" t="s">
        <v>2215</v>
      </c>
      <c r="N363" s="2" t="s">
        <v>1525</v>
      </c>
      <c r="O363" s="2" t="s">
        <v>72</v>
      </c>
      <c r="P363" s="2" t="s">
        <v>1550</v>
      </c>
      <c r="Q363" s="2" t="s">
        <v>2216</v>
      </c>
      <c r="R363" s="2" t="s">
        <v>2217</v>
      </c>
      <c r="S363" s="2" t="s">
        <v>2218</v>
      </c>
      <c r="T363" s="42" t="s">
        <v>8930</v>
      </c>
    </row>
    <row r="364" spans="3:20" ht="35.1" customHeight="1" x14ac:dyDescent="0.25">
      <c r="C364" s="35"/>
      <c r="I364" s="27">
        <f>IF(ISBLANK(J364),"",LARGE(I$1:I363,1)+1)</f>
        <v>360</v>
      </c>
      <c r="J364" s="2" t="s">
        <v>1973</v>
      </c>
      <c r="K364" s="1" t="s">
        <v>1554</v>
      </c>
      <c r="L364" s="1" t="s">
        <v>1523</v>
      </c>
      <c r="M364" s="2" t="s">
        <v>2219</v>
      </c>
      <c r="N364" s="2" t="s">
        <v>1525</v>
      </c>
      <c r="O364" s="2" t="s">
        <v>58</v>
      </c>
      <c r="P364" s="2" t="s">
        <v>1556</v>
      </c>
      <c r="Q364" s="2" t="s">
        <v>2220</v>
      </c>
      <c r="R364" s="2" t="s">
        <v>1558</v>
      </c>
      <c r="S364" s="2" t="s">
        <v>2221</v>
      </c>
      <c r="T364" s="42" t="s">
        <v>8931</v>
      </c>
    </row>
    <row r="365" spans="3:20" ht="35.1" customHeight="1" x14ac:dyDescent="0.25">
      <c r="C365" s="35"/>
      <c r="I365" s="27">
        <f>IF(ISBLANK(J365),"",LARGE(I$1:I364,1)+1)</f>
        <v>361</v>
      </c>
      <c r="J365" s="2" t="s">
        <v>1973</v>
      </c>
      <c r="K365" s="1" t="s">
        <v>2222</v>
      </c>
      <c r="L365" s="1" t="s">
        <v>751</v>
      </c>
      <c r="M365" s="2" t="s">
        <v>2223</v>
      </c>
      <c r="N365" s="2" t="s">
        <v>2114</v>
      </c>
      <c r="O365" s="2" t="s">
        <v>2035</v>
      </c>
      <c r="P365" s="2" t="s">
        <v>2224</v>
      </c>
      <c r="Q365" s="2" t="s">
        <v>2225</v>
      </c>
      <c r="R365" s="2" t="s">
        <v>2226</v>
      </c>
      <c r="S365" s="2" t="s">
        <v>2227</v>
      </c>
      <c r="T365" s="42" t="s">
        <v>8932</v>
      </c>
    </row>
    <row r="366" spans="3:20" ht="35.1" customHeight="1" x14ac:dyDescent="0.25">
      <c r="C366" s="35"/>
      <c r="I366" s="27">
        <f>IF(ISBLANK(J366),"",LARGE(I$1:I365,1)+1)</f>
        <v>362</v>
      </c>
      <c r="J366" s="2" t="s">
        <v>1973</v>
      </c>
      <c r="K366" s="1" t="s">
        <v>844</v>
      </c>
      <c r="L366" s="1" t="s">
        <v>358</v>
      </c>
      <c r="M366" s="2" t="s">
        <v>2228</v>
      </c>
      <c r="N366" s="2" t="s">
        <v>2229</v>
      </c>
      <c r="O366" s="2" t="s">
        <v>368</v>
      </c>
      <c r="P366" s="2" t="s">
        <v>847</v>
      </c>
      <c r="Q366" s="2" t="s">
        <v>2230</v>
      </c>
      <c r="R366" s="2" t="s">
        <v>2231</v>
      </c>
      <c r="S366" s="2" t="s">
        <v>2232</v>
      </c>
      <c r="T366" s="42" t="s">
        <v>8933</v>
      </c>
    </row>
    <row r="367" spans="3:20" ht="35.1" customHeight="1" x14ac:dyDescent="0.25">
      <c r="C367" s="35"/>
      <c r="I367" s="27">
        <f>IF(ISBLANK(J367),"",LARGE(I$1:I366,1)+1)</f>
        <v>363</v>
      </c>
      <c r="J367" s="2" t="s">
        <v>1973</v>
      </c>
      <c r="K367" s="1" t="s">
        <v>1631</v>
      </c>
      <c r="L367" s="1" t="s">
        <v>358</v>
      </c>
      <c r="M367" s="2" t="s">
        <v>2233</v>
      </c>
      <c r="N367" s="2" t="s">
        <v>2022</v>
      </c>
      <c r="O367" s="2" t="s">
        <v>368</v>
      </c>
      <c r="P367" s="2" t="s">
        <v>1633</v>
      </c>
      <c r="Q367" s="2" t="s">
        <v>2234</v>
      </c>
      <c r="R367" s="2" t="s">
        <v>2235</v>
      </c>
      <c r="S367" s="2" t="s">
        <v>2236</v>
      </c>
      <c r="T367" s="42" t="s">
        <v>8934</v>
      </c>
    </row>
    <row r="368" spans="3:20" ht="35.1" customHeight="1" x14ac:dyDescent="0.25">
      <c r="C368" s="35"/>
      <c r="I368" s="27">
        <f>IF(ISBLANK(J368),"",LARGE(I$1:I367,1)+1)</f>
        <v>364</v>
      </c>
      <c r="J368" s="2" t="s">
        <v>1973</v>
      </c>
      <c r="K368" s="1" t="s">
        <v>2237</v>
      </c>
      <c r="L368" s="1" t="s">
        <v>358</v>
      </c>
      <c r="M368" s="2" t="s">
        <v>2238</v>
      </c>
      <c r="N368" s="2" t="s">
        <v>2022</v>
      </c>
      <c r="O368" s="2" t="s">
        <v>1444</v>
      </c>
      <c r="P368" s="2" t="s">
        <v>2239</v>
      </c>
      <c r="Q368" s="2" t="s">
        <v>2240</v>
      </c>
      <c r="R368" s="2" t="s">
        <v>2241</v>
      </c>
      <c r="S368" s="2" t="s">
        <v>2242</v>
      </c>
      <c r="T368" s="42" t="s">
        <v>8935</v>
      </c>
    </row>
    <row r="369" spans="3:20" ht="35.1" customHeight="1" x14ac:dyDescent="0.25">
      <c r="C369" s="35"/>
      <c r="I369" s="27">
        <f>IF(ISBLANK(J369),"",LARGE(I$1:I368,1)+1)</f>
        <v>365</v>
      </c>
      <c r="J369" s="2" t="s">
        <v>1973</v>
      </c>
      <c r="K369" s="1" t="s">
        <v>942</v>
      </c>
      <c r="L369" s="1" t="s">
        <v>1357</v>
      </c>
      <c r="M369" s="2" t="s">
        <v>2243</v>
      </c>
      <c r="N369" s="2" t="s">
        <v>389</v>
      </c>
      <c r="O369" s="2" t="s">
        <v>397</v>
      </c>
      <c r="P369" s="2" t="s">
        <v>945</v>
      </c>
      <c r="Q369" s="2" t="s">
        <v>2244</v>
      </c>
      <c r="R369" s="2" t="s">
        <v>2245</v>
      </c>
      <c r="S369" s="2" t="s">
        <v>2246</v>
      </c>
      <c r="T369" s="42" t="s">
        <v>8936</v>
      </c>
    </row>
    <row r="370" spans="3:20" ht="35.1" customHeight="1" x14ac:dyDescent="0.25">
      <c r="C370" s="35"/>
      <c r="I370" s="27">
        <f>IF(ISBLANK(J370),"",LARGE(I$1:I369,1)+1)</f>
        <v>366</v>
      </c>
      <c r="J370" s="2" t="s">
        <v>1973</v>
      </c>
      <c r="K370" s="1" t="s">
        <v>1356</v>
      </c>
      <c r="L370" s="1" t="s">
        <v>1357</v>
      </c>
      <c r="M370" s="2" t="s">
        <v>1358</v>
      </c>
      <c r="N370" s="2" t="s">
        <v>389</v>
      </c>
      <c r="O370" s="2" t="s">
        <v>442</v>
      </c>
      <c r="P370" s="2" t="s">
        <v>2247</v>
      </c>
      <c r="Q370" s="2" t="s">
        <v>2248</v>
      </c>
      <c r="R370" s="2" t="s">
        <v>2249</v>
      </c>
      <c r="S370" s="2" t="s">
        <v>2250</v>
      </c>
      <c r="T370" s="42" t="s">
        <v>8937</v>
      </c>
    </row>
    <row r="371" spans="3:20" ht="35.1" customHeight="1" x14ac:dyDescent="0.25">
      <c r="C371" s="35"/>
      <c r="I371" s="27">
        <f>IF(ISBLANK(J371),"",LARGE(I$1:I370,1)+1)</f>
        <v>367</v>
      </c>
      <c r="J371" s="2" t="s">
        <v>1973</v>
      </c>
      <c r="K371" s="1" t="s">
        <v>1363</v>
      </c>
      <c r="L371" s="1" t="s">
        <v>1357</v>
      </c>
      <c r="M371" s="2" t="s">
        <v>2251</v>
      </c>
      <c r="N371" s="2" t="s">
        <v>951</v>
      </c>
      <c r="O371" s="2" t="s">
        <v>422</v>
      </c>
      <c r="P371" s="2" t="s">
        <v>2252</v>
      </c>
      <c r="Q371" s="2" t="s">
        <v>2253</v>
      </c>
      <c r="R371" s="2" t="s">
        <v>2254</v>
      </c>
      <c r="S371" s="2" t="s">
        <v>2255</v>
      </c>
      <c r="T371" s="42" t="s">
        <v>8938</v>
      </c>
    </row>
    <row r="372" spans="3:20" ht="35.1" customHeight="1" x14ac:dyDescent="0.25">
      <c r="C372" s="35"/>
      <c r="I372" s="27">
        <f>IF(ISBLANK(J372),"",LARGE(I$1:I371,1)+1)</f>
        <v>368</v>
      </c>
      <c r="J372" s="2" t="s">
        <v>1973</v>
      </c>
      <c r="K372" s="1" t="s">
        <v>956</v>
      </c>
      <c r="L372" s="1" t="s">
        <v>1357</v>
      </c>
      <c r="M372" s="2" t="s">
        <v>957</v>
      </c>
      <c r="N372" s="2" t="s">
        <v>951</v>
      </c>
      <c r="O372" s="2" t="s">
        <v>397</v>
      </c>
      <c r="P372" s="2" t="s">
        <v>958</v>
      </c>
      <c r="Q372" s="2" t="s">
        <v>2256</v>
      </c>
      <c r="R372" s="2" t="s">
        <v>2257</v>
      </c>
      <c r="S372" s="2" t="s">
        <v>2258</v>
      </c>
      <c r="T372" s="42" t="s">
        <v>8939</v>
      </c>
    </row>
    <row r="373" spans="3:20" ht="35.1" customHeight="1" x14ac:dyDescent="0.25">
      <c r="C373" s="35"/>
      <c r="I373" s="27">
        <f>IF(ISBLANK(J373),"",LARGE(I$1:I372,1)+1)</f>
        <v>369</v>
      </c>
      <c r="J373" s="2" t="s">
        <v>1973</v>
      </c>
      <c r="K373" s="1" t="s">
        <v>2259</v>
      </c>
      <c r="L373" s="1" t="s">
        <v>2260</v>
      </c>
      <c r="M373" s="2" t="s">
        <v>2261</v>
      </c>
      <c r="N373" s="2" t="s">
        <v>1584</v>
      </c>
      <c r="O373" s="2" t="s">
        <v>2262</v>
      </c>
      <c r="P373" s="2" t="s">
        <v>2263</v>
      </c>
      <c r="Q373" s="2" t="s">
        <v>2264</v>
      </c>
      <c r="R373" s="2" t="s">
        <v>2265</v>
      </c>
      <c r="S373" s="2" t="s">
        <v>2266</v>
      </c>
      <c r="T373" s="42" t="s">
        <v>8940</v>
      </c>
    </row>
    <row r="374" spans="3:20" ht="35.1" customHeight="1" x14ac:dyDescent="0.25">
      <c r="C374" s="35"/>
      <c r="I374" s="27">
        <f>IF(ISBLANK(J374),"",LARGE(I$1:I373,1)+1)</f>
        <v>370</v>
      </c>
      <c r="J374" s="2" t="s">
        <v>1973</v>
      </c>
      <c r="K374" s="1" t="s">
        <v>2267</v>
      </c>
      <c r="L374" s="1" t="s">
        <v>2268</v>
      </c>
      <c r="M374" s="2" t="s">
        <v>2269</v>
      </c>
      <c r="N374" s="2" t="s">
        <v>2270</v>
      </c>
      <c r="O374" s="2" t="s">
        <v>543</v>
      </c>
      <c r="P374" s="2" t="s">
        <v>2271</v>
      </c>
      <c r="Q374" s="2" t="s">
        <v>2272</v>
      </c>
      <c r="R374" s="2" t="s">
        <v>2273</v>
      </c>
      <c r="S374" s="2" t="s">
        <v>2274</v>
      </c>
      <c r="T374" s="42" t="s">
        <v>8941</v>
      </c>
    </row>
    <row r="375" spans="3:20" ht="35.1" customHeight="1" x14ac:dyDescent="0.25">
      <c r="C375" s="35"/>
      <c r="I375" s="27">
        <f>IF(ISBLANK(J375),"",LARGE(I$1:I374,1)+1)</f>
        <v>371</v>
      </c>
      <c r="J375" s="2" t="s">
        <v>1973</v>
      </c>
      <c r="K375" s="1" t="s">
        <v>2275</v>
      </c>
      <c r="L375" s="1" t="s">
        <v>2260</v>
      </c>
      <c r="M375" s="2" t="s">
        <v>2276</v>
      </c>
      <c r="N375" s="2" t="s">
        <v>2277</v>
      </c>
      <c r="O375" s="2" t="s">
        <v>134</v>
      </c>
      <c r="P375" s="2" t="s">
        <v>2278</v>
      </c>
      <c r="Q375" s="2" t="s">
        <v>2279</v>
      </c>
      <c r="R375" s="2" t="s">
        <v>2280</v>
      </c>
      <c r="S375" s="2" t="s">
        <v>2281</v>
      </c>
      <c r="T375" s="42" t="s">
        <v>8942</v>
      </c>
    </row>
    <row r="376" spans="3:20" ht="35.1" customHeight="1" x14ac:dyDescent="0.25">
      <c r="C376" s="35"/>
      <c r="I376" s="27">
        <f>IF(ISBLANK(J376),"",LARGE(I$1:I375,1)+1)</f>
        <v>372</v>
      </c>
      <c r="J376" s="2" t="s">
        <v>1973</v>
      </c>
      <c r="K376" s="1" t="s">
        <v>1566</v>
      </c>
      <c r="L376" s="1" t="s">
        <v>2260</v>
      </c>
      <c r="M376" s="2" t="s">
        <v>1568</v>
      </c>
      <c r="N376" s="2" t="s">
        <v>1569</v>
      </c>
      <c r="O376" s="2" t="s">
        <v>134</v>
      </c>
      <c r="P376" s="2" t="s">
        <v>1570</v>
      </c>
      <c r="Q376" s="2" t="s">
        <v>2282</v>
      </c>
      <c r="R376" s="2" t="s">
        <v>2283</v>
      </c>
      <c r="S376" s="2" t="s">
        <v>2284</v>
      </c>
      <c r="T376" s="42" t="s">
        <v>8943</v>
      </c>
    </row>
    <row r="377" spans="3:20" ht="35.1" customHeight="1" x14ac:dyDescent="0.25">
      <c r="C377" s="35"/>
      <c r="I377" s="27">
        <f>IF(ISBLANK(J377),"",LARGE(I$1:I376,1)+1)</f>
        <v>373</v>
      </c>
      <c r="J377" s="2" t="s">
        <v>1973</v>
      </c>
      <c r="K377" s="1" t="s">
        <v>2285</v>
      </c>
      <c r="L377" s="1" t="s">
        <v>454</v>
      </c>
      <c r="M377" s="2" t="s">
        <v>2286</v>
      </c>
      <c r="N377" s="2" t="s">
        <v>456</v>
      </c>
      <c r="O377" s="2" t="s">
        <v>457</v>
      </c>
      <c r="P377" s="2" t="s">
        <v>2287</v>
      </c>
      <c r="Q377" s="2" t="s">
        <v>2288</v>
      </c>
      <c r="R377" s="2" t="s">
        <v>2289</v>
      </c>
      <c r="S377" s="2" t="s">
        <v>2290</v>
      </c>
      <c r="T377" s="42" t="s">
        <v>8944</v>
      </c>
    </row>
    <row r="378" spans="3:20" ht="35.1" customHeight="1" x14ac:dyDescent="0.25">
      <c r="C378" s="35"/>
      <c r="I378" s="27">
        <f>IF(ISBLANK(J378),"",LARGE(I$1:I377,1)+1)</f>
        <v>374</v>
      </c>
      <c r="J378" s="2" t="s">
        <v>1973</v>
      </c>
      <c r="K378" s="1" t="s">
        <v>2291</v>
      </c>
      <c r="L378" s="1" t="s">
        <v>454</v>
      </c>
      <c r="M378" s="2" t="s">
        <v>2292</v>
      </c>
      <c r="N378" s="2" t="s">
        <v>456</v>
      </c>
      <c r="O378" s="2" t="s">
        <v>515</v>
      </c>
      <c r="P378" s="2" t="s">
        <v>2293</v>
      </c>
      <c r="Q378" s="2" t="s">
        <v>2294</v>
      </c>
      <c r="R378" s="2" t="s">
        <v>2295</v>
      </c>
      <c r="S378" s="2" t="s">
        <v>2296</v>
      </c>
      <c r="T378" s="42" t="s">
        <v>8945</v>
      </c>
    </row>
    <row r="379" spans="3:20" ht="35.1" customHeight="1" x14ac:dyDescent="0.25">
      <c r="C379" s="35"/>
      <c r="I379" s="27">
        <f>IF(ISBLANK(J379),"",LARGE(I$1:I378,1)+1)</f>
        <v>375</v>
      </c>
      <c r="J379" s="2" t="s">
        <v>1973</v>
      </c>
      <c r="K379" s="1" t="s">
        <v>2297</v>
      </c>
      <c r="L379" s="1" t="s">
        <v>454</v>
      </c>
      <c r="M379" s="2" t="s">
        <v>2298</v>
      </c>
      <c r="N379" s="2" t="s">
        <v>495</v>
      </c>
      <c r="O379" s="2" t="s">
        <v>457</v>
      </c>
      <c r="P379" s="2" t="s">
        <v>2299</v>
      </c>
      <c r="Q379" s="2" t="s">
        <v>2300</v>
      </c>
      <c r="R379" s="2" t="s">
        <v>2301</v>
      </c>
      <c r="S379" s="2" t="s">
        <v>2302</v>
      </c>
      <c r="T379" s="42" t="s">
        <v>8946</v>
      </c>
    </row>
    <row r="380" spans="3:20" ht="35.1" customHeight="1" x14ac:dyDescent="0.25">
      <c r="C380" s="35"/>
      <c r="I380" s="27">
        <f>IF(ISBLANK(J380),"",LARGE(I$1:I379,1)+1)</f>
        <v>376</v>
      </c>
      <c r="J380" s="2" t="s">
        <v>1973</v>
      </c>
      <c r="K380" s="1" t="s">
        <v>2303</v>
      </c>
      <c r="L380" s="1" t="s">
        <v>1774</v>
      </c>
      <c r="M380" s="2" t="s">
        <v>2304</v>
      </c>
      <c r="N380" s="2" t="s">
        <v>389</v>
      </c>
      <c r="O380" s="2" t="s">
        <v>442</v>
      </c>
      <c r="P380" s="2" t="s">
        <v>2305</v>
      </c>
      <c r="Q380" s="2" t="s">
        <v>2306</v>
      </c>
      <c r="R380" s="2" t="s">
        <v>2307</v>
      </c>
      <c r="S380" s="2" t="s">
        <v>2308</v>
      </c>
      <c r="T380" s="42" t="s">
        <v>8947</v>
      </c>
    </row>
    <row r="381" spans="3:20" ht="35.1" customHeight="1" x14ac:dyDescent="0.25">
      <c r="C381" s="35"/>
      <c r="I381" s="27">
        <f>IF(ISBLANK(J381),"",LARGE(I$1:I380,1)+1)</f>
        <v>377</v>
      </c>
      <c r="J381" s="2" t="s">
        <v>1973</v>
      </c>
      <c r="K381" s="1" t="s">
        <v>2309</v>
      </c>
      <c r="L381" s="1" t="s">
        <v>78</v>
      </c>
      <c r="M381" s="2" t="s">
        <v>2310</v>
      </c>
      <c r="N381" s="2" t="s">
        <v>2311</v>
      </c>
      <c r="O381" s="2" t="s">
        <v>718</v>
      </c>
      <c r="P381" s="2" t="s">
        <v>2312</v>
      </c>
      <c r="Q381" s="2" t="s">
        <v>2313</v>
      </c>
      <c r="R381" s="2" t="s">
        <v>2314</v>
      </c>
      <c r="S381" s="2" t="s">
        <v>2315</v>
      </c>
      <c r="T381" s="42" t="s">
        <v>8948</v>
      </c>
    </row>
    <row r="382" spans="3:20" ht="35.1" customHeight="1" x14ac:dyDescent="0.25">
      <c r="C382" s="35"/>
      <c r="I382" s="27">
        <f>IF(ISBLANK(J382),"",LARGE(I$1:I381,1)+1)</f>
        <v>378</v>
      </c>
      <c r="J382" s="2" t="s">
        <v>1973</v>
      </c>
      <c r="K382" s="1" t="s">
        <v>2316</v>
      </c>
      <c r="L382" s="1" t="s">
        <v>697</v>
      </c>
      <c r="M382" s="2" t="s">
        <v>2317</v>
      </c>
      <c r="N382" s="2" t="s">
        <v>2057</v>
      </c>
      <c r="O382" s="2" t="s">
        <v>2318</v>
      </c>
      <c r="P382" s="2" t="s">
        <v>2319</v>
      </c>
      <c r="Q382" s="2" t="s">
        <v>2320</v>
      </c>
      <c r="R382" s="2" t="s">
        <v>2321</v>
      </c>
      <c r="S382" s="2" t="s">
        <v>2322</v>
      </c>
      <c r="T382" s="42" t="s">
        <v>8949</v>
      </c>
    </row>
    <row r="383" spans="3:20" ht="35.1" customHeight="1" x14ac:dyDescent="0.25">
      <c r="C383" s="35"/>
      <c r="I383" s="27">
        <f>IF(ISBLANK(J383),"",LARGE(I$1:I382,1)+1)</f>
        <v>379</v>
      </c>
      <c r="J383" s="2" t="s">
        <v>1973</v>
      </c>
      <c r="K383" s="1" t="s">
        <v>2323</v>
      </c>
      <c r="L383" s="1" t="s">
        <v>898</v>
      </c>
      <c r="M383" s="2" t="s">
        <v>2324</v>
      </c>
      <c r="N383" s="2" t="s">
        <v>2325</v>
      </c>
      <c r="O383" s="2" t="s">
        <v>397</v>
      </c>
      <c r="P383" s="2" t="s">
        <v>2326</v>
      </c>
      <c r="Q383" s="2" t="s">
        <v>2327</v>
      </c>
      <c r="R383" s="2" t="s">
        <v>2328</v>
      </c>
      <c r="S383" s="2" t="s">
        <v>2329</v>
      </c>
      <c r="T383" s="42" t="s">
        <v>8950</v>
      </c>
    </row>
    <row r="384" spans="3:20" ht="35.1" customHeight="1" x14ac:dyDescent="0.25">
      <c r="C384" s="35"/>
      <c r="I384" s="27">
        <f>IF(ISBLANK(J384),"",LARGE(I$1:I383,1)+1)</f>
        <v>380</v>
      </c>
      <c r="J384" s="2" t="s">
        <v>1973</v>
      </c>
      <c r="K384" s="1" t="s">
        <v>2330</v>
      </c>
      <c r="L384" s="1" t="s">
        <v>724</v>
      </c>
      <c r="M384" s="2" t="s">
        <v>2331</v>
      </c>
      <c r="N384" s="2" t="s">
        <v>2034</v>
      </c>
      <c r="O384" s="2" t="s">
        <v>2063</v>
      </c>
      <c r="P384" s="2" t="s">
        <v>2332</v>
      </c>
      <c r="Q384" s="2" t="s">
        <v>2333</v>
      </c>
      <c r="R384" s="2" t="s">
        <v>2334</v>
      </c>
      <c r="S384" s="2" t="s">
        <v>2335</v>
      </c>
      <c r="T384" s="42" t="s">
        <v>8951</v>
      </c>
    </row>
    <row r="385" spans="3:20" ht="35.1" customHeight="1" x14ac:dyDescent="0.25">
      <c r="C385" s="35"/>
      <c r="I385" s="27">
        <f>IF(ISBLANK(J385),"",LARGE(I$1:I384,1)+1)</f>
        <v>381</v>
      </c>
      <c r="J385" s="2" t="s">
        <v>1973</v>
      </c>
      <c r="K385" s="1" t="s">
        <v>2336</v>
      </c>
      <c r="L385" s="1" t="s">
        <v>724</v>
      </c>
      <c r="M385" s="2" t="s">
        <v>2337</v>
      </c>
      <c r="N385" s="2" t="s">
        <v>2034</v>
      </c>
      <c r="O385" s="2" t="s">
        <v>2035</v>
      </c>
      <c r="P385" s="2" t="s">
        <v>2338</v>
      </c>
      <c r="Q385" s="2" t="s">
        <v>2339</v>
      </c>
      <c r="R385" s="2" t="s">
        <v>2340</v>
      </c>
      <c r="S385" s="2" t="s">
        <v>2341</v>
      </c>
      <c r="T385" s="42" t="s">
        <v>8952</v>
      </c>
    </row>
    <row r="386" spans="3:20" ht="35.1" customHeight="1" x14ac:dyDescent="0.25">
      <c r="C386" s="35"/>
      <c r="I386" s="27">
        <f>IF(ISBLANK(J386),"",LARGE(I$1:I385,1)+1)</f>
        <v>382</v>
      </c>
      <c r="J386" s="2" t="s">
        <v>1973</v>
      </c>
      <c r="K386" s="1" t="s">
        <v>1272</v>
      </c>
      <c r="L386" s="1" t="s">
        <v>597</v>
      </c>
      <c r="M386" s="2" t="s">
        <v>1273</v>
      </c>
      <c r="N386" s="2" t="s">
        <v>599</v>
      </c>
      <c r="O386" s="2" t="s">
        <v>622</v>
      </c>
      <c r="P386" s="2" t="s">
        <v>1274</v>
      </c>
      <c r="Q386" s="2" t="s">
        <v>2342</v>
      </c>
      <c r="R386" s="2" t="s">
        <v>2343</v>
      </c>
      <c r="S386" s="2" t="s">
        <v>2344</v>
      </c>
      <c r="T386" s="42" t="s">
        <v>8953</v>
      </c>
    </row>
    <row r="387" spans="3:20" ht="35.1" customHeight="1" x14ac:dyDescent="0.25">
      <c r="C387" s="35"/>
      <c r="I387" s="27">
        <f>IF(ISBLANK(J387),"",LARGE(I$1:I386,1)+1)</f>
        <v>383</v>
      </c>
      <c r="J387" s="2" t="s">
        <v>1973</v>
      </c>
      <c r="K387" s="1" t="s">
        <v>596</v>
      </c>
      <c r="L387" s="1" t="s">
        <v>597</v>
      </c>
      <c r="M387" s="2" t="s">
        <v>2345</v>
      </c>
      <c r="N387" s="2" t="s">
        <v>599</v>
      </c>
      <c r="O387" s="2" t="s">
        <v>622</v>
      </c>
      <c r="P387" s="2" t="s">
        <v>601</v>
      </c>
      <c r="Q387" s="2" t="s">
        <v>2346</v>
      </c>
      <c r="R387" s="2" t="s">
        <v>1837</v>
      </c>
      <c r="S387" s="2" t="s">
        <v>2347</v>
      </c>
      <c r="T387" s="42" t="s">
        <v>8954</v>
      </c>
    </row>
    <row r="388" spans="3:20" ht="35.1" customHeight="1" x14ac:dyDescent="0.25">
      <c r="C388" s="35"/>
      <c r="I388" s="27">
        <f>IF(ISBLANK(J388),"",LARGE(I$1:I387,1)+1)</f>
        <v>384</v>
      </c>
      <c r="J388" s="2" t="s">
        <v>1973</v>
      </c>
      <c r="K388" s="1" t="s">
        <v>2348</v>
      </c>
      <c r="L388" s="1" t="s">
        <v>597</v>
      </c>
      <c r="M388" s="2" t="s">
        <v>2349</v>
      </c>
      <c r="N388" s="2" t="s">
        <v>599</v>
      </c>
      <c r="O388" s="2" t="s">
        <v>607</v>
      </c>
      <c r="P388" s="2" t="s">
        <v>1826</v>
      </c>
      <c r="Q388" s="2" t="s">
        <v>2350</v>
      </c>
      <c r="R388" s="2" t="s">
        <v>2351</v>
      </c>
      <c r="S388" s="2" t="s">
        <v>2352</v>
      </c>
      <c r="T388" s="42" t="s">
        <v>8955</v>
      </c>
    </row>
    <row r="389" spans="3:20" ht="35.1" customHeight="1" x14ac:dyDescent="0.25">
      <c r="C389" s="35"/>
      <c r="I389" s="27">
        <f>IF(ISBLANK(J389),"",LARGE(I$1:I388,1)+1)</f>
        <v>385</v>
      </c>
      <c r="J389" s="2" t="s">
        <v>1973</v>
      </c>
      <c r="K389" s="1" t="s">
        <v>1845</v>
      </c>
      <c r="L389" s="1" t="s">
        <v>493</v>
      </c>
      <c r="M389" s="2" t="s">
        <v>2353</v>
      </c>
      <c r="N389" s="2" t="s">
        <v>495</v>
      </c>
      <c r="O389" s="2" t="s">
        <v>457</v>
      </c>
      <c r="P389" s="2" t="s">
        <v>1847</v>
      </c>
      <c r="Q389" s="2" t="s">
        <v>2354</v>
      </c>
      <c r="R389" s="2" t="s">
        <v>2355</v>
      </c>
      <c r="S389" s="2" t="s">
        <v>2356</v>
      </c>
      <c r="T389" s="42" t="s">
        <v>8956</v>
      </c>
    </row>
    <row r="390" spans="3:20" ht="35.1" customHeight="1" x14ac:dyDescent="0.25">
      <c r="C390" s="35"/>
      <c r="I390" s="27">
        <f>IF(ISBLANK(J390),"",LARGE(I$1:I389,1)+1)</f>
        <v>386</v>
      </c>
      <c r="J390" s="2" t="s">
        <v>1973</v>
      </c>
      <c r="K390" s="1" t="s">
        <v>1851</v>
      </c>
      <c r="L390" s="1" t="s">
        <v>493</v>
      </c>
      <c r="M390" s="2" t="s">
        <v>2357</v>
      </c>
      <c r="N390" s="2" t="s">
        <v>495</v>
      </c>
      <c r="O390" s="2" t="s">
        <v>457</v>
      </c>
      <c r="P390" s="2" t="s">
        <v>1853</v>
      </c>
      <c r="Q390" s="2" t="s">
        <v>2358</v>
      </c>
      <c r="R390" s="2" t="s">
        <v>2359</v>
      </c>
      <c r="S390" s="2" t="s">
        <v>1856</v>
      </c>
      <c r="T390" s="42" t="s">
        <v>8957</v>
      </c>
    </row>
    <row r="391" spans="3:20" ht="35.1" customHeight="1" x14ac:dyDescent="0.25">
      <c r="C391" s="35"/>
      <c r="I391" s="27">
        <f>IF(ISBLANK(J391),"",LARGE(I$1:I390,1)+1)</f>
        <v>387</v>
      </c>
      <c r="J391" s="2" t="s">
        <v>1973</v>
      </c>
      <c r="K391" s="1" t="s">
        <v>1857</v>
      </c>
      <c r="L391" s="1" t="s">
        <v>493</v>
      </c>
      <c r="M391" s="2" t="s">
        <v>2360</v>
      </c>
      <c r="N391" s="2" t="s">
        <v>495</v>
      </c>
      <c r="O391" s="2" t="s">
        <v>457</v>
      </c>
      <c r="P391" s="2" t="s">
        <v>1859</v>
      </c>
      <c r="Q391" s="2" t="s">
        <v>2361</v>
      </c>
      <c r="R391" s="2" t="s">
        <v>2362</v>
      </c>
      <c r="S391" s="2" t="s">
        <v>2363</v>
      </c>
      <c r="T391" s="42" t="s">
        <v>8958</v>
      </c>
    </row>
    <row r="392" spans="3:20" ht="35.1" customHeight="1" x14ac:dyDescent="0.25">
      <c r="C392" s="35"/>
      <c r="I392" s="27">
        <f>IF(ISBLANK(J392),"",LARGE(I$1:I391,1)+1)</f>
        <v>388</v>
      </c>
      <c r="J392" s="2" t="s">
        <v>1973</v>
      </c>
      <c r="K392" s="1" t="s">
        <v>1863</v>
      </c>
      <c r="L392" s="1" t="s">
        <v>493</v>
      </c>
      <c r="M392" s="2" t="s">
        <v>2364</v>
      </c>
      <c r="N392" s="2" t="s">
        <v>495</v>
      </c>
      <c r="O392" s="2" t="s">
        <v>1220</v>
      </c>
      <c r="P392" s="2" t="s">
        <v>1865</v>
      </c>
      <c r="Q392" s="2" t="s">
        <v>2365</v>
      </c>
      <c r="R392" s="2" t="s">
        <v>1867</v>
      </c>
      <c r="S392" s="2" t="s">
        <v>2366</v>
      </c>
      <c r="T392" s="42" t="s">
        <v>8959</v>
      </c>
    </row>
    <row r="393" spans="3:20" ht="35.1" customHeight="1" x14ac:dyDescent="0.25">
      <c r="C393" s="35"/>
      <c r="I393" s="27">
        <f>IF(ISBLANK(J393),"",LARGE(I$1:I392,1)+1)</f>
        <v>389</v>
      </c>
      <c r="J393" s="2" t="s">
        <v>1973</v>
      </c>
      <c r="K393" s="1" t="s">
        <v>1869</v>
      </c>
      <c r="L393" s="1" t="s">
        <v>493</v>
      </c>
      <c r="M393" s="2" t="s">
        <v>2367</v>
      </c>
      <c r="N393" s="2" t="s">
        <v>456</v>
      </c>
      <c r="O393" s="2" t="s">
        <v>515</v>
      </c>
      <c r="P393" s="2" t="s">
        <v>1871</v>
      </c>
      <c r="Q393" s="2" t="s">
        <v>2368</v>
      </c>
      <c r="R393" s="2" t="s">
        <v>2369</v>
      </c>
      <c r="S393" s="2" t="s">
        <v>2370</v>
      </c>
      <c r="T393" s="42" t="s">
        <v>8860</v>
      </c>
    </row>
    <row r="394" spans="3:20" ht="35.1" customHeight="1" x14ac:dyDescent="0.25">
      <c r="C394" s="35"/>
      <c r="I394" s="27">
        <f>IF(ISBLANK(J394),"",LARGE(I$1:I393,1)+1)</f>
        <v>390</v>
      </c>
      <c r="J394" s="2" t="s">
        <v>1973</v>
      </c>
      <c r="K394" s="1" t="s">
        <v>507</v>
      </c>
      <c r="L394" s="1" t="s">
        <v>493</v>
      </c>
      <c r="M394" s="2" t="s">
        <v>2371</v>
      </c>
      <c r="N394" s="2" t="s">
        <v>456</v>
      </c>
      <c r="O394" s="2" t="s">
        <v>515</v>
      </c>
      <c r="P394" s="2" t="s">
        <v>509</v>
      </c>
      <c r="Q394" s="2" t="s">
        <v>2372</v>
      </c>
      <c r="R394" s="2" t="s">
        <v>1876</v>
      </c>
      <c r="S394" s="2" t="s">
        <v>1877</v>
      </c>
      <c r="T394" s="42" t="s">
        <v>8960</v>
      </c>
    </row>
    <row r="395" spans="3:20" ht="35.1" customHeight="1" x14ac:dyDescent="0.25">
      <c r="C395" s="35"/>
      <c r="I395" s="27">
        <f>IF(ISBLANK(J395),"",LARGE(I$1:I394,1)+1)</f>
        <v>391</v>
      </c>
      <c r="J395" s="2" t="s">
        <v>1973</v>
      </c>
      <c r="K395" s="1" t="s">
        <v>1878</v>
      </c>
      <c r="L395" s="1" t="s">
        <v>493</v>
      </c>
      <c r="M395" s="2" t="s">
        <v>2373</v>
      </c>
      <c r="N395" s="2" t="s">
        <v>456</v>
      </c>
      <c r="O395" s="2" t="s">
        <v>515</v>
      </c>
      <c r="P395" s="2" t="s">
        <v>1880</v>
      </c>
      <c r="Q395" s="2" t="s">
        <v>2374</v>
      </c>
      <c r="R395" s="2" t="s">
        <v>2375</v>
      </c>
      <c r="S395" s="2" t="s">
        <v>2376</v>
      </c>
      <c r="T395" s="42" t="s">
        <v>8961</v>
      </c>
    </row>
    <row r="396" spans="3:20" ht="35.1" customHeight="1" x14ac:dyDescent="0.25">
      <c r="C396" s="35"/>
      <c r="I396" s="27">
        <f>IF(ISBLANK(J396),"",LARGE(I$1:I395,1)+1)</f>
        <v>392</v>
      </c>
      <c r="J396" s="2" t="s">
        <v>1973</v>
      </c>
      <c r="K396" s="1" t="s">
        <v>1890</v>
      </c>
      <c r="L396" s="1" t="s">
        <v>493</v>
      </c>
      <c r="M396" s="2" t="s">
        <v>2377</v>
      </c>
      <c r="N396" s="2" t="s">
        <v>495</v>
      </c>
      <c r="O396" s="2" t="s">
        <v>1220</v>
      </c>
      <c r="P396" s="2" t="s">
        <v>522</v>
      </c>
      <c r="Q396" s="2" t="s">
        <v>2378</v>
      </c>
      <c r="R396" s="2" t="s">
        <v>2379</v>
      </c>
      <c r="S396" s="2" t="s">
        <v>2380</v>
      </c>
      <c r="T396" s="42" t="s">
        <v>8962</v>
      </c>
    </row>
    <row r="397" spans="3:20" ht="35.1" customHeight="1" x14ac:dyDescent="0.25">
      <c r="C397" s="35"/>
      <c r="I397" s="27">
        <f>IF(ISBLANK(J397),"",LARGE(I$1:I396,1)+1)</f>
        <v>393</v>
      </c>
      <c r="J397" s="2" t="s">
        <v>1973</v>
      </c>
      <c r="K397" s="1" t="s">
        <v>526</v>
      </c>
      <c r="L397" s="1" t="s">
        <v>387</v>
      </c>
      <c r="M397" s="2" t="s">
        <v>527</v>
      </c>
      <c r="N397" s="2" t="s">
        <v>389</v>
      </c>
      <c r="O397" s="2" t="s">
        <v>397</v>
      </c>
      <c r="P397" s="2" t="s">
        <v>1896</v>
      </c>
      <c r="Q397" s="2" t="s">
        <v>1897</v>
      </c>
      <c r="R397" s="2" t="s">
        <v>2381</v>
      </c>
      <c r="S397" s="2" t="s">
        <v>2382</v>
      </c>
      <c r="T397" s="42" t="s">
        <v>8963</v>
      </c>
    </row>
    <row r="398" spans="3:20" ht="35.1" customHeight="1" x14ac:dyDescent="0.25">
      <c r="C398" s="35"/>
      <c r="I398" s="27">
        <f>IF(ISBLANK(J398),"",LARGE(I$1:I397,1)+1)</f>
        <v>394</v>
      </c>
      <c r="J398" s="2" t="s">
        <v>1973</v>
      </c>
      <c r="K398" s="1" t="s">
        <v>1900</v>
      </c>
      <c r="L398" s="1" t="s">
        <v>493</v>
      </c>
      <c r="M398" s="2" t="s">
        <v>2383</v>
      </c>
      <c r="N398" s="2" t="s">
        <v>495</v>
      </c>
      <c r="O398" s="2" t="s">
        <v>515</v>
      </c>
      <c r="P398" s="2" t="s">
        <v>1902</v>
      </c>
      <c r="Q398" s="2" t="s">
        <v>2384</v>
      </c>
      <c r="R398" s="2" t="s">
        <v>2385</v>
      </c>
      <c r="S398" s="2" t="s">
        <v>1905</v>
      </c>
      <c r="T398" s="42" t="s">
        <v>8964</v>
      </c>
    </row>
    <row r="399" spans="3:20" ht="35.1" customHeight="1" x14ac:dyDescent="0.25">
      <c r="C399" s="35"/>
      <c r="I399" s="27">
        <f>IF(ISBLANK(J399),"",LARGE(I$1:I398,1)+1)</f>
        <v>395</v>
      </c>
      <c r="J399" s="2" t="s">
        <v>1973</v>
      </c>
      <c r="K399" s="1" t="s">
        <v>1906</v>
      </c>
      <c r="L399" s="1" t="s">
        <v>78</v>
      </c>
      <c r="M399" s="2" t="s">
        <v>2386</v>
      </c>
      <c r="N399" s="2" t="s">
        <v>2022</v>
      </c>
      <c r="O399" s="2" t="s">
        <v>81</v>
      </c>
      <c r="P399" s="2" t="s">
        <v>1908</v>
      </c>
      <c r="Q399" s="2" t="s">
        <v>1909</v>
      </c>
      <c r="R399" s="2" t="s">
        <v>2387</v>
      </c>
      <c r="S399" s="2" t="s">
        <v>2388</v>
      </c>
      <c r="T399" s="42" t="s">
        <v>8965</v>
      </c>
    </row>
    <row r="400" spans="3:20" ht="35.1" customHeight="1" x14ac:dyDescent="0.25">
      <c r="C400" s="35"/>
      <c r="I400" s="27">
        <f>IF(ISBLANK(J400),"",LARGE(I$1:I399,1)+1)</f>
        <v>396</v>
      </c>
      <c r="J400" s="2" t="s">
        <v>1973</v>
      </c>
      <c r="K400" s="1" t="s">
        <v>1912</v>
      </c>
      <c r="L400" s="1" t="s">
        <v>78</v>
      </c>
      <c r="M400" s="2" t="s">
        <v>2389</v>
      </c>
      <c r="N400" s="2" t="s">
        <v>2022</v>
      </c>
      <c r="O400" s="2" t="s">
        <v>718</v>
      </c>
      <c r="P400" s="2" t="s">
        <v>1914</v>
      </c>
      <c r="Q400" s="2" t="s">
        <v>2390</v>
      </c>
      <c r="R400" s="2" t="s">
        <v>1916</v>
      </c>
      <c r="S400" s="2" t="s">
        <v>1917</v>
      </c>
      <c r="T400" s="42" t="s">
        <v>8966</v>
      </c>
    </row>
    <row r="401" spans="3:20" ht="35.1" customHeight="1" x14ac:dyDescent="0.25">
      <c r="C401" s="35"/>
      <c r="I401" s="27">
        <f>IF(ISBLANK(J401),"",LARGE(I$1:I400,1)+1)</f>
        <v>397</v>
      </c>
      <c r="J401" s="2" t="s">
        <v>1973</v>
      </c>
      <c r="K401" s="1" t="s">
        <v>1918</v>
      </c>
      <c r="L401" s="1" t="s">
        <v>78</v>
      </c>
      <c r="M401" s="2" t="s">
        <v>1919</v>
      </c>
      <c r="N401" s="2" t="s">
        <v>2022</v>
      </c>
      <c r="O401" s="2" t="s">
        <v>1444</v>
      </c>
      <c r="P401" s="2" t="s">
        <v>1920</v>
      </c>
      <c r="Q401" s="2" t="s">
        <v>2391</v>
      </c>
      <c r="R401" s="2" t="s">
        <v>1922</v>
      </c>
      <c r="S401" s="2" t="s">
        <v>1923</v>
      </c>
      <c r="T401" s="42" t="s">
        <v>8967</v>
      </c>
    </row>
    <row r="402" spans="3:20" ht="35.1" customHeight="1" x14ac:dyDescent="0.25">
      <c r="C402" s="35"/>
      <c r="I402" s="27">
        <f>IF(ISBLANK(J402),"",LARGE(I$1:I401,1)+1)</f>
        <v>398</v>
      </c>
      <c r="J402" s="2" t="s">
        <v>1973</v>
      </c>
      <c r="K402" s="1" t="s">
        <v>1924</v>
      </c>
      <c r="L402" s="1" t="s">
        <v>78</v>
      </c>
      <c r="M402" s="2" t="s">
        <v>2392</v>
      </c>
      <c r="N402" s="2" t="s">
        <v>2022</v>
      </c>
      <c r="O402" s="2" t="s">
        <v>718</v>
      </c>
      <c r="P402" s="2" t="s">
        <v>1926</v>
      </c>
      <c r="Q402" s="2" t="s">
        <v>1927</v>
      </c>
      <c r="R402" s="2" t="s">
        <v>1928</v>
      </c>
      <c r="S402" s="2" t="s">
        <v>1929</v>
      </c>
      <c r="T402" s="42" t="s">
        <v>8968</v>
      </c>
    </row>
    <row r="403" spans="3:20" ht="35.1" customHeight="1" x14ac:dyDescent="0.25">
      <c r="C403" s="35"/>
      <c r="I403" s="27">
        <f>IF(ISBLANK(J403),"",LARGE(I$1:I402,1)+1)</f>
        <v>399</v>
      </c>
      <c r="J403" s="2" t="s">
        <v>1973</v>
      </c>
      <c r="K403" s="1" t="s">
        <v>1930</v>
      </c>
      <c r="L403" s="1" t="s">
        <v>1931</v>
      </c>
      <c r="M403" s="2" t="s">
        <v>1932</v>
      </c>
      <c r="N403" s="2" t="s">
        <v>535</v>
      </c>
      <c r="O403" s="2" t="s">
        <v>976</v>
      </c>
      <c r="P403" s="2" t="s">
        <v>1933</v>
      </c>
      <c r="Q403" s="2" t="s">
        <v>2393</v>
      </c>
      <c r="R403" s="2" t="s">
        <v>2394</v>
      </c>
      <c r="S403" s="2" t="s">
        <v>2395</v>
      </c>
      <c r="T403" s="42" t="s">
        <v>8969</v>
      </c>
    </row>
    <row r="404" spans="3:20" ht="35.1" customHeight="1" x14ac:dyDescent="0.25">
      <c r="C404" s="35"/>
      <c r="I404" s="27">
        <f>IF(ISBLANK(J404),"",LARGE(I$1:I403,1)+1)</f>
        <v>400</v>
      </c>
      <c r="J404" s="2" t="s">
        <v>1973</v>
      </c>
      <c r="K404" s="1" t="s">
        <v>1937</v>
      </c>
      <c r="L404" s="1" t="s">
        <v>1931</v>
      </c>
      <c r="M404" s="2" t="s">
        <v>2396</v>
      </c>
      <c r="N404" s="2" t="s">
        <v>535</v>
      </c>
      <c r="O404" s="2" t="s">
        <v>536</v>
      </c>
      <c r="P404" s="2" t="s">
        <v>1939</v>
      </c>
      <c r="Q404" s="2" t="s">
        <v>2397</v>
      </c>
      <c r="R404" s="2" t="s">
        <v>2398</v>
      </c>
      <c r="S404" s="2" t="s">
        <v>2399</v>
      </c>
      <c r="T404" s="42" t="s">
        <v>8872</v>
      </c>
    </row>
    <row r="405" spans="3:20" ht="35.1" customHeight="1" x14ac:dyDescent="0.25">
      <c r="C405" s="35"/>
      <c r="I405" s="27">
        <f>IF(ISBLANK(J405),"",LARGE(I$1:I404,1)+1)</f>
        <v>401</v>
      </c>
      <c r="J405" s="2" t="s">
        <v>1973</v>
      </c>
      <c r="K405" s="1" t="s">
        <v>1943</v>
      </c>
      <c r="L405" s="1" t="s">
        <v>78</v>
      </c>
      <c r="M405" s="2" t="s">
        <v>2400</v>
      </c>
      <c r="N405" s="2" t="s">
        <v>2022</v>
      </c>
      <c r="O405" s="2" t="s">
        <v>718</v>
      </c>
      <c r="P405" s="2" t="s">
        <v>1945</v>
      </c>
      <c r="Q405" s="2" t="s">
        <v>1946</v>
      </c>
      <c r="R405" s="2" t="s">
        <v>1947</v>
      </c>
      <c r="S405" s="2" t="s">
        <v>2401</v>
      </c>
      <c r="T405" s="42" t="s">
        <v>8970</v>
      </c>
    </row>
    <row r="406" spans="3:20" ht="35.1" customHeight="1" x14ac:dyDescent="0.25">
      <c r="C406" s="35"/>
      <c r="I406" s="27">
        <f>IF(ISBLANK(J406),"",LARGE(I$1:I405,1)+1)</f>
        <v>402</v>
      </c>
      <c r="J406" s="2" t="s">
        <v>1973</v>
      </c>
      <c r="K406" s="1" t="s">
        <v>1949</v>
      </c>
      <c r="L406" s="1" t="s">
        <v>358</v>
      </c>
      <c r="M406" s="2" t="s">
        <v>2402</v>
      </c>
      <c r="N406" s="2" t="s">
        <v>2022</v>
      </c>
      <c r="O406" s="2" t="s">
        <v>718</v>
      </c>
      <c r="P406" s="2" t="s">
        <v>2403</v>
      </c>
      <c r="Q406" s="2" t="s">
        <v>2404</v>
      </c>
      <c r="R406" s="2" t="s">
        <v>1953</v>
      </c>
      <c r="S406" s="2" t="s">
        <v>2405</v>
      </c>
      <c r="T406" s="42" t="s">
        <v>8971</v>
      </c>
    </row>
    <row r="407" spans="3:20" ht="35.1" customHeight="1" x14ac:dyDescent="0.25">
      <c r="C407" s="35"/>
      <c r="I407" s="27">
        <f>IF(ISBLANK(J407),"",LARGE(I$1:I406,1)+1)</f>
        <v>403</v>
      </c>
      <c r="J407" s="2" t="s">
        <v>1973</v>
      </c>
      <c r="K407" s="1" t="s">
        <v>674</v>
      </c>
      <c r="L407" s="1" t="s">
        <v>78</v>
      </c>
      <c r="M407" s="2" t="s">
        <v>2406</v>
      </c>
      <c r="N407" s="2" t="s">
        <v>2022</v>
      </c>
      <c r="O407" s="2" t="s">
        <v>718</v>
      </c>
      <c r="P407" s="2" t="s">
        <v>676</v>
      </c>
      <c r="Q407" s="2" t="s">
        <v>2407</v>
      </c>
      <c r="R407" s="2" t="s">
        <v>2408</v>
      </c>
      <c r="S407" s="2" t="s">
        <v>2409</v>
      </c>
      <c r="T407" s="42" t="s">
        <v>8972</v>
      </c>
    </row>
    <row r="408" spans="3:20" ht="35.1" customHeight="1" x14ac:dyDescent="0.25">
      <c r="C408" s="35"/>
      <c r="I408" s="27" t="str">
        <f>IF(ISBLANK(J408),"",LARGE(I$1:I407,1)+1)</f>
        <v/>
      </c>
    </row>
    <row r="409" spans="3:20" ht="35.1" customHeight="1" x14ac:dyDescent="0.25">
      <c r="C409" s="35"/>
      <c r="I409" s="27">
        <f>IF(ISBLANK(J409),"",LARGE(I$1:I408,1)+1)</f>
        <v>404</v>
      </c>
      <c r="J409" s="3" t="s">
        <v>0</v>
      </c>
      <c r="K409" s="4" t="s">
        <v>1</v>
      </c>
      <c r="L409" s="4" t="s">
        <v>2</v>
      </c>
      <c r="M409" s="3" t="s">
        <v>3</v>
      </c>
      <c r="N409" s="3" t="s">
        <v>4</v>
      </c>
      <c r="O409" s="3" t="s">
        <v>5</v>
      </c>
      <c r="P409" s="3" t="s">
        <v>6</v>
      </c>
      <c r="Q409" s="3" t="s">
        <v>7</v>
      </c>
      <c r="R409" s="3" t="s">
        <v>8</v>
      </c>
      <c r="S409" s="3" t="s">
        <v>9</v>
      </c>
      <c r="T409" s="3"/>
    </row>
    <row r="410" spans="3:20" ht="35.1" customHeight="1" x14ac:dyDescent="0.25">
      <c r="C410" s="35"/>
      <c r="I410" s="27">
        <f>IF(ISBLANK(J410),"",LARGE(I$1:I409,1)+1)</f>
        <v>405</v>
      </c>
      <c r="J410" s="2" t="s">
        <v>2410</v>
      </c>
      <c r="K410" s="1" t="s">
        <v>2411</v>
      </c>
      <c r="L410" s="1" t="s">
        <v>2412</v>
      </c>
      <c r="M410" s="2" t="s">
        <v>2413</v>
      </c>
      <c r="N410" s="2" t="s">
        <v>2414</v>
      </c>
      <c r="O410" s="2" t="s">
        <v>22</v>
      </c>
      <c r="P410" s="2" t="s">
        <v>2415</v>
      </c>
      <c r="Q410" s="2" t="s">
        <v>2416</v>
      </c>
      <c r="R410" s="2" t="s">
        <v>2417</v>
      </c>
      <c r="S410" s="2" t="s">
        <v>2418</v>
      </c>
      <c r="T410" s="42" t="s">
        <v>8973</v>
      </c>
    </row>
    <row r="411" spans="3:20" ht="35.1" customHeight="1" x14ac:dyDescent="0.25">
      <c r="C411" s="35"/>
      <c r="I411" s="27">
        <f>IF(ISBLANK(J411),"",LARGE(I$1:I410,1)+1)</f>
        <v>406</v>
      </c>
      <c r="J411" s="2" t="s">
        <v>2410</v>
      </c>
      <c r="K411" s="1" t="s">
        <v>2419</v>
      </c>
      <c r="L411" s="1" t="s">
        <v>2412</v>
      </c>
      <c r="M411" s="2" t="s">
        <v>2420</v>
      </c>
      <c r="N411" s="2" t="s">
        <v>2421</v>
      </c>
      <c r="O411" s="2" t="s">
        <v>2422</v>
      </c>
      <c r="P411" s="2" t="s">
        <v>2423</v>
      </c>
      <c r="Q411" s="2" t="s">
        <v>2424</v>
      </c>
      <c r="R411" s="2" t="s">
        <v>2425</v>
      </c>
      <c r="S411" s="2" t="s">
        <v>2426</v>
      </c>
      <c r="T411" s="42" t="s">
        <v>8974</v>
      </c>
    </row>
    <row r="412" spans="3:20" ht="35.1" customHeight="1" x14ac:dyDescent="0.25">
      <c r="C412" s="35"/>
      <c r="I412" s="27">
        <f>IF(ISBLANK(J412),"",LARGE(I$1:I411,1)+1)</f>
        <v>407</v>
      </c>
      <c r="J412" s="2" t="s">
        <v>2410</v>
      </c>
      <c r="K412" s="1" t="s">
        <v>2427</v>
      </c>
      <c r="L412" s="1" t="s">
        <v>706</v>
      </c>
      <c r="M412" s="2" t="s">
        <v>2428</v>
      </c>
      <c r="N412" s="2" t="s">
        <v>2429</v>
      </c>
      <c r="O412" s="2" t="s">
        <v>733</v>
      </c>
      <c r="P412" s="2" t="s">
        <v>2430</v>
      </c>
      <c r="Q412" s="2" t="s">
        <v>2431</v>
      </c>
      <c r="R412" s="2" t="s">
        <v>2432</v>
      </c>
      <c r="S412" s="2" t="s">
        <v>2433</v>
      </c>
      <c r="T412" s="42" t="s">
        <v>8975</v>
      </c>
    </row>
    <row r="413" spans="3:20" ht="35.1" customHeight="1" x14ac:dyDescent="0.25">
      <c r="C413" s="35"/>
      <c r="I413" s="27">
        <f>IF(ISBLANK(J413),"",LARGE(I$1:I412,1)+1)</f>
        <v>408</v>
      </c>
      <c r="J413" s="2" t="s">
        <v>2410</v>
      </c>
      <c r="K413" s="1" t="s">
        <v>2434</v>
      </c>
      <c r="L413" s="1" t="s">
        <v>715</v>
      </c>
      <c r="M413" s="2" t="s">
        <v>2435</v>
      </c>
      <c r="N413" s="2" t="s">
        <v>2436</v>
      </c>
      <c r="O413" s="2" t="s">
        <v>81</v>
      </c>
      <c r="P413" s="2" t="s">
        <v>719</v>
      </c>
      <c r="Q413" s="2" t="s">
        <v>2437</v>
      </c>
      <c r="R413" s="2" t="s">
        <v>2438</v>
      </c>
      <c r="S413" s="2" t="s">
        <v>2439</v>
      </c>
      <c r="T413" s="42" t="s">
        <v>8976</v>
      </c>
    </row>
    <row r="414" spans="3:20" ht="35.1" customHeight="1" x14ac:dyDescent="0.25">
      <c r="C414" s="35"/>
      <c r="I414" s="27">
        <f>IF(ISBLANK(J414),"",LARGE(I$1:I413,1)+1)</f>
        <v>409</v>
      </c>
      <c r="J414" s="2" t="s">
        <v>2410</v>
      </c>
      <c r="K414" s="1" t="s">
        <v>804</v>
      </c>
      <c r="L414" s="1" t="s">
        <v>805</v>
      </c>
      <c r="M414" s="2" t="s">
        <v>2440</v>
      </c>
      <c r="N414" s="2" t="s">
        <v>2441</v>
      </c>
      <c r="O414" s="2" t="s">
        <v>2442</v>
      </c>
      <c r="P414" s="2" t="s">
        <v>808</v>
      </c>
      <c r="Q414" s="2" t="s">
        <v>2443</v>
      </c>
      <c r="R414" s="2" t="s">
        <v>2444</v>
      </c>
      <c r="S414" s="2" t="s">
        <v>2445</v>
      </c>
      <c r="T414" s="42" t="s">
        <v>8977</v>
      </c>
    </row>
    <row r="415" spans="3:20" ht="35.1" customHeight="1" x14ac:dyDescent="0.25">
      <c r="C415" s="35"/>
      <c r="I415" s="27">
        <f>IF(ISBLANK(J415),"",LARGE(I$1:I414,1)+1)</f>
        <v>410</v>
      </c>
      <c r="J415" s="2" t="s">
        <v>2410</v>
      </c>
      <c r="K415" s="1" t="s">
        <v>2446</v>
      </c>
      <c r="L415" s="1" t="s">
        <v>751</v>
      </c>
      <c r="M415" s="2" t="s">
        <v>2447</v>
      </c>
      <c r="N415" s="2" t="s">
        <v>2448</v>
      </c>
      <c r="O415" s="2" t="s">
        <v>766</v>
      </c>
      <c r="P415" s="2" t="s">
        <v>2449</v>
      </c>
      <c r="Q415" s="2" t="s">
        <v>2450</v>
      </c>
      <c r="R415" s="2" t="s">
        <v>2451</v>
      </c>
      <c r="S415" s="2" t="s">
        <v>2452</v>
      </c>
      <c r="T415" s="42" t="s">
        <v>8978</v>
      </c>
    </row>
    <row r="416" spans="3:20" ht="35.1" customHeight="1" x14ac:dyDescent="0.25">
      <c r="C416" s="35"/>
      <c r="I416" s="27">
        <f>IF(ISBLANK(J416),"",LARGE(I$1:I415,1)+1)</f>
        <v>411</v>
      </c>
      <c r="J416" s="2" t="s">
        <v>2410</v>
      </c>
      <c r="K416" s="1" t="s">
        <v>2453</v>
      </c>
      <c r="L416" s="1" t="s">
        <v>751</v>
      </c>
      <c r="M416" s="2" t="s">
        <v>2454</v>
      </c>
      <c r="N416" s="2" t="s">
        <v>2448</v>
      </c>
      <c r="O416" s="2" t="s">
        <v>2455</v>
      </c>
      <c r="P416" s="2" t="s">
        <v>2456</v>
      </c>
      <c r="Q416" s="2" t="s">
        <v>2457</v>
      </c>
      <c r="R416" s="2" t="s">
        <v>2458</v>
      </c>
      <c r="S416" s="2" t="s">
        <v>2459</v>
      </c>
      <c r="T416" s="42" t="s">
        <v>8979</v>
      </c>
    </row>
    <row r="417" spans="3:20" ht="35.1" customHeight="1" x14ac:dyDescent="0.25">
      <c r="C417" s="35"/>
      <c r="I417" s="27">
        <f>IF(ISBLANK(J417),"",LARGE(I$1:I416,1)+1)</f>
        <v>412</v>
      </c>
      <c r="J417" s="2" t="s">
        <v>2410</v>
      </c>
      <c r="K417" s="1" t="s">
        <v>758</v>
      </c>
      <c r="L417" s="1" t="s">
        <v>751</v>
      </c>
      <c r="M417" s="2" t="s">
        <v>2460</v>
      </c>
      <c r="N417" s="2" t="s">
        <v>2448</v>
      </c>
      <c r="O417" s="2" t="s">
        <v>2461</v>
      </c>
      <c r="P417" s="2" t="s">
        <v>2462</v>
      </c>
      <c r="Q417" s="2" t="s">
        <v>2463</v>
      </c>
      <c r="R417" s="2" t="s">
        <v>2464</v>
      </c>
      <c r="S417" s="2" t="s">
        <v>2465</v>
      </c>
      <c r="T417" s="42" t="s">
        <v>8980</v>
      </c>
    </row>
    <row r="418" spans="3:20" ht="35.1" customHeight="1" x14ac:dyDescent="0.25">
      <c r="C418" s="35"/>
      <c r="I418" s="27">
        <f>IF(ISBLANK(J418),"",LARGE(I$1:I417,1)+1)</f>
        <v>413</v>
      </c>
      <c r="J418" s="2" t="s">
        <v>2410</v>
      </c>
      <c r="K418" s="1" t="s">
        <v>2466</v>
      </c>
      <c r="L418" s="1" t="s">
        <v>751</v>
      </c>
      <c r="M418" s="2" t="s">
        <v>2467</v>
      </c>
      <c r="N418" s="2" t="s">
        <v>2448</v>
      </c>
      <c r="O418" s="2" t="s">
        <v>2455</v>
      </c>
      <c r="P418" s="2" t="s">
        <v>2468</v>
      </c>
      <c r="Q418" s="2" t="s">
        <v>2469</v>
      </c>
      <c r="R418" s="2" t="s">
        <v>2470</v>
      </c>
      <c r="S418" s="2" t="s">
        <v>2471</v>
      </c>
      <c r="T418" s="42" t="s">
        <v>8981</v>
      </c>
    </row>
    <row r="419" spans="3:20" ht="35.1" customHeight="1" x14ac:dyDescent="0.25">
      <c r="C419" s="35"/>
      <c r="I419" s="27">
        <f>IF(ISBLANK(J419),"",LARGE(I$1:I418,1)+1)</f>
        <v>414</v>
      </c>
      <c r="J419" s="2" t="s">
        <v>2410</v>
      </c>
      <c r="K419" s="1" t="s">
        <v>2472</v>
      </c>
      <c r="L419" s="1" t="s">
        <v>751</v>
      </c>
      <c r="M419" s="2" t="s">
        <v>2473</v>
      </c>
      <c r="N419" s="2" t="s">
        <v>2448</v>
      </c>
      <c r="O419" s="2" t="s">
        <v>2455</v>
      </c>
      <c r="P419" s="2" t="s">
        <v>2474</v>
      </c>
      <c r="Q419" s="2" t="s">
        <v>2475</v>
      </c>
      <c r="R419" s="2" t="s">
        <v>2476</v>
      </c>
      <c r="S419" s="2" t="s">
        <v>2477</v>
      </c>
      <c r="T419" s="42" t="s">
        <v>8982</v>
      </c>
    </row>
    <row r="420" spans="3:20" ht="35.1" customHeight="1" x14ac:dyDescent="0.25">
      <c r="C420" s="35"/>
      <c r="I420" s="27">
        <f>IF(ISBLANK(J420),"",LARGE(I$1:I419,1)+1)</f>
        <v>415</v>
      </c>
      <c r="J420" s="2" t="s">
        <v>2410</v>
      </c>
      <c r="K420" s="1" t="s">
        <v>2478</v>
      </c>
      <c r="L420" s="1" t="s">
        <v>2479</v>
      </c>
      <c r="M420" s="2" t="s">
        <v>2480</v>
      </c>
      <c r="N420" s="2" t="s">
        <v>2481</v>
      </c>
      <c r="O420" s="2" t="s">
        <v>2455</v>
      </c>
      <c r="P420" s="2" t="s">
        <v>793</v>
      </c>
      <c r="Q420" s="2" t="s">
        <v>2482</v>
      </c>
      <c r="R420" s="2" t="s">
        <v>2483</v>
      </c>
      <c r="S420" s="2" t="s">
        <v>2484</v>
      </c>
      <c r="T420" s="42" t="s">
        <v>8983</v>
      </c>
    </row>
    <row r="421" spans="3:20" ht="35.1" customHeight="1" x14ac:dyDescent="0.25">
      <c r="C421" s="35"/>
      <c r="I421" s="27">
        <f>IF(ISBLANK(J421),"",LARGE(I$1:I420,1)+1)</f>
        <v>416</v>
      </c>
      <c r="J421" s="2" t="s">
        <v>2410</v>
      </c>
      <c r="K421" s="1" t="s">
        <v>2485</v>
      </c>
      <c r="L421" s="1" t="s">
        <v>805</v>
      </c>
      <c r="M421" s="2" t="s">
        <v>2486</v>
      </c>
      <c r="N421" s="2" t="s">
        <v>2487</v>
      </c>
      <c r="O421" s="2" t="s">
        <v>536</v>
      </c>
      <c r="P421" s="2" t="s">
        <v>2488</v>
      </c>
      <c r="Q421" s="2" t="s">
        <v>2489</v>
      </c>
      <c r="R421" s="2" t="s">
        <v>2490</v>
      </c>
      <c r="S421" s="2" t="s">
        <v>2491</v>
      </c>
      <c r="T421" s="42" t="s">
        <v>8984</v>
      </c>
    </row>
    <row r="422" spans="3:20" ht="35.1" customHeight="1" x14ac:dyDescent="0.25">
      <c r="C422" s="35"/>
      <c r="I422" s="27">
        <f>IF(ISBLANK(J422),"",LARGE(I$1:I421,1)+1)</f>
        <v>417</v>
      </c>
      <c r="J422" s="2" t="s">
        <v>2410</v>
      </c>
      <c r="K422" s="1" t="s">
        <v>2492</v>
      </c>
      <c r="L422" s="1" t="s">
        <v>2493</v>
      </c>
      <c r="M422" s="2" t="s">
        <v>2494</v>
      </c>
      <c r="N422" s="2" t="s">
        <v>2429</v>
      </c>
      <c r="O422" s="2" t="s">
        <v>2461</v>
      </c>
      <c r="P422" s="2" t="s">
        <v>2495</v>
      </c>
      <c r="Q422" s="2" t="s">
        <v>2496</v>
      </c>
      <c r="R422" s="2" t="s">
        <v>2497</v>
      </c>
      <c r="S422" s="2" t="s">
        <v>2498</v>
      </c>
      <c r="T422" s="42" t="s">
        <v>8985</v>
      </c>
    </row>
    <row r="423" spans="3:20" ht="35.1" customHeight="1" x14ac:dyDescent="0.25">
      <c r="C423" s="35"/>
      <c r="I423" s="27">
        <f>IF(ISBLANK(J423),"",LARGE(I$1:I422,1)+1)</f>
        <v>418</v>
      </c>
      <c r="J423" s="2" t="s">
        <v>2410</v>
      </c>
      <c r="K423" s="1" t="s">
        <v>2499</v>
      </c>
      <c r="L423" s="1" t="s">
        <v>2500</v>
      </c>
      <c r="M423" s="2" t="s">
        <v>2501</v>
      </c>
      <c r="N423" s="2" t="s">
        <v>2502</v>
      </c>
      <c r="O423" s="2" t="s">
        <v>2422</v>
      </c>
      <c r="P423" s="2" t="s">
        <v>2503</v>
      </c>
      <c r="Q423" s="2" t="s">
        <v>2504</v>
      </c>
      <c r="R423" s="2" t="s">
        <v>2505</v>
      </c>
      <c r="S423" s="2" t="s">
        <v>2506</v>
      </c>
      <c r="T423" s="42" t="s">
        <v>8986</v>
      </c>
    </row>
    <row r="424" spans="3:20" ht="35.1" customHeight="1" x14ac:dyDescent="0.25">
      <c r="C424" s="35"/>
      <c r="I424" s="27">
        <f>IF(ISBLANK(J424),"",LARGE(I$1:I423,1)+1)</f>
        <v>419</v>
      </c>
      <c r="J424" s="2" t="s">
        <v>2410</v>
      </c>
      <c r="K424" s="1" t="s">
        <v>2507</v>
      </c>
      <c r="L424" s="1" t="s">
        <v>2500</v>
      </c>
      <c r="M424" s="2" t="s">
        <v>2508</v>
      </c>
      <c r="N424" s="2" t="s">
        <v>2502</v>
      </c>
      <c r="O424" s="2" t="s">
        <v>15</v>
      </c>
      <c r="P424" s="2" t="s">
        <v>2509</v>
      </c>
      <c r="Q424" s="2" t="s">
        <v>2510</v>
      </c>
      <c r="R424" s="2" t="s">
        <v>2511</v>
      </c>
      <c r="S424" s="2" t="s">
        <v>2512</v>
      </c>
      <c r="T424" s="42" t="s">
        <v>8987</v>
      </c>
    </row>
    <row r="425" spans="3:20" ht="35.1" customHeight="1" x14ac:dyDescent="0.25">
      <c r="C425" s="35"/>
      <c r="I425" s="27">
        <f>IF(ISBLANK(J425),"",LARGE(I$1:I424,1)+1)</f>
        <v>420</v>
      </c>
      <c r="J425" s="2" t="s">
        <v>2410</v>
      </c>
      <c r="K425" s="1" t="s">
        <v>2513</v>
      </c>
      <c r="L425" s="1" t="s">
        <v>890</v>
      </c>
      <c r="M425" s="2" t="s">
        <v>2514</v>
      </c>
      <c r="N425" s="2" t="s">
        <v>2436</v>
      </c>
      <c r="O425" s="2" t="s">
        <v>81</v>
      </c>
      <c r="P425" s="2" t="s">
        <v>2515</v>
      </c>
      <c r="Q425" s="2" t="s">
        <v>2516</v>
      </c>
      <c r="R425" s="2" t="s">
        <v>2517</v>
      </c>
      <c r="S425" s="2" t="s">
        <v>2518</v>
      </c>
      <c r="T425" s="42" t="s">
        <v>8988</v>
      </c>
    </row>
    <row r="426" spans="3:20" ht="35.1" customHeight="1" x14ac:dyDescent="0.25">
      <c r="C426" s="35"/>
      <c r="I426" s="27">
        <f>IF(ISBLANK(J426),"",LARGE(I$1:I425,1)+1)</f>
        <v>421</v>
      </c>
      <c r="J426" s="2" t="s">
        <v>2410</v>
      </c>
      <c r="K426" s="1" t="s">
        <v>2519</v>
      </c>
      <c r="L426" s="1" t="s">
        <v>890</v>
      </c>
      <c r="M426" s="2" t="s">
        <v>2520</v>
      </c>
      <c r="N426" s="2" t="s">
        <v>2521</v>
      </c>
      <c r="O426" s="2" t="s">
        <v>368</v>
      </c>
      <c r="P426" s="2" t="s">
        <v>2522</v>
      </c>
      <c r="Q426" s="2" t="s">
        <v>2523</v>
      </c>
      <c r="R426" s="2" t="s">
        <v>2524</v>
      </c>
      <c r="S426" s="2" t="s">
        <v>2525</v>
      </c>
      <c r="T426" s="42" t="s">
        <v>8989</v>
      </c>
    </row>
    <row r="427" spans="3:20" ht="35.1" customHeight="1" x14ac:dyDescent="0.25">
      <c r="C427" s="35"/>
      <c r="I427" s="27">
        <f>IF(ISBLANK(J427),"",LARGE(I$1:I426,1)+1)</f>
        <v>422</v>
      </c>
      <c r="J427" s="2" t="s">
        <v>2410</v>
      </c>
      <c r="K427" s="1" t="s">
        <v>2526</v>
      </c>
      <c r="L427" s="1" t="s">
        <v>890</v>
      </c>
      <c r="M427" s="2" t="s">
        <v>2527</v>
      </c>
      <c r="N427" s="2" t="s">
        <v>2521</v>
      </c>
      <c r="O427" s="2" t="s">
        <v>368</v>
      </c>
      <c r="P427" s="2" t="s">
        <v>2528</v>
      </c>
      <c r="Q427" s="2" t="s">
        <v>2529</v>
      </c>
      <c r="R427" s="2" t="s">
        <v>2530</v>
      </c>
      <c r="S427" s="2" t="s">
        <v>2531</v>
      </c>
      <c r="T427" s="42" t="s">
        <v>8990</v>
      </c>
    </row>
    <row r="428" spans="3:20" ht="35.1" customHeight="1" x14ac:dyDescent="0.25">
      <c r="C428" s="35"/>
      <c r="I428" s="27">
        <f>IF(ISBLANK(J428),"",LARGE(I$1:I427,1)+1)</f>
        <v>423</v>
      </c>
      <c r="J428" s="2" t="s">
        <v>2410</v>
      </c>
      <c r="K428" s="1" t="s">
        <v>2532</v>
      </c>
      <c r="L428" s="1" t="s">
        <v>477</v>
      </c>
      <c r="M428" s="2" t="s">
        <v>2533</v>
      </c>
      <c r="N428" s="2" t="s">
        <v>479</v>
      </c>
      <c r="O428" s="2" t="s">
        <v>878</v>
      </c>
      <c r="P428" s="2" t="s">
        <v>2534</v>
      </c>
      <c r="Q428" s="2" t="s">
        <v>2535</v>
      </c>
      <c r="R428" s="2" t="s">
        <v>2536</v>
      </c>
      <c r="S428" s="2" t="s">
        <v>2537</v>
      </c>
      <c r="T428" s="42" t="s">
        <v>8991</v>
      </c>
    </row>
    <row r="429" spans="3:20" ht="35.1" customHeight="1" x14ac:dyDescent="0.25">
      <c r="C429" s="35"/>
      <c r="I429" s="27">
        <f>IF(ISBLANK(J429),"",LARGE(I$1:I428,1)+1)</f>
        <v>424</v>
      </c>
      <c r="J429" s="2" t="s">
        <v>2410</v>
      </c>
      <c r="K429" s="1" t="s">
        <v>2538</v>
      </c>
      <c r="L429" s="1" t="s">
        <v>477</v>
      </c>
      <c r="M429" s="2" t="s">
        <v>2539</v>
      </c>
      <c r="N429" s="2" t="s">
        <v>2540</v>
      </c>
      <c r="O429" s="2" t="s">
        <v>2541</v>
      </c>
      <c r="P429" s="2" t="s">
        <v>2542</v>
      </c>
      <c r="Q429" s="2" t="s">
        <v>2543</v>
      </c>
      <c r="R429" s="2" t="s">
        <v>2544</v>
      </c>
      <c r="S429" s="2" t="s">
        <v>2545</v>
      </c>
      <c r="T429" s="42" t="s">
        <v>8992</v>
      </c>
    </row>
    <row r="430" spans="3:20" ht="35.1" customHeight="1" x14ac:dyDescent="0.25">
      <c r="C430" s="35"/>
      <c r="I430" s="27">
        <f>IF(ISBLANK(J430),"",LARGE(I$1:I429,1)+1)</f>
        <v>425</v>
      </c>
      <c r="J430" s="2" t="s">
        <v>2410</v>
      </c>
      <c r="K430" s="1" t="s">
        <v>2546</v>
      </c>
      <c r="L430" s="1" t="s">
        <v>715</v>
      </c>
      <c r="M430" s="2" t="s">
        <v>2547</v>
      </c>
      <c r="N430" s="2" t="s">
        <v>2521</v>
      </c>
      <c r="O430" s="2" t="s">
        <v>81</v>
      </c>
      <c r="P430" s="2" t="s">
        <v>2548</v>
      </c>
      <c r="Q430" s="2" t="s">
        <v>2549</v>
      </c>
      <c r="R430" s="2" t="s">
        <v>2550</v>
      </c>
      <c r="S430" s="2" t="s">
        <v>2551</v>
      </c>
      <c r="T430" s="42" t="s">
        <v>8993</v>
      </c>
    </row>
    <row r="431" spans="3:20" ht="35.1" customHeight="1" x14ac:dyDescent="0.25">
      <c r="C431" s="35"/>
      <c r="I431" s="27">
        <f>IF(ISBLANK(J431),"",LARGE(I$1:I430,1)+1)</f>
        <v>426</v>
      </c>
      <c r="J431" s="2" t="s">
        <v>2410</v>
      </c>
      <c r="K431" s="1" t="s">
        <v>844</v>
      </c>
      <c r="L431" s="1" t="s">
        <v>358</v>
      </c>
      <c r="M431" s="2" t="s">
        <v>2552</v>
      </c>
      <c r="N431" s="2" t="s">
        <v>2553</v>
      </c>
      <c r="O431" s="2" t="s">
        <v>81</v>
      </c>
      <c r="P431" s="2" t="s">
        <v>2554</v>
      </c>
      <c r="Q431" s="2" t="s">
        <v>2555</v>
      </c>
      <c r="R431" s="2" t="s">
        <v>2556</v>
      </c>
      <c r="S431" s="2" t="s">
        <v>2557</v>
      </c>
      <c r="T431" s="42" t="s">
        <v>8994</v>
      </c>
    </row>
    <row r="432" spans="3:20" ht="35.1" customHeight="1" x14ac:dyDescent="0.25">
      <c r="C432" s="35"/>
      <c r="I432" s="27">
        <f>IF(ISBLANK(J432),"",LARGE(I$1:I431,1)+1)</f>
        <v>427</v>
      </c>
      <c r="J432" s="2" t="s">
        <v>2410</v>
      </c>
      <c r="K432" s="1" t="s">
        <v>2558</v>
      </c>
      <c r="L432" s="1" t="s">
        <v>387</v>
      </c>
      <c r="M432" s="2" t="s">
        <v>2559</v>
      </c>
      <c r="N432" s="2" t="s">
        <v>389</v>
      </c>
      <c r="O432" s="2" t="s">
        <v>422</v>
      </c>
      <c r="P432" s="2" t="s">
        <v>2560</v>
      </c>
      <c r="Q432" s="2" t="s">
        <v>2561</v>
      </c>
      <c r="R432" s="2" t="s">
        <v>2562</v>
      </c>
      <c r="S432" s="2" t="s">
        <v>2563</v>
      </c>
      <c r="T432" s="42" t="s">
        <v>8995</v>
      </c>
    </row>
    <row r="433" spans="3:20" ht="35.1" customHeight="1" x14ac:dyDescent="0.25">
      <c r="C433" s="35"/>
      <c r="I433" s="27">
        <f>IF(ISBLANK(J433),"",LARGE(I$1:I432,1)+1)</f>
        <v>428</v>
      </c>
      <c r="J433" s="2" t="s">
        <v>2410</v>
      </c>
      <c r="K433" s="1" t="s">
        <v>2564</v>
      </c>
      <c r="L433" s="1" t="s">
        <v>387</v>
      </c>
      <c r="M433" s="2" t="s">
        <v>2565</v>
      </c>
      <c r="N433" s="2" t="s">
        <v>389</v>
      </c>
      <c r="O433" s="2" t="s">
        <v>397</v>
      </c>
      <c r="P433" s="2" t="s">
        <v>2566</v>
      </c>
      <c r="Q433" s="2" t="s">
        <v>2567</v>
      </c>
      <c r="R433" s="2" t="s">
        <v>2568</v>
      </c>
      <c r="S433" s="2" t="s">
        <v>2569</v>
      </c>
      <c r="T433" s="42" t="s">
        <v>8996</v>
      </c>
    </row>
    <row r="434" spans="3:20" ht="35.1" customHeight="1" x14ac:dyDescent="0.25">
      <c r="C434" s="35"/>
      <c r="I434" s="27">
        <f>IF(ISBLANK(J434),"",LARGE(I$1:I433,1)+1)</f>
        <v>429</v>
      </c>
      <c r="J434" s="2" t="s">
        <v>2410</v>
      </c>
      <c r="K434" s="1" t="s">
        <v>2570</v>
      </c>
      <c r="L434" s="1" t="s">
        <v>2493</v>
      </c>
      <c r="M434" s="2" t="s">
        <v>2571</v>
      </c>
      <c r="N434" s="2" t="s">
        <v>2572</v>
      </c>
      <c r="O434" s="2" t="s">
        <v>2573</v>
      </c>
      <c r="P434" s="2" t="s">
        <v>2574</v>
      </c>
      <c r="Q434" s="2" t="s">
        <v>2575</v>
      </c>
      <c r="R434" s="2" t="s">
        <v>2576</v>
      </c>
      <c r="S434" s="2" t="s">
        <v>2577</v>
      </c>
      <c r="T434" s="42" t="s">
        <v>8997</v>
      </c>
    </row>
    <row r="435" spans="3:20" ht="35.1" customHeight="1" x14ac:dyDescent="0.25">
      <c r="C435" s="35"/>
      <c r="I435" s="27">
        <f>IF(ISBLANK(J435),"",LARGE(I$1:I434,1)+1)</f>
        <v>430</v>
      </c>
      <c r="J435" s="2" t="s">
        <v>2410</v>
      </c>
      <c r="K435" s="1" t="s">
        <v>2578</v>
      </c>
      <c r="L435" s="1" t="s">
        <v>898</v>
      </c>
      <c r="M435" s="2" t="s">
        <v>2579</v>
      </c>
      <c r="N435" s="2" t="s">
        <v>389</v>
      </c>
      <c r="O435" s="2" t="s">
        <v>390</v>
      </c>
      <c r="P435" s="2" t="s">
        <v>2580</v>
      </c>
      <c r="Q435" s="2" t="s">
        <v>2581</v>
      </c>
      <c r="R435" s="2" t="s">
        <v>2582</v>
      </c>
      <c r="S435" s="2" t="s">
        <v>2583</v>
      </c>
      <c r="T435" s="42" t="s">
        <v>8998</v>
      </c>
    </row>
    <row r="436" spans="3:20" ht="35.1" customHeight="1" x14ac:dyDescent="0.25">
      <c r="C436" s="35"/>
      <c r="I436" s="27">
        <f>IF(ISBLANK(J436),"",LARGE(I$1:I435,1)+1)</f>
        <v>431</v>
      </c>
      <c r="J436" s="2" t="s">
        <v>2410</v>
      </c>
      <c r="K436" s="1" t="s">
        <v>2584</v>
      </c>
      <c r="L436" s="1" t="s">
        <v>898</v>
      </c>
      <c r="M436" s="2" t="s">
        <v>2585</v>
      </c>
      <c r="N436" s="2" t="s">
        <v>389</v>
      </c>
      <c r="O436" s="2" t="s">
        <v>390</v>
      </c>
      <c r="P436" s="2" t="s">
        <v>2586</v>
      </c>
      <c r="Q436" s="2" t="s">
        <v>2587</v>
      </c>
      <c r="R436" s="2" t="s">
        <v>2588</v>
      </c>
      <c r="S436" s="2" t="s">
        <v>2589</v>
      </c>
      <c r="T436" s="42" t="s">
        <v>8999</v>
      </c>
    </row>
    <row r="437" spans="3:20" ht="35.1" customHeight="1" x14ac:dyDescent="0.25">
      <c r="C437" s="35"/>
      <c r="I437" s="27">
        <f>IF(ISBLANK(J437),"",LARGE(I$1:I436,1)+1)</f>
        <v>432</v>
      </c>
      <c r="J437" s="2" t="s">
        <v>2410</v>
      </c>
      <c r="K437" s="1" t="s">
        <v>70</v>
      </c>
      <c r="L437" s="1" t="s">
        <v>55</v>
      </c>
      <c r="M437" s="2" t="s">
        <v>2590</v>
      </c>
      <c r="N437" s="2" t="s">
        <v>57</v>
      </c>
      <c r="O437" s="2" t="s">
        <v>65</v>
      </c>
      <c r="P437" s="2" t="s">
        <v>2591</v>
      </c>
      <c r="Q437" s="2" t="s">
        <v>2592</v>
      </c>
      <c r="R437" s="2" t="s">
        <v>2593</v>
      </c>
      <c r="S437" s="2" t="s">
        <v>2594</v>
      </c>
      <c r="T437" s="42" t="s">
        <v>9000</v>
      </c>
    </row>
    <row r="438" spans="3:20" ht="35.1" customHeight="1" x14ac:dyDescent="0.25">
      <c r="C438" s="35"/>
      <c r="I438" s="27">
        <f>IF(ISBLANK(J438),"",LARGE(I$1:I437,1)+1)</f>
        <v>433</v>
      </c>
      <c r="J438" s="2" t="s">
        <v>2410</v>
      </c>
      <c r="K438" s="1" t="s">
        <v>2595</v>
      </c>
      <c r="L438" s="1" t="s">
        <v>55</v>
      </c>
      <c r="M438" s="2" t="s">
        <v>2596</v>
      </c>
      <c r="N438" s="2" t="s">
        <v>57</v>
      </c>
      <c r="O438" s="2" t="s">
        <v>65</v>
      </c>
      <c r="P438" s="2" t="s">
        <v>2597</v>
      </c>
      <c r="Q438" s="2" t="s">
        <v>2598</v>
      </c>
      <c r="R438" s="2" t="s">
        <v>2599</v>
      </c>
      <c r="S438" s="2" t="s">
        <v>2600</v>
      </c>
      <c r="T438" s="42" t="s">
        <v>9001</v>
      </c>
    </row>
    <row r="439" spans="3:20" ht="35.1" customHeight="1" x14ac:dyDescent="0.25">
      <c r="C439" s="35"/>
      <c r="I439" s="27">
        <f>IF(ISBLANK(J439),"",LARGE(I$1:I438,1)+1)</f>
        <v>434</v>
      </c>
      <c r="J439" s="2" t="s">
        <v>2410</v>
      </c>
      <c r="K439" s="1" t="s">
        <v>2601</v>
      </c>
      <c r="L439" s="1" t="s">
        <v>2493</v>
      </c>
      <c r="M439" s="2" t="s">
        <v>2602</v>
      </c>
      <c r="N439" s="2" t="s">
        <v>2429</v>
      </c>
      <c r="O439" s="2" t="s">
        <v>2461</v>
      </c>
      <c r="P439" s="2" t="s">
        <v>2603</v>
      </c>
      <c r="Q439" s="2" t="s">
        <v>2604</v>
      </c>
      <c r="R439" s="2" t="s">
        <v>2605</v>
      </c>
      <c r="S439" s="2" t="s">
        <v>2606</v>
      </c>
      <c r="T439" s="42" t="s">
        <v>9002</v>
      </c>
    </row>
    <row r="440" spans="3:20" ht="35.1" customHeight="1" x14ac:dyDescent="0.25">
      <c r="C440" s="35"/>
      <c r="I440" s="27">
        <f>IF(ISBLANK(J440),"",LARGE(I$1:I439,1)+1)</f>
        <v>435</v>
      </c>
      <c r="J440" s="2" t="s">
        <v>2410</v>
      </c>
      <c r="K440" s="1" t="s">
        <v>2607</v>
      </c>
      <c r="L440" s="1" t="s">
        <v>2493</v>
      </c>
      <c r="M440" s="2" t="s">
        <v>2608</v>
      </c>
      <c r="N440" s="2" t="s">
        <v>2429</v>
      </c>
      <c r="O440" s="2" t="s">
        <v>2461</v>
      </c>
      <c r="P440" s="2" t="s">
        <v>2609</v>
      </c>
      <c r="Q440" s="2" t="s">
        <v>2610</v>
      </c>
      <c r="R440" s="2" t="s">
        <v>2611</v>
      </c>
      <c r="S440" s="2" t="s">
        <v>2612</v>
      </c>
      <c r="T440" s="42" t="s">
        <v>9003</v>
      </c>
    </row>
    <row r="441" spans="3:20" ht="35.1" customHeight="1" x14ac:dyDescent="0.25">
      <c r="C441" s="35"/>
      <c r="I441" s="27">
        <f>IF(ISBLANK(J441),"",LARGE(I$1:I440,1)+1)</f>
        <v>436</v>
      </c>
      <c r="J441" s="2" t="s">
        <v>2410</v>
      </c>
      <c r="K441" s="1" t="s">
        <v>2613</v>
      </c>
      <c r="L441" s="1" t="s">
        <v>2493</v>
      </c>
      <c r="M441" s="2" t="s">
        <v>2614</v>
      </c>
      <c r="N441" s="2" t="s">
        <v>2429</v>
      </c>
      <c r="O441" s="2" t="s">
        <v>766</v>
      </c>
      <c r="P441" s="2" t="s">
        <v>2615</v>
      </c>
      <c r="Q441" s="2" t="s">
        <v>2616</v>
      </c>
      <c r="R441" s="2" t="s">
        <v>2617</v>
      </c>
      <c r="S441" s="2" t="s">
        <v>2618</v>
      </c>
      <c r="T441" s="42" t="s">
        <v>9004</v>
      </c>
    </row>
    <row r="442" spans="3:20" ht="35.1" customHeight="1" x14ac:dyDescent="0.25">
      <c r="C442" s="35"/>
      <c r="I442" s="27">
        <f>IF(ISBLANK(J442),"",LARGE(I$1:I441,1)+1)</f>
        <v>437</v>
      </c>
      <c r="J442" s="2" t="s">
        <v>2410</v>
      </c>
      <c r="K442" s="1" t="s">
        <v>2619</v>
      </c>
      <c r="L442" s="1" t="s">
        <v>2493</v>
      </c>
      <c r="M442" s="2" t="s">
        <v>2620</v>
      </c>
      <c r="N442" s="2" t="s">
        <v>2621</v>
      </c>
      <c r="O442" s="2" t="s">
        <v>2455</v>
      </c>
      <c r="P442" s="2" t="s">
        <v>2622</v>
      </c>
      <c r="Q442" s="2" t="s">
        <v>2623</v>
      </c>
      <c r="R442" s="2" t="s">
        <v>2624</v>
      </c>
      <c r="S442" s="2" t="s">
        <v>2625</v>
      </c>
      <c r="T442" s="42" t="s">
        <v>9005</v>
      </c>
    </row>
    <row r="443" spans="3:20" ht="35.1" customHeight="1" x14ac:dyDescent="0.25">
      <c r="C443" s="35"/>
      <c r="I443" s="27">
        <f>IF(ISBLANK(J443),"",LARGE(I$1:I442,1)+1)</f>
        <v>438</v>
      </c>
      <c r="J443" s="2" t="s">
        <v>2410</v>
      </c>
      <c r="K443" s="1" t="s">
        <v>2626</v>
      </c>
      <c r="L443" s="1" t="s">
        <v>898</v>
      </c>
      <c r="M443" s="2" t="s">
        <v>2627</v>
      </c>
      <c r="N443" s="2" t="s">
        <v>2628</v>
      </c>
      <c r="O443" s="2" t="s">
        <v>397</v>
      </c>
      <c r="P443" s="2" t="s">
        <v>2629</v>
      </c>
      <c r="Q443" s="2" t="s">
        <v>2630</v>
      </c>
      <c r="R443" s="2" t="s">
        <v>2631</v>
      </c>
      <c r="S443" s="2" t="s">
        <v>2632</v>
      </c>
      <c r="T443" s="42" t="s">
        <v>9006</v>
      </c>
    </row>
    <row r="444" spans="3:20" ht="35.1" customHeight="1" x14ac:dyDescent="0.25">
      <c r="C444" s="35"/>
      <c r="I444" s="27">
        <f>IF(ISBLANK(J444),"",LARGE(I$1:I443,1)+1)</f>
        <v>439</v>
      </c>
      <c r="J444" s="2" t="s">
        <v>2410</v>
      </c>
      <c r="K444" s="1" t="s">
        <v>2633</v>
      </c>
      <c r="L444" s="1" t="s">
        <v>898</v>
      </c>
      <c r="M444" s="2" t="s">
        <v>2634</v>
      </c>
      <c r="N444" s="2" t="s">
        <v>389</v>
      </c>
      <c r="O444" s="2" t="s">
        <v>397</v>
      </c>
      <c r="P444" s="2" t="s">
        <v>2635</v>
      </c>
      <c r="Q444" s="2" t="s">
        <v>2636</v>
      </c>
      <c r="R444" s="2" t="s">
        <v>2637</v>
      </c>
      <c r="S444" s="2" t="s">
        <v>2638</v>
      </c>
      <c r="T444" s="42" t="s">
        <v>9007</v>
      </c>
    </row>
    <row r="445" spans="3:20" ht="35.1" customHeight="1" x14ac:dyDescent="0.25">
      <c r="C445" s="35"/>
      <c r="I445" s="27">
        <f>IF(ISBLANK(J445),"",LARGE(I$1:I444,1)+1)</f>
        <v>440</v>
      </c>
      <c r="J445" s="2" t="s">
        <v>2410</v>
      </c>
      <c r="K445" s="1" t="s">
        <v>2639</v>
      </c>
      <c r="L445" s="1" t="s">
        <v>2640</v>
      </c>
      <c r="M445" s="2" t="s">
        <v>2641</v>
      </c>
      <c r="N445" s="2" t="s">
        <v>2642</v>
      </c>
      <c r="O445" s="2" t="s">
        <v>95</v>
      </c>
      <c r="P445" s="2" t="s">
        <v>2643</v>
      </c>
      <c r="Q445" s="2" t="s">
        <v>2644</v>
      </c>
      <c r="R445" s="2" t="s">
        <v>2645</v>
      </c>
      <c r="S445" s="2" t="s">
        <v>2646</v>
      </c>
      <c r="T445" s="42" t="s">
        <v>9008</v>
      </c>
    </row>
    <row r="446" spans="3:20" ht="35.1" customHeight="1" x14ac:dyDescent="0.25">
      <c r="C446" s="35"/>
      <c r="I446" s="27">
        <f>IF(ISBLANK(J446),"",LARGE(I$1:I445,1)+1)</f>
        <v>441</v>
      </c>
      <c r="J446" s="2" t="s">
        <v>2410</v>
      </c>
      <c r="K446" s="1" t="s">
        <v>2647</v>
      </c>
      <c r="L446" s="1" t="s">
        <v>2640</v>
      </c>
      <c r="M446" s="2" t="s">
        <v>2648</v>
      </c>
      <c r="N446" s="2" t="s">
        <v>48</v>
      </c>
      <c r="O446" s="2" t="s">
        <v>95</v>
      </c>
      <c r="P446" s="2" t="s">
        <v>2649</v>
      </c>
      <c r="Q446" s="2" t="s">
        <v>2650</v>
      </c>
      <c r="R446" s="2" t="s">
        <v>2651</v>
      </c>
      <c r="S446" s="2" t="s">
        <v>2652</v>
      </c>
      <c r="T446" s="42" t="s">
        <v>9009</v>
      </c>
    </row>
    <row r="447" spans="3:20" ht="35.1" customHeight="1" x14ac:dyDescent="0.25">
      <c r="C447" s="35"/>
      <c r="I447" s="27">
        <f>IF(ISBLANK(J447),"",LARGE(I$1:I446,1)+1)</f>
        <v>442</v>
      </c>
      <c r="J447" s="2" t="s">
        <v>2410</v>
      </c>
      <c r="K447" s="1" t="s">
        <v>2653</v>
      </c>
      <c r="L447" s="1" t="s">
        <v>2640</v>
      </c>
      <c r="M447" s="2" t="s">
        <v>2654</v>
      </c>
      <c r="N447" s="2" t="s">
        <v>48</v>
      </c>
      <c r="O447" s="2" t="s">
        <v>40</v>
      </c>
      <c r="P447" s="2" t="s">
        <v>2655</v>
      </c>
      <c r="Q447" s="2" t="s">
        <v>2656</v>
      </c>
      <c r="R447" s="2" t="s">
        <v>2657</v>
      </c>
      <c r="S447" s="2" t="s">
        <v>2658</v>
      </c>
      <c r="T447" s="42" t="s">
        <v>9010</v>
      </c>
    </row>
    <row r="448" spans="3:20" ht="35.1" customHeight="1" x14ac:dyDescent="0.25">
      <c r="C448" s="35"/>
      <c r="I448" s="27">
        <f>IF(ISBLANK(J448),"",LARGE(I$1:I447,1)+1)</f>
        <v>443</v>
      </c>
      <c r="J448" s="2" t="s">
        <v>2410</v>
      </c>
      <c r="K448" s="1" t="s">
        <v>2659</v>
      </c>
      <c r="L448" s="1" t="s">
        <v>2500</v>
      </c>
      <c r="M448" s="2" t="s">
        <v>2660</v>
      </c>
      <c r="N448" s="2" t="s">
        <v>2429</v>
      </c>
      <c r="O448" s="2" t="s">
        <v>2461</v>
      </c>
      <c r="P448" s="2" t="s">
        <v>2661</v>
      </c>
      <c r="Q448" s="2" t="s">
        <v>2662</v>
      </c>
      <c r="R448" s="2" t="s">
        <v>2663</v>
      </c>
      <c r="S448" s="2" t="s">
        <v>2664</v>
      </c>
      <c r="T448" s="42" t="s">
        <v>9011</v>
      </c>
    </row>
    <row r="449" spans="3:20" ht="35.1" customHeight="1" x14ac:dyDescent="0.25">
      <c r="C449" s="35"/>
      <c r="I449" s="27">
        <f>IF(ISBLANK(J449),"",LARGE(I$1:I448,1)+1)</f>
        <v>444</v>
      </c>
      <c r="J449" s="2" t="s">
        <v>2410</v>
      </c>
      <c r="K449" s="1" t="s">
        <v>2665</v>
      </c>
      <c r="L449" s="1" t="s">
        <v>2500</v>
      </c>
      <c r="M449" s="2" t="s">
        <v>2666</v>
      </c>
      <c r="N449" s="2" t="s">
        <v>2667</v>
      </c>
      <c r="O449" s="2" t="s">
        <v>2668</v>
      </c>
      <c r="P449" s="2" t="s">
        <v>2669</v>
      </c>
      <c r="Q449" s="2" t="s">
        <v>2670</v>
      </c>
      <c r="R449" s="2" t="s">
        <v>2671</v>
      </c>
      <c r="S449" s="2" t="s">
        <v>2672</v>
      </c>
      <c r="T449" s="42" t="s">
        <v>9012</v>
      </c>
    </row>
    <row r="450" spans="3:20" ht="35.1" customHeight="1" x14ac:dyDescent="0.25">
      <c r="C450" s="35"/>
      <c r="I450" s="27">
        <f>IF(ISBLANK(J450),"",LARGE(I$1:I449,1)+1)</f>
        <v>445</v>
      </c>
      <c r="J450" s="2" t="s">
        <v>2410</v>
      </c>
      <c r="K450" s="1" t="s">
        <v>2673</v>
      </c>
      <c r="L450" s="1" t="s">
        <v>2500</v>
      </c>
      <c r="M450" s="2" t="s">
        <v>2674</v>
      </c>
      <c r="N450" s="2" t="s">
        <v>2502</v>
      </c>
      <c r="O450" s="2" t="s">
        <v>22</v>
      </c>
      <c r="P450" s="2" t="s">
        <v>2675</v>
      </c>
      <c r="Q450" s="2" t="s">
        <v>2676</v>
      </c>
      <c r="R450" s="2" t="s">
        <v>2677</v>
      </c>
      <c r="S450" s="2" t="s">
        <v>2678</v>
      </c>
      <c r="T450" s="42" t="s">
        <v>9013</v>
      </c>
    </row>
    <row r="451" spans="3:20" ht="35.1" customHeight="1" x14ac:dyDescent="0.25">
      <c r="C451" s="35"/>
      <c r="I451" s="27">
        <f>IF(ISBLANK(J451),"",LARGE(I$1:I450,1)+1)</f>
        <v>446</v>
      </c>
      <c r="J451" s="2" t="s">
        <v>2410</v>
      </c>
      <c r="K451" s="1" t="s">
        <v>2679</v>
      </c>
      <c r="L451" s="1" t="s">
        <v>2500</v>
      </c>
      <c r="M451" s="2" t="s">
        <v>2680</v>
      </c>
      <c r="N451" s="2" t="s">
        <v>2421</v>
      </c>
      <c r="O451" s="2" t="s">
        <v>2681</v>
      </c>
      <c r="P451" s="2" t="s">
        <v>2682</v>
      </c>
      <c r="Q451" s="2" t="s">
        <v>2683</v>
      </c>
      <c r="R451" s="2" t="s">
        <v>2684</v>
      </c>
      <c r="S451" s="2" t="s">
        <v>2685</v>
      </c>
      <c r="T451" s="42" t="s">
        <v>9014</v>
      </c>
    </row>
    <row r="452" spans="3:20" ht="35.1" customHeight="1" x14ac:dyDescent="0.25">
      <c r="C452" s="35"/>
      <c r="I452" s="27">
        <f>IF(ISBLANK(J452),"",LARGE(I$1:I451,1)+1)</f>
        <v>447</v>
      </c>
      <c r="J452" s="2" t="s">
        <v>2410</v>
      </c>
      <c r="K452" s="1" t="s">
        <v>2686</v>
      </c>
      <c r="L452" s="1" t="s">
        <v>2687</v>
      </c>
      <c r="M452" s="2" t="s">
        <v>2688</v>
      </c>
      <c r="N452" s="2" t="s">
        <v>535</v>
      </c>
      <c r="O452" s="2" t="s">
        <v>536</v>
      </c>
      <c r="P452" s="2" t="s">
        <v>2689</v>
      </c>
      <c r="Q452" s="2" t="s">
        <v>2690</v>
      </c>
      <c r="R452" s="2" t="s">
        <v>2691</v>
      </c>
      <c r="S452" s="2" t="s">
        <v>2692</v>
      </c>
      <c r="T452" s="42" t="s">
        <v>9015</v>
      </c>
    </row>
    <row r="453" spans="3:20" ht="35.1" customHeight="1" x14ac:dyDescent="0.25">
      <c r="C453" s="35"/>
      <c r="I453" s="27">
        <f>IF(ISBLANK(J453),"",LARGE(I$1:I452,1)+1)</f>
        <v>448</v>
      </c>
      <c r="J453" s="2" t="s">
        <v>2410</v>
      </c>
      <c r="K453" s="1" t="s">
        <v>2693</v>
      </c>
      <c r="L453" s="1" t="s">
        <v>805</v>
      </c>
      <c r="M453" s="2" t="s">
        <v>2694</v>
      </c>
      <c r="N453" s="2" t="s">
        <v>2695</v>
      </c>
      <c r="O453" s="2" t="s">
        <v>536</v>
      </c>
      <c r="P453" s="2" t="s">
        <v>2696</v>
      </c>
      <c r="Q453" s="2" t="s">
        <v>2697</v>
      </c>
      <c r="R453" s="2" t="s">
        <v>2698</v>
      </c>
      <c r="S453" s="2" t="s">
        <v>2699</v>
      </c>
      <c r="T453" s="42" t="s">
        <v>9016</v>
      </c>
    </row>
    <row r="454" spans="3:20" ht="35.1" customHeight="1" x14ac:dyDescent="0.25">
      <c r="C454" s="35"/>
      <c r="I454" s="27">
        <f>IF(ISBLANK(J454),"",LARGE(I$1:I453,1)+1)</f>
        <v>449</v>
      </c>
      <c r="J454" s="2" t="s">
        <v>2410</v>
      </c>
      <c r="K454" s="1" t="s">
        <v>2700</v>
      </c>
      <c r="L454" s="1" t="s">
        <v>2687</v>
      </c>
      <c r="M454" s="2" t="s">
        <v>2701</v>
      </c>
      <c r="N454" s="2" t="s">
        <v>535</v>
      </c>
      <c r="O454" s="2" t="s">
        <v>571</v>
      </c>
      <c r="P454" s="2" t="s">
        <v>2702</v>
      </c>
      <c r="Q454" s="2" t="s">
        <v>2703</v>
      </c>
      <c r="R454" s="2" t="s">
        <v>2704</v>
      </c>
      <c r="S454" s="2" t="s">
        <v>2705</v>
      </c>
      <c r="T454" s="42" t="s">
        <v>9017</v>
      </c>
    </row>
    <row r="455" spans="3:20" ht="35.1" customHeight="1" x14ac:dyDescent="0.25">
      <c r="C455" s="35"/>
      <c r="I455" s="27">
        <f>IF(ISBLANK(J455),"",LARGE(I$1:I454,1)+1)</f>
        <v>450</v>
      </c>
      <c r="J455" s="2" t="s">
        <v>2410</v>
      </c>
      <c r="K455" s="1" t="s">
        <v>2706</v>
      </c>
      <c r="L455" s="1" t="s">
        <v>2687</v>
      </c>
      <c r="M455" s="2" t="s">
        <v>2707</v>
      </c>
      <c r="N455" s="2" t="s">
        <v>535</v>
      </c>
      <c r="O455" s="2" t="s">
        <v>571</v>
      </c>
      <c r="P455" s="2" t="s">
        <v>2708</v>
      </c>
      <c r="Q455" s="2" t="s">
        <v>2709</v>
      </c>
      <c r="R455" s="2" t="s">
        <v>2710</v>
      </c>
      <c r="S455" s="2" t="s">
        <v>2711</v>
      </c>
      <c r="T455" s="42" t="s">
        <v>9018</v>
      </c>
    </row>
    <row r="456" spans="3:20" ht="35.1" customHeight="1" x14ac:dyDescent="0.25">
      <c r="C456" s="35"/>
      <c r="I456" s="27">
        <f>IF(ISBLANK(J456),"",LARGE(I$1:I455,1)+1)</f>
        <v>451</v>
      </c>
      <c r="J456" s="2" t="s">
        <v>2410</v>
      </c>
      <c r="K456" s="1" t="s">
        <v>1466</v>
      </c>
      <c r="L456" s="1" t="s">
        <v>533</v>
      </c>
      <c r="M456" s="2" t="s">
        <v>2712</v>
      </c>
      <c r="N456" s="2" t="s">
        <v>535</v>
      </c>
      <c r="O456" s="2" t="s">
        <v>543</v>
      </c>
      <c r="P456" s="2" t="s">
        <v>2713</v>
      </c>
      <c r="Q456" s="2" t="s">
        <v>2714</v>
      </c>
      <c r="R456" s="2" t="s">
        <v>2715</v>
      </c>
      <c r="S456" s="2" t="s">
        <v>2716</v>
      </c>
      <c r="T456" s="42" t="s">
        <v>9019</v>
      </c>
    </row>
    <row r="457" spans="3:20" ht="35.1" customHeight="1" x14ac:dyDescent="0.25">
      <c r="C457" s="35"/>
      <c r="I457" s="27">
        <f>IF(ISBLANK(J457),"",LARGE(I$1:I456,1)+1)</f>
        <v>452</v>
      </c>
      <c r="J457" s="2" t="s">
        <v>2410</v>
      </c>
      <c r="K457" s="1" t="s">
        <v>962</v>
      </c>
      <c r="L457" s="1" t="s">
        <v>533</v>
      </c>
      <c r="M457" s="2" t="s">
        <v>963</v>
      </c>
      <c r="N457" s="2" t="s">
        <v>564</v>
      </c>
      <c r="O457" s="2" t="s">
        <v>571</v>
      </c>
      <c r="P457" s="2" t="s">
        <v>964</v>
      </c>
      <c r="Q457" s="2" t="s">
        <v>2717</v>
      </c>
      <c r="R457" s="2" t="s">
        <v>2179</v>
      </c>
      <c r="S457" s="2" t="s">
        <v>1482</v>
      </c>
      <c r="T457" s="42" t="s">
        <v>9020</v>
      </c>
    </row>
    <row r="458" spans="3:20" ht="35.1" customHeight="1" x14ac:dyDescent="0.25">
      <c r="C458" s="35"/>
      <c r="I458" s="27">
        <f>IF(ISBLANK(J458),"",LARGE(I$1:I457,1)+1)</f>
        <v>453</v>
      </c>
      <c r="J458" s="2" t="s">
        <v>2410</v>
      </c>
      <c r="K458" s="1" t="s">
        <v>532</v>
      </c>
      <c r="L458" s="1" t="s">
        <v>533</v>
      </c>
      <c r="M458" s="2" t="s">
        <v>2718</v>
      </c>
      <c r="N458" s="2" t="s">
        <v>535</v>
      </c>
      <c r="O458" s="2" t="s">
        <v>571</v>
      </c>
      <c r="P458" s="2" t="s">
        <v>2159</v>
      </c>
      <c r="Q458" s="2" t="s">
        <v>2719</v>
      </c>
      <c r="R458" s="2" t="s">
        <v>2720</v>
      </c>
      <c r="S458" s="2" t="s">
        <v>2721</v>
      </c>
      <c r="T458" s="42" t="s">
        <v>9021</v>
      </c>
    </row>
    <row r="459" spans="3:20" ht="35.1" customHeight="1" x14ac:dyDescent="0.25">
      <c r="C459" s="35"/>
      <c r="I459" s="27">
        <f>IF(ISBLANK(J459),"",LARGE(I$1:I458,1)+1)</f>
        <v>454</v>
      </c>
      <c r="J459" s="2" t="s">
        <v>2410</v>
      </c>
      <c r="K459" s="1" t="s">
        <v>1436</v>
      </c>
      <c r="L459" s="1" t="s">
        <v>533</v>
      </c>
      <c r="M459" s="2" t="s">
        <v>2722</v>
      </c>
      <c r="N459" s="2" t="s">
        <v>535</v>
      </c>
      <c r="O459" s="2" t="s">
        <v>571</v>
      </c>
      <c r="P459" s="2" t="s">
        <v>1438</v>
      </c>
      <c r="Q459" s="2" t="s">
        <v>2163</v>
      </c>
      <c r="R459" s="2" t="s">
        <v>2723</v>
      </c>
      <c r="S459" s="2" t="s">
        <v>2724</v>
      </c>
      <c r="T459" s="42" t="s">
        <v>9022</v>
      </c>
    </row>
    <row r="460" spans="3:20" ht="35.1" customHeight="1" x14ac:dyDescent="0.25">
      <c r="C460" s="35"/>
      <c r="I460" s="27">
        <f>IF(ISBLANK(J460),"",LARGE(I$1:I459,1)+1)</f>
        <v>455</v>
      </c>
      <c r="J460" s="2" t="s">
        <v>2410</v>
      </c>
      <c r="K460" s="1" t="s">
        <v>968</v>
      </c>
      <c r="L460" s="1" t="s">
        <v>533</v>
      </c>
      <c r="M460" s="2" t="s">
        <v>2725</v>
      </c>
      <c r="N460" s="2" t="s">
        <v>970</v>
      </c>
      <c r="O460" s="2" t="s">
        <v>1395</v>
      </c>
      <c r="P460" s="2" t="s">
        <v>2726</v>
      </c>
      <c r="Q460" s="2" t="s">
        <v>2727</v>
      </c>
      <c r="R460" s="2" t="s">
        <v>2728</v>
      </c>
      <c r="S460" s="2" t="s">
        <v>2729</v>
      </c>
      <c r="T460" s="42" t="s">
        <v>9023</v>
      </c>
    </row>
    <row r="461" spans="3:20" ht="35.1" customHeight="1" x14ac:dyDescent="0.25">
      <c r="C461" s="35"/>
      <c r="I461" s="27">
        <f>IF(ISBLANK(J461),"",LARGE(I$1:I460,1)+1)</f>
        <v>456</v>
      </c>
      <c r="J461" s="2" t="s">
        <v>2410</v>
      </c>
      <c r="K461" s="1" t="s">
        <v>2730</v>
      </c>
      <c r="L461" s="1" t="s">
        <v>533</v>
      </c>
      <c r="M461" s="2" t="s">
        <v>2731</v>
      </c>
      <c r="N461" s="2" t="s">
        <v>970</v>
      </c>
      <c r="O461" s="2" t="s">
        <v>1395</v>
      </c>
      <c r="P461" s="2" t="s">
        <v>2732</v>
      </c>
      <c r="Q461" s="2" t="s">
        <v>2733</v>
      </c>
      <c r="R461" s="2" t="s">
        <v>2734</v>
      </c>
      <c r="S461" s="2" t="s">
        <v>2735</v>
      </c>
      <c r="T461" s="42" t="s">
        <v>9024</v>
      </c>
    </row>
    <row r="462" spans="3:20" ht="35.1" customHeight="1" x14ac:dyDescent="0.25">
      <c r="C462" s="35"/>
      <c r="I462" s="27">
        <f>IF(ISBLANK(J462),"",LARGE(I$1:I461,1)+1)</f>
        <v>457</v>
      </c>
      <c r="J462" s="2" t="s">
        <v>2410</v>
      </c>
      <c r="K462" s="1" t="s">
        <v>2736</v>
      </c>
      <c r="L462" s="1" t="s">
        <v>533</v>
      </c>
      <c r="M462" s="2" t="s">
        <v>2737</v>
      </c>
      <c r="N462" s="2" t="s">
        <v>970</v>
      </c>
      <c r="O462" s="2" t="s">
        <v>536</v>
      </c>
      <c r="P462" s="2" t="s">
        <v>2738</v>
      </c>
      <c r="Q462" s="2" t="s">
        <v>2739</v>
      </c>
      <c r="R462" s="2" t="s">
        <v>2740</v>
      </c>
      <c r="S462" s="2" t="s">
        <v>2741</v>
      </c>
      <c r="T462" s="42" t="s">
        <v>9025</v>
      </c>
    </row>
    <row r="463" spans="3:20" ht="35.1" customHeight="1" x14ac:dyDescent="0.25">
      <c r="C463" s="35"/>
      <c r="I463" s="27">
        <f>IF(ISBLANK(J463),"",LARGE(I$1:I462,1)+1)</f>
        <v>458</v>
      </c>
      <c r="J463" s="2" t="s">
        <v>2410</v>
      </c>
      <c r="K463" s="1" t="s">
        <v>1455</v>
      </c>
      <c r="L463" s="1" t="s">
        <v>78</v>
      </c>
      <c r="M463" s="2" t="s">
        <v>2742</v>
      </c>
      <c r="N463" s="2" t="s">
        <v>2743</v>
      </c>
      <c r="O463" s="2" t="s">
        <v>368</v>
      </c>
      <c r="P463" s="2" t="s">
        <v>2744</v>
      </c>
      <c r="Q463" s="2" t="s">
        <v>2745</v>
      </c>
      <c r="R463" s="2" t="s">
        <v>2746</v>
      </c>
      <c r="S463" s="2" t="s">
        <v>2747</v>
      </c>
      <c r="T463" s="42" t="s">
        <v>9026</v>
      </c>
    </row>
    <row r="464" spans="3:20" ht="35.1" customHeight="1" x14ac:dyDescent="0.25">
      <c r="C464" s="35"/>
      <c r="I464" s="27">
        <f>IF(ISBLANK(J464),"",LARGE(I$1:I463,1)+1)</f>
        <v>459</v>
      </c>
      <c r="J464" s="2" t="s">
        <v>2410</v>
      </c>
      <c r="K464" s="1" t="s">
        <v>1449</v>
      </c>
      <c r="L464" s="1" t="s">
        <v>78</v>
      </c>
      <c r="M464" s="2" t="s">
        <v>2748</v>
      </c>
      <c r="N464" s="2" t="s">
        <v>2749</v>
      </c>
      <c r="O464" s="2" t="s">
        <v>2750</v>
      </c>
      <c r="P464" s="2" t="s">
        <v>1451</v>
      </c>
      <c r="Q464" s="2" t="s">
        <v>1452</v>
      </c>
      <c r="R464" s="2" t="s">
        <v>2751</v>
      </c>
      <c r="S464" s="2" t="s">
        <v>1454</v>
      </c>
      <c r="T464" s="42" t="s">
        <v>9027</v>
      </c>
    </row>
    <row r="465" spans="3:20" ht="35.1" customHeight="1" x14ac:dyDescent="0.25">
      <c r="C465" s="35"/>
      <c r="I465" s="27">
        <f>IF(ISBLANK(J465),"",LARGE(I$1:I464,1)+1)</f>
        <v>460</v>
      </c>
      <c r="J465" s="2" t="s">
        <v>2410</v>
      </c>
      <c r="K465" s="1" t="s">
        <v>1483</v>
      </c>
      <c r="L465" s="1" t="s">
        <v>533</v>
      </c>
      <c r="M465" s="2" t="s">
        <v>2180</v>
      </c>
      <c r="N465" s="2" t="s">
        <v>564</v>
      </c>
      <c r="O465" s="2" t="s">
        <v>989</v>
      </c>
      <c r="P465" s="2" t="s">
        <v>1485</v>
      </c>
      <c r="Q465" s="2" t="s">
        <v>2181</v>
      </c>
      <c r="R465" s="2" t="s">
        <v>2182</v>
      </c>
      <c r="S465" s="2" t="s">
        <v>2752</v>
      </c>
      <c r="T465" s="42" t="s">
        <v>9028</v>
      </c>
    </row>
    <row r="466" spans="3:20" ht="35.1" customHeight="1" x14ac:dyDescent="0.25">
      <c r="C466" s="35"/>
      <c r="I466" s="27">
        <f>IF(ISBLANK(J466),"",LARGE(I$1:I465,1)+1)</f>
        <v>461</v>
      </c>
      <c r="J466" s="2" t="s">
        <v>2410</v>
      </c>
      <c r="K466" s="1" t="s">
        <v>987</v>
      </c>
      <c r="L466" s="1" t="s">
        <v>533</v>
      </c>
      <c r="M466" s="2" t="s">
        <v>2753</v>
      </c>
      <c r="N466" s="2" t="s">
        <v>564</v>
      </c>
      <c r="O466" s="2" t="s">
        <v>571</v>
      </c>
      <c r="P466" s="2" t="s">
        <v>1490</v>
      </c>
      <c r="Q466" s="2" t="s">
        <v>2185</v>
      </c>
      <c r="R466" s="2" t="s">
        <v>1492</v>
      </c>
      <c r="S466" s="2" t="s">
        <v>2186</v>
      </c>
      <c r="T466" s="42" t="s">
        <v>9029</v>
      </c>
    </row>
    <row r="467" spans="3:20" ht="35.1" customHeight="1" x14ac:dyDescent="0.25">
      <c r="C467" s="35"/>
      <c r="I467" s="27">
        <f>IF(ISBLANK(J467),"",LARGE(I$1:I466,1)+1)</f>
        <v>462</v>
      </c>
      <c r="J467" s="2" t="s">
        <v>2410</v>
      </c>
      <c r="K467" s="1" t="s">
        <v>1472</v>
      </c>
      <c r="L467" s="1" t="s">
        <v>533</v>
      </c>
      <c r="M467" s="2" t="s">
        <v>1473</v>
      </c>
      <c r="N467" s="2" t="s">
        <v>535</v>
      </c>
      <c r="O467" s="2" t="s">
        <v>536</v>
      </c>
      <c r="P467" s="2" t="s">
        <v>1474</v>
      </c>
      <c r="Q467" s="2" t="s">
        <v>2188</v>
      </c>
      <c r="R467" s="2" t="s">
        <v>2189</v>
      </c>
      <c r="S467" s="2" t="s">
        <v>2190</v>
      </c>
      <c r="T467" s="42" t="s">
        <v>9030</v>
      </c>
    </row>
    <row r="468" spans="3:20" ht="35.1" customHeight="1" x14ac:dyDescent="0.25">
      <c r="C468" s="35"/>
      <c r="I468" s="27">
        <f>IF(ISBLANK(J468),"",LARGE(I$1:I467,1)+1)</f>
        <v>463</v>
      </c>
      <c r="J468" s="2" t="s">
        <v>2410</v>
      </c>
      <c r="K468" s="1" t="s">
        <v>1500</v>
      </c>
      <c r="L468" s="1" t="s">
        <v>55</v>
      </c>
      <c r="M468" s="2" t="s">
        <v>1501</v>
      </c>
      <c r="N468" s="2" t="s">
        <v>57</v>
      </c>
      <c r="O468" s="2" t="s">
        <v>134</v>
      </c>
      <c r="P468" s="2" t="s">
        <v>1502</v>
      </c>
      <c r="Q468" s="2" t="s">
        <v>2195</v>
      </c>
      <c r="R468" s="2" t="s">
        <v>1504</v>
      </c>
      <c r="S468" s="2" t="s">
        <v>2754</v>
      </c>
      <c r="T468" s="42" t="s">
        <v>9031</v>
      </c>
    </row>
    <row r="469" spans="3:20" ht="35.1" customHeight="1" x14ac:dyDescent="0.25">
      <c r="C469" s="35"/>
      <c r="I469" s="27">
        <f>IF(ISBLANK(J469),"",LARGE(I$1:I468,1)+1)</f>
        <v>464</v>
      </c>
      <c r="J469" s="2" t="s">
        <v>2410</v>
      </c>
      <c r="K469" s="1" t="s">
        <v>1506</v>
      </c>
      <c r="L469" s="1" t="s">
        <v>55</v>
      </c>
      <c r="M469" s="2" t="s">
        <v>2197</v>
      </c>
      <c r="N469" s="2" t="s">
        <v>1371</v>
      </c>
      <c r="O469" s="2" t="s">
        <v>134</v>
      </c>
      <c r="P469" s="2" t="s">
        <v>1508</v>
      </c>
      <c r="Q469" s="2" t="s">
        <v>2198</v>
      </c>
      <c r="R469" s="2" t="s">
        <v>1510</v>
      </c>
      <c r="S469" s="2" t="s">
        <v>2755</v>
      </c>
      <c r="T469" s="42" t="s">
        <v>9032</v>
      </c>
    </row>
    <row r="470" spans="3:20" ht="35.1" customHeight="1" x14ac:dyDescent="0.25">
      <c r="C470" s="35"/>
      <c r="I470" s="27">
        <f>IF(ISBLANK(J470),"",LARGE(I$1:I469,1)+1)</f>
        <v>465</v>
      </c>
      <c r="J470" s="2" t="s">
        <v>2410</v>
      </c>
      <c r="K470" s="1" t="s">
        <v>1058</v>
      </c>
      <c r="L470" s="1" t="s">
        <v>55</v>
      </c>
      <c r="M470" s="2" t="s">
        <v>2756</v>
      </c>
      <c r="N470" s="2" t="s">
        <v>57</v>
      </c>
      <c r="O470" s="2" t="s">
        <v>134</v>
      </c>
      <c r="P470" s="2" t="s">
        <v>1519</v>
      </c>
      <c r="Q470" s="2" t="s">
        <v>1063</v>
      </c>
      <c r="R470" s="2" t="s">
        <v>2757</v>
      </c>
      <c r="S470" s="2" t="s">
        <v>2758</v>
      </c>
      <c r="T470" s="42" t="s">
        <v>9033</v>
      </c>
    </row>
    <row r="471" spans="3:20" ht="35.1" customHeight="1" x14ac:dyDescent="0.25">
      <c r="C471" s="35"/>
      <c r="I471" s="27">
        <f>IF(ISBLANK(J471),"",LARGE(I$1:I470,1)+1)</f>
        <v>466</v>
      </c>
      <c r="J471" s="2" t="s">
        <v>2410</v>
      </c>
      <c r="K471" s="1" t="s">
        <v>2207</v>
      </c>
      <c r="L471" s="1" t="s">
        <v>1523</v>
      </c>
      <c r="M471" s="2" t="s">
        <v>2759</v>
      </c>
      <c r="N471" s="2" t="s">
        <v>1525</v>
      </c>
      <c r="O471" s="2" t="s">
        <v>72</v>
      </c>
      <c r="P471" s="2" t="s">
        <v>1527</v>
      </c>
      <c r="Q471" s="2" t="s">
        <v>1049</v>
      </c>
      <c r="R471" s="2" t="s">
        <v>2760</v>
      </c>
      <c r="S471" s="2" t="s">
        <v>2761</v>
      </c>
      <c r="T471" s="42" t="s">
        <v>9034</v>
      </c>
    </row>
    <row r="472" spans="3:20" ht="35.1" customHeight="1" x14ac:dyDescent="0.25">
      <c r="C472" s="35"/>
      <c r="I472" s="27">
        <f>IF(ISBLANK(J472),"",LARGE(I$1:I471,1)+1)</f>
        <v>467</v>
      </c>
      <c r="J472" s="2" t="s">
        <v>2410</v>
      </c>
      <c r="K472" s="1" t="s">
        <v>1531</v>
      </c>
      <c r="L472" s="1" t="s">
        <v>1523</v>
      </c>
      <c r="M472" s="2" t="s">
        <v>2762</v>
      </c>
      <c r="N472" s="2" t="s">
        <v>1525</v>
      </c>
      <c r="O472" s="2" t="s">
        <v>72</v>
      </c>
      <c r="P472" s="2" t="s">
        <v>1054</v>
      </c>
      <c r="Q472" s="2" t="s">
        <v>1055</v>
      </c>
      <c r="R472" s="2" t="s">
        <v>2763</v>
      </c>
      <c r="S472" s="2" t="s">
        <v>1535</v>
      </c>
      <c r="T472" s="42" t="s">
        <v>9035</v>
      </c>
    </row>
    <row r="473" spans="3:20" ht="35.1" customHeight="1" x14ac:dyDescent="0.25">
      <c r="C473" s="35"/>
      <c r="I473" s="27">
        <f>IF(ISBLANK(J473),"",LARGE(I$1:I472,1)+1)</f>
        <v>468</v>
      </c>
      <c r="J473" s="2" t="s">
        <v>2410</v>
      </c>
      <c r="K473" s="1" t="s">
        <v>1548</v>
      </c>
      <c r="L473" s="1" t="s">
        <v>1523</v>
      </c>
      <c r="M473" s="2" t="s">
        <v>2764</v>
      </c>
      <c r="N473" s="2" t="s">
        <v>1525</v>
      </c>
      <c r="O473" s="2" t="s">
        <v>58</v>
      </c>
      <c r="P473" s="2" t="s">
        <v>2765</v>
      </c>
      <c r="Q473" s="2" t="s">
        <v>2766</v>
      </c>
      <c r="R473" s="2" t="s">
        <v>2217</v>
      </c>
      <c r="S473" s="2" t="s">
        <v>2767</v>
      </c>
      <c r="T473" s="42" t="s">
        <v>9036</v>
      </c>
    </row>
    <row r="474" spans="3:20" ht="35.1" customHeight="1" x14ac:dyDescent="0.25">
      <c r="C474" s="35"/>
      <c r="I474" s="27">
        <f>IF(ISBLANK(J474),"",LARGE(I$1:I473,1)+1)</f>
        <v>469</v>
      </c>
      <c r="J474" s="2" t="s">
        <v>2410</v>
      </c>
      <c r="K474" s="1" t="s">
        <v>2768</v>
      </c>
      <c r="L474" s="1" t="s">
        <v>1523</v>
      </c>
      <c r="M474" s="2" t="s">
        <v>2769</v>
      </c>
      <c r="N474" s="2" t="s">
        <v>57</v>
      </c>
      <c r="O474" s="2" t="s">
        <v>65</v>
      </c>
      <c r="P474" s="2" t="s">
        <v>2770</v>
      </c>
      <c r="Q474" s="2" t="s">
        <v>2220</v>
      </c>
      <c r="R474" s="2" t="s">
        <v>1558</v>
      </c>
      <c r="S474" s="2" t="s">
        <v>2771</v>
      </c>
      <c r="T474" s="42" t="s">
        <v>9037</v>
      </c>
    </row>
    <row r="475" spans="3:20" ht="35.1" customHeight="1" x14ac:dyDescent="0.25">
      <c r="C475" s="35"/>
      <c r="I475" s="27">
        <f>IF(ISBLANK(J475),"",LARGE(I$1:I474,1)+1)</f>
        <v>470</v>
      </c>
      <c r="J475" s="2" t="s">
        <v>2410</v>
      </c>
      <c r="K475" s="1" t="s">
        <v>590</v>
      </c>
      <c r="L475" s="1" t="s">
        <v>358</v>
      </c>
      <c r="M475" s="2" t="s">
        <v>2772</v>
      </c>
      <c r="N475" s="2" t="s">
        <v>2749</v>
      </c>
      <c r="O475" s="2" t="s">
        <v>2750</v>
      </c>
      <c r="P475" s="2" t="s">
        <v>592</v>
      </c>
      <c r="Q475" s="2" t="s">
        <v>2773</v>
      </c>
      <c r="R475" s="2" t="s">
        <v>2774</v>
      </c>
      <c r="S475" s="2" t="s">
        <v>2775</v>
      </c>
      <c r="T475" s="42" t="s">
        <v>9038</v>
      </c>
    </row>
    <row r="476" spans="3:20" ht="35.1" customHeight="1" x14ac:dyDescent="0.25">
      <c r="C476" s="35"/>
      <c r="I476" s="27">
        <f>IF(ISBLANK(J476),"",LARGE(I$1:I475,1)+1)</f>
        <v>471</v>
      </c>
      <c r="J476" s="2" t="s">
        <v>2410</v>
      </c>
      <c r="K476" s="1" t="s">
        <v>1656</v>
      </c>
      <c r="L476" s="1" t="s">
        <v>117</v>
      </c>
      <c r="M476" s="2" t="s">
        <v>2776</v>
      </c>
      <c r="N476" s="2" t="s">
        <v>48</v>
      </c>
      <c r="O476" s="2" t="s">
        <v>95</v>
      </c>
      <c r="P476" s="2" t="s">
        <v>2777</v>
      </c>
      <c r="Q476" s="2" t="s">
        <v>2778</v>
      </c>
      <c r="R476" s="2" t="s">
        <v>2779</v>
      </c>
      <c r="S476" s="2" t="s">
        <v>2780</v>
      </c>
      <c r="T476" s="42" t="s">
        <v>9039</v>
      </c>
    </row>
    <row r="477" spans="3:20" ht="35.1" customHeight="1" x14ac:dyDescent="0.25">
      <c r="C477" s="35"/>
      <c r="I477" s="27">
        <f>IF(ISBLANK(J477),"",LARGE(I$1:I476,1)+1)</f>
        <v>472</v>
      </c>
      <c r="J477" s="2" t="s">
        <v>2410</v>
      </c>
      <c r="K477" s="1" t="s">
        <v>2781</v>
      </c>
      <c r="L477" s="1" t="s">
        <v>117</v>
      </c>
      <c r="M477" s="2" t="s">
        <v>2782</v>
      </c>
      <c r="N477" s="2" t="s">
        <v>48</v>
      </c>
      <c r="O477" s="2" t="s">
        <v>49</v>
      </c>
      <c r="P477" s="2" t="s">
        <v>2783</v>
      </c>
      <c r="Q477" s="2" t="s">
        <v>2784</v>
      </c>
      <c r="R477" s="2" t="s">
        <v>2785</v>
      </c>
      <c r="S477" s="2" t="s">
        <v>2786</v>
      </c>
      <c r="T477" s="42" t="s">
        <v>9040</v>
      </c>
    </row>
    <row r="478" spans="3:20" ht="35.1" customHeight="1" x14ac:dyDescent="0.25">
      <c r="C478" s="35"/>
      <c r="I478" s="27">
        <f>IF(ISBLANK(J478),"",LARGE(I$1:I477,1)+1)</f>
        <v>473</v>
      </c>
      <c r="J478" s="2" t="s">
        <v>2410</v>
      </c>
      <c r="K478" s="1" t="s">
        <v>2787</v>
      </c>
      <c r="L478" s="1" t="s">
        <v>117</v>
      </c>
      <c r="M478" s="2" t="s">
        <v>2788</v>
      </c>
      <c r="N478" s="2" t="s">
        <v>48</v>
      </c>
      <c r="O478" s="2" t="s">
        <v>49</v>
      </c>
      <c r="P478" s="2" t="s">
        <v>2789</v>
      </c>
      <c r="Q478" s="2" t="s">
        <v>2790</v>
      </c>
      <c r="R478" s="2" t="s">
        <v>2791</v>
      </c>
      <c r="S478" s="2" t="s">
        <v>2792</v>
      </c>
      <c r="T478" s="42" t="s">
        <v>9041</v>
      </c>
    </row>
    <row r="479" spans="3:20" ht="35.1" customHeight="1" x14ac:dyDescent="0.25">
      <c r="C479" s="35"/>
      <c r="I479" s="27">
        <f>IF(ISBLANK(J479),"",LARGE(I$1:I478,1)+1)</f>
        <v>474</v>
      </c>
      <c r="J479" s="2" t="s">
        <v>2410</v>
      </c>
      <c r="K479" s="1" t="s">
        <v>2793</v>
      </c>
      <c r="L479" s="1" t="s">
        <v>805</v>
      </c>
      <c r="M479" s="2" t="s">
        <v>2794</v>
      </c>
      <c r="N479" s="2" t="s">
        <v>535</v>
      </c>
      <c r="O479" s="2" t="s">
        <v>571</v>
      </c>
      <c r="P479" s="2" t="s">
        <v>1676</v>
      </c>
      <c r="Q479" s="2" t="s">
        <v>2795</v>
      </c>
      <c r="R479" s="2" t="s">
        <v>2796</v>
      </c>
      <c r="S479" s="2" t="s">
        <v>2797</v>
      </c>
      <c r="T479" s="42" t="s">
        <v>9042</v>
      </c>
    </row>
    <row r="480" spans="3:20" ht="35.1" customHeight="1" x14ac:dyDescent="0.25">
      <c r="C480" s="35"/>
      <c r="I480" s="27">
        <f>IF(ISBLANK(J480),"",LARGE(I$1:I479,1)+1)</f>
        <v>475</v>
      </c>
      <c r="J480" s="2" t="s">
        <v>2410</v>
      </c>
      <c r="K480" s="1" t="s">
        <v>2798</v>
      </c>
      <c r="L480" s="1" t="s">
        <v>2493</v>
      </c>
      <c r="M480" s="2" t="s">
        <v>2799</v>
      </c>
      <c r="N480" s="2" t="s">
        <v>2429</v>
      </c>
      <c r="O480" s="2" t="s">
        <v>733</v>
      </c>
      <c r="P480" s="2" t="s">
        <v>2800</v>
      </c>
      <c r="Q480" s="2" t="s">
        <v>2801</v>
      </c>
      <c r="R480" s="2" t="s">
        <v>2802</v>
      </c>
      <c r="S480" s="2" t="s">
        <v>2803</v>
      </c>
      <c r="T480" s="42" t="s">
        <v>9043</v>
      </c>
    </row>
    <row r="481" spans="3:20" ht="35.1" customHeight="1" x14ac:dyDescent="0.25">
      <c r="C481" s="35"/>
      <c r="I481" s="27">
        <f>IF(ISBLANK(J481),"",LARGE(I$1:I480,1)+1)</f>
        <v>476</v>
      </c>
      <c r="J481" s="2" t="s">
        <v>2410</v>
      </c>
      <c r="K481" s="1" t="s">
        <v>2804</v>
      </c>
      <c r="L481" s="1" t="s">
        <v>898</v>
      </c>
      <c r="M481" s="2" t="s">
        <v>2805</v>
      </c>
      <c r="N481" s="2" t="s">
        <v>389</v>
      </c>
      <c r="O481" s="2" t="s">
        <v>390</v>
      </c>
      <c r="P481" s="2" t="s">
        <v>2806</v>
      </c>
      <c r="Q481" s="2" t="s">
        <v>2807</v>
      </c>
      <c r="R481" s="2" t="s">
        <v>2808</v>
      </c>
      <c r="S481" s="2" t="s">
        <v>2809</v>
      </c>
      <c r="T481" s="42" t="s">
        <v>9044</v>
      </c>
    </row>
    <row r="482" spans="3:20" ht="35.1" customHeight="1" x14ac:dyDescent="0.25">
      <c r="C482" s="35"/>
      <c r="I482" s="27">
        <f>IF(ISBLANK(J482),"",LARGE(I$1:I481,1)+1)</f>
        <v>477</v>
      </c>
      <c r="J482" s="2" t="s">
        <v>2410</v>
      </c>
      <c r="K482" s="1" t="s">
        <v>2810</v>
      </c>
      <c r="L482" s="1" t="s">
        <v>805</v>
      </c>
      <c r="M482" s="2" t="s">
        <v>2811</v>
      </c>
      <c r="N482" s="2" t="s">
        <v>535</v>
      </c>
      <c r="O482" s="2" t="s">
        <v>543</v>
      </c>
      <c r="P482" s="2" t="s">
        <v>2812</v>
      </c>
      <c r="Q482" s="2" t="s">
        <v>2813</v>
      </c>
      <c r="R482" s="2" t="s">
        <v>2814</v>
      </c>
      <c r="S482" s="2" t="s">
        <v>2815</v>
      </c>
      <c r="T482" s="42" t="s">
        <v>9045</v>
      </c>
    </row>
    <row r="483" spans="3:20" ht="35.1" customHeight="1" x14ac:dyDescent="0.25">
      <c r="C483" s="35"/>
      <c r="I483" s="27">
        <f>IF(ISBLANK(J483),"",LARGE(I$1:I482,1)+1)</f>
        <v>478</v>
      </c>
      <c r="J483" s="2" t="s">
        <v>2410</v>
      </c>
      <c r="K483" s="1" t="s">
        <v>2816</v>
      </c>
      <c r="L483" s="1" t="s">
        <v>805</v>
      </c>
      <c r="M483" s="2" t="s">
        <v>2817</v>
      </c>
      <c r="N483" s="2" t="s">
        <v>564</v>
      </c>
      <c r="O483" s="2" t="s">
        <v>571</v>
      </c>
      <c r="P483" s="2" t="s">
        <v>2818</v>
      </c>
      <c r="Q483" s="2" t="s">
        <v>2819</v>
      </c>
      <c r="R483" s="2" t="s">
        <v>2820</v>
      </c>
      <c r="S483" s="2" t="s">
        <v>2821</v>
      </c>
      <c r="T483" s="42" t="s">
        <v>9046</v>
      </c>
    </row>
    <row r="484" spans="3:20" ht="35.1" customHeight="1" x14ac:dyDescent="0.25">
      <c r="C484" s="35"/>
      <c r="I484" s="27">
        <f>IF(ISBLANK(J484),"",LARGE(I$1:I483,1)+1)</f>
        <v>479</v>
      </c>
      <c r="J484" s="2" t="s">
        <v>2410</v>
      </c>
      <c r="K484" s="1" t="s">
        <v>2822</v>
      </c>
      <c r="L484" s="1" t="s">
        <v>2493</v>
      </c>
      <c r="M484" s="2" t="s">
        <v>2823</v>
      </c>
      <c r="N484" s="2" t="s">
        <v>2429</v>
      </c>
      <c r="O484" s="2" t="s">
        <v>2461</v>
      </c>
      <c r="P484" s="2" t="s">
        <v>2824</v>
      </c>
      <c r="Q484" s="2" t="s">
        <v>2825</v>
      </c>
      <c r="R484" s="2" t="s">
        <v>2826</v>
      </c>
      <c r="S484" s="2" t="s">
        <v>2827</v>
      </c>
      <c r="T484" s="42" t="s">
        <v>9047</v>
      </c>
    </row>
    <row r="485" spans="3:20" ht="35.1" customHeight="1" x14ac:dyDescent="0.25">
      <c r="C485" s="35"/>
      <c r="I485" s="27">
        <f>IF(ISBLANK(J485),"",LARGE(I$1:I484,1)+1)</f>
        <v>480</v>
      </c>
      <c r="J485" s="2" t="s">
        <v>2410</v>
      </c>
      <c r="K485" s="1" t="s">
        <v>1272</v>
      </c>
      <c r="L485" s="1" t="s">
        <v>597</v>
      </c>
      <c r="M485" s="2" t="s">
        <v>1273</v>
      </c>
      <c r="N485" s="2" t="s">
        <v>599</v>
      </c>
      <c r="O485" s="2" t="s">
        <v>622</v>
      </c>
      <c r="P485" s="2" t="s">
        <v>1274</v>
      </c>
      <c r="Q485" s="2" t="s">
        <v>1275</v>
      </c>
      <c r="R485" s="2" t="s">
        <v>2343</v>
      </c>
      <c r="S485" s="2" t="s">
        <v>2828</v>
      </c>
      <c r="T485" s="42" t="s">
        <v>8853</v>
      </c>
    </row>
    <row r="486" spans="3:20" ht="35.1" customHeight="1" x14ac:dyDescent="0.25">
      <c r="C486" s="35"/>
      <c r="I486" s="27">
        <f>IF(ISBLANK(J486),"",LARGE(I$1:I485,1)+1)</f>
        <v>481</v>
      </c>
      <c r="J486" s="2" t="s">
        <v>2410</v>
      </c>
      <c r="K486" s="1" t="s">
        <v>596</v>
      </c>
      <c r="L486" s="1" t="s">
        <v>597</v>
      </c>
      <c r="M486" s="2" t="s">
        <v>1835</v>
      </c>
      <c r="N486" s="2" t="s">
        <v>599</v>
      </c>
      <c r="O486" s="2" t="s">
        <v>607</v>
      </c>
      <c r="P486" s="2" t="s">
        <v>601</v>
      </c>
      <c r="Q486" s="2" t="s">
        <v>2829</v>
      </c>
      <c r="R486" s="2" t="s">
        <v>2830</v>
      </c>
      <c r="S486" s="2" t="s">
        <v>2831</v>
      </c>
      <c r="T486" s="42" t="s">
        <v>9048</v>
      </c>
    </row>
    <row r="487" spans="3:20" ht="35.1" customHeight="1" x14ac:dyDescent="0.25">
      <c r="C487" s="35"/>
      <c r="I487" s="27">
        <f>IF(ISBLANK(J487),"",LARGE(I$1:I486,1)+1)</f>
        <v>482</v>
      </c>
      <c r="J487" s="2" t="s">
        <v>2410</v>
      </c>
      <c r="K487" s="1" t="s">
        <v>2348</v>
      </c>
      <c r="L487" s="1" t="s">
        <v>597</v>
      </c>
      <c r="M487" s="2" t="s">
        <v>2349</v>
      </c>
      <c r="N487" s="2" t="s">
        <v>599</v>
      </c>
      <c r="O487" s="2" t="s">
        <v>607</v>
      </c>
      <c r="P487" s="2" t="s">
        <v>1826</v>
      </c>
      <c r="Q487" s="2" t="s">
        <v>2832</v>
      </c>
      <c r="R487" s="2" t="s">
        <v>2833</v>
      </c>
      <c r="S487" s="2" t="s">
        <v>2834</v>
      </c>
      <c r="T487" s="42" t="s">
        <v>9049</v>
      </c>
    </row>
    <row r="488" spans="3:20" ht="35.1" customHeight="1" x14ac:dyDescent="0.25">
      <c r="C488" s="35"/>
      <c r="I488" s="27">
        <f>IF(ISBLANK(J488),"",LARGE(I$1:I487,1)+1)</f>
        <v>483</v>
      </c>
      <c r="J488" s="2" t="s">
        <v>2410</v>
      </c>
      <c r="K488" s="1" t="s">
        <v>2835</v>
      </c>
      <c r="L488" s="1" t="s">
        <v>78</v>
      </c>
      <c r="M488" s="2" t="s">
        <v>2836</v>
      </c>
      <c r="N488" s="2" t="s">
        <v>2837</v>
      </c>
      <c r="O488" s="2" t="s">
        <v>81</v>
      </c>
      <c r="P488" s="2" t="s">
        <v>2838</v>
      </c>
      <c r="Q488" s="2" t="s">
        <v>2839</v>
      </c>
      <c r="R488" s="2" t="s">
        <v>2840</v>
      </c>
      <c r="S488" s="2" t="s">
        <v>2841</v>
      </c>
      <c r="T488" s="42" t="s">
        <v>9050</v>
      </c>
    </row>
    <row r="489" spans="3:20" ht="35.1" customHeight="1" x14ac:dyDescent="0.25">
      <c r="C489" s="35"/>
      <c r="I489" s="27">
        <f>IF(ISBLANK(J489),"",LARGE(I$1:I488,1)+1)</f>
        <v>484</v>
      </c>
      <c r="J489" s="2" t="s">
        <v>2410</v>
      </c>
      <c r="K489" s="1" t="s">
        <v>1851</v>
      </c>
      <c r="L489" s="1" t="s">
        <v>493</v>
      </c>
      <c r="M489" s="2" t="s">
        <v>2842</v>
      </c>
      <c r="N489" s="2" t="s">
        <v>495</v>
      </c>
      <c r="O489" s="2" t="s">
        <v>515</v>
      </c>
      <c r="P489" s="2" t="s">
        <v>2843</v>
      </c>
      <c r="Q489" s="2" t="s">
        <v>2844</v>
      </c>
      <c r="R489" s="2" t="s">
        <v>2845</v>
      </c>
      <c r="S489" s="2" t="s">
        <v>2846</v>
      </c>
      <c r="T489" s="42" t="s">
        <v>9051</v>
      </c>
    </row>
    <row r="490" spans="3:20" ht="35.1" customHeight="1" x14ac:dyDescent="0.25">
      <c r="C490" s="35"/>
      <c r="I490" s="27">
        <f>IF(ISBLANK(J490),"",LARGE(I$1:I489,1)+1)</f>
        <v>485</v>
      </c>
      <c r="J490" s="2" t="s">
        <v>2410</v>
      </c>
      <c r="K490" s="1" t="s">
        <v>2847</v>
      </c>
      <c r="L490" s="1" t="s">
        <v>493</v>
      </c>
      <c r="M490" s="2" t="s">
        <v>2848</v>
      </c>
      <c r="N490" s="2" t="s">
        <v>495</v>
      </c>
      <c r="O490" s="2" t="s">
        <v>457</v>
      </c>
      <c r="P490" s="2" t="s">
        <v>2849</v>
      </c>
      <c r="Q490" s="2" t="s">
        <v>2850</v>
      </c>
      <c r="R490" s="2" t="s">
        <v>2851</v>
      </c>
      <c r="S490" s="2" t="s">
        <v>2852</v>
      </c>
      <c r="T490" s="42" t="s">
        <v>9052</v>
      </c>
    </row>
    <row r="491" spans="3:20" ht="35.1" customHeight="1" x14ac:dyDescent="0.25">
      <c r="C491" s="35"/>
      <c r="I491" s="27">
        <f>IF(ISBLANK(J491),"",LARGE(I$1:I490,1)+1)</f>
        <v>486</v>
      </c>
      <c r="J491" s="2" t="s">
        <v>2410</v>
      </c>
      <c r="K491" s="1" t="s">
        <v>501</v>
      </c>
      <c r="L491" s="1" t="s">
        <v>493</v>
      </c>
      <c r="M491" s="2" t="s">
        <v>2853</v>
      </c>
      <c r="N491" s="2" t="s">
        <v>456</v>
      </c>
      <c r="O491" s="2" t="s">
        <v>457</v>
      </c>
      <c r="P491" s="2" t="s">
        <v>2854</v>
      </c>
      <c r="Q491" s="2" t="s">
        <v>2855</v>
      </c>
      <c r="R491" s="2" t="s">
        <v>2369</v>
      </c>
      <c r="S491" s="2" t="s">
        <v>2856</v>
      </c>
      <c r="T491" s="42" t="s">
        <v>9053</v>
      </c>
    </row>
    <row r="492" spans="3:20" ht="35.1" customHeight="1" x14ac:dyDescent="0.25">
      <c r="C492" s="35"/>
      <c r="I492" s="27">
        <f>IF(ISBLANK(J492),"",LARGE(I$1:I491,1)+1)</f>
        <v>487</v>
      </c>
      <c r="J492" s="2" t="s">
        <v>2410</v>
      </c>
      <c r="K492" s="1" t="s">
        <v>507</v>
      </c>
      <c r="L492" s="1" t="s">
        <v>493</v>
      </c>
      <c r="M492" s="2" t="s">
        <v>2857</v>
      </c>
      <c r="N492" s="2" t="s">
        <v>456</v>
      </c>
      <c r="O492" s="2" t="s">
        <v>2858</v>
      </c>
      <c r="P492" s="2" t="s">
        <v>509</v>
      </c>
      <c r="Q492" s="2" t="s">
        <v>2372</v>
      </c>
      <c r="R492" s="2" t="s">
        <v>1876</v>
      </c>
      <c r="S492" s="2" t="s">
        <v>1877</v>
      </c>
      <c r="T492" s="42" t="s">
        <v>9054</v>
      </c>
    </row>
    <row r="493" spans="3:20" ht="35.1" customHeight="1" x14ac:dyDescent="0.25">
      <c r="C493" s="35"/>
      <c r="I493" s="27">
        <f>IF(ISBLANK(J493),"",LARGE(I$1:I492,1)+1)</f>
        <v>488</v>
      </c>
      <c r="J493" s="2" t="s">
        <v>2410</v>
      </c>
      <c r="K493" s="1" t="s">
        <v>2859</v>
      </c>
      <c r="L493" s="1" t="s">
        <v>454</v>
      </c>
      <c r="M493" s="2" t="s">
        <v>2860</v>
      </c>
      <c r="N493" s="2" t="s">
        <v>495</v>
      </c>
      <c r="O493" s="2" t="s">
        <v>496</v>
      </c>
      <c r="P493" s="2" t="s">
        <v>2861</v>
      </c>
      <c r="Q493" s="2" t="s">
        <v>2862</v>
      </c>
      <c r="R493" s="2" t="s">
        <v>2863</v>
      </c>
      <c r="S493" s="2" t="s">
        <v>2864</v>
      </c>
      <c r="T493" s="42" t="s">
        <v>9055</v>
      </c>
    </row>
    <row r="494" spans="3:20" ht="35.1" customHeight="1" x14ac:dyDescent="0.25">
      <c r="C494" s="35"/>
      <c r="I494" s="27">
        <f>IF(ISBLANK(J494),"",LARGE(I$1:I493,1)+1)</f>
        <v>489</v>
      </c>
      <c r="J494" s="2" t="s">
        <v>2410</v>
      </c>
      <c r="K494" s="1" t="s">
        <v>2865</v>
      </c>
      <c r="L494" s="1" t="s">
        <v>454</v>
      </c>
      <c r="M494" s="2" t="s">
        <v>2866</v>
      </c>
      <c r="N494" s="2" t="s">
        <v>456</v>
      </c>
      <c r="O494" s="2" t="s">
        <v>2858</v>
      </c>
      <c r="P494" s="2" t="s">
        <v>2867</v>
      </c>
      <c r="Q494" s="2" t="s">
        <v>2868</v>
      </c>
      <c r="R494" s="2" t="s">
        <v>2869</v>
      </c>
      <c r="S494" s="2" t="s">
        <v>2870</v>
      </c>
      <c r="T494" s="42" t="s">
        <v>9056</v>
      </c>
    </row>
    <row r="495" spans="3:20" ht="35.1" customHeight="1" x14ac:dyDescent="0.25">
      <c r="C495" s="35"/>
      <c r="I495" s="27">
        <f>IF(ISBLANK(J495),"",LARGE(I$1:I494,1)+1)</f>
        <v>490</v>
      </c>
      <c r="J495" s="2" t="s">
        <v>2410</v>
      </c>
      <c r="K495" s="1" t="s">
        <v>2871</v>
      </c>
      <c r="L495" s="1" t="s">
        <v>454</v>
      </c>
      <c r="M495" s="2" t="s">
        <v>2872</v>
      </c>
      <c r="N495" s="2" t="s">
        <v>456</v>
      </c>
      <c r="O495" s="2" t="s">
        <v>515</v>
      </c>
      <c r="P495" s="2" t="s">
        <v>2873</v>
      </c>
      <c r="Q495" s="2" t="s">
        <v>2874</v>
      </c>
      <c r="R495" s="2" t="s">
        <v>2875</v>
      </c>
      <c r="S495" s="2" t="s">
        <v>2876</v>
      </c>
      <c r="T495" s="42" t="s">
        <v>9057</v>
      </c>
    </row>
    <row r="496" spans="3:20" ht="35.1" customHeight="1" x14ac:dyDescent="0.25">
      <c r="C496" s="35"/>
      <c r="I496" s="27">
        <f>IF(ISBLANK(J496),"",LARGE(I$1:I495,1)+1)</f>
        <v>491</v>
      </c>
      <c r="J496" s="2" t="s">
        <v>2410</v>
      </c>
      <c r="K496" s="1" t="s">
        <v>2877</v>
      </c>
      <c r="L496" s="1" t="s">
        <v>2878</v>
      </c>
      <c r="M496" s="2" t="s">
        <v>2879</v>
      </c>
      <c r="N496" s="2" t="s">
        <v>2502</v>
      </c>
      <c r="O496" s="2" t="s">
        <v>2681</v>
      </c>
      <c r="P496" s="2" t="s">
        <v>2880</v>
      </c>
      <c r="Q496" s="2" t="s">
        <v>2881</v>
      </c>
      <c r="R496" s="2" t="s">
        <v>2882</v>
      </c>
      <c r="S496" s="2" t="s">
        <v>2883</v>
      </c>
      <c r="T496" s="42" t="s">
        <v>9058</v>
      </c>
    </row>
    <row r="497" spans="3:20" ht="35.1" customHeight="1" x14ac:dyDescent="0.25">
      <c r="C497" s="35"/>
      <c r="I497" s="27">
        <f>IF(ISBLANK(J497),"",LARGE(I$1:I496,1)+1)</f>
        <v>492</v>
      </c>
      <c r="J497" s="2" t="s">
        <v>2410</v>
      </c>
      <c r="K497" s="1" t="s">
        <v>2884</v>
      </c>
      <c r="L497" s="1" t="s">
        <v>2878</v>
      </c>
      <c r="M497" s="2" t="s">
        <v>2885</v>
      </c>
      <c r="N497" s="2" t="s">
        <v>2502</v>
      </c>
      <c r="O497" s="2" t="s">
        <v>2422</v>
      </c>
      <c r="P497" s="2" t="s">
        <v>2886</v>
      </c>
      <c r="Q497" s="2" t="s">
        <v>2887</v>
      </c>
      <c r="R497" s="2" t="s">
        <v>2888</v>
      </c>
      <c r="S497" s="2" t="s">
        <v>2889</v>
      </c>
      <c r="T497" s="42" t="s">
        <v>9059</v>
      </c>
    </row>
    <row r="498" spans="3:20" ht="35.1" customHeight="1" x14ac:dyDescent="0.25">
      <c r="C498" s="35"/>
      <c r="I498" s="27">
        <f>IF(ISBLANK(J498),"",LARGE(I$1:I497,1)+1)</f>
        <v>493</v>
      </c>
      <c r="J498" s="2" t="s">
        <v>2410</v>
      </c>
      <c r="K498" s="1" t="s">
        <v>2890</v>
      </c>
      <c r="L498" s="1" t="s">
        <v>2891</v>
      </c>
      <c r="M498" s="2" t="s">
        <v>2892</v>
      </c>
      <c r="N498" s="2" t="s">
        <v>456</v>
      </c>
      <c r="O498" s="2" t="s">
        <v>515</v>
      </c>
      <c r="P498" s="2" t="s">
        <v>2893</v>
      </c>
      <c r="Q498" s="2" t="s">
        <v>2894</v>
      </c>
      <c r="R498" s="2" t="s">
        <v>2895</v>
      </c>
      <c r="S498" s="2" t="s">
        <v>2896</v>
      </c>
      <c r="T498" s="42" t="s">
        <v>9060</v>
      </c>
    </row>
    <row r="499" spans="3:20" ht="35.1" customHeight="1" x14ac:dyDescent="0.25">
      <c r="C499" s="35"/>
      <c r="I499" s="27">
        <f>IF(ISBLANK(J499),"",LARGE(I$1:I498,1)+1)</f>
        <v>494</v>
      </c>
      <c r="J499" s="2" t="s">
        <v>2410</v>
      </c>
      <c r="K499" s="1" t="s">
        <v>2897</v>
      </c>
      <c r="L499" s="1" t="s">
        <v>2891</v>
      </c>
      <c r="M499" s="2" t="s">
        <v>2898</v>
      </c>
      <c r="N499" s="2" t="s">
        <v>495</v>
      </c>
      <c r="O499" s="2" t="s">
        <v>496</v>
      </c>
      <c r="P499" s="2" t="s">
        <v>2899</v>
      </c>
      <c r="Q499" s="2" t="s">
        <v>2900</v>
      </c>
      <c r="R499" s="2" t="s">
        <v>2901</v>
      </c>
      <c r="S499" s="2" t="s">
        <v>2902</v>
      </c>
      <c r="T499" s="42" t="s">
        <v>9061</v>
      </c>
    </row>
    <row r="500" spans="3:20" ht="35.1" customHeight="1" x14ac:dyDescent="0.25">
      <c r="C500" s="35"/>
      <c r="I500" s="27">
        <f>IF(ISBLANK(J500),"",LARGE(I$1:I499,1)+1)</f>
        <v>495</v>
      </c>
      <c r="J500" s="2" t="s">
        <v>2410</v>
      </c>
      <c r="K500" s="1" t="s">
        <v>1930</v>
      </c>
      <c r="L500" s="1" t="s">
        <v>1931</v>
      </c>
      <c r="M500" s="2" t="s">
        <v>1932</v>
      </c>
      <c r="N500" s="2" t="s">
        <v>535</v>
      </c>
      <c r="O500" s="2" t="s">
        <v>976</v>
      </c>
      <c r="P500" s="2" t="s">
        <v>1933</v>
      </c>
      <c r="Q500" s="2" t="s">
        <v>2903</v>
      </c>
      <c r="R500" s="2" t="s">
        <v>2904</v>
      </c>
      <c r="S500" s="2" t="s">
        <v>2905</v>
      </c>
      <c r="T500" s="42" t="s">
        <v>9062</v>
      </c>
    </row>
    <row r="501" spans="3:20" ht="35.1" customHeight="1" x14ac:dyDescent="0.25">
      <c r="C501" s="35"/>
      <c r="I501" s="27">
        <f>IF(ISBLANK(J501),"",LARGE(I$1:I500,1)+1)</f>
        <v>496</v>
      </c>
      <c r="J501" s="2" t="s">
        <v>2410</v>
      </c>
      <c r="K501" s="1" t="s">
        <v>1924</v>
      </c>
      <c r="L501" s="1" t="s">
        <v>78</v>
      </c>
      <c r="M501" s="2" t="s">
        <v>2906</v>
      </c>
      <c r="N501" s="2" t="s">
        <v>2749</v>
      </c>
      <c r="O501" s="2" t="s">
        <v>2907</v>
      </c>
      <c r="P501" s="2" t="s">
        <v>1926</v>
      </c>
      <c r="Q501" s="2" t="s">
        <v>1927</v>
      </c>
      <c r="R501" s="2" t="s">
        <v>1928</v>
      </c>
      <c r="S501" s="2" t="s">
        <v>1929</v>
      </c>
      <c r="T501" s="42" t="s">
        <v>9063</v>
      </c>
    </row>
    <row r="502" spans="3:20" ht="35.1" customHeight="1" x14ac:dyDescent="0.25">
      <c r="C502" s="35"/>
      <c r="I502" s="27">
        <f>IF(ISBLANK(J502),"",LARGE(I$1:I501,1)+1)</f>
        <v>497</v>
      </c>
      <c r="J502" s="2" t="s">
        <v>2410</v>
      </c>
      <c r="K502" s="1" t="s">
        <v>2908</v>
      </c>
      <c r="L502" s="1" t="s">
        <v>78</v>
      </c>
      <c r="M502" s="2" t="s">
        <v>2909</v>
      </c>
      <c r="N502" s="2" t="s">
        <v>2749</v>
      </c>
      <c r="O502" s="2" t="s">
        <v>2907</v>
      </c>
      <c r="P502" s="2" t="s">
        <v>1914</v>
      </c>
      <c r="Q502" s="2" t="s">
        <v>2910</v>
      </c>
      <c r="R502" s="2" t="s">
        <v>1916</v>
      </c>
      <c r="S502" s="2" t="s">
        <v>1917</v>
      </c>
      <c r="T502" s="42" t="s">
        <v>9064</v>
      </c>
    </row>
    <row r="503" spans="3:20" ht="35.1" customHeight="1" x14ac:dyDescent="0.25">
      <c r="C503" s="35"/>
      <c r="I503" s="27">
        <f>IF(ISBLANK(J503),"",LARGE(I$1:I502,1)+1)</f>
        <v>498</v>
      </c>
      <c r="J503" s="2" t="s">
        <v>2410</v>
      </c>
      <c r="K503" s="1" t="s">
        <v>1918</v>
      </c>
      <c r="L503" s="1" t="s">
        <v>78</v>
      </c>
      <c r="M503" s="2" t="s">
        <v>2911</v>
      </c>
      <c r="N503" s="2" t="s">
        <v>2749</v>
      </c>
      <c r="O503" s="2" t="s">
        <v>2750</v>
      </c>
      <c r="P503" s="2" t="s">
        <v>1920</v>
      </c>
      <c r="Q503" s="2" t="s">
        <v>2912</v>
      </c>
      <c r="R503" s="2" t="s">
        <v>1922</v>
      </c>
      <c r="S503" s="2" t="s">
        <v>1923</v>
      </c>
      <c r="T503" s="42" t="s">
        <v>9065</v>
      </c>
    </row>
    <row r="504" spans="3:20" ht="35.1" customHeight="1" x14ac:dyDescent="0.25">
      <c r="C504" s="35"/>
      <c r="I504" s="27">
        <f>IF(ISBLANK(J504),"",LARGE(I$1:I503,1)+1)</f>
        <v>499</v>
      </c>
      <c r="J504" s="2" t="s">
        <v>2410</v>
      </c>
      <c r="K504" s="1" t="s">
        <v>1906</v>
      </c>
      <c r="L504" s="1" t="s">
        <v>78</v>
      </c>
      <c r="M504" s="2" t="s">
        <v>1907</v>
      </c>
      <c r="N504" s="2" t="s">
        <v>2749</v>
      </c>
      <c r="O504" s="2" t="s">
        <v>2907</v>
      </c>
      <c r="P504" s="2" t="s">
        <v>1908</v>
      </c>
      <c r="Q504" s="2" t="s">
        <v>1909</v>
      </c>
      <c r="R504" s="2" t="s">
        <v>2913</v>
      </c>
      <c r="S504" s="2" t="s">
        <v>2914</v>
      </c>
      <c r="T504" s="42" t="s">
        <v>9066</v>
      </c>
    </row>
    <row r="505" spans="3:20" ht="35.1" customHeight="1" x14ac:dyDescent="0.25">
      <c r="C505" s="35"/>
      <c r="I505" s="27">
        <f>IF(ISBLANK(J505),"",LARGE(I$1:I504,1)+1)</f>
        <v>500</v>
      </c>
      <c r="J505" s="2" t="s">
        <v>2410</v>
      </c>
      <c r="K505" s="1" t="s">
        <v>2915</v>
      </c>
      <c r="L505" s="1" t="s">
        <v>493</v>
      </c>
      <c r="M505" s="2" t="s">
        <v>2916</v>
      </c>
      <c r="N505" s="2" t="s">
        <v>495</v>
      </c>
      <c r="O505" s="2" t="s">
        <v>496</v>
      </c>
      <c r="P505" s="2" t="s">
        <v>1847</v>
      </c>
      <c r="Q505" s="2" t="s">
        <v>2917</v>
      </c>
      <c r="R505" s="2" t="s">
        <v>2918</v>
      </c>
      <c r="S505" s="2" t="s">
        <v>2919</v>
      </c>
      <c r="T505" s="42" t="s">
        <v>9067</v>
      </c>
    </row>
    <row r="506" spans="3:20" ht="35.1" customHeight="1" x14ac:dyDescent="0.25">
      <c r="C506" s="35"/>
      <c r="I506" s="27">
        <f>IF(ISBLANK(J506),"",LARGE(I$1:I505,1)+1)</f>
        <v>501</v>
      </c>
      <c r="J506" s="2" t="s">
        <v>2410</v>
      </c>
      <c r="K506" s="1" t="s">
        <v>1890</v>
      </c>
      <c r="L506" s="1" t="s">
        <v>493</v>
      </c>
      <c r="M506" s="2" t="s">
        <v>1891</v>
      </c>
      <c r="N506" s="2" t="s">
        <v>495</v>
      </c>
      <c r="O506" s="2" t="s">
        <v>457</v>
      </c>
      <c r="P506" s="2" t="s">
        <v>522</v>
      </c>
      <c r="Q506" s="2" t="s">
        <v>2920</v>
      </c>
      <c r="R506" s="2" t="s">
        <v>2921</v>
      </c>
      <c r="S506" s="2" t="s">
        <v>2380</v>
      </c>
      <c r="T506" s="42" t="s">
        <v>9068</v>
      </c>
    </row>
    <row r="507" spans="3:20" ht="35.1" customHeight="1" x14ac:dyDescent="0.25">
      <c r="C507" s="35"/>
      <c r="I507" s="27">
        <f>IF(ISBLANK(J507),"",LARGE(I$1:I506,1)+1)</f>
        <v>502</v>
      </c>
      <c r="J507" s="2" t="s">
        <v>2410</v>
      </c>
      <c r="K507" s="1" t="s">
        <v>526</v>
      </c>
      <c r="L507" s="1" t="s">
        <v>387</v>
      </c>
      <c r="M507" s="2" t="s">
        <v>2922</v>
      </c>
      <c r="N507" s="2" t="s">
        <v>389</v>
      </c>
      <c r="O507" s="2" t="s">
        <v>422</v>
      </c>
      <c r="P507" s="2" t="s">
        <v>2923</v>
      </c>
      <c r="Q507" s="2" t="s">
        <v>2924</v>
      </c>
      <c r="R507" s="2" t="s">
        <v>2925</v>
      </c>
      <c r="S507" s="2" t="s">
        <v>2926</v>
      </c>
      <c r="T507" s="42" t="s">
        <v>9069</v>
      </c>
    </row>
    <row r="508" spans="3:20" ht="35.1" customHeight="1" x14ac:dyDescent="0.25">
      <c r="C508" s="35"/>
      <c r="I508" s="27">
        <f>IF(ISBLANK(J508),"",LARGE(I$1:I507,1)+1)</f>
        <v>503</v>
      </c>
      <c r="J508" s="2" t="s">
        <v>2410</v>
      </c>
      <c r="K508" s="1" t="s">
        <v>674</v>
      </c>
      <c r="L508" s="1" t="s">
        <v>78</v>
      </c>
      <c r="M508" s="2" t="s">
        <v>2927</v>
      </c>
      <c r="N508" s="2" t="s">
        <v>2749</v>
      </c>
      <c r="O508" s="2" t="s">
        <v>2907</v>
      </c>
      <c r="P508" s="2" t="s">
        <v>676</v>
      </c>
      <c r="Q508" s="2" t="s">
        <v>2928</v>
      </c>
      <c r="R508" s="2" t="s">
        <v>2929</v>
      </c>
      <c r="S508" s="2" t="s">
        <v>2930</v>
      </c>
      <c r="T508" s="42" t="s">
        <v>9070</v>
      </c>
    </row>
    <row r="509" spans="3:20" ht="35.1" customHeight="1" x14ac:dyDescent="0.25">
      <c r="C509" s="35"/>
      <c r="I509" s="27" t="str">
        <f>IF(ISBLANK(J509),"",LARGE(I$1:I508,1)+1)</f>
        <v/>
      </c>
    </row>
    <row r="510" spans="3:20" ht="35.1" customHeight="1" x14ac:dyDescent="0.25">
      <c r="C510" s="35"/>
      <c r="I510" s="27">
        <f>IF(ISBLANK(J510),"",LARGE(I$1:I509,1)+1)</f>
        <v>504</v>
      </c>
      <c r="J510" s="3" t="s">
        <v>0</v>
      </c>
      <c r="K510" s="4" t="s">
        <v>1</v>
      </c>
      <c r="L510" s="4" t="s">
        <v>2</v>
      </c>
      <c r="M510" s="3" t="s">
        <v>3</v>
      </c>
      <c r="N510" s="3" t="s">
        <v>4</v>
      </c>
      <c r="O510" s="3" t="s">
        <v>5</v>
      </c>
      <c r="P510" s="3" t="s">
        <v>6</v>
      </c>
      <c r="Q510" s="3" t="s">
        <v>7</v>
      </c>
      <c r="R510" s="3" t="s">
        <v>8</v>
      </c>
      <c r="S510" s="3" t="s">
        <v>9</v>
      </c>
      <c r="T510" s="3"/>
    </row>
    <row r="511" spans="3:20" ht="35.1" customHeight="1" x14ac:dyDescent="0.25">
      <c r="C511" s="35"/>
      <c r="I511" s="27">
        <f>IF(ISBLANK(J511),"",LARGE(I$1:I510,1)+1)</f>
        <v>505</v>
      </c>
      <c r="J511" s="2" t="s">
        <v>2931</v>
      </c>
      <c r="K511" s="1" t="s">
        <v>2932</v>
      </c>
      <c r="L511" s="1" t="s">
        <v>1302</v>
      </c>
      <c r="M511" s="2" t="s">
        <v>2933</v>
      </c>
      <c r="N511" s="2" t="s">
        <v>1304</v>
      </c>
      <c r="O511" s="2" t="s">
        <v>2934</v>
      </c>
      <c r="P511" s="2" t="s">
        <v>2935</v>
      </c>
      <c r="Q511" s="2" t="s">
        <v>2936</v>
      </c>
      <c r="R511" s="2" t="s">
        <v>2937</v>
      </c>
      <c r="S511" s="2" t="s">
        <v>2938</v>
      </c>
      <c r="T511" s="42" t="s">
        <v>9071</v>
      </c>
    </row>
    <row r="512" spans="3:20" ht="35.1" customHeight="1" x14ac:dyDescent="0.25">
      <c r="C512" s="35"/>
      <c r="I512" s="27">
        <f>IF(ISBLANK(J512),"",LARGE(I$1:I511,1)+1)</f>
        <v>506</v>
      </c>
      <c r="J512" s="2" t="s">
        <v>2931</v>
      </c>
      <c r="K512" s="1" t="s">
        <v>2939</v>
      </c>
      <c r="L512" s="1" t="s">
        <v>387</v>
      </c>
      <c r="M512" s="2" t="s">
        <v>2940</v>
      </c>
      <c r="N512" s="2" t="s">
        <v>389</v>
      </c>
      <c r="O512" s="2" t="s">
        <v>390</v>
      </c>
      <c r="P512" s="2" t="s">
        <v>2941</v>
      </c>
      <c r="Q512" s="2" t="s">
        <v>1312</v>
      </c>
      <c r="R512" s="2" t="s">
        <v>2942</v>
      </c>
      <c r="S512" s="2" t="s">
        <v>2943</v>
      </c>
      <c r="T512" s="42" t="s">
        <v>9072</v>
      </c>
    </row>
    <row r="513" spans="3:20" ht="35.1" customHeight="1" x14ac:dyDescent="0.25">
      <c r="C513" s="35"/>
      <c r="I513" s="27">
        <f>IF(ISBLANK(J513),"",LARGE(I$1:I512,1)+1)</f>
        <v>507</v>
      </c>
      <c r="J513" s="2" t="s">
        <v>2931</v>
      </c>
      <c r="K513" s="1" t="s">
        <v>2944</v>
      </c>
      <c r="L513" s="1" t="s">
        <v>387</v>
      </c>
      <c r="M513" s="2" t="s">
        <v>2945</v>
      </c>
      <c r="N513" s="2" t="s">
        <v>389</v>
      </c>
      <c r="O513" s="2" t="s">
        <v>422</v>
      </c>
      <c r="P513" s="2" t="s">
        <v>2946</v>
      </c>
      <c r="Q513" s="2" t="s">
        <v>2947</v>
      </c>
      <c r="R513" s="2" t="s">
        <v>2948</v>
      </c>
      <c r="S513" s="2" t="s">
        <v>2949</v>
      </c>
      <c r="T513" s="42" t="s">
        <v>9073</v>
      </c>
    </row>
    <row r="514" spans="3:20" ht="35.1" customHeight="1" x14ac:dyDescent="0.25">
      <c r="C514" s="35"/>
      <c r="I514" s="27">
        <f>IF(ISBLANK(J514),"",LARGE(I$1:I513,1)+1)</f>
        <v>508</v>
      </c>
      <c r="J514" s="2" t="s">
        <v>2931</v>
      </c>
      <c r="K514" s="1" t="s">
        <v>1190</v>
      </c>
      <c r="L514" s="1" t="s">
        <v>387</v>
      </c>
      <c r="M514" s="2" t="s">
        <v>2950</v>
      </c>
      <c r="N514" s="2" t="s">
        <v>1323</v>
      </c>
      <c r="O514" s="2" t="s">
        <v>390</v>
      </c>
      <c r="P514" s="2" t="s">
        <v>1991</v>
      </c>
      <c r="Q514" s="2" t="s">
        <v>2951</v>
      </c>
      <c r="R514" s="2" t="s">
        <v>2952</v>
      </c>
      <c r="S514" s="2" t="s">
        <v>2953</v>
      </c>
      <c r="T514" s="42" t="s">
        <v>9074</v>
      </c>
    </row>
    <row r="515" spans="3:20" ht="35.1" customHeight="1" x14ac:dyDescent="0.25">
      <c r="C515" s="35"/>
      <c r="I515" s="27">
        <f>IF(ISBLANK(J515),"",LARGE(I$1:I514,1)+1)</f>
        <v>509</v>
      </c>
      <c r="J515" s="2" t="s">
        <v>2931</v>
      </c>
      <c r="K515" s="1" t="s">
        <v>1328</v>
      </c>
      <c r="L515" s="1" t="s">
        <v>1329</v>
      </c>
      <c r="M515" s="2" t="s">
        <v>2954</v>
      </c>
      <c r="N515" s="2" t="s">
        <v>1323</v>
      </c>
      <c r="O515" s="2" t="s">
        <v>422</v>
      </c>
      <c r="P515" s="2" t="s">
        <v>2955</v>
      </c>
      <c r="Q515" s="2" t="s">
        <v>2956</v>
      </c>
      <c r="R515" s="2" t="s">
        <v>2957</v>
      </c>
      <c r="S515" s="2" t="s">
        <v>2958</v>
      </c>
      <c r="T515" s="42" t="s">
        <v>9075</v>
      </c>
    </row>
    <row r="516" spans="3:20" ht="35.1" customHeight="1" x14ac:dyDescent="0.25">
      <c r="C516" s="35"/>
      <c r="I516" s="27">
        <f>IF(ISBLANK(J516),"",LARGE(I$1:I515,1)+1)</f>
        <v>510</v>
      </c>
      <c r="J516" s="2" t="s">
        <v>2931</v>
      </c>
      <c r="K516" s="1" t="s">
        <v>2959</v>
      </c>
      <c r="L516" s="1" t="s">
        <v>387</v>
      </c>
      <c r="M516" s="2" t="s">
        <v>2960</v>
      </c>
      <c r="N516" s="2" t="s">
        <v>389</v>
      </c>
      <c r="O516" s="2" t="s">
        <v>442</v>
      </c>
      <c r="P516" s="2" t="s">
        <v>2961</v>
      </c>
      <c r="Q516" s="2" t="s">
        <v>2962</v>
      </c>
      <c r="R516" s="2" t="s">
        <v>2963</v>
      </c>
      <c r="S516" s="2" t="s">
        <v>2964</v>
      </c>
      <c r="T516" s="42" t="s">
        <v>9076</v>
      </c>
    </row>
    <row r="517" spans="3:20" ht="35.1" customHeight="1" x14ac:dyDescent="0.25">
      <c r="C517" s="35"/>
      <c r="I517" s="27">
        <f>IF(ISBLANK(J517),"",LARGE(I$1:I516,1)+1)</f>
        <v>511</v>
      </c>
      <c r="J517" s="2" t="s">
        <v>2931</v>
      </c>
      <c r="K517" s="1" t="s">
        <v>2965</v>
      </c>
      <c r="L517" s="1" t="s">
        <v>1329</v>
      </c>
      <c r="M517" s="2" t="s">
        <v>2966</v>
      </c>
      <c r="N517" s="2" t="s">
        <v>2967</v>
      </c>
      <c r="O517" s="2" t="s">
        <v>515</v>
      </c>
      <c r="P517" s="2" t="s">
        <v>2968</v>
      </c>
      <c r="Q517" s="2" t="s">
        <v>2969</v>
      </c>
      <c r="R517" s="2" t="s">
        <v>2970</v>
      </c>
      <c r="S517" s="2" t="s">
        <v>2971</v>
      </c>
      <c r="T517" s="42" t="s">
        <v>9077</v>
      </c>
    </row>
    <row r="518" spans="3:20" ht="35.1" customHeight="1" x14ac:dyDescent="0.25">
      <c r="C518" s="35"/>
      <c r="I518" s="27">
        <f>IF(ISBLANK(J518),"",LARGE(I$1:I517,1)+1)</f>
        <v>512</v>
      </c>
      <c r="J518" s="2" t="s">
        <v>2931</v>
      </c>
      <c r="K518" s="1" t="s">
        <v>2972</v>
      </c>
      <c r="L518" s="1" t="s">
        <v>2973</v>
      </c>
      <c r="M518" s="2" t="s">
        <v>2974</v>
      </c>
      <c r="N518" s="2" t="s">
        <v>389</v>
      </c>
      <c r="O518" s="2" t="s">
        <v>422</v>
      </c>
      <c r="P518" s="2" t="s">
        <v>2975</v>
      </c>
      <c r="Q518" s="2" t="s">
        <v>2976</v>
      </c>
      <c r="R518" s="2" t="s">
        <v>2977</v>
      </c>
      <c r="S518" s="2" t="s">
        <v>2978</v>
      </c>
      <c r="T518" s="42" t="s">
        <v>9078</v>
      </c>
    </row>
    <row r="519" spans="3:20" ht="35.1" customHeight="1" x14ac:dyDescent="0.25">
      <c r="C519" s="35"/>
      <c r="I519" s="27">
        <f>IF(ISBLANK(J519),"",LARGE(I$1:I518,1)+1)</f>
        <v>513</v>
      </c>
      <c r="J519" s="2" t="s">
        <v>2931</v>
      </c>
      <c r="K519" s="1" t="s">
        <v>2979</v>
      </c>
      <c r="L519" s="1" t="s">
        <v>2980</v>
      </c>
      <c r="M519" s="2" t="s">
        <v>2981</v>
      </c>
      <c r="N519" s="2" t="s">
        <v>389</v>
      </c>
      <c r="O519" s="2" t="s">
        <v>390</v>
      </c>
      <c r="P519" s="2" t="s">
        <v>2982</v>
      </c>
      <c r="Q519" s="2" t="s">
        <v>2983</v>
      </c>
      <c r="R519" s="2" t="s">
        <v>2984</v>
      </c>
      <c r="S519" s="2" t="s">
        <v>2985</v>
      </c>
      <c r="T519" s="42" t="s">
        <v>9079</v>
      </c>
    </row>
    <row r="520" spans="3:20" ht="35.1" customHeight="1" x14ac:dyDescent="0.25">
      <c r="C520" s="35"/>
      <c r="I520" s="27">
        <f>IF(ISBLANK(J520),"",LARGE(I$1:I519,1)+1)</f>
        <v>514</v>
      </c>
      <c r="J520" s="2" t="s">
        <v>2931</v>
      </c>
      <c r="K520" s="1" t="s">
        <v>2986</v>
      </c>
      <c r="L520" s="1" t="s">
        <v>2987</v>
      </c>
      <c r="M520" s="2" t="s">
        <v>2988</v>
      </c>
      <c r="N520" s="2" t="s">
        <v>389</v>
      </c>
      <c r="O520" s="2" t="s">
        <v>442</v>
      </c>
      <c r="P520" s="2" t="s">
        <v>2989</v>
      </c>
      <c r="Q520" s="2" t="s">
        <v>2990</v>
      </c>
      <c r="R520" s="2" t="s">
        <v>2991</v>
      </c>
      <c r="S520" s="2" t="s">
        <v>2992</v>
      </c>
      <c r="T520" s="42" t="s">
        <v>9080</v>
      </c>
    </row>
    <row r="521" spans="3:20" ht="35.1" customHeight="1" x14ac:dyDescent="0.25">
      <c r="C521" s="35"/>
      <c r="I521" s="27">
        <f>IF(ISBLANK(J521),"",LARGE(I$1:I520,1)+1)</f>
        <v>515</v>
      </c>
      <c r="J521" s="2" t="s">
        <v>2931</v>
      </c>
      <c r="K521" s="1" t="s">
        <v>2000</v>
      </c>
      <c r="L521" s="1" t="s">
        <v>1329</v>
      </c>
      <c r="M521" s="2" t="s">
        <v>2993</v>
      </c>
      <c r="N521" s="2" t="s">
        <v>1323</v>
      </c>
      <c r="O521" s="2" t="s">
        <v>422</v>
      </c>
      <c r="P521" s="2" t="s">
        <v>1336</v>
      </c>
      <c r="Q521" s="2" t="s">
        <v>2994</v>
      </c>
      <c r="R521" s="2" t="s">
        <v>2995</v>
      </c>
      <c r="S521" s="2" t="s">
        <v>2996</v>
      </c>
      <c r="T521" s="42" t="s">
        <v>9081</v>
      </c>
    </row>
    <row r="522" spans="3:20" ht="35.1" customHeight="1" x14ac:dyDescent="0.25">
      <c r="C522" s="35"/>
      <c r="I522" s="27">
        <f>IF(ISBLANK(J522),"",LARGE(I$1:I521,1)+1)</f>
        <v>516</v>
      </c>
      <c r="J522" s="2" t="s">
        <v>2931</v>
      </c>
      <c r="K522" s="1" t="s">
        <v>395</v>
      </c>
      <c r="L522" s="1" t="s">
        <v>387</v>
      </c>
      <c r="M522" s="2" t="s">
        <v>2997</v>
      </c>
      <c r="N522" s="2" t="s">
        <v>389</v>
      </c>
      <c r="O522" s="2" t="s">
        <v>390</v>
      </c>
      <c r="P522" s="2" t="s">
        <v>1340</v>
      </c>
      <c r="Q522" s="2" t="s">
        <v>2998</v>
      </c>
      <c r="R522" s="2" t="s">
        <v>2999</v>
      </c>
      <c r="S522" s="2" t="s">
        <v>3000</v>
      </c>
      <c r="T522" s="42" t="s">
        <v>9082</v>
      </c>
    </row>
    <row r="523" spans="3:20" ht="35.1" customHeight="1" x14ac:dyDescent="0.25">
      <c r="C523" s="35"/>
      <c r="I523" s="27">
        <f>IF(ISBLANK(J523),"",LARGE(I$1:I522,1)+1)</f>
        <v>517</v>
      </c>
      <c r="J523" s="2" t="s">
        <v>2931</v>
      </c>
      <c r="K523" s="1" t="s">
        <v>1344</v>
      </c>
      <c r="L523" s="1" t="s">
        <v>1329</v>
      </c>
      <c r="M523" s="2" t="s">
        <v>3001</v>
      </c>
      <c r="N523" s="2" t="s">
        <v>1323</v>
      </c>
      <c r="O523" s="2" t="s">
        <v>422</v>
      </c>
      <c r="P523" s="2" t="s">
        <v>1346</v>
      </c>
      <c r="Q523" s="2" t="s">
        <v>3002</v>
      </c>
      <c r="R523" s="2" t="s">
        <v>1348</v>
      </c>
      <c r="S523" s="2" t="s">
        <v>3003</v>
      </c>
      <c r="T523" s="42" t="s">
        <v>9083</v>
      </c>
    </row>
    <row r="524" spans="3:20" ht="35.1" customHeight="1" x14ac:dyDescent="0.25">
      <c r="C524" s="35"/>
      <c r="I524" s="27">
        <f>IF(ISBLANK(J524),"",LARGE(I$1:I523,1)+1)</f>
        <v>518</v>
      </c>
      <c r="J524" s="2" t="s">
        <v>2931</v>
      </c>
      <c r="K524" s="1" t="s">
        <v>2014</v>
      </c>
      <c r="L524" s="1" t="s">
        <v>597</v>
      </c>
      <c r="M524" s="2" t="s">
        <v>3004</v>
      </c>
      <c r="N524" s="2" t="s">
        <v>599</v>
      </c>
      <c r="O524" s="2" t="s">
        <v>600</v>
      </c>
      <c r="P524" s="2" t="s">
        <v>2016</v>
      </c>
      <c r="Q524" s="2" t="s">
        <v>3005</v>
      </c>
      <c r="R524" s="2" t="s">
        <v>1354</v>
      </c>
      <c r="S524" s="2" t="s">
        <v>3006</v>
      </c>
      <c r="T524" s="42" t="s">
        <v>9084</v>
      </c>
    </row>
    <row r="525" spans="3:20" ht="35.1" customHeight="1" x14ac:dyDescent="0.25">
      <c r="C525" s="35"/>
      <c r="I525" s="27">
        <f>IF(ISBLANK(J525),"",LARGE(I$1:I524,1)+1)</f>
        <v>519</v>
      </c>
      <c r="J525" s="2" t="s">
        <v>2931</v>
      </c>
      <c r="K525" s="1" t="s">
        <v>3007</v>
      </c>
      <c r="L525" s="1" t="s">
        <v>597</v>
      </c>
      <c r="M525" s="2" t="s">
        <v>3008</v>
      </c>
      <c r="N525" s="2" t="s">
        <v>1060</v>
      </c>
      <c r="O525" s="2" t="s">
        <v>607</v>
      </c>
      <c r="P525" s="2" t="s">
        <v>3009</v>
      </c>
      <c r="Q525" s="2" t="s">
        <v>3010</v>
      </c>
      <c r="R525" s="2" t="s">
        <v>3011</v>
      </c>
      <c r="S525" s="2" t="s">
        <v>3012</v>
      </c>
      <c r="T525" s="42" t="s">
        <v>9085</v>
      </c>
    </row>
    <row r="526" spans="3:20" ht="35.1" customHeight="1" x14ac:dyDescent="0.25">
      <c r="C526" s="35"/>
      <c r="I526" s="27">
        <f>IF(ISBLANK(J526),"",LARGE(I$1:I525,1)+1)</f>
        <v>520</v>
      </c>
      <c r="J526" s="2" t="s">
        <v>2931</v>
      </c>
      <c r="K526" s="1" t="s">
        <v>3013</v>
      </c>
      <c r="L526" s="1" t="s">
        <v>597</v>
      </c>
      <c r="M526" s="2" t="s">
        <v>3014</v>
      </c>
      <c r="N526" s="2" t="s">
        <v>599</v>
      </c>
      <c r="O526" s="2" t="s">
        <v>1061</v>
      </c>
      <c r="P526" s="2" t="s">
        <v>3015</v>
      </c>
      <c r="Q526" s="2" t="s">
        <v>3016</v>
      </c>
      <c r="R526" s="2" t="s">
        <v>3017</v>
      </c>
      <c r="S526" s="2" t="s">
        <v>3018</v>
      </c>
      <c r="T526" s="42" t="s">
        <v>9086</v>
      </c>
    </row>
    <row r="527" spans="3:20" ht="35.1" customHeight="1" x14ac:dyDescent="0.25">
      <c r="C527" s="35"/>
      <c r="I527" s="27">
        <f>IF(ISBLANK(J527),"",LARGE(I$1:I526,1)+1)</f>
        <v>521</v>
      </c>
      <c r="J527" s="2" t="s">
        <v>2931</v>
      </c>
      <c r="K527" s="1" t="s">
        <v>2348</v>
      </c>
      <c r="L527" s="1" t="s">
        <v>1824</v>
      </c>
      <c r="M527" s="2" t="s">
        <v>2349</v>
      </c>
      <c r="N527" s="2" t="s">
        <v>599</v>
      </c>
      <c r="O527" s="2" t="s">
        <v>607</v>
      </c>
      <c r="P527" s="2" t="s">
        <v>1826</v>
      </c>
      <c r="Q527" s="2" t="s">
        <v>3019</v>
      </c>
      <c r="R527" s="2" t="s">
        <v>3020</v>
      </c>
      <c r="S527" s="2" t="s">
        <v>3021</v>
      </c>
      <c r="T527" s="42" t="s">
        <v>8955</v>
      </c>
    </row>
    <row r="528" spans="3:20" ht="35.1" customHeight="1" x14ac:dyDescent="0.25">
      <c r="C528" s="35"/>
      <c r="I528" s="27">
        <f>IF(ISBLANK(J528),"",LARGE(I$1:I527,1)+1)</f>
        <v>522</v>
      </c>
      <c r="J528" s="2" t="s">
        <v>2931</v>
      </c>
      <c r="K528" s="1" t="s">
        <v>3022</v>
      </c>
      <c r="L528" s="1" t="s">
        <v>55</v>
      </c>
      <c r="M528" s="2" t="s">
        <v>3023</v>
      </c>
      <c r="N528" s="2" t="s">
        <v>57</v>
      </c>
      <c r="O528" s="2" t="s">
        <v>134</v>
      </c>
      <c r="P528" s="2" t="s">
        <v>3024</v>
      </c>
      <c r="Q528" s="2" t="s">
        <v>3025</v>
      </c>
      <c r="R528" s="2" t="s">
        <v>3026</v>
      </c>
      <c r="S528" s="2" t="s">
        <v>3027</v>
      </c>
      <c r="T528" s="42" t="s">
        <v>9087</v>
      </c>
    </row>
    <row r="529" spans="3:20" ht="35.1" customHeight="1" x14ac:dyDescent="0.25">
      <c r="C529" s="35"/>
      <c r="I529" s="27">
        <f>IF(ISBLANK(J529),"",LARGE(I$1:I528,1)+1)</f>
        <v>523</v>
      </c>
      <c r="J529" s="2" t="s">
        <v>2931</v>
      </c>
      <c r="K529" s="1" t="s">
        <v>3028</v>
      </c>
      <c r="L529" s="1" t="s">
        <v>55</v>
      </c>
      <c r="M529" s="2" t="s">
        <v>3029</v>
      </c>
      <c r="N529" s="2" t="s">
        <v>57</v>
      </c>
      <c r="O529" s="2" t="s">
        <v>72</v>
      </c>
      <c r="P529" s="2" t="s">
        <v>3030</v>
      </c>
      <c r="Q529" s="2" t="s">
        <v>3031</v>
      </c>
      <c r="R529" s="2" t="s">
        <v>3032</v>
      </c>
      <c r="S529" s="2" t="s">
        <v>3033</v>
      </c>
      <c r="T529" s="42" t="s">
        <v>9088</v>
      </c>
    </row>
    <row r="530" spans="3:20" ht="35.1" customHeight="1" x14ac:dyDescent="0.25">
      <c r="C530" s="35"/>
      <c r="I530" s="27">
        <f>IF(ISBLANK(J530),"",LARGE(I$1:I529,1)+1)</f>
        <v>524</v>
      </c>
      <c r="J530" s="2" t="s">
        <v>2931</v>
      </c>
      <c r="K530" s="1" t="s">
        <v>1500</v>
      </c>
      <c r="L530" s="1" t="s">
        <v>55</v>
      </c>
      <c r="M530" s="2" t="s">
        <v>2194</v>
      </c>
      <c r="N530" s="2" t="s">
        <v>57</v>
      </c>
      <c r="O530" s="2" t="s">
        <v>58</v>
      </c>
      <c r="P530" s="2" t="s">
        <v>3034</v>
      </c>
      <c r="Q530" s="2" t="s">
        <v>3035</v>
      </c>
      <c r="R530" s="2" t="s">
        <v>3036</v>
      </c>
      <c r="S530" s="2" t="s">
        <v>3037</v>
      </c>
      <c r="T530" s="42" t="s">
        <v>9089</v>
      </c>
    </row>
    <row r="531" spans="3:20" ht="35.1" customHeight="1" x14ac:dyDescent="0.25">
      <c r="C531" s="35"/>
      <c r="I531" s="27">
        <f>IF(ISBLANK(J531),"",LARGE(I$1:I530,1)+1)</f>
        <v>525</v>
      </c>
      <c r="J531" s="2" t="s">
        <v>2931</v>
      </c>
      <c r="K531" s="1" t="s">
        <v>1506</v>
      </c>
      <c r="L531" s="1" t="s">
        <v>55</v>
      </c>
      <c r="M531" s="2" t="s">
        <v>3038</v>
      </c>
      <c r="N531" s="2" t="s">
        <v>1371</v>
      </c>
      <c r="O531" s="2" t="s">
        <v>3039</v>
      </c>
      <c r="P531" s="2" t="s">
        <v>1508</v>
      </c>
      <c r="Q531" s="2" t="s">
        <v>3040</v>
      </c>
      <c r="R531" s="2" t="s">
        <v>1510</v>
      </c>
      <c r="S531" s="2" t="s">
        <v>2755</v>
      </c>
      <c r="T531" s="42" t="s">
        <v>9090</v>
      </c>
    </row>
    <row r="532" spans="3:20" ht="35.1" customHeight="1" x14ac:dyDescent="0.25">
      <c r="C532" s="35"/>
      <c r="I532" s="27">
        <f>IF(ISBLANK(J532),"",LARGE(I$1:I531,1)+1)</f>
        <v>526</v>
      </c>
      <c r="J532" s="2" t="s">
        <v>2931</v>
      </c>
      <c r="K532" s="1" t="s">
        <v>3041</v>
      </c>
      <c r="L532" s="1" t="s">
        <v>55</v>
      </c>
      <c r="M532" s="2" t="s">
        <v>3042</v>
      </c>
      <c r="N532" s="2" t="s">
        <v>57</v>
      </c>
      <c r="O532" s="2" t="s">
        <v>58</v>
      </c>
      <c r="P532" s="2" t="s">
        <v>1514</v>
      </c>
      <c r="Q532" s="2" t="s">
        <v>3043</v>
      </c>
      <c r="R532" s="2" t="s">
        <v>1516</v>
      </c>
      <c r="S532" s="2" t="s">
        <v>3044</v>
      </c>
      <c r="T532" s="42" t="s">
        <v>9091</v>
      </c>
    </row>
    <row r="533" spans="3:20" ht="35.1" customHeight="1" x14ac:dyDescent="0.25">
      <c r="C533" s="35"/>
      <c r="I533" s="27">
        <f>IF(ISBLANK(J533),"",LARGE(I$1:I532,1)+1)</f>
        <v>527</v>
      </c>
      <c r="J533" s="2" t="s">
        <v>2931</v>
      </c>
      <c r="K533" s="1" t="s">
        <v>3045</v>
      </c>
      <c r="L533" s="1" t="s">
        <v>1523</v>
      </c>
      <c r="M533" s="2" t="s">
        <v>3046</v>
      </c>
      <c r="N533" s="2" t="s">
        <v>1525</v>
      </c>
      <c r="O533" s="2" t="s">
        <v>1526</v>
      </c>
      <c r="P533" s="2" t="s">
        <v>3047</v>
      </c>
      <c r="Q533" s="2" t="s">
        <v>3048</v>
      </c>
      <c r="R533" s="2" t="s">
        <v>3049</v>
      </c>
      <c r="S533" s="2" t="s">
        <v>3050</v>
      </c>
      <c r="T533" s="42" t="s">
        <v>9092</v>
      </c>
    </row>
    <row r="534" spans="3:20" ht="35.1" customHeight="1" x14ac:dyDescent="0.25">
      <c r="C534" s="35"/>
      <c r="I534" s="27">
        <f>IF(ISBLANK(J534),"",LARGE(I$1:I533,1)+1)</f>
        <v>528</v>
      </c>
      <c r="J534" s="2" t="s">
        <v>2931</v>
      </c>
      <c r="K534" s="1" t="s">
        <v>3051</v>
      </c>
      <c r="L534" s="1" t="s">
        <v>1523</v>
      </c>
      <c r="M534" s="2" t="s">
        <v>3052</v>
      </c>
      <c r="N534" s="2" t="s">
        <v>57</v>
      </c>
      <c r="O534" s="2" t="s">
        <v>65</v>
      </c>
      <c r="P534" s="2" t="s">
        <v>3053</v>
      </c>
      <c r="Q534" s="2" t="s">
        <v>3054</v>
      </c>
      <c r="R534" s="2" t="s">
        <v>3055</v>
      </c>
      <c r="S534" s="2" t="s">
        <v>3056</v>
      </c>
      <c r="T534" s="42" t="s">
        <v>9093</v>
      </c>
    </row>
    <row r="535" spans="3:20" ht="35.1" customHeight="1" x14ac:dyDescent="0.25">
      <c r="C535" s="35"/>
      <c r="I535" s="27">
        <f>IF(ISBLANK(J535),"",LARGE(I$1:I534,1)+1)</f>
        <v>529</v>
      </c>
      <c r="J535" s="2" t="s">
        <v>2931</v>
      </c>
      <c r="K535" s="1" t="s">
        <v>3057</v>
      </c>
      <c r="L535" s="1" t="s">
        <v>1523</v>
      </c>
      <c r="M535" s="2" t="s">
        <v>3058</v>
      </c>
      <c r="N535" s="2" t="s">
        <v>1525</v>
      </c>
      <c r="O535" s="2" t="s">
        <v>1526</v>
      </c>
      <c r="P535" s="2" t="s">
        <v>1562</v>
      </c>
      <c r="Q535" s="2" t="s">
        <v>3059</v>
      </c>
      <c r="R535" s="2" t="s">
        <v>3060</v>
      </c>
      <c r="S535" s="2" t="s">
        <v>3061</v>
      </c>
      <c r="T535" s="42" t="s">
        <v>9094</v>
      </c>
    </row>
    <row r="536" spans="3:20" ht="35.1" customHeight="1" x14ac:dyDescent="0.25">
      <c r="C536" s="35"/>
      <c r="I536" s="27">
        <f>IF(ISBLANK(J536),"",LARGE(I$1:I535,1)+1)</f>
        <v>530</v>
      </c>
      <c r="J536" s="2" t="s">
        <v>2931</v>
      </c>
      <c r="K536" s="1" t="s">
        <v>1531</v>
      </c>
      <c r="L536" s="1" t="s">
        <v>1523</v>
      </c>
      <c r="M536" s="2" t="s">
        <v>2762</v>
      </c>
      <c r="N536" s="2" t="s">
        <v>1525</v>
      </c>
      <c r="O536" s="2" t="s">
        <v>72</v>
      </c>
      <c r="P536" s="2" t="s">
        <v>1533</v>
      </c>
      <c r="Q536" s="2" t="s">
        <v>3062</v>
      </c>
      <c r="R536" s="2" t="s">
        <v>3063</v>
      </c>
      <c r="S536" s="2" t="s">
        <v>3064</v>
      </c>
      <c r="T536" s="42" t="s">
        <v>9095</v>
      </c>
    </row>
    <row r="537" spans="3:20" ht="35.1" customHeight="1" x14ac:dyDescent="0.25">
      <c r="C537" s="35"/>
      <c r="I537" s="27">
        <f>IF(ISBLANK(J537),"",LARGE(I$1:I536,1)+1)</f>
        <v>531</v>
      </c>
      <c r="J537" s="2" t="s">
        <v>2931</v>
      </c>
      <c r="K537" s="1" t="s">
        <v>3065</v>
      </c>
      <c r="L537" s="1" t="s">
        <v>1523</v>
      </c>
      <c r="M537" s="2" t="s">
        <v>3066</v>
      </c>
      <c r="N537" s="2" t="s">
        <v>1525</v>
      </c>
      <c r="O537" s="2" t="s">
        <v>58</v>
      </c>
      <c r="P537" s="2" t="s">
        <v>3067</v>
      </c>
      <c r="Q537" s="2" t="s">
        <v>3068</v>
      </c>
      <c r="R537" s="2" t="s">
        <v>3069</v>
      </c>
      <c r="S537" s="2" t="s">
        <v>3070</v>
      </c>
      <c r="T537" s="42" t="s">
        <v>9096</v>
      </c>
    </row>
    <row r="538" spans="3:20" ht="35.1" customHeight="1" x14ac:dyDescent="0.25">
      <c r="C538" s="35"/>
      <c r="I538" s="27">
        <f>IF(ISBLANK(J538),"",LARGE(I$1:I537,1)+1)</f>
        <v>532</v>
      </c>
      <c r="J538" s="2" t="s">
        <v>2931</v>
      </c>
      <c r="K538" s="1" t="s">
        <v>3071</v>
      </c>
      <c r="L538" s="1" t="s">
        <v>1523</v>
      </c>
      <c r="M538" s="2" t="s">
        <v>3072</v>
      </c>
      <c r="N538" s="2" t="s">
        <v>57</v>
      </c>
      <c r="O538" s="2" t="s">
        <v>65</v>
      </c>
      <c r="P538" s="2" t="s">
        <v>3073</v>
      </c>
      <c r="Q538" s="2" t="s">
        <v>3074</v>
      </c>
      <c r="R538" s="2" t="s">
        <v>3075</v>
      </c>
      <c r="S538" s="2" t="s">
        <v>3076</v>
      </c>
      <c r="T538" s="42" t="s">
        <v>9097</v>
      </c>
    </row>
    <row r="539" spans="3:20" ht="35.1" customHeight="1" x14ac:dyDescent="0.25">
      <c r="C539" s="35"/>
      <c r="I539" s="27">
        <f>IF(ISBLANK(J539),"",LARGE(I$1:I538,1)+1)</f>
        <v>533</v>
      </c>
      <c r="J539" s="2" t="s">
        <v>2931</v>
      </c>
      <c r="K539" s="1" t="s">
        <v>3077</v>
      </c>
      <c r="L539" s="1" t="s">
        <v>1523</v>
      </c>
      <c r="M539" s="2" t="s">
        <v>3078</v>
      </c>
      <c r="N539" s="2" t="s">
        <v>1525</v>
      </c>
      <c r="O539" s="2" t="s">
        <v>1526</v>
      </c>
      <c r="P539" s="2" t="s">
        <v>3079</v>
      </c>
      <c r="Q539" s="2" t="s">
        <v>3080</v>
      </c>
      <c r="R539" s="2" t="s">
        <v>3081</v>
      </c>
      <c r="S539" s="2" t="s">
        <v>3082</v>
      </c>
      <c r="T539" s="42" t="s">
        <v>9098</v>
      </c>
    </row>
    <row r="540" spans="3:20" ht="35.1" customHeight="1" x14ac:dyDescent="0.25">
      <c r="C540" s="35"/>
      <c r="I540" s="27">
        <f>IF(ISBLANK(J540),"",LARGE(I$1:I539,1)+1)</f>
        <v>534</v>
      </c>
      <c r="J540" s="2" t="s">
        <v>2931</v>
      </c>
      <c r="K540" s="1" t="s">
        <v>532</v>
      </c>
      <c r="L540" s="1" t="s">
        <v>533</v>
      </c>
      <c r="M540" s="2" t="s">
        <v>534</v>
      </c>
      <c r="N540" s="2" t="s">
        <v>535</v>
      </c>
      <c r="O540" s="2" t="s">
        <v>536</v>
      </c>
      <c r="P540" s="2" t="s">
        <v>3083</v>
      </c>
      <c r="Q540" s="2" t="s">
        <v>3084</v>
      </c>
      <c r="R540" s="2" t="s">
        <v>3085</v>
      </c>
      <c r="S540" s="2" t="s">
        <v>3086</v>
      </c>
      <c r="T540" s="42" t="s">
        <v>9099</v>
      </c>
    </row>
    <row r="541" spans="3:20" ht="35.1" customHeight="1" x14ac:dyDescent="0.25">
      <c r="C541" s="35"/>
      <c r="I541" s="27">
        <f>IF(ISBLANK(J541),"",LARGE(I$1:I540,1)+1)</f>
        <v>535</v>
      </c>
      <c r="J541" s="2" t="s">
        <v>2931</v>
      </c>
      <c r="K541" s="1" t="s">
        <v>3087</v>
      </c>
      <c r="L541" s="1" t="s">
        <v>533</v>
      </c>
      <c r="M541" s="2" t="s">
        <v>3088</v>
      </c>
      <c r="N541" s="2" t="s">
        <v>535</v>
      </c>
      <c r="O541" s="2" t="s">
        <v>543</v>
      </c>
      <c r="P541" s="2" t="s">
        <v>3089</v>
      </c>
      <c r="Q541" s="2" t="s">
        <v>3090</v>
      </c>
      <c r="R541" s="2" t="s">
        <v>3091</v>
      </c>
      <c r="S541" s="2" t="s">
        <v>3092</v>
      </c>
      <c r="T541" s="42" t="s">
        <v>9100</v>
      </c>
    </row>
    <row r="542" spans="3:20" ht="35.1" customHeight="1" x14ac:dyDescent="0.25">
      <c r="C542" s="35"/>
      <c r="I542" s="27">
        <f>IF(ISBLANK(J542),"",LARGE(I$1:I541,1)+1)</f>
        <v>536</v>
      </c>
      <c r="J542" s="2" t="s">
        <v>2931</v>
      </c>
      <c r="K542" s="1" t="s">
        <v>3093</v>
      </c>
      <c r="L542" s="1" t="s">
        <v>533</v>
      </c>
      <c r="M542" s="2" t="s">
        <v>3094</v>
      </c>
      <c r="N542" s="2" t="s">
        <v>535</v>
      </c>
      <c r="O542" s="2" t="s">
        <v>536</v>
      </c>
      <c r="P542" s="2" t="s">
        <v>3095</v>
      </c>
      <c r="Q542" s="2" t="s">
        <v>3096</v>
      </c>
      <c r="R542" s="2" t="s">
        <v>3097</v>
      </c>
      <c r="S542" s="2" t="s">
        <v>3098</v>
      </c>
      <c r="T542" s="42" t="s">
        <v>9101</v>
      </c>
    </row>
    <row r="543" spans="3:20" ht="35.1" customHeight="1" x14ac:dyDescent="0.25">
      <c r="C543" s="35"/>
      <c r="I543" s="27">
        <f>IF(ISBLANK(J543),"",LARGE(I$1:I542,1)+1)</f>
        <v>537</v>
      </c>
      <c r="J543" s="2" t="s">
        <v>2931</v>
      </c>
      <c r="K543" s="1" t="s">
        <v>962</v>
      </c>
      <c r="L543" s="1" t="s">
        <v>533</v>
      </c>
      <c r="M543" s="2" t="s">
        <v>2177</v>
      </c>
      <c r="N543" s="2" t="s">
        <v>564</v>
      </c>
      <c r="O543" s="2" t="s">
        <v>536</v>
      </c>
      <c r="P543" s="2" t="s">
        <v>964</v>
      </c>
      <c r="Q543" s="2" t="s">
        <v>3099</v>
      </c>
      <c r="R543" s="2" t="s">
        <v>1481</v>
      </c>
      <c r="S543" s="2" t="s">
        <v>1482</v>
      </c>
      <c r="T543" s="42" t="s">
        <v>9102</v>
      </c>
    </row>
    <row r="544" spans="3:20" ht="35.1" customHeight="1" x14ac:dyDescent="0.25">
      <c r="C544" s="35"/>
      <c r="I544" s="27">
        <f>IF(ISBLANK(J544),"",LARGE(I$1:I543,1)+1)</f>
        <v>538</v>
      </c>
      <c r="J544" s="2" t="s">
        <v>2931</v>
      </c>
      <c r="K544" s="1" t="s">
        <v>1466</v>
      </c>
      <c r="L544" s="1" t="s">
        <v>533</v>
      </c>
      <c r="M544" s="2" t="s">
        <v>2154</v>
      </c>
      <c r="N544" s="2" t="s">
        <v>535</v>
      </c>
      <c r="O544" s="2" t="s">
        <v>536</v>
      </c>
      <c r="P544" s="2" t="s">
        <v>1468</v>
      </c>
      <c r="Q544" s="2" t="s">
        <v>3100</v>
      </c>
      <c r="R544" s="2" t="s">
        <v>3101</v>
      </c>
      <c r="S544" s="2" t="s">
        <v>3102</v>
      </c>
      <c r="T544" s="42" t="s">
        <v>9103</v>
      </c>
    </row>
    <row r="545" spans="3:20" ht="35.1" customHeight="1" x14ac:dyDescent="0.25">
      <c r="C545" s="35"/>
      <c r="I545" s="27">
        <f>IF(ISBLANK(J545),"",LARGE(I$1:I544,1)+1)</f>
        <v>539</v>
      </c>
      <c r="J545" s="2" t="s">
        <v>2931</v>
      </c>
      <c r="K545" s="1" t="s">
        <v>548</v>
      </c>
      <c r="L545" s="1" t="s">
        <v>533</v>
      </c>
      <c r="M545" s="2" t="s">
        <v>2150</v>
      </c>
      <c r="N545" s="2" t="s">
        <v>550</v>
      </c>
      <c r="O545" s="2" t="s">
        <v>930</v>
      </c>
      <c r="P545" s="2" t="s">
        <v>551</v>
      </c>
      <c r="Q545" s="2" t="s">
        <v>3103</v>
      </c>
      <c r="R545" s="2" t="s">
        <v>3104</v>
      </c>
      <c r="S545" s="2" t="s">
        <v>3105</v>
      </c>
      <c r="T545" s="42" t="s">
        <v>9104</v>
      </c>
    </row>
    <row r="546" spans="3:20" ht="35.1" customHeight="1" x14ac:dyDescent="0.25">
      <c r="C546" s="35"/>
      <c r="I546" s="27">
        <f>IF(ISBLANK(J546),"",LARGE(I$1:I545,1)+1)</f>
        <v>540</v>
      </c>
      <c r="J546" s="2" t="s">
        <v>2931</v>
      </c>
      <c r="K546" s="1" t="s">
        <v>1455</v>
      </c>
      <c r="L546" s="1" t="s">
        <v>78</v>
      </c>
      <c r="M546" s="2" t="s">
        <v>2172</v>
      </c>
      <c r="N546" s="2" t="s">
        <v>3106</v>
      </c>
      <c r="O546" s="2" t="s">
        <v>81</v>
      </c>
      <c r="P546" s="2" t="s">
        <v>1459</v>
      </c>
      <c r="Q546" s="2" t="s">
        <v>3107</v>
      </c>
      <c r="R546" s="2" t="s">
        <v>3108</v>
      </c>
      <c r="S546" s="2" t="s">
        <v>3109</v>
      </c>
      <c r="T546" s="42" t="s">
        <v>9105</v>
      </c>
    </row>
    <row r="547" spans="3:20" ht="35.1" customHeight="1" x14ac:dyDescent="0.25">
      <c r="C547" s="35"/>
      <c r="I547" s="27">
        <f>IF(ISBLANK(J547),"",LARGE(I$1:I546,1)+1)</f>
        <v>541</v>
      </c>
      <c r="J547" s="2" t="s">
        <v>2931</v>
      </c>
      <c r="K547" s="1" t="s">
        <v>1449</v>
      </c>
      <c r="L547" s="1" t="s">
        <v>78</v>
      </c>
      <c r="M547" s="2" t="s">
        <v>3110</v>
      </c>
      <c r="N547" s="2" t="s">
        <v>3111</v>
      </c>
      <c r="O547" s="2" t="s">
        <v>368</v>
      </c>
      <c r="P547" s="2" t="s">
        <v>3112</v>
      </c>
      <c r="Q547" s="2" t="s">
        <v>3113</v>
      </c>
      <c r="R547" s="2" t="s">
        <v>3114</v>
      </c>
      <c r="S547" s="2" t="s">
        <v>3115</v>
      </c>
      <c r="T547" s="42" t="s">
        <v>9106</v>
      </c>
    </row>
    <row r="548" spans="3:20" ht="35.1" customHeight="1" x14ac:dyDescent="0.25">
      <c r="C548" s="35"/>
      <c r="I548" s="27">
        <f>IF(ISBLANK(J548),"",LARGE(I$1:I547,1)+1)</f>
        <v>542</v>
      </c>
      <c r="J548" s="2" t="s">
        <v>2931</v>
      </c>
      <c r="K548" s="1" t="s">
        <v>3116</v>
      </c>
      <c r="L548" s="1" t="s">
        <v>1387</v>
      </c>
      <c r="M548" s="2" t="s">
        <v>3117</v>
      </c>
      <c r="N548" s="2" t="s">
        <v>970</v>
      </c>
      <c r="O548" s="2" t="s">
        <v>1395</v>
      </c>
      <c r="P548" s="2" t="s">
        <v>3118</v>
      </c>
      <c r="Q548" s="2" t="s">
        <v>3119</v>
      </c>
      <c r="R548" s="2" t="s">
        <v>3120</v>
      </c>
      <c r="S548" s="2" t="s">
        <v>3121</v>
      </c>
      <c r="T548" s="42" t="s">
        <v>9107</v>
      </c>
    </row>
    <row r="549" spans="3:20" ht="35.1" customHeight="1" x14ac:dyDescent="0.25">
      <c r="C549" s="35"/>
      <c r="I549" s="27">
        <f>IF(ISBLANK(J549),"",LARGE(I$1:I548,1)+1)</f>
        <v>543</v>
      </c>
      <c r="J549" s="2" t="s">
        <v>2931</v>
      </c>
      <c r="K549" s="1" t="s">
        <v>3122</v>
      </c>
      <c r="L549" s="1" t="s">
        <v>533</v>
      </c>
      <c r="M549" s="2" t="s">
        <v>3123</v>
      </c>
      <c r="N549" s="2" t="s">
        <v>564</v>
      </c>
      <c r="O549" s="2" t="s">
        <v>543</v>
      </c>
      <c r="P549" s="2" t="s">
        <v>1490</v>
      </c>
      <c r="Q549" s="2" t="s">
        <v>3124</v>
      </c>
      <c r="R549" s="2" t="s">
        <v>3125</v>
      </c>
      <c r="S549" s="2" t="s">
        <v>3126</v>
      </c>
      <c r="T549" s="42" t="s">
        <v>9108</v>
      </c>
    </row>
    <row r="550" spans="3:20" ht="35.1" customHeight="1" x14ac:dyDescent="0.25">
      <c r="C550" s="35"/>
      <c r="I550" s="27">
        <f>IF(ISBLANK(J550),"",LARGE(I$1:I549,1)+1)</f>
        <v>544</v>
      </c>
      <c r="J550" s="2" t="s">
        <v>2931</v>
      </c>
      <c r="K550" s="1" t="s">
        <v>1483</v>
      </c>
      <c r="L550" s="1" t="s">
        <v>533</v>
      </c>
      <c r="M550" s="2" t="s">
        <v>3127</v>
      </c>
      <c r="N550" s="2" t="s">
        <v>564</v>
      </c>
      <c r="O550" s="2" t="s">
        <v>536</v>
      </c>
      <c r="P550" s="2" t="s">
        <v>1485</v>
      </c>
      <c r="Q550" s="2" t="s">
        <v>2181</v>
      </c>
      <c r="R550" s="2" t="s">
        <v>3128</v>
      </c>
      <c r="S550" s="2" t="s">
        <v>3129</v>
      </c>
      <c r="T550" s="42" t="s">
        <v>9109</v>
      </c>
    </row>
    <row r="551" spans="3:20" ht="35.1" customHeight="1" x14ac:dyDescent="0.25">
      <c r="C551" s="35"/>
      <c r="I551" s="27">
        <f>IF(ISBLANK(J551),"",LARGE(I$1:I550,1)+1)</f>
        <v>545</v>
      </c>
      <c r="J551" s="2" t="s">
        <v>2931</v>
      </c>
      <c r="K551" s="1" t="s">
        <v>1494</v>
      </c>
      <c r="L551" s="1" t="s">
        <v>533</v>
      </c>
      <c r="M551" s="2" t="s">
        <v>3130</v>
      </c>
      <c r="N551" s="2" t="s">
        <v>535</v>
      </c>
      <c r="O551" s="2" t="s">
        <v>571</v>
      </c>
      <c r="P551" s="2" t="s">
        <v>1496</v>
      </c>
      <c r="Q551" s="2" t="s">
        <v>1497</v>
      </c>
      <c r="R551" s="2" t="s">
        <v>3131</v>
      </c>
      <c r="S551" s="2" t="s">
        <v>3132</v>
      </c>
      <c r="T551" s="42" t="s">
        <v>9110</v>
      </c>
    </row>
    <row r="552" spans="3:20" ht="35.1" customHeight="1" x14ac:dyDescent="0.25">
      <c r="C552" s="35"/>
      <c r="I552" s="27">
        <f>IF(ISBLANK(J552),"",LARGE(I$1:I551,1)+1)</f>
        <v>546</v>
      </c>
      <c r="J552" s="2" t="s">
        <v>2931</v>
      </c>
      <c r="K552" s="1" t="s">
        <v>1472</v>
      </c>
      <c r="L552" s="1" t="s">
        <v>533</v>
      </c>
      <c r="M552" s="2" t="s">
        <v>3133</v>
      </c>
      <c r="N552" s="2" t="s">
        <v>535</v>
      </c>
      <c r="O552" s="2" t="s">
        <v>543</v>
      </c>
      <c r="P552" s="2" t="s">
        <v>1474</v>
      </c>
      <c r="Q552" s="2" t="s">
        <v>2188</v>
      </c>
      <c r="R552" s="2" t="s">
        <v>3134</v>
      </c>
      <c r="S552" s="2" t="s">
        <v>3135</v>
      </c>
      <c r="T552" s="42" t="s">
        <v>9111</v>
      </c>
    </row>
    <row r="553" spans="3:20" ht="35.1" customHeight="1" x14ac:dyDescent="0.25">
      <c r="C553" s="35"/>
      <c r="I553" s="27">
        <f>IF(ISBLANK(J553),"",LARGE(I$1:I552,1)+1)</f>
        <v>547</v>
      </c>
      <c r="J553" s="2" t="s">
        <v>2931</v>
      </c>
      <c r="K553" s="1" t="s">
        <v>3136</v>
      </c>
      <c r="L553" s="1" t="s">
        <v>78</v>
      </c>
      <c r="M553" s="2" t="s">
        <v>3137</v>
      </c>
      <c r="N553" s="2" t="s">
        <v>3111</v>
      </c>
      <c r="O553" s="2" t="s">
        <v>3138</v>
      </c>
      <c r="P553" s="2" t="s">
        <v>3139</v>
      </c>
      <c r="Q553" s="2" t="s">
        <v>3140</v>
      </c>
      <c r="R553" s="2" t="s">
        <v>3141</v>
      </c>
      <c r="S553" s="2" t="s">
        <v>3142</v>
      </c>
      <c r="T553" s="42" t="s">
        <v>9112</v>
      </c>
    </row>
    <row r="554" spans="3:20" ht="35.1" customHeight="1" x14ac:dyDescent="0.25">
      <c r="C554" s="35"/>
      <c r="I554" s="27">
        <f>IF(ISBLANK(J554),"",LARGE(I$1:I553,1)+1)</f>
        <v>548</v>
      </c>
      <c r="J554" s="2" t="s">
        <v>2931</v>
      </c>
      <c r="K554" s="1" t="s">
        <v>1924</v>
      </c>
      <c r="L554" s="1" t="s">
        <v>78</v>
      </c>
      <c r="M554" s="2" t="s">
        <v>3143</v>
      </c>
      <c r="N554" s="2" t="s">
        <v>3111</v>
      </c>
      <c r="O554" s="2" t="s">
        <v>368</v>
      </c>
      <c r="P554" s="2" t="s">
        <v>1926</v>
      </c>
      <c r="Q554" s="2" t="s">
        <v>3144</v>
      </c>
      <c r="R554" s="2" t="s">
        <v>3145</v>
      </c>
      <c r="S554" s="2" t="s">
        <v>1929</v>
      </c>
      <c r="T554" s="42" t="s">
        <v>9113</v>
      </c>
    </row>
    <row r="555" spans="3:20" ht="35.1" customHeight="1" x14ac:dyDescent="0.25">
      <c r="C555" s="35"/>
      <c r="I555" s="27">
        <f>IF(ISBLANK(J555),"",LARGE(I$1:I554,1)+1)</f>
        <v>549</v>
      </c>
      <c r="J555" s="2" t="s">
        <v>2931</v>
      </c>
      <c r="K555" s="1" t="s">
        <v>2908</v>
      </c>
      <c r="L555" s="1" t="s">
        <v>78</v>
      </c>
      <c r="M555" s="2" t="s">
        <v>2909</v>
      </c>
      <c r="N555" s="2" t="s">
        <v>3111</v>
      </c>
      <c r="O555" s="2" t="s">
        <v>3146</v>
      </c>
      <c r="P555" s="2" t="s">
        <v>1914</v>
      </c>
      <c r="Q555" s="2" t="s">
        <v>3147</v>
      </c>
      <c r="R555" s="2" t="s">
        <v>1916</v>
      </c>
      <c r="S555" s="2" t="s">
        <v>1917</v>
      </c>
      <c r="T555" s="42" t="s">
        <v>9114</v>
      </c>
    </row>
    <row r="556" spans="3:20" ht="35.1" customHeight="1" x14ac:dyDescent="0.25">
      <c r="C556" s="35"/>
      <c r="I556" s="27">
        <f>IF(ISBLANK(J556),"",LARGE(I$1:I555,1)+1)</f>
        <v>550</v>
      </c>
      <c r="J556" s="2" t="s">
        <v>2931</v>
      </c>
      <c r="K556" s="1" t="s">
        <v>1918</v>
      </c>
      <c r="L556" s="1" t="s">
        <v>78</v>
      </c>
      <c r="M556" s="2" t="s">
        <v>3148</v>
      </c>
      <c r="N556" s="2" t="s">
        <v>3111</v>
      </c>
      <c r="O556" s="2" t="s">
        <v>81</v>
      </c>
      <c r="P556" s="2" t="s">
        <v>1920</v>
      </c>
      <c r="Q556" s="2" t="s">
        <v>3149</v>
      </c>
      <c r="R556" s="2" t="s">
        <v>1922</v>
      </c>
      <c r="S556" s="2" t="s">
        <v>1923</v>
      </c>
      <c r="T556" s="42" t="s">
        <v>9115</v>
      </c>
    </row>
    <row r="557" spans="3:20" ht="35.1" customHeight="1" x14ac:dyDescent="0.25">
      <c r="C557" s="35"/>
      <c r="I557" s="27">
        <f>IF(ISBLANK(J557),"",LARGE(I$1:I556,1)+1)</f>
        <v>551</v>
      </c>
      <c r="J557" s="2" t="s">
        <v>2931</v>
      </c>
      <c r="K557" s="1" t="s">
        <v>1613</v>
      </c>
      <c r="L557" s="1" t="s">
        <v>358</v>
      </c>
      <c r="M557" s="2" t="s">
        <v>3150</v>
      </c>
      <c r="N557" s="2" t="s">
        <v>3111</v>
      </c>
      <c r="O557" s="2" t="s">
        <v>81</v>
      </c>
      <c r="P557" s="2" t="s">
        <v>1615</v>
      </c>
      <c r="Q557" s="2" t="s">
        <v>3151</v>
      </c>
      <c r="R557" s="2" t="s">
        <v>3152</v>
      </c>
      <c r="S557" s="2" t="s">
        <v>3153</v>
      </c>
      <c r="T557" s="42" t="s">
        <v>9116</v>
      </c>
    </row>
    <row r="558" spans="3:20" ht="35.1" customHeight="1" x14ac:dyDescent="0.25">
      <c r="C558" s="35"/>
      <c r="I558" s="27">
        <f>IF(ISBLANK(J558),"",LARGE(I$1:I557,1)+1)</f>
        <v>552</v>
      </c>
      <c r="J558" s="2" t="s">
        <v>2931</v>
      </c>
      <c r="K558" s="1" t="s">
        <v>3154</v>
      </c>
      <c r="L558" s="1" t="s">
        <v>358</v>
      </c>
      <c r="M558" s="2" t="s">
        <v>3155</v>
      </c>
      <c r="N558" s="2" t="s">
        <v>3156</v>
      </c>
      <c r="O558" s="2" t="s">
        <v>892</v>
      </c>
      <c r="P558" s="2" t="s">
        <v>1639</v>
      </c>
      <c r="Q558" s="2" t="s">
        <v>3157</v>
      </c>
      <c r="R558" s="2" t="s">
        <v>3158</v>
      </c>
      <c r="S558" s="2" t="s">
        <v>3159</v>
      </c>
      <c r="T558" s="42" t="s">
        <v>9117</v>
      </c>
    </row>
    <row r="559" spans="3:20" ht="35.1" customHeight="1" x14ac:dyDescent="0.25">
      <c r="C559" s="35"/>
      <c r="I559" s="27">
        <f>IF(ISBLANK(J559),"",LARGE(I$1:I558,1)+1)</f>
        <v>553</v>
      </c>
      <c r="J559" s="2" t="s">
        <v>2931</v>
      </c>
      <c r="K559" s="1" t="s">
        <v>863</v>
      </c>
      <c r="L559" s="1" t="s">
        <v>358</v>
      </c>
      <c r="M559" s="2" t="s">
        <v>3160</v>
      </c>
      <c r="N559" s="2" t="s">
        <v>3161</v>
      </c>
      <c r="O559" s="2" t="s">
        <v>3138</v>
      </c>
      <c r="P559" s="2" t="s">
        <v>1621</v>
      </c>
      <c r="Q559" s="2" t="s">
        <v>3162</v>
      </c>
      <c r="R559" s="2" t="s">
        <v>3163</v>
      </c>
      <c r="S559" s="2" t="s">
        <v>3164</v>
      </c>
      <c r="T559" s="42" t="s">
        <v>9118</v>
      </c>
    </row>
    <row r="560" spans="3:20" ht="35.1" customHeight="1" x14ac:dyDescent="0.25">
      <c r="C560" s="35"/>
      <c r="I560" s="27">
        <f>IF(ISBLANK(J560),"",LARGE(I$1:I559,1)+1)</f>
        <v>554</v>
      </c>
      <c r="J560" s="2" t="s">
        <v>2931</v>
      </c>
      <c r="K560" s="1" t="s">
        <v>1204</v>
      </c>
      <c r="L560" s="1" t="s">
        <v>943</v>
      </c>
      <c r="M560" s="2" t="s">
        <v>3165</v>
      </c>
      <c r="N560" s="2" t="s">
        <v>951</v>
      </c>
      <c r="O560" s="2" t="s">
        <v>397</v>
      </c>
      <c r="P560" s="2" t="s">
        <v>1207</v>
      </c>
      <c r="Q560" s="2" t="s">
        <v>3166</v>
      </c>
      <c r="R560" s="2" t="s">
        <v>3167</v>
      </c>
      <c r="S560" s="2" t="s">
        <v>3168</v>
      </c>
      <c r="T560" s="42" t="s">
        <v>9119</v>
      </c>
    </row>
    <row r="561" spans="3:20" ht="35.1" customHeight="1" x14ac:dyDescent="0.25">
      <c r="C561" s="35"/>
      <c r="I561" s="27">
        <f>IF(ISBLANK(J561),"",LARGE(I$1:I560,1)+1)</f>
        <v>555</v>
      </c>
      <c r="J561" s="2" t="s">
        <v>2931</v>
      </c>
      <c r="K561" s="1" t="s">
        <v>1363</v>
      </c>
      <c r="L561" s="1" t="s">
        <v>1357</v>
      </c>
      <c r="M561" s="2" t="s">
        <v>3169</v>
      </c>
      <c r="N561" s="2" t="s">
        <v>951</v>
      </c>
      <c r="O561" s="2" t="s">
        <v>422</v>
      </c>
      <c r="P561" s="2" t="s">
        <v>3170</v>
      </c>
      <c r="Q561" s="2" t="s">
        <v>3171</v>
      </c>
      <c r="R561" s="2" t="s">
        <v>3172</v>
      </c>
      <c r="S561" s="2" t="s">
        <v>3173</v>
      </c>
      <c r="T561" s="42" t="s">
        <v>9120</v>
      </c>
    </row>
    <row r="562" spans="3:20" ht="35.1" customHeight="1" x14ac:dyDescent="0.25">
      <c r="C562" s="35"/>
      <c r="I562" s="27">
        <f>IF(ISBLANK(J562),"",LARGE(I$1:I561,1)+1)</f>
        <v>556</v>
      </c>
      <c r="J562" s="2" t="s">
        <v>2931</v>
      </c>
      <c r="K562" s="1" t="s">
        <v>1656</v>
      </c>
      <c r="L562" s="1" t="s">
        <v>1650</v>
      </c>
      <c r="M562" s="2" t="s">
        <v>3174</v>
      </c>
      <c r="N562" s="2" t="s">
        <v>389</v>
      </c>
      <c r="O562" s="2" t="s">
        <v>397</v>
      </c>
      <c r="P562" s="2" t="s">
        <v>3175</v>
      </c>
      <c r="Q562" s="2" t="s">
        <v>3176</v>
      </c>
      <c r="R562" s="2" t="s">
        <v>3177</v>
      </c>
      <c r="S562" s="2" t="s">
        <v>3178</v>
      </c>
      <c r="T562" s="42" t="s">
        <v>9121</v>
      </c>
    </row>
    <row r="563" spans="3:20" ht="35.1" customHeight="1" x14ac:dyDescent="0.25">
      <c r="C563" s="35"/>
      <c r="I563" s="27">
        <f>IF(ISBLANK(J563),"",LARGE(I$1:I562,1)+1)</f>
        <v>557</v>
      </c>
      <c r="J563" s="2" t="s">
        <v>2931</v>
      </c>
      <c r="K563" s="1" t="s">
        <v>3179</v>
      </c>
      <c r="L563" s="1" t="s">
        <v>358</v>
      </c>
      <c r="M563" s="2" t="s">
        <v>3180</v>
      </c>
      <c r="N563" s="2" t="s">
        <v>3181</v>
      </c>
      <c r="O563" s="2" t="s">
        <v>81</v>
      </c>
      <c r="P563" s="2" t="s">
        <v>3182</v>
      </c>
      <c r="Q563" s="2" t="s">
        <v>3183</v>
      </c>
      <c r="R563" s="2" t="s">
        <v>3184</v>
      </c>
      <c r="S563" s="2" t="s">
        <v>3185</v>
      </c>
      <c r="T563" s="42" t="s">
        <v>9122</v>
      </c>
    </row>
    <row r="564" spans="3:20" ht="35.1" customHeight="1" x14ac:dyDescent="0.25">
      <c r="C564" s="35"/>
      <c r="I564" s="27">
        <f>IF(ISBLANK(J564),"",LARGE(I$1:I563,1)+1)</f>
        <v>558</v>
      </c>
      <c r="J564" s="2" t="s">
        <v>2931</v>
      </c>
      <c r="K564" s="1" t="s">
        <v>3186</v>
      </c>
      <c r="L564" s="1" t="s">
        <v>477</v>
      </c>
      <c r="M564" s="2" t="s">
        <v>3187</v>
      </c>
      <c r="N564" s="2" t="s">
        <v>479</v>
      </c>
      <c r="O564" s="2" t="s">
        <v>871</v>
      </c>
      <c r="P564" s="2" t="s">
        <v>3188</v>
      </c>
      <c r="Q564" s="2" t="s">
        <v>3189</v>
      </c>
      <c r="R564" s="2" t="s">
        <v>3190</v>
      </c>
      <c r="S564" s="2" t="s">
        <v>3191</v>
      </c>
      <c r="T564" s="42" t="s">
        <v>9123</v>
      </c>
    </row>
    <row r="565" spans="3:20" ht="35.1" customHeight="1" x14ac:dyDescent="0.25">
      <c r="C565" s="35"/>
      <c r="I565" s="27">
        <f>IF(ISBLANK(J565),"",LARGE(I$1:I564,1)+1)</f>
        <v>559</v>
      </c>
      <c r="J565" s="2" t="s">
        <v>2931</v>
      </c>
      <c r="K565" s="1" t="s">
        <v>3192</v>
      </c>
      <c r="L565" s="1" t="s">
        <v>477</v>
      </c>
      <c r="M565" s="2" t="s">
        <v>3193</v>
      </c>
      <c r="N565" s="2" t="s">
        <v>2540</v>
      </c>
      <c r="O565" s="2" t="s">
        <v>2541</v>
      </c>
      <c r="P565" s="2" t="s">
        <v>3194</v>
      </c>
      <c r="Q565" s="2" t="s">
        <v>3195</v>
      </c>
      <c r="R565" s="2" t="s">
        <v>3196</v>
      </c>
      <c r="S565" s="2" t="s">
        <v>3197</v>
      </c>
      <c r="T565" s="42" t="s">
        <v>9124</v>
      </c>
    </row>
    <row r="566" spans="3:20" ht="35.1" customHeight="1" x14ac:dyDescent="0.25">
      <c r="C566" s="35"/>
      <c r="I566" s="27">
        <f>IF(ISBLANK(J566),"",LARGE(I$1:I565,1)+1)</f>
        <v>560</v>
      </c>
      <c r="J566" s="2" t="s">
        <v>2931</v>
      </c>
      <c r="K566" s="1" t="s">
        <v>3198</v>
      </c>
      <c r="L566" s="1" t="s">
        <v>28</v>
      </c>
      <c r="M566" s="2" t="s">
        <v>3199</v>
      </c>
      <c r="N566" s="2" t="s">
        <v>30</v>
      </c>
      <c r="O566" s="2" t="s">
        <v>648</v>
      </c>
      <c r="P566" s="2" t="s">
        <v>3200</v>
      </c>
      <c r="Q566" s="2" t="s">
        <v>3201</v>
      </c>
      <c r="R566" s="2" t="s">
        <v>3202</v>
      </c>
      <c r="S566" s="2" t="s">
        <v>3203</v>
      </c>
      <c r="T566" s="42" t="s">
        <v>9125</v>
      </c>
    </row>
    <row r="567" spans="3:20" ht="35.1" customHeight="1" x14ac:dyDescent="0.25">
      <c r="C567" s="35"/>
      <c r="I567" s="27">
        <f>IF(ISBLANK(J567),"",LARGE(I$1:I566,1)+1)</f>
        <v>561</v>
      </c>
      <c r="J567" s="2" t="s">
        <v>2931</v>
      </c>
      <c r="K567" s="1" t="s">
        <v>3204</v>
      </c>
      <c r="L567" s="1" t="s">
        <v>898</v>
      </c>
      <c r="M567" s="2" t="s">
        <v>3205</v>
      </c>
      <c r="N567" s="2" t="s">
        <v>3206</v>
      </c>
      <c r="O567" s="2" t="s">
        <v>422</v>
      </c>
      <c r="P567" s="2" t="s">
        <v>3207</v>
      </c>
      <c r="Q567" s="2" t="s">
        <v>3208</v>
      </c>
      <c r="R567" s="2" t="s">
        <v>3209</v>
      </c>
      <c r="S567" s="2" t="s">
        <v>3210</v>
      </c>
      <c r="T567" s="42" t="s">
        <v>9126</v>
      </c>
    </row>
    <row r="568" spans="3:20" ht="35.1" customHeight="1" x14ac:dyDescent="0.25">
      <c r="C568" s="35"/>
      <c r="I568" s="27">
        <f>IF(ISBLANK(J568),"",LARGE(I$1:I567,1)+1)</f>
        <v>562</v>
      </c>
      <c r="J568" s="2" t="s">
        <v>2931</v>
      </c>
      <c r="K568" s="1" t="s">
        <v>3211</v>
      </c>
      <c r="L568" s="1" t="s">
        <v>28</v>
      </c>
      <c r="M568" s="2" t="s">
        <v>3212</v>
      </c>
      <c r="N568" s="2" t="s">
        <v>30</v>
      </c>
      <c r="O568" s="2" t="s">
        <v>648</v>
      </c>
      <c r="P568" s="2" t="s">
        <v>3213</v>
      </c>
      <c r="Q568" s="2" t="s">
        <v>3214</v>
      </c>
      <c r="R568" s="2" t="s">
        <v>3215</v>
      </c>
      <c r="S568" s="2" t="s">
        <v>3216</v>
      </c>
      <c r="T568" s="42" t="s">
        <v>9127</v>
      </c>
    </row>
    <row r="569" spans="3:20" ht="35.1" customHeight="1" x14ac:dyDescent="0.25">
      <c r="C569" s="35"/>
      <c r="I569" s="27">
        <f>IF(ISBLANK(J569),"",LARGE(I$1:I568,1)+1)</f>
        <v>563</v>
      </c>
      <c r="J569" s="2" t="s">
        <v>2931</v>
      </c>
      <c r="K569" s="1" t="s">
        <v>3217</v>
      </c>
      <c r="L569" s="1" t="s">
        <v>2041</v>
      </c>
      <c r="M569" s="2" t="s">
        <v>3218</v>
      </c>
      <c r="N569" s="2" t="s">
        <v>3219</v>
      </c>
      <c r="O569" s="2" t="s">
        <v>368</v>
      </c>
      <c r="P569" s="2" t="s">
        <v>3220</v>
      </c>
      <c r="Q569" s="2" t="s">
        <v>3221</v>
      </c>
      <c r="R569" s="2" t="s">
        <v>3222</v>
      </c>
      <c r="S569" s="2" t="s">
        <v>3223</v>
      </c>
      <c r="T569" s="42" t="s">
        <v>9128</v>
      </c>
    </row>
    <row r="570" spans="3:20" ht="35.1" customHeight="1" x14ac:dyDescent="0.25">
      <c r="C570" s="35"/>
      <c r="I570" s="27">
        <f>IF(ISBLANK(J570),"",LARGE(I$1:I569,1)+1)</f>
        <v>564</v>
      </c>
      <c r="J570" s="2" t="s">
        <v>2931</v>
      </c>
      <c r="K570" s="1" t="s">
        <v>3224</v>
      </c>
      <c r="L570" s="1" t="s">
        <v>2041</v>
      </c>
      <c r="M570" s="2" t="s">
        <v>3225</v>
      </c>
      <c r="N570" s="2" t="s">
        <v>3226</v>
      </c>
      <c r="O570" s="2" t="s">
        <v>3138</v>
      </c>
      <c r="P570" s="2" t="s">
        <v>3227</v>
      </c>
      <c r="Q570" s="2" t="s">
        <v>3228</v>
      </c>
      <c r="R570" s="2" t="s">
        <v>3229</v>
      </c>
      <c r="S570" s="2" t="s">
        <v>3230</v>
      </c>
      <c r="T570" s="42" t="s">
        <v>9129</v>
      </c>
    </row>
    <row r="571" spans="3:20" ht="35.1" customHeight="1" x14ac:dyDescent="0.25">
      <c r="C571" s="35"/>
      <c r="I571" s="27">
        <f>IF(ISBLANK(J571),"",LARGE(I$1:I570,1)+1)</f>
        <v>565</v>
      </c>
      <c r="J571" s="2" t="s">
        <v>2931</v>
      </c>
      <c r="K571" s="1" t="s">
        <v>3231</v>
      </c>
      <c r="L571" s="1" t="s">
        <v>493</v>
      </c>
      <c r="M571" s="2" t="s">
        <v>3232</v>
      </c>
      <c r="N571" s="2" t="s">
        <v>495</v>
      </c>
      <c r="O571" s="2" t="s">
        <v>515</v>
      </c>
      <c r="P571" s="2" t="s">
        <v>3233</v>
      </c>
      <c r="Q571" s="2" t="s">
        <v>3234</v>
      </c>
      <c r="R571" s="2" t="s">
        <v>3235</v>
      </c>
      <c r="S571" s="2" t="s">
        <v>3236</v>
      </c>
      <c r="T571" s="42" t="s">
        <v>9130</v>
      </c>
    </row>
    <row r="572" spans="3:20" ht="35.1" customHeight="1" x14ac:dyDescent="0.25">
      <c r="C572" s="35"/>
      <c r="I572" s="27">
        <f>IF(ISBLANK(J572),"",LARGE(I$1:I571,1)+1)</f>
        <v>566</v>
      </c>
      <c r="J572" s="2" t="s">
        <v>2931</v>
      </c>
      <c r="K572" s="1" t="s">
        <v>1857</v>
      </c>
      <c r="L572" s="1" t="s">
        <v>493</v>
      </c>
      <c r="M572" s="2" t="s">
        <v>1858</v>
      </c>
      <c r="N572" s="2" t="s">
        <v>495</v>
      </c>
      <c r="O572" s="2" t="s">
        <v>1220</v>
      </c>
      <c r="P572" s="2" t="s">
        <v>1859</v>
      </c>
      <c r="Q572" s="2" t="s">
        <v>1860</v>
      </c>
      <c r="R572" s="2" t="s">
        <v>3237</v>
      </c>
      <c r="S572" s="2" t="s">
        <v>3238</v>
      </c>
      <c r="T572" s="42" t="s">
        <v>9131</v>
      </c>
    </row>
    <row r="573" spans="3:20" ht="35.1" customHeight="1" x14ac:dyDescent="0.25">
      <c r="C573" s="35"/>
      <c r="I573" s="27">
        <f>IF(ISBLANK(J573),"",LARGE(I$1:I572,1)+1)</f>
        <v>567</v>
      </c>
      <c r="J573" s="2" t="s">
        <v>2931</v>
      </c>
      <c r="K573" s="1" t="s">
        <v>1863</v>
      </c>
      <c r="L573" s="1" t="s">
        <v>493</v>
      </c>
      <c r="M573" s="2" t="s">
        <v>3239</v>
      </c>
      <c r="N573" s="2" t="s">
        <v>495</v>
      </c>
      <c r="O573" s="2" t="s">
        <v>515</v>
      </c>
      <c r="P573" s="2" t="s">
        <v>3240</v>
      </c>
      <c r="Q573" s="2" t="s">
        <v>3241</v>
      </c>
      <c r="R573" s="2" t="s">
        <v>1867</v>
      </c>
      <c r="S573" s="2" t="s">
        <v>2366</v>
      </c>
      <c r="T573" s="42" t="s">
        <v>8859</v>
      </c>
    </row>
    <row r="574" spans="3:20" ht="35.1" customHeight="1" x14ac:dyDescent="0.25">
      <c r="C574" s="35"/>
      <c r="I574" s="27">
        <f>IF(ISBLANK(J574),"",LARGE(I$1:I573,1)+1)</f>
        <v>568</v>
      </c>
      <c r="J574" s="2" t="s">
        <v>2931</v>
      </c>
      <c r="K574" s="1" t="s">
        <v>3242</v>
      </c>
      <c r="L574" s="1" t="s">
        <v>3243</v>
      </c>
      <c r="M574" s="2" t="s">
        <v>3244</v>
      </c>
      <c r="N574" s="2" t="s">
        <v>495</v>
      </c>
      <c r="O574" s="2" t="s">
        <v>1220</v>
      </c>
      <c r="P574" s="2" t="s">
        <v>3245</v>
      </c>
      <c r="Q574" s="2" t="s">
        <v>3246</v>
      </c>
      <c r="R574" s="2" t="s">
        <v>3247</v>
      </c>
      <c r="S574" s="2" t="s">
        <v>3248</v>
      </c>
      <c r="T574" s="42" t="s">
        <v>9132</v>
      </c>
    </row>
    <row r="575" spans="3:20" ht="35.1" customHeight="1" x14ac:dyDescent="0.25">
      <c r="C575" s="35"/>
      <c r="I575" s="27">
        <f>IF(ISBLANK(J575),"",LARGE(I$1:I574,1)+1)</f>
        <v>569</v>
      </c>
      <c r="J575" s="2" t="s">
        <v>2931</v>
      </c>
      <c r="K575" s="1" t="s">
        <v>3249</v>
      </c>
      <c r="L575" s="1" t="s">
        <v>3250</v>
      </c>
      <c r="M575" s="2" t="s">
        <v>3251</v>
      </c>
      <c r="N575" s="2" t="s">
        <v>3252</v>
      </c>
      <c r="O575" s="2" t="s">
        <v>496</v>
      </c>
      <c r="P575" s="2" t="s">
        <v>3253</v>
      </c>
      <c r="Q575" s="2" t="s">
        <v>3254</v>
      </c>
      <c r="R575" s="2" t="s">
        <v>3255</v>
      </c>
      <c r="S575" s="2" t="s">
        <v>3256</v>
      </c>
      <c r="T575" s="42" t="s">
        <v>9133</v>
      </c>
    </row>
    <row r="576" spans="3:20" ht="35.1" customHeight="1" x14ac:dyDescent="0.25">
      <c r="C576" s="35"/>
      <c r="I576" s="27">
        <f>IF(ISBLANK(J576),"",LARGE(I$1:I575,1)+1)</f>
        <v>570</v>
      </c>
      <c r="J576" s="2" t="s">
        <v>2931</v>
      </c>
      <c r="K576" s="1" t="s">
        <v>501</v>
      </c>
      <c r="L576" s="1" t="s">
        <v>493</v>
      </c>
      <c r="M576" s="2" t="s">
        <v>3257</v>
      </c>
      <c r="N576" s="2" t="s">
        <v>456</v>
      </c>
      <c r="O576" s="2" t="s">
        <v>2858</v>
      </c>
      <c r="P576" s="2" t="s">
        <v>3258</v>
      </c>
      <c r="Q576" s="2" t="s">
        <v>3259</v>
      </c>
      <c r="R576" s="2" t="s">
        <v>3260</v>
      </c>
      <c r="S576" s="2" t="s">
        <v>3261</v>
      </c>
      <c r="T576" s="42" t="s">
        <v>9053</v>
      </c>
    </row>
    <row r="577" spans="3:20" ht="35.1" customHeight="1" x14ac:dyDescent="0.25">
      <c r="C577" s="35"/>
      <c r="I577" s="27">
        <f>IF(ISBLANK(J577),"",LARGE(I$1:I576,1)+1)</f>
        <v>571</v>
      </c>
      <c r="J577" s="2" t="s">
        <v>2931</v>
      </c>
      <c r="K577" s="1" t="s">
        <v>507</v>
      </c>
      <c r="L577" s="1" t="s">
        <v>493</v>
      </c>
      <c r="M577" s="2" t="s">
        <v>508</v>
      </c>
      <c r="N577" s="2" t="s">
        <v>456</v>
      </c>
      <c r="O577" s="2" t="s">
        <v>457</v>
      </c>
      <c r="P577" s="2" t="s">
        <v>509</v>
      </c>
      <c r="Q577" s="2" t="s">
        <v>3262</v>
      </c>
      <c r="R577" s="2" t="s">
        <v>1876</v>
      </c>
      <c r="S577" s="2" t="s">
        <v>1877</v>
      </c>
      <c r="T577" s="42" t="s">
        <v>9054</v>
      </c>
    </row>
    <row r="578" spans="3:20" ht="35.1" customHeight="1" x14ac:dyDescent="0.25">
      <c r="C578" s="35"/>
      <c r="I578" s="27">
        <f>IF(ISBLANK(J578),"",LARGE(I$1:I577,1)+1)</f>
        <v>572</v>
      </c>
      <c r="J578" s="2" t="s">
        <v>2931</v>
      </c>
      <c r="K578" s="1" t="s">
        <v>3263</v>
      </c>
      <c r="L578" s="1" t="s">
        <v>493</v>
      </c>
      <c r="M578" s="2" t="s">
        <v>3264</v>
      </c>
      <c r="N578" s="2" t="s">
        <v>456</v>
      </c>
      <c r="O578" s="2" t="s">
        <v>2858</v>
      </c>
      <c r="P578" s="2" t="s">
        <v>3265</v>
      </c>
      <c r="Q578" s="2" t="s">
        <v>3266</v>
      </c>
      <c r="R578" s="2" t="s">
        <v>3267</v>
      </c>
      <c r="S578" s="2" t="s">
        <v>3268</v>
      </c>
      <c r="T578" s="42" t="s">
        <v>9134</v>
      </c>
    </row>
    <row r="579" spans="3:20" ht="35.1" customHeight="1" x14ac:dyDescent="0.25">
      <c r="C579" s="35"/>
      <c r="I579" s="27">
        <f>IF(ISBLANK(J579),"",LARGE(I$1:I578,1)+1)</f>
        <v>573</v>
      </c>
      <c r="J579" s="2" t="s">
        <v>2931</v>
      </c>
      <c r="K579" s="1" t="s">
        <v>3269</v>
      </c>
      <c r="L579" s="1" t="s">
        <v>493</v>
      </c>
      <c r="M579" s="2" t="s">
        <v>3270</v>
      </c>
      <c r="N579" s="2" t="s">
        <v>495</v>
      </c>
      <c r="O579" s="2" t="s">
        <v>1220</v>
      </c>
      <c r="P579" s="2" t="s">
        <v>3271</v>
      </c>
      <c r="Q579" s="2" t="s">
        <v>3272</v>
      </c>
      <c r="R579" s="2" t="s">
        <v>3273</v>
      </c>
      <c r="S579" s="2" t="s">
        <v>3274</v>
      </c>
      <c r="T579" s="42" t="s">
        <v>9135</v>
      </c>
    </row>
    <row r="580" spans="3:20" ht="35.1" customHeight="1" x14ac:dyDescent="0.25">
      <c r="C580" s="35"/>
      <c r="I580" s="27">
        <f>IF(ISBLANK(J580),"",LARGE(I$1:I579,1)+1)</f>
        <v>574</v>
      </c>
      <c r="J580" s="2" t="s">
        <v>2931</v>
      </c>
      <c r="K580" s="1" t="s">
        <v>3275</v>
      </c>
      <c r="L580" s="1" t="s">
        <v>3276</v>
      </c>
      <c r="M580" s="2" t="s">
        <v>3277</v>
      </c>
      <c r="N580" s="2" t="s">
        <v>495</v>
      </c>
      <c r="O580" s="2" t="s">
        <v>457</v>
      </c>
      <c r="P580" s="2" t="s">
        <v>3278</v>
      </c>
      <c r="Q580" s="2" t="s">
        <v>3279</v>
      </c>
      <c r="R580" s="2" t="s">
        <v>3280</v>
      </c>
      <c r="S580" s="2" t="s">
        <v>3281</v>
      </c>
      <c r="T580" s="42" t="s">
        <v>9136</v>
      </c>
    </row>
    <row r="581" spans="3:20" ht="35.1" customHeight="1" x14ac:dyDescent="0.25">
      <c r="C581" s="35"/>
      <c r="I581" s="27">
        <f>IF(ISBLANK(J581),"",LARGE(I$1:I580,1)+1)</f>
        <v>575</v>
      </c>
      <c r="J581" s="2" t="s">
        <v>2931</v>
      </c>
      <c r="K581" s="1" t="s">
        <v>1890</v>
      </c>
      <c r="L581" s="1" t="s">
        <v>493</v>
      </c>
      <c r="M581" s="2" t="s">
        <v>2377</v>
      </c>
      <c r="N581" s="2" t="s">
        <v>495</v>
      </c>
      <c r="O581" s="2" t="s">
        <v>1220</v>
      </c>
      <c r="P581" s="2" t="s">
        <v>522</v>
      </c>
      <c r="Q581" s="2" t="s">
        <v>3282</v>
      </c>
      <c r="R581" s="2" t="s">
        <v>3283</v>
      </c>
      <c r="S581" s="2" t="s">
        <v>2380</v>
      </c>
      <c r="T581" s="42" t="s">
        <v>9137</v>
      </c>
    </row>
    <row r="582" spans="3:20" ht="35.1" customHeight="1" x14ac:dyDescent="0.25">
      <c r="C582" s="35"/>
      <c r="I582" s="27">
        <f>IF(ISBLANK(J582),"",LARGE(I$1:I581,1)+1)</f>
        <v>576</v>
      </c>
      <c r="J582" s="2" t="s">
        <v>2931</v>
      </c>
      <c r="K582" s="1" t="s">
        <v>526</v>
      </c>
      <c r="L582" s="1" t="s">
        <v>387</v>
      </c>
      <c r="M582" s="2" t="s">
        <v>1895</v>
      </c>
      <c r="N582" s="2" t="s">
        <v>389</v>
      </c>
      <c r="O582" s="2" t="s">
        <v>390</v>
      </c>
      <c r="P582" s="2" t="s">
        <v>1896</v>
      </c>
      <c r="Q582" s="2" t="s">
        <v>1897</v>
      </c>
      <c r="R582" s="2" t="s">
        <v>3284</v>
      </c>
      <c r="S582" s="2" t="s">
        <v>3285</v>
      </c>
      <c r="T582" s="42" t="s">
        <v>9138</v>
      </c>
    </row>
    <row r="583" spans="3:20" ht="35.1" customHeight="1" x14ac:dyDescent="0.25">
      <c r="C583" s="35"/>
      <c r="I583" s="27">
        <f>IF(ISBLANK(J583),"",LARGE(I$1:I582,1)+1)</f>
        <v>577</v>
      </c>
      <c r="J583" s="2" t="s">
        <v>2931</v>
      </c>
      <c r="K583" s="1" t="s">
        <v>1900</v>
      </c>
      <c r="L583" s="1" t="s">
        <v>493</v>
      </c>
      <c r="M583" s="2" t="s">
        <v>3286</v>
      </c>
      <c r="N583" s="2" t="s">
        <v>495</v>
      </c>
      <c r="O583" s="2" t="s">
        <v>515</v>
      </c>
      <c r="P583" s="2" t="s">
        <v>1902</v>
      </c>
      <c r="Q583" s="2" t="s">
        <v>3287</v>
      </c>
      <c r="R583" s="2" t="s">
        <v>3288</v>
      </c>
      <c r="S583" s="2" t="s">
        <v>1905</v>
      </c>
      <c r="T583" s="42" t="s">
        <v>9139</v>
      </c>
    </row>
    <row r="584" spans="3:20" ht="35.1" customHeight="1" x14ac:dyDescent="0.25">
      <c r="C584" s="35"/>
      <c r="I584" s="27">
        <f>IF(ISBLANK(J584),"",LARGE(I$1:I583,1)+1)</f>
        <v>578</v>
      </c>
      <c r="J584" s="2" t="s">
        <v>2931</v>
      </c>
      <c r="K584" s="1" t="s">
        <v>3289</v>
      </c>
      <c r="L584" s="1" t="s">
        <v>454</v>
      </c>
      <c r="M584" s="2" t="s">
        <v>3290</v>
      </c>
      <c r="N584" s="2" t="s">
        <v>456</v>
      </c>
      <c r="O584" s="2" t="s">
        <v>2858</v>
      </c>
      <c r="P584" s="2" t="s">
        <v>3291</v>
      </c>
      <c r="Q584" s="2" t="s">
        <v>3292</v>
      </c>
      <c r="R584" s="2" t="s">
        <v>3293</v>
      </c>
      <c r="S584" s="2" t="s">
        <v>3294</v>
      </c>
      <c r="T584" s="42" t="s">
        <v>9140</v>
      </c>
    </row>
    <row r="585" spans="3:20" ht="35.1" customHeight="1" x14ac:dyDescent="0.25">
      <c r="C585" s="35"/>
      <c r="I585" s="27">
        <f>IF(ISBLANK(J585),"",LARGE(I$1:I584,1)+1)</f>
        <v>579</v>
      </c>
      <c r="J585" s="2" t="s">
        <v>2931</v>
      </c>
      <c r="K585" s="1" t="s">
        <v>3295</v>
      </c>
      <c r="L585" s="1" t="s">
        <v>454</v>
      </c>
      <c r="M585" s="2" t="s">
        <v>3296</v>
      </c>
      <c r="N585" s="2" t="s">
        <v>456</v>
      </c>
      <c r="O585" s="2" t="s">
        <v>2858</v>
      </c>
      <c r="P585" s="2" t="s">
        <v>3297</v>
      </c>
      <c r="Q585" s="2" t="s">
        <v>3298</v>
      </c>
      <c r="R585" s="2" t="s">
        <v>3299</v>
      </c>
      <c r="S585" s="2" t="s">
        <v>3300</v>
      </c>
      <c r="T585" s="42" t="s">
        <v>9141</v>
      </c>
    </row>
    <row r="586" spans="3:20" ht="35.1" customHeight="1" x14ac:dyDescent="0.25">
      <c r="C586" s="35"/>
      <c r="I586" s="27">
        <f>IF(ISBLANK(J586),"",LARGE(I$1:I585,1)+1)</f>
        <v>580</v>
      </c>
      <c r="J586" s="2" t="s">
        <v>2931</v>
      </c>
      <c r="K586" s="1" t="s">
        <v>3301</v>
      </c>
      <c r="L586" s="1" t="s">
        <v>898</v>
      </c>
      <c r="M586" s="2" t="s">
        <v>3302</v>
      </c>
      <c r="N586" s="2" t="s">
        <v>389</v>
      </c>
      <c r="O586" s="2" t="s">
        <v>397</v>
      </c>
      <c r="P586" s="2" t="s">
        <v>3303</v>
      </c>
      <c r="Q586" s="2" t="s">
        <v>3304</v>
      </c>
      <c r="R586" s="2" t="s">
        <v>3305</v>
      </c>
      <c r="S586" s="2" t="s">
        <v>3306</v>
      </c>
      <c r="T586" s="42" t="s">
        <v>9142</v>
      </c>
    </row>
    <row r="587" spans="3:20" ht="35.1" customHeight="1" x14ac:dyDescent="0.25">
      <c r="C587" s="35"/>
      <c r="I587" s="27">
        <f>IF(ISBLANK(J587),"",LARGE(I$1:I586,1)+1)</f>
        <v>581</v>
      </c>
      <c r="J587" s="2" t="s">
        <v>2931</v>
      </c>
      <c r="K587" s="1" t="s">
        <v>3307</v>
      </c>
      <c r="L587" s="1" t="s">
        <v>898</v>
      </c>
      <c r="M587" s="2" t="s">
        <v>3308</v>
      </c>
      <c r="N587" s="2" t="s">
        <v>389</v>
      </c>
      <c r="O587" s="2" t="s">
        <v>390</v>
      </c>
      <c r="P587" s="2" t="s">
        <v>3309</v>
      </c>
      <c r="Q587" s="2" t="s">
        <v>3310</v>
      </c>
      <c r="R587" s="2" t="s">
        <v>3311</v>
      </c>
      <c r="S587" s="2" t="s">
        <v>3312</v>
      </c>
      <c r="T587" s="42" t="s">
        <v>9143</v>
      </c>
    </row>
    <row r="588" spans="3:20" ht="35.1" customHeight="1" x14ac:dyDescent="0.25">
      <c r="C588" s="35"/>
      <c r="I588" s="27">
        <f>IF(ISBLANK(J588),"",LARGE(I$1:I587,1)+1)</f>
        <v>582</v>
      </c>
      <c r="J588" s="2" t="s">
        <v>2931</v>
      </c>
      <c r="K588" s="1" t="s">
        <v>3313</v>
      </c>
      <c r="L588" s="1" t="s">
        <v>898</v>
      </c>
      <c r="M588" s="2" t="s">
        <v>3314</v>
      </c>
      <c r="N588" s="2" t="s">
        <v>389</v>
      </c>
      <c r="O588" s="2" t="s">
        <v>390</v>
      </c>
      <c r="P588" s="2" t="s">
        <v>3315</v>
      </c>
      <c r="Q588" s="2" t="s">
        <v>3316</v>
      </c>
      <c r="R588" s="2" t="s">
        <v>3317</v>
      </c>
      <c r="S588" s="2" t="s">
        <v>3318</v>
      </c>
      <c r="T588" s="42" t="s">
        <v>9144</v>
      </c>
    </row>
    <row r="589" spans="3:20" ht="35.1" customHeight="1" x14ac:dyDescent="0.25">
      <c r="C589" s="35"/>
      <c r="I589" s="27">
        <f>IF(ISBLANK(J589),"",LARGE(I$1:I588,1)+1)</f>
        <v>583</v>
      </c>
      <c r="J589" s="2" t="s">
        <v>2931</v>
      </c>
      <c r="K589" s="1" t="s">
        <v>3319</v>
      </c>
      <c r="L589" s="1" t="s">
        <v>3320</v>
      </c>
      <c r="M589" s="2" t="s">
        <v>3321</v>
      </c>
      <c r="N589" s="2" t="s">
        <v>389</v>
      </c>
      <c r="O589" s="2" t="s">
        <v>397</v>
      </c>
      <c r="P589" s="2" t="s">
        <v>3322</v>
      </c>
      <c r="Q589" s="2" t="s">
        <v>3323</v>
      </c>
      <c r="R589" s="2" t="s">
        <v>3324</v>
      </c>
      <c r="S589" s="2" t="s">
        <v>3325</v>
      </c>
      <c r="T589" s="42" t="s">
        <v>9145</v>
      </c>
    </row>
    <row r="590" spans="3:20" ht="35.1" customHeight="1" x14ac:dyDescent="0.25">
      <c r="C590" s="35"/>
      <c r="I590" s="27">
        <f>IF(ISBLANK(J590),"",LARGE(I$1:I589,1)+1)</f>
        <v>584</v>
      </c>
      <c r="J590" s="2" t="s">
        <v>2931</v>
      </c>
      <c r="K590" s="1" t="s">
        <v>3326</v>
      </c>
      <c r="L590" s="1" t="s">
        <v>3320</v>
      </c>
      <c r="M590" s="2" t="s">
        <v>3327</v>
      </c>
      <c r="N590" s="2" t="s">
        <v>389</v>
      </c>
      <c r="O590" s="2" t="s">
        <v>390</v>
      </c>
      <c r="P590" s="2" t="s">
        <v>3328</v>
      </c>
      <c r="Q590" s="2" t="s">
        <v>3329</v>
      </c>
      <c r="R590" s="2" t="s">
        <v>3330</v>
      </c>
      <c r="S590" s="2" t="s">
        <v>3331</v>
      </c>
      <c r="T590" s="42" t="s">
        <v>9146</v>
      </c>
    </row>
    <row r="591" spans="3:20" ht="35.1" customHeight="1" x14ac:dyDescent="0.25">
      <c r="C591" s="35"/>
      <c r="I591" s="27">
        <f>IF(ISBLANK(J591),"",LARGE(I$1:I590,1)+1)</f>
        <v>585</v>
      </c>
      <c r="J591" s="2" t="s">
        <v>2931</v>
      </c>
      <c r="K591" s="1" t="s">
        <v>3332</v>
      </c>
      <c r="L591" s="1" t="s">
        <v>3320</v>
      </c>
      <c r="M591" s="2" t="s">
        <v>3333</v>
      </c>
      <c r="N591" s="2" t="s">
        <v>389</v>
      </c>
      <c r="O591" s="2" t="s">
        <v>390</v>
      </c>
      <c r="P591" s="2" t="s">
        <v>3334</v>
      </c>
      <c r="Q591" s="2" t="s">
        <v>3335</v>
      </c>
      <c r="R591" s="2" t="s">
        <v>3336</v>
      </c>
      <c r="S591" s="2" t="s">
        <v>3337</v>
      </c>
      <c r="T591" s="42" t="s">
        <v>9147</v>
      </c>
    </row>
    <row r="592" spans="3:20" ht="35.1" customHeight="1" x14ac:dyDescent="0.25">
      <c r="C592" s="35"/>
      <c r="I592" s="27">
        <f>IF(ISBLANK(J592),"",LARGE(I$1:I591,1)+1)</f>
        <v>586</v>
      </c>
      <c r="J592" s="2" t="s">
        <v>2931</v>
      </c>
      <c r="K592" s="1" t="s">
        <v>3338</v>
      </c>
      <c r="L592" s="1" t="s">
        <v>3320</v>
      </c>
      <c r="M592" s="2" t="s">
        <v>3339</v>
      </c>
      <c r="N592" s="2" t="s">
        <v>389</v>
      </c>
      <c r="O592" s="2" t="s">
        <v>442</v>
      </c>
      <c r="P592" s="2" t="s">
        <v>3340</v>
      </c>
      <c r="Q592" s="2" t="s">
        <v>3341</v>
      </c>
      <c r="R592" s="2" t="s">
        <v>3342</v>
      </c>
      <c r="S592" s="2" t="s">
        <v>3343</v>
      </c>
      <c r="T592" s="42" t="s">
        <v>9148</v>
      </c>
    </row>
    <row r="593" spans="3:20" ht="35.1" customHeight="1" x14ac:dyDescent="0.25">
      <c r="C593" s="35"/>
      <c r="I593" s="27">
        <f>IF(ISBLANK(J593),"",LARGE(I$1:I592,1)+1)</f>
        <v>587</v>
      </c>
      <c r="J593" s="2" t="s">
        <v>2931</v>
      </c>
      <c r="K593" s="1" t="s">
        <v>3344</v>
      </c>
      <c r="L593" s="1" t="s">
        <v>3320</v>
      </c>
      <c r="M593" s="2" t="s">
        <v>3345</v>
      </c>
      <c r="N593" s="2" t="s">
        <v>495</v>
      </c>
      <c r="O593" s="2" t="s">
        <v>496</v>
      </c>
      <c r="P593" s="2" t="s">
        <v>3346</v>
      </c>
      <c r="Q593" s="2" t="s">
        <v>3347</v>
      </c>
      <c r="R593" s="2" t="s">
        <v>3348</v>
      </c>
      <c r="S593" s="2" t="s">
        <v>1816</v>
      </c>
      <c r="T593" s="42" t="s">
        <v>9149</v>
      </c>
    </row>
    <row r="594" spans="3:20" ht="35.1" customHeight="1" x14ac:dyDescent="0.25">
      <c r="C594" s="35"/>
      <c r="I594" s="27">
        <f>IF(ISBLANK(J594),"",LARGE(I$1:I593,1)+1)</f>
        <v>588</v>
      </c>
      <c r="J594" s="2" t="s">
        <v>2931</v>
      </c>
      <c r="K594" s="1" t="s">
        <v>3349</v>
      </c>
      <c r="L594" s="1" t="s">
        <v>3320</v>
      </c>
      <c r="M594" s="2" t="s">
        <v>3350</v>
      </c>
      <c r="N594" s="2" t="s">
        <v>389</v>
      </c>
      <c r="O594" s="2" t="s">
        <v>422</v>
      </c>
      <c r="P594" s="2" t="s">
        <v>3351</v>
      </c>
      <c r="Q594" s="2" t="s">
        <v>3352</v>
      </c>
      <c r="R594" s="2" t="s">
        <v>3353</v>
      </c>
      <c r="S594" s="2" t="s">
        <v>3354</v>
      </c>
      <c r="T594" s="42" t="s">
        <v>9150</v>
      </c>
    </row>
    <row r="595" spans="3:20" ht="35.1" customHeight="1" x14ac:dyDescent="0.25">
      <c r="C595" s="35"/>
      <c r="I595" s="27">
        <f>IF(ISBLANK(J595),"",LARGE(I$1:I594,1)+1)</f>
        <v>589</v>
      </c>
      <c r="J595" s="2" t="s">
        <v>2931</v>
      </c>
      <c r="K595" s="1" t="s">
        <v>3355</v>
      </c>
      <c r="L595" s="1" t="s">
        <v>132</v>
      </c>
      <c r="M595" s="2" t="s">
        <v>3356</v>
      </c>
      <c r="N595" s="2" t="s">
        <v>57</v>
      </c>
      <c r="O595" s="2" t="s">
        <v>134</v>
      </c>
      <c r="P595" s="2" t="s">
        <v>3357</v>
      </c>
      <c r="Q595" s="2" t="s">
        <v>3358</v>
      </c>
      <c r="R595" s="2" t="s">
        <v>3359</v>
      </c>
      <c r="S595" s="2" t="s">
        <v>3360</v>
      </c>
      <c r="T595" s="42" t="s">
        <v>9151</v>
      </c>
    </row>
    <row r="596" spans="3:20" ht="35.1" customHeight="1" x14ac:dyDescent="0.25">
      <c r="C596" s="35"/>
      <c r="I596" s="27">
        <f>IF(ISBLANK(J596),"",LARGE(I$1:I595,1)+1)</f>
        <v>590</v>
      </c>
      <c r="J596" s="2" t="s">
        <v>2931</v>
      </c>
      <c r="K596" s="1" t="s">
        <v>3361</v>
      </c>
      <c r="L596" s="1" t="s">
        <v>132</v>
      </c>
      <c r="M596" s="2" t="s">
        <v>3362</v>
      </c>
      <c r="N596" s="2" t="s">
        <v>57</v>
      </c>
      <c r="O596" s="2" t="s">
        <v>58</v>
      </c>
      <c r="P596" s="2" t="s">
        <v>1788</v>
      </c>
      <c r="Q596" s="2" t="s">
        <v>3363</v>
      </c>
      <c r="R596" s="2" t="s">
        <v>3364</v>
      </c>
      <c r="S596" s="2" t="s">
        <v>3365</v>
      </c>
      <c r="T596" s="42" t="s">
        <v>9152</v>
      </c>
    </row>
    <row r="597" spans="3:20" ht="35.1" customHeight="1" x14ac:dyDescent="0.25">
      <c r="C597" s="35"/>
      <c r="I597" s="27">
        <f>IF(ISBLANK(J597),"",LARGE(I$1:I596,1)+1)</f>
        <v>591</v>
      </c>
      <c r="J597" s="2" t="s">
        <v>2931</v>
      </c>
      <c r="K597" s="1" t="s">
        <v>1792</v>
      </c>
      <c r="L597" s="1" t="s">
        <v>140</v>
      </c>
      <c r="M597" s="2" t="s">
        <v>3366</v>
      </c>
      <c r="N597" s="2" t="s">
        <v>48</v>
      </c>
      <c r="O597" s="2" t="s">
        <v>49</v>
      </c>
      <c r="P597" s="2" t="s">
        <v>1794</v>
      </c>
      <c r="Q597" s="2" t="s">
        <v>1795</v>
      </c>
      <c r="R597" s="2" t="s">
        <v>3367</v>
      </c>
      <c r="S597" s="2" t="s">
        <v>3368</v>
      </c>
      <c r="T597" s="42" t="s">
        <v>9153</v>
      </c>
    </row>
    <row r="598" spans="3:20" ht="35.1" customHeight="1" x14ac:dyDescent="0.25">
      <c r="C598" s="35"/>
      <c r="I598" s="27">
        <f>IF(ISBLANK(J598),"",LARGE(I$1:I597,1)+1)</f>
        <v>592</v>
      </c>
      <c r="J598" s="2" t="s">
        <v>2931</v>
      </c>
      <c r="K598" s="1" t="s">
        <v>3369</v>
      </c>
      <c r="L598" s="1" t="s">
        <v>3320</v>
      </c>
      <c r="M598" s="2" t="s">
        <v>3370</v>
      </c>
      <c r="N598" s="2" t="s">
        <v>389</v>
      </c>
      <c r="O598" s="2" t="s">
        <v>442</v>
      </c>
      <c r="P598" s="2" t="s">
        <v>3371</v>
      </c>
      <c r="Q598" s="2" t="s">
        <v>3372</v>
      </c>
      <c r="R598" s="2" t="s">
        <v>3373</v>
      </c>
      <c r="S598" s="2" t="s">
        <v>3374</v>
      </c>
      <c r="T598" s="42" t="s">
        <v>9154</v>
      </c>
    </row>
    <row r="599" spans="3:20" ht="35.1" customHeight="1" x14ac:dyDescent="0.25">
      <c r="C599" s="35"/>
      <c r="I599" s="27">
        <f>IF(ISBLANK(J599),"",LARGE(I$1:I598,1)+1)</f>
        <v>593</v>
      </c>
      <c r="J599" s="2" t="s">
        <v>2931</v>
      </c>
      <c r="K599" s="1" t="s">
        <v>3375</v>
      </c>
      <c r="L599" s="1" t="s">
        <v>3376</v>
      </c>
      <c r="M599" s="2" t="s">
        <v>3377</v>
      </c>
      <c r="N599" s="2" t="s">
        <v>535</v>
      </c>
      <c r="O599" s="2" t="s">
        <v>571</v>
      </c>
      <c r="P599" s="2" t="s">
        <v>3378</v>
      </c>
      <c r="Q599" s="2" t="s">
        <v>3379</v>
      </c>
      <c r="R599" s="2" t="s">
        <v>3380</v>
      </c>
      <c r="S599" s="2" t="s">
        <v>3381</v>
      </c>
      <c r="T599" s="42" t="s">
        <v>9155</v>
      </c>
    </row>
    <row r="600" spans="3:20" ht="35.1" customHeight="1" x14ac:dyDescent="0.25">
      <c r="C600" s="35"/>
      <c r="I600" s="27">
        <f>IF(ISBLANK(J600),"",LARGE(I$1:I599,1)+1)</f>
        <v>594</v>
      </c>
      <c r="J600" s="2" t="s">
        <v>2931</v>
      </c>
      <c r="K600" s="1" t="s">
        <v>1906</v>
      </c>
      <c r="L600" s="1" t="s">
        <v>78</v>
      </c>
      <c r="M600" s="2" t="s">
        <v>3382</v>
      </c>
      <c r="N600" s="2" t="s">
        <v>3111</v>
      </c>
      <c r="O600" s="2" t="s">
        <v>368</v>
      </c>
      <c r="P600" s="2" t="s">
        <v>1908</v>
      </c>
      <c r="Q600" s="2" t="s">
        <v>1909</v>
      </c>
      <c r="R600" s="2" t="s">
        <v>3383</v>
      </c>
      <c r="S600" s="2" t="s">
        <v>3384</v>
      </c>
      <c r="T600" s="42" t="s">
        <v>9156</v>
      </c>
    </row>
    <row r="601" spans="3:20" ht="35.1" customHeight="1" x14ac:dyDescent="0.25">
      <c r="C601" s="35"/>
      <c r="I601" s="27">
        <f>IF(ISBLANK(J601),"",LARGE(I$1:I600,1)+1)</f>
        <v>595</v>
      </c>
      <c r="J601" s="2" t="s">
        <v>2931</v>
      </c>
      <c r="K601" s="1" t="s">
        <v>1930</v>
      </c>
      <c r="L601" s="1" t="s">
        <v>1931</v>
      </c>
      <c r="M601" s="2" t="s">
        <v>3385</v>
      </c>
      <c r="N601" s="2" t="s">
        <v>535</v>
      </c>
      <c r="O601" s="2" t="s">
        <v>536</v>
      </c>
      <c r="P601" s="2" t="s">
        <v>1933</v>
      </c>
      <c r="Q601" s="2" t="s">
        <v>3386</v>
      </c>
      <c r="R601" s="2" t="s">
        <v>2394</v>
      </c>
      <c r="S601" s="2" t="s">
        <v>3387</v>
      </c>
      <c r="T601" s="42" t="s">
        <v>9157</v>
      </c>
    </row>
    <row r="602" spans="3:20" ht="35.1" customHeight="1" x14ac:dyDescent="0.25">
      <c r="C602" s="35"/>
      <c r="I602" s="27">
        <f>IF(ISBLANK(J602),"",LARGE(I$1:I601,1)+1)</f>
        <v>596</v>
      </c>
      <c r="J602" s="2" t="s">
        <v>2931</v>
      </c>
      <c r="K602" s="1" t="s">
        <v>1943</v>
      </c>
      <c r="L602" s="1" t="s">
        <v>78</v>
      </c>
      <c r="M602" s="2" t="s">
        <v>3388</v>
      </c>
      <c r="N602" s="2" t="s">
        <v>3111</v>
      </c>
      <c r="O602" s="2" t="s">
        <v>3138</v>
      </c>
      <c r="P602" s="2" t="s">
        <v>1945</v>
      </c>
      <c r="Q602" s="2" t="s">
        <v>1946</v>
      </c>
      <c r="R602" s="2" t="s">
        <v>1947</v>
      </c>
      <c r="S602" s="2" t="s">
        <v>3389</v>
      </c>
      <c r="T602" s="42" t="s">
        <v>9158</v>
      </c>
    </row>
    <row r="603" spans="3:20" ht="35.1" customHeight="1" x14ac:dyDescent="0.25">
      <c r="C603" s="35"/>
      <c r="I603" s="27">
        <f>IF(ISBLANK(J603),"",LARGE(I$1:I602,1)+1)</f>
        <v>597</v>
      </c>
      <c r="J603" s="2" t="s">
        <v>2931</v>
      </c>
      <c r="K603" s="1" t="s">
        <v>1949</v>
      </c>
      <c r="L603" s="1" t="s">
        <v>358</v>
      </c>
      <c r="M603" s="2" t="s">
        <v>3390</v>
      </c>
      <c r="N603" s="2" t="s">
        <v>3111</v>
      </c>
      <c r="O603" s="2" t="s">
        <v>3138</v>
      </c>
      <c r="P603" s="2" t="s">
        <v>3391</v>
      </c>
      <c r="Q603" s="2" t="s">
        <v>3392</v>
      </c>
      <c r="R603" s="2" t="s">
        <v>1953</v>
      </c>
      <c r="S603" s="2" t="s">
        <v>3393</v>
      </c>
      <c r="T603" s="42" t="s">
        <v>9159</v>
      </c>
    </row>
    <row r="604" spans="3:20" ht="35.1" customHeight="1" x14ac:dyDescent="0.25">
      <c r="C604" s="35"/>
      <c r="I604" s="27">
        <f>IF(ISBLANK(J604),"",LARGE(I$1:I603,1)+1)</f>
        <v>598</v>
      </c>
      <c r="J604" s="2" t="s">
        <v>2931</v>
      </c>
      <c r="K604" s="1" t="s">
        <v>674</v>
      </c>
      <c r="L604" s="1" t="s">
        <v>78</v>
      </c>
      <c r="M604" s="2" t="s">
        <v>3394</v>
      </c>
      <c r="N604" s="2" t="s">
        <v>3111</v>
      </c>
      <c r="O604" s="2" t="s">
        <v>3138</v>
      </c>
      <c r="P604" s="2" t="s">
        <v>676</v>
      </c>
      <c r="Q604" s="2" t="s">
        <v>3395</v>
      </c>
      <c r="R604" s="2" t="s">
        <v>3396</v>
      </c>
      <c r="S604" s="2" t="s">
        <v>3397</v>
      </c>
      <c r="T604" s="42" t="s">
        <v>9160</v>
      </c>
    </row>
    <row r="605" spans="3:20" ht="35.1" customHeight="1" x14ac:dyDescent="0.25">
      <c r="C605" s="35"/>
      <c r="I605" s="27" t="str">
        <f>IF(ISBLANK(J605),"",LARGE(I$1:I604,1)+1)</f>
        <v/>
      </c>
    </row>
    <row r="606" spans="3:20" ht="35.1" customHeight="1" x14ac:dyDescent="0.25">
      <c r="C606" s="35"/>
      <c r="I606" s="27" t="str">
        <f>IF(ISBLANK(J606),"",LARGE(I$1:I605,1)+1)</f>
        <v/>
      </c>
    </row>
    <row r="607" spans="3:20" ht="35.1" customHeight="1" x14ac:dyDescent="0.25">
      <c r="C607" s="35"/>
      <c r="I607" s="27">
        <f>IF(ISBLANK(J607),"",LARGE(I$1:I606,1)+1)</f>
        <v>599</v>
      </c>
      <c r="J607" s="3" t="s">
        <v>0</v>
      </c>
      <c r="K607" s="4" t="s">
        <v>1</v>
      </c>
      <c r="L607" s="4" t="s">
        <v>2</v>
      </c>
      <c r="M607" s="3" t="s">
        <v>3</v>
      </c>
      <c r="N607" s="3" t="s">
        <v>4</v>
      </c>
      <c r="O607" s="3" t="s">
        <v>5</v>
      </c>
      <c r="P607" s="3" t="s">
        <v>6</v>
      </c>
      <c r="Q607" s="3" t="s">
        <v>7</v>
      </c>
      <c r="R607" s="3" t="s">
        <v>8</v>
      </c>
      <c r="S607" s="3" t="s">
        <v>9</v>
      </c>
      <c r="T607" s="3"/>
    </row>
    <row r="608" spans="3:20" ht="35.1" customHeight="1" x14ac:dyDescent="0.25">
      <c r="C608" s="35"/>
      <c r="I608" s="27">
        <f>IF(ISBLANK(J608),"",LARGE(I$1:I607,1)+1)</f>
        <v>600</v>
      </c>
      <c r="J608" s="2" t="s">
        <v>3398</v>
      </c>
      <c r="K608" s="1" t="s">
        <v>3399</v>
      </c>
      <c r="L608" s="1" t="s">
        <v>55</v>
      </c>
      <c r="M608" s="2" t="s">
        <v>3400</v>
      </c>
      <c r="N608" s="2" t="s">
        <v>57</v>
      </c>
      <c r="O608" s="2" t="s">
        <v>72</v>
      </c>
      <c r="P608" s="2" t="s">
        <v>3401</v>
      </c>
      <c r="Q608" s="2" t="s">
        <v>3402</v>
      </c>
      <c r="R608" s="2" t="s">
        <v>3403</v>
      </c>
      <c r="S608" s="2" t="s">
        <v>3404</v>
      </c>
      <c r="T608" s="42" t="s">
        <v>9161</v>
      </c>
    </row>
    <row r="609" spans="3:20" ht="35.1" customHeight="1" x14ac:dyDescent="0.25">
      <c r="C609" s="35"/>
      <c r="I609" s="27">
        <f>IF(ISBLANK(J609),"",LARGE(I$1:I608,1)+1)</f>
        <v>601</v>
      </c>
      <c r="J609" s="2" t="s">
        <v>3398</v>
      </c>
      <c r="K609" s="1" t="s">
        <v>3405</v>
      </c>
      <c r="L609" s="1" t="s">
        <v>78</v>
      </c>
      <c r="M609" s="2" t="s">
        <v>3406</v>
      </c>
      <c r="N609" s="2" t="s">
        <v>3407</v>
      </c>
      <c r="O609" s="2" t="s">
        <v>1458</v>
      </c>
      <c r="P609" s="2" t="s">
        <v>3408</v>
      </c>
      <c r="Q609" s="2" t="s">
        <v>3409</v>
      </c>
      <c r="R609" s="2" t="s">
        <v>3410</v>
      </c>
      <c r="S609" s="2" t="s">
        <v>3411</v>
      </c>
      <c r="T609" s="42" t="s">
        <v>9162</v>
      </c>
    </row>
    <row r="610" spans="3:20" ht="35.1" customHeight="1" x14ac:dyDescent="0.25">
      <c r="C610" s="35"/>
      <c r="I610" s="27">
        <f>IF(ISBLANK(J610),"",LARGE(I$1:I609,1)+1)</f>
        <v>602</v>
      </c>
      <c r="J610" s="2" t="s">
        <v>3398</v>
      </c>
      <c r="K610" s="1" t="s">
        <v>3412</v>
      </c>
      <c r="L610" s="1" t="s">
        <v>3413</v>
      </c>
      <c r="M610" s="2" t="s">
        <v>3414</v>
      </c>
      <c r="N610" s="2" t="s">
        <v>1525</v>
      </c>
      <c r="O610" s="2" t="s">
        <v>1526</v>
      </c>
      <c r="P610" s="2" t="s">
        <v>3415</v>
      </c>
      <c r="Q610" s="2" t="s">
        <v>3416</v>
      </c>
      <c r="R610" s="2" t="s">
        <v>3417</v>
      </c>
      <c r="S610" s="2" t="s">
        <v>3418</v>
      </c>
      <c r="T610" s="42" t="s">
        <v>9163</v>
      </c>
    </row>
    <row r="611" spans="3:20" ht="35.1" customHeight="1" x14ac:dyDescent="0.25">
      <c r="C611" s="35"/>
      <c r="I611" s="27">
        <f>IF(ISBLANK(J611),"",LARGE(I$1:I610,1)+1)</f>
        <v>603</v>
      </c>
      <c r="J611" s="2" t="s">
        <v>3398</v>
      </c>
      <c r="K611" s="1" t="s">
        <v>3419</v>
      </c>
      <c r="L611" s="1" t="s">
        <v>3413</v>
      </c>
      <c r="M611" s="2" t="s">
        <v>3420</v>
      </c>
      <c r="N611" s="2" t="s">
        <v>1525</v>
      </c>
      <c r="O611" s="2" t="s">
        <v>58</v>
      </c>
      <c r="P611" s="2" t="s">
        <v>3421</v>
      </c>
      <c r="Q611" s="2" t="s">
        <v>3422</v>
      </c>
      <c r="R611" s="2" t="s">
        <v>3423</v>
      </c>
      <c r="S611" s="2" t="s">
        <v>3424</v>
      </c>
      <c r="T611" s="42" t="s">
        <v>9164</v>
      </c>
    </row>
    <row r="612" spans="3:20" ht="35.1" customHeight="1" x14ac:dyDescent="0.25">
      <c r="C612" s="35"/>
      <c r="I612" s="27">
        <f>IF(ISBLANK(J612),"",LARGE(I$1:I611,1)+1)</f>
        <v>604</v>
      </c>
      <c r="J612" s="2" t="s">
        <v>3398</v>
      </c>
      <c r="K612" s="1" t="s">
        <v>968</v>
      </c>
      <c r="L612" s="1" t="s">
        <v>533</v>
      </c>
      <c r="M612" s="2" t="s">
        <v>3425</v>
      </c>
      <c r="N612" s="2" t="s">
        <v>970</v>
      </c>
      <c r="O612" s="2" t="s">
        <v>543</v>
      </c>
      <c r="P612" s="2" t="s">
        <v>3426</v>
      </c>
      <c r="Q612" s="2" t="s">
        <v>3427</v>
      </c>
      <c r="R612" s="2" t="s">
        <v>3428</v>
      </c>
      <c r="S612" s="2" t="s">
        <v>3429</v>
      </c>
      <c r="T612" s="42" t="s">
        <v>9165</v>
      </c>
    </row>
    <row r="613" spans="3:20" ht="35.1" customHeight="1" x14ac:dyDescent="0.25">
      <c r="C613" s="35"/>
      <c r="I613" s="27">
        <f>IF(ISBLANK(J613),"",LARGE(I$1:I612,1)+1)</f>
        <v>605</v>
      </c>
      <c r="J613" s="2" t="s">
        <v>3398</v>
      </c>
      <c r="K613" s="1" t="s">
        <v>569</v>
      </c>
      <c r="L613" s="1" t="s">
        <v>533</v>
      </c>
      <c r="M613" s="2" t="s">
        <v>3430</v>
      </c>
      <c r="N613" s="2" t="s">
        <v>564</v>
      </c>
      <c r="O613" s="2" t="s">
        <v>989</v>
      </c>
      <c r="P613" s="2" t="s">
        <v>3431</v>
      </c>
      <c r="Q613" s="2" t="s">
        <v>3432</v>
      </c>
      <c r="R613" s="2" t="s">
        <v>3433</v>
      </c>
      <c r="S613" s="2" t="s">
        <v>3434</v>
      </c>
      <c r="T613" s="42" t="s">
        <v>9166</v>
      </c>
    </row>
    <row r="614" spans="3:20" ht="35.1" customHeight="1" x14ac:dyDescent="0.25">
      <c r="C614" s="35"/>
      <c r="I614" s="27">
        <f>IF(ISBLANK(J614),"",LARGE(I$1:I613,1)+1)</f>
        <v>606</v>
      </c>
      <c r="J614" s="2" t="s">
        <v>3398</v>
      </c>
      <c r="K614" s="1" t="s">
        <v>1478</v>
      </c>
      <c r="L614" s="1" t="s">
        <v>533</v>
      </c>
      <c r="M614" s="2" t="s">
        <v>3435</v>
      </c>
      <c r="N614" s="2" t="s">
        <v>564</v>
      </c>
      <c r="O614" s="2" t="s">
        <v>536</v>
      </c>
      <c r="P614" s="2" t="s">
        <v>964</v>
      </c>
      <c r="Q614" s="2" t="s">
        <v>3436</v>
      </c>
      <c r="R614" s="2" t="s">
        <v>1481</v>
      </c>
      <c r="S614" s="2" t="s">
        <v>3437</v>
      </c>
      <c r="T614" s="42" t="s">
        <v>9167</v>
      </c>
    </row>
    <row r="615" spans="3:20" ht="35.1" customHeight="1" x14ac:dyDescent="0.25">
      <c r="C615" s="35"/>
      <c r="I615" s="27">
        <f>IF(ISBLANK(J615),"",LARGE(I$1:I614,1)+1)</f>
        <v>607</v>
      </c>
      <c r="J615" s="2" t="s">
        <v>3398</v>
      </c>
      <c r="K615" s="1" t="s">
        <v>532</v>
      </c>
      <c r="L615" s="1" t="s">
        <v>533</v>
      </c>
      <c r="M615" s="2" t="s">
        <v>3438</v>
      </c>
      <c r="N615" s="2" t="s">
        <v>535</v>
      </c>
      <c r="O615" s="2" t="s">
        <v>543</v>
      </c>
      <c r="P615" s="2" t="s">
        <v>537</v>
      </c>
      <c r="Q615" s="2" t="s">
        <v>3439</v>
      </c>
      <c r="R615" s="2" t="s">
        <v>3440</v>
      </c>
      <c r="S615" s="2" t="s">
        <v>3441</v>
      </c>
      <c r="T615" s="42" t="s">
        <v>9168</v>
      </c>
    </row>
    <row r="616" spans="3:20" ht="35.1" customHeight="1" x14ac:dyDescent="0.25">
      <c r="C616" s="35"/>
      <c r="I616" s="27">
        <f>IF(ISBLANK(J616),"",LARGE(I$1:I615,1)+1)</f>
        <v>608</v>
      </c>
      <c r="J616" s="2" t="s">
        <v>3398</v>
      </c>
      <c r="K616" s="1" t="s">
        <v>987</v>
      </c>
      <c r="L616" s="1" t="s">
        <v>533</v>
      </c>
      <c r="M616" s="2" t="s">
        <v>988</v>
      </c>
      <c r="N616" s="2" t="s">
        <v>564</v>
      </c>
      <c r="O616" s="2" t="s">
        <v>989</v>
      </c>
      <c r="P616" s="2" t="s">
        <v>1490</v>
      </c>
      <c r="Q616" s="2" t="s">
        <v>2185</v>
      </c>
      <c r="R616" s="2" t="s">
        <v>1492</v>
      </c>
      <c r="S616" s="2" t="s">
        <v>3442</v>
      </c>
      <c r="T616" s="42" t="s">
        <v>9169</v>
      </c>
    </row>
    <row r="617" spans="3:20" ht="35.1" customHeight="1" x14ac:dyDescent="0.25">
      <c r="C617" s="35"/>
      <c r="I617" s="27">
        <f>IF(ISBLANK(J617),"",LARGE(I$1:I616,1)+1)</f>
        <v>609</v>
      </c>
      <c r="J617" s="2" t="s">
        <v>3398</v>
      </c>
      <c r="K617" s="1" t="s">
        <v>1466</v>
      </c>
      <c r="L617" s="1" t="s">
        <v>533</v>
      </c>
      <c r="M617" s="2" t="s">
        <v>3443</v>
      </c>
      <c r="N617" s="2" t="s">
        <v>535</v>
      </c>
      <c r="O617" s="2" t="s">
        <v>976</v>
      </c>
      <c r="P617" s="2" t="s">
        <v>3444</v>
      </c>
      <c r="Q617" s="2" t="s">
        <v>3445</v>
      </c>
      <c r="R617" s="2" t="s">
        <v>3446</v>
      </c>
      <c r="S617" s="2" t="s">
        <v>3447</v>
      </c>
      <c r="T617" s="42" t="s">
        <v>9170</v>
      </c>
    </row>
    <row r="618" spans="3:20" ht="35.1" customHeight="1" x14ac:dyDescent="0.25">
      <c r="C618" s="35"/>
      <c r="I618" s="27">
        <f>IF(ISBLANK(J618),"",LARGE(I$1:I617,1)+1)</f>
        <v>610</v>
      </c>
      <c r="J618" s="2" t="s">
        <v>3398</v>
      </c>
      <c r="K618" s="1" t="s">
        <v>548</v>
      </c>
      <c r="L618" s="1" t="s">
        <v>533</v>
      </c>
      <c r="M618" s="2" t="s">
        <v>2150</v>
      </c>
      <c r="N618" s="2" t="s">
        <v>550</v>
      </c>
      <c r="O618" s="2" t="s">
        <v>930</v>
      </c>
      <c r="P618" s="2" t="s">
        <v>551</v>
      </c>
      <c r="Q618" s="2" t="s">
        <v>3448</v>
      </c>
      <c r="R618" s="2" t="s">
        <v>3449</v>
      </c>
      <c r="S618" s="2" t="s">
        <v>3450</v>
      </c>
      <c r="T618" s="42" t="s">
        <v>9171</v>
      </c>
    </row>
    <row r="619" spans="3:20" ht="35.1" customHeight="1" x14ac:dyDescent="0.25">
      <c r="C619" s="35"/>
      <c r="I619" s="27">
        <f>IF(ISBLANK(J619),"",LARGE(I$1:I618,1)+1)</f>
        <v>611</v>
      </c>
      <c r="J619" s="2" t="s">
        <v>3398</v>
      </c>
      <c r="K619" s="1" t="s">
        <v>3451</v>
      </c>
      <c r="L619" s="1" t="s">
        <v>140</v>
      </c>
      <c r="M619" s="2" t="s">
        <v>3452</v>
      </c>
      <c r="N619" s="2" t="s">
        <v>126</v>
      </c>
      <c r="O619" s="2" t="s">
        <v>95</v>
      </c>
      <c r="P619" s="2" t="s">
        <v>3453</v>
      </c>
      <c r="Q619" s="2" t="s">
        <v>3454</v>
      </c>
      <c r="R619" s="2" t="s">
        <v>3455</v>
      </c>
      <c r="S619" s="2" t="s">
        <v>3456</v>
      </c>
      <c r="T619" s="42" t="s">
        <v>9172</v>
      </c>
    </row>
    <row r="620" spans="3:20" ht="35.1" customHeight="1" x14ac:dyDescent="0.25">
      <c r="C620" s="35"/>
      <c r="I620" s="27">
        <f>IF(ISBLANK(J620),"",LARGE(I$1:I619,1)+1)</f>
        <v>612</v>
      </c>
      <c r="J620" s="2" t="s">
        <v>3398</v>
      </c>
      <c r="K620" s="1" t="s">
        <v>1363</v>
      </c>
      <c r="L620" s="1" t="s">
        <v>3457</v>
      </c>
      <c r="M620" s="2" t="s">
        <v>3458</v>
      </c>
      <c r="N620" s="2" t="s">
        <v>126</v>
      </c>
      <c r="O620" s="2" t="s">
        <v>119</v>
      </c>
      <c r="P620" s="2" t="s">
        <v>3459</v>
      </c>
      <c r="Q620" s="2" t="s">
        <v>3460</v>
      </c>
      <c r="R620" s="2" t="s">
        <v>3461</v>
      </c>
      <c r="S620" s="2" t="s">
        <v>3462</v>
      </c>
      <c r="T620" s="42" t="s">
        <v>9173</v>
      </c>
    </row>
    <row r="621" spans="3:20" ht="35.1" customHeight="1" x14ac:dyDescent="0.25">
      <c r="C621" s="35"/>
      <c r="I621" s="27">
        <f>IF(ISBLANK(J621),"",LARGE(I$1:I620,1)+1)</f>
        <v>613</v>
      </c>
      <c r="J621" s="2" t="s">
        <v>3398</v>
      </c>
      <c r="K621" s="1" t="s">
        <v>3463</v>
      </c>
      <c r="L621" s="1" t="s">
        <v>78</v>
      </c>
      <c r="M621" s="2" t="s">
        <v>3464</v>
      </c>
      <c r="N621" s="2" t="s">
        <v>3465</v>
      </c>
      <c r="O621" s="2" t="s">
        <v>81</v>
      </c>
      <c r="P621" s="2" t="s">
        <v>3466</v>
      </c>
      <c r="Q621" s="2" t="s">
        <v>3467</v>
      </c>
      <c r="R621" s="2" t="s">
        <v>3468</v>
      </c>
      <c r="S621" s="2" t="s">
        <v>3469</v>
      </c>
      <c r="T621" s="42" t="s">
        <v>9174</v>
      </c>
    </row>
    <row r="622" spans="3:20" ht="35.1" customHeight="1" x14ac:dyDescent="0.25">
      <c r="C622" s="35"/>
      <c r="I622" s="27">
        <f>IF(ISBLANK(J622),"",LARGE(I$1:I621,1)+1)</f>
        <v>614</v>
      </c>
      <c r="J622" s="2" t="s">
        <v>3398</v>
      </c>
      <c r="K622" s="1" t="s">
        <v>3470</v>
      </c>
      <c r="L622" s="1" t="s">
        <v>78</v>
      </c>
      <c r="M622" s="2" t="s">
        <v>3471</v>
      </c>
      <c r="N622" s="2" t="s">
        <v>3407</v>
      </c>
      <c r="O622" s="2" t="s">
        <v>81</v>
      </c>
      <c r="P622" s="2" t="s">
        <v>3472</v>
      </c>
      <c r="Q622" s="2" t="s">
        <v>3473</v>
      </c>
      <c r="R622" s="2" t="s">
        <v>3474</v>
      </c>
      <c r="S622" s="2" t="s">
        <v>3475</v>
      </c>
      <c r="T622" s="42" t="s">
        <v>9175</v>
      </c>
    </row>
    <row r="623" spans="3:20" ht="35.1" customHeight="1" x14ac:dyDescent="0.25">
      <c r="C623" s="35"/>
      <c r="I623" s="27">
        <f>IF(ISBLANK(J623),"",LARGE(I$1:I622,1)+1)</f>
        <v>615</v>
      </c>
      <c r="J623" s="2" t="s">
        <v>3398</v>
      </c>
      <c r="K623" s="1" t="s">
        <v>1449</v>
      </c>
      <c r="L623" s="1" t="s">
        <v>78</v>
      </c>
      <c r="M623" s="2" t="s">
        <v>3476</v>
      </c>
      <c r="N623" s="2" t="s">
        <v>3465</v>
      </c>
      <c r="O623" s="2" t="s">
        <v>3477</v>
      </c>
      <c r="P623" s="2" t="s">
        <v>3478</v>
      </c>
      <c r="Q623" s="2" t="s">
        <v>3479</v>
      </c>
      <c r="R623" s="2" t="s">
        <v>3480</v>
      </c>
      <c r="S623" s="2" t="s">
        <v>3481</v>
      </c>
      <c r="T623" s="42" t="s">
        <v>9176</v>
      </c>
    </row>
    <row r="624" spans="3:20" ht="35.1" customHeight="1" x14ac:dyDescent="0.25">
      <c r="C624" s="35"/>
      <c r="I624" s="27">
        <f>IF(ISBLANK(J624),"",LARGE(I$1:I623,1)+1)</f>
        <v>616</v>
      </c>
      <c r="J624" s="2" t="s">
        <v>3398</v>
      </c>
      <c r="K624" s="1" t="s">
        <v>1029</v>
      </c>
      <c r="L624" s="1" t="s">
        <v>3457</v>
      </c>
      <c r="M624" s="2" t="s">
        <v>3482</v>
      </c>
      <c r="N624" s="2" t="s">
        <v>48</v>
      </c>
      <c r="O624" s="2" t="s">
        <v>40</v>
      </c>
      <c r="P624" s="2" t="s">
        <v>404</v>
      </c>
      <c r="Q624" s="2" t="s">
        <v>3483</v>
      </c>
      <c r="R624" s="2" t="s">
        <v>3484</v>
      </c>
      <c r="S624" s="2" t="s">
        <v>3485</v>
      </c>
      <c r="T624" s="42" t="s">
        <v>9177</v>
      </c>
    </row>
    <row r="625" spans="3:20" ht="35.1" customHeight="1" x14ac:dyDescent="0.25">
      <c r="C625" s="35"/>
      <c r="I625" s="27">
        <f>IF(ISBLANK(J625),"",LARGE(I$1:I624,1)+1)</f>
        <v>617</v>
      </c>
      <c r="J625" s="2" t="s">
        <v>3398</v>
      </c>
      <c r="K625" s="1" t="s">
        <v>408</v>
      </c>
      <c r="L625" s="1" t="s">
        <v>132</v>
      </c>
      <c r="M625" s="2" t="s">
        <v>3486</v>
      </c>
      <c r="N625" s="2" t="s">
        <v>57</v>
      </c>
      <c r="O625" s="2" t="s">
        <v>65</v>
      </c>
      <c r="P625" s="2" t="s">
        <v>410</v>
      </c>
      <c r="Q625" s="2" t="s">
        <v>3487</v>
      </c>
      <c r="R625" s="2" t="s">
        <v>412</v>
      </c>
      <c r="S625" s="2" t="s">
        <v>3488</v>
      </c>
      <c r="T625" s="42" t="s">
        <v>9178</v>
      </c>
    </row>
    <row r="626" spans="3:20" ht="35.1" customHeight="1" x14ac:dyDescent="0.25">
      <c r="C626" s="35"/>
      <c r="I626" s="27">
        <f>IF(ISBLANK(J626),"",LARGE(I$1:I625,1)+1)</f>
        <v>618</v>
      </c>
      <c r="J626" s="2" t="s">
        <v>3398</v>
      </c>
      <c r="K626" s="1" t="s">
        <v>395</v>
      </c>
      <c r="L626" s="1" t="s">
        <v>387</v>
      </c>
      <c r="M626" s="2" t="s">
        <v>3489</v>
      </c>
      <c r="N626" s="2" t="s">
        <v>389</v>
      </c>
      <c r="O626" s="2" t="s">
        <v>422</v>
      </c>
      <c r="P626" s="2" t="s">
        <v>1340</v>
      </c>
      <c r="Q626" s="2" t="s">
        <v>3490</v>
      </c>
      <c r="R626" s="2" t="s">
        <v>3491</v>
      </c>
      <c r="S626" s="2" t="s">
        <v>3492</v>
      </c>
      <c r="T626" s="42" t="s">
        <v>9179</v>
      </c>
    </row>
    <row r="627" spans="3:20" ht="35.1" customHeight="1" x14ac:dyDescent="0.25">
      <c r="C627" s="35"/>
      <c r="I627" s="27">
        <f>IF(ISBLANK(J627),"",LARGE(I$1:I626,1)+1)</f>
        <v>619</v>
      </c>
      <c r="J627" s="2" t="s">
        <v>3398</v>
      </c>
      <c r="K627" s="1" t="s">
        <v>2000</v>
      </c>
      <c r="L627" s="1" t="s">
        <v>387</v>
      </c>
      <c r="M627" s="2" t="s">
        <v>3493</v>
      </c>
      <c r="N627" s="2" t="s">
        <v>389</v>
      </c>
      <c r="O627" s="2" t="s">
        <v>390</v>
      </c>
      <c r="P627" s="2" t="s">
        <v>1336</v>
      </c>
      <c r="Q627" s="2" t="s">
        <v>3494</v>
      </c>
      <c r="R627" s="2" t="s">
        <v>3495</v>
      </c>
      <c r="S627" s="2" t="s">
        <v>3496</v>
      </c>
      <c r="T627" s="42" t="s">
        <v>9180</v>
      </c>
    </row>
    <row r="628" spans="3:20" ht="35.1" customHeight="1" x14ac:dyDescent="0.25">
      <c r="C628" s="35"/>
      <c r="I628" s="27">
        <f>IF(ISBLANK(J628),"",LARGE(I$1:I627,1)+1)</f>
        <v>620</v>
      </c>
      <c r="J628" s="2" t="s">
        <v>3398</v>
      </c>
      <c r="K628" s="1" t="s">
        <v>3497</v>
      </c>
      <c r="L628" s="1" t="s">
        <v>387</v>
      </c>
      <c r="M628" s="2" t="s">
        <v>3498</v>
      </c>
      <c r="N628" s="2" t="s">
        <v>389</v>
      </c>
      <c r="O628" s="2" t="s">
        <v>422</v>
      </c>
      <c r="P628" s="2" t="s">
        <v>3499</v>
      </c>
      <c r="Q628" s="2" t="s">
        <v>3500</v>
      </c>
      <c r="R628" s="2" t="s">
        <v>3501</v>
      </c>
      <c r="S628" s="2" t="s">
        <v>3502</v>
      </c>
      <c r="T628" s="42" t="s">
        <v>9181</v>
      </c>
    </row>
    <row r="629" spans="3:20" ht="35.1" customHeight="1" x14ac:dyDescent="0.25">
      <c r="C629" s="35"/>
      <c r="I629" s="27">
        <f>IF(ISBLANK(J629),"",LARGE(I$1:I628,1)+1)</f>
        <v>621</v>
      </c>
      <c r="J629" s="2" t="s">
        <v>3398</v>
      </c>
      <c r="K629" s="1" t="s">
        <v>3503</v>
      </c>
      <c r="L629" s="1" t="s">
        <v>387</v>
      </c>
      <c r="M629" s="2" t="s">
        <v>3504</v>
      </c>
      <c r="N629" s="2" t="s">
        <v>389</v>
      </c>
      <c r="O629" s="2" t="s">
        <v>422</v>
      </c>
      <c r="P629" s="2" t="s">
        <v>3505</v>
      </c>
      <c r="Q629" s="2" t="s">
        <v>3506</v>
      </c>
      <c r="R629" s="2" t="s">
        <v>3507</v>
      </c>
      <c r="S629" s="2" t="s">
        <v>3508</v>
      </c>
      <c r="T629" s="42" t="s">
        <v>9182</v>
      </c>
    </row>
    <row r="630" spans="3:20" ht="35.1" customHeight="1" x14ac:dyDescent="0.25">
      <c r="C630" s="35"/>
      <c r="I630" s="27">
        <f>IF(ISBLANK(J630),"",LARGE(I$1:I629,1)+1)</f>
        <v>622</v>
      </c>
      <c r="J630" s="2" t="s">
        <v>3398</v>
      </c>
      <c r="K630" s="1" t="s">
        <v>433</v>
      </c>
      <c r="L630" s="1" t="s">
        <v>387</v>
      </c>
      <c r="M630" s="2" t="s">
        <v>3509</v>
      </c>
      <c r="N630" s="2" t="s">
        <v>389</v>
      </c>
      <c r="O630" s="2" t="s">
        <v>397</v>
      </c>
      <c r="P630" s="2" t="s">
        <v>435</v>
      </c>
      <c r="Q630" s="2" t="s">
        <v>3510</v>
      </c>
      <c r="R630" s="2" t="s">
        <v>3511</v>
      </c>
      <c r="S630" s="2" t="s">
        <v>3512</v>
      </c>
      <c r="T630" s="42" t="s">
        <v>9183</v>
      </c>
    </row>
    <row r="631" spans="3:20" ht="35.1" customHeight="1" x14ac:dyDescent="0.25">
      <c r="C631" s="35"/>
      <c r="I631" s="27">
        <f>IF(ISBLANK(J631),"",LARGE(I$1:I630,1)+1)</f>
        <v>623</v>
      </c>
      <c r="J631" s="2" t="s">
        <v>3398</v>
      </c>
      <c r="K631" s="1" t="s">
        <v>526</v>
      </c>
      <c r="L631" s="1" t="s">
        <v>387</v>
      </c>
      <c r="M631" s="2" t="s">
        <v>3513</v>
      </c>
      <c r="N631" s="2" t="s">
        <v>389</v>
      </c>
      <c r="O631" s="2" t="s">
        <v>442</v>
      </c>
      <c r="P631" s="2" t="s">
        <v>3514</v>
      </c>
      <c r="Q631" s="2" t="s">
        <v>3515</v>
      </c>
      <c r="R631" s="2" t="s">
        <v>3516</v>
      </c>
      <c r="S631" s="2" t="s">
        <v>3517</v>
      </c>
      <c r="T631" s="42" t="s">
        <v>9184</v>
      </c>
    </row>
    <row r="632" spans="3:20" ht="35.1" customHeight="1" x14ac:dyDescent="0.25">
      <c r="C632" s="35"/>
      <c r="I632" s="27">
        <f>IF(ISBLANK(J632),"",LARGE(I$1:I631,1)+1)</f>
        <v>624</v>
      </c>
      <c r="J632" s="2" t="s">
        <v>3398</v>
      </c>
      <c r="K632" s="1" t="s">
        <v>2014</v>
      </c>
      <c r="L632" s="1" t="s">
        <v>597</v>
      </c>
      <c r="M632" s="2" t="s">
        <v>2015</v>
      </c>
      <c r="N632" s="2" t="s">
        <v>599</v>
      </c>
      <c r="O632" s="2" t="s">
        <v>622</v>
      </c>
      <c r="P632" s="2" t="s">
        <v>2016</v>
      </c>
      <c r="Q632" s="2" t="s">
        <v>3518</v>
      </c>
      <c r="R632" s="2" t="s">
        <v>3519</v>
      </c>
      <c r="S632" s="2" t="s">
        <v>3520</v>
      </c>
      <c r="T632" s="42" t="s">
        <v>9185</v>
      </c>
    </row>
    <row r="633" spans="3:20" ht="35.1" customHeight="1" x14ac:dyDescent="0.25">
      <c r="C633" s="35"/>
      <c r="I633" s="27">
        <f>IF(ISBLANK(J633),"",LARGE(I$1:I632,1)+1)</f>
        <v>625</v>
      </c>
      <c r="J633" s="2" t="s">
        <v>3398</v>
      </c>
      <c r="K633" s="1" t="s">
        <v>1272</v>
      </c>
      <c r="L633" s="1" t="s">
        <v>597</v>
      </c>
      <c r="M633" s="2" t="s">
        <v>3521</v>
      </c>
      <c r="N633" s="2" t="s">
        <v>599</v>
      </c>
      <c r="O633" s="2" t="s">
        <v>1061</v>
      </c>
      <c r="P633" s="2" t="s">
        <v>1274</v>
      </c>
      <c r="Q633" s="2" t="s">
        <v>3522</v>
      </c>
      <c r="R633" s="2" t="s">
        <v>2343</v>
      </c>
      <c r="S633" s="2" t="s">
        <v>3523</v>
      </c>
      <c r="T633" s="42" t="s">
        <v>8763</v>
      </c>
    </row>
    <row r="634" spans="3:20" ht="35.1" customHeight="1" x14ac:dyDescent="0.25">
      <c r="C634" s="35"/>
      <c r="I634" s="27">
        <f>IF(ISBLANK(J634),"",LARGE(I$1:I633,1)+1)</f>
        <v>626</v>
      </c>
      <c r="J634" s="2" t="s">
        <v>3398</v>
      </c>
      <c r="K634" s="1" t="s">
        <v>3524</v>
      </c>
      <c r="L634" s="1" t="s">
        <v>597</v>
      </c>
      <c r="M634" s="2" t="s">
        <v>3525</v>
      </c>
      <c r="N634" s="2" t="s">
        <v>599</v>
      </c>
      <c r="O634" s="2" t="s">
        <v>607</v>
      </c>
      <c r="P634" s="2" t="s">
        <v>1826</v>
      </c>
      <c r="Q634" s="2" t="s">
        <v>3526</v>
      </c>
      <c r="R634" s="2" t="s">
        <v>3527</v>
      </c>
      <c r="S634" s="2" t="s">
        <v>3528</v>
      </c>
      <c r="T634" s="42" t="s">
        <v>9186</v>
      </c>
    </row>
    <row r="635" spans="3:20" ht="35.1" customHeight="1" x14ac:dyDescent="0.25">
      <c r="C635" s="35"/>
      <c r="I635" s="27">
        <f>IF(ISBLANK(J635),"",LARGE(I$1:I634,1)+1)</f>
        <v>627</v>
      </c>
      <c r="J635" s="2" t="s">
        <v>3398</v>
      </c>
      <c r="K635" s="1" t="s">
        <v>3529</v>
      </c>
      <c r="L635" s="1" t="s">
        <v>55</v>
      </c>
      <c r="M635" s="2" t="s">
        <v>3530</v>
      </c>
      <c r="N635" s="2" t="s">
        <v>57</v>
      </c>
      <c r="O635" s="2" t="s">
        <v>134</v>
      </c>
      <c r="P635" s="2" t="s">
        <v>3531</v>
      </c>
      <c r="Q635" s="2" t="s">
        <v>3532</v>
      </c>
      <c r="R635" s="2" t="s">
        <v>3533</v>
      </c>
      <c r="S635" s="2" t="s">
        <v>3534</v>
      </c>
      <c r="T635" s="42" t="s">
        <v>9187</v>
      </c>
    </row>
    <row r="636" spans="3:20" ht="35.1" customHeight="1" x14ac:dyDescent="0.25">
      <c r="C636" s="35"/>
      <c r="I636" s="27">
        <f>IF(ISBLANK(J636),"",LARGE(I$1:I635,1)+1)</f>
        <v>628</v>
      </c>
      <c r="J636" s="2" t="s">
        <v>3398</v>
      </c>
      <c r="K636" s="1" t="s">
        <v>3535</v>
      </c>
      <c r="L636" s="1" t="s">
        <v>55</v>
      </c>
      <c r="M636" s="2" t="s">
        <v>3536</v>
      </c>
      <c r="N636" s="2" t="s">
        <v>57</v>
      </c>
      <c r="O636" s="2" t="s">
        <v>72</v>
      </c>
      <c r="P636" s="2" t="s">
        <v>3537</v>
      </c>
      <c r="Q636" s="2" t="s">
        <v>3538</v>
      </c>
      <c r="R636" s="2" t="s">
        <v>3539</v>
      </c>
      <c r="S636" s="2" t="s">
        <v>3540</v>
      </c>
      <c r="T636" s="42" t="s">
        <v>9188</v>
      </c>
    </row>
    <row r="637" spans="3:20" ht="35.1" customHeight="1" x14ac:dyDescent="0.25">
      <c r="C637" s="35"/>
      <c r="I637" s="27">
        <f>IF(ISBLANK(J637),"",LARGE(I$1:I636,1)+1)</f>
        <v>629</v>
      </c>
      <c r="J637" s="2" t="s">
        <v>3398</v>
      </c>
      <c r="K637" s="1" t="s">
        <v>3541</v>
      </c>
      <c r="L637" s="1" t="s">
        <v>55</v>
      </c>
      <c r="M637" s="2" t="s">
        <v>3542</v>
      </c>
      <c r="N637" s="2" t="s">
        <v>57</v>
      </c>
      <c r="O637" s="2" t="s">
        <v>134</v>
      </c>
      <c r="P637" s="2" t="s">
        <v>3543</v>
      </c>
      <c r="Q637" s="2" t="s">
        <v>3544</v>
      </c>
      <c r="R637" s="2" t="s">
        <v>3545</v>
      </c>
      <c r="S637" s="2" t="s">
        <v>3546</v>
      </c>
      <c r="T637" s="42" t="s">
        <v>9189</v>
      </c>
    </row>
    <row r="638" spans="3:20" ht="35.1" customHeight="1" x14ac:dyDescent="0.25">
      <c r="C638" s="35"/>
      <c r="I638" s="27">
        <f>IF(ISBLANK(J638),"",LARGE(I$1:I637,1)+1)</f>
        <v>630</v>
      </c>
      <c r="J638" s="2" t="s">
        <v>3398</v>
      </c>
      <c r="K638" s="1" t="s">
        <v>3547</v>
      </c>
      <c r="L638" s="1" t="s">
        <v>55</v>
      </c>
      <c r="M638" s="2" t="s">
        <v>3548</v>
      </c>
      <c r="N638" s="2" t="s">
        <v>57</v>
      </c>
      <c r="O638" s="2" t="s">
        <v>134</v>
      </c>
      <c r="P638" s="2" t="s">
        <v>3549</v>
      </c>
      <c r="Q638" s="2" t="s">
        <v>3550</v>
      </c>
      <c r="R638" s="2" t="s">
        <v>3551</v>
      </c>
      <c r="S638" s="2" t="s">
        <v>3552</v>
      </c>
      <c r="T638" s="42" t="s">
        <v>9190</v>
      </c>
    </row>
    <row r="639" spans="3:20" ht="35.1" customHeight="1" x14ac:dyDescent="0.25">
      <c r="C639" s="35"/>
      <c r="I639" s="27">
        <f>IF(ISBLANK(J639),"",LARGE(I$1:I638,1)+1)</f>
        <v>631</v>
      </c>
      <c r="J639" s="2" t="s">
        <v>3398</v>
      </c>
      <c r="K639" s="1" t="s">
        <v>3553</v>
      </c>
      <c r="L639" s="1" t="s">
        <v>55</v>
      </c>
      <c r="M639" s="2" t="s">
        <v>3554</v>
      </c>
      <c r="N639" s="2" t="s">
        <v>57</v>
      </c>
      <c r="O639" s="2" t="s">
        <v>72</v>
      </c>
      <c r="P639" s="2" t="s">
        <v>3555</v>
      </c>
      <c r="Q639" s="2" t="s">
        <v>3556</v>
      </c>
      <c r="R639" s="2" t="s">
        <v>3557</v>
      </c>
      <c r="S639" s="2" t="s">
        <v>3558</v>
      </c>
      <c r="T639" s="42" t="s">
        <v>9191</v>
      </c>
    </row>
    <row r="640" spans="3:20" ht="35.1" customHeight="1" x14ac:dyDescent="0.25">
      <c r="C640" s="35"/>
      <c r="I640" s="27">
        <f>IF(ISBLANK(J640),"",LARGE(I$1:I639,1)+1)</f>
        <v>632</v>
      </c>
      <c r="J640" s="2" t="s">
        <v>3398</v>
      </c>
      <c r="K640" s="1" t="s">
        <v>3559</v>
      </c>
      <c r="L640" s="1" t="s">
        <v>55</v>
      </c>
      <c r="M640" s="2" t="s">
        <v>3560</v>
      </c>
      <c r="N640" s="2" t="s">
        <v>57</v>
      </c>
      <c r="O640" s="2" t="s">
        <v>134</v>
      </c>
      <c r="P640" s="2" t="s">
        <v>3561</v>
      </c>
      <c r="Q640" s="2" t="s">
        <v>3562</v>
      </c>
      <c r="R640" s="2" t="s">
        <v>3563</v>
      </c>
      <c r="S640" s="2" t="s">
        <v>3564</v>
      </c>
      <c r="T640" s="42" t="s">
        <v>9192</v>
      </c>
    </row>
    <row r="641" spans="3:20" ht="35.1" customHeight="1" x14ac:dyDescent="0.25">
      <c r="C641" s="35"/>
      <c r="I641" s="27">
        <f>IF(ISBLANK(J641),"",LARGE(I$1:I640,1)+1)</f>
        <v>633</v>
      </c>
      <c r="J641" s="2" t="s">
        <v>3398</v>
      </c>
      <c r="K641" s="1" t="s">
        <v>3565</v>
      </c>
      <c r="L641" s="1" t="s">
        <v>55</v>
      </c>
      <c r="M641" s="2" t="s">
        <v>3566</v>
      </c>
      <c r="N641" s="2" t="s">
        <v>57</v>
      </c>
      <c r="O641" s="2" t="s">
        <v>134</v>
      </c>
      <c r="P641" s="2" t="s">
        <v>3567</v>
      </c>
      <c r="Q641" s="2" t="s">
        <v>3568</v>
      </c>
      <c r="R641" s="2" t="s">
        <v>3569</v>
      </c>
      <c r="S641" s="2" t="s">
        <v>3570</v>
      </c>
      <c r="T641" s="42" t="s">
        <v>9193</v>
      </c>
    </row>
    <row r="642" spans="3:20" ht="35.1" customHeight="1" x14ac:dyDescent="0.25">
      <c r="C642" s="35"/>
      <c r="I642" s="27">
        <f>IF(ISBLANK(J642),"",LARGE(I$1:I641,1)+1)</f>
        <v>634</v>
      </c>
      <c r="J642" s="2" t="s">
        <v>3398</v>
      </c>
      <c r="K642" s="1" t="s">
        <v>3571</v>
      </c>
      <c r="L642" s="1" t="s">
        <v>3572</v>
      </c>
      <c r="M642" s="2" t="s">
        <v>3573</v>
      </c>
      <c r="N642" s="2" t="s">
        <v>39</v>
      </c>
      <c r="O642" s="2" t="s">
        <v>40</v>
      </c>
      <c r="P642" s="2" t="s">
        <v>3574</v>
      </c>
      <c r="Q642" s="2" t="s">
        <v>3575</v>
      </c>
      <c r="R642" s="2" t="s">
        <v>3576</v>
      </c>
      <c r="S642" s="2" t="s">
        <v>3577</v>
      </c>
      <c r="T642" s="42" t="s">
        <v>9194</v>
      </c>
    </row>
    <row r="643" spans="3:20" ht="35.1" customHeight="1" x14ac:dyDescent="0.25">
      <c r="C643" s="35"/>
      <c r="I643" s="27">
        <f>IF(ISBLANK(J643),"",LARGE(I$1:I642,1)+1)</f>
        <v>635</v>
      </c>
      <c r="J643" s="2" t="s">
        <v>3398</v>
      </c>
      <c r="K643" s="1" t="s">
        <v>3578</v>
      </c>
      <c r="L643" s="1" t="s">
        <v>3572</v>
      </c>
      <c r="M643" s="2" t="s">
        <v>3579</v>
      </c>
      <c r="N643" s="2" t="s">
        <v>48</v>
      </c>
      <c r="O643" s="2" t="s">
        <v>49</v>
      </c>
      <c r="P643" s="2" t="s">
        <v>3580</v>
      </c>
      <c r="Q643" s="2" t="s">
        <v>3581</v>
      </c>
      <c r="R643" s="2" t="s">
        <v>3582</v>
      </c>
      <c r="S643" s="2" t="s">
        <v>3583</v>
      </c>
      <c r="T643" s="42" t="s">
        <v>9195</v>
      </c>
    </row>
    <row r="644" spans="3:20" ht="35.1" customHeight="1" x14ac:dyDescent="0.25">
      <c r="C644" s="35"/>
      <c r="I644" s="27">
        <f>IF(ISBLANK(J644),"",LARGE(I$1:I643,1)+1)</f>
        <v>636</v>
      </c>
      <c r="J644" s="2" t="s">
        <v>3398</v>
      </c>
      <c r="K644" s="1" t="s">
        <v>3584</v>
      </c>
      <c r="L644" s="1" t="s">
        <v>3572</v>
      </c>
      <c r="M644" s="2" t="s">
        <v>3585</v>
      </c>
      <c r="N644" s="2" t="s">
        <v>48</v>
      </c>
      <c r="O644" s="2" t="s">
        <v>40</v>
      </c>
      <c r="P644" s="2" t="s">
        <v>3586</v>
      </c>
      <c r="Q644" s="2" t="s">
        <v>3587</v>
      </c>
      <c r="R644" s="2" t="s">
        <v>3588</v>
      </c>
      <c r="S644" s="2" t="s">
        <v>3589</v>
      </c>
      <c r="T644" s="42" t="s">
        <v>9196</v>
      </c>
    </row>
    <row r="645" spans="3:20" ht="35.1" customHeight="1" x14ac:dyDescent="0.25">
      <c r="C645" s="35"/>
      <c r="I645" s="27">
        <f>IF(ISBLANK(J645),"",LARGE(I$1:I644,1)+1)</f>
        <v>637</v>
      </c>
      <c r="J645" s="2" t="s">
        <v>3398</v>
      </c>
      <c r="K645" s="1" t="s">
        <v>3590</v>
      </c>
      <c r="L645" s="1" t="s">
        <v>3572</v>
      </c>
      <c r="M645" s="2" t="s">
        <v>3591</v>
      </c>
      <c r="N645" s="2" t="s">
        <v>48</v>
      </c>
      <c r="O645" s="2" t="s">
        <v>95</v>
      </c>
      <c r="P645" s="2" t="s">
        <v>3592</v>
      </c>
      <c r="Q645" s="2" t="s">
        <v>3593</v>
      </c>
      <c r="R645" s="2" t="s">
        <v>3594</v>
      </c>
      <c r="S645" s="2" t="s">
        <v>3595</v>
      </c>
      <c r="T645" s="42" t="s">
        <v>9197</v>
      </c>
    </row>
    <row r="646" spans="3:20" ht="35.1" customHeight="1" x14ac:dyDescent="0.25">
      <c r="C646" s="35"/>
      <c r="I646" s="27">
        <f>IF(ISBLANK(J646),"",LARGE(I$1:I645,1)+1)</f>
        <v>638</v>
      </c>
      <c r="J646" s="2" t="s">
        <v>3398</v>
      </c>
      <c r="K646" s="1" t="s">
        <v>3596</v>
      </c>
      <c r="L646" s="1" t="s">
        <v>3597</v>
      </c>
      <c r="M646" s="2" t="s">
        <v>3598</v>
      </c>
      <c r="N646" s="2" t="s">
        <v>48</v>
      </c>
      <c r="O646" s="2" t="s">
        <v>119</v>
      </c>
      <c r="P646" s="2" t="s">
        <v>3599</v>
      </c>
      <c r="Q646" s="2" t="s">
        <v>3600</v>
      </c>
      <c r="R646" s="2" t="s">
        <v>3601</v>
      </c>
      <c r="S646" s="2" t="s">
        <v>3602</v>
      </c>
      <c r="T646" s="42" t="s">
        <v>9198</v>
      </c>
    </row>
    <row r="647" spans="3:20" ht="35.1" customHeight="1" x14ac:dyDescent="0.25">
      <c r="C647" s="35"/>
      <c r="I647" s="27">
        <f>IF(ISBLANK(J647),"",LARGE(I$1:I646,1)+1)</f>
        <v>639</v>
      </c>
      <c r="J647" s="2" t="s">
        <v>3398</v>
      </c>
      <c r="K647" s="1" t="s">
        <v>3603</v>
      </c>
      <c r="L647" s="1" t="s">
        <v>3604</v>
      </c>
      <c r="M647" s="2" t="s">
        <v>3605</v>
      </c>
      <c r="N647" s="2" t="s">
        <v>2540</v>
      </c>
      <c r="O647" s="2" t="s">
        <v>487</v>
      </c>
      <c r="P647" s="2" t="s">
        <v>3606</v>
      </c>
      <c r="Q647" s="2" t="s">
        <v>3607</v>
      </c>
      <c r="R647" s="2" t="s">
        <v>3608</v>
      </c>
      <c r="S647" s="2" t="s">
        <v>3609</v>
      </c>
      <c r="T647" s="42" t="s">
        <v>9199</v>
      </c>
    </row>
    <row r="648" spans="3:20" ht="35.1" customHeight="1" x14ac:dyDescent="0.25">
      <c r="C648" s="35"/>
      <c r="I648" s="27">
        <f>IF(ISBLANK(J648),"",LARGE(I$1:I647,1)+1)</f>
        <v>640</v>
      </c>
      <c r="J648" s="2" t="s">
        <v>3398</v>
      </c>
      <c r="K648" s="1" t="s">
        <v>3610</v>
      </c>
      <c r="L648" s="1" t="s">
        <v>3611</v>
      </c>
      <c r="M648" s="2" t="s">
        <v>3612</v>
      </c>
      <c r="N648" s="2" t="s">
        <v>48</v>
      </c>
      <c r="O648" s="2" t="s">
        <v>95</v>
      </c>
      <c r="P648" s="2" t="s">
        <v>3613</v>
      </c>
      <c r="Q648" s="2" t="s">
        <v>3614</v>
      </c>
      <c r="R648" s="2" t="s">
        <v>3615</v>
      </c>
      <c r="S648" s="2" t="s">
        <v>3616</v>
      </c>
      <c r="T648" s="42" t="s">
        <v>9200</v>
      </c>
    </row>
    <row r="649" spans="3:20" ht="35.1" customHeight="1" x14ac:dyDescent="0.25">
      <c r="C649" s="35"/>
      <c r="I649" s="27">
        <f>IF(ISBLANK(J649),"",LARGE(I$1:I648,1)+1)</f>
        <v>641</v>
      </c>
      <c r="J649" s="2" t="s">
        <v>3398</v>
      </c>
      <c r="K649" s="1" t="s">
        <v>3617</v>
      </c>
      <c r="L649" s="1" t="s">
        <v>3572</v>
      </c>
      <c r="M649" s="2" t="s">
        <v>3618</v>
      </c>
      <c r="N649" s="2" t="s">
        <v>48</v>
      </c>
      <c r="O649" s="2" t="s">
        <v>49</v>
      </c>
      <c r="P649" s="2" t="s">
        <v>3619</v>
      </c>
      <c r="Q649" s="2" t="s">
        <v>3620</v>
      </c>
      <c r="R649" s="2" t="s">
        <v>3621</v>
      </c>
      <c r="S649" s="2" t="s">
        <v>3622</v>
      </c>
      <c r="T649" s="42" t="s">
        <v>9201</v>
      </c>
    </row>
    <row r="650" spans="3:20" ht="35.1" customHeight="1" x14ac:dyDescent="0.25">
      <c r="C650" s="35"/>
      <c r="I650" s="27">
        <f>IF(ISBLANK(J650),"",LARGE(I$1:I649,1)+1)</f>
        <v>642</v>
      </c>
      <c r="J650" s="2" t="s">
        <v>3398</v>
      </c>
      <c r="K650" s="1" t="s">
        <v>3623</v>
      </c>
      <c r="L650" s="1" t="s">
        <v>3572</v>
      </c>
      <c r="M650" s="2" t="s">
        <v>3624</v>
      </c>
      <c r="N650" s="2" t="s">
        <v>48</v>
      </c>
      <c r="O650" s="2" t="s">
        <v>95</v>
      </c>
      <c r="P650" s="2" t="s">
        <v>3625</v>
      </c>
      <c r="Q650" s="2" t="s">
        <v>3626</v>
      </c>
      <c r="R650" s="2" t="s">
        <v>3627</v>
      </c>
      <c r="S650" s="2" t="s">
        <v>3628</v>
      </c>
      <c r="T650" s="42" t="s">
        <v>9202</v>
      </c>
    </row>
    <row r="651" spans="3:20" ht="35.1" customHeight="1" x14ac:dyDescent="0.25">
      <c r="C651" s="35"/>
      <c r="I651" s="27">
        <f>IF(ISBLANK(J651),"",LARGE(I$1:I650,1)+1)</f>
        <v>643</v>
      </c>
      <c r="J651" s="2" t="s">
        <v>3398</v>
      </c>
      <c r="K651" s="1" t="s">
        <v>3629</v>
      </c>
      <c r="L651" s="1" t="s">
        <v>3630</v>
      </c>
      <c r="M651" s="2" t="s">
        <v>3631</v>
      </c>
      <c r="N651" s="2" t="s">
        <v>48</v>
      </c>
      <c r="O651" s="2" t="s">
        <v>49</v>
      </c>
      <c r="P651" s="2" t="s">
        <v>3632</v>
      </c>
      <c r="Q651" s="2" t="s">
        <v>3633</v>
      </c>
      <c r="R651" s="2" t="s">
        <v>3634</v>
      </c>
      <c r="S651" s="2" t="s">
        <v>3635</v>
      </c>
      <c r="T651" s="42" t="s">
        <v>9203</v>
      </c>
    </row>
    <row r="652" spans="3:20" ht="35.1" customHeight="1" x14ac:dyDescent="0.25">
      <c r="C652" s="35"/>
      <c r="I652" s="27">
        <f>IF(ISBLANK(J652),"",LARGE(I$1:I651,1)+1)</f>
        <v>644</v>
      </c>
      <c r="J652" s="2" t="s">
        <v>3398</v>
      </c>
      <c r="K652" s="1" t="s">
        <v>3636</v>
      </c>
      <c r="L652" s="1" t="s">
        <v>3630</v>
      </c>
      <c r="M652" s="2" t="s">
        <v>3637</v>
      </c>
      <c r="N652" s="2" t="s">
        <v>48</v>
      </c>
      <c r="O652" s="2" t="s">
        <v>119</v>
      </c>
      <c r="P652" s="2" t="s">
        <v>3638</v>
      </c>
      <c r="Q652" s="2" t="s">
        <v>3639</v>
      </c>
      <c r="R652" s="2" t="s">
        <v>3640</v>
      </c>
      <c r="S652" s="2" t="s">
        <v>3641</v>
      </c>
      <c r="T652" s="42" t="s">
        <v>9204</v>
      </c>
    </row>
    <row r="653" spans="3:20" ht="35.1" customHeight="1" x14ac:dyDescent="0.25">
      <c r="C653" s="35"/>
      <c r="I653" s="27">
        <f>IF(ISBLANK(J653),"",LARGE(I$1:I652,1)+1)</f>
        <v>645</v>
      </c>
      <c r="J653" s="2" t="s">
        <v>3398</v>
      </c>
      <c r="K653" s="1" t="s">
        <v>3642</v>
      </c>
      <c r="L653" s="1" t="s">
        <v>3630</v>
      </c>
      <c r="M653" s="2" t="s">
        <v>3643</v>
      </c>
      <c r="N653" s="2" t="s">
        <v>3644</v>
      </c>
      <c r="O653" s="2" t="s">
        <v>95</v>
      </c>
      <c r="P653" s="2" t="s">
        <v>3645</v>
      </c>
      <c r="Q653" s="2" t="s">
        <v>3646</v>
      </c>
      <c r="R653" s="2" t="s">
        <v>3647</v>
      </c>
      <c r="S653" s="2" t="s">
        <v>3648</v>
      </c>
      <c r="T653" s="42" t="s">
        <v>9205</v>
      </c>
    </row>
    <row r="654" spans="3:20" ht="35.1" customHeight="1" x14ac:dyDescent="0.25">
      <c r="C654" s="35"/>
      <c r="I654" s="27">
        <f>IF(ISBLANK(J654),"",LARGE(I$1:I653,1)+1)</f>
        <v>646</v>
      </c>
      <c r="J654" s="2" t="s">
        <v>3398</v>
      </c>
      <c r="K654" s="1" t="s">
        <v>3649</v>
      </c>
      <c r="L654" s="1" t="s">
        <v>3572</v>
      </c>
      <c r="M654" s="2" t="s">
        <v>3650</v>
      </c>
      <c r="N654" s="2" t="s">
        <v>48</v>
      </c>
      <c r="O654" s="2" t="s">
        <v>119</v>
      </c>
      <c r="P654" s="2" t="s">
        <v>3651</v>
      </c>
      <c r="Q654" s="2" t="s">
        <v>3652</v>
      </c>
      <c r="R654" s="2" t="s">
        <v>3653</v>
      </c>
      <c r="S654" s="2" t="s">
        <v>3654</v>
      </c>
      <c r="T654" s="42" t="s">
        <v>9206</v>
      </c>
    </row>
    <row r="655" spans="3:20" ht="35.1" customHeight="1" x14ac:dyDescent="0.25">
      <c r="C655" s="35"/>
      <c r="I655" s="27">
        <f>IF(ISBLANK(J655),"",LARGE(I$1:I654,1)+1)</f>
        <v>647</v>
      </c>
      <c r="J655" s="2" t="s">
        <v>3398</v>
      </c>
      <c r="K655" s="1" t="s">
        <v>3655</v>
      </c>
      <c r="L655" s="1" t="s">
        <v>3572</v>
      </c>
      <c r="M655" s="2" t="s">
        <v>3656</v>
      </c>
      <c r="N655" s="2" t="s">
        <v>48</v>
      </c>
      <c r="O655" s="2" t="s">
        <v>95</v>
      </c>
      <c r="P655" s="2" t="s">
        <v>3657</v>
      </c>
      <c r="Q655" s="2" t="s">
        <v>3658</v>
      </c>
      <c r="R655" s="2" t="s">
        <v>3659</v>
      </c>
      <c r="S655" s="2" t="s">
        <v>3660</v>
      </c>
      <c r="T655" s="42" t="s">
        <v>9207</v>
      </c>
    </row>
    <row r="656" spans="3:20" ht="35.1" customHeight="1" x14ac:dyDescent="0.25">
      <c r="C656" s="35"/>
      <c r="I656" s="27">
        <f>IF(ISBLANK(J656),"",LARGE(I$1:I655,1)+1)</f>
        <v>648</v>
      </c>
      <c r="J656" s="2" t="s">
        <v>3398</v>
      </c>
      <c r="K656" s="1" t="s">
        <v>3661</v>
      </c>
      <c r="L656" s="1" t="s">
        <v>3572</v>
      </c>
      <c r="M656" s="2" t="s">
        <v>3662</v>
      </c>
      <c r="N656" s="2" t="s">
        <v>48</v>
      </c>
      <c r="O656" s="2" t="s">
        <v>49</v>
      </c>
      <c r="P656" s="2" t="s">
        <v>3663</v>
      </c>
      <c r="Q656" s="2" t="s">
        <v>3664</v>
      </c>
      <c r="R656" s="2" t="s">
        <v>3665</v>
      </c>
      <c r="S656" s="2" t="s">
        <v>3666</v>
      </c>
      <c r="T656" s="42" t="s">
        <v>9208</v>
      </c>
    </row>
    <row r="657" spans="3:20" ht="35.1" customHeight="1" x14ac:dyDescent="0.25">
      <c r="C657" s="35"/>
      <c r="I657" s="27">
        <f>IF(ISBLANK(J657),"",LARGE(I$1:I656,1)+1)</f>
        <v>649</v>
      </c>
      <c r="J657" s="2" t="s">
        <v>3398</v>
      </c>
      <c r="K657" s="1" t="s">
        <v>3667</v>
      </c>
      <c r="L657" s="1" t="s">
        <v>3572</v>
      </c>
      <c r="M657" s="2" t="s">
        <v>3668</v>
      </c>
      <c r="N657" s="2" t="s">
        <v>48</v>
      </c>
      <c r="O657" s="2" t="s">
        <v>119</v>
      </c>
      <c r="P657" s="2" t="s">
        <v>3669</v>
      </c>
      <c r="Q657" s="2" t="s">
        <v>3670</v>
      </c>
      <c r="R657" s="2" t="s">
        <v>3671</v>
      </c>
      <c r="S657" s="2" t="s">
        <v>3672</v>
      </c>
      <c r="T657" s="42" t="s">
        <v>9209</v>
      </c>
    </row>
    <row r="658" spans="3:20" ht="35.1" customHeight="1" x14ac:dyDescent="0.25">
      <c r="C658" s="35"/>
      <c r="I658" s="27">
        <f>IF(ISBLANK(J658),"",LARGE(I$1:I657,1)+1)</f>
        <v>650</v>
      </c>
      <c r="J658" s="2" t="s">
        <v>3398</v>
      </c>
      <c r="K658" s="1" t="s">
        <v>3673</v>
      </c>
      <c r="L658" s="1" t="s">
        <v>3674</v>
      </c>
      <c r="M658" s="2" t="s">
        <v>3675</v>
      </c>
      <c r="N658" s="2" t="s">
        <v>2540</v>
      </c>
      <c r="O658" s="2" t="s">
        <v>2541</v>
      </c>
      <c r="P658" s="2" t="s">
        <v>3676</v>
      </c>
      <c r="Q658" s="2" t="s">
        <v>3677</v>
      </c>
      <c r="R658" s="2" t="s">
        <v>3678</v>
      </c>
      <c r="S658" s="2" t="s">
        <v>3679</v>
      </c>
      <c r="T658" s="42" t="s">
        <v>9210</v>
      </c>
    </row>
    <row r="659" spans="3:20" ht="35.1" customHeight="1" x14ac:dyDescent="0.25">
      <c r="C659" s="35"/>
      <c r="I659" s="27">
        <f>IF(ISBLANK(J659),"",LARGE(I$1:I658,1)+1)</f>
        <v>651</v>
      </c>
      <c r="J659" s="2" t="s">
        <v>3398</v>
      </c>
      <c r="K659" s="1" t="s">
        <v>3680</v>
      </c>
      <c r="L659" s="1" t="s">
        <v>3604</v>
      </c>
      <c r="M659" s="2" t="s">
        <v>3681</v>
      </c>
      <c r="N659" s="2" t="s">
        <v>2540</v>
      </c>
      <c r="O659" s="2" t="s">
        <v>2541</v>
      </c>
      <c r="P659" s="2" t="s">
        <v>3682</v>
      </c>
      <c r="Q659" s="2" t="s">
        <v>3683</v>
      </c>
      <c r="R659" s="2" t="s">
        <v>3684</v>
      </c>
      <c r="S659" s="2" t="s">
        <v>3685</v>
      </c>
      <c r="T659" s="42" t="s">
        <v>9211</v>
      </c>
    </row>
    <row r="660" spans="3:20" ht="35.1" customHeight="1" x14ac:dyDescent="0.25">
      <c r="C660" s="35"/>
      <c r="I660" s="27">
        <f>IF(ISBLANK(J660),"",LARGE(I$1:I659,1)+1)</f>
        <v>652</v>
      </c>
      <c r="J660" s="2" t="s">
        <v>3398</v>
      </c>
      <c r="K660" s="1" t="s">
        <v>3686</v>
      </c>
      <c r="L660" s="1" t="s">
        <v>3687</v>
      </c>
      <c r="M660" s="2" t="s">
        <v>3688</v>
      </c>
      <c r="N660" s="2" t="s">
        <v>479</v>
      </c>
      <c r="O660" s="2" t="s">
        <v>480</v>
      </c>
      <c r="P660" s="2" t="s">
        <v>3689</v>
      </c>
      <c r="Q660" s="2" t="s">
        <v>3690</v>
      </c>
      <c r="R660" s="2" t="s">
        <v>3691</v>
      </c>
      <c r="S660" s="2" t="s">
        <v>3692</v>
      </c>
      <c r="T660" s="42" t="s">
        <v>9212</v>
      </c>
    </row>
    <row r="661" spans="3:20" ht="35.1" customHeight="1" x14ac:dyDescent="0.25">
      <c r="C661" s="35"/>
      <c r="I661" s="27">
        <f>IF(ISBLANK(J661),"",LARGE(I$1:I660,1)+1)</f>
        <v>653</v>
      </c>
      <c r="J661" s="2" t="s">
        <v>3398</v>
      </c>
      <c r="K661" s="1" t="s">
        <v>3693</v>
      </c>
      <c r="L661" s="1" t="s">
        <v>3687</v>
      </c>
      <c r="M661" s="2" t="s">
        <v>3694</v>
      </c>
      <c r="N661" s="2" t="s">
        <v>479</v>
      </c>
      <c r="O661" s="2" t="s">
        <v>480</v>
      </c>
      <c r="P661" s="2" t="s">
        <v>3695</v>
      </c>
      <c r="Q661" s="2" t="s">
        <v>3696</v>
      </c>
      <c r="R661" s="2" t="s">
        <v>3697</v>
      </c>
      <c r="S661" s="2" t="s">
        <v>3698</v>
      </c>
      <c r="T661" s="42" t="s">
        <v>9213</v>
      </c>
    </row>
    <row r="662" spans="3:20" ht="35.1" customHeight="1" x14ac:dyDescent="0.25">
      <c r="C662" s="35"/>
      <c r="I662" s="27">
        <f>IF(ISBLANK(J662),"",LARGE(I$1:I661,1)+1)</f>
        <v>654</v>
      </c>
      <c r="J662" s="2" t="s">
        <v>3398</v>
      </c>
      <c r="K662" s="1" t="s">
        <v>3699</v>
      </c>
      <c r="L662" s="1" t="s">
        <v>3687</v>
      </c>
      <c r="M662" s="2" t="s">
        <v>3700</v>
      </c>
      <c r="N662" s="2" t="s">
        <v>479</v>
      </c>
      <c r="O662" s="2" t="s">
        <v>878</v>
      </c>
      <c r="P662" s="2" t="s">
        <v>3701</v>
      </c>
      <c r="Q662" s="2" t="s">
        <v>3702</v>
      </c>
      <c r="R662" s="2" t="s">
        <v>3703</v>
      </c>
      <c r="S662" s="2" t="s">
        <v>3704</v>
      </c>
      <c r="T662" s="42" t="s">
        <v>9214</v>
      </c>
    </row>
    <row r="663" spans="3:20" ht="35.1" customHeight="1" x14ac:dyDescent="0.25">
      <c r="C663" s="35"/>
      <c r="I663" s="27">
        <f>IF(ISBLANK(J663),"",LARGE(I$1:I662,1)+1)</f>
        <v>655</v>
      </c>
      <c r="J663" s="2" t="s">
        <v>3398</v>
      </c>
      <c r="K663" s="1" t="s">
        <v>3705</v>
      </c>
      <c r="L663" s="1" t="s">
        <v>477</v>
      </c>
      <c r="M663" s="2" t="s">
        <v>3706</v>
      </c>
      <c r="N663" s="2" t="s">
        <v>2540</v>
      </c>
      <c r="O663" s="2" t="s">
        <v>2541</v>
      </c>
      <c r="P663" s="2" t="s">
        <v>3707</v>
      </c>
      <c r="Q663" s="2" t="s">
        <v>3708</v>
      </c>
      <c r="R663" s="2" t="s">
        <v>3709</v>
      </c>
      <c r="S663" s="2" t="s">
        <v>3710</v>
      </c>
      <c r="T663" s="42" t="s">
        <v>9215</v>
      </c>
    </row>
    <row r="664" spans="3:20" ht="35.1" customHeight="1" x14ac:dyDescent="0.25">
      <c r="C664" s="35"/>
      <c r="I664" s="27">
        <f>IF(ISBLANK(J664),"",LARGE(I$1:I663,1)+1)</f>
        <v>656</v>
      </c>
      <c r="J664" s="2" t="s">
        <v>3398</v>
      </c>
      <c r="K664" s="1" t="s">
        <v>3711</v>
      </c>
      <c r="L664" s="1" t="s">
        <v>477</v>
      </c>
      <c r="M664" s="2" t="s">
        <v>3712</v>
      </c>
      <c r="N664" s="2" t="s">
        <v>2540</v>
      </c>
      <c r="O664" s="2" t="s">
        <v>487</v>
      </c>
      <c r="P664" s="2" t="s">
        <v>3713</v>
      </c>
      <c r="Q664" s="2" t="s">
        <v>3714</v>
      </c>
      <c r="R664" s="2" t="s">
        <v>3715</v>
      </c>
      <c r="S664" s="2" t="s">
        <v>3716</v>
      </c>
      <c r="T664" s="42" t="s">
        <v>9216</v>
      </c>
    </row>
    <row r="665" spans="3:20" ht="35.1" customHeight="1" x14ac:dyDescent="0.25">
      <c r="C665" s="35"/>
      <c r="I665" s="27">
        <f>IF(ISBLANK(J665),"",LARGE(I$1:I664,1)+1)</f>
        <v>657</v>
      </c>
      <c r="J665" s="2" t="s">
        <v>3398</v>
      </c>
      <c r="K665" s="1" t="s">
        <v>3717</v>
      </c>
      <c r="L665" s="1" t="s">
        <v>37</v>
      </c>
      <c r="M665" s="2" t="s">
        <v>3718</v>
      </c>
      <c r="N665" s="2" t="s">
        <v>39</v>
      </c>
      <c r="O665" s="2" t="s">
        <v>95</v>
      </c>
      <c r="P665" s="2" t="s">
        <v>3719</v>
      </c>
      <c r="Q665" s="2" t="s">
        <v>3720</v>
      </c>
      <c r="R665" s="2" t="s">
        <v>3721</v>
      </c>
      <c r="S665" s="2" t="s">
        <v>3722</v>
      </c>
      <c r="T665" s="42" t="s">
        <v>9217</v>
      </c>
    </row>
    <row r="666" spans="3:20" ht="35.1" customHeight="1" x14ac:dyDescent="0.25">
      <c r="C666" s="35"/>
      <c r="I666" s="27">
        <f>IF(ISBLANK(J666),"",LARGE(I$1:I665,1)+1)</f>
        <v>658</v>
      </c>
      <c r="J666" s="2" t="s">
        <v>3398</v>
      </c>
      <c r="K666" s="1" t="s">
        <v>3723</v>
      </c>
      <c r="L666" s="1" t="s">
        <v>332</v>
      </c>
      <c r="M666" s="2" t="s">
        <v>3724</v>
      </c>
      <c r="N666" s="2" t="s">
        <v>3725</v>
      </c>
      <c r="O666" s="2" t="s">
        <v>3726</v>
      </c>
      <c r="P666" s="2" t="s">
        <v>3727</v>
      </c>
      <c r="Q666" s="2" t="s">
        <v>3728</v>
      </c>
      <c r="R666" s="2" t="s">
        <v>3729</v>
      </c>
      <c r="S666" s="2" t="s">
        <v>3730</v>
      </c>
      <c r="T666" s="42" t="s">
        <v>9218</v>
      </c>
    </row>
    <row r="667" spans="3:20" ht="35.1" customHeight="1" x14ac:dyDescent="0.25">
      <c r="C667" s="35"/>
      <c r="I667" s="27">
        <f>IF(ISBLANK(J667),"",LARGE(I$1:I666,1)+1)</f>
        <v>659</v>
      </c>
      <c r="J667" s="2" t="s">
        <v>3398</v>
      </c>
      <c r="K667" s="1" t="s">
        <v>3731</v>
      </c>
      <c r="L667" s="1" t="s">
        <v>358</v>
      </c>
      <c r="M667" s="2" t="s">
        <v>3732</v>
      </c>
      <c r="N667" s="2" t="s">
        <v>3733</v>
      </c>
      <c r="O667" s="2" t="s">
        <v>3477</v>
      </c>
      <c r="P667" s="2" t="s">
        <v>3734</v>
      </c>
      <c r="Q667" s="2" t="s">
        <v>3735</v>
      </c>
      <c r="R667" s="2" t="s">
        <v>3736</v>
      </c>
      <c r="S667" s="2" t="s">
        <v>3737</v>
      </c>
      <c r="T667" s="42" t="s">
        <v>9219</v>
      </c>
    </row>
    <row r="668" spans="3:20" ht="35.1" customHeight="1" x14ac:dyDescent="0.25">
      <c r="C668" s="35"/>
      <c r="I668" s="27">
        <f>IF(ISBLANK(J668),"",LARGE(I$1:I667,1)+1)</f>
        <v>660</v>
      </c>
      <c r="J668" s="2" t="s">
        <v>3398</v>
      </c>
      <c r="K668" s="1" t="s">
        <v>3738</v>
      </c>
      <c r="L668" s="1" t="s">
        <v>37</v>
      </c>
      <c r="M668" s="2" t="s">
        <v>3739</v>
      </c>
      <c r="N668" s="2" t="s">
        <v>39</v>
      </c>
      <c r="O668" s="2" t="s">
        <v>119</v>
      </c>
      <c r="P668" s="2" t="s">
        <v>3740</v>
      </c>
      <c r="Q668" s="2" t="s">
        <v>3741</v>
      </c>
      <c r="R668" s="2" t="s">
        <v>3742</v>
      </c>
      <c r="S668" s="2" t="s">
        <v>3743</v>
      </c>
      <c r="T668" s="42" t="s">
        <v>9220</v>
      </c>
    </row>
    <row r="669" spans="3:20" ht="35.1" customHeight="1" x14ac:dyDescent="0.25">
      <c r="C669" s="35"/>
      <c r="I669" s="27">
        <f>IF(ISBLANK(J669),"",LARGE(I$1:I668,1)+1)</f>
        <v>661</v>
      </c>
      <c r="J669" s="2" t="s">
        <v>3398</v>
      </c>
      <c r="K669" s="1" t="s">
        <v>3744</v>
      </c>
      <c r="L669" s="1" t="s">
        <v>37</v>
      </c>
      <c r="M669" s="2" t="s">
        <v>3745</v>
      </c>
      <c r="N669" s="2" t="s">
        <v>48</v>
      </c>
      <c r="O669" s="2" t="s">
        <v>40</v>
      </c>
      <c r="P669" s="2" t="s">
        <v>3746</v>
      </c>
      <c r="Q669" s="2" t="s">
        <v>3747</v>
      </c>
      <c r="R669" s="2" t="s">
        <v>3748</v>
      </c>
      <c r="S669" s="2" t="s">
        <v>3749</v>
      </c>
      <c r="T669" s="42" t="s">
        <v>9221</v>
      </c>
    </row>
    <row r="670" spans="3:20" ht="35.1" customHeight="1" x14ac:dyDescent="0.25">
      <c r="C670" s="35"/>
      <c r="I670" s="27">
        <f>IF(ISBLANK(J670),"",LARGE(I$1:I669,1)+1)</f>
        <v>662</v>
      </c>
      <c r="J670" s="2" t="s">
        <v>3398</v>
      </c>
      <c r="K670" s="1" t="s">
        <v>3750</v>
      </c>
      <c r="L670" s="1" t="s">
        <v>640</v>
      </c>
      <c r="M670" s="2" t="s">
        <v>3751</v>
      </c>
      <c r="N670" s="2" t="s">
        <v>48</v>
      </c>
      <c r="O670" s="2" t="s">
        <v>119</v>
      </c>
      <c r="P670" s="2" t="s">
        <v>3752</v>
      </c>
      <c r="Q670" s="2" t="s">
        <v>3753</v>
      </c>
      <c r="R670" s="2" t="s">
        <v>644</v>
      </c>
      <c r="S670" s="2" t="s">
        <v>3754</v>
      </c>
      <c r="T670" s="42" t="s">
        <v>9222</v>
      </c>
    </row>
    <row r="671" spans="3:20" ht="35.1" customHeight="1" x14ac:dyDescent="0.25">
      <c r="C671" s="35"/>
      <c r="I671" s="27">
        <f>IF(ISBLANK(J671),"",LARGE(I$1:I670,1)+1)</f>
        <v>663</v>
      </c>
      <c r="J671" s="2" t="s">
        <v>3398</v>
      </c>
      <c r="K671" s="1" t="s">
        <v>3755</v>
      </c>
      <c r="L671" s="1" t="s">
        <v>3756</v>
      </c>
      <c r="M671" s="2" t="s">
        <v>3757</v>
      </c>
      <c r="N671" s="2" t="s">
        <v>30</v>
      </c>
      <c r="O671" s="2" t="s">
        <v>648</v>
      </c>
      <c r="P671" s="2" t="s">
        <v>3758</v>
      </c>
      <c r="Q671" s="2" t="s">
        <v>3759</v>
      </c>
      <c r="R671" s="2" t="s">
        <v>3760</v>
      </c>
      <c r="S671" s="2" t="s">
        <v>3761</v>
      </c>
      <c r="T671" s="42" t="s">
        <v>9223</v>
      </c>
    </row>
    <row r="672" spans="3:20" ht="35.1" customHeight="1" x14ac:dyDescent="0.25">
      <c r="C672" s="35"/>
      <c r="I672" s="27">
        <f>IF(ISBLANK(J672),"",LARGE(I$1:I671,1)+1)</f>
        <v>664</v>
      </c>
      <c r="J672" s="2" t="s">
        <v>3398</v>
      </c>
      <c r="K672" s="1" t="s">
        <v>3762</v>
      </c>
      <c r="L672" s="1" t="s">
        <v>358</v>
      </c>
      <c r="M672" s="2" t="s">
        <v>3763</v>
      </c>
      <c r="N672" s="2" t="s">
        <v>3465</v>
      </c>
      <c r="O672" s="2" t="s">
        <v>3477</v>
      </c>
      <c r="P672" s="2" t="s">
        <v>3764</v>
      </c>
      <c r="Q672" s="2" t="s">
        <v>3765</v>
      </c>
      <c r="R672" s="2" t="s">
        <v>3766</v>
      </c>
      <c r="S672" s="2" t="s">
        <v>3767</v>
      </c>
      <c r="T672" s="42" t="s">
        <v>9224</v>
      </c>
    </row>
    <row r="673" spans="3:20" ht="35.1" customHeight="1" x14ac:dyDescent="0.25">
      <c r="C673" s="35"/>
      <c r="I673" s="27">
        <f>IF(ISBLANK(J673),"",LARGE(I$1:I672,1)+1)</f>
        <v>665</v>
      </c>
      <c r="J673" s="2" t="s">
        <v>3398</v>
      </c>
      <c r="K673" s="1" t="s">
        <v>3768</v>
      </c>
      <c r="L673" s="1" t="s">
        <v>3769</v>
      </c>
      <c r="M673" s="2" t="s">
        <v>3770</v>
      </c>
      <c r="N673" s="2" t="s">
        <v>3771</v>
      </c>
      <c r="O673" s="2" t="s">
        <v>622</v>
      </c>
      <c r="P673" s="2" t="s">
        <v>3772</v>
      </c>
      <c r="Q673" s="2" t="s">
        <v>3773</v>
      </c>
      <c r="R673" s="2" t="s">
        <v>3774</v>
      </c>
      <c r="S673" s="2" t="s">
        <v>3775</v>
      </c>
      <c r="T673" s="42" t="s">
        <v>9225</v>
      </c>
    </row>
    <row r="674" spans="3:20" ht="35.1" customHeight="1" x14ac:dyDescent="0.25">
      <c r="C674" s="35"/>
      <c r="I674" s="27">
        <f>IF(ISBLANK(J674),"",LARGE(I$1:I673,1)+1)</f>
        <v>666</v>
      </c>
      <c r="J674" s="2" t="s">
        <v>3398</v>
      </c>
      <c r="K674" s="1" t="s">
        <v>3776</v>
      </c>
      <c r="L674" s="1" t="s">
        <v>3769</v>
      </c>
      <c r="M674" s="2" t="s">
        <v>3777</v>
      </c>
      <c r="N674" s="2" t="s">
        <v>3778</v>
      </c>
      <c r="O674" s="2" t="s">
        <v>607</v>
      </c>
      <c r="P674" s="2" t="s">
        <v>3779</v>
      </c>
      <c r="Q674" s="2" t="s">
        <v>3780</v>
      </c>
      <c r="R674" s="2" t="s">
        <v>3781</v>
      </c>
      <c r="S674" s="2" t="s">
        <v>3782</v>
      </c>
      <c r="T674" s="42" t="s">
        <v>9226</v>
      </c>
    </row>
    <row r="675" spans="3:20" ht="35.1" customHeight="1" x14ac:dyDescent="0.25">
      <c r="C675" s="35"/>
      <c r="I675" s="27">
        <f>IF(ISBLANK(J675),"",LARGE(I$1:I674,1)+1)</f>
        <v>667</v>
      </c>
      <c r="J675" s="2" t="s">
        <v>3398</v>
      </c>
      <c r="K675" s="1" t="s">
        <v>3783</v>
      </c>
      <c r="L675" s="1" t="s">
        <v>3769</v>
      </c>
      <c r="M675" s="2" t="s">
        <v>3784</v>
      </c>
      <c r="N675" s="2" t="s">
        <v>1060</v>
      </c>
      <c r="O675" s="2" t="s">
        <v>1061</v>
      </c>
      <c r="P675" s="2" t="s">
        <v>3785</v>
      </c>
      <c r="Q675" s="2" t="s">
        <v>3786</v>
      </c>
      <c r="R675" s="2" t="s">
        <v>3787</v>
      </c>
      <c r="S675" s="2" t="s">
        <v>3788</v>
      </c>
      <c r="T675" s="42" t="s">
        <v>9227</v>
      </c>
    </row>
    <row r="676" spans="3:20" ht="35.1" customHeight="1" x14ac:dyDescent="0.25">
      <c r="C676" s="35"/>
      <c r="I676" s="27">
        <f>IF(ISBLANK(J676),"",LARGE(I$1:I675,1)+1)</f>
        <v>668</v>
      </c>
      <c r="J676" s="2" t="s">
        <v>3398</v>
      </c>
      <c r="K676" s="1" t="s">
        <v>3789</v>
      </c>
      <c r="L676" s="1" t="s">
        <v>3790</v>
      </c>
      <c r="M676" s="2" t="s">
        <v>3791</v>
      </c>
      <c r="N676" s="2" t="s">
        <v>3778</v>
      </c>
      <c r="O676" s="2" t="s">
        <v>3792</v>
      </c>
      <c r="P676" s="2" t="s">
        <v>3793</v>
      </c>
      <c r="Q676" s="2" t="s">
        <v>3794</v>
      </c>
      <c r="R676" s="2" t="s">
        <v>3795</v>
      </c>
      <c r="S676" s="2" t="s">
        <v>3796</v>
      </c>
      <c r="T676" s="42" t="s">
        <v>9228</v>
      </c>
    </row>
    <row r="677" spans="3:20" ht="35.1" customHeight="1" x14ac:dyDescent="0.25">
      <c r="C677" s="35"/>
      <c r="I677" s="27">
        <f>IF(ISBLANK(J677),"",LARGE(I$1:I676,1)+1)</f>
        <v>669</v>
      </c>
      <c r="J677" s="2" t="s">
        <v>3398</v>
      </c>
      <c r="K677" s="1" t="s">
        <v>3797</v>
      </c>
      <c r="L677" s="1" t="s">
        <v>3790</v>
      </c>
      <c r="M677" s="2" t="s">
        <v>3798</v>
      </c>
      <c r="N677" s="2" t="s">
        <v>3778</v>
      </c>
      <c r="O677" s="2" t="s">
        <v>3792</v>
      </c>
      <c r="P677" s="2" t="s">
        <v>3799</v>
      </c>
      <c r="Q677" s="2" t="s">
        <v>3800</v>
      </c>
      <c r="R677" s="2" t="s">
        <v>3801</v>
      </c>
      <c r="S677" s="2" t="s">
        <v>3802</v>
      </c>
      <c r="T677" s="42" t="s">
        <v>9229</v>
      </c>
    </row>
    <row r="678" spans="3:20" ht="35.1" customHeight="1" x14ac:dyDescent="0.25">
      <c r="C678" s="35"/>
      <c r="I678" s="27">
        <f>IF(ISBLANK(J678),"",LARGE(I$1:I677,1)+1)</f>
        <v>670</v>
      </c>
      <c r="J678" s="2" t="s">
        <v>3398</v>
      </c>
      <c r="K678" s="1" t="s">
        <v>3803</v>
      </c>
      <c r="L678" s="1" t="s">
        <v>3804</v>
      </c>
      <c r="M678" s="2" t="s">
        <v>3805</v>
      </c>
      <c r="N678" s="2" t="s">
        <v>48</v>
      </c>
      <c r="O678" s="2" t="s">
        <v>49</v>
      </c>
      <c r="P678" s="2" t="s">
        <v>3806</v>
      </c>
      <c r="Q678" s="2" t="s">
        <v>3807</v>
      </c>
      <c r="R678" s="2" t="s">
        <v>3808</v>
      </c>
      <c r="S678" s="2" t="s">
        <v>3809</v>
      </c>
      <c r="T678" s="42" t="s">
        <v>9230</v>
      </c>
    </row>
    <row r="679" spans="3:20" ht="35.1" customHeight="1" x14ac:dyDescent="0.25">
      <c r="C679" s="35"/>
      <c r="I679" s="27">
        <f>IF(ISBLANK(J679),"",LARGE(I$1:I678,1)+1)</f>
        <v>671</v>
      </c>
      <c r="J679" s="2" t="s">
        <v>3398</v>
      </c>
      <c r="K679" s="1" t="s">
        <v>3810</v>
      </c>
      <c r="L679" s="1" t="s">
        <v>3804</v>
      </c>
      <c r="M679" s="2" t="s">
        <v>3811</v>
      </c>
      <c r="N679" s="2" t="s">
        <v>3644</v>
      </c>
      <c r="O679" s="2" t="s">
        <v>40</v>
      </c>
      <c r="P679" s="2" t="s">
        <v>3812</v>
      </c>
      <c r="Q679" s="2" t="s">
        <v>3813</v>
      </c>
      <c r="R679" s="2" t="s">
        <v>3814</v>
      </c>
      <c r="S679" s="2" t="s">
        <v>3815</v>
      </c>
      <c r="T679" s="42" t="s">
        <v>9231</v>
      </c>
    </row>
    <row r="680" spans="3:20" ht="35.1" customHeight="1" x14ac:dyDescent="0.25">
      <c r="C680" s="35"/>
      <c r="I680" s="27">
        <f>IF(ISBLANK(J680),"",LARGE(I$1:I679,1)+1)</f>
        <v>672</v>
      </c>
      <c r="J680" s="2" t="s">
        <v>3398</v>
      </c>
      <c r="K680" s="1" t="s">
        <v>3816</v>
      </c>
      <c r="L680" s="1" t="s">
        <v>3804</v>
      </c>
      <c r="M680" s="2" t="s">
        <v>3817</v>
      </c>
      <c r="N680" s="2" t="s">
        <v>3644</v>
      </c>
      <c r="O680" s="2" t="s">
        <v>119</v>
      </c>
      <c r="P680" s="2" t="s">
        <v>3818</v>
      </c>
      <c r="Q680" s="2" t="s">
        <v>3819</v>
      </c>
      <c r="R680" s="2" t="s">
        <v>3820</v>
      </c>
      <c r="S680" s="2" t="s">
        <v>3821</v>
      </c>
      <c r="T680" s="42" t="s">
        <v>9232</v>
      </c>
    </row>
    <row r="681" spans="3:20" ht="35.1" customHeight="1" x14ac:dyDescent="0.25">
      <c r="C681" s="35"/>
      <c r="I681" s="27">
        <f>IF(ISBLANK(J681),"",LARGE(I$1:I680,1)+1)</f>
        <v>673</v>
      </c>
      <c r="J681" s="2" t="s">
        <v>3398</v>
      </c>
      <c r="K681" s="1" t="s">
        <v>3822</v>
      </c>
      <c r="L681" s="1" t="s">
        <v>3804</v>
      </c>
      <c r="M681" s="2" t="s">
        <v>3823</v>
      </c>
      <c r="N681" s="2" t="s">
        <v>3644</v>
      </c>
      <c r="O681" s="2" t="s">
        <v>119</v>
      </c>
      <c r="P681" s="2" t="s">
        <v>3824</v>
      </c>
      <c r="Q681" s="2" t="s">
        <v>3825</v>
      </c>
      <c r="R681" s="2" t="s">
        <v>3826</v>
      </c>
      <c r="S681" s="2" t="s">
        <v>3827</v>
      </c>
      <c r="T681" s="42" t="s">
        <v>9233</v>
      </c>
    </row>
    <row r="682" spans="3:20" ht="35.1" customHeight="1" x14ac:dyDescent="0.25">
      <c r="C682" s="35"/>
      <c r="I682" s="27">
        <f>IF(ISBLANK(J682),"",LARGE(I$1:I681,1)+1)</f>
        <v>674</v>
      </c>
      <c r="J682" s="2" t="s">
        <v>3398</v>
      </c>
      <c r="K682" s="1" t="s">
        <v>3828</v>
      </c>
      <c r="L682" s="1" t="s">
        <v>3804</v>
      </c>
      <c r="M682" s="2" t="s">
        <v>3829</v>
      </c>
      <c r="N682" s="2" t="s">
        <v>3644</v>
      </c>
      <c r="O682" s="2" t="s">
        <v>95</v>
      </c>
      <c r="P682" s="2" t="s">
        <v>3830</v>
      </c>
      <c r="Q682" s="2" t="s">
        <v>3831</v>
      </c>
      <c r="R682" s="2" t="s">
        <v>3832</v>
      </c>
      <c r="S682" s="2" t="s">
        <v>3833</v>
      </c>
      <c r="T682" s="42" t="s">
        <v>9234</v>
      </c>
    </row>
    <row r="683" spans="3:20" ht="35.1" customHeight="1" x14ac:dyDescent="0.25">
      <c r="C683" s="35"/>
      <c r="I683" s="27">
        <f>IF(ISBLANK(J683),"",LARGE(I$1:I682,1)+1)</f>
        <v>675</v>
      </c>
      <c r="J683" s="2" t="s">
        <v>3398</v>
      </c>
      <c r="K683" s="1" t="s">
        <v>3834</v>
      </c>
      <c r="L683" s="1" t="s">
        <v>3804</v>
      </c>
      <c r="M683" s="2" t="s">
        <v>3835</v>
      </c>
      <c r="N683" s="2" t="s">
        <v>3725</v>
      </c>
      <c r="O683" s="2" t="s">
        <v>3726</v>
      </c>
      <c r="P683" s="2" t="s">
        <v>3836</v>
      </c>
      <c r="Q683" s="2" t="s">
        <v>3837</v>
      </c>
      <c r="R683" s="2" t="s">
        <v>3838</v>
      </c>
      <c r="S683" s="2" t="s">
        <v>3839</v>
      </c>
      <c r="T683" s="42" t="s">
        <v>9235</v>
      </c>
    </row>
    <row r="684" spans="3:20" ht="35.1" customHeight="1" x14ac:dyDescent="0.25">
      <c r="C684" s="35"/>
      <c r="I684" s="27">
        <f>IF(ISBLANK(J684),"",LARGE(I$1:I683,1)+1)</f>
        <v>676</v>
      </c>
      <c r="J684" s="2" t="s">
        <v>3398</v>
      </c>
      <c r="K684" s="1" t="s">
        <v>3840</v>
      </c>
      <c r="L684" s="1" t="s">
        <v>3804</v>
      </c>
      <c r="M684" s="2" t="s">
        <v>3841</v>
      </c>
      <c r="N684" s="2" t="s">
        <v>48</v>
      </c>
      <c r="O684" s="2" t="s">
        <v>119</v>
      </c>
      <c r="P684" s="2" t="s">
        <v>3842</v>
      </c>
      <c r="Q684" s="2" t="s">
        <v>3843</v>
      </c>
      <c r="R684" s="2" t="s">
        <v>3844</v>
      </c>
      <c r="S684" s="2" t="s">
        <v>3845</v>
      </c>
      <c r="T684" s="42" t="s">
        <v>9236</v>
      </c>
    </row>
    <row r="685" spans="3:20" ht="35.1" customHeight="1" x14ac:dyDescent="0.25">
      <c r="C685" s="35"/>
      <c r="I685" s="27">
        <f>IF(ISBLANK(J685),"",LARGE(I$1:I684,1)+1)</f>
        <v>677</v>
      </c>
      <c r="J685" s="2" t="s">
        <v>3398</v>
      </c>
      <c r="K685" s="1" t="s">
        <v>3846</v>
      </c>
      <c r="L685" s="1" t="s">
        <v>3804</v>
      </c>
      <c r="M685" s="2" t="s">
        <v>3847</v>
      </c>
      <c r="N685" s="2" t="s">
        <v>48</v>
      </c>
      <c r="O685" s="2" t="s">
        <v>40</v>
      </c>
      <c r="P685" s="2" t="s">
        <v>3848</v>
      </c>
      <c r="Q685" s="2" t="s">
        <v>3849</v>
      </c>
      <c r="R685" s="2" t="s">
        <v>3850</v>
      </c>
      <c r="S685" s="2" t="s">
        <v>3851</v>
      </c>
      <c r="T685" s="42" t="s">
        <v>9237</v>
      </c>
    </row>
    <row r="686" spans="3:20" ht="35.1" customHeight="1" x14ac:dyDescent="0.25">
      <c r="C686" s="35"/>
      <c r="I686" s="27">
        <f>IF(ISBLANK(J686),"",LARGE(I$1:I685,1)+1)</f>
        <v>678</v>
      </c>
      <c r="J686" s="2" t="s">
        <v>3398</v>
      </c>
      <c r="K686" s="1" t="s">
        <v>3852</v>
      </c>
      <c r="L686" s="1" t="s">
        <v>3804</v>
      </c>
      <c r="M686" s="2" t="s">
        <v>3853</v>
      </c>
      <c r="N686" s="2" t="s">
        <v>48</v>
      </c>
      <c r="O686" s="2" t="s">
        <v>40</v>
      </c>
      <c r="P686" s="2" t="s">
        <v>3854</v>
      </c>
      <c r="Q686" s="2" t="s">
        <v>3855</v>
      </c>
      <c r="R686" s="2" t="s">
        <v>3856</v>
      </c>
      <c r="S686" s="2" t="s">
        <v>3857</v>
      </c>
      <c r="T686" s="42" t="s">
        <v>9238</v>
      </c>
    </row>
    <row r="687" spans="3:20" ht="35.1" customHeight="1" x14ac:dyDescent="0.25">
      <c r="C687" s="35"/>
      <c r="I687" s="27">
        <f>IF(ISBLANK(J687),"",LARGE(I$1:I686,1)+1)</f>
        <v>679</v>
      </c>
      <c r="J687" s="2" t="s">
        <v>3398</v>
      </c>
      <c r="K687" s="1" t="s">
        <v>3858</v>
      </c>
      <c r="L687" s="1" t="s">
        <v>3804</v>
      </c>
      <c r="M687" s="2" t="s">
        <v>3859</v>
      </c>
      <c r="N687" s="2" t="s">
        <v>48</v>
      </c>
      <c r="O687" s="2" t="s">
        <v>95</v>
      </c>
      <c r="P687" s="2" t="s">
        <v>3860</v>
      </c>
      <c r="Q687" s="2" t="s">
        <v>3861</v>
      </c>
      <c r="R687" s="2" t="s">
        <v>3862</v>
      </c>
      <c r="S687" s="2" t="s">
        <v>3863</v>
      </c>
      <c r="T687" s="42" t="s">
        <v>9239</v>
      </c>
    </row>
    <row r="688" spans="3:20" ht="35.1" customHeight="1" x14ac:dyDescent="0.25">
      <c r="C688" s="35"/>
      <c r="I688" s="27">
        <f>IF(ISBLANK(J688),"",LARGE(I$1:I687,1)+1)</f>
        <v>680</v>
      </c>
      <c r="J688" s="2" t="s">
        <v>3398</v>
      </c>
      <c r="K688" s="1" t="s">
        <v>3864</v>
      </c>
      <c r="L688" s="1" t="s">
        <v>3804</v>
      </c>
      <c r="M688" s="2" t="s">
        <v>3865</v>
      </c>
      <c r="N688" s="2" t="s">
        <v>48</v>
      </c>
      <c r="O688" s="2" t="s">
        <v>95</v>
      </c>
      <c r="P688" s="2" t="s">
        <v>3866</v>
      </c>
      <c r="Q688" s="2" t="s">
        <v>3867</v>
      </c>
      <c r="R688" s="2" t="s">
        <v>3868</v>
      </c>
      <c r="S688" s="2" t="s">
        <v>3869</v>
      </c>
      <c r="T688" s="42" t="s">
        <v>9240</v>
      </c>
    </row>
    <row r="689" spans="3:20" ht="35.1" customHeight="1" x14ac:dyDescent="0.25">
      <c r="C689" s="35"/>
      <c r="I689" s="27">
        <f>IF(ISBLANK(J689),"",LARGE(I$1:I688,1)+1)</f>
        <v>681</v>
      </c>
      <c r="J689" s="2" t="s">
        <v>3398</v>
      </c>
      <c r="K689" s="1" t="s">
        <v>3870</v>
      </c>
      <c r="L689" s="1" t="s">
        <v>3804</v>
      </c>
      <c r="M689" s="2" t="s">
        <v>3871</v>
      </c>
      <c r="N689" s="2" t="s">
        <v>48</v>
      </c>
      <c r="O689" s="2" t="s">
        <v>95</v>
      </c>
      <c r="P689" s="2" t="s">
        <v>3872</v>
      </c>
      <c r="Q689" s="2" t="s">
        <v>3873</v>
      </c>
      <c r="R689" s="2" t="s">
        <v>3874</v>
      </c>
      <c r="S689" s="2" t="s">
        <v>3875</v>
      </c>
      <c r="T689" s="42" t="s">
        <v>9241</v>
      </c>
    </row>
    <row r="690" spans="3:20" ht="35.1" customHeight="1" x14ac:dyDescent="0.25">
      <c r="C690" s="35"/>
      <c r="I690" s="27">
        <f>IF(ISBLANK(J690),"",LARGE(I$1:I689,1)+1)</f>
        <v>682</v>
      </c>
      <c r="J690" s="2" t="s">
        <v>3398</v>
      </c>
      <c r="K690" s="1" t="s">
        <v>3876</v>
      </c>
      <c r="L690" s="1" t="s">
        <v>3804</v>
      </c>
      <c r="M690" s="2" t="s">
        <v>3877</v>
      </c>
      <c r="N690" s="2" t="s">
        <v>48</v>
      </c>
      <c r="O690" s="2" t="s">
        <v>119</v>
      </c>
      <c r="P690" s="2" t="s">
        <v>3878</v>
      </c>
      <c r="Q690" s="2" t="s">
        <v>3879</v>
      </c>
      <c r="R690" s="2" t="s">
        <v>3880</v>
      </c>
      <c r="S690" s="2" t="s">
        <v>3881</v>
      </c>
      <c r="T690" s="42" t="s">
        <v>9242</v>
      </c>
    </row>
    <row r="691" spans="3:20" ht="35.1" customHeight="1" x14ac:dyDescent="0.25">
      <c r="C691" s="35"/>
      <c r="I691" s="27">
        <f>IF(ISBLANK(J691),"",LARGE(I$1:I690,1)+1)</f>
        <v>683</v>
      </c>
      <c r="J691" s="2" t="s">
        <v>3398</v>
      </c>
      <c r="K691" s="1" t="s">
        <v>3882</v>
      </c>
      <c r="L691" s="1" t="s">
        <v>3804</v>
      </c>
      <c r="M691" s="2" t="s">
        <v>3883</v>
      </c>
      <c r="N691" s="2" t="s">
        <v>48</v>
      </c>
      <c r="O691" s="2" t="s">
        <v>40</v>
      </c>
      <c r="P691" s="2" t="s">
        <v>3884</v>
      </c>
      <c r="Q691" s="2" t="s">
        <v>3885</v>
      </c>
      <c r="R691" s="2" t="s">
        <v>3886</v>
      </c>
      <c r="S691" s="2" t="s">
        <v>3887</v>
      </c>
      <c r="T691" s="42" t="s">
        <v>9243</v>
      </c>
    </row>
    <row r="692" spans="3:20" ht="35.1" customHeight="1" x14ac:dyDescent="0.25">
      <c r="C692" s="35"/>
      <c r="I692" s="27">
        <f>IF(ISBLANK(J692),"",LARGE(I$1:I691,1)+1)</f>
        <v>684</v>
      </c>
      <c r="J692" s="2" t="s">
        <v>3398</v>
      </c>
      <c r="K692" s="1" t="s">
        <v>3888</v>
      </c>
      <c r="L692" s="1" t="s">
        <v>3804</v>
      </c>
      <c r="M692" s="2" t="s">
        <v>3889</v>
      </c>
      <c r="N692" s="2" t="s">
        <v>48</v>
      </c>
      <c r="O692" s="2" t="s">
        <v>95</v>
      </c>
      <c r="P692" s="2" t="s">
        <v>3890</v>
      </c>
      <c r="Q692" s="2" t="s">
        <v>3891</v>
      </c>
      <c r="R692" s="2" t="s">
        <v>3892</v>
      </c>
      <c r="S692" s="2" t="s">
        <v>3893</v>
      </c>
      <c r="T692" s="42" t="s">
        <v>9244</v>
      </c>
    </row>
    <row r="693" spans="3:20" ht="35.1" customHeight="1" x14ac:dyDescent="0.25">
      <c r="C693" s="35"/>
      <c r="I693" s="27">
        <f>IF(ISBLANK(J693),"",LARGE(I$1:I692,1)+1)</f>
        <v>685</v>
      </c>
      <c r="J693" s="2" t="s">
        <v>3398</v>
      </c>
      <c r="K693" s="1" t="s">
        <v>3894</v>
      </c>
      <c r="L693" s="1" t="s">
        <v>3804</v>
      </c>
      <c r="M693" s="2" t="s">
        <v>3895</v>
      </c>
      <c r="N693" s="2" t="s">
        <v>48</v>
      </c>
      <c r="O693" s="2" t="s">
        <v>40</v>
      </c>
      <c r="P693" s="2" t="s">
        <v>3896</v>
      </c>
      <c r="Q693" s="2" t="s">
        <v>3897</v>
      </c>
      <c r="R693" s="2" t="s">
        <v>3898</v>
      </c>
      <c r="S693" s="2" t="s">
        <v>3899</v>
      </c>
      <c r="T693" s="42" t="s">
        <v>9245</v>
      </c>
    </row>
    <row r="694" spans="3:20" ht="35.1" customHeight="1" x14ac:dyDescent="0.25">
      <c r="C694" s="35"/>
      <c r="I694" s="27">
        <f>IF(ISBLANK(J694),"",LARGE(I$1:I693,1)+1)</f>
        <v>686</v>
      </c>
      <c r="J694" s="2" t="s">
        <v>3398</v>
      </c>
      <c r="K694" s="1" t="s">
        <v>3900</v>
      </c>
      <c r="L694" s="1" t="s">
        <v>3804</v>
      </c>
      <c r="M694" s="2" t="s">
        <v>3901</v>
      </c>
      <c r="N694" s="2" t="s">
        <v>48</v>
      </c>
      <c r="O694" s="2" t="s">
        <v>95</v>
      </c>
      <c r="P694" s="2" t="s">
        <v>3902</v>
      </c>
      <c r="Q694" s="2" t="s">
        <v>3903</v>
      </c>
      <c r="R694" s="2" t="s">
        <v>3904</v>
      </c>
      <c r="S694" s="2" t="s">
        <v>3905</v>
      </c>
      <c r="T694" s="42" t="s">
        <v>9246</v>
      </c>
    </row>
    <row r="695" spans="3:20" ht="35.1" customHeight="1" x14ac:dyDescent="0.25">
      <c r="C695" s="35"/>
      <c r="I695" s="27">
        <f>IF(ISBLANK(J695),"",LARGE(I$1:I694,1)+1)</f>
        <v>687</v>
      </c>
      <c r="J695" s="2" t="s">
        <v>3398</v>
      </c>
      <c r="K695" s="1" t="s">
        <v>3906</v>
      </c>
      <c r="L695" s="1" t="s">
        <v>3804</v>
      </c>
      <c r="M695" s="2" t="s">
        <v>3907</v>
      </c>
      <c r="N695" s="2" t="s">
        <v>48</v>
      </c>
      <c r="O695" s="2" t="s">
        <v>95</v>
      </c>
      <c r="P695" s="2" t="s">
        <v>3908</v>
      </c>
      <c r="Q695" s="2" t="s">
        <v>3909</v>
      </c>
      <c r="R695" s="2" t="s">
        <v>3910</v>
      </c>
      <c r="S695" s="2" t="s">
        <v>3911</v>
      </c>
      <c r="T695" s="42" t="s">
        <v>9247</v>
      </c>
    </row>
    <row r="696" spans="3:20" ht="35.1" customHeight="1" x14ac:dyDescent="0.25">
      <c r="C696" s="35"/>
      <c r="I696" s="27">
        <f>IF(ISBLANK(J696),"",LARGE(I$1:I695,1)+1)</f>
        <v>688</v>
      </c>
      <c r="J696" s="2" t="s">
        <v>3398</v>
      </c>
      <c r="K696" s="1" t="s">
        <v>3912</v>
      </c>
      <c r="L696" s="1" t="s">
        <v>3804</v>
      </c>
      <c r="M696" s="2" t="s">
        <v>3913</v>
      </c>
      <c r="N696" s="2" t="s">
        <v>103</v>
      </c>
      <c r="O696" s="2" t="s">
        <v>104</v>
      </c>
      <c r="P696" s="2" t="s">
        <v>3914</v>
      </c>
      <c r="Q696" s="2" t="s">
        <v>3915</v>
      </c>
      <c r="R696" s="2" t="s">
        <v>3916</v>
      </c>
      <c r="S696" s="2" t="s">
        <v>3917</v>
      </c>
      <c r="T696" s="42" t="s">
        <v>9248</v>
      </c>
    </row>
    <row r="697" spans="3:20" ht="35.1" customHeight="1" x14ac:dyDescent="0.25">
      <c r="C697" s="35"/>
      <c r="I697" s="27">
        <f>IF(ISBLANK(J697),"",LARGE(I$1:I696,1)+1)</f>
        <v>689</v>
      </c>
      <c r="J697" s="2" t="s">
        <v>3398</v>
      </c>
      <c r="K697" s="1" t="s">
        <v>3918</v>
      </c>
      <c r="L697" s="1" t="s">
        <v>477</v>
      </c>
      <c r="M697" s="2" t="s">
        <v>3919</v>
      </c>
      <c r="N697" s="2" t="s">
        <v>479</v>
      </c>
      <c r="O697" s="2" t="s">
        <v>878</v>
      </c>
      <c r="P697" s="2" t="s">
        <v>3920</v>
      </c>
      <c r="Q697" s="2" t="s">
        <v>3921</v>
      </c>
      <c r="R697" s="2" t="s">
        <v>3922</v>
      </c>
      <c r="S697" s="2" t="s">
        <v>3923</v>
      </c>
      <c r="T697" s="42" t="s">
        <v>9249</v>
      </c>
    </row>
    <row r="698" spans="3:20" ht="35.1" customHeight="1" x14ac:dyDescent="0.25">
      <c r="C698" s="35"/>
      <c r="I698" s="27">
        <f>IF(ISBLANK(J698),"",LARGE(I$1:I697,1)+1)</f>
        <v>690</v>
      </c>
      <c r="J698" s="2" t="s">
        <v>3398</v>
      </c>
      <c r="K698" s="1" t="s">
        <v>3924</v>
      </c>
      <c r="L698" s="1" t="s">
        <v>3925</v>
      </c>
      <c r="M698" s="2" t="s">
        <v>3926</v>
      </c>
      <c r="N698" s="2" t="s">
        <v>389</v>
      </c>
      <c r="O698" s="2" t="s">
        <v>397</v>
      </c>
      <c r="P698" s="2" t="s">
        <v>3927</v>
      </c>
      <c r="Q698" s="2" t="s">
        <v>3928</v>
      </c>
      <c r="R698" s="2" t="s">
        <v>3929</v>
      </c>
      <c r="S698" s="2" t="s">
        <v>3930</v>
      </c>
      <c r="T698" s="42" t="s">
        <v>9250</v>
      </c>
    </row>
    <row r="699" spans="3:20" ht="35.1" customHeight="1" x14ac:dyDescent="0.25">
      <c r="C699" s="35"/>
      <c r="I699" s="27">
        <f>IF(ISBLANK(J699),"",LARGE(I$1:I698,1)+1)</f>
        <v>691</v>
      </c>
      <c r="J699" s="2" t="s">
        <v>3398</v>
      </c>
      <c r="K699" s="1" t="s">
        <v>3931</v>
      </c>
      <c r="L699" s="1" t="s">
        <v>3925</v>
      </c>
      <c r="M699" s="2" t="s">
        <v>3932</v>
      </c>
      <c r="N699" s="2" t="s">
        <v>3933</v>
      </c>
      <c r="O699" s="2" t="s">
        <v>397</v>
      </c>
      <c r="P699" s="2" t="s">
        <v>3934</v>
      </c>
      <c r="Q699" s="2" t="s">
        <v>3935</v>
      </c>
      <c r="R699" s="2" t="s">
        <v>3936</v>
      </c>
      <c r="S699" s="2" t="s">
        <v>3937</v>
      </c>
      <c r="T699" s="42" t="s">
        <v>9251</v>
      </c>
    </row>
    <row r="700" spans="3:20" ht="35.1" customHeight="1" x14ac:dyDescent="0.25">
      <c r="C700" s="35"/>
      <c r="I700" s="27">
        <f>IF(ISBLANK(J700),"",LARGE(I$1:I699,1)+1)</f>
        <v>692</v>
      </c>
      <c r="J700" s="2" t="s">
        <v>3398</v>
      </c>
      <c r="K700" s="1" t="s">
        <v>3938</v>
      </c>
      <c r="L700" s="1" t="s">
        <v>1743</v>
      </c>
      <c r="M700" s="2" t="s">
        <v>3939</v>
      </c>
      <c r="N700" s="2" t="s">
        <v>57</v>
      </c>
      <c r="O700" s="2" t="s">
        <v>134</v>
      </c>
      <c r="P700" s="2" t="s">
        <v>3940</v>
      </c>
      <c r="Q700" s="2" t="s">
        <v>3941</v>
      </c>
      <c r="R700" s="2" t="s">
        <v>3942</v>
      </c>
      <c r="S700" s="2" t="s">
        <v>3943</v>
      </c>
      <c r="T700" s="42" t="s">
        <v>9252</v>
      </c>
    </row>
    <row r="701" spans="3:20" ht="35.1" customHeight="1" x14ac:dyDescent="0.25">
      <c r="C701" s="35"/>
      <c r="I701" s="27">
        <f>IF(ISBLANK(J701),"",LARGE(I$1:I700,1)+1)</f>
        <v>693</v>
      </c>
      <c r="J701" s="2" t="s">
        <v>3398</v>
      </c>
      <c r="K701" s="1" t="s">
        <v>3944</v>
      </c>
      <c r="L701" s="1" t="s">
        <v>3413</v>
      </c>
      <c r="M701" s="2" t="s">
        <v>3945</v>
      </c>
      <c r="N701" s="2" t="s">
        <v>57</v>
      </c>
      <c r="O701" s="2" t="s">
        <v>58</v>
      </c>
      <c r="P701" s="2" t="s">
        <v>3946</v>
      </c>
      <c r="Q701" s="2" t="s">
        <v>3947</v>
      </c>
      <c r="R701" s="2" t="s">
        <v>3948</v>
      </c>
      <c r="S701" s="2" t="s">
        <v>3949</v>
      </c>
      <c r="T701" s="42" t="s">
        <v>9253</v>
      </c>
    </row>
    <row r="702" spans="3:20" ht="35.1" customHeight="1" x14ac:dyDescent="0.25">
      <c r="C702" s="35"/>
      <c r="I702" s="27">
        <f>IF(ISBLANK(J702),"",LARGE(I$1:I701,1)+1)</f>
        <v>694</v>
      </c>
      <c r="J702" s="2" t="s">
        <v>3398</v>
      </c>
      <c r="K702" s="1" t="s">
        <v>1851</v>
      </c>
      <c r="L702" s="1" t="s">
        <v>493</v>
      </c>
      <c r="M702" s="2" t="s">
        <v>1852</v>
      </c>
      <c r="N702" s="2" t="s">
        <v>495</v>
      </c>
      <c r="O702" s="2" t="s">
        <v>1220</v>
      </c>
      <c r="P702" s="2" t="s">
        <v>3950</v>
      </c>
      <c r="Q702" s="2" t="s">
        <v>3951</v>
      </c>
      <c r="R702" s="2" t="s">
        <v>3952</v>
      </c>
      <c r="S702" s="2" t="s">
        <v>3953</v>
      </c>
      <c r="T702" s="42" t="s">
        <v>9254</v>
      </c>
    </row>
    <row r="703" spans="3:20" ht="35.1" customHeight="1" x14ac:dyDescent="0.25">
      <c r="C703" s="35"/>
      <c r="I703" s="27">
        <f>IF(ISBLANK(J703),"",LARGE(I$1:I702,1)+1)</f>
        <v>695</v>
      </c>
      <c r="J703" s="2" t="s">
        <v>3398</v>
      </c>
      <c r="K703" s="1" t="s">
        <v>3954</v>
      </c>
      <c r="L703" s="1" t="s">
        <v>493</v>
      </c>
      <c r="M703" s="2" t="s">
        <v>3955</v>
      </c>
      <c r="N703" s="2" t="s">
        <v>495</v>
      </c>
      <c r="O703" s="2" t="s">
        <v>515</v>
      </c>
      <c r="P703" s="2" t="s">
        <v>2849</v>
      </c>
      <c r="Q703" s="2" t="s">
        <v>1860</v>
      </c>
      <c r="R703" s="2" t="s">
        <v>3956</v>
      </c>
      <c r="S703" s="2" t="s">
        <v>3957</v>
      </c>
      <c r="T703" s="42" t="s">
        <v>9255</v>
      </c>
    </row>
    <row r="704" spans="3:20" ht="35.1" customHeight="1" x14ac:dyDescent="0.25">
      <c r="C704" s="35"/>
      <c r="I704" s="27">
        <f>IF(ISBLANK(J704),"",LARGE(I$1:I703,1)+1)</f>
        <v>696</v>
      </c>
      <c r="J704" s="2" t="s">
        <v>3398</v>
      </c>
      <c r="K704" s="1" t="s">
        <v>3958</v>
      </c>
      <c r="L704" s="1" t="s">
        <v>493</v>
      </c>
      <c r="M704" s="2" t="s">
        <v>3959</v>
      </c>
      <c r="N704" s="2" t="s">
        <v>456</v>
      </c>
      <c r="O704" s="2" t="s">
        <v>2858</v>
      </c>
      <c r="P704" s="2" t="s">
        <v>3960</v>
      </c>
      <c r="Q704" s="2" t="s">
        <v>3961</v>
      </c>
      <c r="R704" s="2" t="s">
        <v>2369</v>
      </c>
      <c r="S704" s="2" t="s">
        <v>3962</v>
      </c>
      <c r="T704" s="42" t="s">
        <v>9256</v>
      </c>
    </row>
    <row r="705" spans="3:20" ht="35.1" customHeight="1" x14ac:dyDescent="0.25">
      <c r="C705" s="35"/>
      <c r="I705" s="27">
        <f>IF(ISBLANK(J705),"",LARGE(I$1:I704,1)+1)</f>
        <v>697</v>
      </c>
      <c r="J705" s="2" t="s">
        <v>3398</v>
      </c>
      <c r="K705" s="1" t="s">
        <v>3963</v>
      </c>
      <c r="L705" s="1" t="s">
        <v>493</v>
      </c>
      <c r="M705" s="2" t="s">
        <v>3964</v>
      </c>
      <c r="N705" s="2" t="s">
        <v>456</v>
      </c>
      <c r="O705" s="2" t="s">
        <v>457</v>
      </c>
      <c r="P705" s="2" t="s">
        <v>3965</v>
      </c>
      <c r="Q705" s="2" t="s">
        <v>3966</v>
      </c>
      <c r="R705" s="2" t="s">
        <v>3967</v>
      </c>
      <c r="S705" s="2" t="s">
        <v>3968</v>
      </c>
      <c r="T705" s="42" t="s">
        <v>9257</v>
      </c>
    </row>
    <row r="706" spans="3:20" ht="35.1" customHeight="1" x14ac:dyDescent="0.25">
      <c r="C706" s="35"/>
      <c r="I706" s="27">
        <f>IF(ISBLANK(J706),"",LARGE(I$1:I705,1)+1)</f>
        <v>698</v>
      </c>
      <c r="J706" s="2" t="s">
        <v>3398</v>
      </c>
      <c r="K706" s="1" t="s">
        <v>1890</v>
      </c>
      <c r="L706" s="1" t="s">
        <v>493</v>
      </c>
      <c r="M706" s="2" t="s">
        <v>1891</v>
      </c>
      <c r="N706" s="2" t="s">
        <v>495</v>
      </c>
      <c r="O706" s="2" t="s">
        <v>457</v>
      </c>
      <c r="P706" s="2" t="s">
        <v>522</v>
      </c>
      <c r="Q706" s="2" t="s">
        <v>3969</v>
      </c>
      <c r="R706" s="2" t="s">
        <v>3970</v>
      </c>
      <c r="S706" s="2" t="s">
        <v>2380</v>
      </c>
      <c r="T706" s="42" t="s">
        <v>9258</v>
      </c>
    </row>
    <row r="707" spans="3:20" ht="35.1" customHeight="1" x14ac:dyDescent="0.25">
      <c r="C707" s="35"/>
      <c r="I707" s="27">
        <f>IF(ISBLANK(J707),"",LARGE(I$1:I706,1)+1)</f>
        <v>699</v>
      </c>
      <c r="J707" s="2" t="s">
        <v>3398</v>
      </c>
      <c r="K707" s="1" t="s">
        <v>1900</v>
      </c>
      <c r="L707" s="1" t="s">
        <v>493</v>
      </c>
      <c r="M707" s="2" t="s">
        <v>1901</v>
      </c>
      <c r="N707" s="2" t="s">
        <v>495</v>
      </c>
      <c r="O707" s="2" t="s">
        <v>457</v>
      </c>
      <c r="P707" s="2" t="s">
        <v>1902</v>
      </c>
      <c r="Q707" s="2" t="s">
        <v>2384</v>
      </c>
      <c r="R707" s="2" t="s">
        <v>3971</v>
      </c>
      <c r="S707" s="2" t="s">
        <v>1905</v>
      </c>
      <c r="T707" s="42" t="s">
        <v>9259</v>
      </c>
    </row>
    <row r="708" spans="3:20" ht="35.1" customHeight="1" x14ac:dyDescent="0.25">
      <c r="C708" s="35"/>
      <c r="I708" s="27">
        <f>IF(ISBLANK(J708),"",LARGE(I$1:I707,1)+1)</f>
        <v>700</v>
      </c>
      <c r="J708" s="2" t="s">
        <v>3398</v>
      </c>
      <c r="K708" s="1" t="s">
        <v>668</v>
      </c>
      <c r="L708" s="1" t="s">
        <v>78</v>
      </c>
      <c r="M708" s="2" t="s">
        <v>669</v>
      </c>
      <c r="N708" s="2" t="s">
        <v>3465</v>
      </c>
      <c r="O708" s="2" t="s">
        <v>81</v>
      </c>
      <c r="P708" s="2" t="s">
        <v>670</v>
      </c>
      <c r="Q708" s="2" t="s">
        <v>3972</v>
      </c>
      <c r="R708" s="2" t="s">
        <v>3973</v>
      </c>
      <c r="S708" s="2" t="s">
        <v>3974</v>
      </c>
      <c r="T708" s="42" t="s">
        <v>9260</v>
      </c>
    </row>
    <row r="709" spans="3:20" ht="35.1" customHeight="1" x14ac:dyDescent="0.25">
      <c r="C709" s="35"/>
      <c r="I709" s="27">
        <f>IF(ISBLANK(J709),"",LARGE(I$1:I708,1)+1)</f>
        <v>701</v>
      </c>
      <c r="J709" s="2" t="s">
        <v>3398</v>
      </c>
      <c r="K709" s="1" t="s">
        <v>1906</v>
      </c>
      <c r="L709" s="1" t="s">
        <v>78</v>
      </c>
      <c r="M709" s="2" t="s">
        <v>3975</v>
      </c>
      <c r="N709" s="2" t="s">
        <v>3465</v>
      </c>
      <c r="O709" s="2" t="s">
        <v>368</v>
      </c>
      <c r="P709" s="2" t="s">
        <v>1908</v>
      </c>
      <c r="Q709" s="2" t="s">
        <v>1909</v>
      </c>
      <c r="R709" s="2" t="s">
        <v>3976</v>
      </c>
      <c r="S709" s="2" t="s">
        <v>3977</v>
      </c>
      <c r="T709" s="42" t="s">
        <v>9261</v>
      </c>
    </row>
    <row r="710" spans="3:20" ht="35.1" customHeight="1" x14ac:dyDescent="0.25">
      <c r="C710" s="35"/>
      <c r="I710" s="27">
        <f>IF(ISBLANK(J710),"",LARGE(I$1:I709,1)+1)</f>
        <v>702</v>
      </c>
      <c r="J710" s="2" t="s">
        <v>3398</v>
      </c>
      <c r="K710" s="1" t="s">
        <v>2908</v>
      </c>
      <c r="L710" s="1" t="s">
        <v>78</v>
      </c>
      <c r="M710" s="2" t="s">
        <v>2909</v>
      </c>
      <c r="N710" s="2" t="s">
        <v>3465</v>
      </c>
      <c r="O710" s="2" t="s">
        <v>3978</v>
      </c>
      <c r="P710" s="2" t="s">
        <v>1914</v>
      </c>
      <c r="Q710" s="2" t="s">
        <v>3979</v>
      </c>
      <c r="R710" s="2" t="s">
        <v>1916</v>
      </c>
      <c r="S710" s="2" t="s">
        <v>3980</v>
      </c>
      <c r="T710" s="42" t="s">
        <v>9262</v>
      </c>
    </row>
    <row r="711" spans="3:20" ht="35.1" customHeight="1" x14ac:dyDescent="0.25">
      <c r="C711" s="35"/>
      <c r="I711" s="27">
        <f>IF(ISBLANK(J711),"",LARGE(I$1:I710,1)+1)</f>
        <v>703</v>
      </c>
      <c r="J711" s="2" t="s">
        <v>3398</v>
      </c>
      <c r="K711" s="1" t="s">
        <v>1918</v>
      </c>
      <c r="L711" s="1" t="s">
        <v>78</v>
      </c>
      <c r="M711" s="2" t="s">
        <v>3981</v>
      </c>
      <c r="N711" s="2" t="s">
        <v>3465</v>
      </c>
      <c r="O711" s="2" t="s">
        <v>3477</v>
      </c>
      <c r="P711" s="2" t="s">
        <v>1920</v>
      </c>
      <c r="Q711" s="2" t="s">
        <v>1921</v>
      </c>
      <c r="R711" s="2" t="s">
        <v>3982</v>
      </c>
      <c r="S711" s="2" t="s">
        <v>1923</v>
      </c>
      <c r="T711" s="42" t="s">
        <v>9263</v>
      </c>
    </row>
    <row r="712" spans="3:20" ht="35.1" customHeight="1" x14ac:dyDescent="0.25">
      <c r="C712" s="35"/>
      <c r="I712" s="27">
        <f>IF(ISBLANK(J712),"",LARGE(I$1:I711,1)+1)</f>
        <v>704</v>
      </c>
      <c r="J712" s="2" t="s">
        <v>3398</v>
      </c>
      <c r="K712" s="1" t="s">
        <v>1924</v>
      </c>
      <c r="L712" s="1" t="s">
        <v>78</v>
      </c>
      <c r="M712" s="2" t="s">
        <v>3983</v>
      </c>
      <c r="N712" s="2" t="s">
        <v>3465</v>
      </c>
      <c r="O712" s="2" t="s">
        <v>3477</v>
      </c>
      <c r="P712" s="2" t="s">
        <v>1926</v>
      </c>
      <c r="Q712" s="2" t="s">
        <v>1927</v>
      </c>
      <c r="R712" s="2" t="s">
        <v>1928</v>
      </c>
      <c r="S712" s="2" t="s">
        <v>1929</v>
      </c>
      <c r="T712" s="42" t="s">
        <v>9264</v>
      </c>
    </row>
    <row r="713" spans="3:20" ht="35.1" customHeight="1" x14ac:dyDescent="0.25">
      <c r="C713" s="35"/>
      <c r="I713" s="27">
        <f>IF(ISBLANK(J713),"",LARGE(I$1:I712,1)+1)</f>
        <v>705</v>
      </c>
      <c r="J713" s="2" t="s">
        <v>3398</v>
      </c>
      <c r="K713" s="1" t="s">
        <v>674</v>
      </c>
      <c r="L713" s="1" t="s">
        <v>78</v>
      </c>
      <c r="M713" s="2" t="s">
        <v>3984</v>
      </c>
      <c r="N713" s="2" t="s">
        <v>3465</v>
      </c>
      <c r="O713" s="2" t="s">
        <v>3477</v>
      </c>
      <c r="P713" s="2" t="s">
        <v>676</v>
      </c>
      <c r="Q713" s="2" t="s">
        <v>3985</v>
      </c>
      <c r="R713" s="2" t="s">
        <v>3986</v>
      </c>
      <c r="S713" s="2" t="s">
        <v>3987</v>
      </c>
      <c r="T713" s="42" t="s">
        <v>9265</v>
      </c>
    </row>
    <row r="714" spans="3:20" ht="35.1" customHeight="1" x14ac:dyDescent="0.25">
      <c r="C714" s="35"/>
      <c r="I714" s="27" t="str">
        <f>IF(ISBLANK(J714),"",LARGE(I$1:I713,1)+1)</f>
        <v/>
      </c>
    </row>
    <row r="715" spans="3:20" ht="35.1" customHeight="1" x14ac:dyDescent="0.25">
      <c r="C715" s="35"/>
      <c r="I715" s="27">
        <f>IF(ISBLANK(J715),"",LARGE(I$1:I714,1)+1)</f>
        <v>706</v>
      </c>
      <c r="J715" s="3" t="s">
        <v>0</v>
      </c>
      <c r="K715" s="4" t="s">
        <v>1</v>
      </c>
      <c r="L715" s="4" t="s">
        <v>2</v>
      </c>
      <c r="M715" s="3" t="s">
        <v>3</v>
      </c>
      <c r="N715" s="3" t="s">
        <v>4</v>
      </c>
      <c r="O715" s="3" t="s">
        <v>5</v>
      </c>
      <c r="P715" s="3" t="s">
        <v>6</v>
      </c>
      <c r="Q715" s="3" t="s">
        <v>7</v>
      </c>
      <c r="R715" s="3" t="s">
        <v>8</v>
      </c>
      <c r="S715" s="3" t="s">
        <v>9</v>
      </c>
      <c r="T715" s="3"/>
    </row>
    <row r="716" spans="3:20" ht="35.1" customHeight="1" x14ac:dyDescent="0.25">
      <c r="C716" s="35"/>
      <c r="I716" s="27">
        <f>IF(ISBLANK(J716),"",LARGE(I$1:I715,1)+1)</f>
        <v>707</v>
      </c>
      <c r="J716" s="2" t="s">
        <v>3988</v>
      </c>
      <c r="K716" s="1" t="s">
        <v>3989</v>
      </c>
      <c r="L716" s="1" t="s">
        <v>1302</v>
      </c>
      <c r="M716" s="2" t="s">
        <v>3990</v>
      </c>
      <c r="N716" s="2" t="s">
        <v>1304</v>
      </c>
      <c r="O716" s="2" t="s">
        <v>457</v>
      </c>
      <c r="P716" s="2" t="s">
        <v>3991</v>
      </c>
      <c r="Q716" s="2" t="s">
        <v>3992</v>
      </c>
      <c r="R716" s="2" t="s">
        <v>3993</v>
      </c>
      <c r="S716" s="2" t="s">
        <v>3994</v>
      </c>
      <c r="T716" s="42" t="s">
        <v>9266</v>
      </c>
    </row>
    <row r="717" spans="3:20" ht="35.1" customHeight="1" x14ac:dyDescent="0.25">
      <c r="C717" s="35"/>
      <c r="I717" s="27">
        <f>IF(ISBLANK(J717),"",LARGE(I$1:I716,1)+1)</f>
        <v>708</v>
      </c>
      <c r="J717" s="2" t="s">
        <v>3988</v>
      </c>
      <c r="K717" s="1" t="s">
        <v>3995</v>
      </c>
      <c r="L717" s="1" t="s">
        <v>3996</v>
      </c>
      <c r="M717" s="2" t="s">
        <v>3997</v>
      </c>
      <c r="N717" s="2" t="s">
        <v>3998</v>
      </c>
      <c r="O717" s="2" t="s">
        <v>3999</v>
      </c>
      <c r="P717" s="2" t="s">
        <v>4000</v>
      </c>
      <c r="Q717" s="2" t="s">
        <v>4001</v>
      </c>
      <c r="R717" s="2" t="s">
        <v>4002</v>
      </c>
      <c r="S717" s="2" t="s">
        <v>4003</v>
      </c>
      <c r="T717" s="42" t="s">
        <v>9267</v>
      </c>
    </row>
    <row r="718" spans="3:20" ht="35.1" customHeight="1" x14ac:dyDescent="0.25">
      <c r="C718" s="35"/>
      <c r="I718" s="27">
        <f>IF(ISBLANK(J718),"",LARGE(I$1:I717,1)+1)</f>
        <v>709</v>
      </c>
      <c r="J718" s="2" t="s">
        <v>3988</v>
      </c>
      <c r="K718" s="1" t="s">
        <v>2959</v>
      </c>
      <c r="L718" s="1" t="s">
        <v>387</v>
      </c>
      <c r="M718" s="2" t="s">
        <v>2960</v>
      </c>
      <c r="N718" s="2" t="s">
        <v>389</v>
      </c>
      <c r="O718" s="2" t="s">
        <v>442</v>
      </c>
      <c r="P718" s="2" t="s">
        <v>2961</v>
      </c>
      <c r="Q718" s="2" t="s">
        <v>4004</v>
      </c>
      <c r="R718" s="2" t="s">
        <v>4005</v>
      </c>
      <c r="S718" s="2" t="s">
        <v>4006</v>
      </c>
      <c r="T718" s="42" t="s">
        <v>9268</v>
      </c>
    </row>
    <row r="719" spans="3:20" ht="35.1" customHeight="1" x14ac:dyDescent="0.25">
      <c r="C719" s="35"/>
      <c r="I719" s="27">
        <f>IF(ISBLANK(J719),"",LARGE(I$1:I718,1)+1)</f>
        <v>710</v>
      </c>
      <c r="J719" s="2" t="s">
        <v>3988</v>
      </c>
      <c r="K719" s="1" t="s">
        <v>4007</v>
      </c>
      <c r="L719" s="1" t="s">
        <v>4008</v>
      </c>
      <c r="M719" s="2" t="s">
        <v>4009</v>
      </c>
      <c r="N719" s="2" t="s">
        <v>4010</v>
      </c>
      <c r="O719" s="2" t="s">
        <v>390</v>
      </c>
      <c r="P719" s="2" t="s">
        <v>4011</v>
      </c>
      <c r="Q719" s="2" t="s">
        <v>4012</v>
      </c>
      <c r="R719" s="2" t="s">
        <v>4013</v>
      </c>
      <c r="S719" s="2" t="s">
        <v>4014</v>
      </c>
      <c r="T719" s="42" t="s">
        <v>9269</v>
      </c>
    </row>
    <row r="720" spans="3:20" ht="35.1" customHeight="1" x14ac:dyDescent="0.25">
      <c r="C720" s="35"/>
      <c r="I720" s="27">
        <f>IF(ISBLANK(J720),"",LARGE(I$1:I719,1)+1)</f>
        <v>711</v>
      </c>
      <c r="J720" s="2" t="s">
        <v>3988</v>
      </c>
      <c r="K720" s="1" t="s">
        <v>4015</v>
      </c>
      <c r="L720" s="1" t="s">
        <v>4008</v>
      </c>
      <c r="M720" s="2" t="s">
        <v>4016</v>
      </c>
      <c r="N720" s="2" t="s">
        <v>4010</v>
      </c>
      <c r="O720" s="2" t="s">
        <v>442</v>
      </c>
      <c r="P720" s="2" t="s">
        <v>4017</v>
      </c>
      <c r="Q720" s="2" t="s">
        <v>4018</v>
      </c>
      <c r="R720" s="2" t="s">
        <v>4019</v>
      </c>
      <c r="S720" s="2" t="s">
        <v>4020</v>
      </c>
      <c r="T720" s="42" t="s">
        <v>9270</v>
      </c>
    </row>
    <row r="721" spans="3:20" ht="35.1" customHeight="1" x14ac:dyDescent="0.25">
      <c r="C721" s="35"/>
      <c r="I721" s="27">
        <f>IF(ISBLANK(J721),"",LARGE(I$1:I720,1)+1)</f>
        <v>712</v>
      </c>
      <c r="J721" s="2" t="s">
        <v>3988</v>
      </c>
      <c r="K721" s="1" t="s">
        <v>4021</v>
      </c>
      <c r="L721" s="1" t="s">
        <v>4008</v>
      </c>
      <c r="M721" s="2" t="s">
        <v>4022</v>
      </c>
      <c r="N721" s="2" t="s">
        <v>4010</v>
      </c>
      <c r="O721" s="2" t="s">
        <v>442</v>
      </c>
      <c r="P721" s="2" t="s">
        <v>4023</v>
      </c>
      <c r="Q721" s="2" t="s">
        <v>4024</v>
      </c>
      <c r="R721" s="2" t="s">
        <v>4025</v>
      </c>
      <c r="S721" s="2" t="s">
        <v>4026</v>
      </c>
      <c r="T721" s="42" t="s">
        <v>9271</v>
      </c>
    </row>
    <row r="722" spans="3:20" ht="35.1" customHeight="1" x14ac:dyDescent="0.25">
      <c r="C722" s="35"/>
      <c r="I722" s="27">
        <f>IF(ISBLANK(J722),"",LARGE(I$1:I721,1)+1)</f>
        <v>713</v>
      </c>
      <c r="J722" s="2" t="s">
        <v>3988</v>
      </c>
      <c r="K722" s="1" t="s">
        <v>4027</v>
      </c>
      <c r="L722" s="1" t="s">
        <v>4028</v>
      </c>
      <c r="M722" s="2" t="s">
        <v>4029</v>
      </c>
      <c r="N722" s="2" t="s">
        <v>4030</v>
      </c>
      <c r="O722" s="2" t="s">
        <v>390</v>
      </c>
      <c r="P722" s="2" t="s">
        <v>4031</v>
      </c>
      <c r="Q722" s="2" t="s">
        <v>4032</v>
      </c>
      <c r="R722" s="2" t="s">
        <v>4033</v>
      </c>
      <c r="S722" s="2" t="s">
        <v>4034</v>
      </c>
      <c r="T722" s="42" t="s">
        <v>9272</v>
      </c>
    </row>
    <row r="723" spans="3:20" ht="35.1" customHeight="1" x14ac:dyDescent="0.25">
      <c r="C723" s="35"/>
      <c r="I723" s="27">
        <f>IF(ISBLANK(J723),"",LARGE(I$1:I722,1)+1)</f>
        <v>714</v>
      </c>
      <c r="J723" s="2" t="s">
        <v>3988</v>
      </c>
      <c r="K723" s="1" t="s">
        <v>4035</v>
      </c>
      <c r="L723" s="1" t="s">
        <v>4028</v>
      </c>
      <c r="M723" s="2" t="s">
        <v>4036</v>
      </c>
      <c r="N723" s="2" t="s">
        <v>389</v>
      </c>
      <c r="O723" s="2" t="s">
        <v>422</v>
      </c>
      <c r="P723" s="2" t="s">
        <v>4037</v>
      </c>
      <c r="Q723" s="2" t="s">
        <v>4038</v>
      </c>
      <c r="R723" s="2" t="s">
        <v>4039</v>
      </c>
      <c r="S723" s="2" t="s">
        <v>4040</v>
      </c>
      <c r="T723" s="42" t="s">
        <v>9273</v>
      </c>
    </row>
    <row r="724" spans="3:20" ht="35.1" customHeight="1" x14ac:dyDescent="0.25">
      <c r="C724" s="35"/>
      <c r="I724" s="27">
        <f>IF(ISBLANK(J724),"",LARGE(I$1:I723,1)+1)</f>
        <v>715</v>
      </c>
      <c r="J724" s="2" t="s">
        <v>3988</v>
      </c>
      <c r="K724" s="1" t="s">
        <v>4041</v>
      </c>
      <c r="L724" s="1" t="s">
        <v>2973</v>
      </c>
      <c r="M724" s="2" t="s">
        <v>4042</v>
      </c>
      <c r="N724" s="2" t="s">
        <v>389</v>
      </c>
      <c r="O724" s="2" t="s">
        <v>442</v>
      </c>
      <c r="P724" s="2" t="s">
        <v>4043</v>
      </c>
      <c r="Q724" s="2" t="s">
        <v>4044</v>
      </c>
      <c r="R724" s="2" t="s">
        <v>4045</v>
      </c>
      <c r="S724" s="2" t="s">
        <v>4046</v>
      </c>
      <c r="T724" s="42" t="s">
        <v>9274</v>
      </c>
    </row>
    <row r="725" spans="3:20" ht="35.1" customHeight="1" x14ac:dyDescent="0.25">
      <c r="C725" s="35"/>
      <c r="I725" s="27">
        <f>IF(ISBLANK(J725),"",LARGE(I$1:I724,1)+1)</f>
        <v>716</v>
      </c>
      <c r="J725" s="2" t="s">
        <v>3988</v>
      </c>
      <c r="K725" s="1" t="s">
        <v>4047</v>
      </c>
      <c r="L725" s="1" t="s">
        <v>4048</v>
      </c>
      <c r="M725" s="2" t="s">
        <v>4049</v>
      </c>
      <c r="N725" s="2" t="s">
        <v>3933</v>
      </c>
      <c r="O725" s="2" t="s">
        <v>397</v>
      </c>
      <c r="P725" s="2" t="s">
        <v>4050</v>
      </c>
      <c r="Q725" s="2" t="s">
        <v>4051</v>
      </c>
      <c r="R725" s="2" t="s">
        <v>4052</v>
      </c>
      <c r="S725" s="2" t="s">
        <v>4053</v>
      </c>
      <c r="T725" s="42" t="s">
        <v>9275</v>
      </c>
    </row>
    <row r="726" spans="3:20" ht="35.1" customHeight="1" x14ac:dyDescent="0.25">
      <c r="C726" s="35"/>
      <c r="I726" s="27">
        <f>IF(ISBLANK(J726),"",LARGE(I$1:I725,1)+1)</f>
        <v>717</v>
      </c>
      <c r="J726" s="2" t="s">
        <v>3988</v>
      </c>
      <c r="K726" s="1" t="s">
        <v>4054</v>
      </c>
      <c r="L726" s="1" t="s">
        <v>4055</v>
      </c>
      <c r="M726" s="2" t="s">
        <v>4056</v>
      </c>
      <c r="N726" s="2" t="s">
        <v>479</v>
      </c>
      <c r="O726" s="2" t="s">
        <v>878</v>
      </c>
      <c r="P726" s="2" t="s">
        <v>4057</v>
      </c>
      <c r="Q726" s="2" t="s">
        <v>4058</v>
      </c>
      <c r="R726" s="2" t="s">
        <v>4059</v>
      </c>
      <c r="S726" s="2" t="s">
        <v>4060</v>
      </c>
      <c r="T726" s="42" t="s">
        <v>9276</v>
      </c>
    </row>
    <row r="727" spans="3:20" ht="35.1" customHeight="1" x14ac:dyDescent="0.25">
      <c r="C727" s="35"/>
      <c r="I727" s="27">
        <f>IF(ISBLANK(J727),"",LARGE(I$1:I726,1)+1)</f>
        <v>718</v>
      </c>
      <c r="J727" s="2" t="s">
        <v>3988</v>
      </c>
      <c r="K727" s="1" t="s">
        <v>4061</v>
      </c>
      <c r="L727" s="1" t="s">
        <v>4008</v>
      </c>
      <c r="M727" s="2" t="s">
        <v>4062</v>
      </c>
      <c r="N727" s="2" t="s">
        <v>4010</v>
      </c>
      <c r="O727" s="2" t="s">
        <v>422</v>
      </c>
      <c r="P727" s="2" t="s">
        <v>4063</v>
      </c>
      <c r="Q727" s="2" t="s">
        <v>4064</v>
      </c>
      <c r="R727" s="2" t="s">
        <v>4065</v>
      </c>
      <c r="S727" s="2" t="s">
        <v>4066</v>
      </c>
      <c r="T727" s="42" t="s">
        <v>9277</v>
      </c>
    </row>
    <row r="728" spans="3:20" ht="35.1" customHeight="1" x14ac:dyDescent="0.25">
      <c r="C728" s="35"/>
      <c r="I728" s="27">
        <f>IF(ISBLANK(J728),"",LARGE(I$1:I727,1)+1)</f>
        <v>719</v>
      </c>
      <c r="J728" s="2" t="s">
        <v>3988</v>
      </c>
      <c r="K728" s="1" t="s">
        <v>4067</v>
      </c>
      <c r="L728" s="1" t="s">
        <v>3756</v>
      </c>
      <c r="M728" s="2" t="s">
        <v>4068</v>
      </c>
      <c r="N728" s="2" t="s">
        <v>4069</v>
      </c>
      <c r="O728" s="2" t="s">
        <v>648</v>
      </c>
      <c r="P728" s="2" t="s">
        <v>4070</v>
      </c>
      <c r="Q728" s="2" t="s">
        <v>4071</v>
      </c>
      <c r="R728" s="2" t="s">
        <v>4072</v>
      </c>
      <c r="S728" s="2" t="s">
        <v>4073</v>
      </c>
      <c r="T728" s="42" t="s">
        <v>9278</v>
      </c>
    </row>
    <row r="729" spans="3:20" ht="35.1" customHeight="1" x14ac:dyDescent="0.25">
      <c r="C729" s="35"/>
      <c r="I729" s="27">
        <f>IF(ISBLANK(J729),"",LARGE(I$1:I728,1)+1)</f>
        <v>720</v>
      </c>
      <c r="J729" s="2" t="s">
        <v>3988</v>
      </c>
      <c r="K729" s="1" t="s">
        <v>4074</v>
      </c>
      <c r="L729" s="1" t="s">
        <v>640</v>
      </c>
      <c r="M729" s="2" t="s">
        <v>4075</v>
      </c>
      <c r="N729" s="2" t="s">
        <v>48</v>
      </c>
      <c r="O729" s="2" t="s">
        <v>95</v>
      </c>
      <c r="P729" s="2" t="s">
        <v>4076</v>
      </c>
      <c r="Q729" s="2" t="s">
        <v>4077</v>
      </c>
      <c r="R729" s="2" t="s">
        <v>4078</v>
      </c>
      <c r="S729" s="2" t="s">
        <v>4079</v>
      </c>
      <c r="T729" s="42" t="s">
        <v>9279</v>
      </c>
    </row>
    <row r="730" spans="3:20" ht="35.1" customHeight="1" x14ac:dyDescent="0.25">
      <c r="C730" s="35"/>
      <c r="I730" s="27">
        <f>IF(ISBLANK(J730),"",LARGE(I$1:I729,1)+1)</f>
        <v>721</v>
      </c>
      <c r="J730" s="2" t="s">
        <v>3988</v>
      </c>
      <c r="K730" s="1" t="s">
        <v>668</v>
      </c>
      <c r="L730" s="1" t="s">
        <v>78</v>
      </c>
      <c r="M730" s="2" t="s">
        <v>4080</v>
      </c>
      <c r="N730" s="2" t="s">
        <v>4081</v>
      </c>
      <c r="O730" s="2" t="s">
        <v>368</v>
      </c>
      <c r="P730" s="2" t="s">
        <v>670</v>
      </c>
      <c r="Q730" s="2" t="s">
        <v>4082</v>
      </c>
      <c r="R730" s="2" t="s">
        <v>4083</v>
      </c>
      <c r="S730" s="2" t="s">
        <v>4084</v>
      </c>
      <c r="T730" s="42" t="s">
        <v>9280</v>
      </c>
    </row>
    <row r="731" spans="3:20" ht="35.1" customHeight="1" x14ac:dyDescent="0.25">
      <c r="C731" s="35"/>
      <c r="I731" s="27">
        <f>IF(ISBLANK(J731),"",LARGE(I$1:I730,1)+1)</f>
        <v>722</v>
      </c>
      <c r="J731" s="2" t="s">
        <v>3988</v>
      </c>
      <c r="K731" s="1" t="s">
        <v>3497</v>
      </c>
      <c r="L731" s="1" t="s">
        <v>387</v>
      </c>
      <c r="M731" s="2" t="s">
        <v>4085</v>
      </c>
      <c r="N731" s="2" t="s">
        <v>389</v>
      </c>
      <c r="O731" s="2" t="s">
        <v>390</v>
      </c>
      <c r="P731" s="2" t="s">
        <v>4086</v>
      </c>
      <c r="Q731" s="2" t="s">
        <v>4087</v>
      </c>
      <c r="R731" s="2" t="s">
        <v>4088</v>
      </c>
      <c r="S731" s="2" t="s">
        <v>4089</v>
      </c>
      <c r="T731" s="42" t="s">
        <v>9181</v>
      </c>
    </row>
    <row r="732" spans="3:20" ht="35.1" customHeight="1" x14ac:dyDescent="0.25">
      <c r="C732" s="35"/>
      <c r="I732" s="27">
        <f>IF(ISBLANK(J732),"",LARGE(I$1:I731,1)+1)</f>
        <v>723</v>
      </c>
      <c r="J732" s="2" t="s">
        <v>3988</v>
      </c>
      <c r="K732" s="1" t="s">
        <v>3503</v>
      </c>
      <c r="L732" s="1" t="s">
        <v>387</v>
      </c>
      <c r="M732" s="2" t="s">
        <v>4090</v>
      </c>
      <c r="N732" s="2" t="s">
        <v>389</v>
      </c>
      <c r="O732" s="2" t="s">
        <v>397</v>
      </c>
      <c r="P732" s="2" t="s">
        <v>3505</v>
      </c>
      <c r="Q732" s="2" t="s">
        <v>4091</v>
      </c>
      <c r="R732" s="2" t="s">
        <v>4092</v>
      </c>
      <c r="S732" s="2" t="s">
        <v>4093</v>
      </c>
      <c r="T732" s="42" t="s">
        <v>9281</v>
      </c>
    </row>
    <row r="733" spans="3:20" ht="35.1" customHeight="1" x14ac:dyDescent="0.25">
      <c r="C733" s="35"/>
      <c r="I733" s="27">
        <f>IF(ISBLANK(J733),"",LARGE(I$1:I732,1)+1)</f>
        <v>724</v>
      </c>
      <c r="J733" s="2" t="s">
        <v>3988</v>
      </c>
      <c r="K733" s="1" t="s">
        <v>2944</v>
      </c>
      <c r="L733" s="1" t="s">
        <v>387</v>
      </c>
      <c r="M733" s="2" t="s">
        <v>4094</v>
      </c>
      <c r="N733" s="2" t="s">
        <v>389</v>
      </c>
      <c r="O733" s="2" t="s">
        <v>422</v>
      </c>
      <c r="P733" s="2" t="s">
        <v>4095</v>
      </c>
      <c r="Q733" s="2" t="s">
        <v>4096</v>
      </c>
      <c r="R733" s="2" t="s">
        <v>4097</v>
      </c>
      <c r="S733" s="2" t="s">
        <v>4098</v>
      </c>
      <c r="T733" s="42" t="s">
        <v>9282</v>
      </c>
    </row>
    <row r="734" spans="3:20" ht="35.1" customHeight="1" x14ac:dyDescent="0.25">
      <c r="C734" s="35"/>
      <c r="I734" s="27">
        <f>IF(ISBLANK(J734),"",LARGE(I$1:I733,1)+1)</f>
        <v>725</v>
      </c>
      <c r="J734" s="2" t="s">
        <v>3988</v>
      </c>
      <c r="K734" s="1" t="s">
        <v>1190</v>
      </c>
      <c r="L734" s="1" t="s">
        <v>387</v>
      </c>
      <c r="M734" s="2" t="s">
        <v>2950</v>
      </c>
      <c r="N734" s="2" t="s">
        <v>1323</v>
      </c>
      <c r="O734" s="2" t="s">
        <v>390</v>
      </c>
      <c r="P734" s="2" t="s">
        <v>1991</v>
      </c>
      <c r="Q734" s="2" t="s">
        <v>4099</v>
      </c>
      <c r="R734" s="2" t="s">
        <v>4100</v>
      </c>
      <c r="S734" s="2" t="s">
        <v>4101</v>
      </c>
      <c r="T734" s="42" t="s">
        <v>9283</v>
      </c>
    </row>
    <row r="735" spans="3:20" ht="35.1" customHeight="1" x14ac:dyDescent="0.25">
      <c r="C735" s="35"/>
      <c r="I735" s="27">
        <f>IF(ISBLANK(J735),"",LARGE(I$1:I734,1)+1)</f>
        <v>726</v>
      </c>
      <c r="J735" s="2" t="s">
        <v>3988</v>
      </c>
      <c r="K735" s="1" t="s">
        <v>1328</v>
      </c>
      <c r="L735" s="1" t="s">
        <v>1329</v>
      </c>
      <c r="M735" s="2" t="s">
        <v>4102</v>
      </c>
      <c r="N735" s="2" t="s">
        <v>1323</v>
      </c>
      <c r="O735" s="2" t="s">
        <v>390</v>
      </c>
      <c r="P735" s="2" t="s">
        <v>1331</v>
      </c>
      <c r="Q735" s="2" t="s">
        <v>4103</v>
      </c>
      <c r="R735" s="2" t="s">
        <v>4104</v>
      </c>
      <c r="S735" s="2" t="s">
        <v>4105</v>
      </c>
      <c r="T735" s="42" t="s">
        <v>9284</v>
      </c>
    </row>
    <row r="736" spans="3:20" ht="35.1" customHeight="1" x14ac:dyDescent="0.25">
      <c r="C736" s="35"/>
      <c r="I736" s="27">
        <f>IF(ISBLANK(J736),"",LARGE(I$1:I735,1)+1)</f>
        <v>727</v>
      </c>
      <c r="J736" s="2" t="s">
        <v>3988</v>
      </c>
      <c r="K736" s="1" t="s">
        <v>395</v>
      </c>
      <c r="L736" s="1" t="s">
        <v>387</v>
      </c>
      <c r="M736" s="2" t="s">
        <v>396</v>
      </c>
      <c r="N736" s="2" t="s">
        <v>389</v>
      </c>
      <c r="O736" s="2" t="s">
        <v>397</v>
      </c>
      <c r="P736" s="2" t="s">
        <v>1340</v>
      </c>
      <c r="Q736" s="2" t="s">
        <v>4106</v>
      </c>
      <c r="R736" s="2" t="s">
        <v>4107</v>
      </c>
      <c r="S736" s="2" t="s">
        <v>4108</v>
      </c>
      <c r="T736" s="42" t="s">
        <v>9285</v>
      </c>
    </row>
    <row r="737" spans="3:20" ht="35.1" customHeight="1" x14ac:dyDescent="0.25">
      <c r="C737" s="35"/>
      <c r="I737" s="27">
        <f>IF(ISBLANK(J737),"",LARGE(I$1:I736,1)+1)</f>
        <v>728</v>
      </c>
      <c r="J737" s="2" t="s">
        <v>3988</v>
      </c>
      <c r="K737" s="1" t="s">
        <v>2000</v>
      </c>
      <c r="L737" s="1" t="s">
        <v>387</v>
      </c>
      <c r="M737" s="2" t="s">
        <v>4109</v>
      </c>
      <c r="N737" s="2" t="s">
        <v>389</v>
      </c>
      <c r="O737" s="2" t="s">
        <v>442</v>
      </c>
      <c r="P737" s="2" t="s">
        <v>1336</v>
      </c>
      <c r="Q737" s="2" t="s">
        <v>4110</v>
      </c>
      <c r="R737" s="2" t="s">
        <v>4111</v>
      </c>
      <c r="S737" s="2" t="s">
        <v>4112</v>
      </c>
      <c r="T737" s="42" t="s">
        <v>9081</v>
      </c>
    </row>
    <row r="738" spans="3:20" ht="35.1" customHeight="1" x14ac:dyDescent="0.25">
      <c r="C738" s="35"/>
      <c r="I738" s="27">
        <f>IF(ISBLANK(J738),"",LARGE(I$1:I737,1)+1)</f>
        <v>729</v>
      </c>
      <c r="J738" s="2" t="s">
        <v>3988</v>
      </c>
      <c r="K738" s="1" t="s">
        <v>1029</v>
      </c>
      <c r="L738" s="1" t="s">
        <v>3457</v>
      </c>
      <c r="M738" s="2" t="s">
        <v>3482</v>
      </c>
      <c r="N738" s="2" t="s">
        <v>48</v>
      </c>
      <c r="O738" s="2" t="s">
        <v>40</v>
      </c>
      <c r="P738" s="2" t="s">
        <v>404</v>
      </c>
      <c r="Q738" s="2" t="s">
        <v>4113</v>
      </c>
      <c r="R738" s="2" t="s">
        <v>4114</v>
      </c>
      <c r="S738" s="2" t="s">
        <v>4115</v>
      </c>
      <c r="T738" s="42" t="s">
        <v>9286</v>
      </c>
    </row>
    <row r="739" spans="3:20" ht="35.1" customHeight="1" x14ac:dyDescent="0.25">
      <c r="C739" s="35"/>
      <c r="I739" s="27">
        <f>IF(ISBLANK(J739),"",LARGE(I$1:I738,1)+1)</f>
        <v>730</v>
      </c>
      <c r="J739" s="2" t="s">
        <v>3988</v>
      </c>
      <c r="K739" s="1" t="s">
        <v>433</v>
      </c>
      <c r="L739" s="1" t="s">
        <v>387</v>
      </c>
      <c r="M739" s="2" t="s">
        <v>434</v>
      </c>
      <c r="N739" s="2" t="s">
        <v>389</v>
      </c>
      <c r="O739" s="2" t="s">
        <v>390</v>
      </c>
      <c r="P739" s="2" t="s">
        <v>4116</v>
      </c>
      <c r="Q739" s="2" t="s">
        <v>4117</v>
      </c>
      <c r="R739" s="2" t="s">
        <v>4118</v>
      </c>
      <c r="S739" s="2" t="s">
        <v>4119</v>
      </c>
      <c r="T739" s="42" t="s">
        <v>9287</v>
      </c>
    </row>
    <row r="740" spans="3:20" ht="35.1" customHeight="1" x14ac:dyDescent="0.25">
      <c r="C740" s="35"/>
      <c r="I740" s="27">
        <f>IF(ISBLANK(J740),"",LARGE(I$1:I739,1)+1)</f>
        <v>731</v>
      </c>
      <c r="J740" s="2" t="s">
        <v>3988</v>
      </c>
      <c r="K740" s="1" t="s">
        <v>526</v>
      </c>
      <c r="L740" s="1" t="s">
        <v>387</v>
      </c>
      <c r="M740" s="2" t="s">
        <v>1895</v>
      </c>
      <c r="N740" s="2" t="s">
        <v>389</v>
      </c>
      <c r="O740" s="2" t="s">
        <v>390</v>
      </c>
      <c r="P740" s="2" t="s">
        <v>4120</v>
      </c>
      <c r="Q740" s="2" t="s">
        <v>4121</v>
      </c>
      <c r="R740" s="2" t="s">
        <v>4122</v>
      </c>
      <c r="S740" s="2" t="s">
        <v>4123</v>
      </c>
      <c r="T740" s="42" t="s">
        <v>9184</v>
      </c>
    </row>
    <row r="741" spans="3:20" ht="35.1" customHeight="1" x14ac:dyDescent="0.25">
      <c r="C741" s="35"/>
      <c r="I741" s="27">
        <f>IF(ISBLANK(J741),"",LARGE(I$1:I740,1)+1)</f>
        <v>732</v>
      </c>
      <c r="J741" s="2" t="s">
        <v>3988</v>
      </c>
      <c r="K741" s="1" t="s">
        <v>3399</v>
      </c>
      <c r="L741" s="1" t="s">
        <v>55</v>
      </c>
      <c r="M741" s="2" t="s">
        <v>3400</v>
      </c>
      <c r="N741" s="2" t="s">
        <v>57</v>
      </c>
      <c r="O741" s="2" t="s">
        <v>72</v>
      </c>
      <c r="P741" s="2" t="s">
        <v>3401</v>
      </c>
      <c r="Q741" s="2" t="s">
        <v>3402</v>
      </c>
      <c r="R741" s="2" t="s">
        <v>4124</v>
      </c>
      <c r="S741" s="2" t="s">
        <v>4125</v>
      </c>
      <c r="T741" s="42" t="s">
        <v>9288</v>
      </c>
    </row>
    <row r="742" spans="3:20" ht="35.1" customHeight="1" x14ac:dyDescent="0.25">
      <c r="C742" s="35"/>
      <c r="I742" s="27">
        <f>IF(ISBLANK(J742),"",LARGE(I$1:I741,1)+1)</f>
        <v>733</v>
      </c>
      <c r="J742" s="2" t="s">
        <v>3988</v>
      </c>
      <c r="K742" s="1" t="s">
        <v>3412</v>
      </c>
      <c r="L742" s="1" t="s">
        <v>3413</v>
      </c>
      <c r="M742" s="2" t="s">
        <v>4126</v>
      </c>
      <c r="N742" s="2" t="s">
        <v>1525</v>
      </c>
      <c r="O742" s="2" t="s">
        <v>134</v>
      </c>
      <c r="P742" s="2" t="s">
        <v>3415</v>
      </c>
      <c r="Q742" s="2" t="s">
        <v>4127</v>
      </c>
      <c r="R742" s="2" t="s">
        <v>4128</v>
      </c>
      <c r="S742" s="2" t="s">
        <v>4129</v>
      </c>
      <c r="T742" s="42" t="s">
        <v>9289</v>
      </c>
    </row>
    <row r="743" spans="3:20" ht="35.1" customHeight="1" x14ac:dyDescent="0.25">
      <c r="C743" s="35"/>
      <c r="I743" s="27">
        <f>IF(ISBLANK(J743),"",LARGE(I$1:I742,1)+1)</f>
        <v>734</v>
      </c>
      <c r="J743" s="2" t="s">
        <v>3988</v>
      </c>
      <c r="K743" s="1" t="s">
        <v>1548</v>
      </c>
      <c r="L743" s="1" t="s">
        <v>3413</v>
      </c>
      <c r="M743" s="2" t="s">
        <v>1549</v>
      </c>
      <c r="N743" s="2" t="s">
        <v>1525</v>
      </c>
      <c r="O743" s="2" t="s">
        <v>134</v>
      </c>
      <c r="P743" s="2" t="s">
        <v>2765</v>
      </c>
      <c r="Q743" s="2" t="s">
        <v>4130</v>
      </c>
      <c r="R743" s="2" t="s">
        <v>2217</v>
      </c>
      <c r="S743" s="2" t="s">
        <v>4131</v>
      </c>
      <c r="T743" s="42" t="s">
        <v>9290</v>
      </c>
    </row>
    <row r="744" spans="3:20" ht="35.1" customHeight="1" x14ac:dyDescent="0.25">
      <c r="C744" s="35"/>
      <c r="I744" s="27">
        <f>IF(ISBLANK(J744),"",LARGE(I$1:I743,1)+1)</f>
        <v>735</v>
      </c>
      <c r="J744" s="2" t="s">
        <v>3988</v>
      </c>
      <c r="K744" s="1" t="s">
        <v>1531</v>
      </c>
      <c r="L744" s="1" t="s">
        <v>3413</v>
      </c>
      <c r="M744" s="2" t="s">
        <v>4132</v>
      </c>
      <c r="N744" s="2" t="s">
        <v>1525</v>
      </c>
      <c r="O744" s="2" t="s">
        <v>1526</v>
      </c>
      <c r="P744" s="2" t="s">
        <v>1533</v>
      </c>
      <c r="Q744" s="2" t="s">
        <v>1055</v>
      </c>
      <c r="R744" s="2" t="s">
        <v>4133</v>
      </c>
      <c r="S744" s="2" t="s">
        <v>4134</v>
      </c>
      <c r="T744" s="42" t="s">
        <v>9291</v>
      </c>
    </row>
    <row r="745" spans="3:20" ht="35.1" customHeight="1" x14ac:dyDescent="0.25">
      <c r="C745" s="35"/>
      <c r="I745" s="27">
        <f>IF(ISBLANK(J745),"",LARGE(I$1:I744,1)+1)</f>
        <v>736</v>
      </c>
      <c r="J745" s="2" t="s">
        <v>3988</v>
      </c>
      <c r="K745" s="1" t="s">
        <v>1455</v>
      </c>
      <c r="L745" s="1" t="s">
        <v>78</v>
      </c>
      <c r="M745" s="2" t="s">
        <v>1456</v>
      </c>
      <c r="N745" s="2" t="s">
        <v>4135</v>
      </c>
      <c r="O745" s="2" t="s">
        <v>1458</v>
      </c>
      <c r="P745" s="2" t="s">
        <v>1459</v>
      </c>
      <c r="Q745" s="2" t="s">
        <v>4136</v>
      </c>
      <c r="R745" s="2" t="s">
        <v>4137</v>
      </c>
      <c r="S745" s="2" t="s">
        <v>4138</v>
      </c>
      <c r="T745" s="42" t="s">
        <v>9292</v>
      </c>
    </row>
    <row r="746" spans="3:20" ht="35.1" customHeight="1" x14ac:dyDescent="0.25">
      <c r="C746" s="35"/>
      <c r="I746" s="27">
        <f>IF(ISBLANK(J746),"",LARGE(I$1:I745,1)+1)</f>
        <v>737</v>
      </c>
      <c r="J746" s="2" t="s">
        <v>3988</v>
      </c>
      <c r="K746" s="1" t="s">
        <v>4139</v>
      </c>
      <c r="L746" s="1" t="s">
        <v>140</v>
      </c>
      <c r="M746" s="2" t="s">
        <v>4140</v>
      </c>
      <c r="N746" s="2" t="s">
        <v>126</v>
      </c>
      <c r="O746" s="2" t="s">
        <v>40</v>
      </c>
      <c r="P746" s="2" t="s">
        <v>3453</v>
      </c>
      <c r="Q746" s="2" t="s">
        <v>3454</v>
      </c>
      <c r="R746" s="2" t="s">
        <v>4141</v>
      </c>
      <c r="S746" s="2" t="s">
        <v>4142</v>
      </c>
      <c r="T746" s="42" t="s">
        <v>9293</v>
      </c>
    </row>
    <row r="747" spans="3:20" ht="35.1" customHeight="1" x14ac:dyDescent="0.25">
      <c r="C747" s="35"/>
      <c r="I747" s="27">
        <f>IF(ISBLANK(J747),"",LARGE(I$1:I746,1)+1)</f>
        <v>738</v>
      </c>
      <c r="J747" s="2" t="s">
        <v>3988</v>
      </c>
      <c r="K747" s="1" t="s">
        <v>968</v>
      </c>
      <c r="L747" s="1" t="s">
        <v>533</v>
      </c>
      <c r="M747" s="2" t="s">
        <v>3425</v>
      </c>
      <c r="N747" s="2" t="s">
        <v>970</v>
      </c>
      <c r="O747" s="2" t="s">
        <v>543</v>
      </c>
      <c r="P747" s="2" t="s">
        <v>4143</v>
      </c>
      <c r="Q747" s="2" t="s">
        <v>4144</v>
      </c>
      <c r="R747" s="2" t="s">
        <v>4145</v>
      </c>
      <c r="S747" s="2" t="s">
        <v>4146</v>
      </c>
      <c r="T747" s="42" t="s">
        <v>8714</v>
      </c>
    </row>
    <row r="748" spans="3:20" ht="35.1" customHeight="1" x14ac:dyDescent="0.25">
      <c r="C748" s="35"/>
      <c r="I748" s="27">
        <f>IF(ISBLANK(J748),"",LARGE(I$1:I747,1)+1)</f>
        <v>739</v>
      </c>
      <c r="J748" s="2" t="s">
        <v>3988</v>
      </c>
      <c r="K748" s="1" t="s">
        <v>569</v>
      </c>
      <c r="L748" s="1" t="s">
        <v>533</v>
      </c>
      <c r="M748" s="2" t="s">
        <v>4147</v>
      </c>
      <c r="N748" s="2" t="s">
        <v>564</v>
      </c>
      <c r="O748" s="2" t="s">
        <v>571</v>
      </c>
      <c r="P748" s="2" t="s">
        <v>3431</v>
      </c>
      <c r="Q748" s="2" t="s">
        <v>4148</v>
      </c>
      <c r="R748" s="2" t="s">
        <v>3433</v>
      </c>
      <c r="S748" s="2" t="s">
        <v>4149</v>
      </c>
      <c r="T748" s="42" t="s">
        <v>9294</v>
      </c>
    </row>
    <row r="749" spans="3:20" ht="35.1" customHeight="1" x14ac:dyDescent="0.25">
      <c r="C749" s="35"/>
      <c r="I749" s="27">
        <f>IF(ISBLANK(J749),"",LARGE(I$1:I748,1)+1)</f>
        <v>740</v>
      </c>
      <c r="J749" s="2" t="s">
        <v>3988</v>
      </c>
      <c r="K749" s="1" t="s">
        <v>1478</v>
      </c>
      <c r="L749" s="1" t="s">
        <v>533</v>
      </c>
      <c r="M749" s="2" t="s">
        <v>4150</v>
      </c>
      <c r="N749" s="2" t="s">
        <v>564</v>
      </c>
      <c r="O749" s="2" t="s">
        <v>989</v>
      </c>
      <c r="P749" s="2" t="s">
        <v>964</v>
      </c>
      <c r="Q749" s="2" t="s">
        <v>3436</v>
      </c>
      <c r="R749" s="2" t="s">
        <v>2179</v>
      </c>
      <c r="S749" s="2" t="s">
        <v>4151</v>
      </c>
      <c r="T749" s="42" t="s">
        <v>9295</v>
      </c>
    </row>
    <row r="750" spans="3:20" ht="35.1" customHeight="1" x14ac:dyDescent="0.25">
      <c r="C750" s="35"/>
      <c r="I750" s="27">
        <f>IF(ISBLANK(J750),"",LARGE(I$1:I749,1)+1)</f>
        <v>741</v>
      </c>
      <c r="J750" s="2" t="s">
        <v>3988</v>
      </c>
      <c r="K750" s="1" t="s">
        <v>532</v>
      </c>
      <c r="L750" s="1" t="s">
        <v>533</v>
      </c>
      <c r="M750" s="2" t="s">
        <v>4152</v>
      </c>
      <c r="N750" s="2" t="s">
        <v>535</v>
      </c>
      <c r="O750" s="2" t="s">
        <v>571</v>
      </c>
      <c r="P750" s="2" t="s">
        <v>537</v>
      </c>
      <c r="Q750" s="2" t="s">
        <v>3439</v>
      </c>
      <c r="R750" s="2" t="s">
        <v>4153</v>
      </c>
      <c r="S750" s="2" t="s">
        <v>4154</v>
      </c>
      <c r="T750" s="42" t="s">
        <v>9296</v>
      </c>
    </row>
    <row r="751" spans="3:20" ht="35.1" customHeight="1" x14ac:dyDescent="0.25">
      <c r="C751" s="35"/>
      <c r="I751" s="27">
        <f>IF(ISBLANK(J751),"",LARGE(I$1:I750,1)+1)</f>
        <v>742</v>
      </c>
      <c r="J751" s="2" t="s">
        <v>3988</v>
      </c>
      <c r="K751" s="1" t="s">
        <v>3122</v>
      </c>
      <c r="L751" s="1" t="s">
        <v>533</v>
      </c>
      <c r="M751" s="2" t="s">
        <v>4155</v>
      </c>
      <c r="N751" s="2" t="s">
        <v>564</v>
      </c>
      <c r="O751" s="2" t="s">
        <v>571</v>
      </c>
      <c r="P751" s="2" t="s">
        <v>1490</v>
      </c>
      <c r="Q751" s="2" t="s">
        <v>2185</v>
      </c>
      <c r="R751" s="2" t="s">
        <v>1492</v>
      </c>
      <c r="S751" s="2" t="s">
        <v>4156</v>
      </c>
      <c r="T751" s="42" t="s">
        <v>9297</v>
      </c>
    </row>
    <row r="752" spans="3:20" ht="35.1" customHeight="1" x14ac:dyDescent="0.25">
      <c r="C752" s="35"/>
      <c r="I752" s="27">
        <f>IF(ISBLANK(J752),"",LARGE(I$1:I751,1)+1)</f>
        <v>743</v>
      </c>
      <c r="J752" s="2" t="s">
        <v>3988</v>
      </c>
      <c r="K752" s="1" t="s">
        <v>1466</v>
      </c>
      <c r="L752" s="1" t="s">
        <v>533</v>
      </c>
      <c r="M752" s="2" t="s">
        <v>4157</v>
      </c>
      <c r="N752" s="2" t="s">
        <v>535</v>
      </c>
      <c r="O752" s="2" t="s">
        <v>543</v>
      </c>
      <c r="P752" s="2" t="s">
        <v>3444</v>
      </c>
      <c r="Q752" s="2" t="s">
        <v>3445</v>
      </c>
      <c r="R752" s="2" t="s">
        <v>3446</v>
      </c>
      <c r="S752" s="2" t="s">
        <v>4158</v>
      </c>
      <c r="T752" s="42" t="s">
        <v>9298</v>
      </c>
    </row>
    <row r="753" spans="3:20" ht="35.1" customHeight="1" x14ac:dyDescent="0.25">
      <c r="C753" s="35"/>
      <c r="I753" s="27">
        <f>IF(ISBLANK(J753),"",LARGE(I$1:I752,1)+1)</f>
        <v>744</v>
      </c>
      <c r="J753" s="2" t="s">
        <v>3988</v>
      </c>
      <c r="K753" s="1" t="s">
        <v>548</v>
      </c>
      <c r="L753" s="1" t="s">
        <v>533</v>
      </c>
      <c r="M753" s="2" t="s">
        <v>4159</v>
      </c>
      <c r="N753" s="2" t="s">
        <v>550</v>
      </c>
      <c r="O753" s="2" t="s">
        <v>543</v>
      </c>
      <c r="P753" s="2" t="s">
        <v>551</v>
      </c>
      <c r="Q753" s="2" t="s">
        <v>3448</v>
      </c>
      <c r="R753" s="2" t="s">
        <v>4160</v>
      </c>
      <c r="S753" s="2" t="s">
        <v>4161</v>
      </c>
      <c r="T753" s="42" t="s">
        <v>9299</v>
      </c>
    </row>
    <row r="754" spans="3:20" ht="35.1" customHeight="1" x14ac:dyDescent="0.25">
      <c r="C754" s="35"/>
      <c r="I754" s="27">
        <f>IF(ISBLANK(J754),"",LARGE(I$1:I753,1)+1)</f>
        <v>745</v>
      </c>
      <c r="J754" s="2" t="s">
        <v>3988</v>
      </c>
      <c r="K754" s="1" t="s">
        <v>3463</v>
      </c>
      <c r="L754" s="1" t="s">
        <v>78</v>
      </c>
      <c r="M754" s="2" t="s">
        <v>4162</v>
      </c>
      <c r="N754" s="2" t="s">
        <v>4081</v>
      </c>
      <c r="O754" s="2" t="s">
        <v>368</v>
      </c>
      <c r="P754" s="2" t="s">
        <v>3466</v>
      </c>
      <c r="Q754" s="2" t="s">
        <v>3467</v>
      </c>
      <c r="R754" s="2" t="s">
        <v>4163</v>
      </c>
      <c r="S754" s="2" t="s">
        <v>4164</v>
      </c>
      <c r="T754" s="42" t="s">
        <v>9300</v>
      </c>
    </row>
    <row r="755" spans="3:20" ht="35.1" customHeight="1" x14ac:dyDescent="0.25">
      <c r="C755" s="35"/>
      <c r="I755" s="27">
        <f>IF(ISBLANK(J755),"",LARGE(I$1:I754,1)+1)</f>
        <v>746</v>
      </c>
      <c r="J755" s="2" t="s">
        <v>3988</v>
      </c>
      <c r="K755" s="1" t="s">
        <v>1442</v>
      </c>
      <c r="L755" s="1" t="s">
        <v>78</v>
      </c>
      <c r="M755" s="2" t="s">
        <v>1443</v>
      </c>
      <c r="N755" s="2" t="s">
        <v>4081</v>
      </c>
      <c r="O755" s="2" t="s">
        <v>3999</v>
      </c>
      <c r="P755" s="2" t="s">
        <v>1445</v>
      </c>
      <c r="Q755" s="2" t="s">
        <v>4165</v>
      </c>
      <c r="R755" s="2" t="s">
        <v>1447</v>
      </c>
      <c r="S755" s="2" t="s">
        <v>4166</v>
      </c>
      <c r="T755" s="42" t="s">
        <v>9301</v>
      </c>
    </row>
    <row r="756" spans="3:20" ht="35.1" customHeight="1" x14ac:dyDescent="0.25">
      <c r="C756" s="35"/>
      <c r="I756" s="27">
        <f>IF(ISBLANK(J756),"",LARGE(I$1:I755,1)+1)</f>
        <v>747</v>
      </c>
      <c r="J756" s="2" t="s">
        <v>3988</v>
      </c>
      <c r="K756" s="1" t="s">
        <v>1924</v>
      </c>
      <c r="L756" s="1" t="s">
        <v>78</v>
      </c>
      <c r="M756" s="2" t="s">
        <v>1925</v>
      </c>
      <c r="N756" s="2" t="s">
        <v>4081</v>
      </c>
      <c r="O756" s="2" t="s">
        <v>81</v>
      </c>
      <c r="P756" s="2" t="s">
        <v>1926</v>
      </c>
      <c r="Q756" s="2" t="s">
        <v>1927</v>
      </c>
      <c r="R756" s="2" t="s">
        <v>1928</v>
      </c>
      <c r="S756" s="2" t="s">
        <v>4167</v>
      </c>
      <c r="T756" s="42" t="s">
        <v>9302</v>
      </c>
    </row>
    <row r="757" spans="3:20" ht="35.1" customHeight="1" x14ac:dyDescent="0.25">
      <c r="C757" s="35"/>
      <c r="I757" s="27">
        <f>IF(ISBLANK(J757),"",LARGE(I$1:I756,1)+1)</f>
        <v>748</v>
      </c>
      <c r="J757" s="2" t="s">
        <v>3988</v>
      </c>
      <c r="K757" s="1" t="s">
        <v>2908</v>
      </c>
      <c r="L757" s="1" t="s">
        <v>78</v>
      </c>
      <c r="M757" s="2" t="s">
        <v>4168</v>
      </c>
      <c r="N757" s="2" t="s">
        <v>4081</v>
      </c>
      <c r="O757" s="2" t="s">
        <v>4169</v>
      </c>
      <c r="P757" s="2" t="s">
        <v>1914</v>
      </c>
      <c r="Q757" s="2" t="s">
        <v>4170</v>
      </c>
      <c r="R757" s="2" t="s">
        <v>1916</v>
      </c>
      <c r="S757" s="2" t="s">
        <v>4171</v>
      </c>
      <c r="T757" s="42" t="s">
        <v>9262</v>
      </c>
    </row>
    <row r="758" spans="3:20" ht="35.1" customHeight="1" x14ac:dyDescent="0.25">
      <c r="C758" s="35"/>
      <c r="I758" s="27">
        <f>IF(ISBLANK(J758),"",LARGE(I$1:I757,1)+1)</f>
        <v>749</v>
      </c>
      <c r="J758" s="2" t="s">
        <v>3988</v>
      </c>
      <c r="K758" s="1" t="s">
        <v>1918</v>
      </c>
      <c r="L758" s="1" t="s">
        <v>78</v>
      </c>
      <c r="M758" s="2" t="s">
        <v>3148</v>
      </c>
      <c r="N758" s="2" t="s">
        <v>4081</v>
      </c>
      <c r="O758" s="2" t="s">
        <v>81</v>
      </c>
      <c r="P758" s="2" t="s">
        <v>1920</v>
      </c>
      <c r="Q758" s="2" t="s">
        <v>1921</v>
      </c>
      <c r="R758" s="2" t="s">
        <v>3982</v>
      </c>
      <c r="S758" s="2" t="s">
        <v>4172</v>
      </c>
      <c r="T758" s="42" t="s">
        <v>9263</v>
      </c>
    </row>
    <row r="759" spans="3:20" ht="35.1" customHeight="1" x14ac:dyDescent="0.25">
      <c r="C759" s="35"/>
      <c r="I759" s="27">
        <f>IF(ISBLANK(J759),"",LARGE(I$1:I758,1)+1)</f>
        <v>750</v>
      </c>
      <c r="J759" s="2" t="s">
        <v>3988</v>
      </c>
      <c r="K759" s="1" t="s">
        <v>4173</v>
      </c>
      <c r="L759" s="1" t="s">
        <v>55</v>
      </c>
      <c r="M759" s="2" t="s">
        <v>4174</v>
      </c>
      <c r="N759" s="2" t="s">
        <v>57</v>
      </c>
      <c r="O759" s="2" t="s">
        <v>134</v>
      </c>
      <c r="P759" s="2" t="s">
        <v>4175</v>
      </c>
      <c r="Q759" s="2" t="s">
        <v>4176</v>
      </c>
      <c r="R759" s="2" t="s">
        <v>4177</v>
      </c>
      <c r="S759" s="2" t="s">
        <v>4178</v>
      </c>
      <c r="T759" s="42" t="s">
        <v>9303</v>
      </c>
    </row>
    <row r="760" spans="3:20" ht="35.1" customHeight="1" x14ac:dyDescent="0.25">
      <c r="C760" s="35"/>
      <c r="I760" s="27">
        <f>IF(ISBLANK(J760),"",LARGE(I$1:I759,1)+1)</f>
        <v>751</v>
      </c>
      <c r="J760" s="2" t="s">
        <v>3988</v>
      </c>
      <c r="K760" s="1" t="s">
        <v>4179</v>
      </c>
      <c r="L760" s="1" t="s">
        <v>55</v>
      </c>
      <c r="M760" s="2" t="s">
        <v>4180</v>
      </c>
      <c r="N760" s="2" t="s">
        <v>57</v>
      </c>
      <c r="O760" s="2" t="s">
        <v>65</v>
      </c>
      <c r="P760" s="2" t="s">
        <v>4181</v>
      </c>
      <c r="Q760" s="2" t="s">
        <v>4182</v>
      </c>
      <c r="R760" s="2" t="s">
        <v>4183</v>
      </c>
      <c r="S760" s="2" t="s">
        <v>4184</v>
      </c>
      <c r="T760" s="42" t="s">
        <v>9304</v>
      </c>
    </row>
    <row r="761" spans="3:20" ht="35.1" customHeight="1" x14ac:dyDescent="0.25">
      <c r="C761" s="35"/>
      <c r="I761" s="27">
        <f>IF(ISBLANK(J761),"",LARGE(I$1:I760,1)+1)</f>
        <v>752</v>
      </c>
      <c r="J761" s="2" t="s">
        <v>3988</v>
      </c>
      <c r="K761" s="1" t="s">
        <v>3559</v>
      </c>
      <c r="L761" s="1" t="s">
        <v>55</v>
      </c>
      <c r="M761" s="2" t="s">
        <v>3560</v>
      </c>
      <c r="N761" s="2" t="s">
        <v>57</v>
      </c>
      <c r="O761" s="2" t="s">
        <v>134</v>
      </c>
      <c r="P761" s="2" t="s">
        <v>3561</v>
      </c>
      <c r="Q761" s="2" t="s">
        <v>3562</v>
      </c>
      <c r="R761" s="2" t="s">
        <v>4185</v>
      </c>
      <c r="S761" s="2" t="s">
        <v>4186</v>
      </c>
      <c r="T761" s="42" t="s">
        <v>9192</v>
      </c>
    </row>
    <row r="762" spans="3:20" ht="35.1" customHeight="1" x14ac:dyDescent="0.25">
      <c r="C762" s="35"/>
      <c r="I762" s="27">
        <f>IF(ISBLANK(J762),"",LARGE(I$1:I761,1)+1)</f>
        <v>753</v>
      </c>
      <c r="J762" s="2" t="s">
        <v>3988</v>
      </c>
      <c r="K762" s="1" t="s">
        <v>4187</v>
      </c>
      <c r="L762" s="1" t="s">
        <v>55</v>
      </c>
      <c r="M762" s="2" t="s">
        <v>4188</v>
      </c>
      <c r="N762" s="2" t="s">
        <v>57</v>
      </c>
      <c r="O762" s="2" t="s">
        <v>58</v>
      </c>
      <c r="P762" s="2" t="s">
        <v>4189</v>
      </c>
      <c r="Q762" s="2" t="s">
        <v>4190</v>
      </c>
      <c r="R762" s="2" t="s">
        <v>4191</v>
      </c>
      <c r="S762" s="2" t="s">
        <v>4192</v>
      </c>
      <c r="T762" s="42" t="s">
        <v>9305</v>
      </c>
    </row>
    <row r="763" spans="3:20" ht="35.1" customHeight="1" x14ac:dyDescent="0.25">
      <c r="C763" s="35"/>
      <c r="I763" s="27">
        <f>IF(ISBLANK(J763),"",LARGE(I$1:I762,1)+1)</f>
        <v>754</v>
      </c>
      <c r="J763" s="2" t="s">
        <v>3988</v>
      </c>
      <c r="K763" s="1" t="s">
        <v>4193</v>
      </c>
      <c r="L763" s="1" t="s">
        <v>55</v>
      </c>
      <c r="M763" s="2" t="s">
        <v>4194</v>
      </c>
      <c r="N763" s="2" t="s">
        <v>57</v>
      </c>
      <c r="O763" s="2" t="s">
        <v>72</v>
      </c>
      <c r="P763" s="2" t="s">
        <v>4195</v>
      </c>
      <c r="Q763" s="2" t="s">
        <v>4196</v>
      </c>
      <c r="R763" s="2" t="s">
        <v>4197</v>
      </c>
      <c r="S763" s="2" t="s">
        <v>4198</v>
      </c>
      <c r="T763" s="42" t="s">
        <v>9306</v>
      </c>
    </row>
    <row r="764" spans="3:20" ht="35.1" customHeight="1" x14ac:dyDescent="0.25">
      <c r="C764" s="35"/>
      <c r="I764" s="27">
        <f>IF(ISBLANK(J764),"",LARGE(I$1:I763,1)+1)</f>
        <v>755</v>
      </c>
      <c r="J764" s="2" t="s">
        <v>3988</v>
      </c>
      <c r="K764" s="1" t="s">
        <v>4199</v>
      </c>
      <c r="L764" s="1" t="s">
        <v>55</v>
      </c>
      <c r="M764" s="2" t="s">
        <v>4200</v>
      </c>
      <c r="N764" s="2" t="s">
        <v>57</v>
      </c>
      <c r="O764" s="2" t="s">
        <v>58</v>
      </c>
      <c r="P764" s="2" t="s">
        <v>3537</v>
      </c>
      <c r="Q764" s="2" t="s">
        <v>3538</v>
      </c>
      <c r="R764" s="2" t="s">
        <v>3539</v>
      </c>
      <c r="S764" s="2" t="s">
        <v>4201</v>
      </c>
      <c r="T764" s="42" t="s">
        <v>9307</v>
      </c>
    </row>
    <row r="765" spans="3:20" ht="35.1" customHeight="1" x14ac:dyDescent="0.25">
      <c r="C765" s="35"/>
      <c r="I765" s="27">
        <f>IF(ISBLANK(J765),"",LARGE(I$1:I764,1)+1)</f>
        <v>756</v>
      </c>
      <c r="J765" s="2" t="s">
        <v>3988</v>
      </c>
      <c r="K765" s="1" t="s">
        <v>3547</v>
      </c>
      <c r="L765" s="1" t="s">
        <v>55</v>
      </c>
      <c r="M765" s="2" t="s">
        <v>4202</v>
      </c>
      <c r="N765" s="2" t="s">
        <v>57</v>
      </c>
      <c r="O765" s="2" t="s">
        <v>72</v>
      </c>
      <c r="P765" s="2" t="s">
        <v>3549</v>
      </c>
      <c r="Q765" s="2" t="s">
        <v>4203</v>
      </c>
      <c r="R765" s="2" t="s">
        <v>4204</v>
      </c>
      <c r="S765" s="2" t="s">
        <v>4205</v>
      </c>
      <c r="T765" s="42" t="s">
        <v>9308</v>
      </c>
    </row>
    <row r="766" spans="3:20" ht="35.1" customHeight="1" x14ac:dyDescent="0.25">
      <c r="C766" s="35"/>
      <c r="I766" s="27">
        <f>IF(ISBLANK(J766),"",LARGE(I$1:I765,1)+1)</f>
        <v>757</v>
      </c>
      <c r="J766" s="2" t="s">
        <v>3988</v>
      </c>
      <c r="K766" s="1" t="s">
        <v>4206</v>
      </c>
      <c r="L766" s="1" t="s">
        <v>3572</v>
      </c>
      <c r="M766" s="2" t="s">
        <v>4207</v>
      </c>
      <c r="N766" s="2" t="s">
        <v>48</v>
      </c>
      <c r="O766" s="2" t="s">
        <v>95</v>
      </c>
      <c r="P766" s="2" t="s">
        <v>4208</v>
      </c>
      <c r="Q766" s="2" t="s">
        <v>4209</v>
      </c>
      <c r="R766" s="2" t="s">
        <v>3594</v>
      </c>
      <c r="S766" s="2" t="s">
        <v>4210</v>
      </c>
      <c r="T766" s="42" t="s">
        <v>9309</v>
      </c>
    </row>
    <row r="767" spans="3:20" ht="35.1" customHeight="1" x14ac:dyDescent="0.25">
      <c r="C767" s="35"/>
      <c r="I767" s="27">
        <f>IF(ISBLANK(J767),"",LARGE(I$1:I766,1)+1)</f>
        <v>758</v>
      </c>
      <c r="J767" s="2" t="s">
        <v>3988</v>
      </c>
      <c r="K767" s="1" t="s">
        <v>3596</v>
      </c>
      <c r="L767" s="1" t="s">
        <v>3597</v>
      </c>
      <c r="M767" s="2" t="s">
        <v>4211</v>
      </c>
      <c r="N767" s="2" t="s">
        <v>48</v>
      </c>
      <c r="O767" s="2" t="s">
        <v>40</v>
      </c>
      <c r="P767" s="2" t="s">
        <v>4212</v>
      </c>
      <c r="Q767" s="2" t="s">
        <v>3600</v>
      </c>
      <c r="R767" s="2" t="s">
        <v>3601</v>
      </c>
      <c r="S767" s="2" t="s">
        <v>4213</v>
      </c>
      <c r="T767" s="42" t="s">
        <v>9310</v>
      </c>
    </row>
    <row r="768" spans="3:20" ht="35.1" customHeight="1" x14ac:dyDescent="0.25">
      <c r="C768" s="35"/>
      <c r="I768" s="27">
        <f>IF(ISBLANK(J768),"",LARGE(I$1:I767,1)+1)</f>
        <v>759</v>
      </c>
      <c r="J768" s="2" t="s">
        <v>3988</v>
      </c>
      <c r="K768" s="1" t="s">
        <v>3571</v>
      </c>
      <c r="L768" s="1" t="s">
        <v>3572</v>
      </c>
      <c r="M768" s="2" t="s">
        <v>3573</v>
      </c>
      <c r="N768" s="2" t="s">
        <v>39</v>
      </c>
      <c r="O768" s="2" t="s">
        <v>40</v>
      </c>
      <c r="P768" s="2" t="s">
        <v>3574</v>
      </c>
      <c r="Q768" s="2" t="s">
        <v>4214</v>
      </c>
      <c r="R768" s="2" t="s">
        <v>3576</v>
      </c>
      <c r="S768" s="2" t="s">
        <v>4215</v>
      </c>
      <c r="T768" s="42" t="s">
        <v>9311</v>
      </c>
    </row>
    <row r="769" spans="3:20" ht="35.1" customHeight="1" x14ac:dyDescent="0.25">
      <c r="C769" s="35"/>
      <c r="I769" s="27">
        <f>IF(ISBLANK(J769),"",LARGE(I$1:I768,1)+1)</f>
        <v>760</v>
      </c>
      <c r="J769" s="2" t="s">
        <v>3988</v>
      </c>
      <c r="K769" s="1" t="s">
        <v>3655</v>
      </c>
      <c r="L769" s="1" t="s">
        <v>3572</v>
      </c>
      <c r="M769" s="2" t="s">
        <v>3656</v>
      </c>
      <c r="N769" s="2" t="s">
        <v>48</v>
      </c>
      <c r="O769" s="2" t="s">
        <v>95</v>
      </c>
      <c r="P769" s="2" t="s">
        <v>3657</v>
      </c>
      <c r="Q769" s="2" t="s">
        <v>4216</v>
      </c>
      <c r="R769" s="2" t="s">
        <v>4217</v>
      </c>
      <c r="S769" s="2" t="s">
        <v>4218</v>
      </c>
      <c r="T769" s="42" t="s">
        <v>9312</v>
      </c>
    </row>
    <row r="770" spans="3:20" ht="35.1" customHeight="1" x14ac:dyDescent="0.25">
      <c r="C770" s="35"/>
      <c r="I770" s="27">
        <f>IF(ISBLANK(J770),"",LARGE(I$1:I769,1)+1)</f>
        <v>761</v>
      </c>
      <c r="J770" s="2" t="s">
        <v>3988</v>
      </c>
      <c r="K770" s="1" t="s">
        <v>3661</v>
      </c>
      <c r="L770" s="1" t="s">
        <v>3572</v>
      </c>
      <c r="M770" s="2" t="s">
        <v>4219</v>
      </c>
      <c r="N770" s="2" t="s">
        <v>48</v>
      </c>
      <c r="O770" s="2" t="s">
        <v>119</v>
      </c>
      <c r="P770" s="2" t="s">
        <v>3663</v>
      </c>
      <c r="Q770" s="2" t="s">
        <v>4220</v>
      </c>
      <c r="R770" s="2" t="s">
        <v>3665</v>
      </c>
      <c r="S770" s="2" t="s">
        <v>4221</v>
      </c>
      <c r="T770" s="42" t="s">
        <v>9313</v>
      </c>
    </row>
    <row r="771" spans="3:20" ht="35.1" customHeight="1" x14ac:dyDescent="0.25">
      <c r="C771" s="35"/>
      <c r="I771" s="27">
        <f>IF(ISBLANK(J771),"",LARGE(I$1:I770,1)+1)</f>
        <v>762</v>
      </c>
      <c r="J771" s="2" t="s">
        <v>3988</v>
      </c>
      <c r="K771" s="1" t="s">
        <v>3617</v>
      </c>
      <c r="L771" s="1" t="s">
        <v>3572</v>
      </c>
      <c r="M771" s="2" t="s">
        <v>4222</v>
      </c>
      <c r="N771" s="2" t="s">
        <v>48</v>
      </c>
      <c r="O771" s="2" t="s">
        <v>40</v>
      </c>
      <c r="P771" s="2" t="s">
        <v>3619</v>
      </c>
      <c r="Q771" s="2" t="s">
        <v>4223</v>
      </c>
      <c r="R771" s="2" t="s">
        <v>3621</v>
      </c>
      <c r="S771" s="2" t="s">
        <v>4224</v>
      </c>
      <c r="T771" s="42" t="s">
        <v>9314</v>
      </c>
    </row>
    <row r="772" spans="3:20" ht="35.1" customHeight="1" x14ac:dyDescent="0.25">
      <c r="C772" s="35"/>
      <c r="I772" s="27">
        <f>IF(ISBLANK(J772),"",LARGE(I$1:I771,1)+1)</f>
        <v>763</v>
      </c>
      <c r="J772" s="2" t="s">
        <v>3988</v>
      </c>
      <c r="K772" s="1" t="s">
        <v>3623</v>
      </c>
      <c r="L772" s="1" t="s">
        <v>3572</v>
      </c>
      <c r="M772" s="2" t="s">
        <v>3624</v>
      </c>
      <c r="N772" s="2" t="s">
        <v>48</v>
      </c>
      <c r="O772" s="2" t="s">
        <v>95</v>
      </c>
      <c r="P772" s="2" t="s">
        <v>3625</v>
      </c>
      <c r="Q772" s="2" t="s">
        <v>4225</v>
      </c>
      <c r="R772" s="2" t="s">
        <v>3627</v>
      </c>
      <c r="S772" s="2" t="s">
        <v>4226</v>
      </c>
      <c r="T772" s="42" t="s">
        <v>9315</v>
      </c>
    </row>
    <row r="773" spans="3:20" ht="35.1" customHeight="1" x14ac:dyDescent="0.25">
      <c r="C773" s="35"/>
      <c r="I773" s="27">
        <f>IF(ISBLANK(J773),"",LARGE(I$1:I772,1)+1)</f>
        <v>764</v>
      </c>
      <c r="J773" s="2" t="s">
        <v>3988</v>
      </c>
      <c r="K773" s="1" t="s">
        <v>4227</v>
      </c>
      <c r="L773" s="1" t="s">
        <v>3572</v>
      </c>
      <c r="M773" s="2" t="s">
        <v>4228</v>
      </c>
      <c r="N773" s="2" t="s">
        <v>48</v>
      </c>
      <c r="O773" s="2" t="s">
        <v>95</v>
      </c>
      <c r="P773" s="2" t="s">
        <v>4229</v>
      </c>
      <c r="Q773" s="2" t="s">
        <v>4230</v>
      </c>
      <c r="R773" s="2" t="s">
        <v>4231</v>
      </c>
      <c r="S773" s="2" t="s">
        <v>4232</v>
      </c>
      <c r="T773" s="42" t="s">
        <v>9316</v>
      </c>
    </row>
    <row r="774" spans="3:20" ht="35.1" customHeight="1" x14ac:dyDescent="0.25">
      <c r="C774" s="35"/>
      <c r="I774" s="27">
        <f>IF(ISBLANK(J774),"",LARGE(I$1:I773,1)+1)</f>
        <v>765</v>
      </c>
      <c r="J774" s="2" t="s">
        <v>3988</v>
      </c>
      <c r="K774" s="1" t="s">
        <v>3629</v>
      </c>
      <c r="L774" s="1" t="s">
        <v>3630</v>
      </c>
      <c r="M774" s="2" t="s">
        <v>4233</v>
      </c>
      <c r="N774" s="2" t="s">
        <v>48</v>
      </c>
      <c r="O774" s="2" t="s">
        <v>95</v>
      </c>
      <c r="P774" s="2" t="s">
        <v>3632</v>
      </c>
      <c r="Q774" s="2" t="s">
        <v>4234</v>
      </c>
      <c r="R774" s="2" t="s">
        <v>3634</v>
      </c>
      <c r="S774" s="2" t="s">
        <v>4235</v>
      </c>
      <c r="T774" s="42" t="s">
        <v>9317</v>
      </c>
    </row>
    <row r="775" spans="3:20" ht="35.1" customHeight="1" x14ac:dyDescent="0.25">
      <c r="C775" s="35"/>
      <c r="I775" s="27">
        <f>IF(ISBLANK(J775),"",LARGE(I$1:I774,1)+1)</f>
        <v>766</v>
      </c>
      <c r="J775" s="2" t="s">
        <v>3988</v>
      </c>
      <c r="K775" s="1" t="s">
        <v>3636</v>
      </c>
      <c r="L775" s="1" t="s">
        <v>3630</v>
      </c>
      <c r="M775" s="2" t="s">
        <v>4236</v>
      </c>
      <c r="N775" s="2" t="s">
        <v>48</v>
      </c>
      <c r="O775" s="2" t="s">
        <v>95</v>
      </c>
      <c r="P775" s="2" t="s">
        <v>3638</v>
      </c>
      <c r="Q775" s="2" t="s">
        <v>3639</v>
      </c>
      <c r="R775" s="2" t="s">
        <v>3640</v>
      </c>
      <c r="S775" s="2" t="s">
        <v>4237</v>
      </c>
      <c r="T775" s="42" t="s">
        <v>9318</v>
      </c>
    </row>
    <row r="776" spans="3:20" ht="35.1" customHeight="1" x14ac:dyDescent="0.25">
      <c r="C776" s="35"/>
      <c r="I776" s="27">
        <f>IF(ISBLANK(J776),"",LARGE(I$1:I775,1)+1)</f>
        <v>767</v>
      </c>
      <c r="J776" s="2" t="s">
        <v>3988</v>
      </c>
      <c r="K776" s="1" t="s">
        <v>3642</v>
      </c>
      <c r="L776" s="1" t="s">
        <v>3630</v>
      </c>
      <c r="M776" s="2" t="s">
        <v>4238</v>
      </c>
      <c r="N776" s="2" t="s">
        <v>3644</v>
      </c>
      <c r="O776" s="2" t="s">
        <v>40</v>
      </c>
      <c r="P776" s="2" t="s">
        <v>3645</v>
      </c>
      <c r="Q776" s="2" t="s">
        <v>3646</v>
      </c>
      <c r="R776" s="2" t="s">
        <v>3647</v>
      </c>
      <c r="S776" s="2" t="s">
        <v>4239</v>
      </c>
      <c r="T776" s="42" t="s">
        <v>9319</v>
      </c>
    </row>
    <row r="777" spans="3:20" ht="35.1" customHeight="1" x14ac:dyDescent="0.25">
      <c r="C777" s="35"/>
      <c r="I777" s="27">
        <f>IF(ISBLANK(J777),"",LARGE(I$1:I776,1)+1)</f>
        <v>768</v>
      </c>
      <c r="J777" s="2" t="s">
        <v>3988</v>
      </c>
      <c r="K777" s="1" t="s">
        <v>3686</v>
      </c>
      <c r="L777" s="1" t="s">
        <v>3687</v>
      </c>
      <c r="M777" s="2" t="s">
        <v>3688</v>
      </c>
      <c r="N777" s="2" t="s">
        <v>479</v>
      </c>
      <c r="O777" s="2" t="s">
        <v>480</v>
      </c>
      <c r="P777" s="2" t="s">
        <v>3689</v>
      </c>
      <c r="Q777" s="2" t="s">
        <v>3690</v>
      </c>
      <c r="R777" s="2" t="s">
        <v>3691</v>
      </c>
      <c r="S777" s="2" t="s">
        <v>4240</v>
      </c>
      <c r="T777" s="42" t="s">
        <v>9320</v>
      </c>
    </row>
    <row r="778" spans="3:20" ht="35.1" customHeight="1" x14ac:dyDescent="0.25">
      <c r="C778" s="35"/>
      <c r="I778" s="27">
        <f>IF(ISBLANK(J778),"",LARGE(I$1:I777,1)+1)</f>
        <v>769</v>
      </c>
      <c r="J778" s="2" t="s">
        <v>3988</v>
      </c>
      <c r="K778" s="1" t="s">
        <v>3673</v>
      </c>
      <c r="L778" s="1" t="s">
        <v>3674</v>
      </c>
      <c r="M778" s="2" t="s">
        <v>4241</v>
      </c>
      <c r="N778" s="2" t="s">
        <v>2540</v>
      </c>
      <c r="O778" s="2" t="s">
        <v>480</v>
      </c>
      <c r="P778" s="2" t="s">
        <v>4242</v>
      </c>
      <c r="Q778" s="2" t="s">
        <v>3677</v>
      </c>
      <c r="R778" s="2" t="s">
        <v>3678</v>
      </c>
      <c r="S778" s="2" t="s">
        <v>4243</v>
      </c>
      <c r="T778" s="42" t="s">
        <v>9321</v>
      </c>
    </row>
    <row r="779" spans="3:20" ht="35.1" customHeight="1" x14ac:dyDescent="0.25">
      <c r="C779" s="35"/>
      <c r="I779" s="27">
        <f>IF(ISBLANK(J779),"",LARGE(I$1:I778,1)+1)</f>
        <v>770</v>
      </c>
      <c r="J779" s="2" t="s">
        <v>3988</v>
      </c>
      <c r="K779" s="1" t="s">
        <v>4244</v>
      </c>
      <c r="L779" s="1" t="s">
        <v>3604</v>
      </c>
      <c r="M779" s="2" t="s">
        <v>4245</v>
      </c>
      <c r="N779" s="2" t="s">
        <v>2540</v>
      </c>
      <c r="O779" s="2" t="s">
        <v>480</v>
      </c>
      <c r="P779" s="2" t="s">
        <v>3682</v>
      </c>
      <c r="Q779" s="2" t="s">
        <v>4246</v>
      </c>
      <c r="R779" s="2" t="s">
        <v>3684</v>
      </c>
      <c r="S779" s="2" t="s">
        <v>4247</v>
      </c>
      <c r="T779" s="42" t="s">
        <v>9322</v>
      </c>
    </row>
    <row r="780" spans="3:20" ht="35.1" customHeight="1" x14ac:dyDescent="0.25">
      <c r="C780" s="35"/>
      <c r="I780" s="27">
        <f>IF(ISBLANK(J780),"",LARGE(I$1:I779,1)+1)</f>
        <v>771</v>
      </c>
      <c r="J780" s="2" t="s">
        <v>3988</v>
      </c>
      <c r="K780" s="1" t="s">
        <v>4248</v>
      </c>
      <c r="L780" s="1" t="s">
        <v>4249</v>
      </c>
      <c r="M780" s="2" t="s">
        <v>4250</v>
      </c>
      <c r="N780" s="2" t="s">
        <v>3933</v>
      </c>
      <c r="O780" s="2" t="s">
        <v>397</v>
      </c>
      <c r="P780" s="2" t="s">
        <v>4251</v>
      </c>
      <c r="Q780" s="2" t="s">
        <v>4252</v>
      </c>
      <c r="R780" s="2" t="s">
        <v>4253</v>
      </c>
      <c r="S780" s="2" t="s">
        <v>4254</v>
      </c>
      <c r="T780" s="42" t="s">
        <v>9323</v>
      </c>
    </row>
    <row r="781" spans="3:20" ht="35.1" customHeight="1" x14ac:dyDescent="0.25">
      <c r="C781" s="35"/>
      <c r="I781" s="27">
        <f>IF(ISBLANK(J781),"",LARGE(I$1:I780,1)+1)</f>
        <v>772</v>
      </c>
      <c r="J781" s="2" t="s">
        <v>3988</v>
      </c>
      <c r="K781" s="1" t="s">
        <v>3705</v>
      </c>
      <c r="L781" s="1" t="s">
        <v>477</v>
      </c>
      <c r="M781" s="2" t="s">
        <v>3706</v>
      </c>
      <c r="N781" s="2" t="s">
        <v>2540</v>
      </c>
      <c r="O781" s="2" t="s">
        <v>2541</v>
      </c>
      <c r="P781" s="2" t="s">
        <v>3707</v>
      </c>
      <c r="Q781" s="2" t="s">
        <v>4255</v>
      </c>
      <c r="R781" s="2" t="s">
        <v>3709</v>
      </c>
      <c r="S781" s="2" t="s">
        <v>4256</v>
      </c>
      <c r="T781" s="42" t="s">
        <v>9324</v>
      </c>
    </row>
    <row r="782" spans="3:20" ht="35.1" customHeight="1" x14ac:dyDescent="0.25">
      <c r="C782" s="35"/>
      <c r="I782" s="27">
        <f>IF(ISBLANK(J782),"",LARGE(I$1:I781,1)+1)</f>
        <v>773</v>
      </c>
      <c r="J782" s="2" t="s">
        <v>3988</v>
      </c>
      <c r="K782" s="1" t="s">
        <v>3711</v>
      </c>
      <c r="L782" s="1" t="s">
        <v>477</v>
      </c>
      <c r="M782" s="2" t="s">
        <v>4257</v>
      </c>
      <c r="N782" s="2" t="s">
        <v>2540</v>
      </c>
      <c r="O782" s="2" t="s">
        <v>480</v>
      </c>
      <c r="P782" s="2" t="s">
        <v>3713</v>
      </c>
      <c r="Q782" s="2" t="s">
        <v>3714</v>
      </c>
      <c r="R782" s="2" t="s">
        <v>3715</v>
      </c>
      <c r="S782" s="2" t="s">
        <v>4258</v>
      </c>
      <c r="T782" s="42" t="s">
        <v>9325</v>
      </c>
    </row>
    <row r="783" spans="3:20" ht="35.1" customHeight="1" x14ac:dyDescent="0.25">
      <c r="C783" s="35"/>
      <c r="I783" s="27">
        <f>IF(ISBLANK(J783),"",LARGE(I$1:I782,1)+1)</f>
        <v>774</v>
      </c>
      <c r="J783" s="2" t="s">
        <v>3988</v>
      </c>
      <c r="K783" s="1" t="s">
        <v>3717</v>
      </c>
      <c r="L783" s="1" t="s">
        <v>37</v>
      </c>
      <c r="M783" s="2" t="s">
        <v>4259</v>
      </c>
      <c r="N783" s="2" t="s">
        <v>39</v>
      </c>
      <c r="O783" s="2" t="s">
        <v>119</v>
      </c>
      <c r="P783" s="2" t="s">
        <v>3719</v>
      </c>
      <c r="Q783" s="2" t="s">
        <v>3720</v>
      </c>
      <c r="R783" s="2" t="s">
        <v>4260</v>
      </c>
      <c r="S783" s="2" t="s">
        <v>4261</v>
      </c>
      <c r="T783" s="42" t="s">
        <v>9326</v>
      </c>
    </row>
    <row r="784" spans="3:20" ht="35.1" customHeight="1" x14ac:dyDescent="0.25">
      <c r="C784" s="35"/>
      <c r="I784" s="27">
        <f>IF(ISBLANK(J784),"",LARGE(I$1:I783,1)+1)</f>
        <v>775</v>
      </c>
      <c r="J784" s="2" t="s">
        <v>3988</v>
      </c>
      <c r="K784" s="1" t="s">
        <v>3738</v>
      </c>
      <c r="L784" s="1" t="s">
        <v>37</v>
      </c>
      <c r="M784" s="2" t="s">
        <v>4262</v>
      </c>
      <c r="N784" s="2" t="s">
        <v>39</v>
      </c>
      <c r="O784" s="2" t="s">
        <v>663</v>
      </c>
      <c r="P784" s="2" t="s">
        <v>3740</v>
      </c>
      <c r="Q784" s="2" t="s">
        <v>3741</v>
      </c>
      <c r="R784" s="2" t="s">
        <v>3742</v>
      </c>
      <c r="S784" s="2" t="s">
        <v>4263</v>
      </c>
      <c r="T784" s="42" t="s">
        <v>9327</v>
      </c>
    </row>
    <row r="785" spans="3:20" ht="35.1" customHeight="1" x14ac:dyDescent="0.25">
      <c r="C785" s="35"/>
      <c r="I785" s="27">
        <f>IF(ISBLANK(J785),"",LARGE(I$1:I784,1)+1)</f>
        <v>776</v>
      </c>
      <c r="J785" s="2" t="s">
        <v>3988</v>
      </c>
      <c r="K785" s="1" t="s">
        <v>3744</v>
      </c>
      <c r="L785" s="1" t="s">
        <v>37</v>
      </c>
      <c r="M785" s="2" t="s">
        <v>4264</v>
      </c>
      <c r="N785" s="2" t="s">
        <v>48</v>
      </c>
      <c r="O785" s="2" t="s">
        <v>49</v>
      </c>
      <c r="P785" s="2" t="s">
        <v>3746</v>
      </c>
      <c r="Q785" s="2" t="s">
        <v>3747</v>
      </c>
      <c r="R785" s="2" t="s">
        <v>3748</v>
      </c>
      <c r="S785" s="2" t="s">
        <v>4265</v>
      </c>
      <c r="T785" s="42" t="s">
        <v>9328</v>
      </c>
    </row>
    <row r="786" spans="3:20" ht="35.1" customHeight="1" x14ac:dyDescent="0.25">
      <c r="C786" s="35"/>
      <c r="I786" s="27">
        <f>IF(ISBLANK(J786),"",LARGE(I$1:I785,1)+1)</f>
        <v>777</v>
      </c>
      <c r="J786" s="2" t="s">
        <v>3988</v>
      </c>
      <c r="K786" s="1" t="s">
        <v>4266</v>
      </c>
      <c r="L786" s="1" t="s">
        <v>4008</v>
      </c>
      <c r="M786" s="2" t="s">
        <v>4267</v>
      </c>
      <c r="N786" s="2" t="s">
        <v>4010</v>
      </c>
      <c r="O786" s="2" t="s">
        <v>442</v>
      </c>
      <c r="P786" s="2" t="s">
        <v>4268</v>
      </c>
      <c r="Q786" s="2" t="s">
        <v>4269</v>
      </c>
      <c r="R786" s="2" t="s">
        <v>4270</v>
      </c>
      <c r="S786" s="2" t="s">
        <v>4271</v>
      </c>
      <c r="T786" s="42" t="s">
        <v>9329</v>
      </c>
    </row>
    <row r="787" spans="3:20" ht="35.1" customHeight="1" x14ac:dyDescent="0.25">
      <c r="C787" s="35"/>
      <c r="I787" s="27">
        <f>IF(ISBLANK(J787),"",LARGE(I$1:I786,1)+1)</f>
        <v>778</v>
      </c>
      <c r="J787" s="2" t="s">
        <v>3988</v>
      </c>
      <c r="K787" s="1" t="s">
        <v>4272</v>
      </c>
      <c r="L787" s="1" t="s">
        <v>4273</v>
      </c>
      <c r="M787" s="2" t="s">
        <v>4274</v>
      </c>
      <c r="N787" s="2" t="s">
        <v>3644</v>
      </c>
      <c r="O787" s="2" t="s">
        <v>4275</v>
      </c>
      <c r="P787" s="2" t="s">
        <v>4276</v>
      </c>
      <c r="Q787" s="2" t="s">
        <v>4277</v>
      </c>
      <c r="R787" s="2" t="s">
        <v>4278</v>
      </c>
      <c r="S787" s="2" t="s">
        <v>4279</v>
      </c>
      <c r="T787" s="42" t="s">
        <v>9330</v>
      </c>
    </row>
    <row r="788" spans="3:20" ht="35.1" customHeight="1" x14ac:dyDescent="0.25">
      <c r="C788" s="35"/>
      <c r="I788" s="27">
        <f>IF(ISBLANK(J788),"",LARGE(I$1:I787,1)+1)</f>
        <v>779</v>
      </c>
      <c r="J788" s="2" t="s">
        <v>3988</v>
      </c>
      <c r="K788" s="1" t="s">
        <v>4280</v>
      </c>
      <c r="L788" s="1" t="s">
        <v>4273</v>
      </c>
      <c r="M788" s="2" t="s">
        <v>4281</v>
      </c>
      <c r="N788" s="2" t="s">
        <v>48</v>
      </c>
      <c r="O788" s="2" t="s">
        <v>49</v>
      </c>
      <c r="P788" s="2" t="s">
        <v>4282</v>
      </c>
      <c r="Q788" s="2" t="s">
        <v>4283</v>
      </c>
      <c r="R788" s="2" t="s">
        <v>4284</v>
      </c>
      <c r="S788" s="2" t="s">
        <v>4285</v>
      </c>
      <c r="T788" s="42" t="s">
        <v>9331</v>
      </c>
    </row>
    <row r="789" spans="3:20" ht="35.1" customHeight="1" x14ac:dyDescent="0.25">
      <c r="C789" s="35"/>
      <c r="I789" s="27">
        <f>IF(ISBLANK(J789),"",LARGE(I$1:I788,1)+1)</f>
        <v>780</v>
      </c>
      <c r="J789" s="2" t="s">
        <v>3988</v>
      </c>
      <c r="K789" s="1" t="s">
        <v>4286</v>
      </c>
      <c r="L789" s="1" t="s">
        <v>3597</v>
      </c>
      <c r="M789" s="2" t="s">
        <v>4287</v>
      </c>
      <c r="N789" s="2" t="s">
        <v>48</v>
      </c>
      <c r="O789" s="2" t="s">
        <v>49</v>
      </c>
      <c r="P789" s="2" t="s">
        <v>4288</v>
      </c>
      <c r="Q789" s="2" t="s">
        <v>4289</v>
      </c>
      <c r="R789" s="2" t="s">
        <v>4290</v>
      </c>
      <c r="S789" s="2" t="s">
        <v>4291</v>
      </c>
      <c r="T789" s="42" t="s">
        <v>9332</v>
      </c>
    </row>
    <row r="790" spans="3:20" ht="35.1" customHeight="1" x14ac:dyDescent="0.25">
      <c r="C790" s="35"/>
      <c r="I790" s="27">
        <f>IF(ISBLANK(J790),"",LARGE(I$1:I789,1)+1)</f>
        <v>781</v>
      </c>
      <c r="J790" s="2" t="s">
        <v>3988</v>
      </c>
      <c r="K790" s="1" t="s">
        <v>4292</v>
      </c>
      <c r="L790" s="1" t="s">
        <v>4008</v>
      </c>
      <c r="M790" s="2" t="s">
        <v>4293</v>
      </c>
      <c r="N790" s="2" t="s">
        <v>4010</v>
      </c>
      <c r="O790" s="2" t="s">
        <v>390</v>
      </c>
      <c r="P790" s="2" t="s">
        <v>4294</v>
      </c>
      <c r="Q790" s="2" t="s">
        <v>4295</v>
      </c>
      <c r="R790" s="2" t="s">
        <v>4296</v>
      </c>
      <c r="S790" s="2" t="s">
        <v>4297</v>
      </c>
      <c r="T790" s="42" t="s">
        <v>9333</v>
      </c>
    </row>
    <row r="791" spans="3:20" ht="35.1" customHeight="1" x14ac:dyDescent="0.25">
      <c r="C791" s="35"/>
      <c r="I791" s="27">
        <f>IF(ISBLANK(J791),"",LARGE(I$1:I790,1)+1)</f>
        <v>782</v>
      </c>
      <c r="J791" s="2" t="s">
        <v>3988</v>
      </c>
      <c r="K791" s="1" t="s">
        <v>4298</v>
      </c>
      <c r="L791" s="1" t="s">
        <v>4008</v>
      </c>
      <c r="M791" s="2" t="s">
        <v>4299</v>
      </c>
      <c r="N791" s="2" t="s">
        <v>4300</v>
      </c>
      <c r="O791" s="2" t="s">
        <v>390</v>
      </c>
      <c r="P791" s="2" t="s">
        <v>4301</v>
      </c>
      <c r="Q791" s="2" t="s">
        <v>4302</v>
      </c>
      <c r="R791" s="2" t="s">
        <v>4303</v>
      </c>
      <c r="S791" s="2" t="s">
        <v>4304</v>
      </c>
      <c r="T791" s="42" t="s">
        <v>9334</v>
      </c>
    </row>
    <row r="792" spans="3:20" ht="35.1" customHeight="1" x14ac:dyDescent="0.25">
      <c r="C792" s="35"/>
      <c r="I792" s="27">
        <f>IF(ISBLANK(J792),"",LARGE(I$1:I791,1)+1)</f>
        <v>783</v>
      </c>
      <c r="J792" s="2" t="s">
        <v>3988</v>
      </c>
      <c r="K792" s="1" t="s">
        <v>4305</v>
      </c>
      <c r="L792" s="1" t="s">
        <v>640</v>
      </c>
      <c r="M792" s="2" t="s">
        <v>4306</v>
      </c>
      <c r="N792" s="2" t="s">
        <v>48</v>
      </c>
      <c r="O792" s="2" t="s">
        <v>95</v>
      </c>
      <c r="P792" s="2" t="s">
        <v>4307</v>
      </c>
      <c r="Q792" s="2" t="s">
        <v>4308</v>
      </c>
      <c r="R792" s="2" t="s">
        <v>4309</v>
      </c>
      <c r="S792" s="2" t="s">
        <v>4310</v>
      </c>
      <c r="T792" s="42" t="s">
        <v>9335</v>
      </c>
    </row>
    <row r="793" spans="3:20" ht="35.1" customHeight="1" x14ac:dyDescent="0.25">
      <c r="C793" s="35"/>
      <c r="I793" s="27">
        <f>IF(ISBLANK(J793),"",LARGE(I$1:I792,1)+1)</f>
        <v>784</v>
      </c>
      <c r="J793" s="2" t="s">
        <v>3988</v>
      </c>
      <c r="K793" s="1" t="s">
        <v>4311</v>
      </c>
      <c r="L793" s="1" t="s">
        <v>3756</v>
      </c>
      <c r="M793" s="2" t="s">
        <v>4312</v>
      </c>
      <c r="N793" s="2" t="s">
        <v>30</v>
      </c>
      <c r="O793" s="2" t="s">
        <v>4313</v>
      </c>
      <c r="P793" s="2" t="s">
        <v>4314</v>
      </c>
      <c r="Q793" s="2" t="s">
        <v>4315</v>
      </c>
      <c r="R793" s="2" t="s">
        <v>4316</v>
      </c>
      <c r="S793" s="2" t="s">
        <v>4317</v>
      </c>
      <c r="T793" s="42" t="s">
        <v>9336</v>
      </c>
    </row>
    <row r="794" spans="3:20" ht="35.1" customHeight="1" x14ac:dyDescent="0.25">
      <c r="C794" s="35"/>
      <c r="I794" s="27">
        <f>IF(ISBLANK(J794),"",LARGE(I$1:I793,1)+1)</f>
        <v>785</v>
      </c>
      <c r="J794" s="2" t="s">
        <v>3988</v>
      </c>
      <c r="K794" s="1" t="s">
        <v>4318</v>
      </c>
      <c r="L794" s="1" t="s">
        <v>4028</v>
      </c>
      <c r="M794" s="2" t="s">
        <v>4319</v>
      </c>
      <c r="N794" s="2" t="s">
        <v>389</v>
      </c>
      <c r="O794" s="2" t="s">
        <v>397</v>
      </c>
      <c r="P794" s="2" t="s">
        <v>4320</v>
      </c>
      <c r="Q794" s="2" t="s">
        <v>4321</v>
      </c>
      <c r="R794" s="2" t="s">
        <v>4322</v>
      </c>
      <c r="S794" s="2" t="s">
        <v>4323</v>
      </c>
      <c r="T794" s="42" t="s">
        <v>9337</v>
      </c>
    </row>
    <row r="795" spans="3:20" ht="35.1" customHeight="1" x14ac:dyDescent="0.25">
      <c r="C795" s="35"/>
      <c r="I795" s="27">
        <f>IF(ISBLANK(J795),"",LARGE(I$1:I794,1)+1)</f>
        <v>786</v>
      </c>
      <c r="J795" s="2" t="s">
        <v>3988</v>
      </c>
      <c r="K795" s="1" t="s">
        <v>4324</v>
      </c>
      <c r="L795" s="1" t="s">
        <v>4055</v>
      </c>
      <c r="M795" s="2" t="s">
        <v>4325</v>
      </c>
      <c r="N795" s="2" t="s">
        <v>479</v>
      </c>
      <c r="O795" s="2" t="s">
        <v>487</v>
      </c>
      <c r="P795" s="2" t="s">
        <v>4326</v>
      </c>
      <c r="Q795" s="2" t="s">
        <v>4327</v>
      </c>
      <c r="R795" s="2" t="s">
        <v>4328</v>
      </c>
      <c r="S795" s="2" t="s">
        <v>4329</v>
      </c>
      <c r="T795" s="42" t="s">
        <v>9338</v>
      </c>
    </row>
    <row r="796" spans="3:20" ht="35.1" customHeight="1" x14ac:dyDescent="0.25">
      <c r="C796" s="35"/>
      <c r="I796" s="27">
        <f>IF(ISBLANK(J796),"",LARGE(I$1:I795,1)+1)</f>
        <v>787</v>
      </c>
      <c r="J796" s="2" t="s">
        <v>3988</v>
      </c>
      <c r="K796" s="1" t="s">
        <v>4330</v>
      </c>
      <c r="L796" s="1" t="s">
        <v>4055</v>
      </c>
      <c r="M796" s="2" t="s">
        <v>4331</v>
      </c>
      <c r="N796" s="2" t="s">
        <v>4332</v>
      </c>
      <c r="O796" s="2" t="s">
        <v>878</v>
      </c>
      <c r="P796" s="2" t="s">
        <v>4333</v>
      </c>
      <c r="Q796" s="2" t="s">
        <v>4334</v>
      </c>
      <c r="R796" s="2" t="s">
        <v>4335</v>
      </c>
      <c r="S796" s="2" t="s">
        <v>4336</v>
      </c>
      <c r="T796" s="42" t="s">
        <v>9339</v>
      </c>
    </row>
    <row r="797" spans="3:20" ht="35.1" customHeight="1" x14ac:dyDescent="0.25">
      <c r="C797" s="35"/>
      <c r="I797" s="27">
        <f>IF(ISBLANK(J797),"",LARGE(I$1:I796,1)+1)</f>
        <v>788</v>
      </c>
      <c r="J797" s="2" t="s">
        <v>3988</v>
      </c>
      <c r="K797" s="1" t="s">
        <v>4337</v>
      </c>
      <c r="L797" s="1" t="s">
        <v>4055</v>
      </c>
      <c r="M797" s="2" t="s">
        <v>4338</v>
      </c>
      <c r="N797" s="2" t="s">
        <v>2540</v>
      </c>
      <c r="O797" s="2" t="s">
        <v>480</v>
      </c>
      <c r="P797" s="2" t="s">
        <v>4339</v>
      </c>
      <c r="Q797" s="2" t="s">
        <v>4340</v>
      </c>
      <c r="R797" s="2" t="s">
        <v>4341</v>
      </c>
      <c r="S797" s="2" t="s">
        <v>4342</v>
      </c>
      <c r="T797" s="42" t="s">
        <v>9340</v>
      </c>
    </row>
    <row r="798" spans="3:20" ht="35.1" customHeight="1" x14ac:dyDescent="0.25">
      <c r="C798" s="35"/>
      <c r="I798" s="27">
        <f>IF(ISBLANK(J798),"",LARGE(I$1:I797,1)+1)</f>
        <v>789</v>
      </c>
      <c r="J798" s="2" t="s">
        <v>3988</v>
      </c>
      <c r="K798" s="1" t="s">
        <v>3699</v>
      </c>
      <c r="L798" s="1" t="s">
        <v>3687</v>
      </c>
      <c r="M798" s="2" t="s">
        <v>3700</v>
      </c>
      <c r="N798" s="2" t="s">
        <v>479</v>
      </c>
      <c r="O798" s="2" t="s">
        <v>878</v>
      </c>
      <c r="P798" s="2" t="s">
        <v>4343</v>
      </c>
      <c r="Q798" s="2" t="s">
        <v>4344</v>
      </c>
      <c r="R798" s="2" t="s">
        <v>4345</v>
      </c>
      <c r="S798" s="2" t="s">
        <v>4346</v>
      </c>
      <c r="T798" s="42" t="s">
        <v>9341</v>
      </c>
    </row>
    <row r="799" spans="3:20" ht="35.1" customHeight="1" x14ac:dyDescent="0.25">
      <c r="C799" s="35"/>
      <c r="I799" s="27">
        <f>IF(ISBLANK(J799),"",LARGE(I$1:I798,1)+1)</f>
        <v>790</v>
      </c>
      <c r="J799" s="2" t="s">
        <v>3988</v>
      </c>
      <c r="K799" s="1" t="s">
        <v>3007</v>
      </c>
      <c r="L799" s="1" t="s">
        <v>597</v>
      </c>
      <c r="M799" s="2" t="s">
        <v>4347</v>
      </c>
      <c r="N799" s="2" t="s">
        <v>1060</v>
      </c>
      <c r="O799" s="2" t="s">
        <v>1061</v>
      </c>
      <c r="P799" s="2" t="s">
        <v>4348</v>
      </c>
      <c r="Q799" s="2" t="s">
        <v>4349</v>
      </c>
      <c r="R799" s="2" t="s">
        <v>4350</v>
      </c>
      <c r="S799" s="2" t="s">
        <v>4351</v>
      </c>
      <c r="T799" s="42" t="s">
        <v>9342</v>
      </c>
    </row>
    <row r="800" spans="3:20" ht="35.1" customHeight="1" x14ac:dyDescent="0.25">
      <c r="C800" s="35"/>
      <c r="I800" s="27">
        <f>IF(ISBLANK(J800),"",LARGE(I$1:I799,1)+1)</f>
        <v>791</v>
      </c>
      <c r="J800" s="2" t="s">
        <v>3988</v>
      </c>
      <c r="K800" s="1" t="s">
        <v>4352</v>
      </c>
      <c r="L800" s="1" t="s">
        <v>597</v>
      </c>
      <c r="M800" s="2" t="s">
        <v>4353</v>
      </c>
      <c r="N800" s="2" t="s">
        <v>599</v>
      </c>
      <c r="O800" s="2" t="s">
        <v>1061</v>
      </c>
      <c r="P800" s="2" t="s">
        <v>4354</v>
      </c>
      <c r="Q800" s="2" t="s">
        <v>4355</v>
      </c>
      <c r="R800" s="2" t="s">
        <v>4356</v>
      </c>
      <c r="S800" s="2" t="s">
        <v>4357</v>
      </c>
      <c r="T800" s="42" t="s">
        <v>9343</v>
      </c>
    </row>
    <row r="801" spans="3:20" ht="35.1" customHeight="1" x14ac:dyDescent="0.25">
      <c r="C801" s="35"/>
      <c r="I801" s="27">
        <f>IF(ISBLANK(J801),"",LARGE(I$1:I800,1)+1)</f>
        <v>792</v>
      </c>
      <c r="J801" s="2" t="s">
        <v>3988</v>
      </c>
      <c r="K801" s="1" t="s">
        <v>4358</v>
      </c>
      <c r="L801" s="1" t="s">
        <v>55</v>
      </c>
      <c r="M801" s="2" t="s">
        <v>4359</v>
      </c>
      <c r="N801" s="2" t="s">
        <v>4360</v>
      </c>
      <c r="O801" s="2" t="s">
        <v>72</v>
      </c>
      <c r="P801" s="2" t="s">
        <v>4361</v>
      </c>
      <c r="Q801" s="2" t="s">
        <v>4362</v>
      </c>
      <c r="R801" s="2" t="s">
        <v>4363</v>
      </c>
      <c r="S801" s="2" t="s">
        <v>4364</v>
      </c>
      <c r="T801" s="42" t="s">
        <v>9344</v>
      </c>
    </row>
    <row r="802" spans="3:20" ht="35.1" customHeight="1" x14ac:dyDescent="0.25">
      <c r="C802" s="35"/>
      <c r="I802" s="27">
        <f>IF(ISBLANK(J802),"",LARGE(I$1:I801,1)+1)</f>
        <v>793</v>
      </c>
      <c r="J802" s="2" t="s">
        <v>3988</v>
      </c>
      <c r="K802" s="1" t="s">
        <v>4365</v>
      </c>
      <c r="L802" s="1" t="s">
        <v>55</v>
      </c>
      <c r="M802" s="2" t="s">
        <v>4366</v>
      </c>
      <c r="N802" s="2" t="s">
        <v>57</v>
      </c>
      <c r="O802" s="2" t="s">
        <v>58</v>
      </c>
      <c r="P802" s="2" t="s">
        <v>4367</v>
      </c>
      <c r="Q802" s="2" t="s">
        <v>4368</v>
      </c>
      <c r="R802" s="2" t="s">
        <v>4369</v>
      </c>
      <c r="S802" s="2" t="s">
        <v>4370</v>
      </c>
      <c r="T802" s="42" t="s">
        <v>9345</v>
      </c>
    </row>
    <row r="803" spans="3:20" ht="35.1" customHeight="1" x14ac:dyDescent="0.25">
      <c r="C803" s="35"/>
      <c r="I803" s="27">
        <f>IF(ISBLANK(J803),"",LARGE(I$1:I802,1)+1)</f>
        <v>794</v>
      </c>
      <c r="J803" s="2" t="s">
        <v>3988</v>
      </c>
      <c r="K803" s="1" t="s">
        <v>612</v>
      </c>
      <c r="L803" s="1" t="s">
        <v>597</v>
      </c>
      <c r="M803" s="2" t="s">
        <v>613</v>
      </c>
      <c r="N803" s="2" t="s">
        <v>614</v>
      </c>
      <c r="O803" s="2" t="s">
        <v>615</v>
      </c>
      <c r="P803" s="2" t="s">
        <v>1527</v>
      </c>
      <c r="Q803" s="2" t="s">
        <v>1528</v>
      </c>
      <c r="R803" s="2" t="s">
        <v>4371</v>
      </c>
      <c r="S803" s="2" t="s">
        <v>4372</v>
      </c>
      <c r="T803" s="42" t="s">
        <v>9346</v>
      </c>
    </row>
    <row r="804" spans="3:20" ht="35.1" customHeight="1" x14ac:dyDescent="0.25">
      <c r="C804" s="35"/>
      <c r="I804" s="27">
        <f>IF(ISBLANK(J804),"",LARGE(I$1:I803,1)+1)</f>
        <v>795</v>
      </c>
      <c r="J804" s="2" t="s">
        <v>3988</v>
      </c>
      <c r="K804" s="1" t="s">
        <v>3071</v>
      </c>
      <c r="L804" s="1" t="s">
        <v>597</v>
      </c>
      <c r="M804" s="2" t="s">
        <v>4373</v>
      </c>
      <c r="N804" s="2" t="s">
        <v>1060</v>
      </c>
      <c r="O804" s="2" t="s">
        <v>607</v>
      </c>
      <c r="P804" s="2" t="s">
        <v>4374</v>
      </c>
      <c r="Q804" s="2" t="s">
        <v>3074</v>
      </c>
      <c r="R804" s="2" t="s">
        <v>4375</v>
      </c>
      <c r="S804" s="2" t="s">
        <v>4376</v>
      </c>
      <c r="T804" s="42" t="s">
        <v>9347</v>
      </c>
    </row>
    <row r="805" spans="3:20" ht="35.1" customHeight="1" x14ac:dyDescent="0.25">
      <c r="C805" s="35"/>
      <c r="I805" s="27">
        <f>IF(ISBLANK(J805),"",LARGE(I$1:I804,1)+1)</f>
        <v>796</v>
      </c>
      <c r="J805" s="2" t="s">
        <v>3988</v>
      </c>
      <c r="K805" s="1" t="s">
        <v>1823</v>
      </c>
      <c r="L805" s="1" t="s">
        <v>597</v>
      </c>
      <c r="M805" s="2" t="s">
        <v>1825</v>
      </c>
      <c r="N805" s="2" t="s">
        <v>599</v>
      </c>
      <c r="O805" s="2" t="s">
        <v>607</v>
      </c>
      <c r="P805" s="2" t="s">
        <v>1826</v>
      </c>
      <c r="Q805" s="2" t="s">
        <v>4377</v>
      </c>
      <c r="R805" s="2" t="s">
        <v>4378</v>
      </c>
      <c r="S805" s="2" t="s">
        <v>4379</v>
      </c>
      <c r="T805" s="42" t="s">
        <v>9348</v>
      </c>
    </row>
    <row r="806" spans="3:20" ht="35.1" customHeight="1" x14ac:dyDescent="0.25">
      <c r="C806" s="35"/>
      <c r="I806" s="27">
        <f>IF(ISBLANK(J806),"",LARGE(I$1:I805,1)+1)</f>
        <v>797</v>
      </c>
      <c r="J806" s="2" t="s">
        <v>3988</v>
      </c>
      <c r="K806" s="1" t="s">
        <v>2014</v>
      </c>
      <c r="L806" s="1" t="s">
        <v>597</v>
      </c>
      <c r="M806" s="2" t="s">
        <v>2015</v>
      </c>
      <c r="N806" s="2" t="s">
        <v>599</v>
      </c>
      <c r="O806" s="2" t="s">
        <v>622</v>
      </c>
      <c r="P806" s="2" t="s">
        <v>2016</v>
      </c>
      <c r="Q806" s="2" t="s">
        <v>3518</v>
      </c>
      <c r="R806" s="2" t="s">
        <v>4380</v>
      </c>
      <c r="S806" s="2" t="s">
        <v>4381</v>
      </c>
      <c r="T806" s="42" t="s">
        <v>9349</v>
      </c>
    </row>
    <row r="807" spans="3:20" ht="35.1" customHeight="1" x14ac:dyDescent="0.25">
      <c r="C807" s="35"/>
      <c r="I807" s="27">
        <f>IF(ISBLANK(J807),"",LARGE(I$1:I806,1)+1)</f>
        <v>798</v>
      </c>
      <c r="J807" s="2" t="s">
        <v>3988</v>
      </c>
      <c r="K807" s="1" t="s">
        <v>4382</v>
      </c>
      <c r="L807" s="1" t="s">
        <v>493</v>
      </c>
      <c r="M807" s="2" t="s">
        <v>4383</v>
      </c>
      <c r="N807" s="2" t="s">
        <v>495</v>
      </c>
      <c r="O807" s="2" t="s">
        <v>496</v>
      </c>
      <c r="P807" s="2" t="s">
        <v>1853</v>
      </c>
      <c r="Q807" s="2" t="s">
        <v>4384</v>
      </c>
      <c r="R807" s="2" t="s">
        <v>4385</v>
      </c>
      <c r="S807" s="2" t="s">
        <v>4386</v>
      </c>
      <c r="T807" s="42" t="s">
        <v>9350</v>
      </c>
    </row>
    <row r="808" spans="3:20" ht="35.1" customHeight="1" x14ac:dyDescent="0.25">
      <c r="C808" s="35"/>
      <c r="I808" s="27">
        <f>IF(ISBLANK(J808),"",LARGE(I$1:I807,1)+1)</f>
        <v>799</v>
      </c>
      <c r="J808" s="2" t="s">
        <v>3988</v>
      </c>
      <c r="K808" s="1" t="s">
        <v>1857</v>
      </c>
      <c r="L808" s="1" t="s">
        <v>493</v>
      </c>
      <c r="M808" s="2" t="s">
        <v>4387</v>
      </c>
      <c r="N808" s="2" t="s">
        <v>495</v>
      </c>
      <c r="O808" s="2" t="s">
        <v>496</v>
      </c>
      <c r="P808" s="2" t="s">
        <v>1859</v>
      </c>
      <c r="Q808" s="2" t="s">
        <v>4388</v>
      </c>
      <c r="R808" s="2" t="s">
        <v>4389</v>
      </c>
      <c r="S808" s="2" t="s">
        <v>4390</v>
      </c>
      <c r="T808" s="42" t="s">
        <v>8858</v>
      </c>
    </row>
    <row r="809" spans="3:20" ht="35.1" customHeight="1" x14ac:dyDescent="0.25">
      <c r="C809" s="35"/>
      <c r="I809" s="27">
        <f>IF(ISBLANK(J809),"",LARGE(I$1:I808,1)+1)</f>
        <v>800</v>
      </c>
      <c r="J809" s="2" t="s">
        <v>3988</v>
      </c>
      <c r="K809" s="1" t="s">
        <v>4391</v>
      </c>
      <c r="L809" s="1" t="s">
        <v>493</v>
      </c>
      <c r="M809" s="2" t="s">
        <v>4392</v>
      </c>
      <c r="N809" s="2" t="s">
        <v>495</v>
      </c>
      <c r="O809" s="2" t="s">
        <v>496</v>
      </c>
      <c r="P809" s="2" t="s">
        <v>1865</v>
      </c>
      <c r="Q809" s="2" t="s">
        <v>4393</v>
      </c>
      <c r="R809" s="2" t="s">
        <v>1867</v>
      </c>
      <c r="S809" s="2" t="s">
        <v>4394</v>
      </c>
      <c r="T809" s="42" t="s">
        <v>9351</v>
      </c>
    </row>
    <row r="810" spans="3:20" ht="35.1" customHeight="1" x14ac:dyDescent="0.25">
      <c r="C810" s="35"/>
      <c r="I810" s="27">
        <f>IF(ISBLANK(J810),"",LARGE(I$1:I809,1)+1)</f>
        <v>801</v>
      </c>
      <c r="J810" s="2" t="s">
        <v>3988</v>
      </c>
      <c r="K810" s="1" t="s">
        <v>501</v>
      </c>
      <c r="L810" s="1" t="s">
        <v>493</v>
      </c>
      <c r="M810" s="2" t="s">
        <v>2853</v>
      </c>
      <c r="N810" s="2" t="s">
        <v>456</v>
      </c>
      <c r="O810" s="2" t="s">
        <v>457</v>
      </c>
      <c r="P810" s="2" t="s">
        <v>4395</v>
      </c>
      <c r="Q810" s="2" t="s">
        <v>4396</v>
      </c>
      <c r="R810" s="2" t="s">
        <v>2369</v>
      </c>
      <c r="S810" s="2" t="s">
        <v>4397</v>
      </c>
      <c r="T810" s="42" t="s">
        <v>9352</v>
      </c>
    </row>
    <row r="811" spans="3:20" ht="35.1" customHeight="1" x14ac:dyDescent="0.25">
      <c r="C811" s="35"/>
      <c r="I811" s="27">
        <f>IF(ISBLANK(J811),"",LARGE(I$1:I810,1)+1)</f>
        <v>802</v>
      </c>
      <c r="J811" s="2" t="s">
        <v>3988</v>
      </c>
      <c r="K811" s="1" t="s">
        <v>513</v>
      </c>
      <c r="L811" s="1" t="s">
        <v>493</v>
      </c>
      <c r="M811" s="2" t="s">
        <v>4398</v>
      </c>
      <c r="N811" s="2" t="s">
        <v>456</v>
      </c>
      <c r="O811" s="2" t="s">
        <v>496</v>
      </c>
      <c r="P811" s="2" t="s">
        <v>4399</v>
      </c>
      <c r="Q811" s="2" t="s">
        <v>4400</v>
      </c>
      <c r="R811" s="2" t="s">
        <v>4401</v>
      </c>
      <c r="S811" s="2" t="s">
        <v>4402</v>
      </c>
      <c r="T811" s="42" t="s">
        <v>9353</v>
      </c>
    </row>
    <row r="812" spans="3:20" ht="35.1" customHeight="1" x14ac:dyDescent="0.25">
      <c r="C812" s="35"/>
      <c r="I812" s="27">
        <f>IF(ISBLANK(J812),"",LARGE(I$1:I811,1)+1)</f>
        <v>803</v>
      </c>
      <c r="J812" s="2" t="s">
        <v>3988</v>
      </c>
      <c r="K812" s="1" t="s">
        <v>3249</v>
      </c>
      <c r="L812" s="1" t="s">
        <v>3250</v>
      </c>
      <c r="M812" s="2" t="s">
        <v>4403</v>
      </c>
      <c r="N812" s="2" t="s">
        <v>4404</v>
      </c>
      <c r="O812" s="2" t="s">
        <v>4405</v>
      </c>
      <c r="P812" s="2" t="s">
        <v>3253</v>
      </c>
      <c r="Q812" s="2" t="s">
        <v>4406</v>
      </c>
      <c r="R812" s="2" t="s">
        <v>4407</v>
      </c>
      <c r="S812" s="2" t="s">
        <v>4408</v>
      </c>
      <c r="T812" s="42" t="s">
        <v>9354</v>
      </c>
    </row>
    <row r="813" spans="3:20" ht="35.1" customHeight="1" x14ac:dyDescent="0.25">
      <c r="C813" s="35"/>
      <c r="I813" s="27">
        <f>IF(ISBLANK(J813),"",LARGE(I$1:I812,1)+1)</f>
        <v>804</v>
      </c>
      <c r="J813" s="2" t="s">
        <v>3988</v>
      </c>
      <c r="K813" s="1" t="s">
        <v>4409</v>
      </c>
      <c r="L813" s="1" t="s">
        <v>3243</v>
      </c>
      <c r="M813" s="2" t="s">
        <v>4410</v>
      </c>
      <c r="N813" s="2" t="s">
        <v>495</v>
      </c>
      <c r="O813" s="2" t="s">
        <v>496</v>
      </c>
      <c r="P813" s="2" t="s">
        <v>4411</v>
      </c>
      <c r="Q813" s="2" t="s">
        <v>4412</v>
      </c>
      <c r="R813" s="2" t="s">
        <v>4413</v>
      </c>
      <c r="S813" s="2" t="s">
        <v>4414</v>
      </c>
      <c r="T813" s="42" t="s">
        <v>9355</v>
      </c>
    </row>
    <row r="814" spans="3:20" ht="35.1" customHeight="1" x14ac:dyDescent="0.25">
      <c r="C814" s="35"/>
      <c r="I814" s="27">
        <f>IF(ISBLANK(J814),"",LARGE(I$1:I813,1)+1)</f>
        <v>805</v>
      </c>
      <c r="J814" s="2" t="s">
        <v>3988</v>
      </c>
      <c r="K814" s="1" t="s">
        <v>4415</v>
      </c>
      <c r="L814" s="1" t="s">
        <v>454</v>
      </c>
      <c r="M814" s="2" t="s">
        <v>4416</v>
      </c>
      <c r="N814" s="2" t="s">
        <v>4417</v>
      </c>
      <c r="O814" s="2" t="s">
        <v>4418</v>
      </c>
      <c r="P814" s="2" t="s">
        <v>4419</v>
      </c>
      <c r="Q814" s="2" t="s">
        <v>4420</v>
      </c>
      <c r="R814" s="2" t="s">
        <v>4421</v>
      </c>
      <c r="S814" s="2" t="s">
        <v>4422</v>
      </c>
      <c r="T814" s="42" t="s">
        <v>9356</v>
      </c>
    </row>
    <row r="815" spans="3:20" ht="35.1" customHeight="1" x14ac:dyDescent="0.25">
      <c r="C815" s="35"/>
      <c r="I815" s="27">
        <f>IF(ISBLANK(J815),"",LARGE(I$1:I814,1)+1)</f>
        <v>806</v>
      </c>
      <c r="J815" s="2" t="s">
        <v>3988</v>
      </c>
      <c r="K815" s="1" t="s">
        <v>453</v>
      </c>
      <c r="L815" s="1" t="s">
        <v>454</v>
      </c>
      <c r="M815" s="2" t="s">
        <v>4423</v>
      </c>
      <c r="N815" s="2" t="s">
        <v>456</v>
      </c>
      <c r="O815" s="2" t="s">
        <v>515</v>
      </c>
      <c r="P815" s="2" t="s">
        <v>4424</v>
      </c>
      <c r="Q815" s="2" t="s">
        <v>4425</v>
      </c>
      <c r="R815" s="2" t="s">
        <v>4426</v>
      </c>
      <c r="S815" s="2" t="s">
        <v>4427</v>
      </c>
      <c r="T815" s="42" t="s">
        <v>9357</v>
      </c>
    </row>
    <row r="816" spans="3:20" ht="35.1" customHeight="1" x14ac:dyDescent="0.25">
      <c r="C816" s="35"/>
      <c r="I816" s="27">
        <f>IF(ISBLANK(J816),"",LARGE(I$1:I815,1)+1)</f>
        <v>807</v>
      </c>
      <c r="J816" s="2" t="s">
        <v>3988</v>
      </c>
      <c r="K816" s="1" t="s">
        <v>3289</v>
      </c>
      <c r="L816" s="1" t="s">
        <v>454</v>
      </c>
      <c r="M816" s="2" t="s">
        <v>4428</v>
      </c>
      <c r="N816" s="2" t="s">
        <v>456</v>
      </c>
      <c r="O816" s="2" t="s">
        <v>496</v>
      </c>
      <c r="P816" s="2" t="s">
        <v>4429</v>
      </c>
      <c r="Q816" s="2" t="s">
        <v>4430</v>
      </c>
      <c r="R816" s="2" t="s">
        <v>4431</v>
      </c>
      <c r="S816" s="2" t="s">
        <v>4432</v>
      </c>
      <c r="T816" s="42" t="s">
        <v>9358</v>
      </c>
    </row>
    <row r="817" spans="3:20" ht="35.1" customHeight="1" x14ac:dyDescent="0.25">
      <c r="C817" s="35"/>
      <c r="I817" s="27">
        <f>IF(ISBLANK(J817),"",LARGE(I$1:I816,1)+1)</f>
        <v>808</v>
      </c>
      <c r="J817" s="2" t="s">
        <v>3988</v>
      </c>
      <c r="K817" s="1" t="s">
        <v>4433</v>
      </c>
      <c r="L817" s="1" t="s">
        <v>2041</v>
      </c>
      <c r="M817" s="2" t="s">
        <v>4434</v>
      </c>
      <c r="N817" s="2" t="s">
        <v>4435</v>
      </c>
      <c r="O817" s="2" t="s">
        <v>368</v>
      </c>
      <c r="P817" s="2" t="s">
        <v>4436</v>
      </c>
      <c r="Q817" s="2" t="s">
        <v>4437</v>
      </c>
      <c r="R817" s="2" t="s">
        <v>4438</v>
      </c>
      <c r="S817" s="2" t="s">
        <v>4439</v>
      </c>
      <c r="T817" s="42" t="s">
        <v>9359</v>
      </c>
    </row>
    <row r="818" spans="3:20" ht="35.1" customHeight="1" x14ac:dyDescent="0.25">
      <c r="C818" s="35"/>
      <c r="I818" s="27">
        <f>IF(ISBLANK(J818),"",LARGE(I$1:I817,1)+1)</f>
        <v>809</v>
      </c>
      <c r="J818" s="2" t="s">
        <v>3988</v>
      </c>
      <c r="K818" s="1" t="s">
        <v>4440</v>
      </c>
      <c r="L818" s="1" t="s">
        <v>2041</v>
      </c>
      <c r="M818" s="2" t="s">
        <v>4441</v>
      </c>
      <c r="N818" s="2" t="s">
        <v>4435</v>
      </c>
      <c r="O818" s="2" t="s">
        <v>81</v>
      </c>
      <c r="P818" s="2" t="s">
        <v>4442</v>
      </c>
      <c r="Q818" s="2" t="s">
        <v>4443</v>
      </c>
      <c r="R818" s="2" t="s">
        <v>4444</v>
      </c>
      <c r="S818" s="2" t="s">
        <v>4445</v>
      </c>
      <c r="T818" s="42" t="s">
        <v>9360</v>
      </c>
    </row>
    <row r="819" spans="3:20" ht="35.1" customHeight="1" x14ac:dyDescent="0.25">
      <c r="C819" s="35"/>
      <c r="I819" s="27">
        <f>IF(ISBLANK(J819),"",LARGE(I$1:I818,1)+1)</f>
        <v>810</v>
      </c>
      <c r="J819" s="2" t="s">
        <v>3988</v>
      </c>
      <c r="K819" s="1" t="s">
        <v>4446</v>
      </c>
      <c r="L819" s="1" t="s">
        <v>4447</v>
      </c>
      <c r="M819" s="2" t="s">
        <v>4448</v>
      </c>
      <c r="N819" s="2" t="s">
        <v>4449</v>
      </c>
      <c r="O819" s="2" t="s">
        <v>15</v>
      </c>
      <c r="P819" s="2" t="s">
        <v>4450</v>
      </c>
      <c r="Q819" s="2" t="s">
        <v>4451</v>
      </c>
      <c r="R819" s="2" t="s">
        <v>4452</v>
      </c>
      <c r="S819" s="2" t="s">
        <v>4453</v>
      </c>
      <c r="T819" s="42" t="s">
        <v>9361</v>
      </c>
    </row>
    <row r="820" spans="3:20" ht="35.1" customHeight="1" x14ac:dyDescent="0.25">
      <c r="C820" s="35"/>
      <c r="I820" s="27">
        <f>IF(ISBLANK(J820),"",LARGE(I$1:I819,1)+1)</f>
        <v>811</v>
      </c>
      <c r="J820" s="2" t="s">
        <v>3988</v>
      </c>
      <c r="K820" s="1" t="s">
        <v>4454</v>
      </c>
      <c r="L820" s="1" t="s">
        <v>4455</v>
      </c>
      <c r="M820" s="2" t="s">
        <v>4456</v>
      </c>
      <c r="N820" s="2" t="s">
        <v>4457</v>
      </c>
      <c r="O820" s="2" t="s">
        <v>49</v>
      </c>
      <c r="P820" s="2" t="s">
        <v>4458</v>
      </c>
      <c r="Q820" s="2" t="s">
        <v>4459</v>
      </c>
      <c r="R820" s="2" t="s">
        <v>4460</v>
      </c>
      <c r="S820" s="2" t="s">
        <v>4461</v>
      </c>
      <c r="T820" s="42" t="s">
        <v>9362</v>
      </c>
    </row>
    <row r="821" spans="3:20" ht="35.1" customHeight="1" x14ac:dyDescent="0.25">
      <c r="C821" s="35"/>
      <c r="I821" s="27">
        <f>IF(ISBLANK(J821),"",LARGE(I$1:I820,1)+1)</f>
        <v>812</v>
      </c>
      <c r="J821" s="2" t="s">
        <v>3988</v>
      </c>
      <c r="K821" s="1" t="s">
        <v>674</v>
      </c>
      <c r="L821" s="1" t="s">
        <v>78</v>
      </c>
      <c r="M821" s="2" t="s">
        <v>675</v>
      </c>
      <c r="N821" s="2" t="s">
        <v>4081</v>
      </c>
      <c r="O821" s="2" t="s">
        <v>81</v>
      </c>
      <c r="P821" s="2" t="s">
        <v>676</v>
      </c>
      <c r="Q821" s="2" t="s">
        <v>4462</v>
      </c>
      <c r="R821" s="2" t="s">
        <v>4463</v>
      </c>
      <c r="S821" s="2" t="s">
        <v>4464</v>
      </c>
      <c r="T821" s="42" t="s">
        <v>9363</v>
      </c>
    </row>
    <row r="822" spans="3:20" ht="35.1" customHeight="1" x14ac:dyDescent="0.25">
      <c r="C822" s="35"/>
      <c r="I822" s="27" t="str">
        <f>IF(ISBLANK(J822),"",LARGE(I$1:I821,1)+1)</f>
        <v/>
      </c>
    </row>
    <row r="823" spans="3:20" ht="35.1" customHeight="1" x14ac:dyDescent="0.25">
      <c r="C823" s="35"/>
      <c r="I823" s="27">
        <f>IF(ISBLANK(J823),"",LARGE(I$1:I822,1)+1)</f>
        <v>813</v>
      </c>
      <c r="J823" s="3" t="s">
        <v>0</v>
      </c>
      <c r="K823" s="4" t="s">
        <v>1</v>
      </c>
      <c r="L823" s="4" t="s">
        <v>2</v>
      </c>
      <c r="M823" s="3" t="s">
        <v>3</v>
      </c>
      <c r="N823" s="3" t="s">
        <v>4</v>
      </c>
      <c r="O823" s="3" t="s">
        <v>5</v>
      </c>
      <c r="P823" s="3" t="s">
        <v>6</v>
      </c>
      <c r="Q823" s="3" t="s">
        <v>7</v>
      </c>
      <c r="R823" s="3" t="s">
        <v>8</v>
      </c>
      <c r="S823" s="3" t="s">
        <v>9</v>
      </c>
      <c r="T823" s="3"/>
    </row>
    <row r="824" spans="3:20" ht="35.1" customHeight="1" x14ac:dyDescent="0.25">
      <c r="C824" s="35"/>
      <c r="I824" s="27">
        <f>IF(ISBLANK(J824),"",LARGE(I$1:I823,1)+1)</f>
        <v>814</v>
      </c>
      <c r="J824" s="2" t="s">
        <v>4465</v>
      </c>
      <c r="K824" s="1" t="s">
        <v>4466</v>
      </c>
      <c r="L824" s="1" t="s">
        <v>1302</v>
      </c>
      <c r="M824" s="2" t="s">
        <v>4467</v>
      </c>
      <c r="N824" s="2" t="s">
        <v>1304</v>
      </c>
      <c r="O824" s="2" t="s">
        <v>496</v>
      </c>
      <c r="P824" s="2" t="s">
        <v>4468</v>
      </c>
      <c r="Q824" s="2" t="s">
        <v>4469</v>
      </c>
      <c r="R824" s="2" t="s">
        <v>4470</v>
      </c>
      <c r="S824" s="2" t="s">
        <v>4471</v>
      </c>
      <c r="T824" s="42" t="s">
        <v>9364</v>
      </c>
    </row>
    <row r="825" spans="3:20" ht="35.1" customHeight="1" x14ac:dyDescent="0.25">
      <c r="C825" s="35"/>
      <c r="I825" s="27">
        <f>IF(ISBLANK(J825),"",LARGE(I$1:I824,1)+1)</f>
        <v>815</v>
      </c>
      <c r="J825" s="2" t="s">
        <v>4465</v>
      </c>
      <c r="K825" s="1" t="s">
        <v>3995</v>
      </c>
      <c r="L825" s="1" t="s">
        <v>3996</v>
      </c>
      <c r="M825" s="2" t="s">
        <v>3997</v>
      </c>
      <c r="N825" s="2" t="s">
        <v>4472</v>
      </c>
      <c r="O825" s="2" t="s">
        <v>4473</v>
      </c>
      <c r="P825" s="2" t="s">
        <v>4474</v>
      </c>
      <c r="Q825" s="2" t="s">
        <v>4475</v>
      </c>
      <c r="R825" s="2" t="s">
        <v>4476</v>
      </c>
      <c r="S825" s="2" t="s">
        <v>4477</v>
      </c>
      <c r="T825" s="42" t="s">
        <v>9365</v>
      </c>
    </row>
    <row r="826" spans="3:20" ht="35.1" customHeight="1" x14ac:dyDescent="0.25">
      <c r="C826" s="35"/>
      <c r="I826" s="27">
        <f>IF(ISBLANK(J826),"",LARGE(I$1:I825,1)+1)</f>
        <v>816</v>
      </c>
      <c r="J826" s="2" t="s">
        <v>4465</v>
      </c>
      <c r="K826" s="1" t="s">
        <v>4478</v>
      </c>
      <c r="L826" s="1" t="s">
        <v>387</v>
      </c>
      <c r="M826" s="2" t="s">
        <v>4479</v>
      </c>
      <c r="N826" s="2" t="s">
        <v>389</v>
      </c>
      <c r="O826" s="2" t="s">
        <v>390</v>
      </c>
      <c r="P826" s="2" t="s">
        <v>4480</v>
      </c>
      <c r="Q826" s="2" t="s">
        <v>4481</v>
      </c>
      <c r="R826" s="2" t="s">
        <v>4482</v>
      </c>
      <c r="S826" s="2" t="s">
        <v>4483</v>
      </c>
      <c r="T826" s="42" t="s">
        <v>9366</v>
      </c>
    </row>
    <row r="827" spans="3:20" ht="35.1" customHeight="1" x14ac:dyDescent="0.25">
      <c r="C827" s="35"/>
      <c r="I827" s="27">
        <f>IF(ISBLANK(J827),"",LARGE(I$1:I826,1)+1)</f>
        <v>817</v>
      </c>
      <c r="J827" s="2" t="s">
        <v>4465</v>
      </c>
      <c r="K827" s="1" t="s">
        <v>4484</v>
      </c>
      <c r="L827" s="1" t="s">
        <v>4485</v>
      </c>
      <c r="M827" s="2" t="s">
        <v>4486</v>
      </c>
      <c r="N827" s="2" t="s">
        <v>4487</v>
      </c>
      <c r="O827" s="2" t="s">
        <v>4488</v>
      </c>
      <c r="P827" s="2" t="s">
        <v>4489</v>
      </c>
      <c r="Q827" s="2" t="s">
        <v>4490</v>
      </c>
      <c r="R827" s="2" t="s">
        <v>4491</v>
      </c>
      <c r="S827" s="2" t="s">
        <v>4492</v>
      </c>
      <c r="T827" s="42" t="s">
        <v>9367</v>
      </c>
    </row>
    <row r="828" spans="3:20" ht="35.1" customHeight="1" x14ac:dyDescent="0.25">
      <c r="C828" s="35"/>
      <c r="I828" s="27">
        <f>IF(ISBLANK(J828),"",LARGE(I$1:I827,1)+1)</f>
        <v>818</v>
      </c>
      <c r="J828" s="2" t="s">
        <v>4465</v>
      </c>
      <c r="K828" s="1" t="s">
        <v>4493</v>
      </c>
      <c r="L828" s="1" t="s">
        <v>454</v>
      </c>
      <c r="M828" s="2" t="s">
        <v>4494</v>
      </c>
      <c r="N828" s="2" t="s">
        <v>456</v>
      </c>
      <c r="O828" s="2" t="s">
        <v>457</v>
      </c>
      <c r="P828" s="2" t="s">
        <v>4495</v>
      </c>
      <c r="Q828" s="2" t="s">
        <v>4496</v>
      </c>
      <c r="R828" s="2" t="s">
        <v>4497</v>
      </c>
      <c r="S828" s="2" t="s">
        <v>4498</v>
      </c>
      <c r="T828" s="42" t="s">
        <v>9368</v>
      </c>
    </row>
    <row r="829" spans="3:20" ht="35.1" customHeight="1" x14ac:dyDescent="0.25">
      <c r="C829" s="35"/>
      <c r="I829" s="27">
        <f>IF(ISBLANK(J829),"",LARGE(I$1:I828,1)+1)</f>
        <v>819</v>
      </c>
      <c r="J829" s="2" t="s">
        <v>4465</v>
      </c>
      <c r="K829" s="1" t="s">
        <v>4499</v>
      </c>
      <c r="L829" s="1" t="s">
        <v>387</v>
      </c>
      <c r="M829" s="2" t="s">
        <v>4500</v>
      </c>
      <c r="N829" s="2" t="s">
        <v>1323</v>
      </c>
      <c r="O829" s="2" t="s">
        <v>442</v>
      </c>
      <c r="P829" s="2" t="s">
        <v>4501</v>
      </c>
      <c r="Q829" s="2" t="s">
        <v>4502</v>
      </c>
      <c r="R829" s="2" t="s">
        <v>4503</v>
      </c>
      <c r="S829" s="2" t="s">
        <v>4504</v>
      </c>
      <c r="T829" s="42" t="s">
        <v>9369</v>
      </c>
    </row>
    <row r="830" spans="3:20" ht="35.1" customHeight="1" x14ac:dyDescent="0.25">
      <c r="C830" s="35"/>
      <c r="I830" s="27">
        <f>IF(ISBLANK(J830),"",LARGE(I$1:I829,1)+1)</f>
        <v>820</v>
      </c>
      <c r="J830" s="2" t="s">
        <v>4465</v>
      </c>
      <c r="K830" s="1" t="s">
        <v>4505</v>
      </c>
      <c r="L830" s="1" t="s">
        <v>28</v>
      </c>
      <c r="M830" s="2" t="s">
        <v>4506</v>
      </c>
      <c r="N830" s="2" t="s">
        <v>30</v>
      </c>
      <c r="O830" s="2" t="s">
        <v>4313</v>
      </c>
      <c r="P830" s="2" t="s">
        <v>4507</v>
      </c>
      <c r="Q830" s="2" t="s">
        <v>4508</v>
      </c>
      <c r="R830" s="2" t="s">
        <v>4509</v>
      </c>
      <c r="S830" s="2" t="s">
        <v>4510</v>
      </c>
      <c r="T830" s="42" t="s">
        <v>9370</v>
      </c>
    </row>
    <row r="831" spans="3:20" ht="35.1" customHeight="1" x14ac:dyDescent="0.25">
      <c r="C831" s="35"/>
      <c r="I831" s="27">
        <f>IF(ISBLANK(J831),"",LARGE(I$1:I830,1)+1)</f>
        <v>821</v>
      </c>
      <c r="J831" s="2" t="s">
        <v>4465</v>
      </c>
      <c r="K831" s="1" t="s">
        <v>4511</v>
      </c>
      <c r="L831" s="1" t="s">
        <v>4512</v>
      </c>
      <c r="M831" s="2" t="s">
        <v>4513</v>
      </c>
      <c r="N831" s="2" t="s">
        <v>4514</v>
      </c>
      <c r="O831" s="2" t="s">
        <v>4473</v>
      </c>
      <c r="P831" s="2" t="s">
        <v>4515</v>
      </c>
      <c r="Q831" s="2" t="s">
        <v>4516</v>
      </c>
      <c r="R831" s="2" t="s">
        <v>4517</v>
      </c>
      <c r="S831" s="2" t="s">
        <v>4518</v>
      </c>
      <c r="T831" s="42" t="s">
        <v>9371</v>
      </c>
    </row>
    <row r="832" spans="3:20" ht="35.1" customHeight="1" x14ac:dyDescent="0.25">
      <c r="C832" s="35"/>
      <c r="I832" s="27">
        <f>IF(ISBLANK(J832),"",LARGE(I$1:I831,1)+1)</f>
        <v>822</v>
      </c>
      <c r="J832" s="2" t="s">
        <v>4465</v>
      </c>
      <c r="K832" s="1" t="s">
        <v>4519</v>
      </c>
      <c r="L832" s="1" t="s">
        <v>1329</v>
      </c>
      <c r="M832" s="2" t="s">
        <v>4520</v>
      </c>
      <c r="N832" s="2" t="s">
        <v>1323</v>
      </c>
      <c r="O832" s="2" t="s">
        <v>442</v>
      </c>
      <c r="P832" s="2" t="s">
        <v>4521</v>
      </c>
      <c r="Q832" s="2" t="s">
        <v>4522</v>
      </c>
      <c r="R832" s="2" t="s">
        <v>4523</v>
      </c>
      <c r="S832" s="2" t="s">
        <v>4524</v>
      </c>
      <c r="T832" s="42" t="s">
        <v>9372</v>
      </c>
    </row>
    <row r="833" spans="3:20" ht="35.1" customHeight="1" x14ac:dyDescent="0.25">
      <c r="C833" s="35"/>
      <c r="I833" s="27">
        <f>IF(ISBLANK(J833),"",LARGE(I$1:I832,1)+1)</f>
        <v>823</v>
      </c>
      <c r="J833" s="2" t="s">
        <v>4465</v>
      </c>
      <c r="K833" s="1" t="s">
        <v>4525</v>
      </c>
      <c r="L833" s="1" t="s">
        <v>4526</v>
      </c>
      <c r="M833" s="2" t="s">
        <v>4527</v>
      </c>
      <c r="N833" s="2" t="s">
        <v>1323</v>
      </c>
      <c r="O833" s="2" t="s">
        <v>422</v>
      </c>
      <c r="P833" s="2" t="s">
        <v>4528</v>
      </c>
      <c r="Q833" s="2" t="s">
        <v>4529</v>
      </c>
      <c r="R833" s="2" t="s">
        <v>4530</v>
      </c>
      <c r="S833" s="2" t="s">
        <v>4531</v>
      </c>
      <c r="T833" s="42" t="s">
        <v>9373</v>
      </c>
    </row>
    <row r="834" spans="3:20" ht="35.1" customHeight="1" x14ac:dyDescent="0.25">
      <c r="C834" s="35"/>
      <c r="I834" s="27">
        <f>IF(ISBLANK(J834),"",LARGE(I$1:I833,1)+1)</f>
        <v>824</v>
      </c>
      <c r="J834" s="2" t="s">
        <v>4465</v>
      </c>
      <c r="K834" s="1" t="s">
        <v>4532</v>
      </c>
      <c r="L834" s="1" t="s">
        <v>358</v>
      </c>
      <c r="M834" s="2" t="s">
        <v>4533</v>
      </c>
      <c r="N834" s="2" t="s">
        <v>4514</v>
      </c>
      <c r="O834" s="2" t="s">
        <v>4473</v>
      </c>
      <c r="P834" s="2" t="s">
        <v>4534</v>
      </c>
      <c r="Q834" s="2" t="s">
        <v>4535</v>
      </c>
      <c r="R834" s="2" t="s">
        <v>4536</v>
      </c>
      <c r="S834" s="2" t="s">
        <v>4537</v>
      </c>
      <c r="T834" s="42" t="s">
        <v>9374</v>
      </c>
    </row>
    <row r="835" spans="3:20" ht="35.1" customHeight="1" x14ac:dyDescent="0.25">
      <c r="C835" s="35"/>
      <c r="I835" s="27">
        <f>IF(ISBLANK(J835),"",LARGE(I$1:I834,1)+1)</f>
        <v>825</v>
      </c>
      <c r="J835" s="2" t="s">
        <v>4465</v>
      </c>
      <c r="K835" s="1" t="s">
        <v>4538</v>
      </c>
      <c r="L835" s="1" t="s">
        <v>477</v>
      </c>
      <c r="M835" s="2" t="s">
        <v>4539</v>
      </c>
      <c r="N835" s="2" t="s">
        <v>479</v>
      </c>
      <c r="O835" s="2" t="s">
        <v>871</v>
      </c>
      <c r="P835" s="2" t="s">
        <v>4540</v>
      </c>
      <c r="Q835" s="2" t="s">
        <v>4541</v>
      </c>
      <c r="R835" s="2" t="s">
        <v>4542</v>
      </c>
      <c r="S835" s="2" t="s">
        <v>4543</v>
      </c>
      <c r="T835" s="42" t="s">
        <v>9375</v>
      </c>
    </row>
    <row r="836" spans="3:20" ht="35.1" customHeight="1" x14ac:dyDescent="0.25">
      <c r="C836" s="35"/>
      <c r="I836" s="27">
        <f>IF(ISBLANK(J836),"",LARGE(I$1:I835,1)+1)</f>
        <v>826</v>
      </c>
      <c r="J836" s="2" t="s">
        <v>4465</v>
      </c>
      <c r="K836" s="1" t="s">
        <v>4544</v>
      </c>
      <c r="L836" s="1" t="s">
        <v>440</v>
      </c>
      <c r="M836" s="2" t="s">
        <v>4545</v>
      </c>
      <c r="N836" s="2" t="s">
        <v>389</v>
      </c>
      <c r="O836" s="2" t="s">
        <v>397</v>
      </c>
      <c r="P836" s="2" t="s">
        <v>4546</v>
      </c>
      <c r="Q836" s="2" t="s">
        <v>4547</v>
      </c>
      <c r="R836" s="2" t="s">
        <v>4548</v>
      </c>
      <c r="S836" s="2" t="s">
        <v>4549</v>
      </c>
      <c r="T836" s="42" t="s">
        <v>9376</v>
      </c>
    </row>
    <row r="837" spans="3:20" ht="35.1" customHeight="1" x14ac:dyDescent="0.25">
      <c r="C837" s="35"/>
      <c r="I837" s="27">
        <f>IF(ISBLANK(J837),"",LARGE(I$1:I836,1)+1)</f>
        <v>827</v>
      </c>
      <c r="J837" s="2" t="s">
        <v>4465</v>
      </c>
      <c r="K837" s="1" t="s">
        <v>4550</v>
      </c>
      <c r="L837" s="1" t="s">
        <v>440</v>
      </c>
      <c r="M837" s="2" t="s">
        <v>4551</v>
      </c>
      <c r="N837" s="2" t="s">
        <v>389</v>
      </c>
      <c r="O837" s="2" t="s">
        <v>397</v>
      </c>
      <c r="P837" s="2" t="s">
        <v>4552</v>
      </c>
      <c r="Q837" s="2" t="s">
        <v>4553</v>
      </c>
      <c r="R837" s="2" t="s">
        <v>4554</v>
      </c>
      <c r="S837" s="2" t="s">
        <v>4555</v>
      </c>
      <c r="T837" s="42" t="s">
        <v>9377</v>
      </c>
    </row>
    <row r="838" spans="3:20" ht="35.1" customHeight="1" x14ac:dyDescent="0.25">
      <c r="C838" s="35"/>
      <c r="I838" s="27">
        <f>IF(ISBLANK(J838),"",LARGE(I$1:I837,1)+1)</f>
        <v>828</v>
      </c>
      <c r="J838" s="2" t="s">
        <v>4465</v>
      </c>
      <c r="K838" s="1" t="s">
        <v>4556</v>
      </c>
      <c r="L838" s="1" t="s">
        <v>440</v>
      </c>
      <c r="M838" s="2" t="s">
        <v>4557</v>
      </c>
      <c r="N838" s="2" t="s">
        <v>389</v>
      </c>
      <c r="O838" s="2" t="s">
        <v>397</v>
      </c>
      <c r="P838" s="2" t="s">
        <v>4558</v>
      </c>
      <c r="Q838" s="2" t="s">
        <v>4559</v>
      </c>
      <c r="R838" s="2" t="s">
        <v>4560</v>
      </c>
      <c r="S838" s="2" t="s">
        <v>4561</v>
      </c>
      <c r="T838" s="42" t="s">
        <v>9378</v>
      </c>
    </row>
    <row r="839" spans="3:20" ht="35.1" customHeight="1" x14ac:dyDescent="0.25">
      <c r="C839" s="35"/>
      <c r="I839" s="27">
        <f>IF(ISBLANK(J839),"",LARGE(I$1:I838,1)+1)</f>
        <v>829</v>
      </c>
      <c r="J839" s="2" t="s">
        <v>4465</v>
      </c>
      <c r="K839" s="1" t="s">
        <v>1204</v>
      </c>
      <c r="L839" s="1" t="s">
        <v>4526</v>
      </c>
      <c r="M839" s="2" t="s">
        <v>3165</v>
      </c>
      <c r="N839" s="2" t="s">
        <v>951</v>
      </c>
      <c r="O839" s="2" t="s">
        <v>397</v>
      </c>
      <c r="P839" s="2" t="s">
        <v>1207</v>
      </c>
      <c r="Q839" s="2" t="s">
        <v>4562</v>
      </c>
      <c r="R839" s="2" t="s">
        <v>4563</v>
      </c>
      <c r="S839" s="2" t="s">
        <v>4564</v>
      </c>
      <c r="T839" s="42" t="s">
        <v>9379</v>
      </c>
    </row>
    <row r="840" spans="3:20" ht="35.1" customHeight="1" x14ac:dyDescent="0.25">
      <c r="C840" s="35"/>
      <c r="I840" s="27">
        <f>IF(ISBLANK(J840),"",LARGE(I$1:I839,1)+1)</f>
        <v>830</v>
      </c>
      <c r="J840" s="2" t="s">
        <v>4465</v>
      </c>
      <c r="K840" s="1" t="s">
        <v>4565</v>
      </c>
      <c r="L840" s="1" t="s">
        <v>4526</v>
      </c>
      <c r="M840" s="2" t="s">
        <v>4566</v>
      </c>
      <c r="N840" s="2" t="s">
        <v>951</v>
      </c>
      <c r="O840" s="2" t="s">
        <v>390</v>
      </c>
      <c r="P840" s="2" t="s">
        <v>4567</v>
      </c>
      <c r="Q840" s="2" t="s">
        <v>4568</v>
      </c>
      <c r="R840" s="2" t="s">
        <v>4569</v>
      </c>
      <c r="S840" s="2" t="s">
        <v>4570</v>
      </c>
      <c r="T840" s="42" t="s">
        <v>9380</v>
      </c>
    </row>
    <row r="841" spans="3:20" ht="35.1" customHeight="1" x14ac:dyDescent="0.25">
      <c r="C841" s="35"/>
      <c r="I841" s="27">
        <f>IF(ISBLANK(J841),"",LARGE(I$1:I840,1)+1)</f>
        <v>831</v>
      </c>
      <c r="J841" s="2" t="s">
        <v>4465</v>
      </c>
      <c r="K841" s="1" t="s">
        <v>4571</v>
      </c>
      <c r="L841" s="1" t="s">
        <v>1743</v>
      </c>
      <c r="M841" s="2" t="s">
        <v>4572</v>
      </c>
      <c r="N841" s="2" t="s">
        <v>57</v>
      </c>
      <c r="O841" s="2" t="s">
        <v>72</v>
      </c>
      <c r="P841" s="2" t="s">
        <v>4573</v>
      </c>
      <c r="Q841" s="2" t="s">
        <v>4574</v>
      </c>
      <c r="R841" s="2" t="s">
        <v>4575</v>
      </c>
      <c r="S841" s="2" t="s">
        <v>4576</v>
      </c>
      <c r="T841" s="42" t="s">
        <v>9381</v>
      </c>
    </row>
    <row r="842" spans="3:20" ht="35.1" customHeight="1" x14ac:dyDescent="0.25">
      <c r="C842" s="35"/>
      <c r="I842" s="27">
        <f>IF(ISBLANK(J842),"",LARGE(I$1:I841,1)+1)</f>
        <v>832</v>
      </c>
      <c r="J842" s="2" t="s">
        <v>4465</v>
      </c>
      <c r="K842" s="1" t="s">
        <v>942</v>
      </c>
      <c r="L842" s="1" t="s">
        <v>1357</v>
      </c>
      <c r="M842" s="2" t="s">
        <v>944</v>
      </c>
      <c r="N842" s="2" t="s">
        <v>389</v>
      </c>
      <c r="O842" s="2" t="s">
        <v>390</v>
      </c>
      <c r="P842" s="2" t="s">
        <v>4577</v>
      </c>
      <c r="Q842" s="2" t="s">
        <v>4578</v>
      </c>
      <c r="R842" s="2" t="s">
        <v>4579</v>
      </c>
      <c r="S842" s="2" t="s">
        <v>4580</v>
      </c>
      <c r="T842" s="42" t="s">
        <v>9382</v>
      </c>
    </row>
    <row r="843" spans="3:20" ht="35.1" customHeight="1" x14ac:dyDescent="0.25">
      <c r="C843" s="35"/>
      <c r="I843" s="27">
        <f>IF(ISBLANK(J843),"",LARGE(I$1:I842,1)+1)</f>
        <v>833</v>
      </c>
      <c r="J843" s="2" t="s">
        <v>4465</v>
      </c>
      <c r="K843" s="1" t="s">
        <v>1566</v>
      </c>
      <c r="L843" s="1" t="s">
        <v>1743</v>
      </c>
      <c r="M843" s="2" t="s">
        <v>1568</v>
      </c>
      <c r="N843" s="2" t="s">
        <v>1569</v>
      </c>
      <c r="O843" s="2" t="s">
        <v>134</v>
      </c>
      <c r="P843" s="2" t="s">
        <v>4581</v>
      </c>
      <c r="Q843" s="2" t="s">
        <v>4582</v>
      </c>
      <c r="R843" s="2" t="s">
        <v>4583</v>
      </c>
      <c r="S843" s="2" t="s">
        <v>4584</v>
      </c>
      <c r="T843" s="42" t="s">
        <v>9383</v>
      </c>
    </row>
    <row r="844" spans="3:20" ht="35.1" customHeight="1" x14ac:dyDescent="0.25">
      <c r="C844" s="35"/>
      <c r="I844" s="27">
        <f>IF(ISBLANK(J844),"",LARGE(I$1:I843,1)+1)</f>
        <v>834</v>
      </c>
      <c r="J844" s="2" t="s">
        <v>4465</v>
      </c>
      <c r="K844" s="1" t="s">
        <v>4585</v>
      </c>
      <c r="L844" s="1" t="s">
        <v>4512</v>
      </c>
      <c r="M844" s="2" t="s">
        <v>4586</v>
      </c>
      <c r="N844" s="2" t="s">
        <v>4587</v>
      </c>
      <c r="O844" s="2" t="s">
        <v>4588</v>
      </c>
      <c r="P844" s="2" t="s">
        <v>4589</v>
      </c>
      <c r="Q844" s="2" t="s">
        <v>4590</v>
      </c>
      <c r="R844" s="2" t="s">
        <v>4591</v>
      </c>
      <c r="S844" s="2" t="s">
        <v>4592</v>
      </c>
      <c r="T844" s="42" t="s">
        <v>9384</v>
      </c>
    </row>
    <row r="845" spans="3:20" ht="35.1" customHeight="1" x14ac:dyDescent="0.25">
      <c r="C845" s="35"/>
      <c r="I845" s="27">
        <f>IF(ISBLANK(J845),"",LARGE(I$1:I844,1)+1)</f>
        <v>835</v>
      </c>
      <c r="J845" s="2" t="s">
        <v>4465</v>
      </c>
      <c r="K845" s="1" t="s">
        <v>4593</v>
      </c>
      <c r="L845" s="1" t="s">
        <v>597</v>
      </c>
      <c r="M845" s="2" t="s">
        <v>4594</v>
      </c>
      <c r="N845" s="2" t="s">
        <v>4595</v>
      </c>
      <c r="O845" s="2" t="s">
        <v>4596</v>
      </c>
      <c r="P845" s="2" t="s">
        <v>1346</v>
      </c>
      <c r="Q845" s="2" t="s">
        <v>4597</v>
      </c>
      <c r="R845" s="2" t="s">
        <v>4598</v>
      </c>
      <c r="S845" s="2" t="s">
        <v>4599</v>
      </c>
      <c r="T845" s="42" t="s">
        <v>9385</v>
      </c>
    </row>
    <row r="846" spans="3:20" ht="35.1" customHeight="1" x14ac:dyDescent="0.25">
      <c r="C846" s="35"/>
      <c r="I846" s="27">
        <f>IF(ISBLANK(J846),"",LARGE(I$1:I845,1)+1)</f>
        <v>836</v>
      </c>
      <c r="J846" s="2" t="s">
        <v>4465</v>
      </c>
      <c r="K846" s="1" t="s">
        <v>395</v>
      </c>
      <c r="L846" s="1" t="s">
        <v>387</v>
      </c>
      <c r="M846" s="2" t="s">
        <v>396</v>
      </c>
      <c r="N846" s="2" t="s">
        <v>389</v>
      </c>
      <c r="O846" s="2" t="s">
        <v>397</v>
      </c>
      <c r="P846" s="2" t="s">
        <v>1340</v>
      </c>
      <c r="Q846" s="2" t="s">
        <v>4600</v>
      </c>
      <c r="R846" s="2" t="s">
        <v>4601</v>
      </c>
      <c r="S846" s="2" t="s">
        <v>4602</v>
      </c>
      <c r="T846" s="42" t="s">
        <v>8631</v>
      </c>
    </row>
    <row r="847" spans="3:20" ht="35.1" customHeight="1" x14ac:dyDescent="0.25">
      <c r="C847" s="35"/>
      <c r="I847" s="27">
        <f>IF(ISBLANK(J847),"",LARGE(I$1:I846,1)+1)</f>
        <v>837</v>
      </c>
      <c r="J847" s="2" t="s">
        <v>4465</v>
      </c>
      <c r="K847" s="1" t="s">
        <v>2000</v>
      </c>
      <c r="L847" s="1" t="s">
        <v>387</v>
      </c>
      <c r="M847" s="2" t="s">
        <v>4603</v>
      </c>
      <c r="N847" s="2" t="s">
        <v>389</v>
      </c>
      <c r="O847" s="2" t="s">
        <v>422</v>
      </c>
      <c r="P847" s="2" t="s">
        <v>1336</v>
      </c>
      <c r="Q847" s="2" t="s">
        <v>4604</v>
      </c>
      <c r="R847" s="2" t="s">
        <v>4605</v>
      </c>
      <c r="S847" s="2" t="s">
        <v>3496</v>
      </c>
      <c r="T847" s="42" t="s">
        <v>9386</v>
      </c>
    </row>
    <row r="848" spans="3:20" ht="35.1" customHeight="1" x14ac:dyDescent="0.25">
      <c r="C848" s="35"/>
      <c r="I848" s="27">
        <f>IF(ISBLANK(J848),"",LARGE(I$1:I847,1)+1)</f>
        <v>838</v>
      </c>
      <c r="J848" s="2" t="s">
        <v>4465</v>
      </c>
      <c r="K848" s="1" t="s">
        <v>3503</v>
      </c>
      <c r="L848" s="1" t="s">
        <v>387</v>
      </c>
      <c r="M848" s="2" t="s">
        <v>4090</v>
      </c>
      <c r="N848" s="2" t="s">
        <v>389</v>
      </c>
      <c r="O848" s="2" t="s">
        <v>397</v>
      </c>
      <c r="P848" s="2" t="s">
        <v>4606</v>
      </c>
      <c r="Q848" s="2" t="s">
        <v>4091</v>
      </c>
      <c r="R848" s="2" t="s">
        <v>4607</v>
      </c>
      <c r="S848" s="2" t="s">
        <v>4608</v>
      </c>
      <c r="T848" s="42" t="s">
        <v>9182</v>
      </c>
    </row>
    <row r="849" spans="3:20" ht="35.1" customHeight="1" x14ac:dyDescent="0.25">
      <c r="C849" s="35"/>
      <c r="I849" s="27">
        <f>IF(ISBLANK(J849),"",LARGE(I$1:I848,1)+1)</f>
        <v>839</v>
      </c>
      <c r="J849" s="2" t="s">
        <v>4465</v>
      </c>
      <c r="K849" s="1" t="s">
        <v>4609</v>
      </c>
      <c r="L849" s="1" t="s">
        <v>493</v>
      </c>
      <c r="M849" s="2" t="s">
        <v>4610</v>
      </c>
      <c r="N849" s="2" t="s">
        <v>4611</v>
      </c>
      <c r="O849" s="2" t="s">
        <v>515</v>
      </c>
      <c r="P849" s="2" t="s">
        <v>4612</v>
      </c>
      <c r="Q849" s="2" t="s">
        <v>4613</v>
      </c>
      <c r="R849" s="2" t="s">
        <v>4614</v>
      </c>
      <c r="S849" s="2" t="s">
        <v>4615</v>
      </c>
      <c r="T849" s="42" t="s">
        <v>9387</v>
      </c>
    </row>
    <row r="850" spans="3:20" ht="35.1" customHeight="1" x14ac:dyDescent="0.25">
      <c r="C850" s="35"/>
      <c r="I850" s="27">
        <f>IF(ISBLANK(J850),"",LARGE(I$1:I849,1)+1)</f>
        <v>840</v>
      </c>
      <c r="J850" s="2" t="s">
        <v>4465</v>
      </c>
      <c r="K850" s="1" t="s">
        <v>526</v>
      </c>
      <c r="L850" s="1" t="s">
        <v>387</v>
      </c>
      <c r="M850" s="2" t="s">
        <v>3513</v>
      </c>
      <c r="N850" s="2" t="s">
        <v>389</v>
      </c>
      <c r="O850" s="2" t="s">
        <v>442</v>
      </c>
      <c r="P850" s="2" t="s">
        <v>1896</v>
      </c>
      <c r="Q850" s="2" t="s">
        <v>4616</v>
      </c>
      <c r="R850" s="2" t="s">
        <v>4617</v>
      </c>
      <c r="S850" s="2" t="s">
        <v>4618</v>
      </c>
      <c r="T850" s="42" t="s">
        <v>9388</v>
      </c>
    </row>
    <row r="851" spans="3:20" ht="35.1" customHeight="1" x14ac:dyDescent="0.25">
      <c r="C851" s="35"/>
      <c r="I851" s="27">
        <f>IF(ISBLANK(J851),"",LARGE(I$1:I850,1)+1)</f>
        <v>841</v>
      </c>
      <c r="J851" s="2" t="s">
        <v>4465</v>
      </c>
      <c r="K851" s="1" t="s">
        <v>1857</v>
      </c>
      <c r="L851" s="1" t="s">
        <v>493</v>
      </c>
      <c r="M851" s="2" t="s">
        <v>2360</v>
      </c>
      <c r="N851" s="2" t="s">
        <v>495</v>
      </c>
      <c r="O851" s="2" t="s">
        <v>457</v>
      </c>
      <c r="P851" s="2" t="s">
        <v>1859</v>
      </c>
      <c r="Q851" s="2" t="s">
        <v>1860</v>
      </c>
      <c r="R851" s="2" t="s">
        <v>4619</v>
      </c>
      <c r="S851" s="2" t="s">
        <v>4620</v>
      </c>
      <c r="T851" s="42" t="s">
        <v>9131</v>
      </c>
    </row>
    <row r="852" spans="3:20" ht="35.1" customHeight="1" x14ac:dyDescent="0.25">
      <c r="C852" s="35"/>
      <c r="I852" s="27">
        <f>IF(ISBLANK(J852),"",LARGE(I$1:I851,1)+1)</f>
        <v>842</v>
      </c>
      <c r="J852" s="2" t="s">
        <v>4465</v>
      </c>
      <c r="K852" s="1" t="s">
        <v>501</v>
      </c>
      <c r="L852" s="1" t="s">
        <v>493</v>
      </c>
      <c r="M852" s="2" t="s">
        <v>502</v>
      </c>
      <c r="N852" s="2" t="s">
        <v>456</v>
      </c>
      <c r="O852" s="2" t="s">
        <v>496</v>
      </c>
      <c r="P852" s="2" t="s">
        <v>4621</v>
      </c>
      <c r="Q852" s="2" t="s">
        <v>4622</v>
      </c>
      <c r="R852" s="2" t="s">
        <v>2369</v>
      </c>
      <c r="S852" s="2" t="s">
        <v>4623</v>
      </c>
      <c r="T852" s="42" t="s">
        <v>9389</v>
      </c>
    </row>
    <row r="853" spans="3:20" ht="35.1" customHeight="1" x14ac:dyDescent="0.25">
      <c r="C853" s="35"/>
      <c r="I853" s="27">
        <f>IF(ISBLANK(J853),"",LARGE(I$1:I852,1)+1)</f>
        <v>843</v>
      </c>
      <c r="J853" s="2" t="s">
        <v>4465</v>
      </c>
      <c r="K853" s="1" t="s">
        <v>4624</v>
      </c>
      <c r="L853" s="1" t="s">
        <v>493</v>
      </c>
      <c r="M853" s="2" t="s">
        <v>4625</v>
      </c>
      <c r="N853" s="2" t="s">
        <v>495</v>
      </c>
      <c r="O853" s="2" t="s">
        <v>1220</v>
      </c>
      <c r="P853" s="2" t="s">
        <v>4626</v>
      </c>
      <c r="Q853" s="2" t="s">
        <v>4627</v>
      </c>
      <c r="R853" s="2" t="s">
        <v>4628</v>
      </c>
      <c r="S853" s="2" t="s">
        <v>4629</v>
      </c>
      <c r="T853" s="42" t="s">
        <v>9390</v>
      </c>
    </row>
    <row r="854" spans="3:20" ht="35.1" customHeight="1" x14ac:dyDescent="0.25">
      <c r="C854" s="35"/>
      <c r="I854" s="27">
        <f>IF(ISBLANK(J854),"",LARGE(I$1:I853,1)+1)</f>
        <v>844</v>
      </c>
      <c r="J854" s="2" t="s">
        <v>4465</v>
      </c>
      <c r="K854" s="1" t="s">
        <v>4409</v>
      </c>
      <c r="L854" s="1" t="s">
        <v>3243</v>
      </c>
      <c r="M854" s="2" t="s">
        <v>4410</v>
      </c>
      <c r="N854" s="2" t="s">
        <v>495</v>
      </c>
      <c r="O854" s="2" t="s">
        <v>496</v>
      </c>
      <c r="P854" s="2" t="s">
        <v>4411</v>
      </c>
      <c r="Q854" s="2" t="s">
        <v>4630</v>
      </c>
      <c r="R854" s="2" t="s">
        <v>4413</v>
      </c>
      <c r="S854" s="2" t="s">
        <v>3248</v>
      </c>
      <c r="T854" s="42" t="s">
        <v>9391</v>
      </c>
    </row>
    <row r="855" spans="3:20" ht="35.1" customHeight="1" x14ac:dyDescent="0.25">
      <c r="C855" s="35"/>
      <c r="I855" s="27">
        <f>IF(ISBLANK(J855),"",LARGE(I$1:I854,1)+1)</f>
        <v>845</v>
      </c>
      <c r="J855" s="2" t="s">
        <v>4465</v>
      </c>
      <c r="K855" s="1" t="s">
        <v>4631</v>
      </c>
      <c r="L855" s="1" t="s">
        <v>3250</v>
      </c>
      <c r="M855" s="2" t="s">
        <v>4632</v>
      </c>
      <c r="N855" s="2" t="s">
        <v>4633</v>
      </c>
      <c r="O855" s="2" t="s">
        <v>515</v>
      </c>
      <c r="P855" s="2" t="s">
        <v>4634</v>
      </c>
      <c r="Q855" s="2" t="s">
        <v>4635</v>
      </c>
      <c r="R855" s="2" t="s">
        <v>4636</v>
      </c>
      <c r="S855" s="2" t="s">
        <v>4637</v>
      </c>
      <c r="T855" s="42" t="s">
        <v>9392</v>
      </c>
    </row>
    <row r="856" spans="3:20" ht="35.1" customHeight="1" x14ac:dyDescent="0.25">
      <c r="C856" s="35"/>
      <c r="I856" s="27">
        <f>IF(ISBLANK(J856),"",LARGE(I$1:I855,1)+1)</f>
        <v>846</v>
      </c>
      <c r="J856" s="2" t="s">
        <v>4465</v>
      </c>
      <c r="K856" s="1" t="s">
        <v>453</v>
      </c>
      <c r="L856" s="1" t="s">
        <v>454</v>
      </c>
      <c r="M856" s="2" t="s">
        <v>4638</v>
      </c>
      <c r="N856" s="2" t="s">
        <v>456</v>
      </c>
      <c r="O856" s="2" t="s">
        <v>515</v>
      </c>
      <c r="P856" s="2" t="s">
        <v>4639</v>
      </c>
      <c r="Q856" s="2" t="s">
        <v>4640</v>
      </c>
      <c r="R856" s="2" t="s">
        <v>4641</v>
      </c>
      <c r="S856" s="2" t="s">
        <v>4642</v>
      </c>
      <c r="T856" s="42" t="s">
        <v>9357</v>
      </c>
    </row>
    <row r="857" spans="3:20" ht="35.1" customHeight="1" x14ac:dyDescent="0.25">
      <c r="C857" s="35"/>
      <c r="I857" s="27">
        <f>IF(ISBLANK(J857),"",LARGE(I$1:I856,1)+1)</f>
        <v>847</v>
      </c>
      <c r="J857" s="2" t="s">
        <v>4465</v>
      </c>
      <c r="K857" s="1" t="s">
        <v>4643</v>
      </c>
      <c r="L857" s="1" t="s">
        <v>454</v>
      </c>
      <c r="M857" s="2" t="s">
        <v>4644</v>
      </c>
      <c r="N857" s="2" t="s">
        <v>456</v>
      </c>
      <c r="O857" s="2" t="s">
        <v>457</v>
      </c>
      <c r="P857" s="2" t="s">
        <v>4645</v>
      </c>
      <c r="Q857" s="2" t="s">
        <v>4646</v>
      </c>
      <c r="R857" s="2" t="s">
        <v>4647</v>
      </c>
      <c r="S857" s="2" t="s">
        <v>4648</v>
      </c>
      <c r="T857" s="42" t="s">
        <v>9393</v>
      </c>
    </row>
    <row r="858" spans="3:20" ht="35.1" customHeight="1" x14ac:dyDescent="0.25">
      <c r="C858" s="35"/>
      <c r="I858" s="27">
        <f>IF(ISBLANK(J858),"",LARGE(I$1:I857,1)+1)</f>
        <v>848</v>
      </c>
      <c r="J858" s="2" t="s">
        <v>4465</v>
      </c>
      <c r="K858" s="1" t="s">
        <v>4649</v>
      </c>
      <c r="L858" s="1" t="s">
        <v>454</v>
      </c>
      <c r="M858" s="2" t="s">
        <v>4650</v>
      </c>
      <c r="N858" s="2" t="s">
        <v>456</v>
      </c>
      <c r="O858" s="2" t="s">
        <v>496</v>
      </c>
      <c r="P858" s="2" t="s">
        <v>4651</v>
      </c>
      <c r="Q858" s="2" t="s">
        <v>4652</v>
      </c>
      <c r="R858" s="2" t="s">
        <v>4653</v>
      </c>
      <c r="S858" s="2" t="s">
        <v>4654</v>
      </c>
      <c r="T858" s="42" t="s">
        <v>9394</v>
      </c>
    </row>
    <row r="859" spans="3:20" ht="35.1" customHeight="1" x14ac:dyDescent="0.25">
      <c r="C859" s="35"/>
      <c r="I859" s="27">
        <f>IF(ISBLANK(J859),"",LARGE(I$1:I858,1)+1)</f>
        <v>849</v>
      </c>
      <c r="J859" s="2" t="s">
        <v>4465</v>
      </c>
      <c r="K859" s="1" t="s">
        <v>4655</v>
      </c>
      <c r="L859" s="1" t="s">
        <v>454</v>
      </c>
      <c r="M859" s="2" t="s">
        <v>4656</v>
      </c>
      <c r="N859" s="2" t="s">
        <v>456</v>
      </c>
      <c r="O859" s="2" t="s">
        <v>496</v>
      </c>
      <c r="P859" s="2" t="s">
        <v>4657</v>
      </c>
      <c r="Q859" s="2" t="s">
        <v>4658</v>
      </c>
      <c r="R859" s="2" t="s">
        <v>4659</v>
      </c>
      <c r="S859" s="2" t="s">
        <v>4660</v>
      </c>
      <c r="T859" s="42" t="s">
        <v>9395</v>
      </c>
    </row>
    <row r="860" spans="3:20" ht="35.1" customHeight="1" x14ac:dyDescent="0.25">
      <c r="C860" s="35"/>
      <c r="I860" s="27">
        <f>IF(ISBLANK(J860),"",LARGE(I$1:I859,1)+1)</f>
        <v>850</v>
      </c>
      <c r="J860" s="2" t="s">
        <v>4465</v>
      </c>
      <c r="K860" s="1" t="s">
        <v>4661</v>
      </c>
      <c r="L860" s="1" t="s">
        <v>4485</v>
      </c>
      <c r="M860" s="2" t="s">
        <v>4662</v>
      </c>
      <c r="N860" s="2" t="s">
        <v>4487</v>
      </c>
      <c r="O860" s="2" t="s">
        <v>397</v>
      </c>
      <c r="P860" s="2" t="s">
        <v>4663</v>
      </c>
      <c r="Q860" s="2" t="s">
        <v>4664</v>
      </c>
      <c r="R860" s="2" t="s">
        <v>4665</v>
      </c>
      <c r="S860" s="2" t="s">
        <v>4666</v>
      </c>
      <c r="T860" s="42" t="s">
        <v>9396</v>
      </c>
    </row>
    <row r="861" spans="3:20" ht="35.1" customHeight="1" x14ac:dyDescent="0.25">
      <c r="C861" s="35"/>
      <c r="I861" s="27">
        <f>IF(ISBLANK(J861),"",LARGE(I$1:I860,1)+1)</f>
        <v>851</v>
      </c>
      <c r="J861" s="2" t="s">
        <v>4465</v>
      </c>
      <c r="K861" s="1" t="s">
        <v>4667</v>
      </c>
      <c r="L861" s="1" t="s">
        <v>387</v>
      </c>
      <c r="M861" s="2" t="s">
        <v>4668</v>
      </c>
      <c r="N861" s="2" t="s">
        <v>389</v>
      </c>
      <c r="O861" s="2" t="s">
        <v>442</v>
      </c>
      <c r="P861" s="2" t="s">
        <v>4669</v>
      </c>
      <c r="Q861" s="2" t="s">
        <v>4670</v>
      </c>
      <c r="R861" s="2" t="s">
        <v>4671</v>
      </c>
      <c r="S861" s="2" t="s">
        <v>4672</v>
      </c>
      <c r="T861" s="42" t="s">
        <v>9397</v>
      </c>
    </row>
    <row r="862" spans="3:20" ht="35.1" customHeight="1" x14ac:dyDescent="0.25">
      <c r="C862" s="35"/>
      <c r="I862" s="27">
        <f>IF(ISBLANK(J862),"",LARGE(I$1:I861,1)+1)</f>
        <v>852</v>
      </c>
      <c r="J862" s="2" t="s">
        <v>4465</v>
      </c>
      <c r="K862" s="1" t="s">
        <v>4673</v>
      </c>
      <c r="L862" s="1" t="s">
        <v>4674</v>
      </c>
      <c r="M862" s="2" t="s">
        <v>4675</v>
      </c>
      <c r="N862" s="2" t="s">
        <v>4010</v>
      </c>
      <c r="O862" s="2" t="s">
        <v>397</v>
      </c>
      <c r="P862" s="2" t="s">
        <v>4676</v>
      </c>
      <c r="Q862" s="2" t="s">
        <v>4677</v>
      </c>
      <c r="R862" s="2" t="s">
        <v>4678</v>
      </c>
      <c r="S862" s="2" t="s">
        <v>4679</v>
      </c>
      <c r="T862" s="42" t="s">
        <v>9398</v>
      </c>
    </row>
    <row r="863" spans="3:20" ht="35.1" customHeight="1" x14ac:dyDescent="0.25">
      <c r="C863" s="35"/>
      <c r="I863" s="27">
        <f>IF(ISBLANK(J863),"",LARGE(I$1:I862,1)+1)</f>
        <v>853</v>
      </c>
      <c r="J863" s="2" t="s">
        <v>4465</v>
      </c>
      <c r="K863" s="1" t="s">
        <v>4680</v>
      </c>
      <c r="L863" s="1" t="s">
        <v>28</v>
      </c>
      <c r="M863" s="2" t="s">
        <v>4681</v>
      </c>
      <c r="N863" s="2" t="s">
        <v>30</v>
      </c>
      <c r="O863" s="2" t="s">
        <v>31</v>
      </c>
      <c r="P863" s="2" t="s">
        <v>4682</v>
      </c>
      <c r="Q863" s="2" t="s">
        <v>4683</v>
      </c>
      <c r="R863" s="2" t="s">
        <v>4684</v>
      </c>
      <c r="S863" s="2" t="s">
        <v>4685</v>
      </c>
      <c r="T863" s="42" t="s">
        <v>9399</v>
      </c>
    </row>
    <row r="864" spans="3:20" ht="35.1" customHeight="1" x14ac:dyDescent="0.25">
      <c r="C864" s="35"/>
      <c r="I864" s="27">
        <f>IF(ISBLANK(J864),"",LARGE(I$1:I863,1)+1)</f>
        <v>854</v>
      </c>
      <c r="J864" s="2" t="s">
        <v>4465</v>
      </c>
      <c r="K864" s="1" t="s">
        <v>4686</v>
      </c>
      <c r="L864" s="1" t="s">
        <v>4028</v>
      </c>
      <c r="M864" s="2" t="s">
        <v>4687</v>
      </c>
      <c r="N864" s="2" t="s">
        <v>389</v>
      </c>
      <c r="O864" s="2" t="s">
        <v>390</v>
      </c>
      <c r="P864" s="2" t="s">
        <v>4688</v>
      </c>
      <c r="Q864" s="2" t="s">
        <v>4689</v>
      </c>
      <c r="R864" s="2" t="s">
        <v>4690</v>
      </c>
      <c r="S864" s="2" t="s">
        <v>4691</v>
      </c>
      <c r="T864" s="42" t="s">
        <v>9400</v>
      </c>
    </row>
    <row r="865" spans="3:20" ht="35.1" customHeight="1" x14ac:dyDescent="0.25">
      <c r="C865" s="35"/>
      <c r="I865" s="27">
        <f>IF(ISBLANK(J865),"",LARGE(I$1:I864,1)+1)</f>
        <v>855</v>
      </c>
      <c r="J865" s="2" t="s">
        <v>4465</v>
      </c>
      <c r="K865" s="1" t="s">
        <v>4692</v>
      </c>
      <c r="L865" s="1" t="s">
        <v>533</v>
      </c>
      <c r="M865" s="2" t="s">
        <v>4693</v>
      </c>
      <c r="N865" s="2" t="s">
        <v>550</v>
      </c>
      <c r="O865" s="2" t="s">
        <v>571</v>
      </c>
      <c r="P865" s="2" t="s">
        <v>4694</v>
      </c>
      <c r="Q865" s="2" t="s">
        <v>4695</v>
      </c>
      <c r="R865" s="2" t="s">
        <v>4696</v>
      </c>
      <c r="S865" s="2" t="s">
        <v>4697</v>
      </c>
      <c r="T865" s="42" t="s">
        <v>9401</v>
      </c>
    </row>
    <row r="866" spans="3:20" ht="35.1" customHeight="1" x14ac:dyDescent="0.25">
      <c r="C866" s="35"/>
      <c r="I866" s="27">
        <f>IF(ISBLANK(J866),"",LARGE(I$1:I865,1)+1)</f>
        <v>856</v>
      </c>
      <c r="J866" s="2" t="s">
        <v>4465</v>
      </c>
      <c r="K866" s="1" t="s">
        <v>1715</v>
      </c>
      <c r="L866" s="1" t="s">
        <v>4698</v>
      </c>
      <c r="M866" s="2" t="s">
        <v>1716</v>
      </c>
      <c r="N866" s="2" t="s">
        <v>4699</v>
      </c>
      <c r="O866" s="2" t="s">
        <v>4700</v>
      </c>
      <c r="P866" s="2" t="s">
        <v>4701</v>
      </c>
      <c r="Q866" s="2" t="s">
        <v>4702</v>
      </c>
      <c r="R866" s="2" t="s">
        <v>4703</v>
      </c>
      <c r="S866" s="2" t="s">
        <v>4704</v>
      </c>
      <c r="T866" s="42" t="s">
        <v>9402</v>
      </c>
    </row>
    <row r="867" spans="3:20" ht="35.1" customHeight="1" x14ac:dyDescent="0.25">
      <c r="C867" s="35"/>
      <c r="I867" s="27">
        <f>IF(ISBLANK(J867),"",LARGE(I$1:I866,1)+1)</f>
        <v>857</v>
      </c>
      <c r="J867" s="2" t="s">
        <v>4465</v>
      </c>
      <c r="K867" s="1" t="s">
        <v>4705</v>
      </c>
      <c r="L867" s="1" t="s">
        <v>533</v>
      </c>
      <c r="M867" s="2" t="s">
        <v>4706</v>
      </c>
      <c r="N867" s="2" t="s">
        <v>535</v>
      </c>
      <c r="O867" s="2" t="s">
        <v>543</v>
      </c>
      <c r="P867" s="2" t="s">
        <v>4707</v>
      </c>
      <c r="Q867" s="2" t="s">
        <v>4708</v>
      </c>
      <c r="R867" s="2" t="s">
        <v>4709</v>
      </c>
      <c r="S867" s="2" t="s">
        <v>4710</v>
      </c>
      <c r="T867" s="42" t="s">
        <v>9403</v>
      </c>
    </row>
    <row r="868" spans="3:20" ht="35.1" customHeight="1" x14ac:dyDescent="0.25">
      <c r="C868" s="35"/>
      <c r="I868" s="27">
        <f>IF(ISBLANK(J868),"",LARGE(I$1:I867,1)+1)</f>
        <v>858</v>
      </c>
      <c r="J868" s="2" t="s">
        <v>4465</v>
      </c>
      <c r="K868" s="1" t="s">
        <v>1455</v>
      </c>
      <c r="L868" s="1" t="s">
        <v>78</v>
      </c>
      <c r="M868" s="2" t="s">
        <v>4711</v>
      </c>
      <c r="N868" s="2" t="s">
        <v>4712</v>
      </c>
      <c r="O868" s="2" t="s">
        <v>557</v>
      </c>
      <c r="P868" s="2" t="s">
        <v>1459</v>
      </c>
      <c r="Q868" s="2" t="s">
        <v>3107</v>
      </c>
      <c r="R868" s="2" t="s">
        <v>4713</v>
      </c>
      <c r="S868" s="2" t="s">
        <v>4714</v>
      </c>
      <c r="T868" s="42" t="s">
        <v>9404</v>
      </c>
    </row>
    <row r="869" spans="3:20" ht="35.1" customHeight="1" x14ac:dyDescent="0.25">
      <c r="C869" s="35"/>
      <c r="I869" s="27">
        <f>IF(ISBLANK(J869),"",LARGE(I$1:I868,1)+1)</f>
        <v>859</v>
      </c>
      <c r="J869" s="2" t="s">
        <v>4465</v>
      </c>
      <c r="K869" s="1" t="s">
        <v>4715</v>
      </c>
      <c r="L869" s="1" t="s">
        <v>1387</v>
      </c>
      <c r="M869" s="2" t="s">
        <v>4716</v>
      </c>
      <c r="N869" s="2" t="s">
        <v>970</v>
      </c>
      <c r="O869" s="2" t="s">
        <v>571</v>
      </c>
      <c r="P869" s="2" t="s">
        <v>4717</v>
      </c>
      <c r="Q869" s="2" t="s">
        <v>4718</v>
      </c>
      <c r="R869" s="2" t="s">
        <v>4719</v>
      </c>
      <c r="S869" s="2" t="s">
        <v>4720</v>
      </c>
      <c r="T869" s="42" t="s">
        <v>9405</v>
      </c>
    </row>
    <row r="870" spans="3:20" ht="35.1" customHeight="1" x14ac:dyDescent="0.25">
      <c r="C870" s="35"/>
      <c r="I870" s="27">
        <f>IF(ISBLANK(J870),"",LARGE(I$1:I869,1)+1)</f>
        <v>860</v>
      </c>
      <c r="J870" s="2" t="s">
        <v>4465</v>
      </c>
      <c r="K870" s="1" t="s">
        <v>962</v>
      </c>
      <c r="L870" s="1" t="s">
        <v>533</v>
      </c>
      <c r="M870" s="2" t="s">
        <v>4721</v>
      </c>
      <c r="N870" s="2" t="s">
        <v>564</v>
      </c>
      <c r="O870" s="2" t="s">
        <v>989</v>
      </c>
      <c r="P870" s="2" t="s">
        <v>964</v>
      </c>
      <c r="Q870" s="2" t="s">
        <v>4722</v>
      </c>
      <c r="R870" s="2" t="s">
        <v>2179</v>
      </c>
      <c r="S870" s="2" t="s">
        <v>4723</v>
      </c>
      <c r="T870" s="42" t="s">
        <v>9406</v>
      </c>
    </row>
    <row r="871" spans="3:20" ht="35.1" customHeight="1" x14ac:dyDescent="0.25">
      <c r="C871" s="35"/>
      <c r="I871" s="27">
        <f>IF(ISBLANK(J871),"",LARGE(I$1:I870,1)+1)</f>
        <v>861</v>
      </c>
      <c r="J871" s="2" t="s">
        <v>4465</v>
      </c>
      <c r="K871" s="1" t="s">
        <v>3122</v>
      </c>
      <c r="L871" s="1" t="s">
        <v>533</v>
      </c>
      <c r="M871" s="2" t="s">
        <v>4724</v>
      </c>
      <c r="N871" s="2" t="s">
        <v>564</v>
      </c>
      <c r="O871" s="2" t="s">
        <v>989</v>
      </c>
      <c r="P871" s="2" t="s">
        <v>1490</v>
      </c>
      <c r="Q871" s="2" t="s">
        <v>4725</v>
      </c>
      <c r="R871" s="2" t="s">
        <v>1492</v>
      </c>
      <c r="S871" s="2" t="s">
        <v>2186</v>
      </c>
      <c r="T871" s="42" t="s">
        <v>9407</v>
      </c>
    </row>
    <row r="872" spans="3:20" ht="35.1" customHeight="1" x14ac:dyDescent="0.25">
      <c r="C872" s="35"/>
      <c r="I872" s="27">
        <f>IF(ISBLANK(J872),"",LARGE(I$1:I871,1)+1)</f>
        <v>862</v>
      </c>
      <c r="J872" s="2" t="s">
        <v>4465</v>
      </c>
      <c r="K872" s="1" t="s">
        <v>1472</v>
      </c>
      <c r="L872" s="1" t="s">
        <v>533</v>
      </c>
      <c r="M872" s="2" t="s">
        <v>4726</v>
      </c>
      <c r="N872" s="2" t="s">
        <v>535</v>
      </c>
      <c r="O872" s="2" t="s">
        <v>543</v>
      </c>
      <c r="P872" s="2" t="s">
        <v>1474</v>
      </c>
      <c r="Q872" s="2" t="s">
        <v>2188</v>
      </c>
      <c r="R872" s="2" t="s">
        <v>3134</v>
      </c>
      <c r="S872" s="2" t="s">
        <v>3135</v>
      </c>
      <c r="T872" s="42" t="s">
        <v>9408</v>
      </c>
    </row>
    <row r="873" spans="3:20" ht="35.1" customHeight="1" x14ac:dyDescent="0.25">
      <c r="C873" s="35"/>
      <c r="I873" s="27">
        <f>IF(ISBLANK(J873),"",LARGE(I$1:I872,1)+1)</f>
        <v>863</v>
      </c>
      <c r="J873" s="2" t="s">
        <v>4465</v>
      </c>
      <c r="K873" s="1" t="s">
        <v>1500</v>
      </c>
      <c r="L873" s="1" t="s">
        <v>55</v>
      </c>
      <c r="M873" s="2" t="s">
        <v>1501</v>
      </c>
      <c r="N873" s="2" t="s">
        <v>57</v>
      </c>
      <c r="O873" s="2" t="s">
        <v>134</v>
      </c>
      <c r="P873" s="2" t="s">
        <v>3034</v>
      </c>
      <c r="Q873" s="2" t="s">
        <v>4727</v>
      </c>
      <c r="R873" s="2" t="s">
        <v>1504</v>
      </c>
      <c r="S873" s="2" t="s">
        <v>4728</v>
      </c>
      <c r="T873" s="42" t="s">
        <v>9409</v>
      </c>
    </row>
    <row r="874" spans="3:20" ht="35.1" customHeight="1" x14ac:dyDescent="0.25">
      <c r="C874" s="35"/>
      <c r="I874" s="27">
        <f>IF(ISBLANK(J874),"",LARGE(I$1:I873,1)+1)</f>
        <v>864</v>
      </c>
      <c r="J874" s="2" t="s">
        <v>4465</v>
      </c>
      <c r="K874" s="1" t="s">
        <v>4729</v>
      </c>
      <c r="L874" s="1" t="s">
        <v>3413</v>
      </c>
      <c r="M874" s="2" t="s">
        <v>4730</v>
      </c>
      <c r="N874" s="2" t="s">
        <v>1525</v>
      </c>
      <c r="O874" s="2" t="s">
        <v>58</v>
      </c>
      <c r="P874" s="2" t="s">
        <v>4731</v>
      </c>
      <c r="Q874" s="2" t="s">
        <v>4732</v>
      </c>
      <c r="R874" s="2" t="s">
        <v>4733</v>
      </c>
      <c r="S874" s="2" t="s">
        <v>4734</v>
      </c>
      <c r="T874" s="42" t="s">
        <v>9410</v>
      </c>
    </row>
    <row r="875" spans="3:20" ht="35.1" customHeight="1" x14ac:dyDescent="0.25">
      <c r="C875" s="35"/>
      <c r="I875" s="27">
        <f>IF(ISBLANK(J875),"",LARGE(I$1:I874,1)+1)</f>
        <v>865</v>
      </c>
      <c r="J875" s="2" t="s">
        <v>4465</v>
      </c>
      <c r="K875" s="1" t="s">
        <v>1531</v>
      </c>
      <c r="L875" s="1" t="s">
        <v>3413</v>
      </c>
      <c r="M875" s="2" t="s">
        <v>2762</v>
      </c>
      <c r="N875" s="2" t="s">
        <v>1525</v>
      </c>
      <c r="O875" s="2" t="s">
        <v>72</v>
      </c>
      <c r="P875" s="2" t="s">
        <v>1533</v>
      </c>
      <c r="Q875" s="2" t="s">
        <v>3062</v>
      </c>
      <c r="R875" s="2" t="s">
        <v>4735</v>
      </c>
      <c r="S875" s="2" t="s">
        <v>4736</v>
      </c>
      <c r="T875" s="42" t="s">
        <v>9411</v>
      </c>
    </row>
    <row r="876" spans="3:20" ht="35.1" customHeight="1" x14ac:dyDescent="0.25">
      <c r="C876" s="35"/>
      <c r="I876" s="27">
        <f>IF(ISBLANK(J876),"",LARGE(I$1:I875,1)+1)</f>
        <v>866</v>
      </c>
      <c r="J876" s="2" t="s">
        <v>4465</v>
      </c>
      <c r="K876" s="1" t="s">
        <v>4737</v>
      </c>
      <c r="L876" s="1" t="s">
        <v>597</v>
      </c>
      <c r="M876" s="2" t="s">
        <v>4738</v>
      </c>
      <c r="N876" s="2" t="s">
        <v>1060</v>
      </c>
      <c r="O876" s="2" t="s">
        <v>1061</v>
      </c>
      <c r="P876" s="2" t="s">
        <v>4739</v>
      </c>
      <c r="Q876" s="2" t="s">
        <v>4740</v>
      </c>
      <c r="R876" s="2" t="s">
        <v>4741</v>
      </c>
      <c r="S876" s="2" t="s">
        <v>4742</v>
      </c>
      <c r="T876" s="42" t="s">
        <v>9412</v>
      </c>
    </row>
    <row r="877" spans="3:20" ht="35.1" customHeight="1" x14ac:dyDescent="0.25">
      <c r="C877" s="35"/>
      <c r="I877" s="27">
        <f>IF(ISBLANK(J877),"",LARGE(I$1:I876,1)+1)</f>
        <v>867</v>
      </c>
      <c r="J877" s="2" t="s">
        <v>4465</v>
      </c>
      <c r="K877" s="1" t="s">
        <v>4743</v>
      </c>
      <c r="L877" s="1" t="s">
        <v>597</v>
      </c>
      <c r="M877" s="2" t="s">
        <v>4744</v>
      </c>
      <c r="N877" s="2" t="s">
        <v>599</v>
      </c>
      <c r="O877" s="2" t="s">
        <v>607</v>
      </c>
      <c r="P877" s="2" t="s">
        <v>4745</v>
      </c>
      <c r="Q877" s="2" t="s">
        <v>4746</v>
      </c>
      <c r="R877" s="2" t="s">
        <v>4747</v>
      </c>
      <c r="S877" s="2" t="s">
        <v>4748</v>
      </c>
      <c r="T877" s="42" t="s">
        <v>9413</v>
      </c>
    </row>
    <row r="878" spans="3:20" ht="35.1" customHeight="1" x14ac:dyDescent="0.25">
      <c r="C878" s="35"/>
      <c r="I878" s="27">
        <f>IF(ISBLANK(J878),"",LARGE(I$1:I877,1)+1)</f>
        <v>868</v>
      </c>
      <c r="J878" s="2" t="s">
        <v>4465</v>
      </c>
      <c r="K878" s="1" t="s">
        <v>4749</v>
      </c>
      <c r="L878" s="1" t="s">
        <v>597</v>
      </c>
      <c r="M878" s="2" t="s">
        <v>4750</v>
      </c>
      <c r="N878" s="2" t="s">
        <v>1060</v>
      </c>
      <c r="O878" s="2" t="s">
        <v>4751</v>
      </c>
      <c r="P878" s="2" t="s">
        <v>4752</v>
      </c>
      <c r="Q878" s="2" t="s">
        <v>4753</v>
      </c>
      <c r="R878" s="2" t="s">
        <v>4754</v>
      </c>
      <c r="S878" s="2" t="s">
        <v>4755</v>
      </c>
      <c r="T878" s="42" t="s">
        <v>9414</v>
      </c>
    </row>
    <row r="879" spans="3:20" ht="35.1" customHeight="1" x14ac:dyDescent="0.25">
      <c r="C879" s="35"/>
      <c r="I879" s="27">
        <f>IF(ISBLANK(J879),"",LARGE(I$1:I878,1)+1)</f>
        <v>869</v>
      </c>
      <c r="J879" s="2" t="s">
        <v>4465</v>
      </c>
      <c r="K879" s="1" t="s">
        <v>4756</v>
      </c>
      <c r="L879" s="1" t="s">
        <v>597</v>
      </c>
      <c r="M879" s="2" t="s">
        <v>4757</v>
      </c>
      <c r="N879" s="2" t="s">
        <v>599</v>
      </c>
      <c r="O879" s="2" t="s">
        <v>1061</v>
      </c>
      <c r="P879" s="2" t="s">
        <v>4758</v>
      </c>
      <c r="Q879" s="2" t="s">
        <v>4759</v>
      </c>
      <c r="R879" s="2" t="s">
        <v>4760</v>
      </c>
      <c r="S879" s="2" t="s">
        <v>4761</v>
      </c>
      <c r="T879" s="42" t="s">
        <v>9415</v>
      </c>
    </row>
    <row r="880" spans="3:20" ht="35.1" customHeight="1" x14ac:dyDescent="0.25">
      <c r="C880" s="35"/>
      <c r="I880" s="27">
        <f>IF(ISBLANK(J880),"",LARGE(I$1:I879,1)+1)</f>
        <v>870</v>
      </c>
      <c r="J880" s="2" t="s">
        <v>4465</v>
      </c>
      <c r="K880" s="1" t="s">
        <v>2014</v>
      </c>
      <c r="L880" s="1" t="s">
        <v>597</v>
      </c>
      <c r="M880" s="2" t="s">
        <v>2015</v>
      </c>
      <c r="N880" s="2" t="s">
        <v>599</v>
      </c>
      <c r="O880" s="2" t="s">
        <v>622</v>
      </c>
      <c r="P880" s="2" t="s">
        <v>2016</v>
      </c>
      <c r="Q880" s="2" t="s">
        <v>4762</v>
      </c>
      <c r="R880" s="2" t="s">
        <v>4763</v>
      </c>
      <c r="S880" s="2" t="s">
        <v>4764</v>
      </c>
      <c r="T880" s="42" t="s">
        <v>9416</v>
      </c>
    </row>
    <row r="881" spans="3:20" ht="35.1" customHeight="1" x14ac:dyDescent="0.25">
      <c r="C881" s="35"/>
      <c r="I881" s="27">
        <f>IF(ISBLANK(J881),"",LARGE(I$1:I880,1)+1)</f>
        <v>871</v>
      </c>
      <c r="J881" s="2" t="s">
        <v>4465</v>
      </c>
      <c r="K881" s="1" t="s">
        <v>4765</v>
      </c>
      <c r="L881" s="1" t="s">
        <v>55</v>
      </c>
      <c r="M881" s="2" t="s">
        <v>4766</v>
      </c>
      <c r="N881" s="2" t="s">
        <v>57</v>
      </c>
      <c r="O881" s="2" t="s">
        <v>65</v>
      </c>
      <c r="P881" s="2" t="s">
        <v>4767</v>
      </c>
      <c r="Q881" s="2" t="s">
        <v>4768</v>
      </c>
      <c r="R881" s="2" t="s">
        <v>4769</v>
      </c>
      <c r="S881" s="2" t="s">
        <v>4770</v>
      </c>
      <c r="T881" s="42" t="s">
        <v>9417</v>
      </c>
    </row>
    <row r="882" spans="3:20" ht="35.1" customHeight="1" x14ac:dyDescent="0.25">
      <c r="C882" s="35"/>
      <c r="I882" s="27">
        <f>IF(ISBLANK(J882),"",LARGE(I$1:I881,1)+1)</f>
        <v>872</v>
      </c>
      <c r="J882" s="2" t="s">
        <v>4465</v>
      </c>
      <c r="K882" s="1" t="s">
        <v>4771</v>
      </c>
      <c r="L882" s="1" t="s">
        <v>28</v>
      </c>
      <c r="M882" s="2" t="s">
        <v>4772</v>
      </c>
      <c r="N882" s="2" t="s">
        <v>30</v>
      </c>
      <c r="O882" s="2" t="s">
        <v>31</v>
      </c>
      <c r="P882" s="2" t="s">
        <v>4773</v>
      </c>
      <c r="Q882" s="2" t="s">
        <v>4774</v>
      </c>
      <c r="R882" s="2" t="s">
        <v>4775</v>
      </c>
      <c r="S882" s="2" t="s">
        <v>4776</v>
      </c>
      <c r="T882" s="42" t="s">
        <v>9418</v>
      </c>
    </row>
    <row r="883" spans="3:20" ht="35.1" customHeight="1" x14ac:dyDescent="0.25">
      <c r="C883" s="35"/>
      <c r="I883" s="27">
        <f>IF(ISBLANK(J883),"",LARGE(I$1:I882,1)+1)</f>
        <v>873</v>
      </c>
      <c r="J883" s="2" t="s">
        <v>4465</v>
      </c>
      <c r="K883" s="1" t="s">
        <v>4777</v>
      </c>
      <c r="L883" s="1" t="s">
        <v>4778</v>
      </c>
      <c r="M883" s="2" t="s">
        <v>4779</v>
      </c>
      <c r="N883" s="2" t="s">
        <v>2540</v>
      </c>
      <c r="O883" s="2" t="s">
        <v>2541</v>
      </c>
      <c r="P883" s="2" t="s">
        <v>4780</v>
      </c>
      <c r="Q883" s="2" t="s">
        <v>4781</v>
      </c>
      <c r="R883" s="2" t="s">
        <v>4782</v>
      </c>
      <c r="S883" s="2" t="s">
        <v>4783</v>
      </c>
      <c r="T883" s="42" t="s">
        <v>9419</v>
      </c>
    </row>
    <row r="884" spans="3:20" ht="35.1" customHeight="1" x14ac:dyDescent="0.25">
      <c r="C884" s="35"/>
      <c r="I884" s="27">
        <f>IF(ISBLANK(J884),"",LARGE(I$1:I883,1)+1)</f>
        <v>874</v>
      </c>
      <c r="J884" s="2" t="s">
        <v>4465</v>
      </c>
      <c r="K884" s="1" t="s">
        <v>2237</v>
      </c>
      <c r="L884" s="1" t="s">
        <v>477</v>
      </c>
      <c r="M884" s="2" t="s">
        <v>4784</v>
      </c>
      <c r="N884" s="2" t="s">
        <v>2540</v>
      </c>
      <c r="O884" s="2" t="s">
        <v>2541</v>
      </c>
      <c r="P884" s="2" t="s">
        <v>4785</v>
      </c>
      <c r="Q884" s="2" t="s">
        <v>4786</v>
      </c>
      <c r="R884" s="2" t="s">
        <v>4787</v>
      </c>
      <c r="S884" s="2" t="s">
        <v>4788</v>
      </c>
      <c r="T884" s="42" t="s">
        <v>9420</v>
      </c>
    </row>
    <row r="885" spans="3:20" ht="35.1" customHeight="1" x14ac:dyDescent="0.25">
      <c r="C885" s="35"/>
      <c r="I885" s="27">
        <f>IF(ISBLANK(J885),"",LARGE(I$1:I884,1)+1)</f>
        <v>875</v>
      </c>
      <c r="J885" s="2" t="s">
        <v>4465</v>
      </c>
      <c r="K885" s="1" t="s">
        <v>668</v>
      </c>
      <c r="L885" s="1" t="s">
        <v>78</v>
      </c>
      <c r="M885" s="2" t="s">
        <v>4789</v>
      </c>
      <c r="N885" s="2" t="s">
        <v>4514</v>
      </c>
      <c r="O885" s="2" t="s">
        <v>368</v>
      </c>
      <c r="P885" s="2" t="s">
        <v>670</v>
      </c>
      <c r="Q885" s="2" t="s">
        <v>4790</v>
      </c>
      <c r="R885" s="2" t="s">
        <v>4791</v>
      </c>
      <c r="S885" s="2" t="s">
        <v>4792</v>
      </c>
      <c r="T885" s="42" t="s">
        <v>9421</v>
      </c>
    </row>
    <row r="886" spans="3:20" ht="35.1" customHeight="1" x14ac:dyDescent="0.25">
      <c r="C886" s="35"/>
      <c r="I886" s="27">
        <f>IF(ISBLANK(J886),"",LARGE(I$1:I885,1)+1)</f>
        <v>876</v>
      </c>
      <c r="J886" s="2" t="s">
        <v>4465</v>
      </c>
      <c r="K886" s="1" t="s">
        <v>1890</v>
      </c>
      <c r="L886" s="1" t="s">
        <v>493</v>
      </c>
      <c r="M886" s="2" t="s">
        <v>1891</v>
      </c>
      <c r="N886" s="2" t="s">
        <v>495</v>
      </c>
      <c r="O886" s="2" t="s">
        <v>457</v>
      </c>
      <c r="P886" s="2" t="s">
        <v>522</v>
      </c>
      <c r="Q886" s="2" t="s">
        <v>4793</v>
      </c>
      <c r="R886" s="2" t="s">
        <v>4794</v>
      </c>
      <c r="S886" s="2" t="s">
        <v>2380</v>
      </c>
      <c r="T886" s="42" t="s">
        <v>9422</v>
      </c>
    </row>
    <row r="887" spans="3:20" ht="35.1" customHeight="1" x14ac:dyDescent="0.25">
      <c r="C887" s="35"/>
      <c r="I887" s="27">
        <f>IF(ISBLANK(J887),"",LARGE(I$1:I886,1)+1)</f>
        <v>877</v>
      </c>
      <c r="J887" s="2" t="s">
        <v>4465</v>
      </c>
      <c r="K887" s="1" t="s">
        <v>4795</v>
      </c>
      <c r="L887" s="1" t="s">
        <v>1218</v>
      </c>
      <c r="M887" s="2" t="s">
        <v>4796</v>
      </c>
      <c r="N887" s="2" t="s">
        <v>57</v>
      </c>
      <c r="O887" s="2" t="s">
        <v>134</v>
      </c>
      <c r="P887" s="2" t="s">
        <v>4797</v>
      </c>
      <c r="Q887" s="2" t="s">
        <v>4798</v>
      </c>
      <c r="R887" s="2" t="s">
        <v>4799</v>
      </c>
      <c r="S887" s="2" t="s">
        <v>4800</v>
      </c>
      <c r="T887" s="42" t="s">
        <v>9423</v>
      </c>
    </row>
    <row r="888" spans="3:20" ht="35.1" customHeight="1" x14ac:dyDescent="0.25">
      <c r="C888" s="35"/>
      <c r="I888" s="27">
        <f>IF(ISBLANK(J888),"",LARGE(I$1:I887,1)+1)</f>
        <v>878</v>
      </c>
      <c r="J888" s="2" t="s">
        <v>4465</v>
      </c>
      <c r="K888" s="1" t="s">
        <v>4801</v>
      </c>
      <c r="L888" s="1" t="s">
        <v>1218</v>
      </c>
      <c r="M888" s="2" t="s">
        <v>4802</v>
      </c>
      <c r="N888" s="2" t="s">
        <v>4803</v>
      </c>
      <c r="O888" s="2" t="s">
        <v>515</v>
      </c>
      <c r="P888" s="2" t="s">
        <v>4804</v>
      </c>
      <c r="Q888" s="2" t="s">
        <v>4805</v>
      </c>
      <c r="R888" s="2" t="s">
        <v>4806</v>
      </c>
      <c r="S888" s="2" t="s">
        <v>4807</v>
      </c>
      <c r="T888" s="42" t="s">
        <v>9424</v>
      </c>
    </row>
    <row r="889" spans="3:20" ht="35.1" customHeight="1" x14ac:dyDescent="0.25">
      <c r="C889" s="35"/>
      <c r="I889" s="27">
        <f>IF(ISBLANK(J889),"",LARGE(I$1:I888,1)+1)</f>
        <v>879</v>
      </c>
      <c r="J889" s="2" t="s">
        <v>4465</v>
      </c>
      <c r="K889" s="1" t="s">
        <v>4808</v>
      </c>
      <c r="L889" s="1" t="s">
        <v>440</v>
      </c>
      <c r="M889" s="2" t="s">
        <v>4809</v>
      </c>
      <c r="N889" s="2" t="s">
        <v>389</v>
      </c>
      <c r="O889" s="2" t="s">
        <v>390</v>
      </c>
      <c r="P889" s="2" t="s">
        <v>4810</v>
      </c>
      <c r="Q889" s="2" t="s">
        <v>4811</v>
      </c>
      <c r="R889" s="2" t="s">
        <v>4812</v>
      </c>
      <c r="S889" s="2" t="s">
        <v>4813</v>
      </c>
      <c r="T889" s="42" t="s">
        <v>9425</v>
      </c>
    </row>
    <row r="890" spans="3:20" ht="35.1" customHeight="1" x14ac:dyDescent="0.25">
      <c r="C890" s="35"/>
      <c r="I890" s="27">
        <f>IF(ISBLANK(J890),"",LARGE(I$1:I889,1)+1)</f>
        <v>880</v>
      </c>
      <c r="J890" s="2" t="s">
        <v>4465</v>
      </c>
      <c r="K890" s="1" t="s">
        <v>4814</v>
      </c>
      <c r="L890" s="1" t="s">
        <v>440</v>
      </c>
      <c r="M890" s="2" t="s">
        <v>4815</v>
      </c>
      <c r="N890" s="2" t="s">
        <v>389</v>
      </c>
      <c r="O890" s="2" t="s">
        <v>442</v>
      </c>
      <c r="P890" s="2" t="s">
        <v>4816</v>
      </c>
      <c r="Q890" s="2" t="s">
        <v>4817</v>
      </c>
      <c r="R890" s="2" t="s">
        <v>4818</v>
      </c>
      <c r="S890" s="2" t="s">
        <v>4819</v>
      </c>
      <c r="T890" s="42" t="s">
        <v>9426</v>
      </c>
    </row>
    <row r="891" spans="3:20" ht="35.1" customHeight="1" x14ac:dyDescent="0.25">
      <c r="C891" s="35"/>
      <c r="I891" s="27">
        <f>IF(ISBLANK(J891),"",LARGE(I$1:I890,1)+1)</f>
        <v>881</v>
      </c>
      <c r="J891" s="2" t="s">
        <v>4465</v>
      </c>
      <c r="K891" s="1" t="s">
        <v>4820</v>
      </c>
      <c r="L891" s="1" t="s">
        <v>4028</v>
      </c>
      <c r="M891" s="2" t="s">
        <v>4821</v>
      </c>
      <c r="N891" s="2" t="s">
        <v>389</v>
      </c>
      <c r="O891" s="2" t="s">
        <v>442</v>
      </c>
      <c r="P891" s="2" t="s">
        <v>4822</v>
      </c>
      <c r="Q891" s="2" t="s">
        <v>4823</v>
      </c>
      <c r="R891" s="2" t="s">
        <v>4824</v>
      </c>
      <c r="S891" s="2" t="s">
        <v>4825</v>
      </c>
      <c r="T891" s="42" t="s">
        <v>9427</v>
      </c>
    </row>
    <row r="892" spans="3:20" ht="35.1" customHeight="1" x14ac:dyDescent="0.25">
      <c r="C892" s="35"/>
      <c r="I892" s="27">
        <f>IF(ISBLANK(J892),"",LARGE(I$1:I891,1)+1)</f>
        <v>882</v>
      </c>
      <c r="J892" s="2" t="s">
        <v>4465</v>
      </c>
      <c r="K892" s="1" t="s">
        <v>4826</v>
      </c>
      <c r="L892" s="1" t="s">
        <v>4028</v>
      </c>
      <c r="M892" s="2" t="s">
        <v>4827</v>
      </c>
      <c r="N892" s="2" t="s">
        <v>3933</v>
      </c>
      <c r="O892" s="2" t="s">
        <v>422</v>
      </c>
      <c r="P892" s="2" t="s">
        <v>4828</v>
      </c>
      <c r="Q892" s="2" t="s">
        <v>4829</v>
      </c>
      <c r="R892" s="2" t="s">
        <v>4830</v>
      </c>
      <c r="S892" s="2" t="s">
        <v>4831</v>
      </c>
      <c r="T892" s="42" t="s">
        <v>9428</v>
      </c>
    </row>
    <row r="893" spans="3:20" ht="35.1" customHeight="1" x14ac:dyDescent="0.25">
      <c r="C893" s="35"/>
      <c r="I893" s="27">
        <f>IF(ISBLANK(J893),"",LARGE(I$1:I892,1)+1)</f>
        <v>883</v>
      </c>
      <c r="J893" s="2" t="s">
        <v>4465</v>
      </c>
      <c r="K893" s="1" t="s">
        <v>4832</v>
      </c>
      <c r="L893" s="1" t="s">
        <v>4028</v>
      </c>
      <c r="M893" s="2" t="s">
        <v>4833</v>
      </c>
      <c r="N893" s="2" t="s">
        <v>389</v>
      </c>
      <c r="O893" s="2" t="s">
        <v>442</v>
      </c>
      <c r="P893" s="2" t="s">
        <v>4834</v>
      </c>
      <c r="Q893" s="2" t="s">
        <v>4835</v>
      </c>
      <c r="R893" s="2" t="s">
        <v>4836</v>
      </c>
      <c r="S893" s="2" t="s">
        <v>4837</v>
      </c>
      <c r="T893" s="42" t="s">
        <v>9429</v>
      </c>
    </row>
    <row r="894" spans="3:20" ht="35.1" customHeight="1" x14ac:dyDescent="0.25">
      <c r="C894" s="35"/>
      <c r="I894" s="27">
        <f>IF(ISBLANK(J894),"",LARGE(I$1:I893,1)+1)</f>
        <v>884</v>
      </c>
      <c r="J894" s="2" t="s">
        <v>4465</v>
      </c>
      <c r="K894" s="1" t="s">
        <v>4838</v>
      </c>
      <c r="L894" s="1" t="s">
        <v>4028</v>
      </c>
      <c r="M894" s="2" t="s">
        <v>4839</v>
      </c>
      <c r="N894" s="2" t="s">
        <v>389</v>
      </c>
      <c r="O894" s="2" t="s">
        <v>442</v>
      </c>
      <c r="P894" s="2" t="s">
        <v>4840</v>
      </c>
      <c r="Q894" s="2" t="s">
        <v>4841</v>
      </c>
      <c r="R894" s="2" t="s">
        <v>4842</v>
      </c>
      <c r="S894" s="2" t="s">
        <v>4843</v>
      </c>
      <c r="T894" s="42" t="s">
        <v>9430</v>
      </c>
    </row>
    <row r="895" spans="3:20" ht="35.1" customHeight="1" x14ac:dyDescent="0.25">
      <c r="C895" s="35"/>
      <c r="I895" s="27">
        <f>IF(ISBLANK(J895),"",LARGE(I$1:I894,1)+1)</f>
        <v>885</v>
      </c>
      <c r="J895" s="2" t="s">
        <v>4465</v>
      </c>
      <c r="K895" s="1" t="s">
        <v>4844</v>
      </c>
      <c r="L895" s="1" t="s">
        <v>4028</v>
      </c>
      <c r="M895" s="2" t="s">
        <v>4845</v>
      </c>
      <c r="N895" s="2" t="s">
        <v>389</v>
      </c>
      <c r="O895" s="2" t="s">
        <v>442</v>
      </c>
      <c r="P895" s="2" t="s">
        <v>4846</v>
      </c>
      <c r="Q895" s="2" t="s">
        <v>4847</v>
      </c>
      <c r="R895" s="2" t="s">
        <v>4848</v>
      </c>
      <c r="S895" s="2" t="s">
        <v>4849</v>
      </c>
      <c r="T895" s="42" t="s">
        <v>9431</v>
      </c>
    </row>
    <row r="896" spans="3:20" ht="35.1" customHeight="1" x14ac:dyDescent="0.25">
      <c r="C896" s="35"/>
      <c r="I896" s="27">
        <f>IF(ISBLANK(J896),"",LARGE(I$1:I895,1)+1)</f>
        <v>886</v>
      </c>
      <c r="J896" s="2" t="s">
        <v>4465</v>
      </c>
      <c r="K896" s="1" t="s">
        <v>4850</v>
      </c>
      <c r="L896" s="1" t="s">
        <v>4455</v>
      </c>
      <c r="M896" s="2" t="s">
        <v>4851</v>
      </c>
      <c r="N896" s="2" t="s">
        <v>4457</v>
      </c>
      <c r="O896" s="2" t="s">
        <v>119</v>
      </c>
      <c r="P896" s="2" t="s">
        <v>4852</v>
      </c>
      <c r="Q896" s="2" t="s">
        <v>4853</v>
      </c>
      <c r="R896" s="2" t="s">
        <v>4854</v>
      </c>
      <c r="S896" s="2" t="s">
        <v>4855</v>
      </c>
      <c r="T896" s="42" t="s">
        <v>9432</v>
      </c>
    </row>
    <row r="897" spans="3:20" ht="35.1" customHeight="1" x14ac:dyDescent="0.25">
      <c r="C897" s="35"/>
      <c r="I897" s="27">
        <f>IF(ISBLANK(J897),"",LARGE(I$1:I896,1)+1)</f>
        <v>887</v>
      </c>
      <c r="J897" s="2" t="s">
        <v>4465</v>
      </c>
      <c r="K897" s="1" t="s">
        <v>4856</v>
      </c>
      <c r="L897" s="1" t="s">
        <v>4674</v>
      </c>
      <c r="M897" s="2" t="s">
        <v>4857</v>
      </c>
      <c r="N897" s="2" t="s">
        <v>4010</v>
      </c>
      <c r="O897" s="2" t="s">
        <v>390</v>
      </c>
      <c r="P897" s="2" t="s">
        <v>4858</v>
      </c>
      <c r="Q897" s="2" t="s">
        <v>4859</v>
      </c>
      <c r="R897" s="2" t="s">
        <v>4860</v>
      </c>
      <c r="S897" s="2" t="s">
        <v>4861</v>
      </c>
      <c r="T897" s="42" t="s">
        <v>9433</v>
      </c>
    </row>
    <row r="898" spans="3:20" ht="35.1" customHeight="1" x14ac:dyDescent="0.25">
      <c r="C898" s="35"/>
      <c r="I898" s="27">
        <f>IF(ISBLANK(J898),"",LARGE(I$1:I897,1)+1)</f>
        <v>888</v>
      </c>
      <c r="J898" s="2" t="s">
        <v>4465</v>
      </c>
      <c r="K898" s="1" t="s">
        <v>4862</v>
      </c>
      <c r="L898" s="1" t="s">
        <v>477</v>
      </c>
      <c r="M898" s="2" t="s">
        <v>4863</v>
      </c>
      <c r="N898" s="2" t="s">
        <v>4864</v>
      </c>
      <c r="O898" s="2" t="s">
        <v>871</v>
      </c>
      <c r="P898" s="2" t="s">
        <v>4865</v>
      </c>
      <c r="Q898" s="2" t="s">
        <v>4866</v>
      </c>
      <c r="R898" s="2" t="s">
        <v>4867</v>
      </c>
      <c r="S898" s="2" t="s">
        <v>4868</v>
      </c>
      <c r="T898" s="42" t="s">
        <v>9434</v>
      </c>
    </row>
    <row r="899" spans="3:20" ht="35.1" customHeight="1" x14ac:dyDescent="0.25">
      <c r="C899" s="35"/>
      <c r="I899" s="27">
        <f>IF(ISBLANK(J899),"",LARGE(I$1:I898,1)+1)</f>
        <v>889</v>
      </c>
      <c r="J899" s="2" t="s">
        <v>4465</v>
      </c>
      <c r="K899" s="1" t="s">
        <v>4869</v>
      </c>
      <c r="L899" s="1" t="s">
        <v>4512</v>
      </c>
      <c r="M899" s="2" t="s">
        <v>4870</v>
      </c>
      <c r="N899" s="2" t="s">
        <v>4871</v>
      </c>
      <c r="O899" s="2" t="s">
        <v>1403</v>
      </c>
      <c r="P899" s="2" t="s">
        <v>4872</v>
      </c>
      <c r="Q899" s="2" t="s">
        <v>4873</v>
      </c>
      <c r="R899" s="2" t="s">
        <v>4874</v>
      </c>
      <c r="S899" s="2" t="s">
        <v>4875</v>
      </c>
      <c r="T899" s="42" t="s">
        <v>9435</v>
      </c>
    </row>
    <row r="900" spans="3:20" ht="35.1" customHeight="1" x14ac:dyDescent="0.25">
      <c r="C900" s="35"/>
      <c r="I900" s="27">
        <f>IF(ISBLANK(J900),"",LARGE(I$1:I899,1)+1)</f>
        <v>890</v>
      </c>
      <c r="J900" s="2" t="s">
        <v>4465</v>
      </c>
      <c r="K900" s="1" t="s">
        <v>541</v>
      </c>
      <c r="L900" s="1" t="s">
        <v>533</v>
      </c>
      <c r="M900" s="2" t="s">
        <v>4876</v>
      </c>
      <c r="N900" s="2" t="s">
        <v>535</v>
      </c>
      <c r="O900" s="2" t="s">
        <v>976</v>
      </c>
      <c r="P900" s="2" t="s">
        <v>4877</v>
      </c>
      <c r="Q900" s="2" t="s">
        <v>4878</v>
      </c>
      <c r="R900" s="2" t="s">
        <v>4879</v>
      </c>
      <c r="S900" s="2" t="s">
        <v>4880</v>
      </c>
      <c r="T900" s="42" t="s">
        <v>9436</v>
      </c>
    </row>
    <row r="901" spans="3:20" ht="35.1" customHeight="1" x14ac:dyDescent="0.25">
      <c r="C901" s="35"/>
      <c r="I901" s="27">
        <f>IF(ISBLANK(J901),"",LARGE(I$1:I900,1)+1)</f>
        <v>891</v>
      </c>
      <c r="J901" s="2" t="s">
        <v>4465</v>
      </c>
      <c r="K901" s="1" t="s">
        <v>2908</v>
      </c>
      <c r="L901" s="1" t="s">
        <v>78</v>
      </c>
      <c r="M901" s="2" t="s">
        <v>4881</v>
      </c>
      <c r="N901" s="2" t="s">
        <v>4514</v>
      </c>
      <c r="O901" s="2" t="s">
        <v>368</v>
      </c>
      <c r="P901" s="2" t="s">
        <v>1914</v>
      </c>
      <c r="Q901" s="2" t="s">
        <v>3147</v>
      </c>
      <c r="R901" s="2" t="s">
        <v>1916</v>
      </c>
      <c r="S901" s="2" t="s">
        <v>1917</v>
      </c>
      <c r="T901" s="42" t="s">
        <v>9437</v>
      </c>
    </row>
    <row r="902" spans="3:20" ht="35.1" customHeight="1" x14ac:dyDescent="0.25">
      <c r="C902" s="35"/>
      <c r="I902" s="27">
        <f>IF(ISBLANK(J902),"",LARGE(I$1:I901,1)+1)</f>
        <v>892</v>
      </c>
      <c r="J902" s="2" t="s">
        <v>4465</v>
      </c>
      <c r="K902" s="1" t="s">
        <v>1918</v>
      </c>
      <c r="L902" s="1" t="s">
        <v>78</v>
      </c>
      <c r="M902" s="2" t="s">
        <v>1919</v>
      </c>
      <c r="N902" s="2" t="s">
        <v>4514</v>
      </c>
      <c r="O902" s="2" t="s">
        <v>4473</v>
      </c>
      <c r="P902" s="2" t="s">
        <v>1920</v>
      </c>
      <c r="Q902" s="2" t="s">
        <v>4882</v>
      </c>
      <c r="R902" s="2" t="s">
        <v>1922</v>
      </c>
      <c r="S902" s="2" t="s">
        <v>1923</v>
      </c>
      <c r="T902" s="42" t="s">
        <v>9438</v>
      </c>
    </row>
    <row r="903" spans="3:20" ht="35.1" customHeight="1" x14ac:dyDescent="0.25">
      <c r="C903" s="35"/>
      <c r="I903" s="27">
        <f>IF(ISBLANK(J903),"",LARGE(I$1:I902,1)+1)</f>
        <v>893</v>
      </c>
      <c r="J903" s="2" t="s">
        <v>4465</v>
      </c>
      <c r="K903" s="1" t="s">
        <v>1924</v>
      </c>
      <c r="L903" s="1" t="s">
        <v>78</v>
      </c>
      <c r="M903" s="2" t="s">
        <v>1925</v>
      </c>
      <c r="N903" s="2" t="s">
        <v>4514</v>
      </c>
      <c r="O903" s="2" t="s">
        <v>81</v>
      </c>
      <c r="P903" s="2" t="s">
        <v>1926</v>
      </c>
      <c r="Q903" s="2" t="s">
        <v>1927</v>
      </c>
      <c r="R903" s="2" t="s">
        <v>4883</v>
      </c>
      <c r="S903" s="2" t="s">
        <v>4884</v>
      </c>
      <c r="T903" s="42" t="s">
        <v>8870</v>
      </c>
    </row>
    <row r="904" spans="3:20" ht="35.1" customHeight="1" x14ac:dyDescent="0.25">
      <c r="C904" s="35"/>
      <c r="I904" s="27">
        <f>IF(ISBLANK(J904),"",LARGE(I$1:I903,1)+1)</f>
        <v>894</v>
      </c>
      <c r="J904" s="2" t="s">
        <v>4465</v>
      </c>
      <c r="K904" s="1" t="s">
        <v>4885</v>
      </c>
      <c r="L904" s="1" t="s">
        <v>4485</v>
      </c>
      <c r="M904" s="2" t="s">
        <v>4886</v>
      </c>
      <c r="N904" s="2" t="s">
        <v>4487</v>
      </c>
      <c r="O904" s="2" t="s">
        <v>390</v>
      </c>
      <c r="P904" s="2" t="s">
        <v>4887</v>
      </c>
      <c r="Q904" s="2" t="s">
        <v>4888</v>
      </c>
      <c r="R904" s="2" t="s">
        <v>4889</v>
      </c>
      <c r="S904" s="2" t="s">
        <v>4890</v>
      </c>
      <c r="T904" s="42" t="s">
        <v>9439</v>
      </c>
    </row>
    <row r="905" spans="3:20" ht="35.1" customHeight="1" x14ac:dyDescent="0.25">
      <c r="C905" s="35"/>
      <c r="I905" s="27">
        <f>IF(ISBLANK(J905),"",LARGE(I$1:I904,1)+1)</f>
        <v>895</v>
      </c>
      <c r="J905" s="2" t="s">
        <v>4465</v>
      </c>
      <c r="K905" s="1" t="s">
        <v>4891</v>
      </c>
      <c r="L905" s="1" t="s">
        <v>4485</v>
      </c>
      <c r="M905" s="2" t="s">
        <v>4892</v>
      </c>
      <c r="N905" s="2" t="s">
        <v>389</v>
      </c>
      <c r="O905" s="2" t="s">
        <v>390</v>
      </c>
      <c r="P905" s="2" t="s">
        <v>4893</v>
      </c>
      <c r="Q905" s="2" t="s">
        <v>4894</v>
      </c>
      <c r="R905" s="2" t="s">
        <v>4895</v>
      </c>
      <c r="S905" s="2" t="s">
        <v>4896</v>
      </c>
      <c r="T905" s="42" t="s">
        <v>9440</v>
      </c>
    </row>
    <row r="906" spans="3:20" ht="35.1" customHeight="1" x14ac:dyDescent="0.25">
      <c r="C906" s="35"/>
      <c r="I906" s="27">
        <f>IF(ISBLANK(J906),"",LARGE(I$1:I905,1)+1)</f>
        <v>896</v>
      </c>
      <c r="J906" s="2" t="s">
        <v>4465</v>
      </c>
      <c r="K906" s="1" t="s">
        <v>1845</v>
      </c>
      <c r="L906" s="1" t="s">
        <v>493</v>
      </c>
      <c r="M906" s="2" t="s">
        <v>4897</v>
      </c>
      <c r="N906" s="2" t="s">
        <v>495</v>
      </c>
      <c r="O906" s="2" t="s">
        <v>1220</v>
      </c>
      <c r="P906" s="2" t="s">
        <v>4898</v>
      </c>
      <c r="Q906" s="2" t="s">
        <v>4899</v>
      </c>
      <c r="R906" s="2" t="s">
        <v>4900</v>
      </c>
      <c r="S906" s="2" t="s">
        <v>2356</v>
      </c>
      <c r="T906" s="42" t="s">
        <v>9441</v>
      </c>
    </row>
    <row r="907" spans="3:20" ht="35.1" customHeight="1" x14ac:dyDescent="0.25">
      <c r="C907" s="35"/>
      <c r="I907" s="27">
        <f>IF(ISBLANK(J907),"",LARGE(I$1:I906,1)+1)</f>
        <v>897</v>
      </c>
      <c r="J907" s="2" t="s">
        <v>4465</v>
      </c>
      <c r="K907" s="1" t="s">
        <v>4901</v>
      </c>
      <c r="L907" s="1" t="s">
        <v>2041</v>
      </c>
      <c r="M907" s="2" t="s">
        <v>4902</v>
      </c>
      <c r="N907" s="2" t="s">
        <v>4514</v>
      </c>
      <c r="O907" s="2" t="s">
        <v>557</v>
      </c>
      <c r="P907" s="2" t="s">
        <v>4903</v>
      </c>
      <c r="Q907" s="2" t="s">
        <v>4904</v>
      </c>
      <c r="R907" s="2" t="s">
        <v>4905</v>
      </c>
      <c r="S907" s="2" t="s">
        <v>4906</v>
      </c>
      <c r="T907" s="42" t="s">
        <v>9442</v>
      </c>
    </row>
    <row r="908" spans="3:20" ht="35.1" customHeight="1" x14ac:dyDescent="0.25">
      <c r="C908" s="35"/>
      <c r="I908" s="27">
        <f>IF(ISBLANK(J908),"",LARGE(I$1:I907,1)+1)</f>
        <v>898</v>
      </c>
      <c r="J908" s="2" t="s">
        <v>4465</v>
      </c>
      <c r="K908" s="1" t="s">
        <v>4433</v>
      </c>
      <c r="L908" s="1" t="s">
        <v>2041</v>
      </c>
      <c r="M908" s="2" t="s">
        <v>4907</v>
      </c>
      <c r="N908" s="2" t="s">
        <v>4908</v>
      </c>
      <c r="O908" s="2" t="s">
        <v>368</v>
      </c>
      <c r="P908" s="2" t="s">
        <v>4909</v>
      </c>
      <c r="Q908" s="2" t="s">
        <v>4910</v>
      </c>
      <c r="R908" s="2" t="s">
        <v>4911</v>
      </c>
      <c r="S908" s="2" t="s">
        <v>4912</v>
      </c>
      <c r="T908" s="42" t="s">
        <v>9443</v>
      </c>
    </row>
    <row r="909" spans="3:20" ht="35.1" customHeight="1" x14ac:dyDescent="0.25">
      <c r="C909" s="35"/>
      <c r="I909" s="27">
        <f>IF(ISBLANK(J909),"",LARGE(I$1:I908,1)+1)</f>
        <v>899</v>
      </c>
      <c r="J909" s="2" t="s">
        <v>4465</v>
      </c>
      <c r="K909" s="1" t="s">
        <v>4913</v>
      </c>
      <c r="L909" s="1" t="s">
        <v>1774</v>
      </c>
      <c r="M909" s="2" t="s">
        <v>4914</v>
      </c>
      <c r="N909" s="2" t="s">
        <v>48</v>
      </c>
      <c r="O909" s="2" t="s">
        <v>49</v>
      </c>
      <c r="P909" s="2" t="s">
        <v>4915</v>
      </c>
      <c r="Q909" s="2" t="s">
        <v>4916</v>
      </c>
      <c r="R909" s="2" t="s">
        <v>4917</v>
      </c>
      <c r="S909" s="2" t="s">
        <v>4918</v>
      </c>
      <c r="T909" s="42" t="s">
        <v>9444</v>
      </c>
    </row>
    <row r="910" spans="3:20" ht="35.1" customHeight="1" x14ac:dyDescent="0.25">
      <c r="C910" s="35"/>
      <c r="I910" s="27">
        <f>IF(ISBLANK(J910),"",LARGE(I$1:I909,1)+1)</f>
        <v>900</v>
      </c>
      <c r="J910" s="2" t="s">
        <v>4465</v>
      </c>
      <c r="K910" s="1" t="s">
        <v>674</v>
      </c>
      <c r="L910" s="1" t="s">
        <v>78</v>
      </c>
      <c r="M910" s="2" t="s">
        <v>675</v>
      </c>
      <c r="N910" s="2" t="s">
        <v>4514</v>
      </c>
      <c r="O910" s="2" t="s">
        <v>81</v>
      </c>
      <c r="P910" s="2" t="s">
        <v>676</v>
      </c>
      <c r="Q910" s="2" t="s">
        <v>4919</v>
      </c>
      <c r="R910" s="2" t="s">
        <v>4920</v>
      </c>
      <c r="S910" s="2" t="s">
        <v>4921</v>
      </c>
      <c r="T910" s="42" t="s">
        <v>9445</v>
      </c>
    </row>
    <row r="911" spans="3:20" ht="35.1" customHeight="1" x14ac:dyDescent="0.25">
      <c r="C911" s="35"/>
      <c r="I911" s="27">
        <f>IF(ISBLANK(J911),"",LARGE(I$1:I910,1)+1)</f>
        <v>901</v>
      </c>
      <c r="J911" s="2" t="s">
        <v>4465</v>
      </c>
      <c r="K911" s="1" t="s">
        <v>4922</v>
      </c>
      <c r="L911" s="1" t="s">
        <v>4923</v>
      </c>
      <c r="M911" s="2" t="s">
        <v>4924</v>
      </c>
      <c r="N911" s="2" t="s">
        <v>48</v>
      </c>
      <c r="O911" s="2" t="s">
        <v>95</v>
      </c>
      <c r="P911" s="2" t="s">
        <v>4925</v>
      </c>
      <c r="Q911" s="2" t="s">
        <v>4926</v>
      </c>
      <c r="R911" s="2" t="s">
        <v>4927</v>
      </c>
      <c r="S911" s="2" t="s">
        <v>4928</v>
      </c>
      <c r="T911" s="42" t="s">
        <v>9446</v>
      </c>
    </row>
    <row r="912" spans="3:20" ht="35.1" customHeight="1" x14ac:dyDescent="0.25">
      <c r="C912" s="35"/>
      <c r="I912" s="27">
        <f>IF(ISBLANK(J912),"",LARGE(I$1:I911,1)+1)</f>
        <v>902</v>
      </c>
      <c r="J912" s="2" t="s">
        <v>4465</v>
      </c>
      <c r="K912" s="1" t="s">
        <v>4929</v>
      </c>
      <c r="L912" s="1" t="s">
        <v>3376</v>
      </c>
      <c r="M912" s="2" t="s">
        <v>4930</v>
      </c>
      <c r="N912" s="2" t="s">
        <v>535</v>
      </c>
      <c r="O912" s="2" t="s">
        <v>536</v>
      </c>
      <c r="P912" s="2" t="s">
        <v>4931</v>
      </c>
      <c r="Q912" s="2" t="s">
        <v>4932</v>
      </c>
      <c r="R912" s="2" t="s">
        <v>4933</v>
      </c>
      <c r="S912" s="2" t="s">
        <v>4934</v>
      </c>
      <c r="T912" s="42" t="s">
        <v>9447</v>
      </c>
    </row>
    <row r="913" spans="3:20" ht="35.1" customHeight="1" x14ac:dyDescent="0.25">
      <c r="C913" s="35"/>
      <c r="I913" s="27">
        <f>IF(ISBLANK(J913),"",LARGE(I$1:I912,1)+1)</f>
        <v>903</v>
      </c>
      <c r="J913" s="2" t="s">
        <v>4465</v>
      </c>
      <c r="K913" s="1" t="s">
        <v>4935</v>
      </c>
      <c r="L913" s="1" t="s">
        <v>2260</v>
      </c>
      <c r="M913" s="2" t="s">
        <v>4936</v>
      </c>
      <c r="N913" s="2" t="s">
        <v>57</v>
      </c>
      <c r="O913" s="2" t="s">
        <v>134</v>
      </c>
      <c r="P913" s="2" t="s">
        <v>4937</v>
      </c>
      <c r="Q913" s="2" t="s">
        <v>4938</v>
      </c>
      <c r="R913" s="2" t="s">
        <v>4939</v>
      </c>
      <c r="S913" s="2" t="s">
        <v>4940</v>
      </c>
      <c r="T913" s="42" t="s">
        <v>9448</v>
      </c>
    </row>
    <row r="914" spans="3:20" ht="35.1" customHeight="1" x14ac:dyDescent="0.25">
      <c r="C914" s="35"/>
      <c r="I914" s="27" t="str">
        <f>IF(ISBLANK(J914),"",LARGE(I$1:I913,1)+1)</f>
        <v/>
      </c>
    </row>
    <row r="915" spans="3:20" ht="35.1" customHeight="1" x14ac:dyDescent="0.25">
      <c r="I915" s="27">
        <f>IF(ISBLANK(J915),"",LARGE(I$1:I914,1)+1)</f>
        <v>904</v>
      </c>
      <c r="J915" s="3" t="s">
        <v>0</v>
      </c>
      <c r="K915" s="4" t="s">
        <v>1</v>
      </c>
      <c r="L915" s="4" t="s">
        <v>2</v>
      </c>
      <c r="M915" s="3" t="s">
        <v>3</v>
      </c>
      <c r="N915" s="3" t="s">
        <v>4</v>
      </c>
      <c r="O915" s="3" t="s">
        <v>5</v>
      </c>
      <c r="P915" s="3" t="s">
        <v>6</v>
      </c>
      <c r="Q915" s="3" t="s">
        <v>7</v>
      </c>
      <c r="R915" s="3" t="s">
        <v>8</v>
      </c>
      <c r="S915" s="3" t="s">
        <v>9</v>
      </c>
      <c r="T915" s="3"/>
    </row>
    <row r="916" spans="3:20" ht="35.1" customHeight="1" x14ac:dyDescent="0.25">
      <c r="I916" s="27">
        <f>IF(ISBLANK(J916),"",LARGE(I$1:I915,1)+1)</f>
        <v>905</v>
      </c>
      <c r="J916" s="5" t="s">
        <v>4941</v>
      </c>
      <c r="K916" s="1" t="s">
        <v>4942</v>
      </c>
      <c r="L916" s="1" t="s">
        <v>387</v>
      </c>
      <c r="M916" s="2" t="s">
        <v>4943</v>
      </c>
      <c r="N916" s="2" t="s">
        <v>389</v>
      </c>
      <c r="O916" s="2" t="s">
        <v>397</v>
      </c>
      <c r="P916" s="2" t="s">
        <v>4944</v>
      </c>
      <c r="Q916" s="2" t="s">
        <v>4945</v>
      </c>
      <c r="R916" s="2" t="s">
        <v>4946</v>
      </c>
      <c r="S916" s="2" t="s">
        <v>4947</v>
      </c>
      <c r="T916" s="42" t="s">
        <v>9449</v>
      </c>
    </row>
    <row r="917" spans="3:20" ht="35.1" customHeight="1" x14ac:dyDescent="0.25">
      <c r="I917" s="27">
        <f>IF(ISBLANK(J917),"",LARGE(I$1:I916,1)+1)</f>
        <v>906</v>
      </c>
      <c r="J917" s="5" t="s">
        <v>4941</v>
      </c>
      <c r="K917" s="1" t="s">
        <v>4948</v>
      </c>
      <c r="L917" s="1" t="s">
        <v>387</v>
      </c>
      <c r="M917" s="2" t="s">
        <v>4949</v>
      </c>
      <c r="N917" s="2" t="s">
        <v>4950</v>
      </c>
      <c r="O917" s="2" t="s">
        <v>4951</v>
      </c>
      <c r="P917" s="2" t="s">
        <v>4952</v>
      </c>
      <c r="Q917" s="2" t="s">
        <v>4953</v>
      </c>
      <c r="R917" s="2" t="s">
        <v>4954</v>
      </c>
      <c r="S917" s="2" t="s">
        <v>4955</v>
      </c>
      <c r="T917" s="42" t="s">
        <v>9450</v>
      </c>
    </row>
    <row r="918" spans="3:20" ht="35.1" customHeight="1" x14ac:dyDescent="0.25">
      <c r="I918" s="27">
        <f>IF(ISBLANK(J918),"",LARGE(I$1:I917,1)+1)</f>
        <v>907</v>
      </c>
      <c r="J918" s="5" t="s">
        <v>4941</v>
      </c>
      <c r="K918" s="1" t="s">
        <v>4956</v>
      </c>
      <c r="L918" s="1" t="s">
        <v>387</v>
      </c>
      <c r="M918" s="2" t="s">
        <v>4957</v>
      </c>
      <c r="N918" s="2" t="s">
        <v>4950</v>
      </c>
      <c r="O918" s="2" t="s">
        <v>422</v>
      </c>
      <c r="P918" s="2" t="s">
        <v>4958</v>
      </c>
      <c r="Q918" s="2" t="s">
        <v>4959</v>
      </c>
      <c r="R918" s="2" t="s">
        <v>4960</v>
      </c>
      <c r="S918" s="2" t="s">
        <v>4961</v>
      </c>
      <c r="T918" s="42" t="s">
        <v>9451</v>
      </c>
    </row>
    <row r="919" spans="3:20" ht="35.1" customHeight="1" x14ac:dyDescent="0.25">
      <c r="I919" s="27">
        <f>IF(ISBLANK(J919),"",LARGE(I$1:I918,1)+1)</f>
        <v>908</v>
      </c>
      <c r="J919" s="5" t="s">
        <v>4941</v>
      </c>
      <c r="K919" s="1" t="s">
        <v>4962</v>
      </c>
      <c r="L919" s="1" t="s">
        <v>387</v>
      </c>
      <c r="M919" s="2" t="s">
        <v>4963</v>
      </c>
      <c r="N919" s="2" t="s">
        <v>389</v>
      </c>
      <c r="O919" s="2" t="s">
        <v>390</v>
      </c>
      <c r="P919" s="2" t="s">
        <v>4964</v>
      </c>
      <c r="Q919" s="2" t="s">
        <v>4965</v>
      </c>
      <c r="R919" s="2" t="s">
        <v>4966</v>
      </c>
      <c r="S919" s="2" t="s">
        <v>4967</v>
      </c>
      <c r="T919" s="42" t="s">
        <v>9452</v>
      </c>
    </row>
    <row r="920" spans="3:20" ht="35.1" customHeight="1" x14ac:dyDescent="0.25">
      <c r="I920" s="27">
        <f>IF(ISBLANK(J920),"",LARGE(I$1:I919,1)+1)</f>
        <v>909</v>
      </c>
      <c r="J920" s="5" t="s">
        <v>4941</v>
      </c>
      <c r="K920" s="1" t="s">
        <v>4968</v>
      </c>
      <c r="L920" s="1" t="s">
        <v>387</v>
      </c>
      <c r="M920" s="2" t="s">
        <v>4969</v>
      </c>
      <c r="N920" s="2" t="s">
        <v>389</v>
      </c>
      <c r="O920" s="2" t="s">
        <v>397</v>
      </c>
      <c r="P920" s="2" t="s">
        <v>4970</v>
      </c>
      <c r="Q920" s="2" t="s">
        <v>4971</v>
      </c>
      <c r="R920" s="2" t="s">
        <v>4972</v>
      </c>
      <c r="S920" s="2" t="s">
        <v>4973</v>
      </c>
      <c r="T920" s="42" t="s">
        <v>9453</v>
      </c>
    </row>
    <row r="921" spans="3:20" ht="35.1" customHeight="1" x14ac:dyDescent="0.25">
      <c r="I921" s="27">
        <f>IF(ISBLANK(J921),"",LARGE(I$1:I920,1)+1)</f>
        <v>910</v>
      </c>
      <c r="J921" s="5" t="s">
        <v>4941</v>
      </c>
      <c r="K921" s="1" t="s">
        <v>4974</v>
      </c>
      <c r="L921" s="1" t="s">
        <v>387</v>
      </c>
      <c r="M921" s="2" t="s">
        <v>4975</v>
      </c>
      <c r="N921" s="2" t="s">
        <v>389</v>
      </c>
      <c r="O921" s="2" t="s">
        <v>397</v>
      </c>
      <c r="P921" s="2" t="s">
        <v>4976</v>
      </c>
      <c r="Q921" s="2" t="s">
        <v>4977</v>
      </c>
      <c r="R921" s="2" t="s">
        <v>4978</v>
      </c>
      <c r="S921" s="2" t="s">
        <v>4979</v>
      </c>
      <c r="T921" s="42" t="s">
        <v>9454</v>
      </c>
    </row>
    <row r="922" spans="3:20" ht="35.1" customHeight="1" x14ac:dyDescent="0.25">
      <c r="I922" s="27">
        <f>IF(ISBLANK(J922),"",LARGE(I$1:I921,1)+1)</f>
        <v>911</v>
      </c>
      <c r="J922" s="5" t="s">
        <v>4941</v>
      </c>
      <c r="K922" s="1" t="s">
        <v>4980</v>
      </c>
      <c r="L922" s="1" t="s">
        <v>387</v>
      </c>
      <c r="M922" s="2" t="s">
        <v>4981</v>
      </c>
      <c r="N922" s="2" t="s">
        <v>389</v>
      </c>
      <c r="O922" s="2" t="s">
        <v>422</v>
      </c>
      <c r="P922" s="2" t="s">
        <v>4982</v>
      </c>
      <c r="Q922" s="2" t="s">
        <v>4983</v>
      </c>
      <c r="R922" s="2" t="s">
        <v>4984</v>
      </c>
      <c r="S922" s="2" t="s">
        <v>4985</v>
      </c>
      <c r="T922" s="42" t="s">
        <v>9455</v>
      </c>
    </row>
    <row r="923" spans="3:20" ht="35.1" customHeight="1" x14ac:dyDescent="0.25">
      <c r="I923" s="27">
        <f>IF(ISBLANK(J923),"",LARGE(I$1:I922,1)+1)</f>
        <v>912</v>
      </c>
      <c r="J923" s="5" t="s">
        <v>4941</v>
      </c>
      <c r="K923" s="1" t="s">
        <v>526</v>
      </c>
      <c r="L923" s="1" t="s">
        <v>387</v>
      </c>
      <c r="M923" s="2" t="s">
        <v>3513</v>
      </c>
      <c r="N923" s="2" t="s">
        <v>389</v>
      </c>
      <c r="O923" s="2" t="s">
        <v>442</v>
      </c>
      <c r="P923" s="2" t="s">
        <v>4986</v>
      </c>
      <c r="Q923" s="2" t="s">
        <v>4987</v>
      </c>
      <c r="R923" s="2" t="s">
        <v>4988</v>
      </c>
      <c r="S923" s="2" t="s">
        <v>4989</v>
      </c>
      <c r="T923" s="42" t="s">
        <v>8865</v>
      </c>
    </row>
    <row r="924" spans="3:20" ht="35.1" customHeight="1" x14ac:dyDescent="0.25">
      <c r="I924" s="27">
        <f>IF(ISBLANK(J924),"",LARGE(I$1:I923,1)+1)</f>
        <v>913</v>
      </c>
      <c r="J924" s="5" t="s">
        <v>4941</v>
      </c>
      <c r="K924" s="1" t="s">
        <v>433</v>
      </c>
      <c r="L924" s="1" t="s">
        <v>387</v>
      </c>
      <c r="M924" s="2" t="s">
        <v>4990</v>
      </c>
      <c r="N924" s="2" t="s">
        <v>389</v>
      </c>
      <c r="O924" s="2" t="s">
        <v>442</v>
      </c>
      <c r="P924" s="2" t="s">
        <v>4991</v>
      </c>
      <c r="Q924" s="2" t="s">
        <v>4992</v>
      </c>
      <c r="R924" s="2" t="s">
        <v>4993</v>
      </c>
      <c r="S924" s="2" t="s">
        <v>4994</v>
      </c>
      <c r="T924" s="42" t="s">
        <v>9456</v>
      </c>
    </row>
    <row r="925" spans="3:20" ht="35.1" customHeight="1" x14ac:dyDescent="0.25">
      <c r="I925" s="27">
        <f>IF(ISBLANK(J925),"",LARGE(I$1:I924,1)+1)</f>
        <v>914</v>
      </c>
      <c r="J925" s="5" t="s">
        <v>4941</v>
      </c>
      <c r="K925" s="1" t="s">
        <v>4995</v>
      </c>
      <c r="L925" s="1" t="s">
        <v>387</v>
      </c>
      <c r="M925" s="2" t="s">
        <v>4996</v>
      </c>
      <c r="N925" s="2" t="s">
        <v>4997</v>
      </c>
      <c r="O925" s="2" t="s">
        <v>4998</v>
      </c>
      <c r="P925" s="2" t="s">
        <v>4999</v>
      </c>
      <c r="Q925" s="2" t="s">
        <v>5000</v>
      </c>
      <c r="R925" s="2" t="s">
        <v>5001</v>
      </c>
      <c r="S925" s="2" t="s">
        <v>5002</v>
      </c>
      <c r="T925" s="42" t="s">
        <v>9457</v>
      </c>
    </row>
    <row r="926" spans="3:20" ht="35.1" customHeight="1" x14ac:dyDescent="0.25">
      <c r="I926" s="27">
        <f>IF(ISBLANK(J926),"",LARGE(I$1:I925,1)+1)</f>
        <v>915</v>
      </c>
      <c r="J926" s="5" t="s">
        <v>4941</v>
      </c>
      <c r="K926" s="1" t="s">
        <v>3995</v>
      </c>
      <c r="L926" s="1" t="s">
        <v>3996</v>
      </c>
      <c r="M926" s="2" t="s">
        <v>5003</v>
      </c>
      <c r="N926" s="2" t="s">
        <v>5004</v>
      </c>
      <c r="O926" s="2" t="s">
        <v>3138</v>
      </c>
      <c r="P926" s="2" t="s">
        <v>4000</v>
      </c>
      <c r="Q926" s="2" t="s">
        <v>5005</v>
      </c>
      <c r="R926" s="2" t="s">
        <v>5006</v>
      </c>
      <c r="S926" s="2" t="s">
        <v>5007</v>
      </c>
      <c r="T926" s="42" t="s">
        <v>9458</v>
      </c>
    </row>
    <row r="927" spans="3:20" ht="35.1" customHeight="1" x14ac:dyDescent="0.25">
      <c r="I927" s="27">
        <f>IF(ISBLANK(J927),"",LARGE(I$1:I926,1)+1)</f>
        <v>916</v>
      </c>
      <c r="J927" s="5" t="s">
        <v>4941</v>
      </c>
      <c r="K927" s="1" t="s">
        <v>5008</v>
      </c>
      <c r="L927" s="1" t="s">
        <v>3996</v>
      </c>
      <c r="M927" s="2" t="s">
        <v>5009</v>
      </c>
      <c r="N927" s="2" t="s">
        <v>5004</v>
      </c>
      <c r="O927" s="2" t="s">
        <v>81</v>
      </c>
      <c r="P927" s="2" t="s">
        <v>5010</v>
      </c>
      <c r="Q927" s="2" t="s">
        <v>5011</v>
      </c>
      <c r="R927" s="2" t="s">
        <v>5012</v>
      </c>
      <c r="S927" s="2" t="s">
        <v>5013</v>
      </c>
      <c r="T927" s="42" t="s">
        <v>9459</v>
      </c>
    </row>
    <row r="928" spans="3:20" ht="35.1" customHeight="1" x14ac:dyDescent="0.25">
      <c r="I928" s="27">
        <f>IF(ISBLANK(J928),"",LARGE(I$1:I927,1)+1)</f>
        <v>917</v>
      </c>
      <c r="J928" s="5" t="s">
        <v>4941</v>
      </c>
      <c r="K928" s="1" t="s">
        <v>668</v>
      </c>
      <c r="L928" s="1" t="s">
        <v>78</v>
      </c>
      <c r="M928" s="2" t="s">
        <v>5014</v>
      </c>
      <c r="N928" s="2" t="s">
        <v>5015</v>
      </c>
      <c r="O928" s="2" t="s">
        <v>368</v>
      </c>
      <c r="P928" s="2" t="s">
        <v>670</v>
      </c>
      <c r="Q928" s="2" t="s">
        <v>5016</v>
      </c>
      <c r="R928" s="2" t="s">
        <v>4791</v>
      </c>
      <c r="S928" s="2" t="s">
        <v>5017</v>
      </c>
      <c r="T928" s="42" t="s">
        <v>9280</v>
      </c>
    </row>
    <row r="929" spans="3:20" ht="35.1" customHeight="1" x14ac:dyDescent="0.25">
      <c r="I929" s="27">
        <f>IF(ISBLANK(J929),"",LARGE(I$1:I928,1)+1)</f>
        <v>918</v>
      </c>
      <c r="J929" s="5" t="s">
        <v>4941</v>
      </c>
      <c r="K929" s="1" t="s">
        <v>5018</v>
      </c>
      <c r="L929" s="1" t="s">
        <v>477</v>
      </c>
      <c r="M929" s="2" t="s">
        <v>5019</v>
      </c>
      <c r="N929" s="2" t="s">
        <v>2540</v>
      </c>
      <c r="O929" s="2" t="s">
        <v>487</v>
      </c>
      <c r="P929" s="2" t="s">
        <v>5020</v>
      </c>
      <c r="Q929" s="2" t="s">
        <v>5021</v>
      </c>
      <c r="R929" s="2" t="s">
        <v>5022</v>
      </c>
      <c r="S929" s="2" t="s">
        <v>5023</v>
      </c>
      <c r="T929" s="42" t="s">
        <v>9460</v>
      </c>
    </row>
    <row r="930" spans="3:20" ht="35.1" customHeight="1" x14ac:dyDescent="0.25">
      <c r="I930" s="27">
        <f>IF(ISBLANK(J930),"",LARGE(I$1:I929,1)+1)</f>
        <v>919</v>
      </c>
      <c r="J930" s="5" t="s">
        <v>4941</v>
      </c>
      <c r="K930" s="1" t="s">
        <v>5024</v>
      </c>
      <c r="L930" s="1" t="s">
        <v>533</v>
      </c>
      <c r="M930" s="2" t="s">
        <v>5025</v>
      </c>
      <c r="N930" s="2" t="s">
        <v>564</v>
      </c>
      <c r="O930" s="2" t="s">
        <v>536</v>
      </c>
      <c r="P930" s="2" t="s">
        <v>5026</v>
      </c>
      <c r="Q930" s="2" t="s">
        <v>5027</v>
      </c>
      <c r="R930" s="2" t="s">
        <v>5028</v>
      </c>
      <c r="S930" s="2" t="s">
        <v>5029</v>
      </c>
      <c r="T930" s="42" t="s">
        <v>9461</v>
      </c>
    </row>
    <row r="931" spans="3:20" ht="35.1" customHeight="1" x14ac:dyDescent="0.25">
      <c r="I931" s="27">
        <f>IF(ISBLANK(J931),"",LARGE(I$1:I930,1)+1)</f>
        <v>920</v>
      </c>
      <c r="J931" s="5" t="s">
        <v>4941</v>
      </c>
      <c r="K931" s="1" t="s">
        <v>962</v>
      </c>
      <c r="L931" s="1" t="s">
        <v>533</v>
      </c>
      <c r="M931" s="2" t="s">
        <v>4721</v>
      </c>
      <c r="N931" s="2" t="s">
        <v>564</v>
      </c>
      <c r="O931" s="2" t="s">
        <v>989</v>
      </c>
      <c r="P931" s="2" t="s">
        <v>964</v>
      </c>
      <c r="Q931" s="2" t="s">
        <v>5030</v>
      </c>
      <c r="R931" s="2" t="s">
        <v>2179</v>
      </c>
      <c r="S931" s="2" t="s">
        <v>3437</v>
      </c>
      <c r="T931" s="42" t="s">
        <v>9462</v>
      </c>
    </row>
    <row r="932" spans="3:20" ht="35.1" customHeight="1" x14ac:dyDescent="0.25">
      <c r="I932" s="27">
        <f>IF(ISBLANK(J932),"",LARGE(I$1:I931,1)+1)</f>
        <v>921</v>
      </c>
      <c r="J932" s="5" t="s">
        <v>4941</v>
      </c>
      <c r="K932" s="1" t="s">
        <v>532</v>
      </c>
      <c r="L932" s="1" t="s">
        <v>533</v>
      </c>
      <c r="M932" s="2" t="s">
        <v>2718</v>
      </c>
      <c r="N932" s="2" t="s">
        <v>535</v>
      </c>
      <c r="O932" s="2" t="s">
        <v>571</v>
      </c>
      <c r="P932" s="2" t="s">
        <v>537</v>
      </c>
      <c r="Q932" s="2" t="s">
        <v>5031</v>
      </c>
      <c r="R932" s="2" t="s">
        <v>5032</v>
      </c>
      <c r="S932" s="2" t="s">
        <v>5033</v>
      </c>
      <c r="T932" s="42" t="s">
        <v>9463</v>
      </c>
    </row>
    <row r="933" spans="3:20" ht="35.1" customHeight="1" x14ac:dyDescent="0.25">
      <c r="I933" s="27">
        <f>IF(ISBLANK(J933),"",LARGE(I$1:I932,1)+1)</f>
        <v>922</v>
      </c>
      <c r="J933" s="5" t="s">
        <v>4941</v>
      </c>
      <c r="K933" s="1" t="s">
        <v>968</v>
      </c>
      <c r="L933" s="1" t="s">
        <v>533</v>
      </c>
      <c r="M933" s="2" t="s">
        <v>3425</v>
      </c>
      <c r="N933" s="2" t="s">
        <v>970</v>
      </c>
      <c r="O933" s="2" t="s">
        <v>543</v>
      </c>
      <c r="P933" s="2" t="s">
        <v>971</v>
      </c>
      <c r="Q933" s="2" t="s">
        <v>5034</v>
      </c>
      <c r="R933" s="2" t="s">
        <v>5035</v>
      </c>
      <c r="S933" s="2" t="s">
        <v>5036</v>
      </c>
      <c r="T933" s="42" t="s">
        <v>9464</v>
      </c>
    </row>
    <row r="934" spans="3:20" ht="35.1" customHeight="1" x14ac:dyDescent="0.25">
      <c r="I934" s="27">
        <f>IF(ISBLANK(J934),"",LARGE(I$1:I933,1)+1)</f>
        <v>923</v>
      </c>
      <c r="J934" s="5" t="s">
        <v>4941</v>
      </c>
      <c r="K934" s="1" t="s">
        <v>5037</v>
      </c>
      <c r="L934" s="1" t="s">
        <v>533</v>
      </c>
      <c r="M934" s="2" t="s">
        <v>5038</v>
      </c>
      <c r="N934" s="2" t="s">
        <v>535</v>
      </c>
      <c r="O934" s="2" t="s">
        <v>976</v>
      </c>
      <c r="P934" s="2" t="s">
        <v>5039</v>
      </c>
      <c r="Q934" s="2" t="s">
        <v>5040</v>
      </c>
      <c r="R934" s="2" t="s">
        <v>5041</v>
      </c>
      <c r="S934" s="2" t="s">
        <v>5042</v>
      </c>
      <c r="T934" s="42" t="s">
        <v>9465</v>
      </c>
    </row>
    <row r="935" spans="3:20" ht="35.1" customHeight="1" x14ac:dyDescent="0.25">
      <c r="I935" s="27">
        <f>IF(ISBLANK(J935),"",LARGE(I$1:I934,1)+1)</f>
        <v>924</v>
      </c>
      <c r="J935" s="5" t="s">
        <v>4941</v>
      </c>
      <c r="K935" s="1" t="s">
        <v>4715</v>
      </c>
      <c r="L935" s="1" t="s">
        <v>1387</v>
      </c>
      <c r="M935" s="2" t="s">
        <v>5043</v>
      </c>
      <c r="N935" s="2" t="s">
        <v>970</v>
      </c>
      <c r="O935" s="2" t="s">
        <v>1395</v>
      </c>
      <c r="P935" s="2" t="s">
        <v>5044</v>
      </c>
      <c r="Q935" s="2" t="s">
        <v>5045</v>
      </c>
      <c r="R935" s="2" t="s">
        <v>5046</v>
      </c>
      <c r="S935" s="2" t="s">
        <v>5047</v>
      </c>
      <c r="T935" s="42" t="s">
        <v>9466</v>
      </c>
    </row>
    <row r="936" spans="3:20" ht="35.1" customHeight="1" x14ac:dyDescent="0.25">
      <c r="I936" s="27">
        <f>IF(ISBLANK(J936),"",LARGE(I$1:I935,1)+1)</f>
        <v>925</v>
      </c>
      <c r="J936" s="5" t="s">
        <v>4941</v>
      </c>
      <c r="K936" s="1" t="s">
        <v>5048</v>
      </c>
      <c r="L936" s="1" t="s">
        <v>78</v>
      </c>
      <c r="M936" s="2" t="s">
        <v>5049</v>
      </c>
      <c r="N936" s="2" t="s">
        <v>5050</v>
      </c>
      <c r="O936" s="2" t="s">
        <v>368</v>
      </c>
      <c r="P936" s="2" t="s">
        <v>5051</v>
      </c>
      <c r="Q936" s="2" t="s">
        <v>5052</v>
      </c>
      <c r="R936" s="2" t="s">
        <v>5053</v>
      </c>
      <c r="S936" s="2" t="s">
        <v>5054</v>
      </c>
      <c r="T936" s="42" t="s">
        <v>9467</v>
      </c>
    </row>
    <row r="937" spans="3:20" ht="35.1" customHeight="1" x14ac:dyDescent="0.25">
      <c r="I937" s="27">
        <f>IF(ISBLANK(J937),"",LARGE(I$1:I936,1)+1)</f>
        <v>926</v>
      </c>
      <c r="J937" s="5" t="s">
        <v>4941</v>
      </c>
      <c r="K937" s="1" t="s">
        <v>548</v>
      </c>
      <c r="L937" s="1" t="s">
        <v>533</v>
      </c>
      <c r="M937" s="2" t="s">
        <v>5055</v>
      </c>
      <c r="N937" s="2" t="s">
        <v>550</v>
      </c>
      <c r="O937" s="2" t="s">
        <v>571</v>
      </c>
      <c r="P937" s="2" t="s">
        <v>5056</v>
      </c>
      <c r="Q937" s="2" t="s">
        <v>552</v>
      </c>
      <c r="R937" s="2" t="s">
        <v>5057</v>
      </c>
      <c r="S937" s="2" t="s">
        <v>5058</v>
      </c>
      <c r="T937" s="42" t="s">
        <v>9468</v>
      </c>
    </row>
    <row r="938" spans="3:20" ht="35.1" customHeight="1" x14ac:dyDescent="0.25">
      <c r="I938" s="27">
        <f>IF(ISBLANK(J938),"",LARGE(I$1:I937,1)+1)</f>
        <v>927</v>
      </c>
      <c r="J938" s="5" t="s">
        <v>4941</v>
      </c>
      <c r="K938" s="1" t="s">
        <v>1466</v>
      </c>
      <c r="L938" s="1" t="s">
        <v>533</v>
      </c>
      <c r="M938" s="2" t="s">
        <v>3443</v>
      </c>
      <c r="N938" s="2" t="s">
        <v>535</v>
      </c>
      <c r="O938" s="2" t="s">
        <v>976</v>
      </c>
      <c r="P938" s="2" t="s">
        <v>3444</v>
      </c>
      <c r="Q938" s="2" t="s">
        <v>5059</v>
      </c>
      <c r="R938" s="2" t="s">
        <v>5060</v>
      </c>
      <c r="S938" s="2" t="s">
        <v>5061</v>
      </c>
      <c r="T938" s="42" t="s">
        <v>9469</v>
      </c>
    </row>
    <row r="939" spans="3:20" ht="35.1" customHeight="1" x14ac:dyDescent="0.25">
      <c r="I939" s="27">
        <f>IF(ISBLANK(J939),"",LARGE(I$1:I938,1)+1)</f>
        <v>928</v>
      </c>
      <c r="J939" s="5" t="s">
        <v>4941</v>
      </c>
      <c r="K939" s="1" t="s">
        <v>3122</v>
      </c>
      <c r="L939" s="1" t="s">
        <v>533</v>
      </c>
      <c r="M939" s="2" t="s">
        <v>4724</v>
      </c>
      <c r="N939" s="2" t="s">
        <v>564</v>
      </c>
      <c r="O939" s="2" t="s">
        <v>989</v>
      </c>
      <c r="P939" s="2" t="s">
        <v>1490</v>
      </c>
      <c r="Q939" s="2" t="s">
        <v>5062</v>
      </c>
      <c r="R939" s="2" t="s">
        <v>5063</v>
      </c>
      <c r="S939" s="2" t="s">
        <v>5064</v>
      </c>
      <c r="T939" s="42" t="s">
        <v>9470</v>
      </c>
    </row>
    <row r="940" spans="3:20" ht="35.1" customHeight="1" x14ac:dyDescent="0.25">
      <c r="I940" s="27">
        <f>IF(ISBLANK(J940),"",LARGE(I$1:I939,1)+1)</f>
        <v>929</v>
      </c>
      <c r="J940" s="5" t="s">
        <v>4941</v>
      </c>
      <c r="K940" s="1" t="s">
        <v>1500</v>
      </c>
      <c r="L940" s="1" t="s">
        <v>55</v>
      </c>
      <c r="M940" s="2" t="s">
        <v>2194</v>
      </c>
      <c r="N940" s="2" t="s">
        <v>57</v>
      </c>
      <c r="O940" s="2" t="s">
        <v>58</v>
      </c>
      <c r="P940" s="2" t="s">
        <v>1502</v>
      </c>
      <c r="Q940" s="2" t="s">
        <v>5065</v>
      </c>
      <c r="R940" s="2" t="s">
        <v>4124</v>
      </c>
      <c r="S940" s="2" t="s">
        <v>5066</v>
      </c>
      <c r="T940" s="42" t="s">
        <v>9471</v>
      </c>
    </row>
    <row r="941" spans="3:20" ht="35.1" customHeight="1" x14ac:dyDescent="0.25">
      <c r="I941" s="27">
        <f>IF(ISBLANK(J941),"",LARGE(I$1:I940,1)+1)</f>
        <v>930</v>
      </c>
      <c r="J941" s="5" t="s">
        <v>4941</v>
      </c>
      <c r="K941" s="1" t="s">
        <v>5067</v>
      </c>
      <c r="L941" s="1" t="s">
        <v>3413</v>
      </c>
      <c r="M941" s="2" t="s">
        <v>5068</v>
      </c>
      <c r="N941" s="2" t="s">
        <v>1525</v>
      </c>
      <c r="O941" s="2" t="s">
        <v>58</v>
      </c>
      <c r="P941" s="2" t="s">
        <v>5069</v>
      </c>
      <c r="Q941" s="2" t="s">
        <v>5070</v>
      </c>
      <c r="R941" s="2" t="s">
        <v>5071</v>
      </c>
      <c r="S941" s="2" t="s">
        <v>5072</v>
      </c>
      <c r="T941" s="42" t="s">
        <v>9472</v>
      </c>
    </row>
    <row r="942" spans="3:20" ht="35.1" customHeight="1" x14ac:dyDescent="0.25">
      <c r="I942" s="27">
        <f>IF(ISBLANK(J942),"",LARGE(I$1:I941,1)+1)</f>
        <v>931</v>
      </c>
      <c r="J942" s="5" t="s">
        <v>4941</v>
      </c>
      <c r="K942" s="1" t="s">
        <v>1531</v>
      </c>
      <c r="L942" s="1" t="s">
        <v>3413</v>
      </c>
      <c r="M942" s="2" t="s">
        <v>1532</v>
      </c>
      <c r="N942" s="2" t="s">
        <v>1525</v>
      </c>
      <c r="O942" s="2" t="s">
        <v>58</v>
      </c>
      <c r="P942" s="2" t="s">
        <v>1533</v>
      </c>
      <c r="Q942" s="2" t="s">
        <v>1055</v>
      </c>
      <c r="R942" s="2" t="s">
        <v>5073</v>
      </c>
      <c r="S942" s="2" t="s">
        <v>5074</v>
      </c>
      <c r="T942" s="42" t="s">
        <v>9291</v>
      </c>
    </row>
    <row r="943" spans="3:20" ht="35.1" customHeight="1" x14ac:dyDescent="0.25">
      <c r="C943" s="35"/>
      <c r="I943" s="27">
        <f>IF(ISBLANK(J943),"",LARGE(I$1:I942,1)+1)</f>
        <v>932</v>
      </c>
      <c r="J943" s="5" t="s">
        <v>4941</v>
      </c>
      <c r="K943" s="1" t="s">
        <v>5075</v>
      </c>
      <c r="L943" s="1" t="s">
        <v>387</v>
      </c>
      <c r="M943" s="2" t="s">
        <v>5076</v>
      </c>
      <c r="N943" s="2" t="s">
        <v>3206</v>
      </c>
      <c r="O943" s="2" t="s">
        <v>397</v>
      </c>
      <c r="P943" s="2" t="s">
        <v>5077</v>
      </c>
      <c r="Q943" s="2" t="s">
        <v>5078</v>
      </c>
      <c r="R943" s="2" t="s">
        <v>5079</v>
      </c>
      <c r="S943" s="2" t="s">
        <v>5080</v>
      </c>
      <c r="T943" s="42" t="s">
        <v>9473</v>
      </c>
    </row>
    <row r="944" spans="3:20" ht="35.1" customHeight="1" x14ac:dyDescent="0.25">
      <c r="C944" s="35"/>
      <c r="I944" s="27">
        <f>IF(ISBLANK(J944),"",LARGE(I$1:I943,1)+1)</f>
        <v>933</v>
      </c>
      <c r="J944" s="5" t="s">
        <v>4941</v>
      </c>
      <c r="K944" s="1" t="s">
        <v>5081</v>
      </c>
      <c r="L944" s="1" t="s">
        <v>387</v>
      </c>
      <c r="M944" s="2" t="s">
        <v>5082</v>
      </c>
      <c r="N944" s="2" t="s">
        <v>389</v>
      </c>
      <c r="O944" s="2" t="s">
        <v>442</v>
      </c>
      <c r="P944" s="2" t="s">
        <v>5083</v>
      </c>
      <c r="Q944" s="2" t="s">
        <v>5084</v>
      </c>
      <c r="R944" s="2" t="s">
        <v>5085</v>
      </c>
      <c r="S944" s="2" t="s">
        <v>5086</v>
      </c>
      <c r="T944" s="42" t="s">
        <v>9474</v>
      </c>
    </row>
    <row r="945" spans="3:20" ht="35.1" customHeight="1" x14ac:dyDescent="0.25">
      <c r="C945" s="35"/>
      <c r="I945" s="27">
        <f>IF(ISBLANK(J945),"",LARGE(I$1:I944,1)+1)</f>
        <v>934</v>
      </c>
      <c r="J945" s="5" t="s">
        <v>4941</v>
      </c>
      <c r="K945" s="1" t="s">
        <v>2000</v>
      </c>
      <c r="L945" s="1" t="s">
        <v>387</v>
      </c>
      <c r="M945" s="2" t="s">
        <v>5087</v>
      </c>
      <c r="N945" s="2" t="s">
        <v>389</v>
      </c>
      <c r="O945" s="2" t="s">
        <v>397</v>
      </c>
      <c r="P945" s="2" t="s">
        <v>1336</v>
      </c>
      <c r="Q945" s="2" t="s">
        <v>5088</v>
      </c>
      <c r="R945" s="2" t="s">
        <v>5089</v>
      </c>
      <c r="S945" s="2" t="s">
        <v>5090</v>
      </c>
      <c r="T945" s="42" t="s">
        <v>9475</v>
      </c>
    </row>
    <row r="946" spans="3:20" ht="35.1" customHeight="1" x14ac:dyDescent="0.25">
      <c r="C946" s="35"/>
      <c r="I946" s="27">
        <f>IF(ISBLANK(J946),"",LARGE(I$1:I945,1)+1)</f>
        <v>935</v>
      </c>
      <c r="J946" s="5" t="s">
        <v>4941</v>
      </c>
      <c r="K946" s="1" t="s">
        <v>889</v>
      </c>
      <c r="L946" s="1" t="s">
        <v>890</v>
      </c>
      <c r="M946" s="2" t="s">
        <v>5091</v>
      </c>
      <c r="N946" s="2" t="s">
        <v>5092</v>
      </c>
      <c r="O946" s="2" t="s">
        <v>81</v>
      </c>
      <c r="P946" s="2" t="s">
        <v>5093</v>
      </c>
      <c r="Q946" s="2" t="s">
        <v>5094</v>
      </c>
      <c r="R946" s="2" t="s">
        <v>5095</v>
      </c>
      <c r="S946" s="2" t="s">
        <v>5096</v>
      </c>
      <c r="T946" s="42" t="s">
        <v>9476</v>
      </c>
    </row>
    <row r="947" spans="3:20" ht="35.1" customHeight="1" x14ac:dyDescent="0.25">
      <c r="C947" s="35"/>
      <c r="I947" s="27">
        <f>IF(ISBLANK(J947),"",LARGE(I$1:I946,1)+1)</f>
        <v>936</v>
      </c>
      <c r="J947" s="5" t="s">
        <v>4941</v>
      </c>
      <c r="K947" s="1" t="s">
        <v>5097</v>
      </c>
      <c r="L947" s="1" t="s">
        <v>890</v>
      </c>
      <c r="M947" s="2" t="s">
        <v>5098</v>
      </c>
      <c r="N947" s="2" t="s">
        <v>5092</v>
      </c>
      <c r="O947" s="2" t="s">
        <v>3138</v>
      </c>
      <c r="P947" s="2" t="s">
        <v>5099</v>
      </c>
      <c r="Q947" s="2" t="s">
        <v>5100</v>
      </c>
      <c r="R947" s="2" t="s">
        <v>5101</v>
      </c>
      <c r="S947" s="2" t="s">
        <v>5102</v>
      </c>
      <c r="T947" s="42" t="s">
        <v>9477</v>
      </c>
    </row>
    <row r="948" spans="3:20" ht="35.1" customHeight="1" x14ac:dyDescent="0.25">
      <c r="C948" s="35"/>
      <c r="I948" s="27">
        <f>IF(ISBLANK(J948),"",LARGE(I$1:I947,1)+1)</f>
        <v>937</v>
      </c>
      <c r="J948" s="5" t="s">
        <v>4941</v>
      </c>
      <c r="K948" s="1" t="s">
        <v>5103</v>
      </c>
      <c r="L948" s="1" t="s">
        <v>5104</v>
      </c>
      <c r="M948" s="2" t="s">
        <v>5105</v>
      </c>
      <c r="N948" s="2" t="s">
        <v>389</v>
      </c>
      <c r="O948" s="2" t="s">
        <v>397</v>
      </c>
      <c r="P948" s="2" t="s">
        <v>5106</v>
      </c>
      <c r="Q948" s="2" t="s">
        <v>5107</v>
      </c>
      <c r="R948" s="2" t="s">
        <v>5108</v>
      </c>
      <c r="S948" s="2" t="s">
        <v>5109</v>
      </c>
      <c r="T948" s="42" t="s">
        <v>9478</v>
      </c>
    </row>
    <row r="949" spans="3:20" ht="35.1" customHeight="1" x14ac:dyDescent="0.25">
      <c r="C949" s="35"/>
      <c r="I949" s="27">
        <f>IF(ISBLANK(J949),"",LARGE(I$1:I948,1)+1)</f>
        <v>938</v>
      </c>
      <c r="J949" s="5" t="s">
        <v>4941</v>
      </c>
      <c r="K949" s="1" t="s">
        <v>5110</v>
      </c>
      <c r="L949" s="1" t="s">
        <v>5104</v>
      </c>
      <c r="M949" s="2" t="s">
        <v>5111</v>
      </c>
      <c r="N949" s="2" t="s">
        <v>389</v>
      </c>
      <c r="O949" s="2" t="s">
        <v>390</v>
      </c>
      <c r="P949" s="2" t="s">
        <v>5112</v>
      </c>
      <c r="Q949" s="2" t="s">
        <v>5113</v>
      </c>
      <c r="R949" s="2" t="s">
        <v>5114</v>
      </c>
      <c r="S949" s="2" t="s">
        <v>5115</v>
      </c>
      <c r="T949" s="42" t="s">
        <v>9479</v>
      </c>
    </row>
    <row r="950" spans="3:20" ht="35.1" customHeight="1" x14ac:dyDescent="0.25">
      <c r="C950" s="35"/>
      <c r="I950" s="27">
        <f>IF(ISBLANK(J950),"",LARGE(I$1:I949,1)+1)</f>
        <v>939</v>
      </c>
      <c r="J950" s="5" t="s">
        <v>4941</v>
      </c>
      <c r="K950" s="1" t="s">
        <v>5116</v>
      </c>
      <c r="L950" s="1" t="s">
        <v>5104</v>
      </c>
      <c r="M950" s="2" t="s">
        <v>5117</v>
      </c>
      <c r="N950" s="2" t="s">
        <v>389</v>
      </c>
      <c r="O950" s="2" t="s">
        <v>442</v>
      </c>
      <c r="P950" s="2" t="s">
        <v>5118</v>
      </c>
      <c r="Q950" s="2" t="s">
        <v>5119</v>
      </c>
      <c r="R950" s="2" t="s">
        <v>5120</v>
      </c>
      <c r="S950" s="2" t="s">
        <v>5121</v>
      </c>
      <c r="T950" s="42" t="s">
        <v>9480</v>
      </c>
    </row>
    <row r="951" spans="3:20" ht="35.1" customHeight="1" x14ac:dyDescent="0.25">
      <c r="C951" s="35"/>
      <c r="I951" s="27">
        <f>IF(ISBLANK(J951),"",LARGE(I$1:I950,1)+1)</f>
        <v>940</v>
      </c>
      <c r="J951" s="5" t="s">
        <v>4941</v>
      </c>
      <c r="K951" s="1" t="s">
        <v>5122</v>
      </c>
      <c r="L951" s="1" t="s">
        <v>5104</v>
      </c>
      <c r="M951" s="2" t="s">
        <v>5123</v>
      </c>
      <c r="N951" s="2" t="s">
        <v>389</v>
      </c>
      <c r="O951" s="2" t="s">
        <v>442</v>
      </c>
      <c r="P951" s="2" t="s">
        <v>5124</v>
      </c>
      <c r="Q951" s="2" t="s">
        <v>5125</v>
      </c>
      <c r="R951" s="2" t="s">
        <v>5126</v>
      </c>
      <c r="S951" s="2" t="s">
        <v>5127</v>
      </c>
      <c r="T951" s="42" t="s">
        <v>9481</v>
      </c>
    </row>
    <row r="952" spans="3:20" ht="35.1" customHeight="1" x14ac:dyDescent="0.25">
      <c r="C952" s="35"/>
      <c r="I952" s="27">
        <f>IF(ISBLANK(J952),"",LARGE(I$1:I951,1)+1)</f>
        <v>941</v>
      </c>
      <c r="J952" s="5" t="s">
        <v>4941</v>
      </c>
      <c r="K952" s="1" t="s">
        <v>5128</v>
      </c>
      <c r="L952" s="1" t="s">
        <v>5104</v>
      </c>
      <c r="M952" s="2" t="s">
        <v>5129</v>
      </c>
      <c r="N952" s="2" t="s">
        <v>389</v>
      </c>
      <c r="O952" s="2" t="s">
        <v>422</v>
      </c>
      <c r="P952" s="2" t="s">
        <v>5130</v>
      </c>
      <c r="Q952" s="2" t="s">
        <v>5131</v>
      </c>
      <c r="R952" s="2" t="s">
        <v>5132</v>
      </c>
      <c r="S952" s="2" t="s">
        <v>5133</v>
      </c>
      <c r="T952" s="42" t="s">
        <v>9482</v>
      </c>
    </row>
    <row r="953" spans="3:20" ht="35.1" customHeight="1" x14ac:dyDescent="0.25">
      <c r="C953" s="35"/>
      <c r="I953" s="27">
        <f>IF(ISBLANK(J953),"",LARGE(I$1:I952,1)+1)</f>
        <v>942</v>
      </c>
      <c r="J953" s="5" t="s">
        <v>4941</v>
      </c>
      <c r="K953" s="1" t="s">
        <v>5134</v>
      </c>
      <c r="L953" s="1" t="s">
        <v>117</v>
      </c>
      <c r="M953" s="2" t="s">
        <v>5135</v>
      </c>
      <c r="N953" s="2" t="s">
        <v>48</v>
      </c>
      <c r="O953" s="2" t="s">
        <v>49</v>
      </c>
      <c r="P953" s="2" t="s">
        <v>5136</v>
      </c>
      <c r="Q953" s="2" t="s">
        <v>5137</v>
      </c>
      <c r="R953" s="2" t="s">
        <v>5138</v>
      </c>
      <c r="S953" s="2" t="s">
        <v>5139</v>
      </c>
      <c r="T953" s="42" t="s">
        <v>9483</v>
      </c>
    </row>
    <row r="954" spans="3:20" ht="35.1" customHeight="1" x14ac:dyDescent="0.25">
      <c r="C954" s="35"/>
      <c r="I954" s="27">
        <f>IF(ISBLANK(J954),"",LARGE(I$1:I953,1)+1)</f>
        <v>943</v>
      </c>
      <c r="J954" s="5" t="s">
        <v>4941</v>
      </c>
      <c r="K954" s="1" t="s">
        <v>5140</v>
      </c>
      <c r="L954" s="1" t="s">
        <v>117</v>
      </c>
      <c r="M954" s="2" t="s">
        <v>5141</v>
      </c>
      <c r="N954" s="2" t="s">
        <v>48</v>
      </c>
      <c r="O954" s="2" t="s">
        <v>119</v>
      </c>
      <c r="P954" s="2" t="s">
        <v>5142</v>
      </c>
      <c r="Q954" s="2" t="s">
        <v>5143</v>
      </c>
      <c r="R954" s="2" t="s">
        <v>5144</v>
      </c>
      <c r="S954" s="2" t="s">
        <v>5145</v>
      </c>
      <c r="T954" s="42" t="s">
        <v>9484</v>
      </c>
    </row>
    <row r="955" spans="3:20" ht="35.1" customHeight="1" x14ac:dyDescent="0.25">
      <c r="C955" s="35"/>
      <c r="I955" s="27">
        <f>IF(ISBLANK(J955),"",LARGE(I$1:I954,1)+1)</f>
        <v>944</v>
      </c>
      <c r="J955" s="5" t="s">
        <v>4941</v>
      </c>
      <c r="K955" s="1" t="s">
        <v>5146</v>
      </c>
      <c r="L955" s="1" t="s">
        <v>358</v>
      </c>
      <c r="M955" s="2" t="s">
        <v>5147</v>
      </c>
      <c r="N955" s="2" t="s">
        <v>5148</v>
      </c>
      <c r="O955" s="2" t="s">
        <v>5149</v>
      </c>
      <c r="P955" s="2" t="s">
        <v>5150</v>
      </c>
      <c r="Q955" s="2" t="s">
        <v>5151</v>
      </c>
      <c r="R955" s="2" t="s">
        <v>5152</v>
      </c>
      <c r="S955" s="2" t="s">
        <v>5153</v>
      </c>
      <c r="T955" s="42" t="s">
        <v>9485</v>
      </c>
    </row>
    <row r="956" spans="3:20" ht="35.1" customHeight="1" x14ac:dyDescent="0.25">
      <c r="C956" s="35"/>
      <c r="I956" s="27">
        <f>IF(ISBLANK(J956),"",LARGE(I$1:I955,1)+1)</f>
        <v>945</v>
      </c>
      <c r="J956" s="5" t="s">
        <v>4941</v>
      </c>
      <c r="K956" s="1" t="s">
        <v>851</v>
      </c>
      <c r="L956" s="1" t="s">
        <v>358</v>
      </c>
      <c r="M956" s="2" t="s">
        <v>5154</v>
      </c>
      <c r="N956" s="2" t="s">
        <v>5015</v>
      </c>
      <c r="O956" s="2" t="s">
        <v>3146</v>
      </c>
      <c r="P956" s="2" t="s">
        <v>5155</v>
      </c>
      <c r="Q956" s="2" t="s">
        <v>5156</v>
      </c>
      <c r="R956" s="2" t="s">
        <v>5157</v>
      </c>
      <c r="S956" s="2" t="s">
        <v>5158</v>
      </c>
      <c r="T956" s="42" t="s">
        <v>9486</v>
      </c>
    </row>
    <row r="957" spans="3:20" ht="35.1" customHeight="1" x14ac:dyDescent="0.25">
      <c r="C957" s="35"/>
      <c r="I957" s="27">
        <f>IF(ISBLANK(J957),"",LARGE(I$1:I956,1)+1)</f>
        <v>946</v>
      </c>
      <c r="J957" s="5" t="s">
        <v>4941</v>
      </c>
      <c r="K957" s="1" t="s">
        <v>5159</v>
      </c>
      <c r="L957" s="1" t="s">
        <v>477</v>
      </c>
      <c r="M957" s="2" t="s">
        <v>5160</v>
      </c>
      <c r="N957" s="2" t="s">
        <v>2540</v>
      </c>
      <c r="O957" s="2" t="s">
        <v>480</v>
      </c>
      <c r="P957" s="2" t="s">
        <v>5161</v>
      </c>
      <c r="Q957" s="2" t="s">
        <v>5162</v>
      </c>
      <c r="R957" s="2" t="s">
        <v>5163</v>
      </c>
      <c r="S957" s="2" t="s">
        <v>5164</v>
      </c>
      <c r="T957" s="42" t="s">
        <v>9487</v>
      </c>
    </row>
    <row r="958" spans="3:20" ht="35.1" customHeight="1" x14ac:dyDescent="0.25">
      <c r="C958" s="35"/>
      <c r="I958" s="27">
        <f>IF(ISBLANK(J958),"",LARGE(I$1:I957,1)+1)</f>
        <v>947</v>
      </c>
      <c r="J958" s="5" t="s">
        <v>4941</v>
      </c>
      <c r="K958" s="1" t="s">
        <v>5165</v>
      </c>
      <c r="L958" s="1" t="s">
        <v>358</v>
      </c>
      <c r="M958" s="2" t="s">
        <v>5166</v>
      </c>
      <c r="N958" s="2" t="s">
        <v>5167</v>
      </c>
      <c r="O958" s="2" t="s">
        <v>1403</v>
      </c>
      <c r="P958" s="2" t="s">
        <v>5168</v>
      </c>
      <c r="Q958" s="2" t="s">
        <v>5169</v>
      </c>
      <c r="R958" s="2" t="s">
        <v>5170</v>
      </c>
      <c r="S958" s="2" t="s">
        <v>5171</v>
      </c>
      <c r="T958" s="42" t="s">
        <v>9488</v>
      </c>
    </row>
    <row r="959" spans="3:20" ht="35.1" customHeight="1" x14ac:dyDescent="0.25">
      <c r="C959" s="35"/>
      <c r="I959" s="27">
        <f>IF(ISBLANK(J959),"",LARGE(I$1:I958,1)+1)</f>
        <v>948</v>
      </c>
      <c r="J959" s="5" t="s">
        <v>4941</v>
      </c>
      <c r="K959" s="1" t="s">
        <v>5172</v>
      </c>
      <c r="L959" s="1" t="s">
        <v>440</v>
      </c>
      <c r="M959" s="2" t="s">
        <v>5173</v>
      </c>
      <c r="N959" s="2" t="s">
        <v>389</v>
      </c>
      <c r="O959" s="2" t="s">
        <v>442</v>
      </c>
      <c r="P959" s="2" t="s">
        <v>5174</v>
      </c>
      <c r="Q959" s="2" t="s">
        <v>5175</v>
      </c>
      <c r="R959" s="2" t="s">
        <v>5176</v>
      </c>
      <c r="S959" s="2" t="s">
        <v>5177</v>
      </c>
      <c r="T959" s="42" t="s">
        <v>9489</v>
      </c>
    </row>
    <row r="960" spans="3:20" ht="35.1" customHeight="1" x14ac:dyDescent="0.25">
      <c r="C960" s="35"/>
      <c r="I960" s="27">
        <f>IF(ISBLANK(J960),"",LARGE(I$1:I959,1)+1)</f>
        <v>949</v>
      </c>
      <c r="J960" s="5" t="s">
        <v>4941</v>
      </c>
      <c r="K960" s="1" t="s">
        <v>5178</v>
      </c>
      <c r="L960" s="1" t="s">
        <v>640</v>
      </c>
      <c r="M960" s="2" t="s">
        <v>5179</v>
      </c>
      <c r="N960" s="2" t="s">
        <v>48</v>
      </c>
      <c r="O960" s="2" t="s">
        <v>40</v>
      </c>
      <c r="P960" s="2" t="s">
        <v>5180</v>
      </c>
      <c r="Q960" s="2" t="s">
        <v>5181</v>
      </c>
      <c r="R960" s="2" t="s">
        <v>5182</v>
      </c>
      <c r="S960" s="2" t="s">
        <v>5183</v>
      </c>
      <c r="T960" s="42" t="s">
        <v>9490</v>
      </c>
    </row>
    <row r="961" spans="3:20" ht="35.1" customHeight="1" x14ac:dyDescent="0.25">
      <c r="C961" s="35"/>
      <c r="I961" s="27">
        <f>IF(ISBLANK(J961),"",LARGE(I$1:I960,1)+1)</f>
        <v>950</v>
      </c>
      <c r="J961" s="5" t="s">
        <v>4941</v>
      </c>
      <c r="K961" s="1" t="s">
        <v>5184</v>
      </c>
      <c r="L961" s="1" t="s">
        <v>5185</v>
      </c>
      <c r="M961" s="2" t="s">
        <v>5186</v>
      </c>
      <c r="N961" s="2" t="s">
        <v>5015</v>
      </c>
      <c r="O961" s="2" t="s">
        <v>3138</v>
      </c>
      <c r="P961" s="2" t="s">
        <v>5187</v>
      </c>
      <c r="Q961" s="2" t="s">
        <v>5188</v>
      </c>
      <c r="R961" s="2" t="s">
        <v>5189</v>
      </c>
      <c r="S961" s="2" t="s">
        <v>5190</v>
      </c>
      <c r="T961" s="42" t="s">
        <v>9491</v>
      </c>
    </row>
    <row r="962" spans="3:20" ht="35.1" customHeight="1" x14ac:dyDescent="0.25">
      <c r="C962" s="35"/>
      <c r="I962" s="27">
        <f>IF(ISBLANK(J962),"",LARGE(I$1:I961,1)+1)</f>
        <v>951</v>
      </c>
      <c r="J962" s="5" t="s">
        <v>4941</v>
      </c>
      <c r="K962" s="1" t="s">
        <v>5191</v>
      </c>
      <c r="L962" s="1" t="s">
        <v>5185</v>
      </c>
      <c r="M962" s="2" t="s">
        <v>5192</v>
      </c>
      <c r="N962" s="2" t="s">
        <v>3933</v>
      </c>
      <c r="O962" s="2" t="s">
        <v>422</v>
      </c>
      <c r="P962" s="2" t="s">
        <v>5193</v>
      </c>
      <c r="Q962" s="2" t="s">
        <v>5194</v>
      </c>
      <c r="R962" s="2" t="s">
        <v>5195</v>
      </c>
      <c r="S962" s="2" t="s">
        <v>5196</v>
      </c>
      <c r="T962" s="42" t="s">
        <v>9492</v>
      </c>
    </row>
    <row r="963" spans="3:20" ht="35.1" customHeight="1" x14ac:dyDescent="0.25">
      <c r="C963" s="35"/>
      <c r="I963" s="27">
        <f>IF(ISBLANK(J963),"",LARGE(I$1:I962,1)+1)</f>
        <v>952</v>
      </c>
      <c r="J963" s="5" t="s">
        <v>4941</v>
      </c>
      <c r="K963" s="1" t="s">
        <v>5197</v>
      </c>
      <c r="L963" s="1" t="s">
        <v>5185</v>
      </c>
      <c r="M963" s="2" t="s">
        <v>5198</v>
      </c>
      <c r="N963" s="2" t="s">
        <v>3933</v>
      </c>
      <c r="O963" s="2" t="s">
        <v>422</v>
      </c>
      <c r="P963" s="2" t="s">
        <v>5199</v>
      </c>
      <c r="Q963" s="2" t="s">
        <v>5200</v>
      </c>
      <c r="R963" s="2" t="s">
        <v>5201</v>
      </c>
      <c r="S963" s="2" t="s">
        <v>5202</v>
      </c>
      <c r="T963" s="42" t="s">
        <v>9493</v>
      </c>
    </row>
    <row r="964" spans="3:20" ht="35.1" customHeight="1" x14ac:dyDescent="0.25">
      <c r="C964" s="35"/>
      <c r="I964" s="27">
        <f>IF(ISBLANK(J964),"",LARGE(I$1:I963,1)+1)</f>
        <v>953</v>
      </c>
      <c r="J964" s="5" t="s">
        <v>4941</v>
      </c>
      <c r="K964" s="1" t="s">
        <v>3186</v>
      </c>
      <c r="L964" s="1" t="s">
        <v>477</v>
      </c>
      <c r="M964" s="2" t="s">
        <v>5203</v>
      </c>
      <c r="N964" s="2" t="s">
        <v>479</v>
      </c>
      <c r="O964" s="2" t="s">
        <v>487</v>
      </c>
      <c r="P964" s="2" t="s">
        <v>3188</v>
      </c>
      <c r="Q964" s="2" t="s">
        <v>5204</v>
      </c>
      <c r="R964" s="2" t="s">
        <v>5205</v>
      </c>
      <c r="S964" s="2" t="s">
        <v>5206</v>
      </c>
      <c r="T964" s="42" t="s">
        <v>9494</v>
      </c>
    </row>
    <row r="965" spans="3:20" ht="35.1" customHeight="1" x14ac:dyDescent="0.25">
      <c r="C965" s="35"/>
      <c r="I965" s="27">
        <f>IF(ISBLANK(J965),"",LARGE(I$1:I964,1)+1)</f>
        <v>954</v>
      </c>
      <c r="J965" s="5" t="s">
        <v>4941</v>
      </c>
      <c r="K965" s="1" t="s">
        <v>5207</v>
      </c>
      <c r="L965" s="1" t="s">
        <v>5185</v>
      </c>
      <c r="M965" s="2" t="s">
        <v>5208</v>
      </c>
      <c r="N965" s="2" t="s">
        <v>5015</v>
      </c>
      <c r="O965" s="2" t="s">
        <v>3146</v>
      </c>
      <c r="P965" s="2" t="s">
        <v>5209</v>
      </c>
      <c r="Q965" s="2" t="s">
        <v>5210</v>
      </c>
      <c r="R965" s="2" t="s">
        <v>5211</v>
      </c>
      <c r="S965" s="2" t="s">
        <v>5212</v>
      </c>
      <c r="T965" s="42" t="s">
        <v>9495</v>
      </c>
    </row>
    <row r="966" spans="3:20" ht="35.1" customHeight="1" x14ac:dyDescent="0.25">
      <c r="C966" s="35"/>
      <c r="I966" s="27">
        <f>IF(ISBLANK(J966),"",LARGE(I$1:I965,1)+1)</f>
        <v>955</v>
      </c>
      <c r="J966" s="5" t="s">
        <v>4941</v>
      </c>
      <c r="K966" s="1" t="s">
        <v>5213</v>
      </c>
      <c r="L966" s="1" t="s">
        <v>5185</v>
      </c>
      <c r="M966" s="2" t="s">
        <v>5214</v>
      </c>
      <c r="N966" s="2" t="s">
        <v>389</v>
      </c>
      <c r="O966" s="2" t="s">
        <v>422</v>
      </c>
      <c r="P966" s="2" t="s">
        <v>5215</v>
      </c>
      <c r="Q966" s="2" t="s">
        <v>5216</v>
      </c>
      <c r="R966" s="2" t="s">
        <v>5217</v>
      </c>
      <c r="S966" s="2" t="s">
        <v>5218</v>
      </c>
      <c r="T966" s="42" t="s">
        <v>9496</v>
      </c>
    </row>
    <row r="967" spans="3:20" ht="35.1" customHeight="1" x14ac:dyDescent="0.25">
      <c r="C967" s="35"/>
      <c r="I967" s="27">
        <f>IF(ISBLANK(J967),"",LARGE(I$1:I966,1)+1)</f>
        <v>956</v>
      </c>
      <c r="J967" s="5" t="s">
        <v>4941</v>
      </c>
      <c r="K967" s="1" t="s">
        <v>5219</v>
      </c>
      <c r="L967" s="1" t="s">
        <v>117</v>
      </c>
      <c r="M967" s="2" t="s">
        <v>5220</v>
      </c>
      <c r="N967" s="2" t="s">
        <v>48</v>
      </c>
      <c r="O967" s="2" t="s">
        <v>40</v>
      </c>
      <c r="P967" s="2" t="s">
        <v>5221</v>
      </c>
      <c r="Q967" s="2" t="s">
        <v>5222</v>
      </c>
      <c r="R967" s="2" t="s">
        <v>5223</v>
      </c>
      <c r="S967" s="2" t="s">
        <v>5224</v>
      </c>
      <c r="T967" s="42" t="s">
        <v>9497</v>
      </c>
    </row>
    <row r="968" spans="3:20" ht="35.1" customHeight="1" x14ac:dyDescent="0.25">
      <c r="C968" s="35"/>
      <c r="I968" s="27">
        <f>IF(ISBLANK(J968),"",LARGE(I$1:I967,1)+1)</f>
        <v>957</v>
      </c>
      <c r="J968" s="5" t="s">
        <v>4941</v>
      </c>
      <c r="K968" s="1" t="s">
        <v>5225</v>
      </c>
      <c r="L968" s="1" t="s">
        <v>117</v>
      </c>
      <c r="M968" s="2" t="s">
        <v>5226</v>
      </c>
      <c r="N968" s="2" t="s">
        <v>48</v>
      </c>
      <c r="O968" s="2" t="s">
        <v>40</v>
      </c>
      <c r="P968" s="2" t="s">
        <v>5227</v>
      </c>
      <c r="Q968" s="2" t="s">
        <v>5228</v>
      </c>
      <c r="R968" s="2" t="s">
        <v>5229</v>
      </c>
      <c r="S968" s="2" t="s">
        <v>5230</v>
      </c>
      <c r="T968" s="42" t="s">
        <v>9498</v>
      </c>
    </row>
    <row r="969" spans="3:20" ht="35.1" customHeight="1" x14ac:dyDescent="0.25">
      <c r="C969" s="35"/>
      <c r="I969" s="27">
        <f>IF(ISBLANK(J969),"",LARGE(I$1:I968,1)+1)</f>
        <v>958</v>
      </c>
      <c r="J969" s="5" t="s">
        <v>4941</v>
      </c>
      <c r="K969" s="1" t="s">
        <v>5231</v>
      </c>
      <c r="L969" s="1" t="s">
        <v>117</v>
      </c>
      <c r="M969" s="2" t="s">
        <v>5232</v>
      </c>
      <c r="N969" s="2" t="s">
        <v>48</v>
      </c>
      <c r="O969" s="2" t="s">
        <v>95</v>
      </c>
      <c r="P969" s="2" t="s">
        <v>5233</v>
      </c>
      <c r="Q969" s="2" t="s">
        <v>5234</v>
      </c>
      <c r="R969" s="2" t="s">
        <v>5235</v>
      </c>
      <c r="S969" s="2" t="s">
        <v>5236</v>
      </c>
      <c r="T969" s="42" t="s">
        <v>9499</v>
      </c>
    </row>
    <row r="970" spans="3:20" ht="35.1" customHeight="1" x14ac:dyDescent="0.25">
      <c r="C970" s="35"/>
      <c r="I970" s="27">
        <f>IF(ISBLANK(J970),"",LARGE(I$1:I969,1)+1)</f>
        <v>959</v>
      </c>
      <c r="J970" s="5" t="s">
        <v>4941</v>
      </c>
      <c r="K970" s="1" t="s">
        <v>5237</v>
      </c>
      <c r="L970" s="1" t="s">
        <v>117</v>
      </c>
      <c r="M970" s="2" t="s">
        <v>5238</v>
      </c>
      <c r="N970" s="2" t="s">
        <v>48</v>
      </c>
      <c r="O970" s="2" t="s">
        <v>119</v>
      </c>
      <c r="P970" s="2" t="s">
        <v>5239</v>
      </c>
      <c r="Q970" s="2" t="s">
        <v>5240</v>
      </c>
      <c r="R970" s="2" t="s">
        <v>5241</v>
      </c>
      <c r="S970" s="2" t="s">
        <v>5242</v>
      </c>
      <c r="T970" s="42" t="s">
        <v>9500</v>
      </c>
    </row>
    <row r="971" spans="3:20" ht="35.1" customHeight="1" x14ac:dyDescent="0.25">
      <c r="C971" s="35"/>
      <c r="I971" s="27">
        <f>IF(ISBLANK(J971),"",LARGE(I$1:I970,1)+1)</f>
        <v>960</v>
      </c>
      <c r="J971" s="5" t="s">
        <v>4941</v>
      </c>
      <c r="K971" s="1" t="s">
        <v>5243</v>
      </c>
      <c r="L971" s="1" t="s">
        <v>5185</v>
      </c>
      <c r="M971" s="2" t="s">
        <v>5244</v>
      </c>
      <c r="N971" s="2" t="s">
        <v>389</v>
      </c>
      <c r="O971" s="2" t="s">
        <v>390</v>
      </c>
      <c r="P971" s="2" t="s">
        <v>5245</v>
      </c>
      <c r="Q971" s="2" t="s">
        <v>5246</v>
      </c>
      <c r="R971" s="2" t="s">
        <v>5247</v>
      </c>
      <c r="S971" s="2" t="s">
        <v>5248</v>
      </c>
      <c r="T971" s="42" t="s">
        <v>9501</v>
      </c>
    </row>
    <row r="972" spans="3:20" ht="35.1" customHeight="1" x14ac:dyDescent="0.25">
      <c r="C972" s="35"/>
      <c r="I972" s="27">
        <f>IF(ISBLANK(J972),"",LARGE(I$1:I971,1)+1)</f>
        <v>961</v>
      </c>
      <c r="J972" s="5" t="s">
        <v>4941</v>
      </c>
      <c r="K972" s="1" t="s">
        <v>5249</v>
      </c>
      <c r="L972" s="1" t="s">
        <v>5185</v>
      </c>
      <c r="M972" s="2" t="s">
        <v>5250</v>
      </c>
      <c r="N972" s="2" t="s">
        <v>389</v>
      </c>
      <c r="O972" s="2" t="s">
        <v>442</v>
      </c>
      <c r="P972" s="2" t="s">
        <v>5251</v>
      </c>
      <c r="Q972" s="2" t="s">
        <v>5252</v>
      </c>
      <c r="R972" s="2" t="s">
        <v>5253</v>
      </c>
      <c r="S972" s="2" t="s">
        <v>5254</v>
      </c>
      <c r="T972" s="42" t="s">
        <v>9502</v>
      </c>
    </row>
    <row r="973" spans="3:20" ht="35.1" customHeight="1" x14ac:dyDescent="0.25">
      <c r="C973" s="35"/>
      <c r="I973" s="27">
        <f>IF(ISBLANK(J973),"",LARGE(I$1:I972,1)+1)</f>
        <v>962</v>
      </c>
      <c r="J973" s="5" t="s">
        <v>4941</v>
      </c>
      <c r="K973" s="1" t="s">
        <v>5255</v>
      </c>
      <c r="L973" s="1" t="s">
        <v>5185</v>
      </c>
      <c r="M973" s="2" t="s">
        <v>5256</v>
      </c>
      <c r="N973" s="2" t="s">
        <v>389</v>
      </c>
      <c r="O973" s="2" t="s">
        <v>397</v>
      </c>
      <c r="P973" s="2" t="s">
        <v>5257</v>
      </c>
      <c r="Q973" s="2" t="s">
        <v>5258</v>
      </c>
      <c r="R973" s="2" t="s">
        <v>5259</v>
      </c>
      <c r="S973" s="2" t="s">
        <v>5260</v>
      </c>
      <c r="T973" s="42" t="s">
        <v>9503</v>
      </c>
    </row>
    <row r="974" spans="3:20" ht="35.1" customHeight="1" x14ac:dyDescent="0.25">
      <c r="C974" s="35"/>
      <c r="I974" s="27">
        <f>IF(ISBLANK(J974),"",LARGE(I$1:I973,1)+1)</f>
        <v>963</v>
      </c>
      <c r="J974" s="5" t="s">
        <v>4941</v>
      </c>
      <c r="K974" s="1" t="s">
        <v>5261</v>
      </c>
      <c r="L974" s="1" t="s">
        <v>5262</v>
      </c>
      <c r="M974" s="2" t="s">
        <v>5263</v>
      </c>
      <c r="N974" s="2" t="s">
        <v>48</v>
      </c>
      <c r="O974" s="2" t="s">
        <v>119</v>
      </c>
      <c r="P974" s="2" t="s">
        <v>5264</v>
      </c>
      <c r="Q974" s="2" t="s">
        <v>5265</v>
      </c>
      <c r="R974" s="2" t="s">
        <v>5266</v>
      </c>
      <c r="S974" s="2" t="s">
        <v>5267</v>
      </c>
      <c r="T974" s="42" t="s">
        <v>9504</v>
      </c>
    </row>
    <row r="975" spans="3:20" ht="35.1" customHeight="1" x14ac:dyDescent="0.25">
      <c r="C975" s="35"/>
      <c r="I975" s="27">
        <f>IF(ISBLANK(J975),"",LARGE(I$1:I974,1)+1)</f>
        <v>964</v>
      </c>
      <c r="J975" s="5" t="s">
        <v>4941</v>
      </c>
      <c r="K975" s="1" t="s">
        <v>5268</v>
      </c>
      <c r="L975" s="1" t="s">
        <v>358</v>
      </c>
      <c r="M975" s="2" t="s">
        <v>5269</v>
      </c>
      <c r="N975" s="2" t="s">
        <v>5015</v>
      </c>
      <c r="O975" s="2" t="s">
        <v>368</v>
      </c>
      <c r="P975" s="2" t="s">
        <v>5270</v>
      </c>
      <c r="Q975" s="2" t="s">
        <v>5271</v>
      </c>
      <c r="R975" s="2" t="s">
        <v>5272</v>
      </c>
      <c r="S975" s="2" t="s">
        <v>5273</v>
      </c>
      <c r="T975" s="42" t="s">
        <v>9505</v>
      </c>
    </row>
    <row r="976" spans="3:20" ht="35.1" customHeight="1" x14ac:dyDescent="0.25">
      <c r="C976" s="35"/>
      <c r="I976" s="27">
        <f>IF(ISBLANK(J976),"",LARGE(I$1:I975,1)+1)</f>
        <v>965</v>
      </c>
      <c r="J976" s="5" t="s">
        <v>4941</v>
      </c>
      <c r="K976" s="1" t="s">
        <v>5274</v>
      </c>
      <c r="L976" s="1" t="s">
        <v>5275</v>
      </c>
      <c r="M976" s="2" t="s">
        <v>5276</v>
      </c>
      <c r="N976" s="2" t="s">
        <v>5277</v>
      </c>
      <c r="O976" s="2" t="s">
        <v>397</v>
      </c>
      <c r="P976" s="2" t="s">
        <v>5278</v>
      </c>
      <c r="Q976" s="2" t="s">
        <v>5279</v>
      </c>
      <c r="R976" s="2" t="s">
        <v>5280</v>
      </c>
      <c r="S976" s="2" t="s">
        <v>5281</v>
      </c>
      <c r="T976" s="42" t="s">
        <v>9506</v>
      </c>
    </row>
    <row r="977" spans="3:20" ht="35.1" customHeight="1" x14ac:dyDescent="0.25">
      <c r="C977" s="35"/>
      <c r="I977" s="27">
        <f>IF(ISBLANK(J977),"",LARGE(I$1:I976,1)+1)</f>
        <v>966</v>
      </c>
      <c r="J977" s="5" t="s">
        <v>4941</v>
      </c>
      <c r="K977" s="1" t="s">
        <v>5282</v>
      </c>
      <c r="L977" s="1" t="s">
        <v>5283</v>
      </c>
      <c r="M977" s="2" t="s">
        <v>5284</v>
      </c>
      <c r="N977" s="2" t="s">
        <v>4010</v>
      </c>
      <c r="O977" s="2" t="s">
        <v>397</v>
      </c>
      <c r="P977" s="2" t="s">
        <v>5285</v>
      </c>
      <c r="Q977" s="2" t="s">
        <v>5286</v>
      </c>
      <c r="R977" s="2" t="s">
        <v>5287</v>
      </c>
      <c r="S977" s="2" t="s">
        <v>5288</v>
      </c>
      <c r="T977" s="42" t="s">
        <v>9507</v>
      </c>
    </row>
    <row r="978" spans="3:20" ht="35.1" customHeight="1" x14ac:dyDescent="0.25">
      <c r="C978" s="35"/>
      <c r="I978" s="27">
        <f>IF(ISBLANK(J978),"",LARGE(I$1:I977,1)+1)</f>
        <v>967</v>
      </c>
      <c r="J978" s="5" t="s">
        <v>4941</v>
      </c>
      <c r="K978" s="1" t="s">
        <v>5289</v>
      </c>
      <c r="L978" s="1" t="s">
        <v>5283</v>
      </c>
      <c r="M978" s="2" t="s">
        <v>5290</v>
      </c>
      <c r="N978" s="2" t="s">
        <v>5291</v>
      </c>
      <c r="O978" s="2" t="s">
        <v>397</v>
      </c>
      <c r="P978" s="2" t="s">
        <v>5292</v>
      </c>
      <c r="Q978" s="2" t="s">
        <v>5293</v>
      </c>
      <c r="R978" s="2" t="s">
        <v>5294</v>
      </c>
      <c r="S978" s="2" t="s">
        <v>5295</v>
      </c>
      <c r="T978" s="42" t="s">
        <v>9508</v>
      </c>
    </row>
    <row r="979" spans="3:20" ht="35.1" customHeight="1" x14ac:dyDescent="0.25">
      <c r="C979" s="35"/>
      <c r="I979" s="27">
        <f>IF(ISBLANK(J979),"",LARGE(I$1:I978,1)+1)</f>
        <v>968</v>
      </c>
      <c r="J979" s="5" t="s">
        <v>4941</v>
      </c>
      <c r="K979" s="1" t="s">
        <v>5296</v>
      </c>
      <c r="L979" s="1" t="s">
        <v>12</v>
      </c>
      <c r="M979" s="2" t="s">
        <v>5297</v>
      </c>
      <c r="N979" s="2" t="s">
        <v>5298</v>
      </c>
      <c r="O979" s="2" t="s">
        <v>5299</v>
      </c>
      <c r="P979" s="2" t="s">
        <v>5300</v>
      </c>
      <c r="Q979" s="2" t="s">
        <v>5301</v>
      </c>
      <c r="R979" s="2" t="s">
        <v>5302</v>
      </c>
      <c r="S979" s="2" t="s">
        <v>5303</v>
      </c>
      <c r="T979" s="42" t="s">
        <v>9509</v>
      </c>
    </row>
    <row r="980" spans="3:20" ht="35.1" customHeight="1" x14ac:dyDescent="0.25">
      <c r="C980" s="35"/>
      <c r="I980" s="27">
        <f>IF(ISBLANK(J980),"",LARGE(I$1:I979,1)+1)</f>
        <v>969</v>
      </c>
      <c r="J980" s="5" t="s">
        <v>4941</v>
      </c>
      <c r="K980" s="1" t="s">
        <v>5304</v>
      </c>
      <c r="L980" s="1" t="s">
        <v>5305</v>
      </c>
      <c r="M980" s="2" t="s">
        <v>5306</v>
      </c>
      <c r="N980" s="2" t="s">
        <v>4417</v>
      </c>
      <c r="O980" s="2" t="s">
        <v>4418</v>
      </c>
      <c r="P980" s="2" t="s">
        <v>5307</v>
      </c>
      <c r="Q980" s="2" t="s">
        <v>5308</v>
      </c>
      <c r="R980" s="2" t="s">
        <v>5309</v>
      </c>
      <c r="S980" s="2" t="s">
        <v>5310</v>
      </c>
      <c r="T980" s="42" t="s">
        <v>9510</v>
      </c>
    </row>
    <row r="981" spans="3:20" ht="35.1" customHeight="1" x14ac:dyDescent="0.25">
      <c r="C981" s="35"/>
      <c r="I981" s="27">
        <f>IF(ISBLANK(J981),"",LARGE(I$1:I980,1)+1)</f>
        <v>970</v>
      </c>
      <c r="J981" s="5" t="s">
        <v>4941</v>
      </c>
      <c r="K981" s="1" t="s">
        <v>453</v>
      </c>
      <c r="L981" s="1" t="s">
        <v>454</v>
      </c>
      <c r="M981" s="2" t="s">
        <v>5311</v>
      </c>
      <c r="N981" s="2" t="s">
        <v>456</v>
      </c>
      <c r="O981" s="2" t="s">
        <v>2858</v>
      </c>
      <c r="P981" s="2" t="s">
        <v>4424</v>
      </c>
      <c r="Q981" s="2" t="s">
        <v>5312</v>
      </c>
      <c r="R981" s="2" t="s">
        <v>5313</v>
      </c>
      <c r="S981" s="2" t="s">
        <v>5314</v>
      </c>
      <c r="T981" s="42" t="s">
        <v>9511</v>
      </c>
    </row>
    <row r="982" spans="3:20" ht="35.1" customHeight="1" x14ac:dyDescent="0.25">
      <c r="C982" s="35"/>
      <c r="I982" s="27">
        <f>IF(ISBLANK(J982),"",LARGE(I$1:I981,1)+1)</f>
        <v>971</v>
      </c>
      <c r="J982" s="5" t="s">
        <v>4941</v>
      </c>
      <c r="K982" s="1" t="s">
        <v>4649</v>
      </c>
      <c r="L982" s="1" t="s">
        <v>454</v>
      </c>
      <c r="M982" s="2" t="s">
        <v>5315</v>
      </c>
      <c r="N982" s="2" t="s">
        <v>456</v>
      </c>
      <c r="O982" s="2" t="s">
        <v>2858</v>
      </c>
      <c r="P982" s="2" t="s">
        <v>5316</v>
      </c>
      <c r="Q982" s="2" t="s">
        <v>5317</v>
      </c>
      <c r="R982" s="2" t="s">
        <v>5318</v>
      </c>
      <c r="S982" s="2" t="s">
        <v>5319</v>
      </c>
      <c r="T982" s="42" t="s">
        <v>9512</v>
      </c>
    </row>
    <row r="983" spans="3:20" ht="35.1" customHeight="1" x14ac:dyDescent="0.25">
      <c r="C983" s="35"/>
      <c r="I983" s="27">
        <f>IF(ISBLANK(J983),"",LARGE(I$1:I982,1)+1)</f>
        <v>972</v>
      </c>
      <c r="J983" s="5" t="s">
        <v>4941</v>
      </c>
      <c r="K983" s="1" t="s">
        <v>5320</v>
      </c>
      <c r="L983" s="1" t="s">
        <v>493</v>
      </c>
      <c r="M983" s="2" t="s">
        <v>5321</v>
      </c>
      <c r="N983" s="2" t="s">
        <v>495</v>
      </c>
      <c r="O983" s="2" t="s">
        <v>1220</v>
      </c>
      <c r="P983" s="2" t="s">
        <v>5322</v>
      </c>
      <c r="Q983" s="2" t="s">
        <v>5323</v>
      </c>
      <c r="R983" s="2" t="s">
        <v>5324</v>
      </c>
      <c r="S983" s="2" t="s">
        <v>5325</v>
      </c>
      <c r="T983" s="42" t="s">
        <v>9513</v>
      </c>
    </row>
    <row r="984" spans="3:20" ht="35.1" customHeight="1" x14ac:dyDescent="0.25">
      <c r="C984" s="35"/>
      <c r="I984" s="27">
        <f>IF(ISBLANK(J984),"",LARGE(I$1:I983,1)+1)</f>
        <v>973</v>
      </c>
      <c r="J984" s="5" t="s">
        <v>4941</v>
      </c>
      <c r="K984" s="1" t="s">
        <v>5326</v>
      </c>
      <c r="L984" s="1" t="s">
        <v>12</v>
      </c>
      <c r="M984" s="2" t="s">
        <v>5327</v>
      </c>
      <c r="N984" s="2" t="s">
        <v>5328</v>
      </c>
      <c r="O984" s="2" t="s">
        <v>4418</v>
      </c>
      <c r="P984" s="2" t="s">
        <v>5329</v>
      </c>
      <c r="Q984" s="2" t="s">
        <v>5330</v>
      </c>
      <c r="R984" s="2" t="s">
        <v>5331</v>
      </c>
      <c r="S984" s="2" t="s">
        <v>5332</v>
      </c>
      <c r="T984" s="42" t="s">
        <v>9514</v>
      </c>
    </row>
    <row r="985" spans="3:20" ht="35.1" customHeight="1" x14ac:dyDescent="0.25">
      <c r="C985" s="35"/>
      <c r="I985" s="27">
        <f>IF(ISBLANK(J985),"",LARGE(I$1:I984,1)+1)</f>
        <v>974</v>
      </c>
      <c r="J985" s="5" t="s">
        <v>4941</v>
      </c>
      <c r="K985" s="1" t="s">
        <v>3249</v>
      </c>
      <c r="L985" s="1" t="s">
        <v>3250</v>
      </c>
      <c r="M985" s="2" t="s">
        <v>5333</v>
      </c>
      <c r="N985" s="2" t="s">
        <v>5334</v>
      </c>
      <c r="O985" s="2" t="s">
        <v>457</v>
      </c>
      <c r="P985" s="2" t="s">
        <v>3253</v>
      </c>
      <c r="Q985" s="2" t="s">
        <v>5335</v>
      </c>
      <c r="R985" s="2" t="s">
        <v>5336</v>
      </c>
      <c r="S985" s="2" t="s">
        <v>5337</v>
      </c>
      <c r="T985" s="42" t="s">
        <v>9515</v>
      </c>
    </row>
    <row r="986" spans="3:20" ht="35.1" customHeight="1" x14ac:dyDescent="0.25">
      <c r="C986" s="35"/>
      <c r="I986" s="27">
        <f>IF(ISBLANK(J986),"",LARGE(I$1:I985,1)+1)</f>
        <v>975</v>
      </c>
      <c r="J986" s="5" t="s">
        <v>4941</v>
      </c>
      <c r="K986" s="1" t="s">
        <v>5338</v>
      </c>
      <c r="L986" s="1" t="s">
        <v>493</v>
      </c>
      <c r="M986" s="2" t="s">
        <v>5339</v>
      </c>
      <c r="N986" s="2" t="s">
        <v>495</v>
      </c>
      <c r="O986" s="2" t="s">
        <v>515</v>
      </c>
      <c r="P986" s="2" t="s">
        <v>5340</v>
      </c>
      <c r="Q986" s="2" t="s">
        <v>5341</v>
      </c>
      <c r="R986" s="2" t="s">
        <v>5342</v>
      </c>
      <c r="S986" s="2" t="s">
        <v>5343</v>
      </c>
      <c r="T986" s="42" t="s">
        <v>9516</v>
      </c>
    </row>
    <row r="987" spans="3:20" ht="35.1" customHeight="1" x14ac:dyDescent="0.25">
      <c r="C987" s="35"/>
      <c r="I987" s="27">
        <f>IF(ISBLANK(J987),"",LARGE(I$1:I986,1)+1)</f>
        <v>976</v>
      </c>
      <c r="J987" s="5" t="s">
        <v>4941</v>
      </c>
      <c r="K987" s="1" t="s">
        <v>3954</v>
      </c>
      <c r="L987" s="1" t="s">
        <v>493</v>
      </c>
      <c r="M987" s="2" t="s">
        <v>5344</v>
      </c>
      <c r="N987" s="2" t="s">
        <v>495</v>
      </c>
      <c r="O987" s="2" t="s">
        <v>496</v>
      </c>
      <c r="P987" s="2" t="s">
        <v>2849</v>
      </c>
      <c r="Q987" s="2" t="s">
        <v>5345</v>
      </c>
      <c r="R987" s="2" t="s">
        <v>5346</v>
      </c>
      <c r="S987" s="2" t="s">
        <v>5347</v>
      </c>
      <c r="T987" s="42" t="s">
        <v>9255</v>
      </c>
    </row>
    <row r="988" spans="3:20" ht="35.1" customHeight="1" x14ac:dyDescent="0.25">
      <c r="C988" s="35"/>
      <c r="I988" s="27">
        <f>IF(ISBLANK(J988),"",LARGE(I$1:I987,1)+1)</f>
        <v>977</v>
      </c>
      <c r="J988" s="5" t="s">
        <v>4941</v>
      </c>
      <c r="K988" s="1" t="s">
        <v>5348</v>
      </c>
      <c r="L988" s="1" t="s">
        <v>493</v>
      </c>
      <c r="M988" s="2" t="s">
        <v>5349</v>
      </c>
      <c r="N988" s="2" t="s">
        <v>456</v>
      </c>
      <c r="O988" s="2" t="s">
        <v>457</v>
      </c>
      <c r="P988" s="2" t="s">
        <v>5350</v>
      </c>
      <c r="Q988" s="2" t="s">
        <v>5351</v>
      </c>
      <c r="R988" s="2" t="s">
        <v>2369</v>
      </c>
      <c r="S988" s="2" t="s">
        <v>5352</v>
      </c>
      <c r="T988" s="42" t="s">
        <v>9517</v>
      </c>
    </row>
    <row r="989" spans="3:20" ht="35.1" customHeight="1" x14ac:dyDescent="0.25">
      <c r="C989" s="35"/>
      <c r="I989" s="27">
        <f>IF(ISBLANK(J989),"",LARGE(I$1:I988,1)+1)</f>
        <v>978</v>
      </c>
      <c r="J989" s="5" t="s">
        <v>4941</v>
      </c>
      <c r="K989" s="1" t="s">
        <v>1890</v>
      </c>
      <c r="L989" s="1" t="s">
        <v>493</v>
      </c>
      <c r="M989" s="2" t="s">
        <v>1891</v>
      </c>
      <c r="N989" s="2" t="s">
        <v>495</v>
      </c>
      <c r="O989" s="2" t="s">
        <v>457</v>
      </c>
      <c r="P989" s="2" t="s">
        <v>522</v>
      </c>
      <c r="Q989" s="2" t="s">
        <v>5353</v>
      </c>
      <c r="R989" s="2" t="s">
        <v>2921</v>
      </c>
      <c r="S989" s="2" t="s">
        <v>2380</v>
      </c>
      <c r="T989" s="42" t="s">
        <v>9258</v>
      </c>
    </row>
    <row r="990" spans="3:20" ht="35.1" customHeight="1" x14ac:dyDescent="0.25">
      <c r="C990" s="35"/>
      <c r="I990" s="27">
        <f>IF(ISBLANK(J990),"",LARGE(I$1:I989,1)+1)</f>
        <v>979</v>
      </c>
      <c r="J990" s="5" t="s">
        <v>4941</v>
      </c>
      <c r="K990" s="1" t="s">
        <v>5354</v>
      </c>
      <c r="L990" s="1" t="s">
        <v>1218</v>
      </c>
      <c r="M990" s="2" t="s">
        <v>5355</v>
      </c>
      <c r="N990" s="2" t="s">
        <v>495</v>
      </c>
      <c r="O990" s="2" t="s">
        <v>496</v>
      </c>
      <c r="P990" s="2" t="s">
        <v>5356</v>
      </c>
      <c r="Q990" s="2" t="s">
        <v>5357</v>
      </c>
      <c r="R990" s="2" t="s">
        <v>5358</v>
      </c>
      <c r="S990" s="2" t="s">
        <v>5359</v>
      </c>
      <c r="T990" s="42" t="s">
        <v>9518</v>
      </c>
    </row>
    <row r="991" spans="3:20" ht="35.1" customHeight="1" x14ac:dyDescent="0.25">
      <c r="C991" s="35"/>
      <c r="I991" s="27">
        <f>IF(ISBLANK(J991),"",LARGE(I$1:I990,1)+1)</f>
        <v>980</v>
      </c>
      <c r="J991" s="5" t="s">
        <v>4941</v>
      </c>
      <c r="K991" s="1" t="s">
        <v>5360</v>
      </c>
      <c r="L991" s="1" t="s">
        <v>78</v>
      </c>
      <c r="M991" s="2" t="s">
        <v>5361</v>
      </c>
      <c r="N991" s="2" t="s">
        <v>5015</v>
      </c>
      <c r="O991" s="2" t="s">
        <v>81</v>
      </c>
      <c r="P991" s="2" t="s">
        <v>5362</v>
      </c>
      <c r="Q991" s="2" t="s">
        <v>5363</v>
      </c>
      <c r="R991" s="2" t="s">
        <v>5364</v>
      </c>
      <c r="S991" s="2" t="s">
        <v>5365</v>
      </c>
      <c r="T991" s="42" t="s">
        <v>9519</v>
      </c>
    </row>
    <row r="992" spans="3:20" ht="35.1" customHeight="1" x14ac:dyDescent="0.25">
      <c r="C992" s="35"/>
      <c r="I992" s="27">
        <f>IF(ISBLANK(J992),"",LARGE(I$1:I991,1)+1)</f>
        <v>981</v>
      </c>
      <c r="J992" s="5" t="s">
        <v>4941</v>
      </c>
      <c r="K992" s="1" t="s">
        <v>4433</v>
      </c>
      <c r="L992" s="1" t="s">
        <v>2041</v>
      </c>
      <c r="M992" s="2" t="s">
        <v>5366</v>
      </c>
      <c r="N992" s="2" t="s">
        <v>5367</v>
      </c>
      <c r="O992" s="2" t="s">
        <v>81</v>
      </c>
      <c r="P992" s="2" t="s">
        <v>4436</v>
      </c>
      <c r="Q992" s="2" t="s">
        <v>5368</v>
      </c>
      <c r="R992" s="2" t="s">
        <v>5369</v>
      </c>
      <c r="S992" s="2" t="s">
        <v>5370</v>
      </c>
      <c r="T992" s="42" t="s">
        <v>9520</v>
      </c>
    </row>
    <row r="993" spans="3:20" ht="35.1" customHeight="1" x14ac:dyDescent="0.25">
      <c r="C993" s="35"/>
      <c r="I993" s="27">
        <f>IF(ISBLANK(J993),"",LARGE(I$1:I992,1)+1)</f>
        <v>982</v>
      </c>
      <c r="J993" s="5" t="s">
        <v>4941</v>
      </c>
      <c r="K993" s="1" t="s">
        <v>4440</v>
      </c>
      <c r="L993" s="1" t="s">
        <v>2041</v>
      </c>
      <c r="M993" s="2" t="s">
        <v>5371</v>
      </c>
      <c r="N993" s="2" t="s">
        <v>5367</v>
      </c>
      <c r="O993" s="2" t="s">
        <v>368</v>
      </c>
      <c r="P993" s="2" t="s">
        <v>4442</v>
      </c>
      <c r="Q993" s="2" t="s">
        <v>5372</v>
      </c>
      <c r="R993" s="2" t="s">
        <v>4444</v>
      </c>
      <c r="S993" s="2" t="s">
        <v>3230</v>
      </c>
      <c r="T993" s="42" t="s">
        <v>9521</v>
      </c>
    </row>
    <row r="994" spans="3:20" ht="35.1" customHeight="1" x14ac:dyDescent="0.25">
      <c r="C994" s="35"/>
      <c r="I994" s="27">
        <f>IF(ISBLANK(J994),"",LARGE(I$1:I993,1)+1)</f>
        <v>983</v>
      </c>
      <c r="J994" s="5" t="s">
        <v>4941</v>
      </c>
      <c r="K994" s="1" t="s">
        <v>5373</v>
      </c>
      <c r="L994" s="1" t="s">
        <v>597</v>
      </c>
      <c r="M994" s="2" t="s">
        <v>5374</v>
      </c>
      <c r="N994" s="2" t="s">
        <v>1060</v>
      </c>
      <c r="O994" s="2" t="s">
        <v>4751</v>
      </c>
      <c r="P994" s="2" t="s">
        <v>5375</v>
      </c>
      <c r="Q994" s="2" t="s">
        <v>5376</v>
      </c>
      <c r="R994" s="2" t="s">
        <v>5377</v>
      </c>
      <c r="S994" s="2" t="s">
        <v>5378</v>
      </c>
      <c r="T994" s="42" t="s">
        <v>9522</v>
      </c>
    </row>
    <row r="995" spans="3:20" ht="35.1" customHeight="1" x14ac:dyDescent="0.25">
      <c r="C995" s="35"/>
      <c r="I995" s="27">
        <f>IF(ISBLANK(J995),"",LARGE(I$1:I994,1)+1)</f>
        <v>984</v>
      </c>
      <c r="J995" s="5" t="s">
        <v>4941</v>
      </c>
      <c r="K995" s="1" t="s">
        <v>2014</v>
      </c>
      <c r="L995" s="1" t="s">
        <v>597</v>
      </c>
      <c r="M995" s="2" t="s">
        <v>5379</v>
      </c>
      <c r="N995" s="2" t="s">
        <v>599</v>
      </c>
      <c r="O995" s="2" t="s">
        <v>607</v>
      </c>
      <c r="P995" s="2" t="s">
        <v>2016</v>
      </c>
      <c r="Q995" s="2" t="s">
        <v>5380</v>
      </c>
      <c r="R995" s="2" t="s">
        <v>5381</v>
      </c>
      <c r="S995" s="2" t="s">
        <v>5382</v>
      </c>
      <c r="T995" s="42" t="s">
        <v>9523</v>
      </c>
    </row>
    <row r="996" spans="3:20" ht="35.1" customHeight="1" x14ac:dyDescent="0.25">
      <c r="C996" s="35"/>
      <c r="I996" s="27">
        <f>IF(ISBLANK(J996),"",LARGE(I$1:I995,1)+1)</f>
        <v>985</v>
      </c>
      <c r="J996" s="5" t="s">
        <v>4941</v>
      </c>
      <c r="K996" s="1" t="s">
        <v>620</v>
      </c>
      <c r="L996" s="1" t="s">
        <v>597</v>
      </c>
      <c r="M996" s="2" t="s">
        <v>621</v>
      </c>
      <c r="N996" s="2" t="s">
        <v>599</v>
      </c>
      <c r="O996" s="2" t="s">
        <v>622</v>
      </c>
      <c r="P996" s="2" t="s">
        <v>1826</v>
      </c>
      <c r="Q996" s="2" t="s">
        <v>5383</v>
      </c>
      <c r="R996" s="2" t="s">
        <v>5384</v>
      </c>
      <c r="S996" s="2" t="s">
        <v>5385</v>
      </c>
      <c r="T996" s="42" t="s">
        <v>9524</v>
      </c>
    </row>
    <row r="997" spans="3:20" ht="35.1" customHeight="1" x14ac:dyDescent="0.25">
      <c r="C997" s="35"/>
      <c r="I997" s="27">
        <f>IF(ISBLANK(J997),"",LARGE(I$1:I996,1)+1)</f>
        <v>986</v>
      </c>
      <c r="J997" s="5" t="s">
        <v>4941</v>
      </c>
      <c r="K997" s="1" t="s">
        <v>5386</v>
      </c>
      <c r="L997" s="1" t="s">
        <v>597</v>
      </c>
      <c r="M997" s="2" t="s">
        <v>5387</v>
      </c>
      <c r="N997" s="2" t="s">
        <v>1060</v>
      </c>
      <c r="O997" s="2" t="s">
        <v>622</v>
      </c>
      <c r="P997" s="2" t="s">
        <v>5388</v>
      </c>
      <c r="Q997" s="2" t="s">
        <v>5389</v>
      </c>
      <c r="R997" s="2" t="s">
        <v>5390</v>
      </c>
      <c r="S997" s="2" t="s">
        <v>5391</v>
      </c>
      <c r="T997" s="42" t="s">
        <v>9525</v>
      </c>
    </row>
    <row r="998" spans="3:20" ht="35.1" customHeight="1" x14ac:dyDescent="0.25">
      <c r="C998" s="35"/>
      <c r="I998" s="27">
        <f>IF(ISBLANK(J998),"",LARGE(I$1:I997,1)+1)</f>
        <v>987</v>
      </c>
      <c r="J998" s="5" t="s">
        <v>4941</v>
      </c>
      <c r="K998" s="1" t="s">
        <v>5392</v>
      </c>
      <c r="L998" s="1" t="s">
        <v>55</v>
      </c>
      <c r="M998" s="2" t="s">
        <v>5393</v>
      </c>
      <c r="N998" s="2" t="s">
        <v>57</v>
      </c>
      <c r="O998" s="2" t="s">
        <v>65</v>
      </c>
      <c r="P998" s="2" t="s">
        <v>5394</v>
      </c>
      <c r="Q998" s="2" t="s">
        <v>5395</v>
      </c>
      <c r="R998" s="2" t="s">
        <v>5396</v>
      </c>
      <c r="S998" s="2" t="s">
        <v>5397</v>
      </c>
      <c r="T998" s="42" t="s">
        <v>9526</v>
      </c>
    </row>
    <row r="999" spans="3:20" ht="35.1" customHeight="1" x14ac:dyDescent="0.25">
      <c r="C999" s="35"/>
      <c r="I999" s="27">
        <f>IF(ISBLANK(J999),"",LARGE(I$1:I998,1)+1)</f>
        <v>988</v>
      </c>
      <c r="J999" s="5" t="s">
        <v>4941</v>
      </c>
      <c r="K999" s="1" t="s">
        <v>5398</v>
      </c>
      <c r="L999" s="1" t="s">
        <v>55</v>
      </c>
      <c r="M999" s="2" t="s">
        <v>5399</v>
      </c>
      <c r="N999" s="2" t="s">
        <v>57</v>
      </c>
      <c r="O999" s="2" t="s">
        <v>72</v>
      </c>
      <c r="P999" s="2" t="s">
        <v>5400</v>
      </c>
      <c r="Q999" s="2" t="s">
        <v>5401</v>
      </c>
      <c r="R999" s="2" t="s">
        <v>5402</v>
      </c>
      <c r="S999" s="2" t="s">
        <v>5403</v>
      </c>
      <c r="T999" s="42" t="s">
        <v>9527</v>
      </c>
    </row>
    <row r="1000" spans="3:20" ht="35.1" customHeight="1" x14ac:dyDescent="0.25">
      <c r="C1000" s="35"/>
      <c r="I1000" s="27">
        <f>IF(ISBLANK(J1000),"",LARGE(I$1:I999,1)+1)</f>
        <v>989</v>
      </c>
      <c r="J1000" s="5" t="s">
        <v>4941</v>
      </c>
      <c r="K1000" s="1" t="s">
        <v>1906</v>
      </c>
      <c r="L1000" s="1" t="s">
        <v>78</v>
      </c>
      <c r="M1000" s="2" t="s">
        <v>5404</v>
      </c>
      <c r="N1000" s="2" t="s">
        <v>5015</v>
      </c>
      <c r="O1000" s="2" t="s">
        <v>3138</v>
      </c>
      <c r="P1000" s="2" t="s">
        <v>1908</v>
      </c>
      <c r="Q1000" s="2" t="s">
        <v>5405</v>
      </c>
      <c r="R1000" s="2" t="s">
        <v>5406</v>
      </c>
      <c r="S1000" s="2" t="s">
        <v>5407</v>
      </c>
      <c r="T1000" s="42" t="s">
        <v>9528</v>
      </c>
    </row>
    <row r="1001" spans="3:20" ht="35.1" customHeight="1" x14ac:dyDescent="0.25">
      <c r="C1001" s="35"/>
      <c r="I1001" s="27">
        <f>IF(ISBLANK(J1001),"",LARGE(I$1:I1000,1)+1)</f>
        <v>990</v>
      </c>
      <c r="J1001" s="5" t="s">
        <v>4941</v>
      </c>
      <c r="K1001" s="1" t="s">
        <v>2908</v>
      </c>
      <c r="L1001" s="1" t="s">
        <v>78</v>
      </c>
      <c r="M1001" s="2" t="s">
        <v>2909</v>
      </c>
      <c r="N1001" s="2" t="s">
        <v>5015</v>
      </c>
      <c r="O1001" s="2" t="s">
        <v>3146</v>
      </c>
      <c r="P1001" s="2" t="s">
        <v>1914</v>
      </c>
      <c r="Q1001" s="2" t="s">
        <v>3147</v>
      </c>
      <c r="R1001" s="2" t="s">
        <v>1916</v>
      </c>
      <c r="S1001" s="2" t="s">
        <v>1917</v>
      </c>
      <c r="T1001" s="42" t="s">
        <v>9529</v>
      </c>
    </row>
    <row r="1002" spans="3:20" ht="35.1" customHeight="1" x14ac:dyDescent="0.25">
      <c r="C1002" s="35"/>
      <c r="I1002" s="27">
        <f>IF(ISBLANK(J1002),"",LARGE(I$1:I1001,1)+1)</f>
        <v>991</v>
      </c>
      <c r="J1002" s="5" t="s">
        <v>4941</v>
      </c>
      <c r="K1002" s="1" t="s">
        <v>1918</v>
      </c>
      <c r="L1002" s="1" t="s">
        <v>78</v>
      </c>
      <c r="M1002" s="2" t="s">
        <v>3148</v>
      </c>
      <c r="N1002" s="2" t="s">
        <v>5015</v>
      </c>
      <c r="O1002" s="2" t="s">
        <v>81</v>
      </c>
      <c r="P1002" s="2" t="s">
        <v>1920</v>
      </c>
      <c r="Q1002" s="2" t="s">
        <v>5408</v>
      </c>
      <c r="R1002" s="2" t="s">
        <v>1922</v>
      </c>
      <c r="S1002" s="2" t="s">
        <v>1923</v>
      </c>
      <c r="T1002" s="42" t="s">
        <v>9530</v>
      </c>
    </row>
    <row r="1003" spans="3:20" ht="35.1" customHeight="1" x14ac:dyDescent="0.25">
      <c r="C1003" s="35"/>
      <c r="I1003" s="27">
        <f>IF(ISBLANK(J1003),"",LARGE(I$1:I1002,1)+1)</f>
        <v>992</v>
      </c>
      <c r="J1003" s="5" t="s">
        <v>4941</v>
      </c>
      <c r="K1003" s="1" t="s">
        <v>1924</v>
      </c>
      <c r="L1003" s="1" t="s">
        <v>78</v>
      </c>
      <c r="M1003" s="2" t="s">
        <v>2906</v>
      </c>
      <c r="N1003" s="2" t="s">
        <v>5015</v>
      </c>
      <c r="O1003" s="2" t="s">
        <v>3146</v>
      </c>
      <c r="P1003" s="2" t="s">
        <v>1926</v>
      </c>
      <c r="Q1003" s="2" t="s">
        <v>5409</v>
      </c>
      <c r="R1003" s="2" t="s">
        <v>5410</v>
      </c>
      <c r="S1003" s="2" t="s">
        <v>5411</v>
      </c>
      <c r="T1003" s="42" t="s">
        <v>9531</v>
      </c>
    </row>
    <row r="1004" spans="3:20" ht="35.1" customHeight="1" x14ac:dyDescent="0.25">
      <c r="C1004" s="35"/>
      <c r="I1004" s="27">
        <f>IF(ISBLANK(J1004),"",LARGE(I$1:I1003,1)+1)</f>
        <v>993</v>
      </c>
      <c r="J1004" s="5" t="s">
        <v>4941</v>
      </c>
      <c r="K1004" s="1" t="s">
        <v>674</v>
      </c>
      <c r="L1004" s="1" t="s">
        <v>78</v>
      </c>
      <c r="M1004" s="2" t="s">
        <v>675</v>
      </c>
      <c r="N1004" s="2" t="s">
        <v>5015</v>
      </c>
      <c r="O1004" s="2" t="s">
        <v>81</v>
      </c>
      <c r="P1004" s="2" t="s">
        <v>676</v>
      </c>
      <c r="Q1004" s="2" t="s">
        <v>5412</v>
      </c>
      <c r="R1004" s="2" t="s">
        <v>5413</v>
      </c>
      <c r="S1004" s="2" t="s">
        <v>5414</v>
      </c>
      <c r="T1004" s="42" t="s">
        <v>9532</v>
      </c>
    </row>
    <row r="1005" spans="3:20" ht="35.1" customHeight="1" x14ac:dyDescent="0.25">
      <c r="C1005" s="35"/>
      <c r="I1005" s="27" t="str">
        <f>IF(ISBLANK(J1005),"",LARGE(I$1:I1004,1)+1)</f>
        <v/>
      </c>
    </row>
    <row r="1006" spans="3:20" ht="35.1" customHeight="1" x14ac:dyDescent="0.25">
      <c r="I1006" s="27">
        <f>IF(ISBLANK(J1006),"",LARGE(I$1:I1005,1)+1)</f>
        <v>994</v>
      </c>
      <c r="J1006" s="3" t="s">
        <v>0</v>
      </c>
      <c r="K1006" s="4" t="s">
        <v>1</v>
      </c>
      <c r="L1006" s="4" t="s">
        <v>2</v>
      </c>
      <c r="M1006" s="3" t="s">
        <v>3</v>
      </c>
      <c r="N1006" s="3" t="s">
        <v>4</v>
      </c>
      <c r="O1006" s="3" t="s">
        <v>5</v>
      </c>
      <c r="P1006" s="3" t="s">
        <v>6</v>
      </c>
      <c r="Q1006" s="3" t="s">
        <v>7</v>
      </c>
      <c r="R1006" s="3" t="s">
        <v>8</v>
      </c>
      <c r="S1006" s="3" t="s">
        <v>9</v>
      </c>
      <c r="T1006" s="3"/>
    </row>
    <row r="1007" spans="3:20" ht="35.1" customHeight="1" x14ac:dyDescent="0.25">
      <c r="I1007" s="27">
        <f>IF(ISBLANK(J1007),"",LARGE(I$1:I1006,1)+1)</f>
        <v>995</v>
      </c>
      <c r="J1007" s="2" t="s">
        <v>5415</v>
      </c>
      <c r="K1007" s="1" t="s">
        <v>5416</v>
      </c>
      <c r="L1007" s="1" t="s">
        <v>5417</v>
      </c>
      <c r="M1007" s="2" t="s">
        <v>5418</v>
      </c>
      <c r="N1007" s="2" t="s">
        <v>1304</v>
      </c>
      <c r="O1007" s="2" t="s">
        <v>2934</v>
      </c>
      <c r="P1007" s="2" t="s">
        <v>5419</v>
      </c>
      <c r="Q1007" s="2" t="s">
        <v>5420</v>
      </c>
      <c r="R1007" s="2" t="s">
        <v>5421</v>
      </c>
      <c r="S1007" s="2" t="s">
        <v>5422</v>
      </c>
      <c r="T1007" s="42" t="s">
        <v>9533</v>
      </c>
    </row>
    <row r="1008" spans="3:20" ht="35.1" customHeight="1" x14ac:dyDescent="0.25">
      <c r="I1008" s="27">
        <f>IF(ISBLANK(J1008),"",LARGE(I$1:I1007,1)+1)</f>
        <v>996</v>
      </c>
      <c r="J1008" s="2" t="s">
        <v>5415</v>
      </c>
      <c r="K1008" s="1" t="s">
        <v>5423</v>
      </c>
      <c r="L1008" s="1" t="s">
        <v>28</v>
      </c>
      <c r="M1008" s="2" t="s">
        <v>5424</v>
      </c>
      <c r="N1008" s="2" t="s">
        <v>30</v>
      </c>
      <c r="O1008" s="2" t="s">
        <v>5425</v>
      </c>
      <c r="P1008" s="2" t="s">
        <v>5426</v>
      </c>
      <c r="Q1008" s="2" t="s">
        <v>5427</v>
      </c>
      <c r="R1008" s="2" t="s">
        <v>5428</v>
      </c>
      <c r="S1008" s="2" t="s">
        <v>5429</v>
      </c>
      <c r="T1008" s="42" t="s">
        <v>9534</v>
      </c>
    </row>
    <row r="1009" spans="9:20" ht="35.1" customHeight="1" x14ac:dyDescent="0.25">
      <c r="I1009" s="27">
        <f>IF(ISBLANK(J1009),"",LARGE(I$1:I1008,1)+1)</f>
        <v>997</v>
      </c>
      <c r="J1009" s="2" t="s">
        <v>5415</v>
      </c>
      <c r="K1009" s="1" t="s">
        <v>5430</v>
      </c>
      <c r="L1009" s="1" t="s">
        <v>28</v>
      </c>
      <c r="M1009" s="2" t="s">
        <v>5431</v>
      </c>
      <c r="N1009" s="2" t="s">
        <v>30</v>
      </c>
      <c r="O1009" s="2" t="s">
        <v>31</v>
      </c>
      <c r="P1009" s="2" t="s">
        <v>5432</v>
      </c>
      <c r="Q1009" s="2" t="s">
        <v>5433</v>
      </c>
      <c r="R1009" s="2" t="s">
        <v>5434</v>
      </c>
      <c r="S1009" s="2" t="s">
        <v>5435</v>
      </c>
      <c r="T1009" s="42" t="s">
        <v>9535</v>
      </c>
    </row>
    <row r="1010" spans="9:20" ht="35.1" customHeight="1" x14ac:dyDescent="0.25">
      <c r="I1010" s="27">
        <f>IF(ISBLANK(J1010),"",LARGE(I$1:I1009,1)+1)</f>
        <v>998</v>
      </c>
      <c r="J1010" s="2" t="s">
        <v>5415</v>
      </c>
      <c r="K1010" s="1" t="s">
        <v>5436</v>
      </c>
      <c r="L1010" s="1" t="s">
        <v>3996</v>
      </c>
      <c r="M1010" s="2" t="s">
        <v>5437</v>
      </c>
      <c r="N1010" s="2" t="s">
        <v>5438</v>
      </c>
      <c r="O1010" s="2" t="s">
        <v>3138</v>
      </c>
      <c r="P1010" s="2" t="s">
        <v>5439</v>
      </c>
      <c r="Q1010" s="2" t="s">
        <v>5440</v>
      </c>
      <c r="R1010" s="2" t="s">
        <v>5441</v>
      </c>
      <c r="S1010" s="2" t="s">
        <v>5442</v>
      </c>
      <c r="T1010" s="42" t="s">
        <v>9536</v>
      </c>
    </row>
    <row r="1011" spans="9:20" ht="35.1" customHeight="1" x14ac:dyDescent="0.25">
      <c r="I1011" s="27">
        <f>IF(ISBLANK(J1011),"",LARGE(I$1:I1010,1)+1)</f>
        <v>999</v>
      </c>
      <c r="J1011" s="2" t="s">
        <v>5415</v>
      </c>
      <c r="K1011" s="1" t="s">
        <v>5443</v>
      </c>
      <c r="L1011" s="1" t="s">
        <v>387</v>
      </c>
      <c r="M1011" s="2" t="s">
        <v>5444</v>
      </c>
      <c r="N1011" s="2" t="s">
        <v>389</v>
      </c>
      <c r="O1011" s="2" t="s">
        <v>390</v>
      </c>
      <c r="P1011" s="2" t="s">
        <v>5445</v>
      </c>
      <c r="Q1011" s="2" t="s">
        <v>5446</v>
      </c>
      <c r="R1011" s="2" t="s">
        <v>5447</v>
      </c>
      <c r="S1011" s="2" t="s">
        <v>5448</v>
      </c>
      <c r="T1011" s="42" t="s">
        <v>9537</v>
      </c>
    </row>
    <row r="1012" spans="9:20" ht="35.1" customHeight="1" x14ac:dyDescent="0.25">
      <c r="I1012" s="27">
        <f>IF(ISBLANK(J1012),"",LARGE(I$1:I1011,1)+1)</f>
        <v>1000</v>
      </c>
      <c r="J1012" s="2" t="s">
        <v>5415</v>
      </c>
      <c r="K1012" s="1" t="s">
        <v>5449</v>
      </c>
      <c r="L1012" s="1" t="s">
        <v>4048</v>
      </c>
      <c r="M1012" s="2" t="s">
        <v>5450</v>
      </c>
      <c r="N1012" s="2" t="s">
        <v>3933</v>
      </c>
      <c r="O1012" s="2" t="s">
        <v>397</v>
      </c>
      <c r="P1012" s="2" t="s">
        <v>5451</v>
      </c>
      <c r="Q1012" s="2" t="s">
        <v>5452</v>
      </c>
      <c r="R1012" s="2" t="s">
        <v>5453</v>
      </c>
      <c r="S1012" s="2" t="s">
        <v>5454</v>
      </c>
      <c r="T1012" s="42" t="s">
        <v>9538</v>
      </c>
    </row>
    <row r="1013" spans="9:20" ht="35.1" customHeight="1" x14ac:dyDescent="0.25">
      <c r="I1013" s="27">
        <f>IF(ISBLANK(J1013),"",LARGE(I$1:I1012,1)+1)</f>
        <v>1001</v>
      </c>
      <c r="J1013" s="2" t="s">
        <v>5415</v>
      </c>
      <c r="K1013" s="1" t="s">
        <v>5455</v>
      </c>
      <c r="L1013" s="1" t="s">
        <v>5456</v>
      </c>
      <c r="M1013" s="2" t="s">
        <v>5457</v>
      </c>
      <c r="N1013" s="2" t="s">
        <v>389</v>
      </c>
      <c r="O1013" s="2" t="s">
        <v>422</v>
      </c>
      <c r="P1013" s="2" t="s">
        <v>5458</v>
      </c>
      <c r="Q1013" s="2" t="s">
        <v>5459</v>
      </c>
      <c r="R1013" s="2" t="s">
        <v>5460</v>
      </c>
      <c r="S1013" s="2" t="s">
        <v>5461</v>
      </c>
      <c r="T1013" s="42" t="s">
        <v>9539</v>
      </c>
    </row>
    <row r="1014" spans="9:20" ht="35.1" customHeight="1" x14ac:dyDescent="0.25">
      <c r="I1014" s="27">
        <f>IF(ISBLANK(J1014),"",LARGE(I$1:I1013,1)+1)</f>
        <v>1002</v>
      </c>
      <c r="J1014" s="2" t="s">
        <v>5415</v>
      </c>
      <c r="K1014" s="1" t="s">
        <v>5462</v>
      </c>
      <c r="L1014" s="1" t="s">
        <v>5456</v>
      </c>
      <c r="M1014" s="2" t="s">
        <v>5463</v>
      </c>
      <c r="N1014" s="2" t="s">
        <v>389</v>
      </c>
      <c r="O1014" s="2" t="s">
        <v>390</v>
      </c>
      <c r="P1014" s="2" t="s">
        <v>5464</v>
      </c>
      <c r="Q1014" s="2" t="s">
        <v>5465</v>
      </c>
      <c r="R1014" s="2" t="s">
        <v>5466</v>
      </c>
      <c r="S1014" s="2" t="s">
        <v>5467</v>
      </c>
      <c r="T1014" s="42" t="s">
        <v>9540</v>
      </c>
    </row>
    <row r="1015" spans="9:20" ht="35.1" customHeight="1" x14ac:dyDescent="0.25">
      <c r="I1015" s="27">
        <f>IF(ISBLANK(J1015),"",LARGE(I$1:I1014,1)+1)</f>
        <v>1003</v>
      </c>
      <c r="J1015" s="2" t="s">
        <v>5415</v>
      </c>
      <c r="K1015" s="1" t="s">
        <v>5468</v>
      </c>
      <c r="L1015" s="1" t="s">
        <v>5456</v>
      </c>
      <c r="M1015" s="2" t="s">
        <v>5469</v>
      </c>
      <c r="N1015" s="2" t="s">
        <v>389</v>
      </c>
      <c r="O1015" s="2" t="s">
        <v>397</v>
      </c>
      <c r="P1015" s="2" t="s">
        <v>5470</v>
      </c>
      <c r="Q1015" s="2" t="s">
        <v>5471</v>
      </c>
      <c r="R1015" s="2" t="s">
        <v>5472</v>
      </c>
      <c r="S1015" s="2" t="s">
        <v>5473</v>
      </c>
      <c r="T1015" s="42" t="s">
        <v>9541</v>
      </c>
    </row>
    <row r="1016" spans="9:20" ht="35.1" customHeight="1" x14ac:dyDescent="0.25">
      <c r="I1016" s="27">
        <f>IF(ISBLANK(J1016),"",LARGE(I$1:I1015,1)+1)</f>
        <v>1004</v>
      </c>
      <c r="J1016" s="2" t="s">
        <v>5415</v>
      </c>
      <c r="K1016" s="1" t="s">
        <v>5474</v>
      </c>
      <c r="L1016" s="1" t="s">
        <v>5456</v>
      </c>
      <c r="M1016" s="2" t="s">
        <v>5475</v>
      </c>
      <c r="N1016" s="2" t="s">
        <v>389</v>
      </c>
      <c r="O1016" s="2" t="s">
        <v>397</v>
      </c>
      <c r="P1016" s="2" t="s">
        <v>5476</v>
      </c>
      <c r="Q1016" s="2" t="s">
        <v>5477</v>
      </c>
      <c r="R1016" s="2" t="s">
        <v>5478</v>
      </c>
      <c r="S1016" s="2" t="s">
        <v>5479</v>
      </c>
      <c r="T1016" s="42" t="s">
        <v>9542</v>
      </c>
    </row>
    <row r="1017" spans="9:20" ht="35.1" customHeight="1" x14ac:dyDescent="0.25">
      <c r="I1017" s="27">
        <f>IF(ISBLANK(J1017),"",LARGE(I$1:I1016,1)+1)</f>
        <v>1005</v>
      </c>
      <c r="J1017" s="2" t="s">
        <v>5415</v>
      </c>
      <c r="K1017" s="1" t="s">
        <v>2979</v>
      </c>
      <c r="L1017" s="1" t="s">
        <v>5456</v>
      </c>
      <c r="M1017" s="2" t="s">
        <v>5480</v>
      </c>
      <c r="N1017" s="2" t="s">
        <v>389</v>
      </c>
      <c r="O1017" s="2" t="s">
        <v>397</v>
      </c>
      <c r="P1017" s="2" t="s">
        <v>5481</v>
      </c>
      <c r="Q1017" s="2" t="s">
        <v>5482</v>
      </c>
      <c r="R1017" s="2" t="s">
        <v>5483</v>
      </c>
      <c r="S1017" s="2" t="s">
        <v>5484</v>
      </c>
      <c r="T1017" s="42" t="s">
        <v>9543</v>
      </c>
    </row>
    <row r="1018" spans="9:20" ht="35.1" customHeight="1" x14ac:dyDescent="0.25">
      <c r="I1018" s="27">
        <f>IF(ISBLANK(J1018),"",LARGE(I$1:I1017,1)+1)</f>
        <v>1006</v>
      </c>
      <c r="J1018" s="2" t="s">
        <v>5415</v>
      </c>
      <c r="K1018" s="1" t="s">
        <v>5485</v>
      </c>
      <c r="L1018" s="1" t="s">
        <v>5456</v>
      </c>
      <c r="M1018" s="2" t="s">
        <v>5486</v>
      </c>
      <c r="N1018" s="2" t="s">
        <v>389</v>
      </c>
      <c r="O1018" s="2" t="s">
        <v>397</v>
      </c>
      <c r="P1018" s="2" t="s">
        <v>5487</v>
      </c>
      <c r="Q1018" s="2" t="s">
        <v>5488</v>
      </c>
      <c r="R1018" s="2" t="s">
        <v>5489</v>
      </c>
      <c r="S1018" s="2" t="s">
        <v>5490</v>
      </c>
      <c r="T1018" s="42" t="s">
        <v>9544</v>
      </c>
    </row>
    <row r="1019" spans="9:20" ht="35.1" customHeight="1" x14ac:dyDescent="0.25">
      <c r="I1019" s="27">
        <f>IF(ISBLANK(J1019),"",LARGE(I$1:I1018,1)+1)</f>
        <v>1007</v>
      </c>
      <c r="J1019" s="2" t="s">
        <v>5415</v>
      </c>
      <c r="K1019" s="1" t="s">
        <v>5491</v>
      </c>
      <c r="L1019" s="1" t="s">
        <v>5492</v>
      </c>
      <c r="M1019" s="2" t="s">
        <v>5493</v>
      </c>
      <c r="N1019" s="2" t="s">
        <v>5494</v>
      </c>
      <c r="O1019" s="2" t="s">
        <v>397</v>
      </c>
      <c r="P1019" s="2" t="s">
        <v>5495</v>
      </c>
      <c r="Q1019" s="2" t="s">
        <v>5496</v>
      </c>
      <c r="R1019" s="2" t="s">
        <v>5497</v>
      </c>
      <c r="S1019" s="2" t="s">
        <v>5498</v>
      </c>
      <c r="T1019" s="42" t="s">
        <v>9545</v>
      </c>
    </row>
    <row r="1020" spans="9:20" ht="35.1" customHeight="1" x14ac:dyDescent="0.25">
      <c r="I1020" s="27">
        <f>IF(ISBLANK(J1020),"",LARGE(I$1:I1019,1)+1)</f>
        <v>1008</v>
      </c>
      <c r="J1020" s="2" t="s">
        <v>5415</v>
      </c>
      <c r="K1020" s="1" t="s">
        <v>5499</v>
      </c>
      <c r="L1020" s="1" t="s">
        <v>5492</v>
      </c>
      <c r="M1020" s="2" t="s">
        <v>5500</v>
      </c>
      <c r="N1020" s="2" t="s">
        <v>389</v>
      </c>
      <c r="O1020" s="2" t="s">
        <v>422</v>
      </c>
      <c r="P1020" s="2" t="s">
        <v>5501</v>
      </c>
      <c r="Q1020" s="2" t="s">
        <v>5502</v>
      </c>
      <c r="R1020" s="2" t="s">
        <v>5503</v>
      </c>
      <c r="S1020" s="2" t="s">
        <v>5504</v>
      </c>
      <c r="T1020" s="42" t="s">
        <v>9546</v>
      </c>
    </row>
    <row r="1021" spans="9:20" ht="35.1" customHeight="1" x14ac:dyDescent="0.25">
      <c r="I1021" s="27">
        <f>IF(ISBLANK(J1021),"",LARGE(I$1:I1020,1)+1)</f>
        <v>1009</v>
      </c>
      <c r="J1021" s="2" t="s">
        <v>5415</v>
      </c>
      <c r="K1021" s="1" t="s">
        <v>5505</v>
      </c>
      <c r="L1021" s="1" t="s">
        <v>28</v>
      </c>
      <c r="M1021" s="2" t="s">
        <v>5506</v>
      </c>
      <c r="N1021" s="2" t="s">
        <v>30</v>
      </c>
      <c r="O1021" s="2" t="s">
        <v>5425</v>
      </c>
      <c r="P1021" s="2" t="s">
        <v>5507</v>
      </c>
      <c r="Q1021" s="2" t="s">
        <v>5508</v>
      </c>
      <c r="R1021" s="2" t="s">
        <v>5509</v>
      </c>
      <c r="S1021" s="2" t="s">
        <v>5510</v>
      </c>
      <c r="T1021" s="42" t="s">
        <v>9547</v>
      </c>
    </row>
    <row r="1022" spans="9:20" ht="35.1" customHeight="1" x14ac:dyDescent="0.25">
      <c r="I1022" s="27">
        <f>IF(ISBLANK(J1022),"",LARGE(I$1:I1021,1)+1)</f>
        <v>1010</v>
      </c>
      <c r="J1022" s="2" t="s">
        <v>5415</v>
      </c>
      <c r="K1022" s="1" t="s">
        <v>5511</v>
      </c>
      <c r="L1022" s="1" t="s">
        <v>28</v>
      </c>
      <c r="M1022" s="2" t="s">
        <v>5512</v>
      </c>
      <c r="N1022" s="2" t="s">
        <v>30</v>
      </c>
      <c r="O1022" s="2" t="s">
        <v>5425</v>
      </c>
      <c r="P1022" s="2" t="s">
        <v>5513</v>
      </c>
      <c r="Q1022" s="2" t="s">
        <v>5514</v>
      </c>
      <c r="R1022" s="2" t="s">
        <v>5515</v>
      </c>
      <c r="S1022" s="2" t="s">
        <v>5516</v>
      </c>
      <c r="T1022" s="42" t="s">
        <v>9548</v>
      </c>
    </row>
    <row r="1023" spans="9:20" ht="35.1" customHeight="1" x14ac:dyDescent="0.25">
      <c r="I1023" s="27">
        <f>IF(ISBLANK(J1023),"",LARGE(I$1:I1022,1)+1)</f>
        <v>1011</v>
      </c>
      <c r="J1023" s="2" t="s">
        <v>5415</v>
      </c>
      <c r="K1023" s="1" t="s">
        <v>5517</v>
      </c>
      <c r="L1023" s="1" t="s">
        <v>28</v>
      </c>
      <c r="M1023" s="2" t="s">
        <v>5518</v>
      </c>
      <c r="N1023" s="2" t="s">
        <v>30</v>
      </c>
      <c r="O1023" s="2" t="s">
        <v>31</v>
      </c>
      <c r="P1023" s="2" t="s">
        <v>5519</v>
      </c>
      <c r="Q1023" s="2" t="s">
        <v>5520</v>
      </c>
      <c r="R1023" s="2" t="s">
        <v>5521</v>
      </c>
      <c r="S1023" s="2" t="s">
        <v>5522</v>
      </c>
      <c r="T1023" s="42" t="s">
        <v>9549</v>
      </c>
    </row>
    <row r="1024" spans="9:20" ht="35.1" customHeight="1" x14ac:dyDescent="0.25">
      <c r="I1024" s="27">
        <f>IF(ISBLANK(J1024),"",LARGE(I$1:I1023,1)+1)</f>
        <v>1012</v>
      </c>
      <c r="J1024" s="2" t="s">
        <v>5415</v>
      </c>
      <c r="K1024" s="1" t="s">
        <v>4686</v>
      </c>
      <c r="L1024" s="1" t="s">
        <v>5305</v>
      </c>
      <c r="M1024" s="2" t="s">
        <v>5523</v>
      </c>
      <c r="N1024" s="2" t="s">
        <v>4417</v>
      </c>
      <c r="O1024" s="2" t="s">
        <v>15</v>
      </c>
      <c r="P1024" s="2" t="s">
        <v>5524</v>
      </c>
      <c r="Q1024" s="2" t="s">
        <v>5525</v>
      </c>
      <c r="R1024" s="2" t="s">
        <v>5526</v>
      </c>
      <c r="S1024" s="2" t="s">
        <v>5527</v>
      </c>
      <c r="T1024" s="42" t="s">
        <v>9550</v>
      </c>
    </row>
    <row r="1025" spans="3:20" ht="35.1" customHeight="1" x14ac:dyDescent="0.25">
      <c r="I1025" s="27">
        <f>IF(ISBLANK(J1025),"",LARGE(I$1:I1024,1)+1)</f>
        <v>1013</v>
      </c>
      <c r="J1025" s="2" t="s">
        <v>5415</v>
      </c>
      <c r="K1025" s="1" t="s">
        <v>548</v>
      </c>
      <c r="L1025" s="1" t="s">
        <v>533</v>
      </c>
      <c r="M1025" s="2" t="s">
        <v>2150</v>
      </c>
      <c r="N1025" s="2" t="s">
        <v>550</v>
      </c>
      <c r="O1025" s="2" t="s">
        <v>930</v>
      </c>
      <c r="P1025" s="2" t="s">
        <v>551</v>
      </c>
      <c r="Q1025" s="2" t="s">
        <v>5528</v>
      </c>
      <c r="R1025" s="2" t="s">
        <v>5529</v>
      </c>
      <c r="S1025" s="2" t="s">
        <v>5530</v>
      </c>
      <c r="T1025" s="42" t="s">
        <v>9551</v>
      </c>
    </row>
    <row r="1026" spans="3:20" ht="35.1" customHeight="1" x14ac:dyDescent="0.25">
      <c r="I1026" s="27">
        <f>IF(ISBLANK(J1026),"",LARGE(I$1:I1025,1)+1)</f>
        <v>1014</v>
      </c>
      <c r="J1026" s="2" t="s">
        <v>5415</v>
      </c>
      <c r="K1026" s="1" t="s">
        <v>922</v>
      </c>
      <c r="L1026" s="1" t="s">
        <v>4698</v>
      </c>
      <c r="M1026" s="2" t="s">
        <v>5531</v>
      </c>
      <c r="N1026" s="2" t="s">
        <v>5532</v>
      </c>
      <c r="O1026" s="2" t="s">
        <v>766</v>
      </c>
      <c r="P1026" s="2" t="s">
        <v>924</v>
      </c>
      <c r="Q1026" s="2" t="s">
        <v>5533</v>
      </c>
      <c r="R1026" s="2" t="s">
        <v>5534</v>
      </c>
      <c r="S1026" s="2" t="s">
        <v>5535</v>
      </c>
      <c r="T1026" s="42" t="s">
        <v>9552</v>
      </c>
    </row>
    <row r="1027" spans="3:20" ht="35.1" customHeight="1" x14ac:dyDescent="0.25">
      <c r="I1027" s="27">
        <f>IF(ISBLANK(J1027),"",LARGE(I$1:I1026,1)+1)</f>
        <v>1015</v>
      </c>
      <c r="J1027" s="2" t="s">
        <v>5415</v>
      </c>
      <c r="K1027" s="1" t="s">
        <v>4433</v>
      </c>
      <c r="L1027" s="1" t="s">
        <v>2041</v>
      </c>
      <c r="M1027" s="2" t="s">
        <v>5366</v>
      </c>
      <c r="N1027" s="2" t="s">
        <v>5536</v>
      </c>
      <c r="O1027" s="2" t="s">
        <v>81</v>
      </c>
      <c r="P1027" s="2" t="s">
        <v>5537</v>
      </c>
      <c r="Q1027" s="2" t="s">
        <v>3221</v>
      </c>
      <c r="R1027" s="2" t="s">
        <v>5538</v>
      </c>
      <c r="S1027" s="2" t="s">
        <v>5539</v>
      </c>
      <c r="T1027" s="42" t="s">
        <v>9553</v>
      </c>
    </row>
    <row r="1028" spans="3:20" ht="35.1" customHeight="1" x14ac:dyDescent="0.25">
      <c r="I1028" s="27">
        <f>IF(ISBLANK(J1028),"",LARGE(I$1:I1027,1)+1)</f>
        <v>1016</v>
      </c>
      <c r="J1028" s="2" t="s">
        <v>5415</v>
      </c>
      <c r="K1028" s="1" t="s">
        <v>5540</v>
      </c>
      <c r="L1028" s="1" t="s">
        <v>2041</v>
      </c>
      <c r="M1028" s="2" t="s">
        <v>5541</v>
      </c>
      <c r="N1028" s="2" t="s">
        <v>5536</v>
      </c>
      <c r="O1028" s="2" t="s">
        <v>3138</v>
      </c>
      <c r="P1028" s="2" t="s">
        <v>5542</v>
      </c>
      <c r="Q1028" s="2" t="s">
        <v>5543</v>
      </c>
      <c r="R1028" s="2" t="s">
        <v>5544</v>
      </c>
      <c r="S1028" s="2" t="s">
        <v>5545</v>
      </c>
      <c r="T1028" s="42" t="s">
        <v>9554</v>
      </c>
    </row>
    <row r="1029" spans="3:20" ht="35.1" customHeight="1" x14ac:dyDescent="0.25">
      <c r="I1029" s="27">
        <f>IF(ISBLANK(J1029),"",LARGE(I$1:I1028,1)+1)</f>
        <v>1017</v>
      </c>
      <c r="J1029" s="2" t="s">
        <v>5415</v>
      </c>
      <c r="K1029" s="1" t="s">
        <v>5546</v>
      </c>
      <c r="L1029" s="1" t="s">
        <v>2041</v>
      </c>
      <c r="M1029" s="2" t="s">
        <v>5547</v>
      </c>
      <c r="N1029" s="2" t="s">
        <v>5548</v>
      </c>
      <c r="O1029" s="2" t="s">
        <v>3138</v>
      </c>
      <c r="P1029" s="2" t="s">
        <v>5549</v>
      </c>
      <c r="Q1029" s="2" t="s">
        <v>5550</v>
      </c>
      <c r="R1029" s="2" t="s">
        <v>5551</v>
      </c>
      <c r="S1029" s="2" t="s">
        <v>5552</v>
      </c>
      <c r="T1029" s="42" t="s">
        <v>9555</v>
      </c>
    </row>
    <row r="1030" spans="3:20" ht="35.1" customHeight="1" x14ac:dyDescent="0.25">
      <c r="I1030" s="27">
        <f>IF(ISBLANK(J1030),"",LARGE(I$1:I1029,1)+1)</f>
        <v>1018</v>
      </c>
      <c r="J1030" s="2" t="s">
        <v>5415</v>
      </c>
      <c r="K1030" s="1" t="s">
        <v>668</v>
      </c>
      <c r="L1030" s="1" t="s">
        <v>78</v>
      </c>
      <c r="M1030" s="2" t="s">
        <v>669</v>
      </c>
      <c r="N1030" s="2" t="s">
        <v>5548</v>
      </c>
      <c r="O1030" s="2" t="s">
        <v>81</v>
      </c>
      <c r="P1030" s="2" t="s">
        <v>670</v>
      </c>
      <c r="Q1030" s="2" t="s">
        <v>5553</v>
      </c>
      <c r="R1030" s="2" t="s">
        <v>4791</v>
      </c>
      <c r="S1030" s="2" t="s">
        <v>5554</v>
      </c>
      <c r="T1030" s="42" t="s">
        <v>9556</v>
      </c>
    </row>
    <row r="1031" spans="3:20" ht="35.1" customHeight="1" x14ac:dyDescent="0.25">
      <c r="I1031" s="27">
        <f>IF(ISBLANK(J1031),"",LARGE(I$1:I1030,1)+1)</f>
        <v>1019</v>
      </c>
      <c r="J1031" s="2" t="s">
        <v>5415</v>
      </c>
      <c r="K1031" s="1" t="s">
        <v>4995</v>
      </c>
      <c r="L1031" s="1" t="s">
        <v>387</v>
      </c>
      <c r="M1031" s="2" t="s">
        <v>5555</v>
      </c>
      <c r="N1031" s="2" t="s">
        <v>4997</v>
      </c>
      <c r="O1031" s="2" t="s">
        <v>422</v>
      </c>
      <c r="P1031" s="2" t="s">
        <v>4999</v>
      </c>
      <c r="Q1031" s="2" t="s">
        <v>5556</v>
      </c>
      <c r="R1031" s="2" t="s">
        <v>5557</v>
      </c>
      <c r="S1031" s="2" t="s">
        <v>5558</v>
      </c>
      <c r="T1031" s="42" t="s">
        <v>9557</v>
      </c>
    </row>
    <row r="1032" spans="3:20" ht="35.1" customHeight="1" x14ac:dyDescent="0.25">
      <c r="C1032" s="35"/>
      <c r="I1032" s="27">
        <f>IF(ISBLANK(J1032),"",LARGE(I$1:I1031,1)+1)</f>
        <v>1020</v>
      </c>
      <c r="J1032" s="2" t="s">
        <v>5415</v>
      </c>
      <c r="K1032" s="1" t="s">
        <v>4499</v>
      </c>
      <c r="L1032" s="1" t="s">
        <v>387</v>
      </c>
      <c r="M1032" s="2" t="s">
        <v>4500</v>
      </c>
      <c r="N1032" s="2" t="s">
        <v>1323</v>
      </c>
      <c r="O1032" s="2" t="s">
        <v>442</v>
      </c>
      <c r="P1032" s="2" t="s">
        <v>4501</v>
      </c>
      <c r="Q1032" s="2" t="s">
        <v>5559</v>
      </c>
      <c r="R1032" s="2" t="s">
        <v>5560</v>
      </c>
      <c r="S1032" s="2" t="s">
        <v>5561</v>
      </c>
      <c r="T1032" s="42" t="s">
        <v>9558</v>
      </c>
    </row>
    <row r="1033" spans="3:20" ht="35.1" customHeight="1" x14ac:dyDescent="0.25">
      <c r="C1033" s="35"/>
      <c r="I1033" s="27">
        <f>IF(ISBLANK(J1033),"",LARGE(I$1:I1032,1)+1)</f>
        <v>1021</v>
      </c>
      <c r="J1033" s="2" t="s">
        <v>5415</v>
      </c>
      <c r="K1033" s="1" t="s">
        <v>2944</v>
      </c>
      <c r="L1033" s="1" t="s">
        <v>387</v>
      </c>
      <c r="M1033" s="2" t="s">
        <v>5562</v>
      </c>
      <c r="N1033" s="2" t="s">
        <v>389</v>
      </c>
      <c r="O1033" s="2" t="s">
        <v>390</v>
      </c>
      <c r="P1033" s="2" t="s">
        <v>5563</v>
      </c>
      <c r="Q1033" s="2" t="s">
        <v>5564</v>
      </c>
      <c r="R1033" s="2" t="s">
        <v>5565</v>
      </c>
      <c r="S1033" s="2" t="s">
        <v>5566</v>
      </c>
      <c r="T1033" s="42" t="s">
        <v>9559</v>
      </c>
    </row>
    <row r="1034" spans="3:20" ht="35.1" customHeight="1" x14ac:dyDescent="0.25">
      <c r="C1034" s="35"/>
      <c r="I1034" s="27">
        <f>IF(ISBLANK(J1034),"",LARGE(I$1:I1033,1)+1)</f>
        <v>1022</v>
      </c>
      <c r="J1034" s="2" t="s">
        <v>5415</v>
      </c>
      <c r="K1034" s="1" t="s">
        <v>5567</v>
      </c>
      <c r="L1034" s="1" t="s">
        <v>387</v>
      </c>
      <c r="M1034" s="2" t="s">
        <v>5568</v>
      </c>
      <c r="N1034" s="2" t="s">
        <v>389</v>
      </c>
      <c r="O1034" s="2" t="s">
        <v>397</v>
      </c>
      <c r="P1034" s="2" t="s">
        <v>5569</v>
      </c>
      <c r="Q1034" s="2" t="s">
        <v>5570</v>
      </c>
      <c r="R1034" s="2" t="s">
        <v>5571</v>
      </c>
      <c r="S1034" s="2" t="s">
        <v>5572</v>
      </c>
      <c r="T1034" s="42" t="s">
        <v>9560</v>
      </c>
    </row>
    <row r="1035" spans="3:20" ht="35.1" customHeight="1" x14ac:dyDescent="0.25">
      <c r="C1035" s="35"/>
      <c r="I1035" s="27">
        <f>IF(ISBLANK(J1035),"",LARGE(I$1:I1034,1)+1)</f>
        <v>1023</v>
      </c>
      <c r="J1035" s="2" t="s">
        <v>5415</v>
      </c>
      <c r="K1035" s="1" t="s">
        <v>4661</v>
      </c>
      <c r="L1035" s="1" t="s">
        <v>4485</v>
      </c>
      <c r="M1035" s="2" t="s">
        <v>5573</v>
      </c>
      <c r="N1035" s="2" t="s">
        <v>4487</v>
      </c>
      <c r="O1035" s="2" t="s">
        <v>390</v>
      </c>
      <c r="P1035" s="2" t="s">
        <v>5574</v>
      </c>
      <c r="Q1035" s="2" t="s">
        <v>5575</v>
      </c>
      <c r="R1035" s="2" t="s">
        <v>5576</v>
      </c>
      <c r="S1035" s="2" t="s">
        <v>5577</v>
      </c>
      <c r="T1035" s="42" t="s">
        <v>9561</v>
      </c>
    </row>
    <row r="1036" spans="3:20" ht="35.1" customHeight="1" x14ac:dyDescent="0.25">
      <c r="C1036" s="35"/>
      <c r="I1036" s="27">
        <f>IF(ISBLANK(J1036),"",LARGE(I$1:I1035,1)+1)</f>
        <v>1024</v>
      </c>
      <c r="J1036" s="2" t="s">
        <v>5415</v>
      </c>
      <c r="K1036" s="1" t="s">
        <v>1190</v>
      </c>
      <c r="L1036" s="1" t="s">
        <v>387</v>
      </c>
      <c r="M1036" s="2" t="s">
        <v>2950</v>
      </c>
      <c r="N1036" s="2" t="s">
        <v>1323</v>
      </c>
      <c r="O1036" s="2" t="s">
        <v>390</v>
      </c>
      <c r="P1036" s="2" t="s">
        <v>1991</v>
      </c>
      <c r="Q1036" s="2" t="s">
        <v>5578</v>
      </c>
      <c r="R1036" s="2" t="s">
        <v>5579</v>
      </c>
      <c r="S1036" s="2" t="s">
        <v>5580</v>
      </c>
      <c r="T1036" s="42" t="s">
        <v>9562</v>
      </c>
    </row>
    <row r="1037" spans="3:20" ht="35.1" customHeight="1" x14ac:dyDescent="0.25">
      <c r="C1037" s="35"/>
      <c r="I1037" s="27">
        <f>IF(ISBLANK(J1037),"",LARGE(I$1:I1036,1)+1)</f>
        <v>1025</v>
      </c>
      <c r="J1037" s="2" t="s">
        <v>5415</v>
      </c>
      <c r="K1037" s="1" t="s">
        <v>526</v>
      </c>
      <c r="L1037" s="1" t="s">
        <v>387</v>
      </c>
      <c r="M1037" s="2" t="s">
        <v>1895</v>
      </c>
      <c r="N1037" s="2" t="s">
        <v>389</v>
      </c>
      <c r="O1037" s="2" t="s">
        <v>390</v>
      </c>
      <c r="P1037" s="2" t="s">
        <v>5581</v>
      </c>
      <c r="Q1037" s="2" t="s">
        <v>5582</v>
      </c>
      <c r="R1037" s="2" t="s">
        <v>5583</v>
      </c>
      <c r="S1037" s="2" t="s">
        <v>5584</v>
      </c>
      <c r="T1037" s="42" t="s">
        <v>9563</v>
      </c>
    </row>
    <row r="1038" spans="3:20" ht="35.1" customHeight="1" x14ac:dyDescent="0.25">
      <c r="C1038" s="35"/>
      <c r="I1038" s="27">
        <f>IF(ISBLANK(J1038),"",LARGE(I$1:I1037,1)+1)</f>
        <v>1026</v>
      </c>
      <c r="J1038" s="2" t="s">
        <v>5415</v>
      </c>
      <c r="K1038" s="1" t="s">
        <v>5585</v>
      </c>
      <c r="L1038" s="1" t="s">
        <v>387</v>
      </c>
      <c r="M1038" s="2" t="s">
        <v>5586</v>
      </c>
      <c r="N1038" s="2" t="s">
        <v>389</v>
      </c>
      <c r="O1038" s="2" t="s">
        <v>442</v>
      </c>
      <c r="P1038" s="2" t="s">
        <v>5587</v>
      </c>
      <c r="Q1038" s="2" t="s">
        <v>5588</v>
      </c>
      <c r="R1038" s="2" t="s">
        <v>5589</v>
      </c>
      <c r="S1038" s="2" t="s">
        <v>5590</v>
      </c>
      <c r="T1038" s="42" t="s">
        <v>9564</v>
      </c>
    </row>
    <row r="1039" spans="3:20" ht="35.1" customHeight="1" x14ac:dyDescent="0.25">
      <c r="C1039" s="35"/>
      <c r="I1039" s="27">
        <f>IF(ISBLANK(J1039),"",LARGE(I$1:I1038,1)+1)</f>
        <v>1027</v>
      </c>
      <c r="J1039" s="2" t="s">
        <v>5415</v>
      </c>
      <c r="K1039" s="1" t="s">
        <v>2000</v>
      </c>
      <c r="L1039" s="1" t="s">
        <v>387</v>
      </c>
      <c r="M1039" s="2" t="s">
        <v>3493</v>
      </c>
      <c r="N1039" s="2" t="s">
        <v>389</v>
      </c>
      <c r="O1039" s="2" t="s">
        <v>390</v>
      </c>
      <c r="P1039" s="2" t="s">
        <v>1336</v>
      </c>
      <c r="Q1039" s="2" t="s">
        <v>4604</v>
      </c>
      <c r="R1039" s="2" t="s">
        <v>5591</v>
      </c>
      <c r="S1039" s="2" t="s">
        <v>5592</v>
      </c>
      <c r="T1039" s="42" t="s">
        <v>9565</v>
      </c>
    </row>
    <row r="1040" spans="3:20" ht="35.1" customHeight="1" x14ac:dyDescent="0.25">
      <c r="C1040" s="35"/>
      <c r="I1040" s="27">
        <f>IF(ISBLANK(J1040),"",LARGE(I$1:I1039,1)+1)</f>
        <v>1028</v>
      </c>
      <c r="J1040" s="2" t="s">
        <v>5415</v>
      </c>
      <c r="K1040" s="1" t="s">
        <v>395</v>
      </c>
      <c r="L1040" s="1" t="s">
        <v>387</v>
      </c>
      <c r="M1040" s="2" t="s">
        <v>2997</v>
      </c>
      <c r="N1040" s="2" t="s">
        <v>389</v>
      </c>
      <c r="O1040" s="2" t="s">
        <v>390</v>
      </c>
      <c r="P1040" s="2" t="s">
        <v>1340</v>
      </c>
      <c r="Q1040" s="2" t="s">
        <v>5593</v>
      </c>
      <c r="R1040" s="2" t="s">
        <v>5594</v>
      </c>
      <c r="S1040" s="2" t="s">
        <v>4602</v>
      </c>
      <c r="T1040" s="42" t="s">
        <v>9566</v>
      </c>
    </row>
    <row r="1041" spans="3:20" ht="35.1" customHeight="1" x14ac:dyDescent="0.25">
      <c r="C1041" s="35"/>
      <c r="I1041" s="27">
        <f>IF(ISBLANK(J1041),"",LARGE(I$1:I1040,1)+1)</f>
        <v>1029</v>
      </c>
      <c r="J1041" s="2" t="s">
        <v>5415</v>
      </c>
      <c r="K1041" s="1" t="s">
        <v>5595</v>
      </c>
      <c r="L1041" s="1" t="s">
        <v>387</v>
      </c>
      <c r="M1041" s="2" t="s">
        <v>5596</v>
      </c>
      <c r="N1041" s="2" t="s">
        <v>389</v>
      </c>
      <c r="O1041" s="2" t="s">
        <v>422</v>
      </c>
      <c r="P1041" s="2" t="s">
        <v>5597</v>
      </c>
      <c r="Q1041" s="2" t="s">
        <v>5598</v>
      </c>
      <c r="R1041" s="2" t="s">
        <v>5599</v>
      </c>
      <c r="S1041" s="2" t="s">
        <v>5600</v>
      </c>
      <c r="T1041" s="42" t="s">
        <v>9567</v>
      </c>
    </row>
    <row r="1042" spans="3:20" ht="35.1" customHeight="1" x14ac:dyDescent="0.25">
      <c r="C1042" s="35"/>
      <c r="I1042" s="27">
        <f>IF(ISBLANK(J1042),"",LARGE(I$1:I1041,1)+1)</f>
        <v>1030</v>
      </c>
      <c r="J1042" s="2" t="s">
        <v>5415</v>
      </c>
      <c r="K1042" s="1" t="s">
        <v>5601</v>
      </c>
      <c r="L1042" s="1" t="s">
        <v>387</v>
      </c>
      <c r="M1042" s="2" t="s">
        <v>5602</v>
      </c>
      <c r="N1042" s="2" t="s">
        <v>389</v>
      </c>
      <c r="O1042" s="2" t="s">
        <v>397</v>
      </c>
      <c r="P1042" s="2" t="s">
        <v>5603</v>
      </c>
      <c r="Q1042" s="2" t="s">
        <v>5604</v>
      </c>
      <c r="R1042" s="2" t="s">
        <v>5605</v>
      </c>
      <c r="S1042" s="2" t="s">
        <v>5606</v>
      </c>
      <c r="T1042" s="42" t="s">
        <v>9568</v>
      </c>
    </row>
    <row r="1043" spans="3:20" ht="35.1" customHeight="1" x14ac:dyDescent="0.25">
      <c r="C1043" s="35"/>
      <c r="I1043" s="27">
        <f>IF(ISBLANK(J1043),"",LARGE(I$1:I1042,1)+1)</f>
        <v>1031</v>
      </c>
      <c r="J1043" s="2" t="s">
        <v>5415</v>
      </c>
      <c r="K1043" s="1" t="s">
        <v>5607</v>
      </c>
      <c r="L1043" s="1" t="s">
        <v>1743</v>
      </c>
      <c r="M1043" s="2" t="s">
        <v>5608</v>
      </c>
      <c r="N1043" s="2" t="s">
        <v>57</v>
      </c>
      <c r="O1043" s="2" t="s">
        <v>65</v>
      </c>
      <c r="P1043" s="2" t="s">
        <v>5609</v>
      </c>
      <c r="Q1043" s="2" t="s">
        <v>5610</v>
      </c>
      <c r="R1043" s="2" t="s">
        <v>5611</v>
      </c>
      <c r="S1043" s="2" t="s">
        <v>5612</v>
      </c>
      <c r="T1043" s="42" t="s">
        <v>9569</v>
      </c>
    </row>
    <row r="1044" spans="3:20" ht="35.1" customHeight="1" x14ac:dyDescent="0.25">
      <c r="C1044" s="35"/>
      <c r="I1044" s="27">
        <f>IF(ISBLANK(J1044),"",LARGE(I$1:I1043,1)+1)</f>
        <v>1032</v>
      </c>
      <c r="J1044" s="2" t="s">
        <v>5415</v>
      </c>
      <c r="K1044" s="1" t="s">
        <v>5613</v>
      </c>
      <c r="L1044" s="1" t="s">
        <v>55</v>
      </c>
      <c r="M1044" s="2" t="s">
        <v>5614</v>
      </c>
      <c r="N1044" s="2" t="s">
        <v>57</v>
      </c>
      <c r="O1044" s="2" t="s">
        <v>58</v>
      </c>
      <c r="P1044" s="2" t="s">
        <v>5615</v>
      </c>
      <c r="Q1044" s="2" t="s">
        <v>5616</v>
      </c>
      <c r="R1044" s="2" t="s">
        <v>5617</v>
      </c>
      <c r="S1044" s="2" t="s">
        <v>5618</v>
      </c>
      <c r="T1044" s="42" t="s">
        <v>9570</v>
      </c>
    </row>
    <row r="1045" spans="3:20" ht="35.1" customHeight="1" x14ac:dyDescent="0.25">
      <c r="C1045" s="35"/>
      <c r="I1045" s="27">
        <f>IF(ISBLANK(J1045),"",LARGE(I$1:I1044,1)+1)</f>
        <v>1033</v>
      </c>
      <c r="J1045" s="2" t="s">
        <v>5415</v>
      </c>
      <c r="K1045" s="1" t="s">
        <v>5619</v>
      </c>
      <c r="L1045" s="1" t="s">
        <v>55</v>
      </c>
      <c r="M1045" s="2" t="s">
        <v>5620</v>
      </c>
      <c r="N1045" s="2" t="s">
        <v>57</v>
      </c>
      <c r="O1045" s="2" t="s">
        <v>134</v>
      </c>
      <c r="P1045" s="2" t="s">
        <v>5621</v>
      </c>
      <c r="Q1045" s="2" t="s">
        <v>5622</v>
      </c>
      <c r="R1045" s="2" t="s">
        <v>5623</v>
      </c>
      <c r="S1045" s="2" t="s">
        <v>5624</v>
      </c>
      <c r="T1045" s="42" t="s">
        <v>9571</v>
      </c>
    </row>
    <row r="1046" spans="3:20" ht="35.1" customHeight="1" x14ac:dyDescent="0.25">
      <c r="C1046" s="35"/>
      <c r="I1046" s="27">
        <f>IF(ISBLANK(J1046),"",LARGE(I$1:I1045,1)+1)</f>
        <v>1034</v>
      </c>
      <c r="J1046" s="2" t="s">
        <v>5415</v>
      </c>
      <c r="K1046" s="1" t="s">
        <v>5625</v>
      </c>
      <c r="L1046" s="1" t="s">
        <v>55</v>
      </c>
      <c r="M1046" s="2" t="s">
        <v>5626</v>
      </c>
      <c r="N1046" s="2" t="s">
        <v>57</v>
      </c>
      <c r="O1046" s="2" t="s">
        <v>58</v>
      </c>
      <c r="P1046" s="2" t="s">
        <v>5627</v>
      </c>
      <c r="Q1046" s="2" t="s">
        <v>5628</v>
      </c>
      <c r="R1046" s="2" t="s">
        <v>5629</v>
      </c>
      <c r="S1046" s="2" t="s">
        <v>5630</v>
      </c>
      <c r="T1046" s="42" t="s">
        <v>9572</v>
      </c>
    </row>
    <row r="1047" spans="3:20" ht="35.1" customHeight="1" x14ac:dyDescent="0.25">
      <c r="C1047" s="35"/>
      <c r="I1047" s="27">
        <f>IF(ISBLANK(J1047),"",LARGE(I$1:I1046,1)+1)</f>
        <v>1035</v>
      </c>
      <c r="J1047" s="2" t="s">
        <v>5415</v>
      </c>
      <c r="K1047" s="1" t="s">
        <v>5631</v>
      </c>
      <c r="L1047" s="1" t="s">
        <v>28</v>
      </c>
      <c r="M1047" s="2" t="s">
        <v>5632</v>
      </c>
      <c r="N1047" s="2" t="s">
        <v>30</v>
      </c>
      <c r="O1047" s="2" t="s">
        <v>5425</v>
      </c>
      <c r="P1047" s="2" t="s">
        <v>5633</v>
      </c>
      <c r="Q1047" s="2" t="s">
        <v>5634</v>
      </c>
      <c r="R1047" s="2" t="s">
        <v>5635</v>
      </c>
      <c r="S1047" s="2" t="s">
        <v>5636</v>
      </c>
      <c r="T1047" s="42" t="s">
        <v>9573</v>
      </c>
    </row>
    <row r="1048" spans="3:20" ht="35.1" customHeight="1" x14ac:dyDescent="0.25">
      <c r="C1048" s="35"/>
      <c r="I1048" s="27">
        <f>IF(ISBLANK(J1048),"",LARGE(I$1:I1047,1)+1)</f>
        <v>1036</v>
      </c>
      <c r="J1048" s="2" t="s">
        <v>5415</v>
      </c>
      <c r="K1048" s="1" t="s">
        <v>1500</v>
      </c>
      <c r="L1048" s="1" t="s">
        <v>55</v>
      </c>
      <c r="M1048" s="2" t="s">
        <v>5637</v>
      </c>
      <c r="N1048" s="2" t="s">
        <v>57</v>
      </c>
      <c r="O1048" s="2" t="s">
        <v>65</v>
      </c>
      <c r="P1048" s="2" t="s">
        <v>3034</v>
      </c>
      <c r="Q1048" s="2" t="s">
        <v>5638</v>
      </c>
      <c r="R1048" s="2" t="s">
        <v>4124</v>
      </c>
      <c r="S1048" s="2" t="s">
        <v>5639</v>
      </c>
      <c r="T1048" s="42" t="s">
        <v>8923</v>
      </c>
    </row>
    <row r="1049" spans="3:20" ht="35.1" customHeight="1" x14ac:dyDescent="0.25">
      <c r="C1049" s="35"/>
      <c r="I1049" s="27">
        <f>IF(ISBLANK(J1049),"",LARGE(I$1:I1048,1)+1)</f>
        <v>1037</v>
      </c>
      <c r="J1049" s="2" t="s">
        <v>5415</v>
      </c>
      <c r="K1049" s="1" t="s">
        <v>5640</v>
      </c>
      <c r="L1049" s="1" t="s">
        <v>55</v>
      </c>
      <c r="M1049" s="2" t="s">
        <v>5641</v>
      </c>
      <c r="N1049" s="2" t="s">
        <v>1371</v>
      </c>
      <c r="O1049" s="2" t="s">
        <v>3039</v>
      </c>
      <c r="P1049" s="2" t="s">
        <v>1508</v>
      </c>
      <c r="Q1049" s="2" t="s">
        <v>5642</v>
      </c>
      <c r="R1049" s="2" t="s">
        <v>1510</v>
      </c>
      <c r="S1049" s="2" t="s">
        <v>5643</v>
      </c>
      <c r="T1049" s="42" t="s">
        <v>9574</v>
      </c>
    </row>
    <row r="1050" spans="3:20" ht="35.1" customHeight="1" x14ac:dyDescent="0.25">
      <c r="C1050" s="35"/>
      <c r="I1050" s="27">
        <f>IF(ISBLANK(J1050),"",LARGE(I$1:I1049,1)+1)</f>
        <v>1038</v>
      </c>
      <c r="J1050" s="2" t="s">
        <v>5415</v>
      </c>
      <c r="K1050" s="1" t="s">
        <v>3412</v>
      </c>
      <c r="L1050" s="1" t="s">
        <v>3413</v>
      </c>
      <c r="M1050" s="2" t="s">
        <v>5644</v>
      </c>
      <c r="N1050" s="2" t="s">
        <v>1525</v>
      </c>
      <c r="O1050" s="2" t="s">
        <v>58</v>
      </c>
      <c r="P1050" s="2" t="s">
        <v>3415</v>
      </c>
      <c r="Q1050" s="2" t="s">
        <v>5645</v>
      </c>
      <c r="R1050" s="2" t="s">
        <v>5646</v>
      </c>
      <c r="S1050" s="2" t="s">
        <v>5647</v>
      </c>
      <c r="T1050" s="42" t="s">
        <v>9575</v>
      </c>
    </row>
    <row r="1051" spans="3:20" ht="35.1" customHeight="1" x14ac:dyDescent="0.25">
      <c r="C1051" s="35"/>
      <c r="I1051" s="27">
        <f>IF(ISBLANK(J1051),"",LARGE(I$1:I1050,1)+1)</f>
        <v>1039</v>
      </c>
      <c r="J1051" s="2" t="s">
        <v>5415</v>
      </c>
      <c r="K1051" s="1" t="s">
        <v>3051</v>
      </c>
      <c r="L1051" s="1" t="s">
        <v>3413</v>
      </c>
      <c r="M1051" s="2" t="s">
        <v>5648</v>
      </c>
      <c r="N1051" s="2" t="s">
        <v>57</v>
      </c>
      <c r="O1051" s="2" t="s">
        <v>72</v>
      </c>
      <c r="P1051" s="2" t="s">
        <v>3053</v>
      </c>
      <c r="Q1051" s="2" t="s">
        <v>5649</v>
      </c>
      <c r="R1051" s="2" t="s">
        <v>3055</v>
      </c>
      <c r="S1051" s="2" t="s">
        <v>5650</v>
      </c>
      <c r="T1051" s="42" t="s">
        <v>9576</v>
      </c>
    </row>
    <row r="1052" spans="3:20" ht="35.1" customHeight="1" x14ac:dyDescent="0.25">
      <c r="C1052" s="35"/>
      <c r="I1052" s="27">
        <f>IF(ISBLANK(J1052),"",LARGE(I$1:I1051,1)+1)</f>
        <v>1040</v>
      </c>
      <c r="J1052" s="2" t="s">
        <v>5415</v>
      </c>
      <c r="K1052" s="1" t="s">
        <v>1531</v>
      </c>
      <c r="L1052" s="1" t="s">
        <v>3413</v>
      </c>
      <c r="M1052" s="2" t="s">
        <v>2762</v>
      </c>
      <c r="N1052" s="2" t="s">
        <v>1525</v>
      </c>
      <c r="O1052" s="2" t="s">
        <v>72</v>
      </c>
      <c r="P1052" s="2" t="s">
        <v>1533</v>
      </c>
      <c r="Q1052" s="2" t="s">
        <v>3062</v>
      </c>
      <c r="R1052" s="2" t="s">
        <v>5651</v>
      </c>
      <c r="S1052" s="2" t="s">
        <v>5652</v>
      </c>
      <c r="T1052" s="42" t="s">
        <v>9577</v>
      </c>
    </row>
    <row r="1053" spans="3:20" ht="35.1" customHeight="1" x14ac:dyDescent="0.25">
      <c r="C1053" s="35"/>
      <c r="I1053" s="27">
        <f>IF(ISBLANK(J1053),"",LARGE(I$1:I1052,1)+1)</f>
        <v>1041</v>
      </c>
      <c r="J1053" s="2" t="s">
        <v>5415</v>
      </c>
      <c r="K1053" s="1" t="s">
        <v>5653</v>
      </c>
      <c r="L1053" s="1" t="s">
        <v>597</v>
      </c>
      <c r="M1053" s="2" t="s">
        <v>5654</v>
      </c>
      <c r="N1053" s="2" t="s">
        <v>1060</v>
      </c>
      <c r="O1053" s="2" t="s">
        <v>622</v>
      </c>
      <c r="P1053" s="2" t="s">
        <v>5655</v>
      </c>
      <c r="Q1053" s="2" t="s">
        <v>3074</v>
      </c>
      <c r="R1053" s="2" t="s">
        <v>5656</v>
      </c>
      <c r="S1053" s="2" t="s">
        <v>5657</v>
      </c>
      <c r="T1053" s="42" t="s">
        <v>9578</v>
      </c>
    </row>
    <row r="1054" spans="3:20" ht="35.1" customHeight="1" x14ac:dyDescent="0.25">
      <c r="C1054" s="35"/>
      <c r="I1054" s="27">
        <f>IF(ISBLANK(J1054),"",LARGE(I$1:I1053,1)+1)</f>
        <v>1042</v>
      </c>
      <c r="J1054" s="2" t="s">
        <v>5415</v>
      </c>
      <c r="K1054" s="1" t="s">
        <v>3077</v>
      </c>
      <c r="L1054" s="1" t="s">
        <v>3413</v>
      </c>
      <c r="M1054" s="2" t="s">
        <v>3078</v>
      </c>
      <c r="N1054" s="2" t="s">
        <v>1525</v>
      </c>
      <c r="O1054" s="2" t="s">
        <v>1526</v>
      </c>
      <c r="P1054" s="2" t="s">
        <v>3079</v>
      </c>
      <c r="Q1054" s="2" t="s">
        <v>5658</v>
      </c>
      <c r="R1054" s="2" t="s">
        <v>5659</v>
      </c>
      <c r="S1054" s="2" t="s">
        <v>5660</v>
      </c>
      <c r="T1054" s="42" t="s">
        <v>9579</v>
      </c>
    </row>
    <row r="1055" spans="3:20" ht="35.1" customHeight="1" x14ac:dyDescent="0.25">
      <c r="C1055" s="35"/>
      <c r="I1055" s="27">
        <f>IF(ISBLANK(J1055),"",LARGE(I$1:I1054,1)+1)</f>
        <v>1043</v>
      </c>
      <c r="J1055" s="2" t="s">
        <v>5415</v>
      </c>
      <c r="K1055" s="1" t="s">
        <v>5661</v>
      </c>
      <c r="L1055" s="1" t="s">
        <v>533</v>
      </c>
      <c r="M1055" s="2" t="s">
        <v>5662</v>
      </c>
      <c r="N1055" s="2" t="s">
        <v>535</v>
      </c>
      <c r="O1055" s="2" t="s">
        <v>543</v>
      </c>
      <c r="P1055" s="2" t="s">
        <v>5663</v>
      </c>
      <c r="Q1055" s="2" t="s">
        <v>5664</v>
      </c>
      <c r="R1055" s="2" t="s">
        <v>5665</v>
      </c>
      <c r="S1055" s="2" t="s">
        <v>5666</v>
      </c>
      <c r="T1055" s="42" t="s">
        <v>9580</v>
      </c>
    </row>
    <row r="1056" spans="3:20" ht="35.1" customHeight="1" x14ac:dyDescent="0.25">
      <c r="C1056" s="35"/>
      <c r="I1056" s="27">
        <f>IF(ISBLANK(J1056),"",LARGE(I$1:I1055,1)+1)</f>
        <v>1044</v>
      </c>
      <c r="J1056" s="2" t="s">
        <v>5415</v>
      </c>
      <c r="K1056" s="1" t="s">
        <v>3087</v>
      </c>
      <c r="L1056" s="1" t="s">
        <v>533</v>
      </c>
      <c r="M1056" s="2" t="s">
        <v>5667</v>
      </c>
      <c r="N1056" s="2" t="s">
        <v>535</v>
      </c>
      <c r="O1056" s="2" t="s">
        <v>536</v>
      </c>
      <c r="P1056" s="2" t="s">
        <v>3089</v>
      </c>
      <c r="Q1056" s="2" t="s">
        <v>5668</v>
      </c>
      <c r="R1056" s="2" t="s">
        <v>5669</v>
      </c>
      <c r="S1056" s="2" t="s">
        <v>5670</v>
      </c>
      <c r="T1056" s="42" t="s">
        <v>9581</v>
      </c>
    </row>
    <row r="1057" spans="3:20" ht="35.1" customHeight="1" x14ac:dyDescent="0.25">
      <c r="C1057" s="35"/>
      <c r="I1057" s="27">
        <f>IF(ISBLANK(J1057),"",LARGE(I$1:I1056,1)+1)</f>
        <v>1045</v>
      </c>
      <c r="J1057" s="2" t="s">
        <v>5415</v>
      </c>
      <c r="K1057" s="1" t="s">
        <v>1478</v>
      </c>
      <c r="L1057" s="1" t="s">
        <v>533</v>
      </c>
      <c r="M1057" s="2" t="s">
        <v>5671</v>
      </c>
      <c r="N1057" s="2" t="s">
        <v>564</v>
      </c>
      <c r="O1057" s="2" t="s">
        <v>571</v>
      </c>
      <c r="P1057" s="2" t="s">
        <v>964</v>
      </c>
      <c r="Q1057" s="2" t="s">
        <v>5672</v>
      </c>
      <c r="R1057" s="2" t="s">
        <v>5673</v>
      </c>
      <c r="S1057" s="2" t="s">
        <v>5674</v>
      </c>
      <c r="T1057" s="42" t="s">
        <v>9582</v>
      </c>
    </row>
    <row r="1058" spans="3:20" ht="35.1" customHeight="1" x14ac:dyDescent="0.25">
      <c r="C1058" s="35"/>
      <c r="I1058" s="27">
        <f>IF(ISBLANK(J1058),"",LARGE(I$1:I1057,1)+1)</f>
        <v>1046</v>
      </c>
      <c r="J1058" s="2" t="s">
        <v>5415</v>
      </c>
      <c r="K1058" s="1" t="s">
        <v>5675</v>
      </c>
      <c r="L1058" s="1" t="s">
        <v>533</v>
      </c>
      <c r="M1058" s="2" t="s">
        <v>5676</v>
      </c>
      <c r="N1058" s="2" t="s">
        <v>550</v>
      </c>
      <c r="O1058" s="2" t="s">
        <v>930</v>
      </c>
      <c r="P1058" s="2" t="s">
        <v>5677</v>
      </c>
      <c r="Q1058" s="2" t="s">
        <v>5678</v>
      </c>
      <c r="R1058" s="2" t="s">
        <v>5679</v>
      </c>
      <c r="S1058" s="2" t="s">
        <v>5680</v>
      </c>
      <c r="T1058" s="42" t="s">
        <v>9583</v>
      </c>
    </row>
    <row r="1059" spans="3:20" ht="35.1" customHeight="1" x14ac:dyDescent="0.25">
      <c r="C1059" s="35"/>
      <c r="I1059" s="27">
        <f>IF(ISBLANK(J1059),"",LARGE(I$1:I1058,1)+1)</f>
        <v>1047</v>
      </c>
      <c r="J1059" s="2" t="s">
        <v>5415</v>
      </c>
      <c r="K1059" s="1" t="s">
        <v>1466</v>
      </c>
      <c r="L1059" s="1" t="s">
        <v>533</v>
      </c>
      <c r="M1059" s="2" t="s">
        <v>2154</v>
      </c>
      <c r="N1059" s="2" t="s">
        <v>535</v>
      </c>
      <c r="O1059" s="2" t="s">
        <v>536</v>
      </c>
      <c r="P1059" s="2" t="s">
        <v>1468</v>
      </c>
      <c r="Q1059" s="2" t="s">
        <v>5681</v>
      </c>
      <c r="R1059" s="2" t="s">
        <v>5682</v>
      </c>
      <c r="S1059" s="2" t="s">
        <v>5683</v>
      </c>
      <c r="T1059" s="42" t="s">
        <v>9584</v>
      </c>
    </row>
    <row r="1060" spans="3:20" ht="35.1" customHeight="1" x14ac:dyDescent="0.25">
      <c r="C1060" s="35"/>
      <c r="I1060" s="27">
        <f>IF(ISBLANK(J1060),"",LARGE(I$1:I1059,1)+1)</f>
        <v>1048</v>
      </c>
      <c r="J1060" s="2" t="s">
        <v>5415</v>
      </c>
      <c r="K1060" s="1" t="s">
        <v>1455</v>
      </c>
      <c r="L1060" s="1" t="s">
        <v>78</v>
      </c>
      <c r="M1060" s="2" t="s">
        <v>5684</v>
      </c>
      <c r="N1060" s="2" t="s">
        <v>5685</v>
      </c>
      <c r="O1060" s="2" t="s">
        <v>368</v>
      </c>
      <c r="P1060" s="2" t="s">
        <v>1459</v>
      </c>
      <c r="Q1060" s="2" t="s">
        <v>3107</v>
      </c>
      <c r="R1060" s="2" t="s">
        <v>5686</v>
      </c>
      <c r="S1060" s="2" t="s">
        <v>5687</v>
      </c>
      <c r="T1060" s="42" t="s">
        <v>9585</v>
      </c>
    </row>
    <row r="1061" spans="3:20" ht="35.1" customHeight="1" x14ac:dyDescent="0.25">
      <c r="C1061" s="35"/>
      <c r="I1061" s="27">
        <f>IF(ISBLANK(J1061),"",LARGE(I$1:I1060,1)+1)</f>
        <v>1049</v>
      </c>
      <c r="J1061" s="2" t="s">
        <v>5415</v>
      </c>
      <c r="K1061" s="1" t="s">
        <v>1442</v>
      </c>
      <c r="L1061" s="1" t="s">
        <v>78</v>
      </c>
      <c r="M1061" s="2" t="s">
        <v>5688</v>
      </c>
      <c r="N1061" s="2" t="s">
        <v>5548</v>
      </c>
      <c r="O1061" s="2" t="s">
        <v>368</v>
      </c>
      <c r="P1061" s="2" t="s">
        <v>1445</v>
      </c>
      <c r="Q1061" s="2" t="s">
        <v>4165</v>
      </c>
      <c r="R1061" s="2" t="s">
        <v>1447</v>
      </c>
      <c r="S1061" s="2" t="s">
        <v>2168</v>
      </c>
      <c r="T1061" s="42" t="s">
        <v>9586</v>
      </c>
    </row>
    <row r="1062" spans="3:20" ht="35.1" customHeight="1" x14ac:dyDescent="0.25">
      <c r="C1062" s="35"/>
      <c r="I1062" s="27">
        <f>IF(ISBLANK(J1062),"",LARGE(I$1:I1061,1)+1)</f>
        <v>1050</v>
      </c>
      <c r="J1062" s="2" t="s">
        <v>5415</v>
      </c>
      <c r="K1062" s="1" t="s">
        <v>3122</v>
      </c>
      <c r="L1062" s="1" t="s">
        <v>533</v>
      </c>
      <c r="M1062" s="2" t="s">
        <v>5689</v>
      </c>
      <c r="N1062" s="2" t="s">
        <v>564</v>
      </c>
      <c r="O1062" s="2" t="s">
        <v>571</v>
      </c>
      <c r="P1062" s="2" t="s">
        <v>1490</v>
      </c>
      <c r="Q1062" s="2" t="s">
        <v>5690</v>
      </c>
      <c r="R1062" s="2" t="s">
        <v>5691</v>
      </c>
      <c r="S1062" s="2" t="s">
        <v>2186</v>
      </c>
      <c r="T1062" s="42" t="s">
        <v>9587</v>
      </c>
    </row>
    <row r="1063" spans="3:20" ht="35.1" customHeight="1" x14ac:dyDescent="0.25">
      <c r="C1063" s="35"/>
      <c r="I1063" s="27">
        <f>IF(ISBLANK(J1063),"",LARGE(I$1:I1062,1)+1)</f>
        <v>1051</v>
      </c>
      <c r="J1063" s="2" t="s">
        <v>5415</v>
      </c>
      <c r="K1063" s="1" t="s">
        <v>1494</v>
      </c>
      <c r="L1063" s="1" t="s">
        <v>533</v>
      </c>
      <c r="M1063" s="2" t="s">
        <v>1495</v>
      </c>
      <c r="N1063" s="2" t="s">
        <v>535</v>
      </c>
      <c r="O1063" s="2" t="s">
        <v>536</v>
      </c>
      <c r="P1063" s="2" t="s">
        <v>1496</v>
      </c>
      <c r="Q1063" s="2" t="s">
        <v>5692</v>
      </c>
      <c r="R1063" s="2" t="s">
        <v>5693</v>
      </c>
      <c r="S1063" s="2" t="s">
        <v>5694</v>
      </c>
      <c r="T1063" s="42" t="s">
        <v>9588</v>
      </c>
    </row>
    <row r="1064" spans="3:20" ht="35.1" customHeight="1" x14ac:dyDescent="0.25">
      <c r="C1064" s="35"/>
      <c r="I1064" s="27">
        <f>IF(ISBLANK(J1064),"",LARGE(I$1:I1063,1)+1)</f>
        <v>1052</v>
      </c>
      <c r="J1064" s="2" t="s">
        <v>5415</v>
      </c>
      <c r="K1064" s="1" t="s">
        <v>1472</v>
      </c>
      <c r="L1064" s="1" t="s">
        <v>533</v>
      </c>
      <c r="M1064" s="2" t="s">
        <v>5695</v>
      </c>
      <c r="N1064" s="2" t="s">
        <v>535</v>
      </c>
      <c r="O1064" s="2" t="s">
        <v>571</v>
      </c>
      <c r="P1064" s="2" t="s">
        <v>1474</v>
      </c>
      <c r="Q1064" s="2" t="s">
        <v>5696</v>
      </c>
      <c r="R1064" s="2" t="s">
        <v>3134</v>
      </c>
      <c r="S1064" s="2" t="s">
        <v>5697</v>
      </c>
      <c r="T1064" s="42" t="s">
        <v>9589</v>
      </c>
    </row>
    <row r="1065" spans="3:20" ht="35.1" customHeight="1" x14ac:dyDescent="0.25">
      <c r="C1065" s="35"/>
      <c r="I1065" s="27">
        <f>IF(ISBLANK(J1065),"",LARGE(I$1:I1064,1)+1)</f>
        <v>1053</v>
      </c>
      <c r="J1065" s="2" t="s">
        <v>5415</v>
      </c>
      <c r="K1065" s="1" t="s">
        <v>1930</v>
      </c>
      <c r="L1065" s="1" t="s">
        <v>1931</v>
      </c>
      <c r="M1065" s="2" t="s">
        <v>1932</v>
      </c>
      <c r="N1065" s="2" t="s">
        <v>535</v>
      </c>
      <c r="O1065" s="2" t="s">
        <v>976</v>
      </c>
      <c r="P1065" s="2" t="s">
        <v>1933</v>
      </c>
      <c r="Q1065" s="2" t="s">
        <v>5698</v>
      </c>
      <c r="R1065" s="2" t="s">
        <v>5699</v>
      </c>
      <c r="S1065" s="2" t="s">
        <v>5700</v>
      </c>
      <c r="T1065" s="42" t="s">
        <v>9590</v>
      </c>
    </row>
    <row r="1066" spans="3:20" ht="35.1" customHeight="1" x14ac:dyDescent="0.25">
      <c r="C1066" s="35"/>
      <c r="I1066" s="27">
        <f>IF(ISBLANK(J1066),"",LARGE(I$1:I1065,1)+1)</f>
        <v>1054</v>
      </c>
      <c r="J1066" s="2" t="s">
        <v>5415</v>
      </c>
      <c r="K1066" s="1" t="s">
        <v>1924</v>
      </c>
      <c r="L1066" s="1" t="s">
        <v>78</v>
      </c>
      <c r="M1066" s="2" t="s">
        <v>2906</v>
      </c>
      <c r="N1066" s="2" t="s">
        <v>5548</v>
      </c>
      <c r="O1066" s="2" t="s">
        <v>3146</v>
      </c>
      <c r="P1066" s="2" t="s">
        <v>1926</v>
      </c>
      <c r="Q1066" s="2" t="s">
        <v>5409</v>
      </c>
      <c r="R1066" s="2" t="s">
        <v>1928</v>
      </c>
      <c r="S1066" s="2" t="s">
        <v>5701</v>
      </c>
      <c r="T1066" s="42" t="s">
        <v>9591</v>
      </c>
    </row>
    <row r="1067" spans="3:20" ht="35.1" customHeight="1" x14ac:dyDescent="0.25">
      <c r="C1067" s="35"/>
      <c r="I1067" s="27">
        <f>IF(ISBLANK(J1067),"",LARGE(I$1:I1066,1)+1)</f>
        <v>1055</v>
      </c>
      <c r="J1067" s="2" t="s">
        <v>5415</v>
      </c>
      <c r="K1067" s="1" t="s">
        <v>2908</v>
      </c>
      <c r="L1067" s="1" t="s">
        <v>78</v>
      </c>
      <c r="M1067" s="2" t="s">
        <v>5702</v>
      </c>
      <c r="N1067" s="2" t="s">
        <v>5548</v>
      </c>
      <c r="O1067" s="2" t="s">
        <v>3138</v>
      </c>
      <c r="P1067" s="2" t="s">
        <v>1914</v>
      </c>
      <c r="Q1067" s="2" t="s">
        <v>3147</v>
      </c>
      <c r="R1067" s="2" t="s">
        <v>1916</v>
      </c>
      <c r="S1067" s="2" t="s">
        <v>1917</v>
      </c>
      <c r="T1067" s="42" t="s">
        <v>9262</v>
      </c>
    </row>
    <row r="1068" spans="3:20" ht="35.1" customHeight="1" x14ac:dyDescent="0.25">
      <c r="C1068" s="35"/>
      <c r="I1068" s="27">
        <f>IF(ISBLANK(J1068),"",LARGE(I$1:I1067,1)+1)</f>
        <v>1056</v>
      </c>
      <c r="J1068" s="2" t="s">
        <v>5415</v>
      </c>
      <c r="K1068" s="1" t="s">
        <v>1918</v>
      </c>
      <c r="L1068" s="1" t="s">
        <v>78</v>
      </c>
      <c r="M1068" s="2" t="s">
        <v>1919</v>
      </c>
      <c r="N1068" s="2" t="s">
        <v>5548</v>
      </c>
      <c r="O1068" s="2" t="s">
        <v>3146</v>
      </c>
      <c r="P1068" s="2" t="s">
        <v>1920</v>
      </c>
      <c r="Q1068" s="2" t="s">
        <v>3149</v>
      </c>
      <c r="R1068" s="2" t="s">
        <v>1922</v>
      </c>
      <c r="S1068" s="2" t="s">
        <v>1923</v>
      </c>
      <c r="T1068" s="42" t="s">
        <v>9592</v>
      </c>
    </row>
    <row r="1069" spans="3:20" ht="35.1" customHeight="1" x14ac:dyDescent="0.25">
      <c r="C1069" s="35"/>
      <c r="I1069" s="27">
        <f>IF(ISBLANK(J1069),"",LARGE(I$1:I1068,1)+1)</f>
        <v>1057</v>
      </c>
      <c r="J1069" s="2" t="s">
        <v>5415</v>
      </c>
      <c r="K1069" s="1" t="s">
        <v>3179</v>
      </c>
      <c r="L1069" s="1" t="s">
        <v>358</v>
      </c>
      <c r="M1069" s="2" t="s">
        <v>5703</v>
      </c>
      <c r="N1069" s="2" t="s">
        <v>5704</v>
      </c>
      <c r="O1069" s="2" t="s">
        <v>5705</v>
      </c>
      <c r="P1069" s="2" t="s">
        <v>3182</v>
      </c>
      <c r="Q1069" s="2" t="s">
        <v>5706</v>
      </c>
      <c r="R1069" s="2" t="s">
        <v>5707</v>
      </c>
      <c r="S1069" s="2" t="s">
        <v>5708</v>
      </c>
      <c r="T1069" s="42" t="s">
        <v>9593</v>
      </c>
    </row>
    <row r="1070" spans="3:20" ht="35.1" customHeight="1" x14ac:dyDescent="0.25">
      <c r="C1070" s="35"/>
      <c r="I1070" s="27">
        <f>IF(ISBLANK(J1070),"",LARGE(I$1:I1069,1)+1)</f>
        <v>1058</v>
      </c>
      <c r="J1070" s="2" t="s">
        <v>5415</v>
      </c>
      <c r="K1070" s="1" t="s">
        <v>3186</v>
      </c>
      <c r="L1070" s="1" t="s">
        <v>477</v>
      </c>
      <c r="M1070" s="2" t="s">
        <v>3187</v>
      </c>
      <c r="N1070" s="2" t="s">
        <v>479</v>
      </c>
      <c r="O1070" s="2" t="s">
        <v>871</v>
      </c>
      <c r="P1070" s="2" t="s">
        <v>5709</v>
      </c>
      <c r="Q1070" s="2" t="s">
        <v>5710</v>
      </c>
      <c r="R1070" s="2" t="s">
        <v>5711</v>
      </c>
      <c r="S1070" s="2" t="s">
        <v>5712</v>
      </c>
      <c r="T1070" s="42" t="s">
        <v>9594</v>
      </c>
    </row>
    <row r="1071" spans="3:20" ht="35.1" customHeight="1" x14ac:dyDescent="0.25">
      <c r="C1071" s="35"/>
      <c r="I1071" s="27">
        <f>IF(ISBLANK(J1071),"",LARGE(I$1:I1070,1)+1)</f>
        <v>1059</v>
      </c>
      <c r="J1071" s="2" t="s">
        <v>5415</v>
      </c>
      <c r="K1071" s="1" t="s">
        <v>5713</v>
      </c>
      <c r="L1071" s="1" t="s">
        <v>477</v>
      </c>
      <c r="M1071" s="2" t="s">
        <v>5714</v>
      </c>
      <c r="N1071" s="2" t="s">
        <v>2540</v>
      </c>
      <c r="O1071" s="2" t="s">
        <v>878</v>
      </c>
      <c r="P1071" s="2" t="s">
        <v>5715</v>
      </c>
      <c r="Q1071" s="2" t="s">
        <v>5716</v>
      </c>
      <c r="R1071" s="2" t="s">
        <v>5717</v>
      </c>
      <c r="S1071" s="2" t="s">
        <v>5718</v>
      </c>
      <c r="T1071" s="42" t="s">
        <v>9595</v>
      </c>
    </row>
    <row r="1072" spans="3:20" ht="35.1" customHeight="1" x14ac:dyDescent="0.25">
      <c r="C1072" s="35"/>
      <c r="I1072" s="27">
        <f>IF(ISBLANK(J1072),"",LARGE(I$1:I1071,1)+1)</f>
        <v>1060</v>
      </c>
      <c r="J1072" s="2" t="s">
        <v>5415</v>
      </c>
      <c r="K1072" s="1" t="s">
        <v>5719</v>
      </c>
      <c r="L1072" s="1" t="s">
        <v>597</v>
      </c>
      <c r="M1072" s="2" t="s">
        <v>5720</v>
      </c>
      <c r="N1072" s="2" t="s">
        <v>1060</v>
      </c>
      <c r="O1072" s="2" t="s">
        <v>622</v>
      </c>
      <c r="P1072" s="2" t="s">
        <v>5721</v>
      </c>
      <c r="Q1072" s="2" t="s">
        <v>5722</v>
      </c>
      <c r="R1072" s="2" t="s">
        <v>5723</v>
      </c>
      <c r="S1072" s="2" t="s">
        <v>5724</v>
      </c>
      <c r="T1072" s="42" t="s">
        <v>9596</v>
      </c>
    </row>
    <row r="1073" spans="3:20" ht="35.1" customHeight="1" x14ac:dyDescent="0.25">
      <c r="C1073" s="35"/>
      <c r="I1073" s="27">
        <f>IF(ISBLANK(J1073),"",LARGE(I$1:I1072,1)+1)</f>
        <v>1061</v>
      </c>
      <c r="J1073" s="2" t="s">
        <v>5415</v>
      </c>
      <c r="K1073" s="1" t="s">
        <v>5725</v>
      </c>
      <c r="L1073" s="1" t="s">
        <v>597</v>
      </c>
      <c r="M1073" s="2" t="s">
        <v>5726</v>
      </c>
      <c r="N1073" s="2" t="s">
        <v>599</v>
      </c>
      <c r="O1073" s="2" t="s">
        <v>1061</v>
      </c>
      <c r="P1073" s="2" t="s">
        <v>5727</v>
      </c>
      <c r="Q1073" s="2" t="s">
        <v>5728</v>
      </c>
      <c r="R1073" s="2" t="s">
        <v>5729</v>
      </c>
      <c r="S1073" s="2" t="s">
        <v>5730</v>
      </c>
      <c r="T1073" s="42" t="s">
        <v>9597</v>
      </c>
    </row>
    <row r="1074" spans="3:20" ht="35.1" customHeight="1" x14ac:dyDescent="0.25">
      <c r="C1074" s="35"/>
      <c r="I1074" s="27">
        <f>IF(ISBLANK(J1074),"",LARGE(I$1:I1073,1)+1)</f>
        <v>1062</v>
      </c>
      <c r="J1074" s="2" t="s">
        <v>5415</v>
      </c>
      <c r="K1074" s="1" t="s">
        <v>5731</v>
      </c>
      <c r="L1074" s="1" t="s">
        <v>597</v>
      </c>
      <c r="M1074" s="2" t="s">
        <v>5732</v>
      </c>
      <c r="N1074" s="2" t="s">
        <v>599</v>
      </c>
      <c r="O1074" s="2" t="s">
        <v>607</v>
      </c>
      <c r="P1074" s="2" t="s">
        <v>5733</v>
      </c>
      <c r="Q1074" s="2" t="s">
        <v>5734</v>
      </c>
      <c r="R1074" s="2" t="s">
        <v>5735</v>
      </c>
      <c r="S1074" s="2" t="s">
        <v>5736</v>
      </c>
      <c r="T1074" s="42" t="s">
        <v>9598</v>
      </c>
    </row>
    <row r="1075" spans="3:20" ht="35.1" customHeight="1" x14ac:dyDescent="0.25">
      <c r="C1075" s="35"/>
      <c r="I1075" s="27">
        <f>IF(ISBLANK(J1075),"",LARGE(I$1:I1074,1)+1)</f>
        <v>1063</v>
      </c>
      <c r="J1075" s="2" t="s">
        <v>5415</v>
      </c>
      <c r="K1075" s="1" t="s">
        <v>2348</v>
      </c>
      <c r="L1075" s="1" t="s">
        <v>597</v>
      </c>
      <c r="M1075" s="2" t="s">
        <v>5737</v>
      </c>
      <c r="N1075" s="2" t="s">
        <v>599</v>
      </c>
      <c r="O1075" s="2" t="s">
        <v>1061</v>
      </c>
      <c r="P1075" s="2" t="s">
        <v>1826</v>
      </c>
      <c r="Q1075" s="2" t="s">
        <v>5738</v>
      </c>
      <c r="R1075" s="2" t="s">
        <v>5739</v>
      </c>
      <c r="S1075" s="2" t="s">
        <v>5740</v>
      </c>
      <c r="T1075" s="42" t="s">
        <v>9599</v>
      </c>
    </row>
    <row r="1076" spans="3:20" ht="35.1" customHeight="1" x14ac:dyDescent="0.25">
      <c r="C1076" s="35"/>
      <c r="I1076" s="27">
        <f>IF(ISBLANK(J1076),"",LARGE(I$1:I1075,1)+1)</f>
        <v>1064</v>
      </c>
      <c r="J1076" s="2" t="s">
        <v>5415</v>
      </c>
      <c r="K1076" s="1" t="s">
        <v>5741</v>
      </c>
      <c r="L1076" s="1" t="s">
        <v>597</v>
      </c>
      <c r="M1076" s="2" t="s">
        <v>5742</v>
      </c>
      <c r="N1076" s="2" t="s">
        <v>1060</v>
      </c>
      <c r="O1076" s="2" t="s">
        <v>4751</v>
      </c>
      <c r="P1076" s="2" t="s">
        <v>5743</v>
      </c>
      <c r="Q1076" s="2" t="s">
        <v>5744</v>
      </c>
      <c r="R1076" s="2" t="s">
        <v>5745</v>
      </c>
      <c r="S1076" s="2" t="s">
        <v>5746</v>
      </c>
      <c r="T1076" s="42" t="s">
        <v>9600</v>
      </c>
    </row>
    <row r="1077" spans="3:20" ht="35.1" customHeight="1" x14ac:dyDescent="0.25">
      <c r="C1077" s="35"/>
      <c r="I1077" s="27">
        <f>IF(ISBLANK(J1077),"",LARGE(I$1:I1076,1)+1)</f>
        <v>1065</v>
      </c>
      <c r="J1077" s="2" t="s">
        <v>5415</v>
      </c>
      <c r="K1077" s="1" t="s">
        <v>5747</v>
      </c>
      <c r="L1077" s="1" t="s">
        <v>493</v>
      </c>
      <c r="M1077" s="2" t="s">
        <v>5748</v>
      </c>
      <c r="N1077" s="2" t="s">
        <v>495</v>
      </c>
      <c r="O1077" s="2" t="s">
        <v>457</v>
      </c>
      <c r="P1077" s="2" t="s">
        <v>5749</v>
      </c>
      <c r="Q1077" s="2" t="s">
        <v>5750</v>
      </c>
      <c r="R1077" s="2" t="s">
        <v>2918</v>
      </c>
      <c r="S1077" s="2" t="s">
        <v>5751</v>
      </c>
      <c r="T1077" s="42" t="s">
        <v>9601</v>
      </c>
    </row>
    <row r="1078" spans="3:20" ht="35.1" customHeight="1" x14ac:dyDescent="0.25">
      <c r="C1078" s="35"/>
      <c r="I1078" s="27">
        <f>IF(ISBLANK(J1078),"",LARGE(I$1:I1077,1)+1)</f>
        <v>1066</v>
      </c>
      <c r="J1078" s="2" t="s">
        <v>5415</v>
      </c>
      <c r="K1078" s="1" t="s">
        <v>4624</v>
      </c>
      <c r="L1078" s="1" t="s">
        <v>493</v>
      </c>
      <c r="M1078" s="2" t="s">
        <v>5752</v>
      </c>
      <c r="N1078" s="2" t="s">
        <v>495</v>
      </c>
      <c r="O1078" s="2" t="s">
        <v>515</v>
      </c>
      <c r="P1078" s="2" t="s">
        <v>5753</v>
      </c>
      <c r="Q1078" s="2" t="s">
        <v>5754</v>
      </c>
      <c r="R1078" s="2" t="s">
        <v>5755</v>
      </c>
      <c r="S1078" s="2" t="s">
        <v>5756</v>
      </c>
      <c r="T1078" s="42" t="s">
        <v>9390</v>
      </c>
    </row>
    <row r="1079" spans="3:20" ht="35.1" customHeight="1" x14ac:dyDescent="0.25">
      <c r="C1079" s="35"/>
      <c r="I1079" s="27">
        <f>IF(ISBLANK(J1079),"",LARGE(I$1:I1078,1)+1)</f>
        <v>1067</v>
      </c>
      <c r="J1079" s="2" t="s">
        <v>5415</v>
      </c>
      <c r="K1079" s="1" t="s">
        <v>1857</v>
      </c>
      <c r="L1079" s="1" t="s">
        <v>493</v>
      </c>
      <c r="M1079" s="2" t="s">
        <v>4387</v>
      </c>
      <c r="N1079" s="2" t="s">
        <v>495</v>
      </c>
      <c r="O1079" s="2" t="s">
        <v>496</v>
      </c>
      <c r="P1079" s="2" t="s">
        <v>1859</v>
      </c>
      <c r="Q1079" s="2" t="s">
        <v>4388</v>
      </c>
      <c r="R1079" s="2" t="s">
        <v>5757</v>
      </c>
      <c r="S1079" s="2" t="s">
        <v>5758</v>
      </c>
      <c r="T1079" s="42" t="s">
        <v>9602</v>
      </c>
    </row>
    <row r="1080" spans="3:20" ht="35.1" customHeight="1" x14ac:dyDescent="0.25">
      <c r="C1080" s="35"/>
      <c r="I1080" s="27">
        <f>IF(ISBLANK(J1080),"",LARGE(I$1:I1079,1)+1)</f>
        <v>1068</v>
      </c>
      <c r="J1080" s="2" t="s">
        <v>5415</v>
      </c>
      <c r="K1080" s="1" t="s">
        <v>5759</v>
      </c>
      <c r="L1080" s="1" t="s">
        <v>493</v>
      </c>
      <c r="M1080" s="2" t="s">
        <v>5760</v>
      </c>
      <c r="N1080" s="2" t="s">
        <v>495</v>
      </c>
      <c r="O1080" s="2" t="s">
        <v>1220</v>
      </c>
      <c r="P1080" s="2" t="s">
        <v>1865</v>
      </c>
      <c r="Q1080" s="2" t="s">
        <v>5761</v>
      </c>
      <c r="R1080" s="2" t="s">
        <v>1867</v>
      </c>
      <c r="S1080" s="2" t="s">
        <v>5762</v>
      </c>
      <c r="T1080" s="42" t="s">
        <v>9603</v>
      </c>
    </row>
    <row r="1081" spans="3:20" ht="35.1" customHeight="1" x14ac:dyDescent="0.25">
      <c r="C1081" s="35"/>
      <c r="I1081" s="27">
        <f>IF(ISBLANK(J1081),"",LARGE(I$1:I1080,1)+1)</f>
        <v>1069</v>
      </c>
      <c r="J1081" s="2" t="s">
        <v>5415</v>
      </c>
      <c r="K1081" s="1" t="s">
        <v>5763</v>
      </c>
      <c r="L1081" s="1" t="s">
        <v>493</v>
      </c>
      <c r="M1081" s="2" t="s">
        <v>5764</v>
      </c>
      <c r="N1081" s="2" t="s">
        <v>456</v>
      </c>
      <c r="O1081" s="2" t="s">
        <v>457</v>
      </c>
      <c r="P1081" s="2" t="s">
        <v>5765</v>
      </c>
      <c r="Q1081" s="2" t="s">
        <v>5766</v>
      </c>
      <c r="R1081" s="2" t="s">
        <v>2369</v>
      </c>
      <c r="S1081" s="2" t="s">
        <v>5767</v>
      </c>
      <c r="T1081" s="42" t="s">
        <v>9604</v>
      </c>
    </row>
    <row r="1082" spans="3:20" ht="35.1" customHeight="1" x14ac:dyDescent="0.25">
      <c r="C1082" s="35"/>
      <c r="I1082" s="27">
        <f>IF(ISBLANK(J1082),"",LARGE(I$1:I1081,1)+1)</f>
        <v>1070</v>
      </c>
      <c r="J1082" s="2" t="s">
        <v>5415</v>
      </c>
      <c r="K1082" s="1" t="s">
        <v>5768</v>
      </c>
      <c r="L1082" s="1" t="s">
        <v>493</v>
      </c>
      <c r="M1082" s="2" t="s">
        <v>5769</v>
      </c>
      <c r="N1082" s="2" t="s">
        <v>456</v>
      </c>
      <c r="O1082" s="2" t="s">
        <v>515</v>
      </c>
      <c r="P1082" s="2" t="s">
        <v>5770</v>
      </c>
      <c r="Q1082" s="2" t="s">
        <v>5771</v>
      </c>
      <c r="R1082" s="2" t="s">
        <v>5772</v>
      </c>
      <c r="S1082" s="2" t="s">
        <v>5773</v>
      </c>
      <c r="T1082" s="42" t="s">
        <v>9605</v>
      </c>
    </row>
    <row r="1083" spans="3:20" ht="35.1" customHeight="1" x14ac:dyDescent="0.25">
      <c r="C1083" s="35"/>
      <c r="I1083" s="27">
        <f>IF(ISBLANK(J1083),"",LARGE(I$1:I1082,1)+1)</f>
        <v>1071</v>
      </c>
      <c r="J1083" s="2" t="s">
        <v>5415</v>
      </c>
      <c r="K1083" s="1" t="s">
        <v>4409</v>
      </c>
      <c r="L1083" s="1" t="s">
        <v>3243</v>
      </c>
      <c r="M1083" s="2" t="s">
        <v>5774</v>
      </c>
      <c r="N1083" s="2" t="s">
        <v>495</v>
      </c>
      <c r="O1083" s="2" t="s">
        <v>457</v>
      </c>
      <c r="P1083" s="2" t="s">
        <v>4411</v>
      </c>
      <c r="Q1083" s="2" t="s">
        <v>5775</v>
      </c>
      <c r="R1083" s="2" t="s">
        <v>5776</v>
      </c>
      <c r="S1083" s="2" t="s">
        <v>3248</v>
      </c>
      <c r="T1083" s="42" t="s">
        <v>9606</v>
      </c>
    </row>
    <row r="1084" spans="3:20" ht="35.1" customHeight="1" x14ac:dyDescent="0.25">
      <c r="C1084" s="35"/>
      <c r="I1084" s="27">
        <f>IF(ISBLANK(J1084),"",LARGE(I$1:I1083,1)+1)</f>
        <v>1072</v>
      </c>
      <c r="J1084" s="2" t="s">
        <v>5415</v>
      </c>
      <c r="K1084" s="1" t="s">
        <v>3249</v>
      </c>
      <c r="L1084" s="1" t="s">
        <v>3250</v>
      </c>
      <c r="M1084" s="2" t="s">
        <v>3251</v>
      </c>
      <c r="N1084" s="2" t="s">
        <v>3252</v>
      </c>
      <c r="O1084" s="2" t="s">
        <v>496</v>
      </c>
      <c r="P1084" s="2" t="s">
        <v>3253</v>
      </c>
      <c r="Q1084" s="2" t="s">
        <v>5777</v>
      </c>
      <c r="R1084" s="2" t="s">
        <v>5778</v>
      </c>
      <c r="S1084" s="2" t="s">
        <v>5779</v>
      </c>
      <c r="T1084" s="42" t="s">
        <v>9607</v>
      </c>
    </row>
    <row r="1085" spans="3:20" ht="35.1" customHeight="1" x14ac:dyDescent="0.25">
      <c r="C1085" s="35"/>
      <c r="I1085" s="27">
        <f>IF(ISBLANK(J1085),"",LARGE(I$1:I1084,1)+1)</f>
        <v>1073</v>
      </c>
      <c r="J1085" s="2" t="s">
        <v>5415</v>
      </c>
      <c r="K1085" s="1" t="s">
        <v>5780</v>
      </c>
      <c r="L1085" s="1" t="s">
        <v>454</v>
      </c>
      <c r="M1085" s="2" t="s">
        <v>5781</v>
      </c>
      <c r="N1085" s="2" t="s">
        <v>456</v>
      </c>
      <c r="O1085" s="2" t="s">
        <v>496</v>
      </c>
      <c r="P1085" s="2" t="s">
        <v>5782</v>
      </c>
      <c r="Q1085" s="2" t="s">
        <v>5783</v>
      </c>
      <c r="R1085" s="2" t="s">
        <v>5784</v>
      </c>
      <c r="S1085" s="2" t="s">
        <v>5785</v>
      </c>
      <c r="T1085" s="42" t="s">
        <v>9608</v>
      </c>
    </row>
    <row r="1086" spans="3:20" ht="35.1" customHeight="1" x14ac:dyDescent="0.25">
      <c r="C1086" s="35"/>
      <c r="I1086" s="27">
        <f>IF(ISBLANK(J1086),"",LARGE(I$1:I1085,1)+1)</f>
        <v>1074</v>
      </c>
      <c r="J1086" s="2" t="s">
        <v>5415</v>
      </c>
      <c r="K1086" s="1" t="s">
        <v>453</v>
      </c>
      <c r="L1086" s="1" t="s">
        <v>454</v>
      </c>
      <c r="M1086" s="2" t="s">
        <v>5311</v>
      </c>
      <c r="N1086" s="2" t="s">
        <v>456</v>
      </c>
      <c r="O1086" s="2" t="s">
        <v>2858</v>
      </c>
      <c r="P1086" s="2" t="s">
        <v>458</v>
      </c>
      <c r="Q1086" s="2" t="s">
        <v>5786</v>
      </c>
      <c r="R1086" s="2" t="s">
        <v>5787</v>
      </c>
      <c r="S1086" s="2" t="s">
        <v>5788</v>
      </c>
      <c r="T1086" s="42" t="s">
        <v>9511</v>
      </c>
    </row>
    <row r="1087" spans="3:20" ht="35.1" customHeight="1" x14ac:dyDescent="0.25">
      <c r="C1087" s="35"/>
      <c r="I1087" s="27">
        <f>IF(ISBLANK(J1087),"",LARGE(I$1:I1086,1)+1)</f>
        <v>1075</v>
      </c>
      <c r="J1087" s="2" t="s">
        <v>5415</v>
      </c>
      <c r="K1087" s="1" t="s">
        <v>5789</v>
      </c>
      <c r="L1087" s="1" t="s">
        <v>454</v>
      </c>
      <c r="M1087" s="2" t="s">
        <v>5790</v>
      </c>
      <c r="N1087" s="2" t="s">
        <v>456</v>
      </c>
      <c r="O1087" s="2" t="s">
        <v>515</v>
      </c>
      <c r="P1087" s="2" t="s">
        <v>5791</v>
      </c>
      <c r="Q1087" s="2" t="s">
        <v>5792</v>
      </c>
      <c r="R1087" s="2" t="s">
        <v>5793</v>
      </c>
      <c r="S1087" s="2" t="s">
        <v>5794</v>
      </c>
      <c r="T1087" s="42" t="s">
        <v>9609</v>
      </c>
    </row>
    <row r="1088" spans="3:20" ht="35.1" customHeight="1" x14ac:dyDescent="0.25">
      <c r="C1088" s="35"/>
      <c r="I1088" s="27">
        <f>IF(ISBLANK(J1088),"",LARGE(I$1:I1087,1)+1)</f>
        <v>1076</v>
      </c>
      <c r="J1088" s="2" t="s">
        <v>5415</v>
      </c>
      <c r="K1088" s="1" t="s">
        <v>1780</v>
      </c>
      <c r="L1088" s="1" t="s">
        <v>454</v>
      </c>
      <c r="M1088" s="2" t="s">
        <v>5795</v>
      </c>
      <c r="N1088" s="2" t="s">
        <v>456</v>
      </c>
      <c r="O1088" s="2" t="s">
        <v>2858</v>
      </c>
      <c r="P1088" s="2" t="s">
        <v>1782</v>
      </c>
      <c r="Q1088" s="2" t="s">
        <v>5796</v>
      </c>
      <c r="R1088" s="2" t="s">
        <v>5797</v>
      </c>
      <c r="S1088" s="2" t="s">
        <v>5798</v>
      </c>
      <c r="T1088" s="42" t="s">
        <v>9610</v>
      </c>
    </row>
    <row r="1089" spans="3:20" ht="35.1" customHeight="1" x14ac:dyDescent="0.25">
      <c r="C1089" s="35"/>
      <c r="I1089" s="27">
        <f>IF(ISBLANK(J1089),"",LARGE(I$1:I1088,1)+1)</f>
        <v>1077</v>
      </c>
      <c r="J1089" s="2" t="s">
        <v>5415</v>
      </c>
      <c r="K1089" s="1" t="s">
        <v>5799</v>
      </c>
      <c r="L1089" s="1" t="s">
        <v>1218</v>
      </c>
      <c r="M1089" s="2" t="s">
        <v>5800</v>
      </c>
      <c r="N1089" s="2" t="s">
        <v>495</v>
      </c>
      <c r="O1089" s="2" t="s">
        <v>496</v>
      </c>
      <c r="P1089" s="2" t="s">
        <v>5801</v>
      </c>
      <c r="Q1089" s="2" t="s">
        <v>5802</v>
      </c>
      <c r="R1089" s="2" t="s">
        <v>5803</v>
      </c>
      <c r="S1089" s="2" t="s">
        <v>5804</v>
      </c>
      <c r="T1089" s="42" t="s">
        <v>9611</v>
      </c>
    </row>
    <row r="1090" spans="3:20" ht="35.1" customHeight="1" x14ac:dyDescent="0.25">
      <c r="C1090" s="35"/>
      <c r="I1090" s="27">
        <f>IF(ISBLANK(J1090),"",LARGE(I$1:I1089,1)+1)</f>
        <v>1078</v>
      </c>
      <c r="J1090" s="2" t="s">
        <v>5415</v>
      </c>
      <c r="K1090" s="1" t="s">
        <v>1890</v>
      </c>
      <c r="L1090" s="1" t="s">
        <v>1218</v>
      </c>
      <c r="M1090" s="2" t="s">
        <v>1891</v>
      </c>
      <c r="N1090" s="2" t="s">
        <v>495</v>
      </c>
      <c r="O1090" s="2" t="s">
        <v>457</v>
      </c>
      <c r="P1090" s="2" t="s">
        <v>5805</v>
      </c>
      <c r="Q1090" s="2" t="s">
        <v>5806</v>
      </c>
      <c r="R1090" s="2" t="s">
        <v>5807</v>
      </c>
      <c r="S1090" s="2" t="s">
        <v>5808</v>
      </c>
      <c r="T1090" s="42" t="s">
        <v>9612</v>
      </c>
    </row>
    <row r="1091" spans="3:20" ht="35.1" customHeight="1" x14ac:dyDescent="0.25">
      <c r="C1091" s="35"/>
      <c r="I1091" s="27">
        <f>IF(ISBLANK(J1091),"",LARGE(I$1:I1090,1)+1)</f>
        <v>1079</v>
      </c>
      <c r="J1091" s="2" t="s">
        <v>5415</v>
      </c>
      <c r="K1091" s="1" t="s">
        <v>5809</v>
      </c>
      <c r="L1091" s="1" t="s">
        <v>387</v>
      </c>
      <c r="M1091" s="2" t="s">
        <v>5810</v>
      </c>
      <c r="N1091" s="2" t="s">
        <v>389</v>
      </c>
      <c r="O1091" s="2" t="s">
        <v>390</v>
      </c>
      <c r="P1091" s="2" t="s">
        <v>5811</v>
      </c>
      <c r="Q1091" s="2" t="s">
        <v>5812</v>
      </c>
      <c r="R1091" s="2" t="s">
        <v>5813</v>
      </c>
      <c r="S1091" s="2" t="s">
        <v>5814</v>
      </c>
      <c r="T1091" s="42" t="s">
        <v>9613</v>
      </c>
    </row>
    <row r="1092" spans="3:20" ht="35.1" customHeight="1" x14ac:dyDescent="0.25">
      <c r="C1092" s="35"/>
      <c r="I1092" s="27">
        <f>IF(ISBLANK(J1092),"",LARGE(I$1:I1091,1)+1)</f>
        <v>1080</v>
      </c>
      <c r="J1092" s="2" t="s">
        <v>5415</v>
      </c>
      <c r="K1092" s="1" t="s">
        <v>5815</v>
      </c>
      <c r="L1092" s="1" t="s">
        <v>5816</v>
      </c>
      <c r="M1092" s="2" t="s">
        <v>5817</v>
      </c>
      <c r="N1092" s="2" t="s">
        <v>30</v>
      </c>
      <c r="O1092" s="2" t="s">
        <v>4313</v>
      </c>
      <c r="P1092" s="2" t="s">
        <v>5818</v>
      </c>
      <c r="Q1092" s="2" t="s">
        <v>5819</v>
      </c>
      <c r="R1092" s="2" t="s">
        <v>5820</v>
      </c>
      <c r="S1092" s="2" t="s">
        <v>5821</v>
      </c>
      <c r="T1092" s="42" t="s">
        <v>9614</v>
      </c>
    </row>
    <row r="1093" spans="3:20" ht="35.1" customHeight="1" x14ac:dyDescent="0.25">
      <c r="C1093" s="35"/>
      <c r="I1093" s="27">
        <f>IF(ISBLANK(J1093),"",LARGE(I$1:I1092,1)+1)</f>
        <v>1081</v>
      </c>
      <c r="J1093" s="2" t="s">
        <v>5415</v>
      </c>
      <c r="K1093" s="1" t="s">
        <v>5822</v>
      </c>
      <c r="L1093" s="1" t="s">
        <v>5816</v>
      </c>
      <c r="M1093" s="2" t="s">
        <v>5823</v>
      </c>
      <c r="N1093" s="2" t="s">
        <v>30</v>
      </c>
      <c r="O1093" s="2" t="s">
        <v>31</v>
      </c>
      <c r="P1093" s="2" t="s">
        <v>5824</v>
      </c>
      <c r="Q1093" s="2" t="s">
        <v>5825</v>
      </c>
      <c r="R1093" s="2" t="s">
        <v>5826</v>
      </c>
      <c r="S1093" s="2" t="s">
        <v>5827</v>
      </c>
      <c r="T1093" s="42" t="s">
        <v>9615</v>
      </c>
    </row>
    <row r="1094" spans="3:20" ht="35.1" customHeight="1" x14ac:dyDescent="0.25">
      <c r="C1094" s="35"/>
      <c r="I1094" s="27">
        <f>IF(ISBLANK(J1094),"",LARGE(I$1:I1093,1)+1)</f>
        <v>1082</v>
      </c>
      <c r="J1094" s="2" t="s">
        <v>5415</v>
      </c>
      <c r="K1094" s="1" t="s">
        <v>5828</v>
      </c>
      <c r="L1094" s="1" t="s">
        <v>493</v>
      </c>
      <c r="M1094" s="2" t="s">
        <v>5829</v>
      </c>
      <c r="N1094" s="2" t="s">
        <v>495</v>
      </c>
      <c r="O1094" s="2" t="s">
        <v>457</v>
      </c>
      <c r="P1094" s="2" t="s">
        <v>5830</v>
      </c>
      <c r="Q1094" s="2" t="s">
        <v>5831</v>
      </c>
      <c r="R1094" s="2" t="s">
        <v>5832</v>
      </c>
      <c r="S1094" s="2" t="s">
        <v>5833</v>
      </c>
      <c r="T1094" s="42" t="s">
        <v>9616</v>
      </c>
    </row>
    <row r="1095" spans="3:20" ht="35.1" customHeight="1" x14ac:dyDescent="0.25">
      <c r="C1095" s="35"/>
      <c r="I1095" s="27">
        <f>IF(ISBLANK(J1095),"",LARGE(I$1:I1094,1)+1)</f>
        <v>1083</v>
      </c>
      <c r="J1095" s="2" t="s">
        <v>5415</v>
      </c>
      <c r="K1095" s="1" t="s">
        <v>4454</v>
      </c>
      <c r="L1095" s="1" t="s">
        <v>4455</v>
      </c>
      <c r="M1095" s="2" t="s">
        <v>5834</v>
      </c>
      <c r="N1095" s="2" t="s">
        <v>4457</v>
      </c>
      <c r="O1095" s="2" t="s">
        <v>95</v>
      </c>
      <c r="P1095" s="2" t="s">
        <v>4458</v>
      </c>
      <c r="Q1095" s="2" t="s">
        <v>5835</v>
      </c>
      <c r="R1095" s="2" t="s">
        <v>5836</v>
      </c>
      <c r="S1095" s="2" t="s">
        <v>5837</v>
      </c>
      <c r="T1095" s="42" t="s">
        <v>9617</v>
      </c>
    </row>
    <row r="1096" spans="3:20" ht="35.1" customHeight="1" x14ac:dyDescent="0.25">
      <c r="C1096" s="35"/>
      <c r="I1096" s="27">
        <f>IF(ISBLANK(J1096),"",LARGE(I$1:I1095,1)+1)</f>
        <v>1084</v>
      </c>
      <c r="J1096" s="2" t="s">
        <v>5415</v>
      </c>
      <c r="K1096" s="1" t="s">
        <v>674</v>
      </c>
      <c r="L1096" s="1" t="s">
        <v>78</v>
      </c>
      <c r="M1096" s="2" t="s">
        <v>2927</v>
      </c>
      <c r="N1096" s="2" t="s">
        <v>5548</v>
      </c>
      <c r="O1096" s="2" t="s">
        <v>3146</v>
      </c>
      <c r="P1096" s="2" t="s">
        <v>676</v>
      </c>
      <c r="Q1096" s="2" t="s">
        <v>5838</v>
      </c>
      <c r="R1096" s="2" t="s">
        <v>5839</v>
      </c>
      <c r="S1096" s="2" t="s">
        <v>5840</v>
      </c>
      <c r="T1096" s="42" t="s">
        <v>9618</v>
      </c>
    </row>
    <row r="1097" spans="3:20" ht="35.1" customHeight="1" x14ac:dyDescent="0.25">
      <c r="I1097" s="27" t="str">
        <f>IF(ISBLANK(J1097),"",LARGE(I$1:I1096,1)+1)</f>
        <v/>
      </c>
    </row>
    <row r="1098" spans="3:20" ht="35.1" customHeight="1" x14ac:dyDescent="0.25">
      <c r="I1098" s="27">
        <f>IF(ISBLANK(J1098),"",LARGE(I$1:I1097,1)+1)</f>
        <v>1085</v>
      </c>
      <c r="J1098" s="3" t="s">
        <v>0</v>
      </c>
      <c r="K1098" s="4" t="s">
        <v>1</v>
      </c>
      <c r="L1098" s="4" t="s">
        <v>2</v>
      </c>
      <c r="M1098" s="3" t="s">
        <v>3</v>
      </c>
      <c r="N1098" s="3" t="s">
        <v>4</v>
      </c>
      <c r="O1098" s="3" t="s">
        <v>5</v>
      </c>
      <c r="P1098" s="3" t="s">
        <v>6</v>
      </c>
      <c r="Q1098" s="3" t="s">
        <v>7</v>
      </c>
      <c r="R1098" s="3" t="s">
        <v>8</v>
      </c>
      <c r="S1098" s="3" t="s">
        <v>9</v>
      </c>
      <c r="T1098" s="3"/>
    </row>
    <row r="1099" spans="3:20" ht="35.1" customHeight="1" x14ac:dyDescent="0.25">
      <c r="I1099" s="27">
        <f>IF(ISBLANK(J1099),"",LARGE(I$1:I1098,1)+1)</f>
        <v>1086</v>
      </c>
      <c r="J1099" s="2" t="s">
        <v>5841</v>
      </c>
      <c r="K1099" s="1" t="s">
        <v>5842</v>
      </c>
      <c r="L1099" s="1" t="s">
        <v>55</v>
      </c>
      <c r="M1099" s="2" t="s">
        <v>5843</v>
      </c>
      <c r="N1099" s="2" t="s">
        <v>57</v>
      </c>
      <c r="O1099" s="2" t="s">
        <v>58</v>
      </c>
      <c r="P1099" s="2" t="s">
        <v>5844</v>
      </c>
      <c r="Q1099" s="2" t="s">
        <v>5845</v>
      </c>
      <c r="R1099" s="2" t="s">
        <v>5846</v>
      </c>
      <c r="S1099" s="2" t="s">
        <v>5847</v>
      </c>
      <c r="T1099" s="42" t="s">
        <v>9619</v>
      </c>
    </row>
    <row r="1100" spans="3:20" ht="35.1" customHeight="1" x14ac:dyDescent="0.25">
      <c r="I1100" s="27">
        <f>IF(ISBLANK(J1100),"",LARGE(I$1:I1099,1)+1)</f>
        <v>1087</v>
      </c>
      <c r="J1100" s="2" t="s">
        <v>5841</v>
      </c>
      <c r="K1100" s="1" t="s">
        <v>5848</v>
      </c>
      <c r="L1100" s="1" t="s">
        <v>78</v>
      </c>
      <c r="M1100" s="2" t="s">
        <v>5849</v>
      </c>
      <c r="N1100" s="2" t="s">
        <v>5850</v>
      </c>
      <c r="O1100" s="2" t="s">
        <v>1458</v>
      </c>
      <c r="P1100" s="2" t="s">
        <v>5851</v>
      </c>
      <c r="Q1100" s="2" t="s">
        <v>3409</v>
      </c>
      <c r="R1100" s="2" t="s">
        <v>5852</v>
      </c>
      <c r="S1100" s="2" t="s">
        <v>5853</v>
      </c>
      <c r="T1100" s="42" t="s">
        <v>9620</v>
      </c>
    </row>
    <row r="1101" spans="3:20" ht="35.1" customHeight="1" x14ac:dyDescent="0.25">
      <c r="I1101" s="27">
        <f>IF(ISBLANK(J1101),"",LARGE(I$1:I1100,1)+1)</f>
        <v>1088</v>
      </c>
      <c r="J1101" s="2" t="s">
        <v>5841</v>
      </c>
      <c r="K1101" s="1" t="s">
        <v>4715</v>
      </c>
      <c r="L1101" s="1" t="s">
        <v>533</v>
      </c>
      <c r="M1101" s="2" t="s">
        <v>5854</v>
      </c>
      <c r="N1101" s="2" t="s">
        <v>970</v>
      </c>
      <c r="O1101" s="2" t="s">
        <v>571</v>
      </c>
      <c r="P1101" s="2" t="s">
        <v>5855</v>
      </c>
      <c r="Q1101" s="2" t="s">
        <v>5856</v>
      </c>
      <c r="R1101" s="2" t="s">
        <v>5857</v>
      </c>
      <c r="S1101" s="2" t="s">
        <v>5858</v>
      </c>
      <c r="T1101" s="42" t="s">
        <v>9621</v>
      </c>
    </row>
    <row r="1102" spans="3:20" ht="35.1" customHeight="1" x14ac:dyDescent="0.25">
      <c r="I1102" s="27">
        <f>IF(ISBLANK(J1102),"",LARGE(I$1:I1101,1)+1)</f>
        <v>1089</v>
      </c>
      <c r="J1102" s="2" t="s">
        <v>5841</v>
      </c>
      <c r="K1102" s="1" t="s">
        <v>5859</v>
      </c>
      <c r="L1102" s="1" t="s">
        <v>533</v>
      </c>
      <c r="M1102" s="2" t="s">
        <v>5860</v>
      </c>
      <c r="N1102" s="2" t="s">
        <v>5861</v>
      </c>
      <c r="O1102" s="2" t="s">
        <v>571</v>
      </c>
      <c r="P1102" s="2" t="s">
        <v>5862</v>
      </c>
      <c r="Q1102" s="2" t="s">
        <v>5863</v>
      </c>
      <c r="R1102" s="2" t="s">
        <v>5864</v>
      </c>
      <c r="S1102" s="2" t="s">
        <v>5865</v>
      </c>
      <c r="T1102" s="42" t="s">
        <v>9622</v>
      </c>
    </row>
    <row r="1103" spans="3:20" ht="35.1" customHeight="1" x14ac:dyDescent="0.25">
      <c r="I1103" s="27">
        <f>IF(ISBLANK(J1103),"",LARGE(I$1:I1102,1)+1)</f>
        <v>1090</v>
      </c>
      <c r="J1103" s="2" t="s">
        <v>5841</v>
      </c>
      <c r="K1103" s="1" t="s">
        <v>1531</v>
      </c>
      <c r="L1103" s="1" t="s">
        <v>387</v>
      </c>
      <c r="M1103" s="2" t="s">
        <v>5866</v>
      </c>
      <c r="N1103" s="2" t="s">
        <v>3206</v>
      </c>
      <c r="O1103" s="2" t="s">
        <v>390</v>
      </c>
      <c r="P1103" s="2" t="s">
        <v>5867</v>
      </c>
      <c r="Q1103" s="2" t="s">
        <v>1055</v>
      </c>
      <c r="R1103" s="2" t="s">
        <v>5868</v>
      </c>
      <c r="S1103" s="2" t="s">
        <v>5869</v>
      </c>
      <c r="T1103" s="42" t="s">
        <v>9623</v>
      </c>
    </row>
    <row r="1104" spans="3:20" ht="35.1" customHeight="1" x14ac:dyDescent="0.25">
      <c r="I1104" s="27">
        <f>IF(ISBLANK(J1104),"",LARGE(I$1:I1103,1)+1)</f>
        <v>1091</v>
      </c>
      <c r="J1104" s="2" t="s">
        <v>5841</v>
      </c>
      <c r="K1104" s="1" t="s">
        <v>5870</v>
      </c>
      <c r="L1104" s="1" t="s">
        <v>5262</v>
      </c>
      <c r="M1104" s="2" t="s">
        <v>5871</v>
      </c>
      <c r="N1104" s="2" t="s">
        <v>48</v>
      </c>
      <c r="O1104" s="2" t="s">
        <v>40</v>
      </c>
      <c r="P1104" s="2" t="s">
        <v>5872</v>
      </c>
      <c r="Q1104" s="2" t="s">
        <v>5873</v>
      </c>
      <c r="R1104" s="2" t="s">
        <v>5874</v>
      </c>
      <c r="S1104" s="2" t="s">
        <v>5875</v>
      </c>
      <c r="T1104" s="42" t="s">
        <v>9624</v>
      </c>
    </row>
    <row r="1105" spans="9:20" ht="35.1" customHeight="1" x14ac:dyDescent="0.25">
      <c r="I1105" s="27">
        <f>IF(ISBLANK(J1105),"",LARGE(I$1:I1104,1)+1)</f>
        <v>1092</v>
      </c>
      <c r="J1105" s="2" t="s">
        <v>5841</v>
      </c>
      <c r="K1105" s="1" t="s">
        <v>5876</v>
      </c>
      <c r="L1105" s="1" t="s">
        <v>5262</v>
      </c>
      <c r="M1105" s="2" t="s">
        <v>5877</v>
      </c>
      <c r="N1105" s="2" t="s">
        <v>48</v>
      </c>
      <c r="O1105" s="2" t="s">
        <v>95</v>
      </c>
      <c r="P1105" s="2" t="s">
        <v>5878</v>
      </c>
      <c r="Q1105" s="2" t="s">
        <v>5879</v>
      </c>
      <c r="R1105" s="2" t="s">
        <v>5880</v>
      </c>
      <c r="S1105" s="2" t="s">
        <v>5881</v>
      </c>
      <c r="T1105" s="42" t="s">
        <v>9625</v>
      </c>
    </row>
    <row r="1106" spans="9:20" ht="35.1" customHeight="1" x14ac:dyDescent="0.25">
      <c r="I1106" s="27">
        <f>IF(ISBLANK(J1106),"",LARGE(I$1:I1105,1)+1)</f>
        <v>1093</v>
      </c>
      <c r="J1106" s="2" t="s">
        <v>5841</v>
      </c>
      <c r="K1106" s="1" t="s">
        <v>5882</v>
      </c>
      <c r="L1106" s="1" t="s">
        <v>5262</v>
      </c>
      <c r="M1106" s="2" t="s">
        <v>5883</v>
      </c>
      <c r="N1106" s="2" t="s">
        <v>48</v>
      </c>
      <c r="O1106" s="2" t="s">
        <v>95</v>
      </c>
      <c r="P1106" s="2" t="s">
        <v>5884</v>
      </c>
      <c r="Q1106" s="2" t="s">
        <v>5885</v>
      </c>
      <c r="R1106" s="2" t="s">
        <v>5886</v>
      </c>
      <c r="S1106" s="2" t="s">
        <v>5887</v>
      </c>
      <c r="T1106" s="42" t="s">
        <v>9626</v>
      </c>
    </row>
    <row r="1107" spans="9:20" ht="35.1" customHeight="1" x14ac:dyDescent="0.25">
      <c r="I1107" s="27">
        <f>IF(ISBLANK(J1107),"",LARGE(I$1:I1106,1)+1)</f>
        <v>1094</v>
      </c>
      <c r="J1107" s="2" t="s">
        <v>5841</v>
      </c>
      <c r="K1107" s="1" t="s">
        <v>5888</v>
      </c>
      <c r="L1107" s="1" t="s">
        <v>55</v>
      </c>
      <c r="M1107" s="2" t="s">
        <v>5889</v>
      </c>
      <c r="N1107" s="2" t="s">
        <v>57</v>
      </c>
      <c r="O1107" s="2" t="s">
        <v>58</v>
      </c>
      <c r="P1107" s="2" t="s">
        <v>5890</v>
      </c>
      <c r="Q1107" s="2" t="s">
        <v>5891</v>
      </c>
      <c r="R1107" s="2" t="s">
        <v>5892</v>
      </c>
      <c r="S1107" s="2" t="s">
        <v>5893</v>
      </c>
      <c r="T1107" s="42" t="s">
        <v>9627</v>
      </c>
    </row>
    <row r="1108" spans="9:20" ht="35.1" customHeight="1" x14ac:dyDescent="0.25">
      <c r="I1108" s="27">
        <f>IF(ISBLANK(J1108),"",LARGE(I$1:I1107,1)+1)</f>
        <v>1095</v>
      </c>
      <c r="J1108" s="2" t="s">
        <v>5841</v>
      </c>
      <c r="K1108" s="1" t="s">
        <v>5894</v>
      </c>
      <c r="L1108" s="1" t="s">
        <v>5262</v>
      </c>
      <c r="M1108" s="2" t="s">
        <v>5895</v>
      </c>
      <c r="N1108" s="2" t="s">
        <v>48</v>
      </c>
      <c r="O1108" s="2" t="s">
        <v>119</v>
      </c>
      <c r="P1108" s="2" t="s">
        <v>5896</v>
      </c>
      <c r="Q1108" s="2" t="s">
        <v>5897</v>
      </c>
      <c r="R1108" s="2" t="s">
        <v>5898</v>
      </c>
      <c r="S1108" s="2" t="s">
        <v>5899</v>
      </c>
      <c r="T1108" s="42" t="s">
        <v>9628</v>
      </c>
    </row>
    <row r="1109" spans="9:20" ht="35.1" customHeight="1" x14ac:dyDescent="0.25">
      <c r="I1109" s="27">
        <f>IF(ISBLANK(J1109),"",LARGE(I$1:I1108,1)+1)</f>
        <v>1096</v>
      </c>
      <c r="J1109" s="2" t="s">
        <v>5841</v>
      </c>
      <c r="K1109" s="1" t="s">
        <v>5900</v>
      </c>
      <c r="L1109" s="1" t="s">
        <v>3457</v>
      </c>
      <c r="M1109" s="2" t="s">
        <v>5901</v>
      </c>
      <c r="N1109" s="2" t="s">
        <v>48</v>
      </c>
      <c r="O1109" s="2" t="s">
        <v>40</v>
      </c>
      <c r="P1109" s="2" t="s">
        <v>5902</v>
      </c>
      <c r="Q1109" s="2" t="s">
        <v>5903</v>
      </c>
      <c r="R1109" s="2" t="s">
        <v>5904</v>
      </c>
      <c r="S1109" s="2" t="s">
        <v>5905</v>
      </c>
      <c r="T1109" s="42" t="s">
        <v>9629</v>
      </c>
    </row>
    <row r="1110" spans="9:20" ht="35.1" customHeight="1" x14ac:dyDescent="0.25">
      <c r="I1110" s="27">
        <f>IF(ISBLANK(J1110),"",LARGE(I$1:I1109,1)+1)</f>
        <v>1097</v>
      </c>
      <c r="J1110" s="2" t="s">
        <v>5841</v>
      </c>
      <c r="K1110" s="1" t="s">
        <v>5906</v>
      </c>
      <c r="L1110" s="1" t="s">
        <v>3457</v>
      </c>
      <c r="M1110" s="2" t="s">
        <v>5907</v>
      </c>
      <c r="N1110" s="2" t="s">
        <v>48</v>
      </c>
      <c r="O1110" s="2" t="s">
        <v>40</v>
      </c>
      <c r="P1110" s="2" t="s">
        <v>5908</v>
      </c>
      <c r="Q1110" s="2" t="s">
        <v>5909</v>
      </c>
      <c r="R1110" s="2" t="s">
        <v>5910</v>
      </c>
      <c r="S1110" s="2" t="s">
        <v>5911</v>
      </c>
      <c r="T1110" s="42" t="s">
        <v>9630</v>
      </c>
    </row>
    <row r="1111" spans="9:20" ht="35.1" customHeight="1" x14ac:dyDescent="0.25">
      <c r="I1111" s="27">
        <f>IF(ISBLANK(J1111),"",LARGE(I$1:I1110,1)+1)</f>
        <v>1098</v>
      </c>
      <c r="J1111" s="2" t="s">
        <v>5841</v>
      </c>
      <c r="K1111" s="1" t="s">
        <v>5912</v>
      </c>
      <c r="L1111" s="1" t="s">
        <v>3457</v>
      </c>
      <c r="M1111" s="2" t="s">
        <v>5913</v>
      </c>
      <c r="N1111" s="2" t="s">
        <v>126</v>
      </c>
      <c r="O1111" s="2" t="s">
        <v>40</v>
      </c>
      <c r="P1111" s="2" t="s">
        <v>5914</v>
      </c>
      <c r="Q1111" s="2" t="s">
        <v>5915</v>
      </c>
      <c r="R1111" s="2" t="s">
        <v>5916</v>
      </c>
      <c r="S1111" s="2" t="s">
        <v>5917</v>
      </c>
      <c r="T1111" s="42" t="s">
        <v>9631</v>
      </c>
    </row>
    <row r="1112" spans="9:20" ht="35.1" customHeight="1" x14ac:dyDescent="0.25">
      <c r="I1112" s="27">
        <f>IF(ISBLANK(J1112),"",LARGE(I$1:I1111,1)+1)</f>
        <v>1099</v>
      </c>
      <c r="J1112" s="2" t="s">
        <v>5841</v>
      </c>
      <c r="K1112" s="1" t="s">
        <v>5918</v>
      </c>
      <c r="L1112" s="1" t="s">
        <v>890</v>
      </c>
      <c r="M1112" s="2" t="s">
        <v>5919</v>
      </c>
      <c r="N1112" s="2" t="s">
        <v>5920</v>
      </c>
      <c r="O1112" s="2" t="s">
        <v>81</v>
      </c>
      <c r="P1112" s="2" t="s">
        <v>893</v>
      </c>
      <c r="Q1112" s="2" t="s">
        <v>5921</v>
      </c>
      <c r="R1112" s="2" t="s">
        <v>5922</v>
      </c>
      <c r="S1112" s="2" t="s">
        <v>5923</v>
      </c>
      <c r="T1112" s="42" t="s">
        <v>9632</v>
      </c>
    </row>
    <row r="1113" spans="9:20" ht="35.1" customHeight="1" x14ac:dyDescent="0.25">
      <c r="I1113" s="27">
        <f>IF(ISBLANK(J1113),"",LARGE(I$1:I1112,1)+1)</f>
        <v>1100</v>
      </c>
      <c r="J1113" s="2" t="s">
        <v>5841</v>
      </c>
      <c r="K1113" s="1" t="s">
        <v>5924</v>
      </c>
      <c r="L1113" s="1" t="s">
        <v>5925</v>
      </c>
      <c r="M1113" s="2" t="s">
        <v>5926</v>
      </c>
      <c r="N1113" s="2" t="s">
        <v>48</v>
      </c>
      <c r="O1113" s="2" t="s">
        <v>95</v>
      </c>
      <c r="P1113" s="2" t="s">
        <v>5927</v>
      </c>
      <c r="Q1113" s="2" t="s">
        <v>5928</v>
      </c>
      <c r="R1113" s="2" t="s">
        <v>5929</v>
      </c>
      <c r="S1113" s="2" t="s">
        <v>5930</v>
      </c>
      <c r="T1113" s="42" t="s">
        <v>9633</v>
      </c>
    </row>
    <row r="1114" spans="9:20" ht="35.1" customHeight="1" x14ac:dyDescent="0.25">
      <c r="I1114" s="27">
        <f>IF(ISBLANK(J1114),"",LARGE(I$1:I1113,1)+1)</f>
        <v>1101</v>
      </c>
      <c r="J1114" s="2" t="s">
        <v>5841</v>
      </c>
      <c r="K1114" s="1" t="s">
        <v>5931</v>
      </c>
      <c r="L1114" s="1" t="s">
        <v>5925</v>
      </c>
      <c r="M1114" s="2" t="s">
        <v>5932</v>
      </c>
      <c r="N1114" s="2" t="s">
        <v>48</v>
      </c>
      <c r="O1114" s="2" t="s">
        <v>40</v>
      </c>
      <c r="P1114" s="2" t="s">
        <v>5933</v>
      </c>
      <c r="Q1114" s="2" t="s">
        <v>5934</v>
      </c>
      <c r="R1114" s="2" t="s">
        <v>5935</v>
      </c>
      <c r="S1114" s="2" t="s">
        <v>5936</v>
      </c>
      <c r="T1114" s="42" t="s">
        <v>9634</v>
      </c>
    </row>
    <row r="1115" spans="9:20" ht="35.1" customHeight="1" x14ac:dyDescent="0.25">
      <c r="I1115" s="27">
        <f>IF(ISBLANK(J1115),"",LARGE(I$1:I1114,1)+1)</f>
        <v>1102</v>
      </c>
      <c r="J1115" s="2" t="s">
        <v>5841</v>
      </c>
      <c r="K1115" s="1" t="s">
        <v>5937</v>
      </c>
      <c r="L1115" s="1" t="s">
        <v>5925</v>
      </c>
      <c r="M1115" s="2" t="s">
        <v>5938</v>
      </c>
      <c r="N1115" s="2" t="s">
        <v>3644</v>
      </c>
      <c r="O1115" s="2" t="s">
        <v>40</v>
      </c>
      <c r="P1115" s="2" t="s">
        <v>5939</v>
      </c>
      <c r="Q1115" s="2" t="s">
        <v>5940</v>
      </c>
      <c r="R1115" s="2" t="s">
        <v>5941</v>
      </c>
      <c r="S1115" s="2" t="s">
        <v>5942</v>
      </c>
      <c r="T1115" s="42" t="s">
        <v>9635</v>
      </c>
    </row>
    <row r="1116" spans="9:20" ht="35.1" customHeight="1" x14ac:dyDescent="0.25">
      <c r="I1116" s="27">
        <f>IF(ISBLANK(J1116),"",LARGE(I$1:I1115,1)+1)</f>
        <v>1103</v>
      </c>
      <c r="J1116" s="2" t="s">
        <v>5841</v>
      </c>
      <c r="K1116" s="1" t="s">
        <v>5943</v>
      </c>
      <c r="L1116" s="1" t="s">
        <v>3457</v>
      </c>
      <c r="M1116" s="2" t="s">
        <v>5944</v>
      </c>
      <c r="N1116" s="2" t="s">
        <v>48</v>
      </c>
      <c r="O1116" s="2" t="s">
        <v>49</v>
      </c>
      <c r="P1116" s="2" t="s">
        <v>5945</v>
      </c>
      <c r="Q1116" s="2" t="s">
        <v>5946</v>
      </c>
      <c r="R1116" s="2" t="s">
        <v>5947</v>
      </c>
      <c r="S1116" s="2" t="s">
        <v>5948</v>
      </c>
      <c r="T1116" s="42" t="s">
        <v>9636</v>
      </c>
    </row>
    <row r="1117" spans="9:20" ht="35.1" customHeight="1" x14ac:dyDescent="0.25">
      <c r="I1117" s="27">
        <f>IF(ISBLANK(J1117),"",LARGE(I$1:I1116,1)+1)</f>
        <v>1104</v>
      </c>
      <c r="J1117" s="2" t="s">
        <v>5841</v>
      </c>
      <c r="K1117" s="1" t="s">
        <v>5949</v>
      </c>
      <c r="L1117" s="1" t="s">
        <v>3457</v>
      </c>
      <c r="M1117" s="2" t="s">
        <v>5950</v>
      </c>
      <c r="N1117" s="2" t="s">
        <v>48</v>
      </c>
      <c r="O1117" s="2" t="s">
        <v>40</v>
      </c>
      <c r="P1117" s="2" t="s">
        <v>5951</v>
      </c>
      <c r="Q1117" s="2" t="s">
        <v>5952</v>
      </c>
      <c r="R1117" s="2" t="s">
        <v>5953</v>
      </c>
      <c r="S1117" s="2" t="s">
        <v>5954</v>
      </c>
      <c r="T1117" s="42" t="s">
        <v>9637</v>
      </c>
    </row>
    <row r="1118" spans="9:20" ht="35.1" customHeight="1" x14ac:dyDescent="0.25">
      <c r="I1118" s="27">
        <f>IF(ISBLANK(J1118),"",LARGE(I$1:I1117,1)+1)</f>
        <v>1105</v>
      </c>
      <c r="J1118" s="2" t="s">
        <v>5841</v>
      </c>
      <c r="K1118" s="1" t="s">
        <v>5955</v>
      </c>
      <c r="L1118" s="1" t="s">
        <v>3457</v>
      </c>
      <c r="M1118" s="2" t="s">
        <v>5956</v>
      </c>
      <c r="N1118" s="2" t="s">
        <v>48</v>
      </c>
      <c r="O1118" s="2" t="s">
        <v>95</v>
      </c>
      <c r="P1118" s="2" t="s">
        <v>5957</v>
      </c>
      <c r="Q1118" s="2" t="s">
        <v>5958</v>
      </c>
      <c r="R1118" s="2" t="s">
        <v>5959</v>
      </c>
      <c r="S1118" s="2" t="s">
        <v>5960</v>
      </c>
      <c r="T1118" s="42" t="s">
        <v>9638</v>
      </c>
    </row>
    <row r="1119" spans="9:20" ht="35.1" customHeight="1" x14ac:dyDescent="0.25">
      <c r="I1119" s="27">
        <f>IF(ISBLANK(J1119),"",LARGE(I$1:I1118,1)+1)</f>
        <v>1106</v>
      </c>
      <c r="J1119" s="2" t="s">
        <v>5841</v>
      </c>
      <c r="K1119" s="1" t="s">
        <v>5961</v>
      </c>
      <c r="L1119" s="1" t="s">
        <v>3457</v>
      </c>
      <c r="M1119" s="2" t="s">
        <v>5962</v>
      </c>
      <c r="N1119" s="2" t="s">
        <v>48</v>
      </c>
      <c r="O1119" s="2" t="s">
        <v>119</v>
      </c>
      <c r="P1119" s="2" t="s">
        <v>5963</v>
      </c>
      <c r="Q1119" s="2" t="s">
        <v>5964</v>
      </c>
      <c r="R1119" s="2" t="s">
        <v>5965</v>
      </c>
      <c r="S1119" s="2" t="s">
        <v>5966</v>
      </c>
      <c r="T1119" s="42" t="s">
        <v>9639</v>
      </c>
    </row>
    <row r="1120" spans="9:20" ht="35.1" customHeight="1" x14ac:dyDescent="0.25">
      <c r="I1120" s="27">
        <f>IF(ISBLANK(J1120),"",LARGE(I$1:I1119,1)+1)</f>
        <v>1107</v>
      </c>
      <c r="J1120" s="2" t="s">
        <v>5841</v>
      </c>
      <c r="K1120" s="1" t="s">
        <v>5967</v>
      </c>
      <c r="L1120" s="1" t="s">
        <v>3457</v>
      </c>
      <c r="M1120" s="2" t="s">
        <v>5968</v>
      </c>
      <c r="N1120" s="2" t="s">
        <v>48</v>
      </c>
      <c r="O1120" s="2" t="s">
        <v>49</v>
      </c>
      <c r="P1120" s="2" t="s">
        <v>5969</v>
      </c>
      <c r="Q1120" s="2" t="s">
        <v>5970</v>
      </c>
      <c r="R1120" s="2" t="s">
        <v>5971</v>
      </c>
      <c r="S1120" s="2" t="s">
        <v>5972</v>
      </c>
      <c r="T1120" s="42" t="s">
        <v>9640</v>
      </c>
    </row>
    <row r="1121" spans="3:20" ht="35.1" customHeight="1" x14ac:dyDescent="0.25">
      <c r="I1121" s="27">
        <f>IF(ISBLANK(J1121),"",LARGE(I$1:I1120,1)+1)</f>
        <v>1108</v>
      </c>
      <c r="J1121" s="2" t="s">
        <v>5841</v>
      </c>
      <c r="K1121" s="1" t="s">
        <v>1574</v>
      </c>
      <c r="L1121" s="1" t="s">
        <v>387</v>
      </c>
      <c r="M1121" s="2" t="s">
        <v>5973</v>
      </c>
      <c r="N1121" s="2" t="s">
        <v>1576</v>
      </c>
      <c r="O1121" s="2" t="s">
        <v>397</v>
      </c>
      <c r="P1121" s="2" t="s">
        <v>1577</v>
      </c>
      <c r="Q1121" s="2" t="s">
        <v>5974</v>
      </c>
      <c r="R1121" s="2" t="s">
        <v>5975</v>
      </c>
      <c r="S1121" s="2" t="s">
        <v>5976</v>
      </c>
      <c r="T1121" s="42" t="s">
        <v>9641</v>
      </c>
    </row>
    <row r="1122" spans="3:20" ht="35.1" customHeight="1" x14ac:dyDescent="0.25">
      <c r="I1122" s="27">
        <f>IF(ISBLANK(J1122),"",LARGE(I$1:I1121,1)+1)</f>
        <v>1109</v>
      </c>
      <c r="J1122" s="2" t="s">
        <v>5841</v>
      </c>
      <c r="K1122" s="1" t="s">
        <v>5977</v>
      </c>
      <c r="L1122" s="1" t="s">
        <v>387</v>
      </c>
      <c r="M1122" s="2" t="s">
        <v>5978</v>
      </c>
      <c r="N1122" s="2" t="s">
        <v>389</v>
      </c>
      <c r="O1122" s="2" t="s">
        <v>422</v>
      </c>
      <c r="P1122" s="2" t="s">
        <v>5979</v>
      </c>
      <c r="Q1122" s="2" t="s">
        <v>5980</v>
      </c>
      <c r="R1122" s="2" t="s">
        <v>5981</v>
      </c>
      <c r="S1122" s="2" t="s">
        <v>5982</v>
      </c>
      <c r="T1122" s="42" t="s">
        <v>9642</v>
      </c>
    </row>
    <row r="1123" spans="3:20" ht="35.1" customHeight="1" x14ac:dyDescent="0.25">
      <c r="C1123" s="35"/>
      <c r="I1123" s="27">
        <f>IF(ISBLANK(J1123),"",LARGE(I$1:I1122,1)+1)</f>
        <v>1110</v>
      </c>
      <c r="J1123" s="2" t="s">
        <v>5841</v>
      </c>
      <c r="K1123" s="1" t="s">
        <v>5983</v>
      </c>
      <c r="L1123" s="1" t="s">
        <v>5984</v>
      </c>
      <c r="M1123" s="2" t="s">
        <v>5985</v>
      </c>
      <c r="N1123" s="2" t="s">
        <v>48</v>
      </c>
      <c r="O1123" s="2" t="s">
        <v>49</v>
      </c>
      <c r="P1123" s="2" t="s">
        <v>5986</v>
      </c>
      <c r="Q1123" s="2" t="s">
        <v>5987</v>
      </c>
      <c r="R1123" s="2" t="s">
        <v>5988</v>
      </c>
      <c r="S1123" s="2" t="s">
        <v>5989</v>
      </c>
      <c r="T1123" s="42" t="s">
        <v>9643</v>
      </c>
    </row>
    <row r="1124" spans="3:20" ht="35.1" customHeight="1" x14ac:dyDescent="0.25">
      <c r="C1124" s="35"/>
      <c r="I1124" s="27">
        <f>IF(ISBLANK(J1124),"",LARGE(I$1:I1123,1)+1)</f>
        <v>1111</v>
      </c>
      <c r="J1124" s="2" t="s">
        <v>5841</v>
      </c>
      <c r="K1124" s="1" t="s">
        <v>5990</v>
      </c>
      <c r="L1124" s="1" t="s">
        <v>5984</v>
      </c>
      <c r="M1124" s="2" t="s">
        <v>5991</v>
      </c>
      <c r="N1124" s="2" t="s">
        <v>48</v>
      </c>
      <c r="O1124" s="2" t="s">
        <v>95</v>
      </c>
      <c r="P1124" s="2" t="s">
        <v>5992</v>
      </c>
      <c r="Q1124" s="2" t="s">
        <v>5993</v>
      </c>
      <c r="R1124" s="2" t="s">
        <v>5994</v>
      </c>
      <c r="S1124" s="2" t="s">
        <v>5995</v>
      </c>
      <c r="T1124" s="42" t="s">
        <v>9644</v>
      </c>
    </row>
    <row r="1125" spans="3:20" ht="35.1" customHeight="1" x14ac:dyDescent="0.25">
      <c r="C1125" s="35"/>
      <c r="I1125" s="27">
        <f>IF(ISBLANK(J1125),"",LARGE(I$1:I1124,1)+1)</f>
        <v>1112</v>
      </c>
      <c r="J1125" s="2" t="s">
        <v>5841</v>
      </c>
      <c r="K1125" s="1" t="s">
        <v>5996</v>
      </c>
      <c r="L1125" s="1" t="s">
        <v>5984</v>
      </c>
      <c r="M1125" s="2" t="s">
        <v>5997</v>
      </c>
      <c r="N1125" s="2" t="s">
        <v>48</v>
      </c>
      <c r="O1125" s="2" t="s">
        <v>119</v>
      </c>
      <c r="P1125" s="2" t="s">
        <v>5998</v>
      </c>
      <c r="Q1125" s="2" t="s">
        <v>5999</v>
      </c>
      <c r="R1125" s="2" t="s">
        <v>6000</v>
      </c>
      <c r="S1125" s="2" t="s">
        <v>6001</v>
      </c>
      <c r="T1125" s="42" t="s">
        <v>9645</v>
      </c>
    </row>
    <row r="1126" spans="3:20" ht="35.1" customHeight="1" x14ac:dyDescent="0.25">
      <c r="C1126" s="35"/>
      <c r="I1126" s="27">
        <f>IF(ISBLANK(J1126),"",LARGE(I$1:I1125,1)+1)</f>
        <v>1113</v>
      </c>
      <c r="J1126" s="2" t="s">
        <v>5841</v>
      </c>
      <c r="K1126" s="1" t="s">
        <v>6002</v>
      </c>
      <c r="L1126" s="1" t="s">
        <v>5925</v>
      </c>
      <c r="M1126" s="2" t="s">
        <v>6003</v>
      </c>
      <c r="N1126" s="2" t="s">
        <v>3644</v>
      </c>
      <c r="O1126" s="2" t="s">
        <v>95</v>
      </c>
      <c r="P1126" s="2" t="s">
        <v>6004</v>
      </c>
      <c r="Q1126" s="2" t="s">
        <v>6005</v>
      </c>
      <c r="R1126" s="2" t="s">
        <v>6006</v>
      </c>
      <c r="S1126" s="2" t="s">
        <v>6007</v>
      </c>
      <c r="T1126" s="42" t="s">
        <v>9646</v>
      </c>
    </row>
    <row r="1127" spans="3:20" ht="35.1" customHeight="1" x14ac:dyDescent="0.25">
      <c r="C1127" s="35"/>
      <c r="I1127" s="27">
        <f>IF(ISBLANK(J1127),"",LARGE(I$1:I1126,1)+1)</f>
        <v>1114</v>
      </c>
      <c r="J1127" s="2" t="s">
        <v>5841</v>
      </c>
      <c r="K1127" s="1" t="s">
        <v>6008</v>
      </c>
      <c r="L1127" s="1" t="s">
        <v>5925</v>
      </c>
      <c r="M1127" s="2" t="s">
        <v>6009</v>
      </c>
      <c r="N1127" s="2" t="s">
        <v>3644</v>
      </c>
      <c r="O1127" s="2" t="s">
        <v>95</v>
      </c>
      <c r="P1127" s="2" t="s">
        <v>6010</v>
      </c>
      <c r="Q1127" s="2" t="s">
        <v>6011</v>
      </c>
      <c r="R1127" s="2" t="s">
        <v>6012</v>
      </c>
      <c r="S1127" s="2" t="s">
        <v>6013</v>
      </c>
      <c r="T1127" s="42" t="s">
        <v>9647</v>
      </c>
    </row>
    <row r="1128" spans="3:20" ht="35.1" customHeight="1" x14ac:dyDescent="0.25">
      <c r="C1128" s="35"/>
      <c r="I1128" s="27">
        <f>IF(ISBLANK(J1128),"",LARGE(I$1:I1127,1)+1)</f>
        <v>1115</v>
      </c>
      <c r="J1128" s="2" t="s">
        <v>5841</v>
      </c>
      <c r="K1128" s="1" t="s">
        <v>6014</v>
      </c>
      <c r="L1128" s="1" t="s">
        <v>5925</v>
      </c>
      <c r="M1128" s="2" t="s">
        <v>6015</v>
      </c>
      <c r="N1128" s="2" t="s">
        <v>48</v>
      </c>
      <c r="O1128" s="2" t="s">
        <v>40</v>
      </c>
      <c r="P1128" s="2" t="s">
        <v>6016</v>
      </c>
      <c r="Q1128" s="2" t="s">
        <v>6017</v>
      </c>
      <c r="R1128" s="2" t="s">
        <v>6018</v>
      </c>
      <c r="S1128" s="2" t="s">
        <v>6019</v>
      </c>
      <c r="T1128" s="42" t="s">
        <v>9648</v>
      </c>
    </row>
    <row r="1129" spans="3:20" ht="35.1" customHeight="1" x14ac:dyDescent="0.25">
      <c r="C1129" s="35"/>
      <c r="I1129" s="27">
        <f>IF(ISBLANK(J1129),"",LARGE(I$1:I1128,1)+1)</f>
        <v>1116</v>
      </c>
      <c r="J1129" s="2" t="s">
        <v>5841</v>
      </c>
      <c r="K1129" s="1" t="s">
        <v>6020</v>
      </c>
      <c r="L1129" s="1" t="s">
        <v>5925</v>
      </c>
      <c r="M1129" s="2" t="s">
        <v>6021</v>
      </c>
      <c r="N1129" s="2" t="s">
        <v>3644</v>
      </c>
      <c r="O1129" s="2" t="s">
        <v>95</v>
      </c>
      <c r="P1129" s="2" t="s">
        <v>6022</v>
      </c>
      <c r="Q1129" s="2" t="s">
        <v>6023</v>
      </c>
      <c r="R1129" s="2" t="s">
        <v>6024</v>
      </c>
      <c r="S1129" s="2" t="s">
        <v>6025</v>
      </c>
      <c r="T1129" s="42" t="s">
        <v>9649</v>
      </c>
    </row>
    <row r="1130" spans="3:20" ht="35.1" customHeight="1" x14ac:dyDescent="0.25">
      <c r="C1130" s="35"/>
      <c r="I1130" s="27">
        <f>IF(ISBLANK(J1130),"",LARGE(I$1:I1129,1)+1)</f>
        <v>1117</v>
      </c>
      <c r="J1130" s="2" t="s">
        <v>5841</v>
      </c>
      <c r="K1130" s="1" t="s">
        <v>6026</v>
      </c>
      <c r="L1130" s="1" t="s">
        <v>5925</v>
      </c>
      <c r="M1130" s="2" t="s">
        <v>6027</v>
      </c>
      <c r="N1130" s="2" t="s">
        <v>48</v>
      </c>
      <c r="O1130" s="2" t="s">
        <v>95</v>
      </c>
      <c r="P1130" s="2" t="s">
        <v>6028</v>
      </c>
      <c r="Q1130" s="2" t="s">
        <v>6029</v>
      </c>
      <c r="R1130" s="2" t="s">
        <v>6030</v>
      </c>
      <c r="S1130" s="2" t="s">
        <v>6031</v>
      </c>
      <c r="T1130" s="42" t="s">
        <v>9650</v>
      </c>
    </row>
    <row r="1131" spans="3:20" ht="35.1" customHeight="1" x14ac:dyDescent="0.25">
      <c r="C1131" s="35"/>
      <c r="I1131" s="27">
        <f>IF(ISBLANK(J1131),"",LARGE(I$1:I1130,1)+1)</f>
        <v>1118</v>
      </c>
      <c r="J1131" s="2" t="s">
        <v>5841</v>
      </c>
      <c r="K1131" s="1" t="s">
        <v>6032</v>
      </c>
      <c r="L1131" s="1" t="s">
        <v>3457</v>
      </c>
      <c r="M1131" s="2" t="s">
        <v>6033</v>
      </c>
      <c r="N1131" s="2" t="s">
        <v>48</v>
      </c>
      <c r="O1131" s="2" t="s">
        <v>95</v>
      </c>
      <c r="P1131" s="2" t="s">
        <v>6034</v>
      </c>
      <c r="Q1131" s="2" t="s">
        <v>6035</v>
      </c>
      <c r="R1131" s="2" t="s">
        <v>6036</v>
      </c>
      <c r="S1131" s="2" t="s">
        <v>6037</v>
      </c>
      <c r="T1131" s="42" t="s">
        <v>9651</v>
      </c>
    </row>
    <row r="1132" spans="3:20" ht="35.1" customHeight="1" x14ac:dyDescent="0.25">
      <c r="C1132" s="35"/>
      <c r="I1132" s="27">
        <f>IF(ISBLANK(J1132),"",LARGE(I$1:I1131,1)+1)</f>
        <v>1119</v>
      </c>
      <c r="J1132" s="2" t="s">
        <v>5841</v>
      </c>
      <c r="K1132" s="1" t="s">
        <v>6038</v>
      </c>
      <c r="L1132" s="1" t="s">
        <v>140</v>
      </c>
      <c r="M1132" s="2" t="s">
        <v>6039</v>
      </c>
      <c r="N1132" s="2" t="s">
        <v>48</v>
      </c>
      <c r="O1132" s="2" t="s">
        <v>40</v>
      </c>
      <c r="P1132" s="2" t="s">
        <v>6040</v>
      </c>
      <c r="Q1132" s="2" t="s">
        <v>6041</v>
      </c>
      <c r="R1132" s="2" t="s">
        <v>6042</v>
      </c>
      <c r="S1132" s="2" t="s">
        <v>6043</v>
      </c>
      <c r="T1132" s="42" t="s">
        <v>9652</v>
      </c>
    </row>
    <row r="1133" spans="3:20" ht="35.1" customHeight="1" x14ac:dyDescent="0.25">
      <c r="C1133" s="35"/>
      <c r="I1133" s="27">
        <f>IF(ISBLANK(J1133),"",LARGE(I$1:I1132,1)+1)</f>
        <v>1120</v>
      </c>
      <c r="J1133" s="2" t="s">
        <v>5841</v>
      </c>
      <c r="K1133" s="1" t="s">
        <v>1363</v>
      </c>
      <c r="L1133" s="1" t="s">
        <v>533</v>
      </c>
      <c r="M1133" s="2" t="s">
        <v>6044</v>
      </c>
      <c r="N1133" s="2" t="s">
        <v>970</v>
      </c>
      <c r="O1133" s="2" t="s">
        <v>536</v>
      </c>
      <c r="P1133" s="2" t="s">
        <v>3459</v>
      </c>
      <c r="Q1133" s="2" t="s">
        <v>2253</v>
      </c>
      <c r="R1133" s="2" t="s">
        <v>6045</v>
      </c>
      <c r="S1133" s="2" t="s">
        <v>6046</v>
      </c>
      <c r="T1133" s="42" t="s">
        <v>9653</v>
      </c>
    </row>
    <row r="1134" spans="3:20" ht="35.1" customHeight="1" x14ac:dyDescent="0.25">
      <c r="C1134" s="35"/>
      <c r="I1134" s="27">
        <f>IF(ISBLANK(J1134),"",LARGE(I$1:I1133,1)+1)</f>
        <v>1121</v>
      </c>
      <c r="J1134" s="2" t="s">
        <v>5841</v>
      </c>
      <c r="K1134" s="1" t="s">
        <v>6047</v>
      </c>
      <c r="L1134" s="1" t="s">
        <v>5984</v>
      </c>
      <c r="M1134" s="2" t="s">
        <v>6048</v>
      </c>
      <c r="N1134" s="2" t="s">
        <v>48</v>
      </c>
      <c r="O1134" s="2" t="s">
        <v>49</v>
      </c>
      <c r="P1134" s="2" t="s">
        <v>6049</v>
      </c>
      <c r="Q1134" s="2" t="s">
        <v>6050</v>
      </c>
      <c r="R1134" s="2" t="s">
        <v>6051</v>
      </c>
      <c r="S1134" s="2" t="s">
        <v>6052</v>
      </c>
      <c r="T1134" s="42" t="s">
        <v>9654</v>
      </c>
    </row>
    <row r="1135" spans="3:20" ht="35.1" customHeight="1" x14ac:dyDescent="0.25">
      <c r="C1135" s="35"/>
      <c r="I1135" s="27">
        <f>IF(ISBLANK(J1135),"",LARGE(I$1:I1134,1)+1)</f>
        <v>1122</v>
      </c>
      <c r="J1135" s="2" t="s">
        <v>5841</v>
      </c>
      <c r="K1135" s="1" t="s">
        <v>6053</v>
      </c>
      <c r="L1135" s="1" t="s">
        <v>5984</v>
      </c>
      <c r="M1135" s="2" t="s">
        <v>6054</v>
      </c>
      <c r="N1135" s="2" t="s">
        <v>48</v>
      </c>
      <c r="O1135" s="2" t="s">
        <v>119</v>
      </c>
      <c r="P1135" s="2" t="s">
        <v>6055</v>
      </c>
      <c r="Q1135" s="2" t="s">
        <v>6056</v>
      </c>
      <c r="R1135" s="2" t="s">
        <v>6057</v>
      </c>
      <c r="S1135" s="2" t="s">
        <v>6058</v>
      </c>
      <c r="T1135" s="42" t="s">
        <v>9655</v>
      </c>
    </row>
    <row r="1136" spans="3:20" ht="35.1" customHeight="1" x14ac:dyDescent="0.25">
      <c r="C1136" s="35"/>
      <c r="I1136" s="27">
        <f>IF(ISBLANK(J1136),"",LARGE(I$1:I1135,1)+1)</f>
        <v>1123</v>
      </c>
      <c r="J1136" s="2" t="s">
        <v>5841</v>
      </c>
      <c r="K1136" s="1" t="s">
        <v>6059</v>
      </c>
      <c r="L1136" s="1" t="s">
        <v>5984</v>
      </c>
      <c r="M1136" s="2" t="s">
        <v>6060</v>
      </c>
      <c r="N1136" s="2" t="s">
        <v>48</v>
      </c>
      <c r="O1136" s="2" t="s">
        <v>40</v>
      </c>
      <c r="P1136" s="2" t="s">
        <v>6061</v>
      </c>
      <c r="Q1136" s="2" t="s">
        <v>6062</v>
      </c>
      <c r="R1136" s="2" t="s">
        <v>6063</v>
      </c>
      <c r="S1136" s="2" t="s">
        <v>6064</v>
      </c>
      <c r="T1136" s="42" t="s">
        <v>9656</v>
      </c>
    </row>
    <row r="1137" spans="3:20" ht="35.1" customHeight="1" x14ac:dyDescent="0.25">
      <c r="C1137" s="35"/>
      <c r="I1137" s="27">
        <f>IF(ISBLANK(J1137),"",LARGE(I$1:I1136,1)+1)</f>
        <v>1124</v>
      </c>
      <c r="J1137" s="2" t="s">
        <v>5841</v>
      </c>
      <c r="K1137" s="1" t="s">
        <v>6065</v>
      </c>
      <c r="L1137" s="1" t="s">
        <v>5984</v>
      </c>
      <c r="M1137" s="2" t="s">
        <v>6066</v>
      </c>
      <c r="N1137" s="2" t="s">
        <v>48</v>
      </c>
      <c r="O1137" s="2" t="s">
        <v>40</v>
      </c>
      <c r="P1137" s="2" t="s">
        <v>6067</v>
      </c>
      <c r="Q1137" s="2" t="s">
        <v>6068</v>
      </c>
      <c r="R1137" s="2" t="s">
        <v>6069</v>
      </c>
      <c r="S1137" s="2" t="s">
        <v>6070</v>
      </c>
      <c r="T1137" s="42" t="s">
        <v>9657</v>
      </c>
    </row>
    <row r="1138" spans="3:20" ht="35.1" customHeight="1" x14ac:dyDescent="0.25">
      <c r="C1138" s="35"/>
      <c r="I1138" s="27">
        <f>IF(ISBLANK(J1138),"",LARGE(I$1:I1137,1)+1)</f>
        <v>1125</v>
      </c>
      <c r="J1138" s="2" t="s">
        <v>5841</v>
      </c>
      <c r="K1138" s="1" t="s">
        <v>6071</v>
      </c>
      <c r="L1138" s="1" t="s">
        <v>5984</v>
      </c>
      <c r="M1138" s="2" t="s">
        <v>6072</v>
      </c>
      <c r="N1138" s="2" t="s">
        <v>48</v>
      </c>
      <c r="O1138" s="2" t="s">
        <v>40</v>
      </c>
      <c r="P1138" s="2" t="s">
        <v>6073</v>
      </c>
      <c r="Q1138" s="2" t="s">
        <v>6074</v>
      </c>
      <c r="R1138" s="2" t="s">
        <v>6075</v>
      </c>
      <c r="S1138" s="2" t="s">
        <v>6076</v>
      </c>
      <c r="T1138" s="42" t="s">
        <v>9658</v>
      </c>
    </row>
    <row r="1139" spans="3:20" ht="35.1" customHeight="1" x14ac:dyDescent="0.25">
      <c r="C1139" s="35"/>
      <c r="I1139" s="27">
        <f>IF(ISBLANK(J1139),"",LARGE(I$1:I1138,1)+1)</f>
        <v>1126</v>
      </c>
      <c r="J1139" s="2" t="s">
        <v>5841</v>
      </c>
      <c r="K1139" s="1" t="s">
        <v>6077</v>
      </c>
      <c r="L1139" s="1" t="s">
        <v>5984</v>
      </c>
      <c r="M1139" s="2" t="s">
        <v>6078</v>
      </c>
      <c r="N1139" s="2" t="s">
        <v>48</v>
      </c>
      <c r="O1139" s="2" t="s">
        <v>40</v>
      </c>
      <c r="P1139" s="2" t="s">
        <v>6079</v>
      </c>
      <c r="Q1139" s="2" t="s">
        <v>6080</v>
      </c>
      <c r="R1139" s="2" t="s">
        <v>6081</v>
      </c>
      <c r="S1139" s="2" t="s">
        <v>6082</v>
      </c>
      <c r="T1139" s="42" t="s">
        <v>9659</v>
      </c>
    </row>
    <row r="1140" spans="3:20" ht="35.1" customHeight="1" x14ac:dyDescent="0.25">
      <c r="C1140" s="35"/>
      <c r="I1140" s="27">
        <f>IF(ISBLANK(J1140),"",LARGE(I$1:I1139,1)+1)</f>
        <v>1127</v>
      </c>
      <c r="J1140" s="2" t="s">
        <v>5841</v>
      </c>
      <c r="K1140" s="1" t="s">
        <v>6083</v>
      </c>
      <c r="L1140" s="1" t="s">
        <v>5984</v>
      </c>
      <c r="M1140" s="2" t="s">
        <v>6084</v>
      </c>
      <c r="N1140" s="2" t="s">
        <v>48</v>
      </c>
      <c r="O1140" s="2" t="s">
        <v>49</v>
      </c>
      <c r="P1140" s="2" t="s">
        <v>6085</v>
      </c>
      <c r="Q1140" s="2" t="s">
        <v>6086</v>
      </c>
      <c r="R1140" s="2" t="s">
        <v>6087</v>
      </c>
      <c r="S1140" s="2" t="s">
        <v>6088</v>
      </c>
      <c r="T1140" s="42" t="s">
        <v>9660</v>
      </c>
    </row>
    <row r="1141" spans="3:20" ht="35.1" customHeight="1" x14ac:dyDescent="0.25">
      <c r="C1141" s="35"/>
      <c r="I1141" s="27">
        <f>IF(ISBLANK(J1141),"",LARGE(I$1:I1140,1)+1)</f>
        <v>1128</v>
      </c>
      <c r="J1141" s="2" t="s">
        <v>5841</v>
      </c>
      <c r="K1141" s="1" t="s">
        <v>6089</v>
      </c>
      <c r="L1141" s="1" t="s">
        <v>5984</v>
      </c>
      <c r="M1141" s="2" t="s">
        <v>6090</v>
      </c>
      <c r="N1141" s="2" t="s">
        <v>48</v>
      </c>
      <c r="O1141" s="2" t="s">
        <v>95</v>
      </c>
      <c r="P1141" s="2" t="s">
        <v>6091</v>
      </c>
      <c r="Q1141" s="2" t="s">
        <v>6092</v>
      </c>
      <c r="R1141" s="2" t="s">
        <v>6093</v>
      </c>
      <c r="S1141" s="2" t="s">
        <v>6094</v>
      </c>
      <c r="T1141" s="42" t="s">
        <v>9661</v>
      </c>
    </row>
    <row r="1142" spans="3:20" ht="35.1" customHeight="1" x14ac:dyDescent="0.25">
      <c r="C1142" s="35"/>
      <c r="I1142" s="27">
        <f>IF(ISBLANK(J1142),"",LARGE(I$1:I1141,1)+1)</f>
        <v>1129</v>
      </c>
      <c r="J1142" s="2" t="s">
        <v>5841</v>
      </c>
      <c r="K1142" s="1" t="s">
        <v>6095</v>
      </c>
      <c r="L1142" s="1" t="s">
        <v>3457</v>
      </c>
      <c r="M1142" s="2" t="s">
        <v>6096</v>
      </c>
      <c r="N1142" s="2" t="s">
        <v>48</v>
      </c>
      <c r="O1142" s="2" t="s">
        <v>49</v>
      </c>
      <c r="P1142" s="2" t="s">
        <v>6097</v>
      </c>
      <c r="Q1142" s="2" t="s">
        <v>6098</v>
      </c>
      <c r="R1142" s="2" t="s">
        <v>6099</v>
      </c>
      <c r="S1142" s="2" t="s">
        <v>6100</v>
      </c>
      <c r="T1142" s="42" t="s">
        <v>9662</v>
      </c>
    </row>
    <row r="1143" spans="3:20" ht="35.1" customHeight="1" x14ac:dyDescent="0.25">
      <c r="C1143" s="35"/>
      <c r="I1143" s="27">
        <f>IF(ISBLANK(J1143),"",LARGE(I$1:I1142,1)+1)</f>
        <v>1130</v>
      </c>
      <c r="J1143" s="2" t="s">
        <v>5841</v>
      </c>
      <c r="K1143" s="1" t="s">
        <v>6101</v>
      </c>
      <c r="L1143" s="1" t="s">
        <v>5984</v>
      </c>
      <c r="M1143" s="2" t="s">
        <v>6102</v>
      </c>
      <c r="N1143" s="2" t="s">
        <v>48</v>
      </c>
      <c r="O1143" s="2" t="s">
        <v>119</v>
      </c>
      <c r="P1143" s="2" t="s">
        <v>6103</v>
      </c>
      <c r="Q1143" s="2" t="s">
        <v>6104</v>
      </c>
      <c r="R1143" s="2" t="s">
        <v>6105</v>
      </c>
      <c r="S1143" s="2" t="s">
        <v>6106</v>
      </c>
      <c r="T1143" s="42" t="s">
        <v>9663</v>
      </c>
    </row>
    <row r="1144" spans="3:20" ht="35.1" customHeight="1" x14ac:dyDescent="0.25">
      <c r="C1144" s="35"/>
      <c r="I1144" s="27">
        <f>IF(ISBLANK(J1144),"",LARGE(I$1:I1143,1)+1)</f>
        <v>1131</v>
      </c>
      <c r="J1144" s="2" t="s">
        <v>5841</v>
      </c>
      <c r="K1144" s="1" t="s">
        <v>6107</v>
      </c>
      <c r="L1144" s="1" t="s">
        <v>3457</v>
      </c>
      <c r="M1144" s="2" t="s">
        <v>6108</v>
      </c>
      <c r="N1144" s="2" t="s">
        <v>48</v>
      </c>
      <c r="O1144" s="2" t="s">
        <v>119</v>
      </c>
      <c r="P1144" s="2" t="s">
        <v>6109</v>
      </c>
      <c r="Q1144" s="2" t="s">
        <v>6110</v>
      </c>
      <c r="R1144" s="2" t="s">
        <v>6111</v>
      </c>
      <c r="S1144" s="2" t="s">
        <v>6112</v>
      </c>
      <c r="T1144" s="42" t="s">
        <v>9664</v>
      </c>
    </row>
    <row r="1145" spans="3:20" ht="35.1" customHeight="1" x14ac:dyDescent="0.25">
      <c r="C1145" s="35"/>
      <c r="I1145" s="27">
        <f>IF(ISBLANK(J1145),"",LARGE(I$1:I1144,1)+1)</f>
        <v>1132</v>
      </c>
      <c r="J1145" s="2" t="s">
        <v>5841</v>
      </c>
      <c r="K1145" s="1" t="s">
        <v>6113</v>
      </c>
      <c r="L1145" s="1" t="s">
        <v>890</v>
      </c>
      <c r="M1145" s="2" t="s">
        <v>6114</v>
      </c>
      <c r="N1145" s="2" t="s">
        <v>5920</v>
      </c>
      <c r="O1145" s="2" t="s">
        <v>81</v>
      </c>
      <c r="P1145" s="2" t="s">
        <v>6115</v>
      </c>
      <c r="Q1145" s="2" t="s">
        <v>6116</v>
      </c>
      <c r="R1145" s="2" t="s">
        <v>6117</v>
      </c>
      <c r="S1145" s="2" t="s">
        <v>6118</v>
      </c>
      <c r="T1145" s="42" t="s">
        <v>9665</v>
      </c>
    </row>
    <row r="1146" spans="3:20" ht="35.1" customHeight="1" x14ac:dyDescent="0.25">
      <c r="C1146" s="35"/>
      <c r="I1146" s="27">
        <f>IF(ISBLANK(J1146),"",LARGE(I$1:I1145,1)+1)</f>
        <v>1133</v>
      </c>
      <c r="J1146" s="2" t="s">
        <v>5841</v>
      </c>
      <c r="K1146" s="1" t="s">
        <v>6119</v>
      </c>
      <c r="L1146" s="1" t="s">
        <v>3457</v>
      </c>
      <c r="M1146" s="2" t="s">
        <v>6120</v>
      </c>
      <c r="N1146" s="2" t="s">
        <v>39</v>
      </c>
      <c r="O1146" s="2" t="s">
        <v>40</v>
      </c>
      <c r="P1146" s="2" t="s">
        <v>6121</v>
      </c>
      <c r="Q1146" s="2" t="s">
        <v>6122</v>
      </c>
      <c r="R1146" s="2" t="s">
        <v>6123</v>
      </c>
      <c r="S1146" s="2" t="s">
        <v>6124</v>
      </c>
      <c r="T1146" s="42" t="s">
        <v>9666</v>
      </c>
    </row>
    <row r="1147" spans="3:20" ht="35.1" customHeight="1" x14ac:dyDescent="0.25">
      <c r="C1147" s="35"/>
      <c r="I1147" s="27">
        <f>IF(ISBLANK(J1147),"",LARGE(I$1:I1146,1)+1)</f>
        <v>1134</v>
      </c>
      <c r="J1147" s="2" t="s">
        <v>5841</v>
      </c>
      <c r="K1147" s="1" t="s">
        <v>6125</v>
      </c>
      <c r="L1147" s="1" t="s">
        <v>339</v>
      </c>
      <c r="M1147" s="2" t="s">
        <v>6126</v>
      </c>
      <c r="N1147" s="2" t="s">
        <v>48</v>
      </c>
      <c r="O1147" s="2" t="s">
        <v>119</v>
      </c>
      <c r="P1147" s="2" t="s">
        <v>6127</v>
      </c>
      <c r="Q1147" s="2" t="s">
        <v>6128</v>
      </c>
      <c r="R1147" s="2" t="s">
        <v>6129</v>
      </c>
      <c r="S1147" s="2" t="s">
        <v>6130</v>
      </c>
      <c r="T1147" s="42" t="s">
        <v>9667</v>
      </c>
    </row>
    <row r="1148" spans="3:20" ht="35.1" customHeight="1" x14ac:dyDescent="0.25">
      <c r="C1148" s="35"/>
      <c r="I1148" s="27">
        <f>IF(ISBLANK(J1148),"",LARGE(I$1:I1147,1)+1)</f>
        <v>1135</v>
      </c>
      <c r="J1148" s="2" t="s">
        <v>5841</v>
      </c>
      <c r="K1148" s="1" t="s">
        <v>6131</v>
      </c>
      <c r="L1148" s="1" t="s">
        <v>140</v>
      </c>
      <c r="M1148" s="2" t="s">
        <v>6132</v>
      </c>
      <c r="N1148" s="2" t="s">
        <v>48</v>
      </c>
      <c r="O1148" s="2" t="s">
        <v>95</v>
      </c>
      <c r="P1148" s="2" t="s">
        <v>6133</v>
      </c>
      <c r="Q1148" s="2" t="s">
        <v>6134</v>
      </c>
      <c r="R1148" s="2" t="s">
        <v>6135</v>
      </c>
      <c r="S1148" s="2" t="s">
        <v>6136</v>
      </c>
      <c r="T1148" s="42" t="s">
        <v>9668</v>
      </c>
    </row>
    <row r="1149" spans="3:20" ht="35.1" customHeight="1" x14ac:dyDescent="0.25">
      <c r="C1149" s="35"/>
      <c r="I1149" s="27">
        <f>IF(ISBLANK(J1149),"",LARGE(I$1:I1148,1)+1)</f>
        <v>1136</v>
      </c>
      <c r="J1149" s="2" t="s">
        <v>5841</v>
      </c>
      <c r="K1149" s="1" t="s">
        <v>6137</v>
      </c>
      <c r="L1149" s="1" t="s">
        <v>140</v>
      </c>
      <c r="M1149" s="2" t="s">
        <v>6138</v>
      </c>
      <c r="N1149" s="2" t="s">
        <v>48</v>
      </c>
      <c r="O1149" s="2" t="s">
        <v>40</v>
      </c>
      <c r="P1149" s="2" t="s">
        <v>6139</v>
      </c>
      <c r="Q1149" s="2" t="s">
        <v>6140</v>
      </c>
      <c r="R1149" s="2" t="s">
        <v>6141</v>
      </c>
      <c r="S1149" s="2" t="s">
        <v>6142</v>
      </c>
      <c r="T1149" s="42" t="s">
        <v>9669</v>
      </c>
    </row>
    <row r="1150" spans="3:20" ht="35.1" customHeight="1" x14ac:dyDescent="0.25">
      <c r="C1150" s="35"/>
      <c r="I1150" s="27">
        <f>IF(ISBLANK(J1150),"",LARGE(I$1:I1149,1)+1)</f>
        <v>1137</v>
      </c>
      <c r="J1150" s="2" t="s">
        <v>5841</v>
      </c>
      <c r="K1150" s="1" t="s">
        <v>569</v>
      </c>
      <c r="L1150" s="1" t="s">
        <v>533</v>
      </c>
      <c r="M1150" s="2" t="s">
        <v>3430</v>
      </c>
      <c r="N1150" s="2" t="s">
        <v>564</v>
      </c>
      <c r="O1150" s="2" t="s">
        <v>989</v>
      </c>
      <c r="P1150" s="2" t="s">
        <v>3431</v>
      </c>
      <c r="Q1150" s="2" t="s">
        <v>6143</v>
      </c>
      <c r="R1150" s="2" t="s">
        <v>3433</v>
      </c>
      <c r="S1150" s="2" t="s">
        <v>6144</v>
      </c>
      <c r="T1150" s="42" t="s">
        <v>9670</v>
      </c>
    </row>
    <row r="1151" spans="3:20" ht="35.1" customHeight="1" x14ac:dyDescent="0.25">
      <c r="C1151" s="35"/>
      <c r="I1151" s="27">
        <f>IF(ISBLANK(J1151),"",LARGE(I$1:I1150,1)+1)</f>
        <v>1138</v>
      </c>
      <c r="J1151" s="2" t="s">
        <v>5841</v>
      </c>
      <c r="K1151" s="1" t="s">
        <v>6145</v>
      </c>
      <c r="L1151" s="1" t="s">
        <v>533</v>
      </c>
      <c r="M1151" s="2" t="s">
        <v>6146</v>
      </c>
      <c r="N1151" s="2" t="s">
        <v>564</v>
      </c>
      <c r="O1151" s="2" t="s">
        <v>543</v>
      </c>
      <c r="P1151" s="2" t="s">
        <v>565</v>
      </c>
      <c r="Q1151" s="2" t="s">
        <v>6147</v>
      </c>
      <c r="R1151" s="2" t="s">
        <v>6148</v>
      </c>
      <c r="S1151" s="2" t="s">
        <v>6149</v>
      </c>
      <c r="T1151" s="42" t="s">
        <v>9671</v>
      </c>
    </row>
    <row r="1152" spans="3:20" ht="35.1" customHeight="1" x14ac:dyDescent="0.25">
      <c r="C1152" s="35"/>
      <c r="I1152" s="27">
        <f>IF(ISBLANK(J1152),"",LARGE(I$1:I1151,1)+1)</f>
        <v>1139</v>
      </c>
      <c r="J1152" s="2" t="s">
        <v>5841</v>
      </c>
      <c r="K1152" s="1" t="s">
        <v>532</v>
      </c>
      <c r="L1152" s="1" t="s">
        <v>533</v>
      </c>
      <c r="M1152" s="2" t="s">
        <v>534</v>
      </c>
      <c r="N1152" s="2" t="s">
        <v>535</v>
      </c>
      <c r="O1152" s="2" t="s">
        <v>536</v>
      </c>
      <c r="P1152" s="2" t="s">
        <v>537</v>
      </c>
      <c r="Q1152" s="2" t="s">
        <v>6150</v>
      </c>
      <c r="R1152" s="2" t="s">
        <v>6151</v>
      </c>
      <c r="S1152" s="2" t="s">
        <v>3441</v>
      </c>
      <c r="T1152" s="42" t="s">
        <v>9672</v>
      </c>
    </row>
    <row r="1153" spans="3:20" ht="35.1" customHeight="1" x14ac:dyDescent="0.25">
      <c r="C1153" s="35"/>
      <c r="I1153" s="27">
        <f>IF(ISBLANK(J1153),"",LARGE(I$1:I1152,1)+1)</f>
        <v>1140</v>
      </c>
      <c r="J1153" s="2" t="s">
        <v>5841</v>
      </c>
      <c r="K1153" s="1" t="s">
        <v>1436</v>
      </c>
      <c r="L1153" s="1" t="s">
        <v>533</v>
      </c>
      <c r="M1153" s="2" t="s">
        <v>6152</v>
      </c>
      <c r="N1153" s="2" t="s">
        <v>535</v>
      </c>
      <c r="O1153" s="2" t="s">
        <v>571</v>
      </c>
      <c r="P1153" s="2" t="s">
        <v>6153</v>
      </c>
      <c r="Q1153" s="2" t="s">
        <v>6154</v>
      </c>
      <c r="R1153" s="2" t="s">
        <v>2723</v>
      </c>
      <c r="S1153" s="2" t="s">
        <v>6155</v>
      </c>
      <c r="T1153" s="42" t="s">
        <v>9673</v>
      </c>
    </row>
    <row r="1154" spans="3:20" ht="35.1" customHeight="1" x14ac:dyDescent="0.25">
      <c r="C1154" s="35"/>
      <c r="I1154" s="27">
        <f>IF(ISBLANK(J1154),"",LARGE(I$1:I1153,1)+1)</f>
        <v>1141</v>
      </c>
      <c r="J1154" s="2" t="s">
        <v>5841</v>
      </c>
      <c r="K1154" s="1" t="s">
        <v>548</v>
      </c>
      <c r="L1154" s="1" t="s">
        <v>533</v>
      </c>
      <c r="M1154" s="2" t="s">
        <v>6156</v>
      </c>
      <c r="N1154" s="2" t="s">
        <v>550</v>
      </c>
      <c r="O1154" s="2" t="s">
        <v>571</v>
      </c>
      <c r="P1154" s="2" t="s">
        <v>6157</v>
      </c>
      <c r="Q1154" s="2" t="s">
        <v>3448</v>
      </c>
      <c r="R1154" s="2" t="s">
        <v>6158</v>
      </c>
      <c r="S1154" s="2" t="s">
        <v>6159</v>
      </c>
      <c r="T1154" s="42" t="s">
        <v>9171</v>
      </c>
    </row>
    <row r="1155" spans="3:20" ht="35.1" customHeight="1" x14ac:dyDescent="0.25">
      <c r="C1155" s="35"/>
      <c r="I1155" s="27">
        <f>IF(ISBLANK(J1155),"",LARGE(I$1:I1154,1)+1)</f>
        <v>1142</v>
      </c>
      <c r="J1155" s="2" t="s">
        <v>5841</v>
      </c>
      <c r="K1155" s="1" t="s">
        <v>1466</v>
      </c>
      <c r="L1155" s="1" t="s">
        <v>533</v>
      </c>
      <c r="M1155" s="2" t="s">
        <v>2154</v>
      </c>
      <c r="N1155" s="2" t="s">
        <v>535</v>
      </c>
      <c r="O1155" s="2" t="s">
        <v>536</v>
      </c>
      <c r="P1155" s="2" t="s">
        <v>3444</v>
      </c>
      <c r="Q1155" s="2" t="s">
        <v>6160</v>
      </c>
      <c r="R1155" s="2" t="s">
        <v>2715</v>
      </c>
      <c r="S1155" s="2" t="s">
        <v>6161</v>
      </c>
      <c r="T1155" s="42" t="s">
        <v>9298</v>
      </c>
    </row>
    <row r="1156" spans="3:20" ht="35.1" customHeight="1" x14ac:dyDescent="0.25">
      <c r="C1156" s="35"/>
      <c r="I1156" s="27">
        <f>IF(ISBLANK(J1156),"",LARGE(I$1:I1155,1)+1)</f>
        <v>1143</v>
      </c>
      <c r="J1156" s="2" t="s">
        <v>5841</v>
      </c>
      <c r="K1156" s="1" t="s">
        <v>1478</v>
      </c>
      <c r="L1156" s="1" t="s">
        <v>533</v>
      </c>
      <c r="M1156" s="2" t="s">
        <v>6162</v>
      </c>
      <c r="N1156" s="2" t="s">
        <v>564</v>
      </c>
      <c r="O1156" s="2" t="s">
        <v>571</v>
      </c>
      <c r="P1156" s="2" t="s">
        <v>964</v>
      </c>
      <c r="Q1156" s="2" t="s">
        <v>6163</v>
      </c>
      <c r="R1156" s="2" t="s">
        <v>2179</v>
      </c>
      <c r="S1156" s="2" t="s">
        <v>4723</v>
      </c>
      <c r="T1156" s="42" t="s">
        <v>9674</v>
      </c>
    </row>
    <row r="1157" spans="3:20" ht="35.1" customHeight="1" x14ac:dyDescent="0.25">
      <c r="C1157" s="35"/>
      <c r="I1157" s="27">
        <f>IF(ISBLANK(J1157),"",LARGE(I$1:I1156,1)+1)</f>
        <v>1144</v>
      </c>
      <c r="J1157" s="2" t="s">
        <v>5841</v>
      </c>
      <c r="K1157" s="1" t="s">
        <v>987</v>
      </c>
      <c r="L1157" s="1" t="s">
        <v>533</v>
      </c>
      <c r="M1157" s="2" t="s">
        <v>6164</v>
      </c>
      <c r="N1157" s="2" t="s">
        <v>564</v>
      </c>
      <c r="O1157" s="2" t="s">
        <v>536</v>
      </c>
      <c r="P1157" s="2" t="s">
        <v>1490</v>
      </c>
      <c r="Q1157" s="2" t="s">
        <v>2185</v>
      </c>
      <c r="R1157" s="2" t="s">
        <v>1492</v>
      </c>
      <c r="S1157" s="2" t="s">
        <v>3442</v>
      </c>
      <c r="T1157" s="42" t="s">
        <v>9675</v>
      </c>
    </row>
    <row r="1158" spans="3:20" ht="35.1" customHeight="1" x14ac:dyDescent="0.25">
      <c r="C1158" s="35"/>
      <c r="I1158" s="27">
        <f>IF(ISBLANK(J1158),"",LARGE(I$1:I1157,1)+1)</f>
        <v>1145</v>
      </c>
      <c r="J1158" s="2" t="s">
        <v>5841</v>
      </c>
      <c r="K1158" s="1" t="s">
        <v>6165</v>
      </c>
      <c r="L1158" s="1" t="s">
        <v>533</v>
      </c>
      <c r="M1158" s="2" t="s">
        <v>6166</v>
      </c>
      <c r="N1158" s="2" t="s">
        <v>564</v>
      </c>
      <c r="O1158" s="2" t="s">
        <v>571</v>
      </c>
      <c r="P1158" s="2" t="s">
        <v>6167</v>
      </c>
      <c r="Q1158" s="2" t="s">
        <v>6168</v>
      </c>
      <c r="R1158" s="2" t="s">
        <v>6169</v>
      </c>
      <c r="S1158" s="2" t="s">
        <v>6170</v>
      </c>
      <c r="T1158" s="42" t="s">
        <v>9676</v>
      </c>
    </row>
    <row r="1159" spans="3:20" ht="35.1" customHeight="1" x14ac:dyDescent="0.25">
      <c r="C1159" s="35"/>
      <c r="I1159" s="27">
        <f>IF(ISBLANK(J1159),"",LARGE(I$1:I1158,1)+1)</f>
        <v>1146</v>
      </c>
      <c r="J1159" s="2" t="s">
        <v>5841</v>
      </c>
      <c r="K1159" s="1" t="s">
        <v>3470</v>
      </c>
      <c r="L1159" s="1" t="s">
        <v>78</v>
      </c>
      <c r="M1159" s="2" t="s">
        <v>3471</v>
      </c>
      <c r="N1159" s="2" t="s">
        <v>5850</v>
      </c>
      <c r="O1159" s="2" t="s">
        <v>81</v>
      </c>
      <c r="P1159" s="2" t="s">
        <v>3472</v>
      </c>
      <c r="Q1159" s="2" t="s">
        <v>6171</v>
      </c>
      <c r="R1159" s="2" t="s">
        <v>6172</v>
      </c>
      <c r="S1159" s="2" t="s">
        <v>6173</v>
      </c>
      <c r="T1159" s="42" t="s">
        <v>9677</v>
      </c>
    </row>
    <row r="1160" spans="3:20" ht="35.1" customHeight="1" x14ac:dyDescent="0.25">
      <c r="C1160" s="35"/>
      <c r="I1160" s="27">
        <f>IF(ISBLANK(J1160),"",LARGE(I$1:I1159,1)+1)</f>
        <v>1147</v>
      </c>
      <c r="J1160" s="2" t="s">
        <v>5841</v>
      </c>
      <c r="K1160" s="1" t="s">
        <v>1449</v>
      </c>
      <c r="L1160" s="1" t="s">
        <v>78</v>
      </c>
      <c r="M1160" s="2" t="s">
        <v>6174</v>
      </c>
      <c r="N1160" s="2" t="s">
        <v>6175</v>
      </c>
      <c r="O1160" s="2" t="s">
        <v>3978</v>
      </c>
      <c r="P1160" s="2" t="s">
        <v>3478</v>
      </c>
      <c r="Q1160" s="2" t="s">
        <v>6176</v>
      </c>
      <c r="R1160" s="2" t="s">
        <v>3480</v>
      </c>
      <c r="S1160" s="2" t="s">
        <v>6177</v>
      </c>
      <c r="T1160" s="42" t="s">
        <v>9678</v>
      </c>
    </row>
    <row r="1161" spans="3:20" ht="35.1" customHeight="1" x14ac:dyDescent="0.25">
      <c r="C1161" s="35"/>
      <c r="I1161" s="27">
        <f>IF(ISBLANK(J1161),"",LARGE(I$1:I1160,1)+1)</f>
        <v>1148</v>
      </c>
      <c r="J1161" s="2" t="s">
        <v>5841</v>
      </c>
      <c r="K1161" s="1" t="s">
        <v>1442</v>
      </c>
      <c r="L1161" s="1" t="s">
        <v>78</v>
      </c>
      <c r="M1161" s="2" t="s">
        <v>6178</v>
      </c>
      <c r="N1161" s="2" t="s">
        <v>6175</v>
      </c>
      <c r="O1161" s="2" t="s">
        <v>81</v>
      </c>
      <c r="P1161" s="2" t="s">
        <v>1445</v>
      </c>
      <c r="Q1161" s="2" t="s">
        <v>4165</v>
      </c>
      <c r="R1161" s="2" t="s">
        <v>1447</v>
      </c>
      <c r="S1161" s="2" t="s">
        <v>2168</v>
      </c>
      <c r="T1161" s="42" t="s">
        <v>9586</v>
      </c>
    </row>
    <row r="1162" spans="3:20" ht="35.1" customHeight="1" x14ac:dyDescent="0.25">
      <c r="C1162" s="35"/>
      <c r="I1162" s="27">
        <f>IF(ISBLANK(J1162),"",LARGE(I$1:I1161,1)+1)</f>
        <v>1149</v>
      </c>
      <c r="J1162" s="2" t="s">
        <v>5841</v>
      </c>
      <c r="K1162" s="1" t="s">
        <v>6179</v>
      </c>
      <c r="L1162" s="1" t="s">
        <v>140</v>
      </c>
      <c r="M1162" s="2" t="s">
        <v>6180</v>
      </c>
      <c r="N1162" s="2" t="s">
        <v>126</v>
      </c>
      <c r="O1162" s="2" t="s">
        <v>104</v>
      </c>
      <c r="P1162" s="2" t="s">
        <v>6181</v>
      </c>
      <c r="Q1162" s="2" t="s">
        <v>6182</v>
      </c>
      <c r="R1162" s="2" t="s">
        <v>6183</v>
      </c>
      <c r="S1162" s="2" t="s">
        <v>6184</v>
      </c>
      <c r="T1162" s="42" t="s">
        <v>9679</v>
      </c>
    </row>
    <row r="1163" spans="3:20" ht="35.1" customHeight="1" x14ac:dyDescent="0.25">
      <c r="C1163" s="35"/>
      <c r="I1163" s="27">
        <f>IF(ISBLANK(J1163),"",LARGE(I$1:I1162,1)+1)</f>
        <v>1150</v>
      </c>
      <c r="J1163" s="2" t="s">
        <v>5841</v>
      </c>
      <c r="K1163" s="1" t="s">
        <v>6185</v>
      </c>
      <c r="L1163" s="1" t="s">
        <v>533</v>
      </c>
      <c r="M1163" s="2" t="s">
        <v>6186</v>
      </c>
      <c r="N1163" s="2" t="s">
        <v>6187</v>
      </c>
      <c r="O1163" s="2" t="s">
        <v>1395</v>
      </c>
      <c r="P1163" s="2" t="s">
        <v>6188</v>
      </c>
      <c r="Q1163" s="2" t="s">
        <v>6189</v>
      </c>
      <c r="R1163" s="2" t="s">
        <v>6190</v>
      </c>
      <c r="S1163" s="2" t="s">
        <v>6191</v>
      </c>
      <c r="T1163" s="42" t="s">
        <v>9680</v>
      </c>
    </row>
    <row r="1164" spans="3:20" ht="35.1" customHeight="1" x14ac:dyDescent="0.25">
      <c r="C1164" s="35"/>
      <c r="I1164" s="27">
        <f>IF(ISBLANK(J1164),"",LARGE(I$1:I1163,1)+1)</f>
        <v>1151</v>
      </c>
      <c r="J1164" s="2" t="s">
        <v>5841</v>
      </c>
      <c r="K1164" s="1" t="s">
        <v>1536</v>
      </c>
      <c r="L1164" s="1" t="s">
        <v>78</v>
      </c>
      <c r="M1164" s="2" t="s">
        <v>6192</v>
      </c>
      <c r="N1164" s="2" t="s">
        <v>6175</v>
      </c>
      <c r="O1164" s="2" t="s">
        <v>368</v>
      </c>
      <c r="P1164" s="2" t="s">
        <v>1538</v>
      </c>
      <c r="Q1164" s="2" t="s">
        <v>3467</v>
      </c>
      <c r="R1164" s="2" t="s">
        <v>6193</v>
      </c>
      <c r="S1164" s="2" t="s">
        <v>3469</v>
      </c>
      <c r="T1164" s="42" t="s">
        <v>9681</v>
      </c>
    </row>
    <row r="1165" spans="3:20" ht="35.1" customHeight="1" x14ac:dyDescent="0.25">
      <c r="C1165" s="35"/>
      <c r="I1165" s="27">
        <f>IF(ISBLANK(J1165),"",LARGE(I$1:I1164,1)+1)</f>
        <v>1152</v>
      </c>
      <c r="J1165" s="2" t="s">
        <v>5841</v>
      </c>
      <c r="K1165" s="1" t="s">
        <v>6194</v>
      </c>
      <c r="L1165" s="1" t="s">
        <v>1582</v>
      </c>
      <c r="M1165" s="2" t="s">
        <v>6195</v>
      </c>
      <c r="N1165" s="2" t="s">
        <v>57</v>
      </c>
      <c r="O1165" s="2" t="s">
        <v>58</v>
      </c>
      <c r="P1165" s="2" t="s">
        <v>6196</v>
      </c>
      <c r="Q1165" s="2" t="s">
        <v>6197</v>
      </c>
      <c r="R1165" s="2" t="s">
        <v>6198</v>
      </c>
      <c r="S1165" s="2" t="s">
        <v>6199</v>
      </c>
      <c r="T1165" s="42" t="s">
        <v>9682</v>
      </c>
    </row>
    <row r="1166" spans="3:20" ht="35.1" customHeight="1" x14ac:dyDescent="0.25">
      <c r="C1166" s="35"/>
      <c r="I1166" s="27">
        <f>IF(ISBLANK(J1166),"",LARGE(I$1:I1165,1)+1)</f>
        <v>1153</v>
      </c>
      <c r="J1166" s="2" t="s">
        <v>5841</v>
      </c>
      <c r="K1166" s="1" t="s">
        <v>6200</v>
      </c>
      <c r="L1166" s="1" t="s">
        <v>1582</v>
      </c>
      <c r="M1166" s="2" t="s">
        <v>6201</v>
      </c>
      <c r="N1166" s="2" t="s">
        <v>57</v>
      </c>
      <c r="O1166" s="2" t="s">
        <v>72</v>
      </c>
      <c r="P1166" s="2" t="s">
        <v>6202</v>
      </c>
      <c r="Q1166" s="2" t="s">
        <v>6203</v>
      </c>
      <c r="R1166" s="2" t="s">
        <v>6204</v>
      </c>
      <c r="S1166" s="2" t="s">
        <v>6205</v>
      </c>
      <c r="T1166" s="42" t="s">
        <v>9683</v>
      </c>
    </row>
    <row r="1167" spans="3:20" ht="35.1" customHeight="1" x14ac:dyDescent="0.25">
      <c r="C1167" s="35"/>
      <c r="I1167" s="27">
        <f>IF(ISBLANK(J1167),"",LARGE(I$1:I1166,1)+1)</f>
        <v>1154</v>
      </c>
      <c r="J1167" s="2" t="s">
        <v>5841</v>
      </c>
      <c r="K1167" s="1" t="s">
        <v>1595</v>
      </c>
      <c r="L1167" s="1" t="s">
        <v>1582</v>
      </c>
      <c r="M1167" s="2" t="s">
        <v>6206</v>
      </c>
      <c r="N1167" s="2" t="s">
        <v>1569</v>
      </c>
      <c r="O1167" s="2" t="s">
        <v>72</v>
      </c>
      <c r="P1167" s="2" t="s">
        <v>1597</v>
      </c>
      <c r="Q1167" s="2" t="s">
        <v>6207</v>
      </c>
      <c r="R1167" s="2" t="s">
        <v>2280</v>
      </c>
      <c r="S1167" s="2" t="s">
        <v>6208</v>
      </c>
      <c r="T1167" s="42" t="s">
        <v>9684</v>
      </c>
    </row>
    <row r="1168" spans="3:20" ht="35.1" customHeight="1" x14ac:dyDescent="0.25">
      <c r="C1168" s="35"/>
      <c r="I1168" s="27">
        <f>IF(ISBLANK(J1168),"",LARGE(I$1:I1167,1)+1)</f>
        <v>1155</v>
      </c>
      <c r="J1168" s="2" t="s">
        <v>5841</v>
      </c>
      <c r="K1168" s="1" t="s">
        <v>6209</v>
      </c>
      <c r="L1168" s="1" t="s">
        <v>3769</v>
      </c>
      <c r="M1168" s="2" t="s">
        <v>6210</v>
      </c>
      <c r="N1168" s="2" t="s">
        <v>3771</v>
      </c>
      <c r="O1168" s="2" t="s">
        <v>607</v>
      </c>
      <c r="P1168" s="2" t="s">
        <v>6211</v>
      </c>
      <c r="Q1168" s="2" t="s">
        <v>6212</v>
      </c>
      <c r="R1168" s="2" t="s">
        <v>6213</v>
      </c>
      <c r="S1168" s="2" t="s">
        <v>6214</v>
      </c>
      <c r="T1168" s="42" t="s">
        <v>9685</v>
      </c>
    </row>
    <row r="1169" spans="3:20" ht="35.1" customHeight="1" x14ac:dyDescent="0.25">
      <c r="C1169" s="35"/>
      <c r="I1169" s="27">
        <f>IF(ISBLANK(J1169),"",LARGE(I$1:I1168,1)+1)</f>
        <v>1156</v>
      </c>
      <c r="J1169" s="2" t="s">
        <v>5841</v>
      </c>
      <c r="K1169" s="1" t="s">
        <v>6215</v>
      </c>
      <c r="L1169" s="1" t="s">
        <v>3769</v>
      </c>
      <c r="M1169" s="2" t="s">
        <v>6216</v>
      </c>
      <c r="N1169" s="2" t="s">
        <v>6217</v>
      </c>
      <c r="O1169" s="2" t="s">
        <v>615</v>
      </c>
      <c r="P1169" s="2" t="s">
        <v>6218</v>
      </c>
      <c r="Q1169" s="2" t="s">
        <v>6219</v>
      </c>
      <c r="R1169" s="2" t="s">
        <v>6220</v>
      </c>
      <c r="S1169" s="2" t="s">
        <v>6221</v>
      </c>
      <c r="T1169" s="42" t="s">
        <v>9686</v>
      </c>
    </row>
    <row r="1170" spans="3:20" ht="35.1" customHeight="1" x14ac:dyDescent="0.25">
      <c r="C1170" s="35"/>
      <c r="I1170" s="27">
        <f>IF(ISBLANK(J1170),"",LARGE(I$1:I1169,1)+1)</f>
        <v>1157</v>
      </c>
      <c r="J1170" s="2" t="s">
        <v>5841</v>
      </c>
      <c r="K1170" s="1" t="s">
        <v>6222</v>
      </c>
      <c r="L1170" s="1" t="s">
        <v>3769</v>
      </c>
      <c r="M1170" s="2" t="s">
        <v>6223</v>
      </c>
      <c r="N1170" s="2" t="s">
        <v>3778</v>
      </c>
      <c r="O1170" s="2" t="s">
        <v>1061</v>
      </c>
      <c r="P1170" s="2" t="s">
        <v>6224</v>
      </c>
      <c r="Q1170" s="2" t="s">
        <v>6225</v>
      </c>
      <c r="R1170" s="2" t="s">
        <v>6226</v>
      </c>
      <c r="S1170" s="2" t="s">
        <v>6227</v>
      </c>
      <c r="T1170" s="42" t="s">
        <v>9687</v>
      </c>
    </row>
    <row r="1171" spans="3:20" ht="35.1" customHeight="1" x14ac:dyDescent="0.25">
      <c r="C1171" s="35"/>
      <c r="I1171" s="27">
        <f>IF(ISBLANK(J1171),"",LARGE(I$1:I1170,1)+1)</f>
        <v>1158</v>
      </c>
      <c r="J1171" s="2" t="s">
        <v>5841</v>
      </c>
      <c r="K1171" s="1" t="s">
        <v>6228</v>
      </c>
      <c r="L1171" s="1" t="s">
        <v>6229</v>
      </c>
      <c r="M1171" s="2" t="s">
        <v>6230</v>
      </c>
      <c r="N1171" s="2" t="s">
        <v>1060</v>
      </c>
      <c r="O1171" s="2" t="s">
        <v>1061</v>
      </c>
      <c r="P1171" s="2" t="s">
        <v>6231</v>
      </c>
      <c r="Q1171" s="2" t="s">
        <v>6232</v>
      </c>
      <c r="R1171" s="2" t="s">
        <v>6233</v>
      </c>
      <c r="S1171" s="2" t="s">
        <v>6234</v>
      </c>
      <c r="T1171" s="42" t="s">
        <v>9688</v>
      </c>
    </row>
    <row r="1172" spans="3:20" ht="35.1" customHeight="1" x14ac:dyDescent="0.25">
      <c r="C1172" s="35"/>
      <c r="I1172" s="27">
        <f>IF(ISBLANK(J1172),"",LARGE(I$1:I1171,1)+1)</f>
        <v>1159</v>
      </c>
      <c r="J1172" s="2" t="s">
        <v>5841</v>
      </c>
      <c r="K1172" s="1" t="s">
        <v>3776</v>
      </c>
      <c r="L1172" s="1" t="s">
        <v>3769</v>
      </c>
      <c r="M1172" s="2" t="s">
        <v>6235</v>
      </c>
      <c r="N1172" s="2" t="s">
        <v>3778</v>
      </c>
      <c r="O1172" s="2" t="s">
        <v>1061</v>
      </c>
      <c r="P1172" s="2" t="s">
        <v>3779</v>
      </c>
      <c r="Q1172" s="2" t="s">
        <v>6236</v>
      </c>
      <c r="R1172" s="2" t="s">
        <v>6237</v>
      </c>
      <c r="S1172" s="2" t="s">
        <v>6238</v>
      </c>
      <c r="T1172" s="42" t="s">
        <v>9689</v>
      </c>
    </row>
    <row r="1173" spans="3:20" ht="35.1" customHeight="1" x14ac:dyDescent="0.25">
      <c r="C1173" s="35"/>
      <c r="I1173" s="27">
        <f>IF(ISBLANK(J1173),"",LARGE(I$1:I1172,1)+1)</f>
        <v>1160</v>
      </c>
      <c r="J1173" s="2" t="s">
        <v>5841</v>
      </c>
      <c r="K1173" s="1" t="s">
        <v>3783</v>
      </c>
      <c r="L1173" s="1" t="s">
        <v>3769</v>
      </c>
      <c r="M1173" s="2" t="s">
        <v>6239</v>
      </c>
      <c r="N1173" s="2" t="s">
        <v>1060</v>
      </c>
      <c r="O1173" s="2" t="s">
        <v>4751</v>
      </c>
      <c r="P1173" s="2" t="s">
        <v>6240</v>
      </c>
      <c r="Q1173" s="2" t="s">
        <v>6241</v>
      </c>
      <c r="R1173" s="2" t="s">
        <v>3787</v>
      </c>
      <c r="S1173" s="2" t="s">
        <v>6242</v>
      </c>
      <c r="T1173" s="42" t="s">
        <v>9690</v>
      </c>
    </row>
    <row r="1174" spans="3:20" ht="35.1" customHeight="1" x14ac:dyDescent="0.25">
      <c r="C1174" s="35"/>
      <c r="I1174" s="27">
        <f>IF(ISBLANK(J1174),"",LARGE(I$1:I1173,1)+1)</f>
        <v>1161</v>
      </c>
      <c r="J1174" s="2" t="s">
        <v>5841</v>
      </c>
      <c r="K1174" s="1" t="s">
        <v>3789</v>
      </c>
      <c r="L1174" s="1" t="s">
        <v>3790</v>
      </c>
      <c r="M1174" s="2" t="s">
        <v>6243</v>
      </c>
      <c r="N1174" s="2" t="s">
        <v>3778</v>
      </c>
      <c r="O1174" s="2" t="s">
        <v>607</v>
      </c>
      <c r="P1174" s="2" t="s">
        <v>6244</v>
      </c>
      <c r="Q1174" s="2" t="s">
        <v>6245</v>
      </c>
      <c r="R1174" s="2" t="s">
        <v>6246</v>
      </c>
      <c r="S1174" s="2" t="s">
        <v>3796</v>
      </c>
      <c r="T1174" s="42" t="s">
        <v>9691</v>
      </c>
    </row>
    <row r="1175" spans="3:20" ht="35.1" customHeight="1" x14ac:dyDescent="0.25">
      <c r="C1175" s="35"/>
      <c r="I1175" s="27">
        <f>IF(ISBLANK(J1175),"",LARGE(I$1:I1174,1)+1)</f>
        <v>1162</v>
      </c>
      <c r="J1175" s="2" t="s">
        <v>5841</v>
      </c>
      <c r="K1175" s="1" t="s">
        <v>3797</v>
      </c>
      <c r="L1175" s="1" t="s">
        <v>3790</v>
      </c>
      <c r="M1175" s="2" t="s">
        <v>6247</v>
      </c>
      <c r="N1175" s="2" t="s">
        <v>3778</v>
      </c>
      <c r="O1175" s="2" t="s">
        <v>622</v>
      </c>
      <c r="P1175" s="2" t="s">
        <v>3799</v>
      </c>
      <c r="Q1175" s="2" t="s">
        <v>6248</v>
      </c>
      <c r="R1175" s="2" t="s">
        <v>3801</v>
      </c>
      <c r="S1175" s="2" t="s">
        <v>6249</v>
      </c>
      <c r="T1175" s="42" t="s">
        <v>9692</v>
      </c>
    </row>
    <row r="1176" spans="3:20" ht="35.1" customHeight="1" x14ac:dyDescent="0.25">
      <c r="C1176" s="35"/>
      <c r="I1176" s="27">
        <f>IF(ISBLANK(J1176),"",LARGE(I$1:I1175,1)+1)</f>
        <v>1163</v>
      </c>
      <c r="J1176" s="2" t="s">
        <v>5841</v>
      </c>
      <c r="K1176" s="1" t="s">
        <v>6250</v>
      </c>
      <c r="L1176" s="1" t="s">
        <v>12</v>
      </c>
      <c r="M1176" s="2" t="s">
        <v>6251</v>
      </c>
      <c r="N1176" s="2" t="s">
        <v>5298</v>
      </c>
      <c r="O1176" s="2" t="s">
        <v>15</v>
      </c>
      <c r="P1176" s="2" t="s">
        <v>6252</v>
      </c>
      <c r="Q1176" s="2" t="s">
        <v>6253</v>
      </c>
      <c r="R1176" s="2" t="s">
        <v>6254</v>
      </c>
      <c r="S1176" s="2" t="s">
        <v>6255</v>
      </c>
      <c r="T1176" s="42" t="s">
        <v>9693</v>
      </c>
    </row>
    <row r="1177" spans="3:20" ht="35.1" customHeight="1" x14ac:dyDescent="0.25">
      <c r="C1177" s="35"/>
      <c r="I1177" s="27">
        <f>IF(ISBLANK(J1177),"",LARGE(I$1:I1176,1)+1)</f>
        <v>1164</v>
      </c>
      <c r="J1177" s="2" t="s">
        <v>5841</v>
      </c>
      <c r="K1177" s="1" t="s">
        <v>3497</v>
      </c>
      <c r="L1177" s="1" t="s">
        <v>387</v>
      </c>
      <c r="M1177" s="2" t="s">
        <v>3498</v>
      </c>
      <c r="N1177" s="2" t="s">
        <v>389</v>
      </c>
      <c r="O1177" s="2" t="s">
        <v>422</v>
      </c>
      <c r="P1177" s="2" t="s">
        <v>3499</v>
      </c>
      <c r="Q1177" s="2" t="s">
        <v>3500</v>
      </c>
      <c r="R1177" s="2" t="s">
        <v>3501</v>
      </c>
      <c r="S1177" s="2" t="s">
        <v>3502</v>
      </c>
      <c r="T1177" s="42" t="s">
        <v>9181</v>
      </c>
    </row>
    <row r="1178" spans="3:20" ht="35.1" customHeight="1" x14ac:dyDescent="0.25">
      <c r="C1178" s="35"/>
      <c r="I1178" s="27">
        <f>IF(ISBLANK(J1178),"",LARGE(I$1:I1177,1)+1)</f>
        <v>1165</v>
      </c>
      <c r="J1178" s="2" t="s">
        <v>5841</v>
      </c>
      <c r="K1178" s="1" t="s">
        <v>3503</v>
      </c>
      <c r="L1178" s="1" t="s">
        <v>387</v>
      </c>
      <c r="M1178" s="2" t="s">
        <v>3504</v>
      </c>
      <c r="N1178" s="2" t="s">
        <v>389</v>
      </c>
      <c r="O1178" s="2" t="s">
        <v>422</v>
      </c>
      <c r="P1178" s="2" t="s">
        <v>3505</v>
      </c>
      <c r="Q1178" s="2" t="s">
        <v>3506</v>
      </c>
      <c r="R1178" s="2" t="s">
        <v>3507</v>
      </c>
      <c r="S1178" s="2" t="s">
        <v>3508</v>
      </c>
      <c r="T1178" s="42" t="s">
        <v>9694</v>
      </c>
    </row>
    <row r="1179" spans="3:20" ht="35.1" customHeight="1" x14ac:dyDescent="0.25">
      <c r="C1179" s="35"/>
      <c r="I1179" s="27">
        <f>IF(ISBLANK(J1179),"",LARGE(I$1:I1178,1)+1)</f>
        <v>1166</v>
      </c>
      <c r="J1179" s="2" t="s">
        <v>5841</v>
      </c>
      <c r="K1179" s="1" t="s">
        <v>526</v>
      </c>
      <c r="L1179" s="1" t="s">
        <v>387</v>
      </c>
      <c r="M1179" s="2" t="s">
        <v>3513</v>
      </c>
      <c r="N1179" s="2" t="s">
        <v>389</v>
      </c>
      <c r="O1179" s="2" t="s">
        <v>442</v>
      </c>
      <c r="P1179" s="2" t="s">
        <v>6256</v>
      </c>
      <c r="Q1179" s="2" t="s">
        <v>3515</v>
      </c>
      <c r="R1179" s="2" t="s">
        <v>6257</v>
      </c>
      <c r="S1179" s="2" t="s">
        <v>6258</v>
      </c>
      <c r="T1179" s="42" t="s">
        <v>9138</v>
      </c>
    </row>
    <row r="1180" spans="3:20" ht="35.1" customHeight="1" x14ac:dyDescent="0.25">
      <c r="C1180" s="35"/>
      <c r="I1180" s="27">
        <f>IF(ISBLANK(J1180),"",LARGE(I$1:I1179,1)+1)</f>
        <v>1167</v>
      </c>
      <c r="J1180" s="2" t="s">
        <v>5841</v>
      </c>
      <c r="K1180" s="1" t="s">
        <v>433</v>
      </c>
      <c r="L1180" s="1" t="s">
        <v>387</v>
      </c>
      <c r="M1180" s="2" t="s">
        <v>434</v>
      </c>
      <c r="N1180" s="2" t="s">
        <v>389</v>
      </c>
      <c r="O1180" s="2" t="s">
        <v>390</v>
      </c>
      <c r="P1180" s="2" t="s">
        <v>6259</v>
      </c>
      <c r="Q1180" s="2" t="s">
        <v>6260</v>
      </c>
      <c r="R1180" s="2" t="s">
        <v>6261</v>
      </c>
      <c r="S1180" s="2" t="s">
        <v>6262</v>
      </c>
      <c r="T1180" s="42" t="s">
        <v>9695</v>
      </c>
    </row>
    <row r="1181" spans="3:20" ht="35.1" customHeight="1" x14ac:dyDescent="0.25">
      <c r="C1181" s="35"/>
      <c r="I1181" s="27">
        <f>IF(ISBLANK(J1181),"",LARGE(I$1:I1180,1)+1)</f>
        <v>1168</v>
      </c>
      <c r="J1181" s="2" t="s">
        <v>5841</v>
      </c>
      <c r="K1181" s="1" t="s">
        <v>596</v>
      </c>
      <c r="L1181" s="1" t="s">
        <v>597</v>
      </c>
      <c r="M1181" s="2" t="s">
        <v>2345</v>
      </c>
      <c r="N1181" s="2" t="s">
        <v>599</v>
      </c>
      <c r="O1181" s="2" t="s">
        <v>622</v>
      </c>
      <c r="P1181" s="2" t="s">
        <v>601</v>
      </c>
      <c r="Q1181" s="2" t="s">
        <v>6263</v>
      </c>
      <c r="R1181" s="2" t="s">
        <v>6264</v>
      </c>
      <c r="S1181" s="2" t="s">
        <v>6265</v>
      </c>
      <c r="T1181" s="42" t="s">
        <v>9696</v>
      </c>
    </row>
    <row r="1182" spans="3:20" ht="35.1" customHeight="1" x14ac:dyDescent="0.25">
      <c r="C1182" s="35"/>
      <c r="I1182" s="27">
        <f>IF(ISBLANK(J1182),"",LARGE(I$1:I1181,1)+1)</f>
        <v>1169</v>
      </c>
      <c r="J1182" s="2" t="s">
        <v>5841</v>
      </c>
      <c r="K1182" s="1" t="s">
        <v>1272</v>
      </c>
      <c r="L1182" s="1" t="s">
        <v>597</v>
      </c>
      <c r="M1182" s="2" t="s">
        <v>6266</v>
      </c>
      <c r="N1182" s="2" t="s">
        <v>599</v>
      </c>
      <c r="O1182" s="2" t="s">
        <v>600</v>
      </c>
      <c r="P1182" s="2" t="s">
        <v>6267</v>
      </c>
      <c r="Q1182" s="2" t="s">
        <v>6268</v>
      </c>
      <c r="R1182" s="2" t="s">
        <v>2343</v>
      </c>
      <c r="S1182" s="2" t="s">
        <v>6269</v>
      </c>
      <c r="T1182" s="42" t="s">
        <v>9697</v>
      </c>
    </row>
    <row r="1183" spans="3:20" ht="35.1" customHeight="1" x14ac:dyDescent="0.25">
      <c r="C1183" s="35"/>
      <c r="I1183" s="27">
        <f>IF(ISBLANK(J1183),"",LARGE(I$1:I1182,1)+1)</f>
        <v>1170</v>
      </c>
      <c r="J1183" s="2" t="s">
        <v>5841</v>
      </c>
      <c r="K1183" s="1" t="s">
        <v>612</v>
      </c>
      <c r="L1183" s="1" t="s">
        <v>597</v>
      </c>
      <c r="M1183" s="2" t="s">
        <v>613</v>
      </c>
      <c r="N1183" s="2" t="s">
        <v>614</v>
      </c>
      <c r="O1183" s="2" t="s">
        <v>615</v>
      </c>
      <c r="P1183" s="2" t="s">
        <v>1527</v>
      </c>
      <c r="Q1183" s="2" t="s">
        <v>6270</v>
      </c>
      <c r="R1183" s="2" t="s">
        <v>6271</v>
      </c>
      <c r="S1183" s="2" t="s">
        <v>6272</v>
      </c>
      <c r="T1183" s="42" t="s">
        <v>9698</v>
      </c>
    </row>
    <row r="1184" spans="3:20" ht="35.1" customHeight="1" x14ac:dyDescent="0.25">
      <c r="C1184" s="35"/>
      <c r="I1184" s="27">
        <f>IF(ISBLANK(J1184),"",LARGE(I$1:I1183,1)+1)</f>
        <v>1171</v>
      </c>
      <c r="J1184" s="2" t="s">
        <v>5841</v>
      </c>
      <c r="K1184" s="1" t="s">
        <v>3071</v>
      </c>
      <c r="L1184" s="1" t="s">
        <v>597</v>
      </c>
      <c r="M1184" s="2" t="s">
        <v>6273</v>
      </c>
      <c r="N1184" s="2" t="s">
        <v>1060</v>
      </c>
      <c r="O1184" s="2" t="s">
        <v>1061</v>
      </c>
      <c r="P1184" s="2" t="s">
        <v>4374</v>
      </c>
      <c r="Q1184" s="2" t="s">
        <v>3074</v>
      </c>
      <c r="R1184" s="2" t="s">
        <v>4375</v>
      </c>
      <c r="S1184" s="2" t="s">
        <v>6274</v>
      </c>
      <c r="T1184" s="42" t="s">
        <v>9699</v>
      </c>
    </row>
    <row r="1185" spans="3:20" ht="35.1" customHeight="1" x14ac:dyDescent="0.25">
      <c r="C1185" s="35"/>
      <c r="I1185" s="27">
        <f>IF(ISBLANK(J1185),"",LARGE(I$1:I1184,1)+1)</f>
        <v>1172</v>
      </c>
      <c r="J1185" s="2" t="s">
        <v>5841</v>
      </c>
      <c r="K1185" s="1" t="s">
        <v>1823</v>
      </c>
      <c r="L1185" s="1" t="s">
        <v>597</v>
      </c>
      <c r="M1185" s="2" t="s">
        <v>6275</v>
      </c>
      <c r="N1185" s="2" t="s">
        <v>599</v>
      </c>
      <c r="O1185" s="2" t="s">
        <v>622</v>
      </c>
      <c r="P1185" s="2" t="s">
        <v>1826</v>
      </c>
      <c r="Q1185" s="2" t="s">
        <v>6276</v>
      </c>
      <c r="R1185" s="2" t="s">
        <v>6277</v>
      </c>
      <c r="S1185" s="2" t="s">
        <v>6278</v>
      </c>
      <c r="T1185" s="42" t="s">
        <v>8852</v>
      </c>
    </row>
    <row r="1186" spans="3:20" ht="35.1" customHeight="1" x14ac:dyDescent="0.25">
      <c r="C1186" s="35"/>
      <c r="I1186" s="27">
        <f>IF(ISBLANK(J1186),"",LARGE(I$1:I1185,1)+1)</f>
        <v>1173</v>
      </c>
      <c r="J1186" s="2" t="s">
        <v>5841</v>
      </c>
      <c r="K1186" s="1" t="s">
        <v>6279</v>
      </c>
      <c r="L1186" s="1" t="s">
        <v>55</v>
      </c>
      <c r="M1186" s="2" t="s">
        <v>6280</v>
      </c>
      <c r="N1186" s="2" t="s">
        <v>57</v>
      </c>
      <c r="O1186" s="2" t="s">
        <v>134</v>
      </c>
      <c r="P1186" s="2" t="s">
        <v>6281</v>
      </c>
      <c r="Q1186" s="2" t="s">
        <v>6282</v>
      </c>
      <c r="R1186" s="2" t="s">
        <v>6283</v>
      </c>
      <c r="S1186" s="2" t="s">
        <v>6284</v>
      </c>
      <c r="T1186" s="42" t="s">
        <v>9700</v>
      </c>
    </row>
    <row r="1187" spans="3:20" ht="35.1" customHeight="1" x14ac:dyDescent="0.25">
      <c r="C1187" s="35"/>
      <c r="I1187" s="27">
        <f>IF(ISBLANK(J1187),"",LARGE(I$1:I1186,1)+1)</f>
        <v>1174</v>
      </c>
      <c r="J1187" s="2" t="s">
        <v>5841</v>
      </c>
      <c r="K1187" s="1" t="s">
        <v>6285</v>
      </c>
      <c r="L1187" s="1" t="s">
        <v>55</v>
      </c>
      <c r="M1187" s="2" t="s">
        <v>6286</v>
      </c>
      <c r="N1187" s="2" t="s">
        <v>57</v>
      </c>
      <c r="O1187" s="2" t="s">
        <v>72</v>
      </c>
      <c r="P1187" s="2" t="s">
        <v>6287</v>
      </c>
      <c r="Q1187" s="2" t="s">
        <v>6288</v>
      </c>
      <c r="R1187" s="2" t="s">
        <v>6289</v>
      </c>
      <c r="S1187" s="2" t="s">
        <v>6290</v>
      </c>
      <c r="T1187" s="42" t="s">
        <v>9701</v>
      </c>
    </row>
    <row r="1188" spans="3:20" ht="35.1" customHeight="1" x14ac:dyDescent="0.25">
      <c r="C1188" s="35"/>
      <c r="I1188" s="27">
        <f>IF(ISBLANK(J1188),"",LARGE(I$1:I1187,1)+1)</f>
        <v>1175</v>
      </c>
      <c r="J1188" s="2" t="s">
        <v>5841</v>
      </c>
      <c r="K1188" s="1" t="s">
        <v>6291</v>
      </c>
      <c r="L1188" s="1" t="s">
        <v>55</v>
      </c>
      <c r="M1188" s="2" t="s">
        <v>6292</v>
      </c>
      <c r="N1188" s="2" t="s">
        <v>6293</v>
      </c>
      <c r="O1188" s="2" t="s">
        <v>6294</v>
      </c>
      <c r="P1188" s="2" t="s">
        <v>6295</v>
      </c>
      <c r="Q1188" s="2" t="s">
        <v>6296</v>
      </c>
      <c r="R1188" s="2" t="s">
        <v>6297</v>
      </c>
      <c r="S1188" s="2" t="s">
        <v>6298</v>
      </c>
      <c r="T1188" s="42" t="s">
        <v>9702</v>
      </c>
    </row>
    <row r="1189" spans="3:20" ht="35.1" customHeight="1" x14ac:dyDescent="0.25">
      <c r="C1189" s="35"/>
      <c r="I1189" s="27">
        <f>IF(ISBLANK(J1189),"",LARGE(I$1:I1188,1)+1)</f>
        <v>1176</v>
      </c>
      <c r="J1189" s="2" t="s">
        <v>5841</v>
      </c>
      <c r="K1189" s="1" t="s">
        <v>6299</v>
      </c>
      <c r="L1189" s="1" t="s">
        <v>1931</v>
      </c>
      <c r="M1189" s="2" t="s">
        <v>6300</v>
      </c>
      <c r="N1189" s="2" t="s">
        <v>535</v>
      </c>
      <c r="O1189" s="2" t="s">
        <v>536</v>
      </c>
      <c r="P1189" s="2" t="s">
        <v>6301</v>
      </c>
      <c r="Q1189" s="2" t="s">
        <v>6302</v>
      </c>
      <c r="R1189" s="2" t="s">
        <v>6303</v>
      </c>
      <c r="S1189" s="2" t="s">
        <v>6304</v>
      </c>
      <c r="T1189" s="42" t="s">
        <v>9703</v>
      </c>
    </row>
    <row r="1190" spans="3:20" ht="35.1" customHeight="1" x14ac:dyDescent="0.25">
      <c r="C1190" s="35"/>
      <c r="I1190" s="27">
        <f>IF(ISBLANK(J1190),"",LARGE(I$1:I1189,1)+1)</f>
        <v>1177</v>
      </c>
      <c r="J1190" s="2" t="s">
        <v>5841</v>
      </c>
      <c r="K1190" s="1" t="s">
        <v>1949</v>
      </c>
      <c r="L1190" s="1" t="s">
        <v>78</v>
      </c>
      <c r="M1190" s="2" t="s">
        <v>6305</v>
      </c>
      <c r="N1190" s="2" t="s">
        <v>6175</v>
      </c>
      <c r="O1190" s="2" t="s">
        <v>3477</v>
      </c>
      <c r="P1190" s="2" t="s">
        <v>6306</v>
      </c>
      <c r="Q1190" s="2" t="s">
        <v>6307</v>
      </c>
      <c r="R1190" s="2" t="s">
        <v>1953</v>
      </c>
      <c r="S1190" s="2" t="s">
        <v>6308</v>
      </c>
      <c r="T1190" s="42" t="s">
        <v>9159</v>
      </c>
    </row>
    <row r="1191" spans="3:20" ht="35.1" customHeight="1" x14ac:dyDescent="0.25">
      <c r="C1191" s="35"/>
      <c r="I1191" s="27">
        <f>IF(ISBLANK(J1191),"",LARGE(I$1:I1190,1)+1)</f>
        <v>1178</v>
      </c>
      <c r="J1191" s="2" t="s">
        <v>5841</v>
      </c>
      <c r="K1191" s="1" t="s">
        <v>2908</v>
      </c>
      <c r="L1191" s="1" t="s">
        <v>78</v>
      </c>
      <c r="M1191" s="2" t="s">
        <v>2909</v>
      </c>
      <c r="N1191" s="2" t="s">
        <v>6175</v>
      </c>
      <c r="O1191" s="2" t="s">
        <v>3978</v>
      </c>
      <c r="P1191" s="2" t="s">
        <v>1914</v>
      </c>
      <c r="Q1191" s="2" t="s">
        <v>3979</v>
      </c>
      <c r="R1191" s="2" t="s">
        <v>1916</v>
      </c>
      <c r="S1191" s="2" t="s">
        <v>3980</v>
      </c>
      <c r="T1191" s="42" t="s">
        <v>9704</v>
      </c>
    </row>
    <row r="1192" spans="3:20" ht="35.1" customHeight="1" x14ac:dyDescent="0.25">
      <c r="C1192" s="35"/>
      <c r="I1192" s="27">
        <f>IF(ISBLANK(J1192),"",LARGE(I$1:I1191,1)+1)</f>
        <v>1179</v>
      </c>
      <c r="J1192" s="2" t="s">
        <v>5841</v>
      </c>
      <c r="K1192" s="1" t="s">
        <v>1918</v>
      </c>
      <c r="L1192" s="1" t="s">
        <v>78</v>
      </c>
      <c r="M1192" s="2" t="s">
        <v>3981</v>
      </c>
      <c r="N1192" s="2" t="s">
        <v>6175</v>
      </c>
      <c r="O1192" s="2" t="s">
        <v>3477</v>
      </c>
      <c r="P1192" s="2" t="s">
        <v>1920</v>
      </c>
      <c r="Q1192" s="2" t="s">
        <v>1921</v>
      </c>
      <c r="R1192" s="2" t="s">
        <v>3982</v>
      </c>
      <c r="S1192" s="2" t="s">
        <v>1923</v>
      </c>
      <c r="T1192" s="42" t="s">
        <v>9705</v>
      </c>
    </row>
    <row r="1193" spans="3:20" ht="35.1" customHeight="1" x14ac:dyDescent="0.25">
      <c r="C1193" s="35"/>
      <c r="I1193" s="27">
        <f>IF(ISBLANK(J1193),"",LARGE(I$1:I1192,1)+1)</f>
        <v>1180</v>
      </c>
      <c r="J1193" s="2" t="s">
        <v>5841</v>
      </c>
      <c r="K1193" s="1" t="s">
        <v>1906</v>
      </c>
      <c r="L1193" s="1" t="s">
        <v>78</v>
      </c>
      <c r="M1193" s="2" t="s">
        <v>6309</v>
      </c>
      <c r="N1193" s="2" t="s">
        <v>6175</v>
      </c>
      <c r="O1193" s="2" t="s">
        <v>3477</v>
      </c>
      <c r="P1193" s="2" t="s">
        <v>1908</v>
      </c>
      <c r="Q1193" s="2" t="s">
        <v>1909</v>
      </c>
      <c r="R1193" s="2" t="s">
        <v>6310</v>
      </c>
      <c r="S1193" s="2" t="s">
        <v>6311</v>
      </c>
      <c r="T1193" s="42" t="s">
        <v>9706</v>
      </c>
    </row>
    <row r="1194" spans="3:20" ht="35.1" customHeight="1" x14ac:dyDescent="0.25">
      <c r="C1194" s="35"/>
      <c r="I1194" s="27">
        <f>IF(ISBLANK(J1194),"",LARGE(I$1:I1193,1)+1)</f>
        <v>1181</v>
      </c>
      <c r="J1194" s="2" t="s">
        <v>5841</v>
      </c>
      <c r="K1194" s="1" t="s">
        <v>1924</v>
      </c>
      <c r="L1194" s="1" t="s">
        <v>78</v>
      </c>
      <c r="M1194" s="2" t="s">
        <v>1925</v>
      </c>
      <c r="N1194" s="2" t="s">
        <v>6175</v>
      </c>
      <c r="O1194" s="2" t="s">
        <v>81</v>
      </c>
      <c r="P1194" s="2" t="s">
        <v>1926</v>
      </c>
      <c r="Q1194" s="2" t="s">
        <v>1927</v>
      </c>
      <c r="R1194" s="2" t="s">
        <v>1928</v>
      </c>
      <c r="S1194" s="2" t="s">
        <v>1929</v>
      </c>
      <c r="T1194" s="42" t="s">
        <v>9707</v>
      </c>
    </row>
    <row r="1195" spans="3:20" ht="35.1" customHeight="1" x14ac:dyDescent="0.25">
      <c r="C1195" s="35"/>
      <c r="I1195" s="27">
        <f>IF(ISBLANK(J1195),"",LARGE(I$1:I1194,1)+1)</f>
        <v>1182</v>
      </c>
      <c r="J1195" s="2" t="s">
        <v>5841</v>
      </c>
      <c r="K1195" s="1" t="s">
        <v>3963</v>
      </c>
      <c r="L1195" s="1" t="s">
        <v>493</v>
      </c>
      <c r="M1195" s="2" t="s">
        <v>6312</v>
      </c>
      <c r="N1195" s="2" t="s">
        <v>456</v>
      </c>
      <c r="O1195" s="2" t="s">
        <v>496</v>
      </c>
      <c r="P1195" s="2" t="s">
        <v>6313</v>
      </c>
      <c r="Q1195" s="2" t="s">
        <v>6314</v>
      </c>
      <c r="R1195" s="2" t="s">
        <v>6315</v>
      </c>
      <c r="S1195" s="2" t="s">
        <v>6316</v>
      </c>
      <c r="T1195" s="42" t="s">
        <v>9257</v>
      </c>
    </row>
    <row r="1196" spans="3:20" ht="35.1" customHeight="1" x14ac:dyDescent="0.25">
      <c r="C1196" s="35"/>
      <c r="I1196" s="27">
        <f>IF(ISBLANK(J1196),"",LARGE(I$1:I1195,1)+1)</f>
        <v>1183</v>
      </c>
      <c r="J1196" s="2" t="s">
        <v>5841</v>
      </c>
      <c r="K1196" s="1" t="s">
        <v>3954</v>
      </c>
      <c r="L1196" s="1" t="s">
        <v>493</v>
      </c>
      <c r="M1196" s="2" t="s">
        <v>6317</v>
      </c>
      <c r="N1196" s="2" t="s">
        <v>495</v>
      </c>
      <c r="O1196" s="2" t="s">
        <v>515</v>
      </c>
      <c r="P1196" s="2" t="s">
        <v>2849</v>
      </c>
      <c r="Q1196" s="2" t="s">
        <v>4388</v>
      </c>
      <c r="R1196" s="2" t="s">
        <v>6318</v>
      </c>
      <c r="S1196" s="2" t="s">
        <v>3957</v>
      </c>
      <c r="T1196" s="42" t="s">
        <v>9708</v>
      </c>
    </row>
    <row r="1197" spans="3:20" ht="35.1" customHeight="1" x14ac:dyDescent="0.25">
      <c r="C1197" s="35"/>
      <c r="I1197" s="27">
        <f>IF(ISBLANK(J1197),"",LARGE(I$1:I1196,1)+1)</f>
        <v>1184</v>
      </c>
      <c r="J1197" s="2" t="s">
        <v>5841</v>
      </c>
      <c r="K1197" s="1" t="s">
        <v>6319</v>
      </c>
      <c r="L1197" s="1" t="s">
        <v>493</v>
      </c>
      <c r="M1197" s="2" t="s">
        <v>6320</v>
      </c>
      <c r="N1197" s="2" t="s">
        <v>456</v>
      </c>
      <c r="O1197" s="2" t="s">
        <v>2858</v>
      </c>
      <c r="P1197" s="2" t="s">
        <v>6321</v>
      </c>
      <c r="Q1197" s="2" t="s">
        <v>3961</v>
      </c>
      <c r="R1197" s="2" t="s">
        <v>2369</v>
      </c>
      <c r="S1197" s="2" t="s">
        <v>6322</v>
      </c>
      <c r="T1197" s="42" t="s">
        <v>9709</v>
      </c>
    </row>
    <row r="1198" spans="3:20" ht="35.1" customHeight="1" x14ac:dyDescent="0.25">
      <c r="C1198" s="35"/>
      <c r="I1198" s="27">
        <f>IF(ISBLANK(J1198),"",LARGE(I$1:I1197,1)+1)</f>
        <v>1185</v>
      </c>
      <c r="J1198" s="2" t="s">
        <v>5841</v>
      </c>
      <c r="K1198" s="1" t="s">
        <v>1890</v>
      </c>
      <c r="L1198" s="1" t="s">
        <v>493</v>
      </c>
      <c r="M1198" s="2" t="s">
        <v>2377</v>
      </c>
      <c r="N1198" s="2" t="s">
        <v>495</v>
      </c>
      <c r="O1198" s="2" t="s">
        <v>1220</v>
      </c>
      <c r="P1198" s="2" t="s">
        <v>522</v>
      </c>
      <c r="Q1198" s="2" t="s">
        <v>6323</v>
      </c>
      <c r="R1198" s="2" t="s">
        <v>6324</v>
      </c>
      <c r="S1198" s="2" t="s">
        <v>2380</v>
      </c>
      <c r="T1198" s="42" t="s">
        <v>9710</v>
      </c>
    </row>
    <row r="1199" spans="3:20" ht="35.1" customHeight="1" x14ac:dyDescent="0.25">
      <c r="C1199" s="35"/>
      <c r="I1199" s="27">
        <f>IF(ISBLANK(J1199),"",LARGE(I$1:I1198,1)+1)</f>
        <v>1186</v>
      </c>
      <c r="J1199" s="2" t="s">
        <v>5841</v>
      </c>
      <c r="K1199" s="1" t="s">
        <v>1900</v>
      </c>
      <c r="L1199" s="1" t="s">
        <v>493</v>
      </c>
      <c r="M1199" s="2" t="s">
        <v>6325</v>
      </c>
      <c r="N1199" s="2" t="s">
        <v>495</v>
      </c>
      <c r="O1199" s="2" t="s">
        <v>515</v>
      </c>
      <c r="P1199" s="2" t="s">
        <v>1902</v>
      </c>
      <c r="Q1199" s="2" t="s">
        <v>6326</v>
      </c>
      <c r="R1199" s="2" t="s">
        <v>6327</v>
      </c>
      <c r="S1199" s="2" t="s">
        <v>1905</v>
      </c>
      <c r="T1199" s="42" t="s">
        <v>9711</v>
      </c>
    </row>
    <row r="1200" spans="3:20" ht="35.1" customHeight="1" x14ac:dyDescent="0.25">
      <c r="C1200" s="35"/>
      <c r="I1200" s="27">
        <f>IF(ISBLANK(J1200),"",LARGE(I$1:I1199,1)+1)</f>
        <v>1187</v>
      </c>
      <c r="J1200" s="2" t="s">
        <v>5841</v>
      </c>
      <c r="K1200" s="1" t="s">
        <v>668</v>
      </c>
      <c r="L1200" s="1" t="s">
        <v>78</v>
      </c>
      <c r="M1200" s="2" t="s">
        <v>669</v>
      </c>
      <c r="N1200" s="2" t="s">
        <v>6175</v>
      </c>
      <c r="O1200" s="2" t="s">
        <v>81</v>
      </c>
      <c r="P1200" s="2" t="s">
        <v>670</v>
      </c>
      <c r="Q1200" s="2" t="s">
        <v>6328</v>
      </c>
      <c r="R1200" s="2" t="s">
        <v>3973</v>
      </c>
      <c r="S1200" s="2" t="s">
        <v>6329</v>
      </c>
      <c r="T1200" s="42" t="s">
        <v>9556</v>
      </c>
    </row>
    <row r="1201" spans="3:20" ht="35.1" customHeight="1" x14ac:dyDescent="0.25">
      <c r="C1201" s="35"/>
      <c r="I1201" s="27">
        <f>IF(ISBLANK(J1201),"",LARGE(I$1:I1200,1)+1)</f>
        <v>1188</v>
      </c>
      <c r="J1201" s="2" t="s">
        <v>5841</v>
      </c>
      <c r="K1201" s="1" t="s">
        <v>674</v>
      </c>
      <c r="L1201" s="1" t="s">
        <v>78</v>
      </c>
      <c r="M1201" s="2" t="s">
        <v>6330</v>
      </c>
      <c r="N1201" s="2" t="s">
        <v>6175</v>
      </c>
      <c r="O1201" s="2" t="s">
        <v>368</v>
      </c>
      <c r="P1201" s="2" t="s">
        <v>676</v>
      </c>
      <c r="Q1201" s="2" t="s">
        <v>6331</v>
      </c>
      <c r="R1201" s="2" t="s">
        <v>6332</v>
      </c>
      <c r="S1201" s="2" t="s">
        <v>6333</v>
      </c>
      <c r="T1201" s="42" t="s">
        <v>9712</v>
      </c>
    </row>
    <row r="1202" spans="3:20" ht="35.1" customHeight="1" x14ac:dyDescent="0.25">
      <c r="C1202" s="35"/>
      <c r="I1202" s="27" t="str">
        <f>IF(ISBLANK(J1202),"",LARGE(I$1:I1201,1)+1)</f>
        <v/>
      </c>
    </row>
    <row r="1203" spans="3:20" ht="35.1" customHeight="1" x14ac:dyDescent="0.25">
      <c r="C1203" s="241"/>
      <c r="I1203" s="27">
        <f>IF(ISBLANK(J1203),"",LARGE(I$1:I1202,1)+1)</f>
        <v>1189</v>
      </c>
      <c r="J1203" s="3" t="s">
        <v>0</v>
      </c>
      <c r="K1203" s="4" t="s">
        <v>1</v>
      </c>
      <c r="L1203" s="4" t="s">
        <v>2</v>
      </c>
      <c r="M1203" s="3" t="s">
        <v>3</v>
      </c>
      <c r="N1203" s="3" t="s">
        <v>4</v>
      </c>
      <c r="O1203" s="3" t="s">
        <v>5</v>
      </c>
      <c r="P1203" s="3" t="s">
        <v>6</v>
      </c>
      <c r="Q1203" s="3" t="s">
        <v>7</v>
      </c>
      <c r="R1203" s="3" t="s">
        <v>8</v>
      </c>
      <c r="S1203" s="3" t="s">
        <v>9</v>
      </c>
      <c r="T1203" s="3"/>
    </row>
    <row r="1204" spans="3:20" ht="35.1" customHeight="1" x14ac:dyDescent="0.25">
      <c r="I1204" s="27">
        <f>IF(ISBLANK(J1204),"",LARGE(I$1:I1203,1)+1)</f>
        <v>1190</v>
      </c>
      <c r="J1204" s="2" t="s">
        <v>6334</v>
      </c>
      <c r="K1204" s="1" t="s">
        <v>6335</v>
      </c>
      <c r="L1204" s="1" t="s">
        <v>12</v>
      </c>
      <c r="M1204" s="2" t="s">
        <v>6336</v>
      </c>
      <c r="N1204" s="2" t="s">
        <v>6337</v>
      </c>
      <c r="O1204" s="2" t="s">
        <v>22</v>
      </c>
      <c r="P1204" s="2" t="s">
        <v>6338</v>
      </c>
      <c r="Q1204" s="2" t="s">
        <v>6339</v>
      </c>
      <c r="R1204" s="2" t="s">
        <v>6340</v>
      </c>
      <c r="S1204" s="2" t="s">
        <v>6341</v>
      </c>
      <c r="T1204" s="42" t="s">
        <v>9713</v>
      </c>
    </row>
    <row r="1205" spans="3:20" ht="35.1" customHeight="1" x14ac:dyDescent="0.25">
      <c r="I1205" s="27">
        <f>IF(ISBLANK(J1205),"",LARGE(I$1:I1204,1)+1)</f>
        <v>1191</v>
      </c>
      <c r="J1205" s="2" t="s">
        <v>6334</v>
      </c>
      <c r="K1205" s="1" t="s">
        <v>6342</v>
      </c>
      <c r="L1205" s="1" t="s">
        <v>12</v>
      </c>
      <c r="M1205" s="2" t="s">
        <v>6343</v>
      </c>
      <c r="N1205" s="2" t="s">
        <v>6344</v>
      </c>
      <c r="O1205" s="2" t="s">
        <v>22</v>
      </c>
      <c r="P1205" s="2" t="s">
        <v>6345</v>
      </c>
      <c r="Q1205" s="2" t="s">
        <v>6346</v>
      </c>
      <c r="R1205" s="2" t="s">
        <v>6347</v>
      </c>
      <c r="S1205" s="2" t="s">
        <v>6348</v>
      </c>
      <c r="T1205" s="42" t="s">
        <v>9714</v>
      </c>
    </row>
    <row r="1206" spans="3:20" ht="35.1" customHeight="1" x14ac:dyDescent="0.25">
      <c r="I1206" s="27">
        <f>IF(ISBLANK(J1206),"",LARGE(I$1:I1205,1)+1)</f>
        <v>1192</v>
      </c>
      <c r="J1206" s="2" t="s">
        <v>6334</v>
      </c>
      <c r="K1206" s="1" t="s">
        <v>6349</v>
      </c>
      <c r="L1206" s="1" t="s">
        <v>12</v>
      </c>
      <c r="M1206" s="2" t="s">
        <v>6350</v>
      </c>
      <c r="N1206" s="2" t="s">
        <v>4417</v>
      </c>
      <c r="O1206" s="2" t="s">
        <v>22</v>
      </c>
      <c r="P1206" s="2" t="s">
        <v>6351</v>
      </c>
      <c r="Q1206" s="2" t="s">
        <v>6352</v>
      </c>
      <c r="R1206" s="2" t="s">
        <v>6353</v>
      </c>
      <c r="S1206" s="2" t="s">
        <v>6354</v>
      </c>
      <c r="T1206" s="42" t="s">
        <v>9715</v>
      </c>
    </row>
    <row r="1207" spans="3:20" ht="35.1" customHeight="1" x14ac:dyDescent="0.25">
      <c r="I1207" s="27">
        <f>IF(ISBLANK(J1207),"",LARGE(I$1:I1206,1)+1)</f>
        <v>1193</v>
      </c>
      <c r="J1207" s="2" t="s">
        <v>6334</v>
      </c>
      <c r="K1207" s="1" t="s">
        <v>6355</v>
      </c>
      <c r="L1207" s="1" t="s">
        <v>12</v>
      </c>
      <c r="M1207" s="2" t="s">
        <v>6356</v>
      </c>
      <c r="N1207" s="2" t="s">
        <v>5298</v>
      </c>
      <c r="O1207" s="2" t="s">
        <v>4418</v>
      </c>
      <c r="P1207" s="2" t="s">
        <v>6357</v>
      </c>
      <c r="Q1207" s="2" t="s">
        <v>6358</v>
      </c>
      <c r="R1207" s="2" t="s">
        <v>6359</v>
      </c>
      <c r="S1207" s="2" t="s">
        <v>6360</v>
      </c>
      <c r="T1207" s="42" t="s">
        <v>9716</v>
      </c>
    </row>
    <row r="1208" spans="3:20" ht="35.1" customHeight="1" x14ac:dyDescent="0.25">
      <c r="I1208" s="27">
        <f>IF(ISBLANK(J1208),"",LARGE(I$1:I1207,1)+1)</f>
        <v>1194</v>
      </c>
      <c r="J1208" s="2" t="s">
        <v>6334</v>
      </c>
      <c r="K1208" s="1" t="s">
        <v>6361</v>
      </c>
      <c r="L1208" s="1" t="s">
        <v>3790</v>
      </c>
      <c r="M1208" s="2" t="s">
        <v>6362</v>
      </c>
      <c r="N1208" s="2" t="s">
        <v>1060</v>
      </c>
      <c r="O1208" s="2" t="s">
        <v>607</v>
      </c>
      <c r="P1208" s="2" t="s">
        <v>6363</v>
      </c>
      <c r="Q1208" s="2" t="s">
        <v>6364</v>
      </c>
      <c r="R1208" s="2" t="s">
        <v>6365</v>
      </c>
      <c r="S1208" s="2" t="s">
        <v>6366</v>
      </c>
      <c r="T1208" s="42" t="s">
        <v>9717</v>
      </c>
    </row>
    <row r="1209" spans="3:20" ht="35.1" customHeight="1" x14ac:dyDescent="0.25">
      <c r="I1209" s="27">
        <f>IF(ISBLANK(J1209),"",LARGE(I$1:I1208,1)+1)</f>
        <v>1195</v>
      </c>
      <c r="J1209" s="2" t="s">
        <v>6334</v>
      </c>
      <c r="K1209" s="1" t="s">
        <v>6367</v>
      </c>
      <c r="L1209" s="1" t="s">
        <v>3790</v>
      </c>
      <c r="M1209" s="2" t="s">
        <v>6368</v>
      </c>
      <c r="N1209" s="2" t="s">
        <v>3778</v>
      </c>
      <c r="O1209" s="2" t="s">
        <v>1061</v>
      </c>
      <c r="P1209" s="2" t="s">
        <v>6369</v>
      </c>
      <c r="Q1209" s="2" t="s">
        <v>6370</v>
      </c>
      <c r="R1209" s="2" t="s">
        <v>6371</v>
      </c>
      <c r="S1209" s="2" t="s">
        <v>6372</v>
      </c>
      <c r="T1209" s="42" t="s">
        <v>9718</v>
      </c>
    </row>
    <row r="1210" spans="3:20" ht="35.1" customHeight="1" x14ac:dyDescent="0.25">
      <c r="I1210" s="27">
        <f>IF(ISBLANK(J1210),"",LARGE(I$1:I1209,1)+1)</f>
        <v>1196</v>
      </c>
      <c r="J1210" s="2" t="s">
        <v>6334</v>
      </c>
      <c r="K1210" s="1" t="s">
        <v>6373</v>
      </c>
      <c r="L1210" s="1" t="s">
        <v>3790</v>
      </c>
      <c r="M1210" s="2" t="s">
        <v>6374</v>
      </c>
      <c r="N1210" s="2" t="s">
        <v>3778</v>
      </c>
      <c r="O1210" s="2" t="s">
        <v>3792</v>
      </c>
      <c r="P1210" s="2" t="s">
        <v>6375</v>
      </c>
      <c r="Q1210" s="2" t="s">
        <v>6376</v>
      </c>
      <c r="R1210" s="2" t="s">
        <v>6377</v>
      </c>
      <c r="S1210" s="2" t="s">
        <v>6378</v>
      </c>
      <c r="T1210" s="42" t="s">
        <v>9719</v>
      </c>
    </row>
    <row r="1211" spans="3:20" ht="35.1" customHeight="1" x14ac:dyDescent="0.25">
      <c r="I1211" s="27">
        <f>IF(ISBLANK(J1211),"",LARGE(I$1:I1210,1)+1)</f>
        <v>1197</v>
      </c>
      <c r="J1211" s="2" t="s">
        <v>6334</v>
      </c>
      <c r="K1211" s="1" t="s">
        <v>6379</v>
      </c>
      <c r="L1211" s="1" t="s">
        <v>3790</v>
      </c>
      <c r="M1211" s="2" t="s">
        <v>6380</v>
      </c>
      <c r="N1211" s="2" t="s">
        <v>3778</v>
      </c>
      <c r="O1211" s="2" t="s">
        <v>622</v>
      </c>
      <c r="P1211" s="2" t="s">
        <v>6381</v>
      </c>
      <c r="Q1211" s="2" t="s">
        <v>6382</v>
      </c>
      <c r="R1211" s="2" t="s">
        <v>6383</v>
      </c>
      <c r="S1211" s="2" t="s">
        <v>6384</v>
      </c>
      <c r="T1211" s="42" t="s">
        <v>9720</v>
      </c>
    </row>
    <row r="1212" spans="3:20" ht="35.1" customHeight="1" x14ac:dyDescent="0.25">
      <c r="I1212" s="27">
        <f>IF(ISBLANK(J1212),"",LARGE(I$1:I1211,1)+1)</f>
        <v>1198</v>
      </c>
      <c r="J1212" s="2" t="s">
        <v>6334</v>
      </c>
      <c r="K1212" s="1" t="s">
        <v>6385</v>
      </c>
      <c r="L1212" s="1" t="s">
        <v>6386</v>
      </c>
      <c r="M1212" s="2" t="s">
        <v>6387</v>
      </c>
      <c r="N1212" s="2" t="s">
        <v>599</v>
      </c>
      <c r="O1212" s="2" t="s">
        <v>1061</v>
      </c>
      <c r="P1212" s="2" t="s">
        <v>6388</v>
      </c>
      <c r="Q1212" s="2" t="s">
        <v>6389</v>
      </c>
      <c r="R1212" s="2" t="s">
        <v>6390</v>
      </c>
      <c r="S1212" s="2" t="s">
        <v>6391</v>
      </c>
      <c r="T1212" s="42" t="s">
        <v>9721</v>
      </c>
    </row>
    <row r="1213" spans="3:20" ht="35.1" customHeight="1" x14ac:dyDescent="0.25">
      <c r="I1213" s="27">
        <f>IF(ISBLANK(J1213),"",LARGE(I$1:I1212,1)+1)</f>
        <v>1199</v>
      </c>
      <c r="J1213" s="2" t="s">
        <v>6334</v>
      </c>
      <c r="K1213" s="1" t="s">
        <v>6392</v>
      </c>
      <c r="L1213" s="1" t="s">
        <v>3790</v>
      </c>
      <c r="M1213" s="2" t="s">
        <v>6393</v>
      </c>
      <c r="N1213" s="2" t="s">
        <v>3778</v>
      </c>
      <c r="O1213" s="2" t="s">
        <v>622</v>
      </c>
      <c r="P1213" s="2" t="s">
        <v>6394</v>
      </c>
      <c r="Q1213" s="2" t="s">
        <v>6395</v>
      </c>
      <c r="R1213" s="2" t="s">
        <v>6396</v>
      </c>
      <c r="S1213" s="2" t="s">
        <v>6397</v>
      </c>
      <c r="T1213" s="42" t="s">
        <v>9722</v>
      </c>
    </row>
    <row r="1214" spans="3:20" ht="35.1" customHeight="1" x14ac:dyDescent="0.25">
      <c r="I1214" s="27">
        <f>IF(ISBLANK(J1214),"",LARGE(I$1:I1213,1)+1)</f>
        <v>1200</v>
      </c>
      <c r="J1214" s="2" t="s">
        <v>6334</v>
      </c>
      <c r="K1214" s="1" t="s">
        <v>3789</v>
      </c>
      <c r="L1214" s="1" t="s">
        <v>3790</v>
      </c>
      <c r="M1214" s="2" t="s">
        <v>6398</v>
      </c>
      <c r="N1214" s="2" t="s">
        <v>3778</v>
      </c>
      <c r="O1214" s="2" t="s">
        <v>1061</v>
      </c>
      <c r="P1214" s="2" t="s">
        <v>6399</v>
      </c>
      <c r="Q1214" s="2" t="s">
        <v>6400</v>
      </c>
      <c r="R1214" s="2" t="s">
        <v>6401</v>
      </c>
      <c r="S1214" s="2" t="s">
        <v>6402</v>
      </c>
      <c r="T1214" s="42" t="s">
        <v>9723</v>
      </c>
    </row>
    <row r="1215" spans="3:20" ht="35.1" customHeight="1" x14ac:dyDescent="0.25">
      <c r="I1215" s="27">
        <f>IF(ISBLANK(J1215),"",LARGE(I$1:I1214,1)+1)</f>
        <v>1201</v>
      </c>
      <c r="J1215" s="2" t="s">
        <v>6334</v>
      </c>
      <c r="K1215" s="1" t="s">
        <v>6403</v>
      </c>
      <c r="L1215" s="1" t="s">
        <v>4485</v>
      </c>
      <c r="M1215" s="2" t="s">
        <v>6404</v>
      </c>
      <c r="N1215" s="2" t="s">
        <v>4997</v>
      </c>
      <c r="O1215" s="2" t="s">
        <v>422</v>
      </c>
      <c r="P1215" s="2" t="s">
        <v>6405</v>
      </c>
      <c r="Q1215" s="2" t="s">
        <v>6406</v>
      </c>
      <c r="R1215" s="2" t="s">
        <v>6407</v>
      </c>
      <c r="S1215" s="2" t="s">
        <v>6408</v>
      </c>
      <c r="T1215" s="42" t="s">
        <v>9724</v>
      </c>
    </row>
    <row r="1216" spans="3:20" ht="35.1" customHeight="1" x14ac:dyDescent="0.25">
      <c r="I1216" s="27">
        <f>IF(ISBLANK(J1216),"",LARGE(I$1:I1215,1)+1)</f>
        <v>1202</v>
      </c>
      <c r="J1216" s="2" t="s">
        <v>6334</v>
      </c>
      <c r="K1216" s="1" t="s">
        <v>6409</v>
      </c>
      <c r="L1216" s="1" t="s">
        <v>4485</v>
      </c>
      <c r="M1216" s="2" t="s">
        <v>6410</v>
      </c>
      <c r="N1216" s="2" t="s">
        <v>389</v>
      </c>
      <c r="O1216" s="2" t="s">
        <v>397</v>
      </c>
      <c r="P1216" s="2" t="s">
        <v>6411</v>
      </c>
      <c r="Q1216" s="2" t="s">
        <v>6412</v>
      </c>
      <c r="R1216" s="2" t="s">
        <v>6413</v>
      </c>
      <c r="S1216" s="2" t="s">
        <v>6414</v>
      </c>
      <c r="T1216" s="42" t="s">
        <v>9725</v>
      </c>
    </row>
    <row r="1217" spans="3:20" ht="35.1" customHeight="1" x14ac:dyDescent="0.25">
      <c r="I1217" s="27">
        <f>IF(ISBLANK(J1217),"",LARGE(I$1:I1216,1)+1)</f>
        <v>1203</v>
      </c>
      <c r="J1217" s="2" t="s">
        <v>6334</v>
      </c>
      <c r="K1217" s="1" t="s">
        <v>4820</v>
      </c>
      <c r="L1217" s="1" t="s">
        <v>6415</v>
      </c>
      <c r="M1217" s="2" t="s">
        <v>6416</v>
      </c>
      <c r="N1217" s="2" t="s">
        <v>389</v>
      </c>
      <c r="O1217" s="2" t="s">
        <v>422</v>
      </c>
      <c r="P1217" s="2" t="s">
        <v>6417</v>
      </c>
      <c r="Q1217" s="2" t="s">
        <v>6418</v>
      </c>
      <c r="R1217" s="2" t="s">
        <v>6419</v>
      </c>
      <c r="S1217" s="2" t="s">
        <v>6420</v>
      </c>
      <c r="T1217" s="42" t="s">
        <v>9726</v>
      </c>
    </row>
    <row r="1218" spans="3:20" ht="35.1" customHeight="1" x14ac:dyDescent="0.25">
      <c r="I1218" s="27">
        <f>IF(ISBLANK(J1218),"",LARGE(I$1:I1217,1)+1)</f>
        <v>1204</v>
      </c>
      <c r="J1218" s="2" t="s">
        <v>6334</v>
      </c>
      <c r="K1218" s="1" t="s">
        <v>6421</v>
      </c>
      <c r="L1218" s="1" t="s">
        <v>6415</v>
      </c>
      <c r="M1218" s="2" t="s">
        <v>6422</v>
      </c>
      <c r="N1218" s="2" t="s">
        <v>3933</v>
      </c>
      <c r="O1218" s="2" t="s">
        <v>397</v>
      </c>
      <c r="P1218" s="2" t="s">
        <v>6423</v>
      </c>
      <c r="Q1218" s="2" t="s">
        <v>6424</v>
      </c>
      <c r="R1218" s="2" t="s">
        <v>6425</v>
      </c>
      <c r="S1218" s="2" t="s">
        <v>6426</v>
      </c>
      <c r="T1218" s="42" t="s">
        <v>9727</v>
      </c>
    </row>
    <row r="1219" spans="3:20" ht="35.1" customHeight="1" x14ac:dyDescent="0.25">
      <c r="I1219" s="27">
        <f>IF(ISBLANK(J1219),"",LARGE(I$1:I1218,1)+1)</f>
        <v>1205</v>
      </c>
      <c r="J1219" s="2" t="s">
        <v>6334</v>
      </c>
      <c r="K1219" s="1" t="s">
        <v>6427</v>
      </c>
      <c r="L1219" s="1" t="s">
        <v>6415</v>
      </c>
      <c r="M1219" s="2" t="s">
        <v>6428</v>
      </c>
      <c r="N1219" s="2" t="s">
        <v>3933</v>
      </c>
      <c r="O1219" s="2" t="s">
        <v>390</v>
      </c>
      <c r="P1219" s="2" t="s">
        <v>6429</v>
      </c>
      <c r="Q1219" s="2" t="s">
        <v>6430</v>
      </c>
      <c r="R1219" s="2" t="s">
        <v>6431</v>
      </c>
      <c r="S1219" s="2" t="s">
        <v>6432</v>
      </c>
      <c r="T1219" s="42" t="s">
        <v>9728</v>
      </c>
    </row>
    <row r="1220" spans="3:20" ht="35.1" customHeight="1" x14ac:dyDescent="0.25">
      <c r="I1220" s="27">
        <f>IF(ISBLANK(J1220),"",LARGE(I$1:I1219,1)+1)</f>
        <v>1206</v>
      </c>
      <c r="J1220" s="2" t="s">
        <v>6334</v>
      </c>
      <c r="K1220" s="1" t="s">
        <v>6433</v>
      </c>
      <c r="L1220" s="1" t="s">
        <v>6415</v>
      </c>
      <c r="M1220" s="2" t="s">
        <v>6434</v>
      </c>
      <c r="N1220" s="2" t="s">
        <v>389</v>
      </c>
      <c r="O1220" s="2" t="s">
        <v>390</v>
      </c>
      <c r="P1220" s="2" t="s">
        <v>6435</v>
      </c>
      <c r="Q1220" s="2" t="s">
        <v>6436</v>
      </c>
      <c r="R1220" s="2" t="s">
        <v>6437</v>
      </c>
      <c r="S1220" s="2" t="s">
        <v>6438</v>
      </c>
      <c r="T1220" s="42" t="s">
        <v>9729</v>
      </c>
    </row>
    <row r="1221" spans="3:20" ht="35.1" customHeight="1" x14ac:dyDescent="0.25">
      <c r="I1221" s="27">
        <f>IF(ISBLANK(J1221),"",LARGE(I$1:I1220,1)+1)</f>
        <v>1207</v>
      </c>
      <c r="J1221" s="2" t="s">
        <v>6334</v>
      </c>
      <c r="K1221" s="1" t="s">
        <v>6439</v>
      </c>
      <c r="L1221" s="1" t="s">
        <v>6415</v>
      </c>
      <c r="M1221" s="2" t="s">
        <v>6440</v>
      </c>
      <c r="N1221" s="2" t="s">
        <v>389</v>
      </c>
      <c r="O1221" s="2" t="s">
        <v>390</v>
      </c>
      <c r="P1221" s="2" t="s">
        <v>6441</v>
      </c>
      <c r="Q1221" s="2" t="s">
        <v>6442</v>
      </c>
      <c r="R1221" s="2" t="s">
        <v>6443</v>
      </c>
      <c r="S1221" s="2" t="s">
        <v>6444</v>
      </c>
      <c r="T1221" s="42" t="s">
        <v>9730</v>
      </c>
    </row>
    <row r="1222" spans="3:20" ht="35.1" customHeight="1" x14ac:dyDescent="0.25">
      <c r="I1222" s="27">
        <f>IF(ISBLANK(J1222),"",LARGE(I$1:I1221,1)+1)</f>
        <v>1208</v>
      </c>
      <c r="J1222" s="2" t="s">
        <v>6334</v>
      </c>
      <c r="K1222" s="1" t="s">
        <v>6445</v>
      </c>
      <c r="L1222" s="1" t="s">
        <v>6415</v>
      </c>
      <c r="M1222" s="2" t="s">
        <v>6446</v>
      </c>
      <c r="N1222" s="2" t="s">
        <v>1576</v>
      </c>
      <c r="O1222" s="2" t="s">
        <v>397</v>
      </c>
      <c r="P1222" s="2" t="s">
        <v>6447</v>
      </c>
      <c r="Q1222" s="2" t="s">
        <v>6448</v>
      </c>
      <c r="R1222" s="2" t="s">
        <v>6449</v>
      </c>
      <c r="S1222" s="2" t="s">
        <v>6450</v>
      </c>
      <c r="T1222" s="42" t="s">
        <v>9731</v>
      </c>
    </row>
    <row r="1223" spans="3:20" ht="35.1" customHeight="1" x14ac:dyDescent="0.25">
      <c r="I1223" s="27">
        <f>IF(ISBLANK(J1223),"",LARGE(I$1:I1222,1)+1)</f>
        <v>1209</v>
      </c>
      <c r="J1223" s="2" t="s">
        <v>6334</v>
      </c>
      <c r="K1223" s="1" t="s">
        <v>6451</v>
      </c>
      <c r="L1223" s="1" t="s">
        <v>6415</v>
      </c>
      <c r="M1223" s="2" t="s">
        <v>6452</v>
      </c>
      <c r="N1223" s="2" t="s">
        <v>389</v>
      </c>
      <c r="O1223" s="2" t="s">
        <v>390</v>
      </c>
      <c r="P1223" s="2" t="s">
        <v>6453</v>
      </c>
      <c r="Q1223" s="2" t="s">
        <v>6454</v>
      </c>
      <c r="R1223" s="2" t="s">
        <v>6455</v>
      </c>
      <c r="S1223" s="2" t="s">
        <v>6456</v>
      </c>
      <c r="T1223" s="42" t="s">
        <v>9732</v>
      </c>
    </row>
    <row r="1224" spans="3:20" ht="35.1" customHeight="1" x14ac:dyDescent="0.25">
      <c r="I1224" s="27">
        <f>IF(ISBLANK(J1224),"",LARGE(I$1:I1223,1)+1)</f>
        <v>1210</v>
      </c>
      <c r="J1224" s="2" t="s">
        <v>6334</v>
      </c>
      <c r="K1224" s="1" t="s">
        <v>6457</v>
      </c>
      <c r="L1224" s="1" t="s">
        <v>6415</v>
      </c>
      <c r="M1224" s="2" t="s">
        <v>6458</v>
      </c>
      <c r="N1224" s="2" t="s">
        <v>389</v>
      </c>
      <c r="O1224" s="2" t="s">
        <v>422</v>
      </c>
      <c r="P1224" s="2" t="s">
        <v>6459</v>
      </c>
      <c r="Q1224" s="2" t="s">
        <v>6460</v>
      </c>
      <c r="R1224" s="2" t="s">
        <v>6461</v>
      </c>
      <c r="S1224" s="2" t="s">
        <v>6462</v>
      </c>
      <c r="T1224" s="42" t="s">
        <v>9733</v>
      </c>
    </row>
    <row r="1225" spans="3:20" ht="35.1" customHeight="1" x14ac:dyDescent="0.25">
      <c r="I1225" s="27">
        <f>IF(ISBLANK(J1225),"",LARGE(I$1:I1224,1)+1)</f>
        <v>1211</v>
      </c>
      <c r="J1225" s="2" t="s">
        <v>6334</v>
      </c>
      <c r="K1225" s="1" t="s">
        <v>6463</v>
      </c>
      <c r="L1225" s="1" t="s">
        <v>6415</v>
      </c>
      <c r="M1225" s="2" t="s">
        <v>6464</v>
      </c>
      <c r="N1225" s="2" t="s">
        <v>6465</v>
      </c>
      <c r="O1225" s="2" t="s">
        <v>390</v>
      </c>
      <c r="P1225" s="2" t="s">
        <v>6466</v>
      </c>
      <c r="Q1225" s="2" t="s">
        <v>6467</v>
      </c>
      <c r="R1225" s="2" t="s">
        <v>6468</v>
      </c>
      <c r="S1225" s="2" t="s">
        <v>6469</v>
      </c>
      <c r="T1225" s="42" t="s">
        <v>9734</v>
      </c>
    </row>
    <row r="1226" spans="3:20" ht="35.1" customHeight="1" x14ac:dyDescent="0.25">
      <c r="I1226" s="27">
        <f>IF(ISBLANK(J1226),"",LARGE(I$1:I1225,1)+1)</f>
        <v>1212</v>
      </c>
      <c r="J1226" s="2" t="s">
        <v>6334</v>
      </c>
      <c r="K1226" s="1" t="s">
        <v>6470</v>
      </c>
      <c r="L1226" s="1" t="s">
        <v>6415</v>
      </c>
      <c r="M1226" s="2" t="s">
        <v>6471</v>
      </c>
      <c r="N1226" s="2" t="s">
        <v>4030</v>
      </c>
      <c r="O1226" s="2" t="s">
        <v>422</v>
      </c>
      <c r="P1226" s="2" t="s">
        <v>6472</v>
      </c>
      <c r="Q1226" s="2" t="s">
        <v>6473</v>
      </c>
      <c r="R1226" s="2" t="s">
        <v>6474</v>
      </c>
      <c r="S1226" s="2" t="s">
        <v>6475</v>
      </c>
      <c r="T1226" s="42" t="s">
        <v>9735</v>
      </c>
    </row>
    <row r="1227" spans="3:20" ht="35.1" customHeight="1" x14ac:dyDescent="0.25">
      <c r="C1227" s="35"/>
      <c r="I1227" s="27">
        <f>IF(ISBLANK(J1227),"",LARGE(I$1:I1226,1)+1)</f>
        <v>1213</v>
      </c>
      <c r="J1227" s="2" t="s">
        <v>6334</v>
      </c>
      <c r="K1227" s="1" t="s">
        <v>6476</v>
      </c>
      <c r="L1227" s="1" t="s">
        <v>28</v>
      </c>
      <c r="M1227" s="2" t="s">
        <v>6477</v>
      </c>
      <c r="N1227" s="2" t="s">
        <v>30</v>
      </c>
      <c r="O1227" s="2" t="s">
        <v>648</v>
      </c>
      <c r="P1227" s="2" t="s">
        <v>6478</v>
      </c>
      <c r="Q1227" s="2" t="s">
        <v>6479</v>
      </c>
      <c r="R1227" s="2" t="s">
        <v>6480</v>
      </c>
      <c r="S1227" s="2" t="s">
        <v>6481</v>
      </c>
      <c r="T1227" s="42" t="s">
        <v>9736</v>
      </c>
    </row>
    <row r="1228" spans="3:20" ht="35.1" customHeight="1" x14ac:dyDescent="0.25">
      <c r="C1228" s="35"/>
      <c r="I1228" s="27">
        <f>IF(ISBLANK(J1228),"",LARGE(I$1:I1227,1)+1)</f>
        <v>1214</v>
      </c>
      <c r="J1228" s="2" t="s">
        <v>6334</v>
      </c>
      <c r="K1228" s="1" t="s">
        <v>6482</v>
      </c>
      <c r="L1228" s="1" t="s">
        <v>28</v>
      </c>
      <c r="M1228" s="2" t="s">
        <v>6483</v>
      </c>
      <c r="N1228" s="2" t="s">
        <v>30</v>
      </c>
      <c r="O1228" s="2" t="s">
        <v>31</v>
      </c>
      <c r="P1228" s="2" t="s">
        <v>6484</v>
      </c>
      <c r="Q1228" s="2" t="s">
        <v>6485</v>
      </c>
      <c r="R1228" s="2" t="s">
        <v>6486</v>
      </c>
      <c r="S1228" s="2" t="s">
        <v>6487</v>
      </c>
      <c r="T1228" s="42" t="s">
        <v>9737</v>
      </c>
    </row>
    <row r="1229" spans="3:20" ht="35.1" customHeight="1" x14ac:dyDescent="0.25">
      <c r="C1229" s="35"/>
      <c r="I1229" s="27">
        <f>IF(ISBLANK(J1229),"",LARGE(I$1:I1228,1)+1)</f>
        <v>1215</v>
      </c>
      <c r="J1229" s="2" t="s">
        <v>6334</v>
      </c>
      <c r="K1229" s="1" t="s">
        <v>4680</v>
      </c>
      <c r="L1229" s="1" t="s">
        <v>28</v>
      </c>
      <c r="M1229" s="2" t="s">
        <v>6488</v>
      </c>
      <c r="N1229" s="2" t="s">
        <v>30</v>
      </c>
      <c r="O1229" s="2" t="s">
        <v>648</v>
      </c>
      <c r="P1229" s="2" t="s">
        <v>6489</v>
      </c>
      <c r="Q1229" s="2" t="s">
        <v>6490</v>
      </c>
      <c r="R1229" s="2" t="s">
        <v>6491</v>
      </c>
      <c r="S1229" s="2" t="s">
        <v>6492</v>
      </c>
      <c r="T1229" s="42" t="s">
        <v>9738</v>
      </c>
    </row>
    <row r="1230" spans="3:20" ht="35.1" customHeight="1" x14ac:dyDescent="0.25">
      <c r="C1230" s="35"/>
      <c r="I1230" s="27">
        <f>IF(ISBLANK(J1230),"",LARGE(I$1:I1229,1)+1)</f>
        <v>1216</v>
      </c>
      <c r="J1230" s="2" t="s">
        <v>6334</v>
      </c>
      <c r="K1230" s="1" t="s">
        <v>6493</v>
      </c>
      <c r="L1230" s="1" t="s">
        <v>28</v>
      </c>
      <c r="M1230" s="2" t="s">
        <v>6494</v>
      </c>
      <c r="N1230" s="2" t="s">
        <v>30</v>
      </c>
      <c r="O1230" s="2" t="s">
        <v>5425</v>
      </c>
      <c r="P1230" s="2" t="s">
        <v>6495</v>
      </c>
      <c r="Q1230" s="2" t="s">
        <v>6496</v>
      </c>
      <c r="R1230" s="2" t="s">
        <v>6497</v>
      </c>
      <c r="S1230" s="2" t="s">
        <v>6498</v>
      </c>
      <c r="T1230" s="42" t="s">
        <v>9739</v>
      </c>
    </row>
    <row r="1231" spans="3:20" ht="35.1" customHeight="1" x14ac:dyDescent="0.25">
      <c r="C1231" s="35"/>
      <c r="I1231" s="27">
        <f>IF(ISBLANK(J1231),"",LARGE(I$1:I1230,1)+1)</f>
        <v>1217</v>
      </c>
      <c r="J1231" s="2" t="s">
        <v>6334</v>
      </c>
      <c r="K1231" s="1" t="s">
        <v>6499</v>
      </c>
      <c r="L1231" s="1" t="s">
        <v>28</v>
      </c>
      <c r="M1231" s="2" t="s">
        <v>6500</v>
      </c>
      <c r="N1231" s="2" t="s">
        <v>4069</v>
      </c>
      <c r="O1231" s="2" t="s">
        <v>648</v>
      </c>
      <c r="P1231" s="2" t="s">
        <v>6501</v>
      </c>
      <c r="Q1231" s="2" t="s">
        <v>6502</v>
      </c>
      <c r="R1231" s="2" t="s">
        <v>6503</v>
      </c>
      <c r="S1231" s="2" t="s">
        <v>6504</v>
      </c>
      <c r="T1231" s="42" t="s">
        <v>9740</v>
      </c>
    </row>
    <row r="1232" spans="3:20" ht="35.1" customHeight="1" x14ac:dyDescent="0.25">
      <c r="C1232" s="35"/>
      <c r="I1232" s="27">
        <f>IF(ISBLANK(J1232),"",LARGE(I$1:I1231,1)+1)</f>
        <v>1218</v>
      </c>
      <c r="J1232" s="2" t="s">
        <v>6334</v>
      </c>
      <c r="K1232" s="1" t="s">
        <v>6505</v>
      </c>
      <c r="L1232" s="1" t="s">
        <v>28</v>
      </c>
      <c r="M1232" s="2" t="s">
        <v>6506</v>
      </c>
      <c r="N1232" s="2" t="s">
        <v>30</v>
      </c>
      <c r="O1232" s="2" t="s">
        <v>4313</v>
      </c>
      <c r="P1232" s="2" t="s">
        <v>6507</v>
      </c>
      <c r="Q1232" s="2" t="s">
        <v>6508</v>
      </c>
      <c r="R1232" s="2" t="s">
        <v>6509</v>
      </c>
      <c r="S1232" s="2" t="s">
        <v>6510</v>
      </c>
      <c r="T1232" s="42" t="s">
        <v>9741</v>
      </c>
    </row>
    <row r="1233" spans="3:20" ht="35.1" customHeight="1" x14ac:dyDescent="0.25">
      <c r="C1233" s="35"/>
      <c r="I1233" s="27">
        <f>IF(ISBLANK(J1233),"",LARGE(I$1:I1232,1)+1)</f>
        <v>1219</v>
      </c>
      <c r="J1233" s="2" t="s">
        <v>6334</v>
      </c>
      <c r="K1233" s="1" t="s">
        <v>395</v>
      </c>
      <c r="L1233" s="1" t="s">
        <v>387</v>
      </c>
      <c r="M1233" s="2" t="s">
        <v>2997</v>
      </c>
      <c r="N1233" s="2" t="s">
        <v>389</v>
      </c>
      <c r="O1233" s="2" t="s">
        <v>390</v>
      </c>
      <c r="P1233" s="2" t="s">
        <v>1340</v>
      </c>
      <c r="Q1233" s="2" t="s">
        <v>3490</v>
      </c>
      <c r="R1233" s="2" t="s">
        <v>6511</v>
      </c>
      <c r="S1233" s="2" t="s">
        <v>4602</v>
      </c>
      <c r="T1233" s="42" t="s">
        <v>9742</v>
      </c>
    </row>
    <row r="1234" spans="3:20" ht="35.1" customHeight="1" x14ac:dyDescent="0.25">
      <c r="C1234" s="35"/>
      <c r="I1234" s="27">
        <f>IF(ISBLANK(J1234),"",LARGE(I$1:I1233,1)+1)</f>
        <v>1220</v>
      </c>
      <c r="J1234" s="2" t="s">
        <v>6334</v>
      </c>
      <c r="K1234" s="1" t="s">
        <v>2000</v>
      </c>
      <c r="L1234" s="1" t="s">
        <v>387</v>
      </c>
      <c r="M1234" s="2" t="s">
        <v>4109</v>
      </c>
      <c r="N1234" s="2" t="s">
        <v>389</v>
      </c>
      <c r="O1234" s="2" t="s">
        <v>442</v>
      </c>
      <c r="P1234" s="2" t="s">
        <v>1336</v>
      </c>
      <c r="Q1234" s="2" t="s">
        <v>6512</v>
      </c>
      <c r="R1234" s="2" t="s">
        <v>6513</v>
      </c>
      <c r="S1234" s="2" t="s">
        <v>5090</v>
      </c>
      <c r="T1234" s="42" t="s">
        <v>9565</v>
      </c>
    </row>
    <row r="1235" spans="3:20" ht="35.1" customHeight="1" x14ac:dyDescent="0.25">
      <c r="C1235" s="35"/>
      <c r="I1235" s="27">
        <f>IF(ISBLANK(J1235),"",LARGE(I$1:I1234,1)+1)</f>
        <v>1221</v>
      </c>
      <c r="J1235" s="2" t="s">
        <v>6334</v>
      </c>
      <c r="K1235" s="1" t="s">
        <v>6514</v>
      </c>
      <c r="L1235" s="1" t="s">
        <v>387</v>
      </c>
      <c r="M1235" s="2" t="s">
        <v>6515</v>
      </c>
      <c r="N1235" s="2" t="s">
        <v>389</v>
      </c>
      <c r="O1235" s="2" t="s">
        <v>390</v>
      </c>
      <c r="P1235" s="2" t="s">
        <v>6516</v>
      </c>
      <c r="Q1235" s="2" t="s">
        <v>6517</v>
      </c>
      <c r="R1235" s="2" t="s">
        <v>6518</v>
      </c>
      <c r="S1235" s="2" t="s">
        <v>6519</v>
      </c>
      <c r="T1235" s="42" t="s">
        <v>9743</v>
      </c>
    </row>
    <row r="1236" spans="3:20" ht="35.1" customHeight="1" x14ac:dyDescent="0.25">
      <c r="C1236" s="35"/>
      <c r="I1236" s="27">
        <f>IF(ISBLANK(J1236),"",LARGE(I$1:I1235,1)+1)</f>
        <v>1222</v>
      </c>
      <c r="J1236" s="2" t="s">
        <v>6334</v>
      </c>
      <c r="K1236" s="1" t="s">
        <v>6520</v>
      </c>
      <c r="L1236" s="1" t="s">
        <v>387</v>
      </c>
      <c r="M1236" s="2" t="s">
        <v>6521</v>
      </c>
      <c r="N1236" s="2" t="s">
        <v>389</v>
      </c>
      <c r="O1236" s="2" t="s">
        <v>397</v>
      </c>
      <c r="P1236" s="2" t="s">
        <v>6522</v>
      </c>
      <c r="Q1236" s="2" t="s">
        <v>6523</v>
      </c>
      <c r="R1236" s="2" t="s">
        <v>6524</v>
      </c>
      <c r="S1236" s="2" t="s">
        <v>6525</v>
      </c>
      <c r="T1236" s="42" t="s">
        <v>9744</v>
      </c>
    </row>
    <row r="1237" spans="3:20" ht="35.1" customHeight="1" x14ac:dyDescent="0.25">
      <c r="C1237" s="35"/>
      <c r="I1237" s="27">
        <f>IF(ISBLANK(J1237),"",LARGE(I$1:I1236,1)+1)</f>
        <v>1223</v>
      </c>
      <c r="J1237" s="2" t="s">
        <v>6334</v>
      </c>
      <c r="K1237" s="1" t="s">
        <v>4667</v>
      </c>
      <c r="L1237" s="1" t="s">
        <v>387</v>
      </c>
      <c r="M1237" s="2" t="s">
        <v>6526</v>
      </c>
      <c r="N1237" s="2" t="s">
        <v>389</v>
      </c>
      <c r="O1237" s="2" t="s">
        <v>390</v>
      </c>
      <c r="P1237" s="2" t="s">
        <v>6527</v>
      </c>
      <c r="Q1237" s="2" t="s">
        <v>6528</v>
      </c>
      <c r="R1237" s="2" t="s">
        <v>6529</v>
      </c>
      <c r="S1237" s="2" t="s">
        <v>6530</v>
      </c>
      <c r="T1237" s="42" t="s">
        <v>9745</v>
      </c>
    </row>
    <row r="1238" spans="3:20" ht="35.1" customHeight="1" x14ac:dyDescent="0.25">
      <c r="C1238" s="35"/>
      <c r="I1238" s="27">
        <f>IF(ISBLANK(J1238),"",LARGE(I$1:I1237,1)+1)</f>
        <v>1224</v>
      </c>
      <c r="J1238" s="2" t="s">
        <v>6334</v>
      </c>
      <c r="K1238" s="1" t="s">
        <v>6531</v>
      </c>
      <c r="L1238" s="1" t="s">
        <v>387</v>
      </c>
      <c r="M1238" s="2" t="s">
        <v>6532</v>
      </c>
      <c r="N1238" s="2" t="s">
        <v>389</v>
      </c>
      <c r="O1238" s="2" t="s">
        <v>390</v>
      </c>
      <c r="P1238" s="2" t="s">
        <v>6533</v>
      </c>
      <c r="Q1238" s="2" t="s">
        <v>6534</v>
      </c>
      <c r="R1238" s="2" t="s">
        <v>6535</v>
      </c>
      <c r="S1238" s="2" t="s">
        <v>6536</v>
      </c>
      <c r="T1238" s="42" t="s">
        <v>9746</v>
      </c>
    </row>
    <row r="1239" spans="3:20" ht="35.1" customHeight="1" x14ac:dyDescent="0.25">
      <c r="C1239" s="35"/>
      <c r="I1239" s="27">
        <f>IF(ISBLANK(J1239),"",LARGE(I$1:I1238,1)+1)</f>
        <v>1225</v>
      </c>
      <c r="J1239" s="2" t="s">
        <v>6334</v>
      </c>
      <c r="K1239" s="1" t="s">
        <v>3503</v>
      </c>
      <c r="L1239" s="1" t="s">
        <v>387</v>
      </c>
      <c r="M1239" s="2" t="s">
        <v>6537</v>
      </c>
      <c r="N1239" s="2" t="s">
        <v>389</v>
      </c>
      <c r="O1239" s="2" t="s">
        <v>390</v>
      </c>
      <c r="P1239" s="2" t="s">
        <v>3505</v>
      </c>
      <c r="Q1239" s="2" t="s">
        <v>6538</v>
      </c>
      <c r="R1239" s="2" t="s">
        <v>6539</v>
      </c>
      <c r="S1239" s="2" t="s">
        <v>6540</v>
      </c>
      <c r="T1239" s="42" t="s">
        <v>9747</v>
      </c>
    </row>
    <row r="1240" spans="3:20" ht="35.1" customHeight="1" x14ac:dyDescent="0.25">
      <c r="C1240" s="35"/>
      <c r="I1240" s="27">
        <f>IF(ISBLANK(J1240),"",LARGE(I$1:I1239,1)+1)</f>
        <v>1226</v>
      </c>
      <c r="J1240" s="2" t="s">
        <v>6334</v>
      </c>
      <c r="K1240" s="1" t="s">
        <v>526</v>
      </c>
      <c r="L1240" s="1" t="s">
        <v>387</v>
      </c>
      <c r="M1240" s="2" t="s">
        <v>6541</v>
      </c>
      <c r="N1240" s="2" t="s">
        <v>389</v>
      </c>
      <c r="O1240" s="2" t="s">
        <v>422</v>
      </c>
      <c r="P1240" s="2" t="s">
        <v>6542</v>
      </c>
      <c r="Q1240" s="2" t="s">
        <v>4616</v>
      </c>
      <c r="R1240" s="2" t="s">
        <v>6543</v>
      </c>
      <c r="S1240" s="2" t="s">
        <v>6544</v>
      </c>
      <c r="T1240" s="42" t="s">
        <v>9069</v>
      </c>
    </row>
    <row r="1241" spans="3:20" ht="35.1" customHeight="1" x14ac:dyDescent="0.25">
      <c r="C1241" s="35"/>
      <c r="I1241" s="27">
        <f>IF(ISBLANK(J1241),"",LARGE(I$1:I1240,1)+1)</f>
        <v>1227</v>
      </c>
      <c r="J1241" s="2" t="s">
        <v>6334</v>
      </c>
      <c r="K1241" s="1" t="s">
        <v>433</v>
      </c>
      <c r="L1241" s="1" t="s">
        <v>387</v>
      </c>
      <c r="M1241" s="2" t="s">
        <v>3509</v>
      </c>
      <c r="N1241" s="2" t="s">
        <v>389</v>
      </c>
      <c r="O1241" s="2" t="s">
        <v>397</v>
      </c>
      <c r="P1241" s="2" t="s">
        <v>435</v>
      </c>
      <c r="Q1241" s="2" t="s">
        <v>6545</v>
      </c>
      <c r="R1241" s="2" t="s">
        <v>6546</v>
      </c>
      <c r="S1241" s="2" t="s">
        <v>6547</v>
      </c>
      <c r="T1241" s="42" t="s">
        <v>9748</v>
      </c>
    </row>
    <row r="1242" spans="3:20" ht="35.1" customHeight="1" x14ac:dyDescent="0.25">
      <c r="C1242" s="35"/>
      <c r="I1242" s="27">
        <f>IF(ISBLANK(J1242),"",LARGE(I$1:I1241,1)+1)</f>
        <v>1228</v>
      </c>
      <c r="J1242" s="2" t="s">
        <v>6334</v>
      </c>
      <c r="K1242" s="1" t="s">
        <v>6548</v>
      </c>
      <c r="L1242" s="1" t="s">
        <v>387</v>
      </c>
      <c r="M1242" s="2" t="s">
        <v>6549</v>
      </c>
      <c r="N1242" s="2" t="s">
        <v>389</v>
      </c>
      <c r="O1242" s="2" t="s">
        <v>422</v>
      </c>
      <c r="P1242" s="2" t="s">
        <v>6550</v>
      </c>
      <c r="Q1242" s="2" t="s">
        <v>6551</v>
      </c>
      <c r="R1242" s="2" t="s">
        <v>6552</v>
      </c>
      <c r="S1242" s="2" t="s">
        <v>6553</v>
      </c>
      <c r="T1242" s="42" t="s">
        <v>9749</v>
      </c>
    </row>
    <row r="1243" spans="3:20" ht="35.1" customHeight="1" x14ac:dyDescent="0.25">
      <c r="C1243" s="35"/>
      <c r="I1243" s="27">
        <f>IF(ISBLANK(J1243),"",LARGE(I$1:I1242,1)+1)</f>
        <v>1229</v>
      </c>
      <c r="J1243" s="2" t="s">
        <v>6334</v>
      </c>
      <c r="K1243" s="1" t="s">
        <v>1500</v>
      </c>
      <c r="L1243" s="1" t="s">
        <v>55</v>
      </c>
      <c r="M1243" s="2" t="s">
        <v>6554</v>
      </c>
      <c r="N1243" s="2" t="s">
        <v>57</v>
      </c>
      <c r="O1243" s="2" t="s">
        <v>72</v>
      </c>
      <c r="P1243" s="2" t="s">
        <v>1502</v>
      </c>
      <c r="Q1243" s="2" t="s">
        <v>6555</v>
      </c>
      <c r="R1243" s="2" t="s">
        <v>4124</v>
      </c>
      <c r="S1243" s="2" t="s">
        <v>5639</v>
      </c>
      <c r="T1243" s="42" t="s">
        <v>9750</v>
      </c>
    </row>
    <row r="1244" spans="3:20" ht="35.1" customHeight="1" x14ac:dyDescent="0.25">
      <c r="C1244" s="35"/>
      <c r="I1244" s="27">
        <f>IF(ISBLANK(J1244),"",LARGE(I$1:I1243,1)+1)</f>
        <v>1230</v>
      </c>
      <c r="J1244" s="2" t="s">
        <v>6334</v>
      </c>
      <c r="K1244" s="1" t="s">
        <v>1058</v>
      </c>
      <c r="L1244" s="1" t="s">
        <v>55</v>
      </c>
      <c r="M1244" s="2" t="s">
        <v>2203</v>
      </c>
      <c r="N1244" s="2" t="s">
        <v>57</v>
      </c>
      <c r="O1244" s="2" t="s">
        <v>65</v>
      </c>
      <c r="P1244" s="2" t="s">
        <v>6556</v>
      </c>
      <c r="Q1244" s="2" t="s">
        <v>6557</v>
      </c>
      <c r="R1244" s="2" t="s">
        <v>6558</v>
      </c>
      <c r="S1244" s="2" t="s">
        <v>6559</v>
      </c>
      <c r="T1244" s="42" t="s">
        <v>9751</v>
      </c>
    </row>
    <row r="1245" spans="3:20" ht="35.1" customHeight="1" x14ac:dyDescent="0.25">
      <c r="C1245" s="35"/>
      <c r="I1245" s="27">
        <f>IF(ISBLANK(J1245),"",LARGE(I$1:I1244,1)+1)</f>
        <v>1231</v>
      </c>
      <c r="J1245" s="2" t="s">
        <v>6334</v>
      </c>
      <c r="K1245" s="1" t="s">
        <v>4365</v>
      </c>
      <c r="L1245" s="1" t="s">
        <v>55</v>
      </c>
      <c r="M1245" s="2" t="s">
        <v>6560</v>
      </c>
      <c r="N1245" s="2" t="s">
        <v>57</v>
      </c>
      <c r="O1245" s="2" t="s">
        <v>134</v>
      </c>
      <c r="P1245" s="2" t="s">
        <v>4367</v>
      </c>
      <c r="Q1245" s="2" t="s">
        <v>6561</v>
      </c>
      <c r="R1245" s="2" t="s">
        <v>6289</v>
      </c>
      <c r="S1245" s="2" t="s">
        <v>6562</v>
      </c>
      <c r="T1245" s="42" t="s">
        <v>9752</v>
      </c>
    </row>
    <row r="1246" spans="3:20" ht="35.1" customHeight="1" x14ac:dyDescent="0.25">
      <c r="C1246" s="35"/>
      <c r="I1246" s="27">
        <f>IF(ISBLANK(J1246),"",LARGE(I$1:I1245,1)+1)</f>
        <v>1232</v>
      </c>
      <c r="J1246" s="2" t="s">
        <v>6334</v>
      </c>
      <c r="K1246" s="1" t="s">
        <v>6563</v>
      </c>
      <c r="L1246" s="1" t="s">
        <v>55</v>
      </c>
      <c r="M1246" s="2" t="s">
        <v>6564</v>
      </c>
      <c r="N1246" s="2" t="s">
        <v>57</v>
      </c>
      <c r="O1246" s="2" t="s">
        <v>72</v>
      </c>
      <c r="P1246" s="2" t="s">
        <v>6565</v>
      </c>
      <c r="Q1246" s="2" t="s">
        <v>6566</v>
      </c>
      <c r="R1246" s="2" t="s">
        <v>6567</v>
      </c>
      <c r="S1246" s="2" t="s">
        <v>6568</v>
      </c>
      <c r="T1246" s="42" t="s">
        <v>9753</v>
      </c>
    </row>
    <row r="1247" spans="3:20" ht="35.1" customHeight="1" x14ac:dyDescent="0.25">
      <c r="C1247" s="35"/>
      <c r="I1247" s="27">
        <f>IF(ISBLANK(J1247),"",LARGE(I$1:I1246,1)+1)</f>
        <v>1233</v>
      </c>
      <c r="J1247" s="2" t="s">
        <v>6334</v>
      </c>
      <c r="K1247" s="1" t="s">
        <v>6569</v>
      </c>
      <c r="L1247" s="1" t="s">
        <v>3413</v>
      </c>
      <c r="M1247" s="2" t="s">
        <v>6570</v>
      </c>
      <c r="N1247" s="2" t="s">
        <v>1525</v>
      </c>
      <c r="O1247" s="2" t="s">
        <v>134</v>
      </c>
      <c r="P1247" s="2" t="s">
        <v>6571</v>
      </c>
      <c r="Q1247" s="2" t="s">
        <v>6572</v>
      </c>
      <c r="R1247" s="2" t="s">
        <v>6573</v>
      </c>
      <c r="S1247" s="2" t="s">
        <v>6574</v>
      </c>
      <c r="T1247" s="42" t="s">
        <v>9754</v>
      </c>
    </row>
    <row r="1248" spans="3:20" ht="35.1" customHeight="1" x14ac:dyDescent="0.25">
      <c r="C1248" s="35"/>
      <c r="I1248" s="27">
        <f>IF(ISBLANK(J1248),"",LARGE(I$1:I1247,1)+1)</f>
        <v>1234</v>
      </c>
      <c r="J1248" s="2" t="s">
        <v>6334</v>
      </c>
      <c r="K1248" s="1" t="s">
        <v>3412</v>
      </c>
      <c r="L1248" s="1" t="s">
        <v>3413</v>
      </c>
      <c r="M1248" s="2" t="s">
        <v>3414</v>
      </c>
      <c r="N1248" s="2" t="s">
        <v>1525</v>
      </c>
      <c r="O1248" s="2" t="s">
        <v>1526</v>
      </c>
      <c r="P1248" s="2" t="s">
        <v>6575</v>
      </c>
      <c r="Q1248" s="2" t="s">
        <v>6576</v>
      </c>
      <c r="R1248" s="2" t="s">
        <v>6577</v>
      </c>
      <c r="S1248" s="2" t="s">
        <v>6578</v>
      </c>
      <c r="T1248" s="42" t="s">
        <v>9755</v>
      </c>
    </row>
    <row r="1249" spans="3:20" ht="35.1" customHeight="1" x14ac:dyDescent="0.25">
      <c r="C1249" s="35"/>
      <c r="I1249" s="27">
        <f>IF(ISBLANK(J1249),"",LARGE(I$1:I1248,1)+1)</f>
        <v>1235</v>
      </c>
      <c r="J1249" s="2" t="s">
        <v>6334</v>
      </c>
      <c r="K1249" s="1" t="s">
        <v>1531</v>
      </c>
      <c r="L1249" s="1" t="s">
        <v>3413</v>
      </c>
      <c r="M1249" s="2" t="s">
        <v>6579</v>
      </c>
      <c r="N1249" s="2" t="s">
        <v>1525</v>
      </c>
      <c r="O1249" s="2" t="s">
        <v>134</v>
      </c>
      <c r="P1249" s="2" t="s">
        <v>1533</v>
      </c>
      <c r="Q1249" s="2" t="s">
        <v>3062</v>
      </c>
      <c r="R1249" s="2" t="s">
        <v>6580</v>
      </c>
      <c r="S1249" s="2" t="s">
        <v>6581</v>
      </c>
      <c r="T1249" s="42" t="s">
        <v>8806</v>
      </c>
    </row>
    <row r="1250" spans="3:20" ht="35.1" customHeight="1" x14ac:dyDescent="0.25">
      <c r="C1250" s="35"/>
      <c r="I1250" s="27">
        <f>IF(ISBLANK(J1250),"",LARGE(I$1:I1249,1)+1)</f>
        <v>1236</v>
      </c>
      <c r="J1250" s="2" t="s">
        <v>6334</v>
      </c>
      <c r="K1250" s="1" t="s">
        <v>3057</v>
      </c>
      <c r="L1250" s="1" t="s">
        <v>3413</v>
      </c>
      <c r="M1250" s="2" t="s">
        <v>6582</v>
      </c>
      <c r="N1250" s="2" t="s">
        <v>1525</v>
      </c>
      <c r="O1250" s="2" t="s">
        <v>58</v>
      </c>
      <c r="P1250" s="2" t="s">
        <v>5077</v>
      </c>
      <c r="Q1250" s="2" t="s">
        <v>6583</v>
      </c>
      <c r="R1250" s="2" t="s">
        <v>5079</v>
      </c>
      <c r="S1250" s="2" t="s">
        <v>6584</v>
      </c>
      <c r="T1250" s="42" t="s">
        <v>9756</v>
      </c>
    </row>
    <row r="1251" spans="3:20" ht="35.1" customHeight="1" x14ac:dyDescent="0.25">
      <c r="C1251" s="35"/>
      <c r="I1251" s="27">
        <f>IF(ISBLANK(J1251),"",LARGE(I$1:I1250,1)+1)</f>
        <v>1237</v>
      </c>
      <c r="J1251" s="2" t="s">
        <v>6334</v>
      </c>
      <c r="K1251" s="1" t="s">
        <v>968</v>
      </c>
      <c r="L1251" s="1" t="s">
        <v>533</v>
      </c>
      <c r="M1251" s="2" t="s">
        <v>6585</v>
      </c>
      <c r="N1251" s="2" t="s">
        <v>970</v>
      </c>
      <c r="O1251" s="2" t="s">
        <v>571</v>
      </c>
      <c r="P1251" s="2" t="s">
        <v>6586</v>
      </c>
      <c r="Q1251" s="2" t="s">
        <v>6587</v>
      </c>
      <c r="R1251" s="2" t="s">
        <v>6588</v>
      </c>
      <c r="S1251" s="2" t="s">
        <v>6589</v>
      </c>
      <c r="T1251" s="42" t="s">
        <v>9165</v>
      </c>
    </row>
    <row r="1252" spans="3:20" ht="35.1" customHeight="1" x14ac:dyDescent="0.25">
      <c r="C1252" s="35"/>
      <c r="I1252" s="27">
        <f>IF(ISBLANK(J1252),"",LARGE(I$1:I1251,1)+1)</f>
        <v>1238</v>
      </c>
      <c r="J1252" s="2" t="s">
        <v>6334</v>
      </c>
      <c r="K1252" s="1" t="s">
        <v>5037</v>
      </c>
      <c r="L1252" s="1" t="s">
        <v>533</v>
      </c>
      <c r="M1252" s="2" t="s">
        <v>5038</v>
      </c>
      <c r="N1252" s="2" t="s">
        <v>535</v>
      </c>
      <c r="O1252" s="2" t="s">
        <v>976</v>
      </c>
      <c r="P1252" s="2" t="s">
        <v>5039</v>
      </c>
      <c r="Q1252" s="2" t="s">
        <v>6590</v>
      </c>
      <c r="R1252" s="2" t="s">
        <v>6591</v>
      </c>
      <c r="S1252" s="2" t="s">
        <v>6592</v>
      </c>
      <c r="T1252" s="42" t="s">
        <v>9757</v>
      </c>
    </row>
    <row r="1253" spans="3:20" ht="35.1" customHeight="1" x14ac:dyDescent="0.25">
      <c r="C1253" s="35"/>
      <c r="I1253" s="27">
        <f>IF(ISBLANK(J1253),"",LARGE(I$1:I1252,1)+1)</f>
        <v>1239</v>
      </c>
      <c r="J1253" s="2" t="s">
        <v>6334</v>
      </c>
      <c r="K1253" s="1" t="s">
        <v>4715</v>
      </c>
      <c r="L1253" s="1" t="s">
        <v>1387</v>
      </c>
      <c r="M1253" s="2" t="s">
        <v>6593</v>
      </c>
      <c r="N1253" s="2" t="s">
        <v>970</v>
      </c>
      <c r="O1253" s="2" t="s">
        <v>543</v>
      </c>
      <c r="P1253" s="2" t="s">
        <v>5044</v>
      </c>
      <c r="Q1253" s="2" t="s">
        <v>5045</v>
      </c>
      <c r="R1253" s="2" t="s">
        <v>5046</v>
      </c>
      <c r="S1253" s="2" t="s">
        <v>6594</v>
      </c>
      <c r="T1253" s="42" t="s">
        <v>9758</v>
      </c>
    </row>
    <row r="1254" spans="3:20" ht="35.1" customHeight="1" x14ac:dyDescent="0.25">
      <c r="C1254" s="35"/>
      <c r="I1254" s="27">
        <f>IF(ISBLANK(J1254),"",LARGE(I$1:I1253,1)+1)</f>
        <v>1240</v>
      </c>
      <c r="J1254" s="2" t="s">
        <v>6334</v>
      </c>
      <c r="K1254" s="1" t="s">
        <v>532</v>
      </c>
      <c r="L1254" s="1" t="s">
        <v>533</v>
      </c>
      <c r="M1254" s="2" t="s">
        <v>6595</v>
      </c>
      <c r="N1254" s="2" t="s">
        <v>535</v>
      </c>
      <c r="O1254" s="2" t="s">
        <v>571</v>
      </c>
      <c r="P1254" s="2" t="s">
        <v>6596</v>
      </c>
      <c r="Q1254" s="2" t="s">
        <v>6597</v>
      </c>
      <c r="R1254" s="2" t="s">
        <v>6598</v>
      </c>
      <c r="S1254" s="2" t="s">
        <v>6599</v>
      </c>
      <c r="T1254" s="42" t="s">
        <v>8789</v>
      </c>
    </row>
    <row r="1255" spans="3:20" ht="35.1" customHeight="1" x14ac:dyDescent="0.25">
      <c r="C1255" s="35"/>
      <c r="I1255" s="27">
        <f>IF(ISBLANK(J1255),"",LARGE(I$1:I1254,1)+1)</f>
        <v>1241</v>
      </c>
      <c r="J1255" s="2" t="s">
        <v>6334</v>
      </c>
      <c r="K1255" s="1" t="s">
        <v>569</v>
      </c>
      <c r="L1255" s="1" t="s">
        <v>533</v>
      </c>
      <c r="M1255" s="2" t="s">
        <v>6600</v>
      </c>
      <c r="N1255" s="2" t="s">
        <v>564</v>
      </c>
      <c r="O1255" s="2" t="s">
        <v>543</v>
      </c>
      <c r="P1255" s="2" t="s">
        <v>3431</v>
      </c>
      <c r="Q1255" s="2" t="s">
        <v>6601</v>
      </c>
      <c r="R1255" s="2" t="s">
        <v>6602</v>
      </c>
      <c r="S1255" s="2" t="s">
        <v>3434</v>
      </c>
      <c r="T1255" s="42" t="s">
        <v>9759</v>
      </c>
    </row>
    <row r="1256" spans="3:20" ht="35.1" customHeight="1" x14ac:dyDescent="0.25">
      <c r="C1256" s="35"/>
      <c r="I1256" s="27">
        <f>IF(ISBLANK(J1256),"",LARGE(I$1:I1255,1)+1)</f>
        <v>1242</v>
      </c>
      <c r="J1256" s="2" t="s">
        <v>6334</v>
      </c>
      <c r="K1256" s="1" t="s">
        <v>1478</v>
      </c>
      <c r="L1256" s="1" t="s">
        <v>533</v>
      </c>
      <c r="M1256" s="2" t="s">
        <v>4150</v>
      </c>
      <c r="N1256" s="2" t="s">
        <v>564</v>
      </c>
      <c r="O1256" s="2" t="s">
        <v>989</v>
      </c>
      <c r="P1256" s="2" t="s">
        <v>964</v>
      </c>
      <c r="Q1256" s="2" t="s">
        <v>6163</v>
      </c>
      <c r="R1256" s="2" t="s">
        <v>2179</v>
      </c>
      <c r="S1256" s="2" t="s">
        <v>3437</v>
      </c>
      <c r="T1256" s="42" t="s">
        <v>9760</v>
      </c>
    </row>
    <row r="1257" spans="3:20" ht="35.1" customHeight="1" x14ac:dyDescent="0.25">
      <c r="C1257" s="35"/>
      <c r="I1257" s="27">
        <f>IF(ISBLANK(J1257),"",LARGE(I$1:I1256,1)+1)</f>
        <v>1243</v>
      </c>
      <c r="J1257" s="2" t="s">
        <v>6334</v>
      </c>
      <c r="K1257" s="1" t="s">
        <v>548</v>
      </c>
      <c r="L1257" s="1" t="s">
        <v>533</v>
      </c>
      <c r="M1257" s="2" t="s">
        <v>6603</v>
      </c>
      <c r="N1257" s="2" t="s">
        <v>550</v>
      </c>
      <c r="O1257" s="2" t="s">
        <v>536</v>
      </c>
      <c r="P1257" s="2" t="s">
        <v>551</v>
      </c>
      <c r="Q1257" s="2" t="s">
        <v>5528</v>
      </c>
      <c r="R1257" s="2" t="s">
        <v>6604</v>
      </c>
      <c r="S1257" s="2" t="s">
        <v>6605</v>
      </c>
      <c r="T1257" s="42" t="s">
        <v>9551</v>
      </c>
    </row>
    <row r="1258" spans="3:20" ht="35.1" customHeight="1" x14ac:dyDescent="0.25">
      <c r="C1258" s="35"/>
      <c r="I1258" s="27">
        <f>IF(ISBLANK(J1258),"",LARGE(I$1:I1257,1)+1)</f>
        <v>1244</v>
      </c>
      <c r="J1258" s="2" t="s">
        <v>6334</v>
      </c>
      <c r="K1258" s="1" t="s">
        <v>1466</v>
      </c>
      <c r="L1258" s="1" t="s">
        <v>533</v>
      </c>
      <c r="M1258" s="2" t="s">
        <v>6606</v>
      </c>
      <c r="N1258" s="2" t="s">
        <v>535</v>
      </c>
      <c r="O1258" s="2" t="s">
        <v>571</v>
      </c>
      <c r="P1258" s="2" t="s">
        <v>1468</v>
      </c>
      <c r="Q1258" s="2" t="s">
        <v>6607</v>
      </c>
      <c r="R1258" s="2" t="s">
        <v>6608</v>
      </c>
      <c r="S1258" s="2" t="s">
        <v>6609</v>
      </c>
      <c r="T1258" s="42" t="s">
        <v>9761</v>
      </c>
    </row>
    <row r="1259" spans="3:20" ht="35.1" customHeight="1" x14ac:dyDescent="0.25">
      <c r="C1259" s="35"/>
      <c r="I1259" s="27">
        <f>IF(ISBLANK(J1259),"",LARGE(I$1:I1258,1)+1)</f>
        <v>1245</v>
      </c>
      <c r="J1259" s="2" t="s">
        <v>6334</v>
      </c>
      <c r="K1259" s="1" t="s">
        <v>3122</v>
      </c>
      <c r="L1259" s="1" t="s">
        <v>533</v>
      </c>
      <c r="M1259" s="2" t="s">
        <v>4724</v>
      </c>
      <c r="N1259" s="2" t="s">
        <v>564</v>
      </c>
      <c r="O1259" s="2" t="s">
        <v>989</v>
      </c>
      <c r="P1259" s="2" t="s">
        <v>1490</v>
      </c>
      <c r="Q1259" s="2" t="s">
        <v>2185</v>
      </c>
      <c r="R1259" s="2" t="s">
        <v>1492</v>
      </c>
      <c r="S1259" s="2" t="s">
        <v>2186</v>
      </c>
      <c r="T1259" s="42" t="s">
        <v>9762</v>
      </c>
    </row>
    <row r="1260" spans="3:20" ht="35.1" customHeight="1" x14ac:dyDescent="0.25">
      <c r="C1260" s="35"/>
      <c r="I1260" s="27">
        <f>IF(ISBLANK(J1260),"",LARGE(I$1:I1259,1)+1)</f>
        <v>1246</v>
      </c>
      <c r="J1260" s="2" t="s">
        <v>6334</v>
      </c>
      <c r="K1260" s="1" t="s">
        <v>1455</v>
      </c>
      <c r="L1260" s="1" t="s">
        <v>78</v>
      </c>
      <c r="M1260" s="2" t="s">
        <v>6610</v>
      </c>
      <c r="N1260" s="2" t="s">
        <v>6611</v>
      </c>
      <c r="O1260" s="2" t="s">
        <v>368</v>
      </c>
      <c r="P1260" s="2" t="s">
        <v>1459</v>
      </c>
      <c r="Q1260" s="2" t="s">
        <v>6612</v>
      </c>
      <c r="R1260" s="2" t="s">
        <v>6613</v>
      </c>
      <c r="S1260" s="2" t="s">
        <v>6614</v>
      </c>
      <c r="T1260" s="42" t="s">
        <v>8917</v>
      </c>
    </row>
    <row r="1261" spans="3:20" ht="35.1" customHeight="1" x14ac:dyDescent="0.25">
      <c r="C1261" s="35"/>
      <c r="I1261" s="27">
        <f>IF(ISBLANK(J1261),"",LARGE(I$1:I1260,1)+1)</f>
        <v>1247</v>
      </c>
      <c r="J1261" s="2" t="s">
        <v>6334</v>
      </c>
      <c r="K1261" s="1" t="s">
        <v>1449</v>
      </c>
      <c r="L1261" s="1" t="s">
        <v>78</v>
      </c>
      <c r="M1261" s="2" t="s">
        <v>6615</v>
      </c>
      <c r="N1261" s="2" t="s">
        <v>6616</v>
      </c>
      <c r="O1261" s="2" t="s">
        <v>81</v>
      </c>
      <c r="P1261" s="2" t="s">
        <v>3112</v>
      </c>
      <c r="Q1261" s="2" t="s">
        <v>1452</v>
      </c>
      <c r="R1261" s="2" t="s">
        <v>6617</v>
      </c>
      <c r="S1261" s="2" t="s">
        <v>3115</v>
      </c>
      <c r="T1261" s="42" t="s">
        <v>9763</v>
      </c>
    </row>
    <row r="1262" spans="3:20" ht="35.1" customHeight="1" x14ac:dyDescent="0.25">
      <c r="C1262" s="35"/>
      <c r="I1262" s="27">
        <f>IF(ISBLANK(J1262),"",LARGE(I$1:I1261,1)+1)</f>
        <v>1248</v>
      </c>
      <c r="J1262" s="2" t="s">
        <v>6334</v>
      </c>
      <c r="K1262" s="1" t="s">
        <v>1442</v>
      </c>
      <c r="L1262" s="1" t="s">
        <v>78</v>
      </c>
      <c r="M1262" s="2" t="s">
        <v>1443</v>
      </c>
      <c r="N1262" s="2" t="s">
        <v>6616</v>
      </c>
      <c r="O1262" s="2" t="s">
        <v>6618</v>
      </c>
      <c r="P1262" s="2" t="s">
        <v>1445</v>
      </c>
      <c r="Q1262" s="2" t="s">
        <v>4165</v>
      </c>
      <c r="R1262" s="2" t="s">
        <v>1447</v>
      </c>
      <c r="S1262" s="2" t="s">
        <v>2168</v>
      </c>
      <c r="T1262" s="42" t="s">
        <v>8791</v>
      </c>
    </row>
    <row r="1263" spans="3:20" ht="35.1" customHeight="1" x14ac:dyDescent="0.25">
      <c r="C1263" s="35"/>
      <c r="I1263" s="27">
        <f>IF(ISBLANK(J1263),"",LARGE(I$1:I1262,1)+1)</f>
        <v>1249</v>
      </c>
      <c r="J1263" s="2" t="s">
        <v>6334</v>
      </c>
      <c r="K1263" s="1" t="s">
        <v>6194</v>
      </c>
      <c r="L1263" s="1" t="s">
        <v>1582</v>
      </c>
      <c r="M1263" s="2" t="s">
        <v>6619</v>
      </c>
      <c r="N1263" s="2" t="s">
        <v>57</v>
      </c>
      <c r="O1263" s="2" t="s">
        <v>65</v>
      </c>
      <c r="P1263" s="2" t="s">
        <v>6196</v>
      </c>
      <c r="Q1263" s="2" t="s">
        <v>6620</v>
      </c>
      <c r="R1263" s="2" t="s">
        <v>6621</v>
      </c>
      <c r="S1263" s="2" t="s">
        <v>6622</v>
      </c>
      <c r="T1263" s="42" t="s">
        <v>9764</v>
      </c>
    </row>
    <row r="1264" spans="3:20" ht="35.1" customHeight="1" x14ac:dyDescent="0.25">
      <c r="C1264" s="35"/>
      <c r="I1264" s="27">
        <f>IF(ISBLANK(J1264),"",LARGE(I$1:I1263,1)+1)</f>
        <v>1250</v>
      </c>
      <c r="J1264" s="2" t="s">
        <v>6334</v>
      </c>
      <c r="K1264" s="1" t="s">
        <v>6623</v>
      </c>
      <c r="L1264" s="1" t="s">
        <v>1582</v>
      </c>
      <c r="M1264" s="2" t="s">
        <v>6624</v>
      </c>
      <c r="N1264" s="2" t="s">
        <v>57</v>
      </c>
      <c r="O1264" s="2" t="s">
        <v>72</v>
      </c>
      <c r="P1264" s="2" t="s">
        <v>6625</v>
      </c>
      <c r="Q1264" s="2" t="s">
        <v>6626</v>
      </c>
      <c r="R1264" s="2" t="s">
        <v>6627</v>
      </c>
      <c r="S1264" s="2" t="s">
        <v>6628</v>
      </c>
      <c r="T1264" s="42" t="s">
        <v>9765</v>
      </c>
    </row>
    <row r="1265" spans="3:20" ht="35.1" customHeight="1" x14ac:dyDescent="0.25">
      <c r="C1265" s="35"/>
      <c r="I1265" s="27">
        <f>IF(ISBLANK(J1265),"",LARGE(I$1:I1264,1)+1)</f>
        <v>1251</v>
      </c>
      <c r="J1265" s="2" t="s">
        <v>6334</v>
      </c>
      <c r="K1265" s="1" t="s">
        <v>6629</v>
      </c>
      <c r="L1265" s="1" t="s">
        <v>1582</v>
      </c>
      <c r="M1265" s="2" t="s">
        <v>6630</v>
      </c>
      <c r="N1265" s="2" t="s">
        <v>1569</v>
      </c>
      <c r="O1265" s="2" t="s">
        <v>134</v>
      </c>
      <c r="P1265" s="2" t="s">
        <v>6631</v>
      </c>
      <c r="Q1265" s="2" t="s">
        <v>6632</v>
      </c>
      <c r="R1265" s="2" t="s">
        <v>6633</v>
      </c>
      <c r="S1265" s="2" t="s">
        <v>6634</v>
      </c>
      <c r="T1265" s="42" t="s">
        <v>9766</v>
      </c>
    </row>
    <row r="1266" spans="3:20" ht="35.1" customHeight="1" x14ac:dyDescent="0.25">
      <c r="C1266" s="35"/>
      <c r="I1266" s="27">
        <f>IF(ISBLANK(J1266),"",LARGE(I$1:I1265,1)+1)</f>
        <v>1252</v>
      </c>
      <c r="J1266" s="2" t="s">
        <v>6334</v>
      </c>
      <c r="K1266" s="1" t="s">
        <v>1749</v>
      </c>
      <c r="L1266" s="1" t="s">
        <v>1743</v>
      </c>
      <c r="M1266" s="2" t="s">
        <v>6635</v>
      </c>
      <c r="N1266" s="2" t="s">
        <v>57</v>
      </c>
      <c r="O1266" s="2" t="s">
        <v>134</v>
      </c>
      <c r="P1266" s="2" t="s">
        <v>1751</v>
      </c>
      <c r="Q1266" s="2" t="s">
        <v>6636</v>
      </c>
      <c r="R1266" s="2" t="s">
        <v>6637</v>
      </c>
      <c r="S1266" s="2" t="s">
        <v>6638</v>
      </c>
      <c r="T1266" s="42" t="s">
        <v>9767</v>
      </c>
    </row>
    <row r="1267" spans="3:20" ht="35.1" customHeight="1" x14ac:dyDescent="0.25">
      <c r="C1267" s="35"/>
      <c r="I1267" s="27">
        <f>IF(ISBLANK(J1267),"",LARGE(I$1:I1266,1)+1)</f>
        <v>1253</v>
      </c>
      <c r="J1267" s="2" t="s">
        <v>6334</v>
      </c>
      <c r="K1267" s="1" t="s">
        <v>3938</v>
      </c>
      <c r="L1267" s="1" t="s">
        <v>1743</v>
      </c>
      <c r="M1267" s="2" t="s">
        <v>3939</v>
      </c>
      <c r="N1267" s="2" t="s">
        <v>57</v>
      </c>
      <c r="O1267" s="2" t="s">
        <v>134</v>
      </c>
      <c r="P1267" s="2" t="s">
        <v>3940</v>
      </c>
      <c r="Q1267" s="2" t="s">
        <v>6639</v>
      </c>
      <c r="R1267" s="2" t="s">
        <v>6640</v>
      </c>
      <c r="S1267" s="2" t="s">
        <v>6641</v>
      </c>
      <c r="T1267" s="42" t="s">
        <v>9768</v>
      </c>
    </row>
    <row r="1268" spans="3:20" ht="35.1" customHeight="1" x14ac:dyDescent="0.25">
      <c r="C1268" s="35"/>
      <c r="I1268" s="27">
        <f>IF(ISBLANK(J1268),"",LARGE(I$1:I1267,1)+1)</f>
        <v>1254</v>
      </c>
      <c r="J1268" s="2" t="s">
        <v>6334</v>
      </c>
      <c r="K1268" s="1" t="s">
        <v>6642</v>
      </c>
      <c r="L1268" s="1" t="s">
        <v>1743</v>
      </c>
      <c r="M1268" s="2" t="s">
        <v>6643</v>
      </c>
      <c r="N1268" s="2" t="s">
        <v>57</v>
      </c>
      <c r="O1268" s="2" t="s">
        <v>134</v>
      </c>
      <c r="P1268" s="2" t="s">
        <v>6644</v>
      </c>
      <c r="Q1268" s="2" t="s">
        <v>6645</v>
      </c>
      <c r="R1268" s="2" t="s">
        <v>6646</v>
      </c>
      <c r="S1268" s="2" t="s">
        <v>6647</v>
      </c>
      <c r="T1268" s="42" t="s">
        <v>9769</v>
      </c>
    </row>
    <row r="1269" spans="3:20" ht="35.1" customHeight="1" x14ac:dyDescent="0.25">
      <c r="C1269" s="35"/>
      <c r="I1269" s="27">
        <f>IF(ISBLANK(J1269),"",LARGE(I$1:I1268,1)+1)</f>
        <v>1255</v>
      </c>
      <c r="J1269" s="2" t="s">
        <v>6334</v>
      </c>
      <c r="K1269" s="1" t="s">
        <v>6648</v>
      </c>
      <c r="L1269" s="1" t="s">
        <v>1743</v>
      </c>
      <c r="M1269" s="2" t="s">
        <v>6649</v>
      </c>
      <c r="N1269" s="2" t="s">
        <v>57</v>
      </c>
      <c r="O1269" s="2" t="s">
        <v>134</v>
      </c>
      <c r="P1269" s="2" t="s">
        <v>6650</v>
      </c>
      <c r="Q1269" s="2" t="s">
        <v>6651</v>
      </c>
      <c r="R1269" s="2" t="s">
        <v>6652</v>
      </c>
      <c r="S1269" s="2" t="s">
        <v>6653</v>
      </c>
      <c r="T1269" s="42" t="s">
        <v>9770</v>
      </c>
    </row>
    <row r="1270" spans="3:20" ht="35.1" customHeight="1" x14ac:dyDescent="0.25">
      <c r="C1270" s="35"/>
      <c r="I1270" s="27">
        <f>IF(ISBLANK(J1270),"",LARGE(I$1:I1269,1)+1)</f>
        <v>1256</v>
      </c>
      <c r="J1270" s="2" t="s">
        <v>6334</v>
      </c>
      <c r="K1270" s="1" t="s">
        <v>6654</v>
      </c>
      <c r="L1270" s="1" t="s">
        <v>6655</v>
      </c>
      <c r="M1270" s="2" t="s">
        <v>6656</v>
      </c>
      <c r="N1270" s="2" t="s">
        <v>2540</v>
      </c>
      <c r="O1270" s="2" t="s">
        <v>480</v>
      </c>
      <c r="P1270" s="2" t="s">
        <v>6657</v>
      </c>
      <c r="Q1270" s="2" t="s">
        <v>6658</v>
      </c>
      <c r="R1270" s="2" t="s">
        <v>6659</v>
      </c>
      <c r="S1270" s="2" t="s">
        <v>6660</v>
      </c>
      <c r="T1270" s="42" t="s">
        <v>9771</v>
      </c>
    </row>
    <row r="1271" spans="3:20" ht="35.1" customHeight="1" x14ac:dyDescent="0.25">
      <c r="C1271" s="35"/>
      <c r="I1271" s="27">
        <f>IF(ISBLANK(J1271),"",LARGE(I$1:I1270,1)+1)</f>
        <v>1257</v>
      </c>
      <c r="J1271" s="2" t="s">
        <v>6334</v>
      </c>
      <c r="K1271" s="1" t="s">
        <v>6661</v>
      </c>
      <c r="L1271" s="1" t="s">
        <v>477</v>
      </c>
      <c r="M1271" s="2" t="s">
        <v>6662</v>
      </c>
      <c r="N1271" s="2" t="s">
        <v>479</v>
      </c>
      <c r="O1271" s="2" t="s">
        <v>871</v>
      </c>
      <c r="P1271" s="2" t="s">
        <v>6663</v>
      </c>
      <c r="Q1271" s="2" t="s">
        <v>6664</v>
      </c>
      <c r="R1271" s="2" t="s">
        <v>6665</v>
      </c>
      <c r="S1271" s="2" t="s">
        <v>6666</v>
      </c>
      <c r="T1271" s="42" t="s">
        <v>9772</v>
      </c>
    </row>
    <row r="1272" spans="3:20" ht="35.1" customHeight="1" x14ac:dyDescent="0.25">
      <c r="C1272" s="35"/>
      <c r="I1272" s="27">
        <f>IF(ISBLANK(J1272),"",LARGE(I$1:I1271,1)+1)</f>
        <v>1258</v>
      </c>
      <c r="J1272" s="2" t="s">
        <v>6334</v>
      </c>
      <c r="K1272" s="1" t="s">
        <v>6667</v>
      </c>
      <c r="L1272" s="1" t="s">
        <v>477</v>
      </c>
      <c r="M1272" s="2" t="s">
        <v>6668</v>
      </c>
      <c r="N1272" s="2" t="s">
        <v>479</v>
      </c>
      <c r="O1272" s="2" t="s">
        <v>480</v>
      </c>
      <c r="P1272" s="2" t="s">
        <v>6669</v>
      </c>
      <c r="Q1272" s="2" t="s">
        <v>6670</v>
      </c>
      <c r="R1272" s="2" t="s">
        <v>6671</v>
      </c>
      <c r="S1272" s="2" t="s">
        <v>6672</v>
      </c>
      <c r="T1272" s="42" t="s">
        <v>9773</v>
      </c>
    </row>
    <row r="1273" spans="3:20" ht="35.1" customHeight="1" x14ac:dyDescent="0.25">
      <c r="C1273" s="35"/>
      <c r="I1273" s="27">
        <f>IF(ISBLANK(J1273),"",LARGE(I$1:I1272,1)+1)</f>
        <v>1259</v>
      </c>
      <c r="J1273" s="2" t="s">
        <v>6334</v>
      </c>
      <c r="K1273" s="1" t="s">
        <v>6673</v>
      </c>
      <c r="L1273" s="1" t="s">
        <v>477</v>
      </c>
      <c r="M1273" s="2" t="s">
        <v>6674</v>
      </c>
      <c r="N1273" s="2" t="s">
        <v>2540</v>
      </c>
      <c r="O1273" s="2" t="s">
        <v>487</v>
      </c>
      <c r="P1273" s="2" t="s">
        <v>6675</v>
      </c>
      <c r="Q1273" s="2" t="s">
        <v>6676</v>
      </c>
      <c r="R1273" s="2" t="s">
        <v>6677</v>
      </c>
      <c r="S1273" s="2" t="s">
        <v>6678</v>
      </c>
      <c r="T1273" s="42" t="s">
        <v>9774</v>
      </c>
    </row>
    <row r="1274" spans="3:20" ht="35.1" customHeight="1" x14ac:dyDescent="0.25">
      <c r="C1274" s="35"/>
      <c r="I1274" s="27">
        <f>IF(ISBLANK(J1274),"",LARGE(I$1:I1273,1)+1)</f>
        <v>1260</v>
      </c>
      <c r="J1274" s="2" t="s">
        <v>6334</v>
      </c>
      <c r="K1274" s="1" t="s">
        <v>6679</v>
      </c>
      <c r="L1274" s="1" t="s">
        <v>477</v>
      </c>
      <c r="M1274" s="2" t="s">
        <v>6680</v>
      </c>
      <c r="N1274" s="2" t="s">
        <v>2540</v>
      </c>
      <c r="O1274" s="2" t="s">
        <v>2541</v>
      </c>
      <c r="P1274" s="2" t="s">
        <v>6681</v>
      </c>
      <c r="Q1274" s="2" t="s">
        <v>6682</v>
      </c>
      <c r="R1274" s="2" t="s">
        <v>6683</v>
      </c>
      <c r="S1274" s="2" t="s">
        <v>6684</v>
      </c>
      <c r="T1274" s="42" t="s">
        <v>9775</v>
      </c>
    </row>
    <row r="1275" spans="3:20" ht="35.1" customHeight="1" x14ac:dyDescent="0.25">
      <c r="C1275" s="35"/>
      <c r="I1275" s="27">
        <f>IF(ISBLANK(J1275),"",LARGE(I$1:I1274,1)+1)</f>
        <v>1261</v>
      </c>
      <c r="J1275" s="2" t="s">
        <v>6334</v>
      </c>
      <c r="K1275" s="1" t="s">
        <v>4544</v>
      </c>
      <c r="L1275" s="1" t="s">
        <v>440</v>
      </c>
      <c r="M1275" s="2" t="s">
        <v>6685</v>
      </c>
      <c r="N1275" s="2" t="s">
        <v>389</v>
      </c>
      <c r="O1275" s="2" t="s">
        <v>390</v>
      </c>
      <c r="P1275" s="2" t="s">
        <v>6686</v>
      </c>
      <c r="Q1275" s="2" t="s">
        <v>6687</v>
      </c>
      <c r="R1275" s="2" t="s">
        <v>6688</v>
      </c>
      <c r="S1275" s="2" t="s">
        <v>6689</v>
      </c>
      <c r="T1275" s="42" t="s">
        <v>9776</v>
      </c>
    </row>
    <row r="1276" spans="3:20" ht="35.1" customHeight="1" x14ac:dyDescent="0.25">
      <c r="C1276" s="35"/>
      <c r="I1276" s="27">
        <f>IF(ISBLANK(J1276),"",LARGE(I$1:I1275,1)+1)</f>
        <v>1262</v>
      </c>
      <c r="J1276" s="2" t="s">
        <v>6334</v>
      </c>
      <c r="K1276" s="1" t="s">
        <v>4550</v>
      </c>
      <c r="L1276" s="1" t="s">
        <v>440</v>
      </c>
      <c r="M1276" s="2" t="s">
        <v>6690</v>
      </c>
      <c r="N1276" s="2" t="s">
        <v>389</v>
      </c>
      <c r="O1276" s="2" t="s">
        <v>390</v>
      </c>
      <c r="P1276" s="2" t="s">
        <v>6691</v>
      </c>
      <c r="Q1276" s="2" t="s">
        <v>6692</v>
      </c>
      <c r="R1276" s="2" t="s">
        <v>6693</v>
      </c>
      <c r="S1276" s="2" t="s">
        <v>6694</v>
      </c>
      <c r="T1276" s="42" t="s">
        <v>9777</v>
      </c>
    </row>
    <row r="1277" spans="3:20" ht="35.1" customHeight="1" x14ac:dyDescent="0.25">
      <c r="C1277" s="35"/>
      <c r="I1277" s="27">
        <f>IF(ISBLANK(J1277),"",LARGE(I$1:I1276,1)+1)</f>
        <v>1263</v>
      </c>
      <c r="J1277" s="2" t="s">
        <v>6334</v>
      </c>
      <c r="K1277" s="1" t="s">
        <v>453</v>
      </c>
      <c r="L1277" s="1" t="s">
        <v>454</v>
      </c>
      <c r="M1277" s="2" t="s">
        <v>5311</v>
      </c>
      <c r="N1277" s="2" t="s">
        <v>456</v>
      </c>
      <c r="O1277" s="2" t="s">
        <v>2858</v>
      </c>
      <c r="P1277" s="2" t="s">
        <v>4639</v>
      </c>
      <c r="Q1277" s="2" t="s">
        <v>6695</v>
      </c>
      <c r="R1277" s="2" t="s">
        <v>4641</v>
      </c>
      <c r="S1277" s="2" t="s">
        <v>6696</v>
      </c>
      <c r="T1277" s="42" t="s">
        <v>9778</v>
      </c>
    </row>
    <row r="1278" spans="3:20" ht="35.1" customHeight="1" x14ac:dyDescent="0.25">
      <c r="C1278" s="35"/>
      <c r="I1278" s="27">
        <f>IF(ISBLANK(J1278),"",LARGE(I$1:I1277,1)+1)</f>
        <v>1264</v>
      </c>
      <c r="J1278" s="2" t="s">
        <v>6334</v>
      </c>
      <c r="K1278" s="1" t="s">
        <v>4643</v>
      </c>
      <c r="L1278" s="1" t="s">
        <v>454</v>
      </c>
      <c r="M1278" s="2" t="s">
        <v>6697</v>
      </c>
      <c r="N1278" s="2" t="s">
        <v>456</v>
      </c>
      <c r="O1278" s="2" t="s">
        <v>496</v>
      </c>
      <c r="P1278" s="2" t="s">
        <v>4645</v>
      </c>
      <c r="Q1278" s="2" t="s">
        <v>4646</v>
      </c>
      <c r="R1278" s="2" t="s">
        <v>6698</v>
      </c>
      <c r="S1278" s="2" t="s">
        <v>6699</v>
      </c>
      <c r="T1278" s="42" t="s">
        <v>9779</v>
      </c>
    </row>
    <row r="1279" spans="3:20" ht="35.1" customHeight="1" x14ac:dyDescent="0.25">
      <c r="C1279" s="35"/>
      <c r="I1279" s="27">
        <f>IF(ISBLANK(J1279),"",LARGE(I$1:I1278,1)+1)</f>
        <v>1265</v>
      </c>
      <c r="J1279" s="2" t="s">
        <v>6334</v>
      </c>
      <c r="K1279" s="1" t="s">
        <v>4649</v>
      </c>
      <c r="L1279" s="1" t="s">
        <v>454</v>
      </c>
      <c r="M1279" s="2" t="s">
        <v>4650</v>
      </c>
      <c r="N1279" s="2" t="s">
        <v>456</v>
      </c>
      <c r="O1279" s="2" t="s">
        <v>496</v>
      </c>
      <c r="P1279" s="2" t="s">
        <v>6700</v>
      </c>
      <c r="Q1279" s="2" t="s">
        <v>6701</v>
      </c>
      <c r="R1279" s="2" t="s">
        <v>6702</v>
      </c>
      <c r="S1279" s="2" t="s">
        <v>6703</v>
      </c>
      <c r="T1279" s="42" t="s">
        <v>9780</v>
      </c>
    </row>
    <row r="1280" spans="3:20" ht="35.1" customHeight="1" x14ac:dyDescent="0.25">
      <c r="C1280" s="35"/>
      <c r="I1280" s="27">
        <f>IF(ISBLANK(J1280),"",LARGE(I$1:I1279,1)+1)</f>
        <v>1266</v>
      </c>
      <c r="J1280" s="2" t="s">
        <v>6334</v>
      </c>
      <c r="K1280" s="1" t="s">
        <v>6704</v>
      </c>
      <c r="L1280" s="1" t="s">
        <v>454</v>
      </c>
      <c r="M1280" s="2" t="s">
        <v>6705</v>
      </c>
      <c r="N1280" s="2" t="s">
        <v>456</v>
      </c>
      <c r="O1280" s="2" t="s">
        <v>496</v>
      </c>
      <c r="P1280" s="2" t="s">
        <v>6706</v>
      </c>
      <c r="Q1280" s="2" t="s">
        <v>6707</v>
      </c>
      <c r="R1280" s="2" t="s">
        <v>6708</v>
      </c>
      <c r="S1280" s="2" t="s">
        <v>6709</v>
      </c>
      <c r="T1280" s="42" t="s">
        <v>9781</v>
      </c>
    </row>
    <row r="1281" spans="3:20" ht="35.1" customHeight="1" x14ac:dyDescent="0.25">
      <c r="C1281" s="35"/>
      <c r="I1281" s="27">
        <f>IF(ISBLANK(J1281),"",LARGE(I$1:I1280,1)+1)</f>
        <v>1267</v>
      </c>
      <c r="J1281" s="2" t="s">
        <v>6334</v>
      </c>
      <c r="K1281" s="1" t="s">
        <v>4382</v>
      </c>
      <c r="L1281" s="1" t="s">
        <v>493</v>
      </c>
      <c r="M1281" s="2" t="s">
        <v>4383</v>
      </c>
      <c r="N1281" s="2" t="s">
        <v>495</v>
      </c>
      <c r="O1281" s="2" t="s">
        <v>496</v>
      </c>
      <c r="P1281" s="2" t="s">
        <v>1853</v>
      </c>
      <c r="Q1281" s="2" t="s">
        <v>6710</v>
      </c>
      <c r="R1281" s="2" t="s">
        <v>6711</v>
      </c>
      <c r="S1281" s="2" t="s">
        <v>6712</v>
      </c>
      <c r="T1281" s="42" t="s">
        <v>9782</v>
      </c>
    </row>
    <row r="1282" spans="3:20" ht="35.1" customHeight="1" x14ac:dyDescent="0.25">
      <c r="C1282" s="35"/>
      <c r="I1282" s="27">
        <f>IF(ISBLANK(J1282),"",LARGE(I$1:I1281,1)+1)</f>
        <v>1268</v>
      </c>
      <c r="J1282" s="2" t="s">
        <v>6334</v>
      </c>
      <c r="K1282" s="1" t="s">
        <v>1857</v>
      </c>
      <c r="L1282" s="1" t="s">
        <v>493</v>
      </c>
      <c r="M1282" s="2" t="s">
        <v>6713</v>
      </c>
      <c r="N1282" s="2" t="s">
        <v>495</v>
      </c>
      <c r="O1282" s="2" t="s">
        <v>515</v>
      </c>
      <c r="P1282" s="2" t="s">
        <v>1859</v>
      </c>
      <c r="Q1282" s="2" t="s">
        <v>1860</v>
      </c>
      <c r="R1282" s="2" t="s">
        <v>6714</v>
      </c>
      <c r="S1282" s="2" t="s">
        <v>6715</v>
      </c>
      <c r="T1282" s="42" t="s">
        <v>9783</v>
      </c>
    </row>
    <row r="1283" spans="3:20" ht="35.1" customHeight="1" x14ac:dyDescent="0.25">
      <c r="C1283" s="35"/>
      <c r="I1283" s="27">
        <f>IF(ISBLANK(J1283),"",LARGE(I$1:I1282,1)+1)</f>
        <v>1269</v>
      </c>
      <c r="J1283" s="2" t="s">
        <v>6334</v>
      </c>
      <c r="K1283" s="1" t="s">
        <v>501</v>
      </c>
      <c r="L1283" s="1" t="s">
        <v>493</v>
      </c>
      <c r="M1283" s="2" t="s">
        <v>502</v>
      </c>
      <c r="N1283" s="2" t="s">
        <v>456</v>
      </c>
      <c r="O1283" s="2" t="s">
        <v>496</v>
      </c>
      <c r="P1283" s="2" t="s">
        <v>6716</v>
      </c>
      <c r="Q1283" s="2" t="s">
        <v>6717</v>
      </c>
      <c r="R1283" s="2" t="s">
        <v>2369</v>
      </c>
      <c r="S1283" s="2" t="s">
        <v>6718</v>
      </c>
      <c r="T1283" s="42" t="s">
        <v>9784</v>
      </c>
    </row>
    <row r="1284" spans="3:20" ht="35.1" customHeight="1" x14ac:dyDescent="0.25">
      <c r="C1284" s="35"/>
      <c r="I1284" s="27">
        <f>IF(ISBLANK(J1284),"",LARGE(I$1:I1283,1)+1)</f>
        <v>1270</v>
      </c>
      <c r="J1284" s="2" t="s">
        <v>6334</v>
      </c>
      <c r="K1284" s="1" t="s">
        <v>3963</v>
      </c>
      <c r="L1284" s="1" t="s">
        <v>493</v>
      </c>
      <c r="M1284" s="2" t="s">
        <v>6719</v>
      </c>
      <c r="N1284" s="2" t="s">
        <v>456</v>
      </c>
      <c r="O1284" s="2" t="s">
        <v>2858</v>
      </c>
      <c r="P1284" s="2" t="s">
        <v>5770</v>
      </c>
      <c r="Q1284" s="2" t="s">
        <v>6720</v>
      </c>
      <c r="R1284" s="2" t="s">
        <v>6721</v>
      </c>
      <c r="S1284" s="2" t="s">
        <v>6722</v>
      </c>
      <c r="T1284" s="42" t="s">
        <v>9785</v>
      </c>
    </row>
    <row r="1285" spans="3:20" ht="35.1" customHeight="1" x14ac:dyDescent="0.25">
      <c r="C1285" s="35"/>
      <c r="I1285" s="27">
        <f>IF(ISBLANK(J1285),"",LARGE(I$1:I1284,1)+1)</f>
        <v>1271</v>
      </c>
      <c r="J1285" s="2" t="s">
        <v>6334</v>
      </c>
      <c r="K1285" s="1" t="s">
        <v>1863</v>
      </c>
      <c r="L1285" s="1" t="s">
        <v>493</v>
      </c>
      <c r="M1285" s="2" t="s">
        <v>2364</v>
      </c>
      <c r="N1285" s="2" t="s">
        <v>495</v>
      </c>
      <c r="O1285" s="2" t="s">
        <v>1220</v>
      </c>
      <c r="P1285" s="2" t="s">
        <v>6723</v>
      </c>
      <c r="Q1285" s="2" t="s">
        <v>6724</v>
      </c>
      <c r="R1285" s="2" t="s">
        <v>1867</v>
      </c>
      <c r="S1285" s="2" t="s">
        <v>6725</v>
      </c>
      <c r="T1285" s="42" t="s">
        <v>9786</v>
      </c>
    </row>
    <row r="1286" spans="3:20" ht="35.1" customHeight="1" x14ac:dyDescent="0.25">
      <c r="C1286" s="35"/>
      <c r="I1286" s="27">
        <f>IF(ISBLANK(J1286),"",LARGE(I$1:I1285,1)+1)</f>
        <v>1272</v>
      </c>
      <c r="J1286" s="2" t="s">
        <v>6334</v>
      </c>
      <c r="K1286" s="1" t="s">
        <v>6726</v>
      </c>
      <c r="L1286" s="1" t="s">
        <v>493</v>
      </c>
      <c r="M1286" s="2" t="s">
        <v>6727</v>
      </c>
      <c r="N1286" s="2" t="s">
        <v>495</v>
      </c>
      <c r="O1286" s="2" t="s">
        <v>496</v>
      </c>
      <c r="P1286" s="2" t="s">
        <v>6728</v>
      </c>
      <c r="Q1286" s="2" t="s">
        <v>6729</v>
      </c>
      <c r="R1286" s="2" t="s">
        <v>6730</v>
      </c>
      <c r="S1286" s="2" t="s">
        <v>6731</v>
      </c>
      <c r="T1286" s="42" t="s">
        <v>9787</v>
      </c>
    </row>
    <row r="1287" spans="3:20" ht="35.1" customHeight="1" x14ac:dyDescent="0.25">
      <c r="C1287" s="35"/>
      <c r="I1287" s="27">
        <f>IF(ISBLANK(J1287),"",LARGE(I$1:I1286,1)+1)</f>
        <v>1273</v>
      </c>
      <c r="J1287" s="2" t="s">
        <v>6334</v>
      </c>
      <c r="K1287" s="1" t="s">
        <v>1890</v>
      </c>
      <c r="L1287" s="1" t="s">
        <v>1218</v>
      </c>
      <c r="M1287" s="2" t="s">
        <v>1891</v>
      </c>
      <c r="N1287" s="2" t="s">
        <v>495</v>
      </c>
      <c r="O1287" s="2" t="s">
        <v>457</v>
      </c>
      <c r="P1287" s="2" t="s">
        <v>522</v>
      </c>
      <c r="Q1287" s="2" t="s">
        <v>6732</v>
      </c>
      <c r="R1287" s="2" t="s">
        <v>6733</v>
      </c>
      <c r="S1287" s="2" t="s">
        <v>2380</v>
      </c>
      <c r="T1287" s="42" t="s">
        <v>9068</v>
      </c>
    </row>
    <row r="1288" spans="3:20" ht="35.1" customHeight="1" x14ac:dyDescent="0.25">
      <c r="C1288" s="35"/>
      <c r="I1288" s="27">
        <f>IF(ISBLANK(J1288),"",LARGE(I$1:I1287,1)+1)</f>
        <v>1274</v>
      </c>
      <c r="J1288" s="2" t="s">
        <v>6334</v>
      </c>
      <c r="K1288" s="1" t="s">
        <v>6734</v>
      </c>
      <c r="L1288" s="1" t="s">
        <v>1218</v>
      </c>
      <c r="M1288" s="2" t="s">
        <v>6735</v>
      </c>
      <c r="N1288" s="2" t="s">
        <v>495</v>
      </c>
      <c r="O1288" s="2" t="s">
        <v>457</v>
      </c>
      <c r="P1288" s="2" t="s">
        <v>6736</v>
      </c>
      <c r="Q1288" s="2" t="s">
        <v>6737</v>
      </c>
      <c r="R1288" s="2" t="s">
        <v>6738</v>
      </c>
      <c r="S1288" s="2" t="s">
        <v>6739</v>
      </c>
      <c r="T1288" s="42" t="s">
        <v>9788</v>
      </c>
    </row>
    <row r="1289" spans="3:20" ht="35.1" customHeight="1" x14ac:dyDescent="0.25">
      <c r="C1289" s="35"/>
      <c r="I1289" s="27">
        <f>IF(ISBLANK(J1289),"",LARGE(I$1:I1288,1)+1)</f>
        <v>1275</v>
      </c>
      <c r="J1289" s="2" t="s">
        <v>6334</v>
      </c>
      <c r="K1289" s="1" t="s">
        <v>6740</v>
      </c>
      <c r="L1289" s="1" t="s">
        <v>4485</v>
      </c>
      <c r="M1289" s="2" t="s">
        <v>6741</v>
      </c>
      <c r="N1289" s="2" t="s">
        <v>389</v>
      </c>
      <c r="O1289" s="2" t="s">
        <v>397</v>
      </c>
      <c r="P1289" s="2" t="s">
        <v>6742</v>
      </c>
      <c r="Q1289" s="2" t="s">
        <v>6743</v>
      </c>
      <c r="R1289" s="2" t="s">
        <v>6744</v>
      </c>
      <c r="S1289" s="2" t="s">
        <v>6745</v>
      </c>
      <c r="T1289" s="42" t="s">
        <v>9789</v>
      </c>
    </row>
    <row r="1290" spans="3:20" ht="35.1" customHeight="1" x14ac:dyDescent="0.25">
      <c r="C1290" s="35"/>
      <c r="I1290" s="27">
        <f>IF(ISBLANK(J1290),"",LARGE(I$1:I1289,1)+1)</f>
        <v>1276</v>
      </c>
      <c r="J1290" s="2" t="s">
        <v>6334</v>
      </c>
      <c r="K1290" s="1" t="s">
        <v>6746</v>
      </c>
      <c r="L1290" s="1" t="s">
        <v>1743</v>
      </c>
      <c r="M1290" s="2" t="s">
        <v>6747</v>
      </c>
      <c r="N1290" s="2" t="s">
        <v>57</v>
      </c>
      <c r="O1290" s="2" t="s">
        <v>134</v>
      </c>
      <c r="P1290" s="2" t="s">
        <v>6748</v>
      </c>
      <c r="Q1290" s="2" t="s">
        <v>6749</v>
      </c>
      <c r="R1290" s="2" t="s">
        <v>6750</v>
      </c>
      <c r="S1290" s="2" t="s">
        <v>6751</v>
      </c>
      <c r="T1290" s="42" t="s">
        <v>9790</v>
      </c>
    </row>
    <row r="1291" spans="3:20" ht="35.1" customHeight="1" x14ac:dyDescent="0.25">
      <c r="C1291" s="35"/>
      <c r="I1291" s="27">
        <f>IF(ISBLANK(J1291),"",LARGE(I$1:I1290,1)+1)</f>
        <v>1277</v>
      </c>
      <c r="J1291" s="2" t="s">
        <v>6334</v>
      </c>
      <c r="K1291" s="1" t="s">
        <v>6752</v>
      </c>
      <c r="L1291" s="1" t="s">
        <v>4674</v>
      </c>
      <c r="M1291" s="2" t="s">
        <v>6753</v>
      </c>
      <c r="N1291" s="2" t="s">
        <v>4010</v>
      </c>
      <c r="O1291" s="2" t="s">
        <v>390</v>
      </c>
      <c r="P1291" s="2" t="s">
        <v>6754</v>
      </c>
      <c r="Q1291" s="2" t="s">
        <v>6755</v>
      </c>
      <c r="R1291" s="2" t="s">
        <v>4678</v>
      </c>
      <c r="S1291" s="2" t="s">
        <v>6756</v>
      </c>
      <c r="T1291" s="42" t="s">
        <v>9791</v>
      </c>
    </row>
    <row r="1292" spans="3:20" ht="35.1" customHeight="1" x14ac:dyDescent="0.25">
      <c r="C1292" s="35"/>
      <c r="I1292" s="27">
        <f>IF(ISBLANK(J1292),"",LARGE(I$1:I1291,1)+1)</f>
        <v>1278</v>
      </c>
      <c r="J1292" s="2" t="s">
        <v>6334</v>
      </c>
      <c r="K1292" s="1" t="s">
        <v>2237</v>
      </c>
      <c r="L1292" s="1" t="s">
        <v>477</v>
      </c>
      <c r="M1292" s="2" t="s">
        <v>6757</v>
      </c>
      <c r="N1292" s="2" t="s">
        <v>2540</v>
      </c>
      <c r="O1292" s="2" t="s">
        <v>878</v>
      </c>
      <c r="P1292" s="2" t="s">
        <v>4785</v>
      </c>
      <c r="Q1292" s="2" t="s">
        <v>6758</v>
      </c>
      <c r="R1292" s="2" t="s">
        <v>6759</v>
      </c>
      <c r="S1292" s="2" t="s">
        <v>6760</v>
      </c>
      <c r="T1292" s="42" t="s">
        <v>9792</v>
      </c>
    </row>
    <row r="1293" spans="3:20" ht="35.1" customHeight="1" x14ac:dyDescent="0.25">
      <c r="C1293" s="35"/>
      <c r="I1293" s="27">
        <f>IF(ISBLANK(J1293),"",LARGE(I$1:I1292,1)+1)</f>
        <v>1279</v>
      </c>
      <c r="J1293" s="2" t="s">
        <v>6334</v>
      </c>
      <c r="K1293" s="1" t="s">
        <v>6761</v>
      </c>
      <c r="L1293" s="1" t="s">
        <v>78</v>
      </c>
      <c r="M1293" s="2" t="s">
        <v>6762</v>
      </c>
      <c r="N1293" s="2" t="s">
        <v>6616</v>
      </c>
      <c r="O1293" s="2" t="s">
        <v>6763</v>
      </c>
      <c r="P1293" s="2" t="s">
        <v>6764</v>
      </c>
      <c r="Q1293" s="2" t="s">
        <v>6765</v>
      </c>
      <c r="R1293" s="2" t="s">
        <v>4791</v>
      </c>
      <c r="S1293" s="2" t="s">
        <v>6766</v>
      </c>
      <c r="T1293" s="42" t="s">
        <v>9793</v>
      </c>
    </row>
    <row r="1294" spans="3:20" ht="35.1" customHeight="1" x14ac:dyDescent="0.25">
      <c r="C1294" s="35"/>
      <c r="I1294" s="27">
        <f>IF(ISBLANK(J1294),"",LARGE(I$1:I1293,1)+1)</f>
        <v>1280</v>
      </c>
      <c r="J1294" s="2" t="s">
        <v>6334</v>
      </c>
      <c r="K1294" s="1" t="s">
        <v>3007</v>
      </c>
      <c r="L1294" s="1" t="s">
        <v>597</v>
      </c>
      <c r="M1294" s="2" t="s">
        <v>4347</v>
      </c>
      <c r="N1294" s="2" t="s">
        <v>1060</v>
      </c>
      <c r="O1294" s="2" t="s">
        <v>1061</v>
      </c>
      <c r="P1294" s="2" t="s">
        <v>6767</v>
      </c>
      <c r="Q1294" s="2" t="s">
        <v>6768</v>
      </c>
      <c r="R1294" s="2" t="s">
        <v>6769</v>
      </c>
      <c r="S1294" s="2" t="s">
        <v>6770</v>
      </c>
      <c r="T1294" s="42" t="s">
        <v>9794</v>
      </c>
    </row>
    <row r="1295" spans="3:20" ht="35.1" customHeight="1" x14ac:dyDescent="0.25">
      <c r="C1295" s="35"/>
      <c r="I1295" s="27">
        <f>IF(ISBLANK(J1295),"",LARGE(I$1:I1294,1)+1)</f>
        <v>1281</v>
      </c>
      <c r="J1295" s="2" t="s">
        <v>6334</v>
      </c>
      <c r="K1295" s="1" t="s">
        <v>6771</v>
      </c>
      <c r="L1295" s="1" t="s">
        <v>597</v>
      </c>
      <c r="M1295" s="2" t="s">
        <v>6772</v>
      </c>
      <c r="N1295" s="2" t="s">
        <v>599</v>
      </c>
      <c r="O1295" s="2" t="s">
        <v>600</v>
      </c>
      <c r="P1295" s="2" t="s">
        <v>6773</v>
      </c>
      <c r="Q1295" s="2" t="s">
        <v>6774</v>
      </c>
      <c r="R1295" s="2" t="s">
        <v>6775</v>
      </c>
      <c r="S1295" s="2" t="s">
        <v>6776</v>
      </c>
      <c r="T1295" s="42" t="s">
        <v>9795</v>
      </c>
    </row>
    <row r="1296" spans="3:20" ht="35.1" customHeight="1" x14ac:dyDescent="0.25">
      <c r="C1296" s="35"/>
      <c r="I1296" s="27">
        <f>IF(ISBLANK(J1296),"",LARGE(I$1:I1295,1)+1)</f>
        <v>1282</v>
      </c>
      <c r="J1296" s="2" t="s">
        <v>6334</v>
      </c>
      <c r="K1296" s="1" t="s">
        <v>6777</v>
      </c>
      <c r="L1296" s="1" t="s">
        <v>597</v>
      </c>
      <c r="M1296" s="2" t="s">
        <v>6778</v>
      </c>
      <c r="N1296" s="2" t="s">
        <v>599</v>
      </c>
      <c r="O1296" s="2" t="s">
        <v>607</v>
      </c>
      <c r="P1296" s="2" t="s">
        <v>6779</v>
      </c>
      <c r="Q1296" s="2" t="s">
        <v>6780</v>
      </c>
      <c r="R1296" s="2" t="s">
        <v>6781</v>
      </c>
      <c r="S1296" s="2" t="s">
        <v>6782</v>
      </c>
      <c r="T1296" s="42" t="s">
        <v>9796</v>
      </c>
    </row>
    <row r="1297" spans="3:20" ht="35.1" customHeight="1" x14ac:dyDescent="0.25">
      <c r="C1297" s="35"/>
      <c r="I1297" s="27">
        <f>IF(ISBLANK(J1297),"",LARGE(I$1:I1296,1)+1)</f>
        <v>1283</v>
      </c>
      <c r="J1297" s="2" t="s">
        <v>6334</v>
      </c>
      <c r="K1297" s="1" t="s">
        <v>1906</v>
      </c>
      <c r="L1297" s="1" t="s">
        <v>78</v>
      </c>
      <c r="M1297" s="2" t="s">
        <v>6783</v>
      </c>
      <c r="N1297" s="2" t="s">
        <v>6616</v>
      </c>
      <c r="O1297" s="2" t="s">
        <v>6763</v>
      </c>
      <c r="P1297" s="2" t="s">
        <v>1908</v>
      </c>
      <c r="Q1297" s="2" t="s">
        <v>6784</v>
      </c>
      <c r="R1297" s="2" t="s">
        <v>6785</v>
      </c>
      <c r="S1297" s="2" t="s">
        <v>6786</v>
      </c>
      <c r="T1297" s="42" t="s">
        <v>9528</v>
      </c>
    </row>
    <row r="1298" spans="3:20" ht="35.1" customHeight="1" x14ac:dyDescent="0.25">
      <c r="C1298" s="35"/>
      <c r="I1298" s="27">
        <f>IF(ISBLANK(J1298),"",LARGE(I$1:I1297,1)+1)</f>
        <v>1284</v>
      </c>
      <c r="J1298" s="2" t="s">
        <v>6334</v>
      </c>
      <c r="K1298" s="1" t="s">
        <v>2908</v>
      </c>
      <c r="L1298" s="1" t="s">
        <v>78</v>
      </c>
      <c r="M1298" s="2" t="s">
        <v>6787</v>
      </c>
      <c r="N1298" s="2" t="s">
        <v>6616</v>
      </c>
      <c r="O1298" s="2" t="s">
        <v>368</v>
      </c>
      <c r="P1298" s="2" t="s">
        <v>1914</v>
      </c>
      <c r="Q1298" s="2" t="s">
        <v>4170</v>
      </c>
      <c r="R1298" s="2" t="s">
        <v>1916</v>
      </c>
      <c r="S1298" s="2" t="s">
        <v>1917</v>
      </c>
      <c r="T1298" s="42" t="s">
        <v>9797</v>
      </c>
    </row>
    <row r="1299" spans="3:20" ht="35.1" customHeight="1" x14ac:dyDescent="0.25">
      <c r="C1299" s="35"/>
      <c r="I1299" s="27">
        <f>IF(ISBLANK(J1299),"",LARGE(I$1:I1298,1)+1)</f>
        <v>1285</v>
      </c>
      <c r="J1299" s="2" t="s">
        <v>6334</v>
      </c>
      <c r="K1299" s="1" t="s">
        <v>1918</v>
      </c>
      <c r="L1299" s="1" t="s">
        <v>78</v>
      </c>
      <c r="M1299" s="2" t="s">
        <v>6788</v>
      </c>
      <c r="N1299" s="2" t="s">
        <v>6616</v>
      </c>
      <c r="O1299" s="2" t="s">
        <v>6763</v>
      </c>
      <c r="P1299" s="2" t="s">
        <v>1920</v>
      </c>
      <c r="Q1299" s="2" t="s">
        <v>6789</v>
      </c>
      <c r="R1299" s="2" t="s">
        <v>1922</v>
      </c>
      <c r="S1299" s="2" t="s">
        <v>1923</v>
      </c>
      <c r="T1299" s="42" t="s">
        <v>9798</v>
      </c>
    </row>
    <row r="1300" spans="3:20" ht="35.1" customHeight="1" x14ac:dyDescent="0.25">
      <c r="C1300" s="35"/>
      <c r="I1300" s="27">
        <f>IF(ISBLANK(J1300),"",LARGE(I$1:I1299,1)+1)</f>
        <v>1286</v>
      </c>
      <c r="J1300" s="2" t="s">
        <v>6334</v>
      </c>
      <c r="K1300" s="1" t="s">
        <v>1924</v>
      </c>
      <c r="L1300" s="1" t="s">
        <v>78</v>
      </c>
      <c r="M1300" s="2" t="s">
        <v>6790</v>
      </c>
      <c r="N1300" s="2" t="s">
        <v>6616</v>
      </c>
      <c r="O1300" s="2" t="s">
        <v>6763</v>
      </c>
      <c r="P1300" s="2" t="s">
        <v>1926</v>
      </c>
      <c r="Q1300" s="2" t="s">
        <v>5409</v>
      </c>
      <c r="R1300" s="2" t="s">
        <v>6791</v>
      </c>
      <c r="S1300" s="2" t="s">
        <v>4884</v>
      </c>
      <c r="T1300" s="42" t="s">
        <v>9799</v>
      </c>
    </row>
    <row r="1301" spans="3:20" ht="35.1" customHeight="1" x14ac:dyDescent="0.25">
      <c r="C1301" s="35"/>
      <c r="I1301" s="27">
        <f>IF(ISBLANK(J1301),"",LARGE(I$1:I1300,1)+1)</f>
        <v>1287</v>
      </c>
      <c r="J1301" s="2" t="s">
        <v>6334</v>
      </c>
      <c r="K1301" s="1" t="s">
        <v>6792</v>
      </c>
      <c r="L1301" s="1" t="s">
        <v>2041</v>
      </c>
      <c r="M1301" s="2" t="s">
        <v>6793</v>
      </c>
      <c r="N1301" s="2" t="s">
        <v>6794</v>
      </c>
      <c r="O1301" s="2" t="s">
        <v>6795</v>
      </c>
      <c r="P1301" s="2" t="s">
        <v>6796</v>
      </c>
      <c r="Q1301" s="2" t="s">
        <v>6797</v>
      </c>
      <c r="R1301" s="2" t="s">
        <v>6798</v>
      </c>
      <c r="S1301" s="2" t="s">
        <v>6799</v>
      </c>
      <c r="T1301" s="42" t="s">
        <v>9800</v>
      </c>
    </row>
    <row r="1302" spans="3:20" ht="35.1" customHeight="1" x14ac:dyDescent="0.25">
      <c r="C1302" s="35"/>
      <c r="I1302" s="27">
        <f>IF(ISBLANK(J1302),"",LARGE(I$1:I1301,1)+1)</f>
        <v>1288</v>
      </c>
      <c r="J1302" s="2" t="s">
        <v>6334</v>
      </c>
      <c r="K1302" s="1" t="s">
        <v>674</v>
      </c>
      <c r="L1302" s="1" t="s">
        <v>78</v>
      </c>
      <c r="M1302" s="2" t="s">
        <v>6800</v>
      </c>
      <c r="N1302" s="2" t="s">
        <v>6616</v>
      </c>
      <c r="O1302" s="2" t="s">
        <v>368</v>
      </c>
      <c r="P1302" s="2" t="s">
        <v>676</v>
      </c>
      <c r="Q1302" s="2" t="s">
        <v>6801</v>
      </c>
      <c r="R1302" s="2" t="s">
        <v>6802</v>
      </c>
      <c r="S1302" s="2" t="s">
        <v>4921</v>
      </c>
      <c r="T1302" s="42" t="s">
        <v>9801</v>
      </c>
    </row>
    <row r="1303" spans="3:20" ht="35.1" customHeight="1" x14ac:dyDescent="0.25">
      <c r="C1303" s="35"/>
      <c r="I1303" s="27" t="str">
        <f>IF(ISBLANK(J1303),"",LARGE(I$1:I1302,1)+1)</f>
        <v/>
      </c>
    </row>
    <row r="1304" spans="3:20" ht="35.1" customHeight="1" x14ac:dyDescent="0.25">
      <c r="C1304" s="241"/>
      <c r="I1304" s="27">
        <f>IF(ISBLANK(J1304),"",LARGE(I$1:I1303,1)+1)</f>
        <v>1289</v>
      </c>
      <c r="J1304" s="3" t="s">
        <v>0</v>
      </c>
      <c r="K1304" s="4" t="s">
        <v>1</v>
      </c>
      <c r="L1304" s="4" t="s">
        <v>2</v>
      </c>
      <c r="M1304" s="3" t="s">
        <v>3</v>
      </c>
      <c r="N1304" s="3" t="s">
        <v>4</v>
      </c>
      <c r="O1304" s="3" t="s">
        <v>5</v>
      </c>
      <c r="P1304" s="3" t="s">
        <v>6</v>
      </c>
      <c r="Q1304" s="3" t="s">
        <v>7</v>
      </c>
      <c r="R1304" s="3" t="s">
        <v>8</v>
      </c>
      <c r="S1304" s="3" t="s">
        <v>9</v>
      </c>
      <c r="T1304" s="3"/>
    </row>
    <row r="1305" spans="3:20" ht="35.1" customHeight="1" x14ac:dyDescent="0.25">
      <c r="I1305" s="27">
        <f>IF(ISBLANK(J1305),"",LARGE(I$1:I1304,1)+1)</f>
        <v>1290</v>
      </c>
      <c r="J1305" s="2" t="s">
        <v>6803</v>
      </c>
      <c r="K1305" s="1" t="s">
        <v>6804</v>
      </c>
      <c r="L1305" s="1" t="s">
        <v>55</v>
      </c>
      <c r="M1305" s="2" t="s">
        <v>6805</v>
      </c>
      <c r="N1305" s="2" t="s">
        <v>57</v>
      </c>
      <c r="O1305" s="2" t="s">
        <v>134</v>
      </c>
      <c r="P1305" s="2" t="s">
        <v>6806</v>
      </c>
      <c r="Q1305" s="2" t="s">
        <v>6807</v>
      </c>
      <c r="R1305" s="2" t="s">
        <v>6808</v>
      </c>
      <c r="S1305" s="2" t="s">
        <v>6809</v>
      </c>
      <c r="T1305" s="42" t="s">
        <v>9802</v>
      </c>
    </row>
    <row r="1306" spans="3:20" ht="35.1" customHeight="1" x14ac:dyDescent="0.25">
      <c r="I1306" s="27">
        <f>IF(ISBLANK(J1306),"",LARGE(I$1:I1305,1)+1)</f>
        <v>1291</v>
      </c>
      <c r="J1306" s="2" t="s">
        <v>6803</v>
      </c>
      <c r="K1306" s="1" t="s">
        <v>6810</v>
      </c>
      <c r="L1306" s="1" t="s">
        <v>55</v>
      </c>
      <c r="M1306" s="2" t="s">
        <v>6811</v>
      </c>
      <c r="N1306" s="2" t="s">
        <v>57</v>
      </c>
      <c r="O1306" s="2" t="s">
        <v>65</v>
      </c>
      <c r="P1306" s="2" t="s">
        <v>6812</v>
      </c>
      <c r="Q1306" s="2" t="s">
        <v>6813</v>
      </c>
      <c r="R1306" s="2" t="s">
        <v>6814</v>
      </c>
      <c r="S1306" s="2" t="s">
        <v>6815</v>
      </c>
      <c r="T1306" s="42" t="s">
        <v>9803</v>
      </c>
    </row>
    <row r="1307" spans="3:20" ht="35.1" customHeight="1" x14ac:dyDescent="0.25">
      <c r="I1307" s="27">
        <f>IF(ISBLANK(J1307),"",LARGE(I$1:I1306,1)+1)</f>
        <v>1292</v>
      </c>
      <c r="J1307" s="2" t="s">
        <v>6803</v>
      </c>
      <c r="K1307" s="1" t="s">
        <v>6816</v>
      </c>
      <c r="L1307" s="1" t="s">
        <v>78</v>
      </c>
      <c r="M1307" s="2" t="s">
        <v>6817</v>
      </c>
      <c r="N1307" s="2" t="s">
        <v>6818</v>
      </c>
      <c r="O1307" s="2" t="s">
        <v>3477</v>
      </c>
      <c r="P1307" s="2" t="s">
        <v>6819</v>
      </c>
      <c r="Q1307" s="2" t="s">
        <v>3409</v>
      </c>
      <c r="R1307" s="2" t="s">
        <v>6820</v>
      </c>
      <c r="S1307" s="2" t="s">
        <v>6821</v>
      </c>
      <c r="T1307" s="42" t="s">
        <v>9804</v>
      </c>
    </row>
    <row r="1308" spans="3:20" ht="35.1" customHeight="1" x14ac:dyDescent="0.25">
      <c r="I1308" s="27">
        <f>IF(ISBLANK(J1308),"",LARGE(I$1:I1307,1)+1)</f>
        <v>1293</v>
      </c>
      <c r="J1308" s="2" t="s">
        <v>6803</v>
      </c>
      <c r="K1308" s="1" t="s">
        <v>6822</v>
      </c>
      <c r="L1308" s="1" t="s">
        <v>1931</v>
      </c>
      <c r="M1308" s="2" t="s">
        <v>6823</v>
      </c>
      <c r="N1308" s="2" t="s">
        <v>6824</v>
      </c>
      <c r="O1308" s="2" t="s">
        <v>536</v>
      </c>
      <c r="P1308" s="2" t="s">
        <v>6825</v>
      </c>
      <c r="Q1308" s="2" t="s">
        <v>6826</v>
      </c>
      <c r="R1308" s="2" t="s">
        <v>6827</v>
      </c>
      <c r="S1308" s="2" t="s">
        <v>6828</v>
      </c>
      <c r="T1308" s="42" t="s">
        <v>9805</v>
      </c>
    </row>
    <row r="1309" spans="3:20" ht="35.1" customHeight="1" x14ac:dyDescent="0.25">
      <c r="I1309" s="27">
        <f>IF(ISBLANK(J1309),"",LARGE(I$1:I1308,1)+1)</f>
        <v>1294</v>
      </c>
      <c r="J1309" s="2" t="s">
        <v>6803</v>
      </c>
      <c r="K1309" s="1" t="s">
        <v>4715</v>
      </c>
      <c r="L1309" s="1" t="s">
        <v>533</v>
      </c>
      <c r="M1309" s="2" t="s">
        <v>5043</v>
      </c>
      <c r="N1309" s="2" t="s">
        <v>970</v>
      </c>
      <c r="O1309" s="2" t="s">
        <v>1395</v>
      </c>
      <c r="P1309" s="2" t="s">
        <v>5855</v>
      </c>
      <c r="Q1309" s="2" t="s">
        <v>6829</v>
      </c>
      <c r="R1309" s="2" t="s">
        <v>6830</v>
      </c>
      <c r="S1309" s="2" t="s">
        <v>6831</v>
      </c>
      <c r="T1309" s="42" t="s">
        <v>9806</v>
      </c>
    </row>
    <row r="1310" spans="3:20" ht="35.1" customHeight="1" x14ac:dyDescent="0.25">
      <c r="I1310" s="27">
        <f>IF(ISBLANK(J1310),"",LARGE(I$1:I1309,1)+1)</f>
        <v>1295</v>
      </c>
      <c r="J1310" s="2" t="s">
        <v>6803</v>
      </c>
      <c r="K1310" s="1" t="s">
        <v>968</v>
      </c>
      <c r="L1310" s="1" t="s">
        <v>533</v>
      </c>
      <c r="M1310" s="2" t="s">
        <v>2725</v>
      </c>
      <c r="N1310" s="2" t="s">
        <v>970</v>
      </c>
      <c r="O1310" s="2" t="s">
        <v>1395</v>
      </c>
      <c r="P1310" s="2" t="s">
        <v>6832</v>
      </c>
      <c r="Q1310" s="2" t="s">
        <v>6833</v>
      </c>
      <c r="R1310" s="2" t="s">
        <v>3428</v>
      </c>
      <c r="S1310" s="2" t="s">
        <v>6834</v>
      </c>
      <c r="T1310" s="42" t="s">
        <v>9807</v>
      </c>
    </row>
    <row r="1311" spans="3:20" ht="35.1" customHeight="1" x14ac:dyDescent="0.25">
      <c r="I1311" s="27">
        <f>IF(ISBLANK(J1311),"",LARGE(I$1:I1310,1)+1)</f>
        <v>1296</v>
      </c>
      <c r="J1311" s="2" t="s">
        <v>6803</v>
      </c>
      <c r="K1311" s="1" t="s">
        <v>6835</v>
      </c>
      <c r="L1311" s="1" t="s">
        <v>3413</v>
      </c>
      <c r="M1311" s="2" t="s">
        <v>6836</v>
      </c>
      <c r="N1311" s="2" t="s">
        <v>1525</v>
      </c>
      <c r="O1311" s="2" t="s">
        <v>72</v>
      </c>
      <c r="P1311" s="2" t="s">
        <v>6837</v>
      </c>
      <c r="Q1311" s="2" t="s">
        <v>6838</v>
      </c>
      <c r="R1311" s="2" t="s">
        <v>6839</v>
      </c>
      <c r="S1311" s="2" t="s">
        <v>6840</v>
      </c>
      <c r="T1311" s="42" t="s">
        <v>9808</v>
      </c>
    </row>
    <row r="1312" spans="3:20" ht="35.1" customHeight="1" x14ac:dyDescent="0.25">
      <c r="I1312" s="27">
        <f>IF(ISBLANK(J1312),"",LARGE(I$1:I1311,1)+1)</f>
        <v>1297</v>
      </c>
      <c r="J1312" s="2" t="s">
        <v>6803</v>
      </c>
      <c r="K1312" s="1" t="s">
        <v>6841</v>
      </c>
      <c r="L1312" s="1" t="s">
        <v>3413</v>
      </c>
      <c r="M1312" s="2" t="s">
        <v>6842</v>
      </c>
      <c r="N1312" s="2" t="s">
        <v>1525</v>
      </c>
      <c r="O1312" s="2" t="s">
        <v>58</v>
      </c>
      <c r="P1312" s="2" t="s">
        <v>6843</v>
      </c>
      <c r="Q1312" s="2" t="s">
        <v>6844</v>
      </c>
      <c r="R1312" s="2" t="s">
        <v>6845</v>
      </c>
      <c r="S1312" s="2" t="s">
        <v>6846</v>
      </c>
      <c r="T1312" s="42" t="s">
        <v>9809</v>
      </c>
    </row>
    <row r="1313" spans="3:20" ht="35.1" customHeight="1" x14ac:dyDescent="0.25">
      <c r="I1313" s="27">
        <f>IF(ISBLANK(J1313),"",LARGE(I$1:I1312,1)+1)</f>
        <v>1298</v>
      </c>
      <c r="J1313" s="2" t="s">
        <v>6803</v>
      </c>
      <c r="K1313" s="1" t="s">
        <v>1531</v>
      </c>
      <c r="L1313" s="1" t="s">
        <v>387</v>
      </c>
      <c r="M1313" s="2" t="s">
        <v>6847</v>
      </c>
      <c r="N1313" s="2" t="s">
        <v>3206</v>
      </c>
      <c r="O1313" s="2" t="s">
        <v>6848</v>
      </c>
      <c r="P1313" s="2" t="s">
        <v>5867</v>
      </c>
      <c r="Q1313" s="2" t="s">
        <v>1055</v>
      </c>
      <c r="R1313" s="2" t="s">
        <v>6849</v>
      </c>
      <c r="S1313" s="2" t="s">
        <v>6850</v>
      </c>
      <c r="T1313" s="42" t="s">
        <v>9810</v>
      </c>
    </row>
    <row r="1314" spans="3:20" ht="35.1" customHeight="1" x14ac:dyDescent="0.25">
      <c r="I1314" s="27">
        <f>IF(ISBLANK(J1314),"",LARGE(I$1:I1313,1)+1)</f>
        <v>1299</v>
      </c>
      <c r="J1314" s="2" t="s">
        <v>6803</v>
      </c>
      <c r="K1314" s="1" t="s">
        <v>569</v>
      </c>
      <c r="L1314" s="1" t="s">
        <v>533</v>
      </c>
      <c r="M1314" s="2" t="s">
        <v>6600</v>
      </c>
      <c r="N1314" s="2" t="s">
        <v>564</v>
      </c>
      <c r="O1314" s="2" t="s">
        <v>543</v>
      </c>
      <c r="P1314" s="2" t="s">
        <v>3431</v>
      </c>
      <c r="Q1314" s="2" t="s">
        <v>3432</v>
      </c>
      <c r="R1314" s="2" t="s">
        <v>3433</v>
      </c>
      <c r="S1314" s="2" t="s">
        <v>6144</v>
      </c>
      <c r="T1314" s="42" t="s">
        <v>9811</v>
      </c>
    </row>
    <row r="1315" spans="3:20" ht="35.1" customHeight="1" x14ac:dyDescent="0.25">
      <c r="I1315" s="27">
        <f>IF(ISBLANK(J1315),"",LARGE(I$1:I1314,1)+1)</f>
        <v>1300</v>
      </c>
      <c r="J1315" s="2" t="s">
        <v>6803</v>
      </c>
      <c r="K1315" s="1" t="s">
        <v>6145</v>
      </c>
      <c r="L1315" s="1" t="s">
        <v>533</v>
      </c>
      <c r="M1315" s="2" t="s">
        <v>6851</v>
      </c>
      <c r="N1315" s="2" t="s">
        <v>564</v>
      </c>
      <c r="O1315" s="2" t="s">
        <v>536</v>
      </c>
      <c r="P1315" s="2" t="s">
        <v>565</v>
      </c>
      <c r="Q1315" s="2" t="s">
        <v>6852</v>
      </c>
      <c r="R1315" s="2" t="s">
        <v>6148</v>
      </c>
      <c r="S1315" s="2" t="s">
        <v>6853</v>
      </c>
      <c r="T1315" s="42" t="s">
        <v>9812</v>
      </c>
    </row>
    <row r="1316" spans="3:20" ht="35.1" customHeight="1" x14ac:dyDescent="0.25">
      <c r="I1316" s="27">
        <f>IF(ISBLANK(J1316),"",LARGE(I$1:I1315,1)+1)</f>
        <v>1301</v>
      </c>
      <c r="J1316" s="2" t="s">
        <v>6803</v>
      </c>
      <c r="K1316" s="1" t="s">
        <v>1478</v>
      </c>
      <c r="L1316" s="1" t="s">
        <v>533</v>
      </c>
      <c r="M1316" s="2" t="s">
        <v>4150</v>
      </c>
      <c r="N1316" s="2" t="s">
        <v>564</v>
      </c>
      <c r="O1316" s="2" t="s">
        <v>989</v>
      </c>
      <c r="P1316" s="2" t="s">
        <v>964</v>
      </c>
      <c r="Q1316" s="2" t="s">
        <v>6163</v>
      </c>
      <c r="R1316" s="2" t="s">
        <v>2179</v>
      </c>
      <c r="S1316" s="2" t="s">
        <v>3437</v>
      </c>
      <c r="T1316" s="42" t="s">
        <v>9813</v>
      </c>
    </row>
    <row r="1317" spans="3:20" ht="35.1" customHeight="1" x14ac:dyDescent="0.25">
      <c r="I1317" s="27">
        <f>IF(ISBLANK(J1317),"",LARGE(I$1:I1316,1)+1)</f>
        <v>1302</v>
      </c>
      <c r="J1317" s="2" t="s">
        <v>6803</v>
      </c>
      <c r="K1317" s="1" t="s">
        <v>532</v>
      </c>
      <c r="L1317" s="1" t="s">
        <v>533</v>
      </c>
      <c r="M1317" s="2" t="s">
        <v>534</v>
      </c>
      <c r="N1317" s="2" t="s">
        <v>535</v>
      </c>
      <c r="O1317" s="2" t="s">
        <v>536</v>
      </c>
      <c r="P1317" s="2" t="s">
        <v>537</v>
      </c>
      <c r="Q1317" s="2" t="s">
        <v>6854</v>
      </c>
      <c r="R1317" s="2" t="s">
        <v>6855</v>
      </c>
      <c r="S1317" s="2" t="s">
        <v>6856</v>
      </c>
      <c r="T1317" s="42" t="s">
        <v>9021</v>
      </c>
    </row>
    <row r="1318" spans="3:20" ht="35.1" customHeight="1" x14ac:dyDescent="0.25">
      <c r="I1318" s="27">
        <f>IF(ISBLANK(J1318),"",LARGE(I$1:I1317,1)+1)</f>
        <v>1303</v>
      </c>
      <c r="J1318" s="2" t="s">
        <v>6803</v>
      </c>
      <c r="K1318" s="1" t="s">
        <v>987</v>
      </c>
      <c r="L1318" s="1" t="s">
        <v>533</v>
      </c>
      <c r="M1318" s="2" t="s">
        <v>6857</v>
      </c>
      <c r="N1318" s="2" t="s">
        <v>564</v>
      </c>
      <c r="O1318" s="2" t="s">
        <v>571</v>
      </c>
      <c r="P1318" s="2" t="s">
        <v>1490</v>
      </c>
      <c r="Q1318" s="2" t="s">
        <v>1491</v>
      </c>
      <c r="R1318" s="2" t="s">
        <v>1492</v>
      </c>
      <c r="S1318" s="2" t="s">
        <v>6858</v>
      </c>
      <c r="T1318" s="42" t="s">
        <v>9814</v>
      </c>
    </row>
    <row r="1319" spans="3:20" ht="35.1" customHeight="1" x14ac:dyDescent="0.25">
      <c r="I1319" s="27">
        <f>IF(ISBLANK(J1319),"",LARGE(I$1:I1318,1)+1)</f>
        <v>1304</v>
      </c>
      <c r="J1319" s="2" t="s">
        <v>6803</v>
      </c>
      <c r="K1319" s="1" t="s">
        <v>1466</v>
      </c>
      <c r="L1319" s="1" t="s">
        <v>533</v>
      </c>
      <c r="M1319" s="2" t="s">
        <v>3443</v>
      </c>
      <c r="N1319" s="2" t="s">
        <v>535</v>
      </c>
      <c r="O1319" s="2" t="s">
        <v>976</v>
      </c>
      <c r="P1319" s="2" t="s">
        <v>6859</v>
      </c>
      <c r="Q1319" s="2" t="s">
        <v>6860</v>
      </c>
      <c r="R1319" s="2" t="s">
        <v>6861</v>
      </c>
      <c r="S1319" s="2" t="s">
        <v>6862</v>
      </c>
      <c r="T1319" s="42" t="s">
        <v>9815</v>
      </c>
    </row>
    <row r="1320" spans="3:20" ht="35.1" customHeight="1" x14ac:dyDescent="0.25">
      <c r="I1320" s="27">
        <f>IF(ISBLANK(J1320),"",LARGE(I$1:I1319,1)+1)</f>
        <v>1305</v>
      </c>
      <c r="J1320" s="2" t="s">
        <v>6803</v>
      </c>
      <c r="K1320" s="1" t="s">
        <v>6863</v>
      </c>
      <c r="L1320" s="1" t="s">
        <v>533</v>
      </c>
      <c r="M1320" s="2" t="s">
        <v>6864</v>
      </c>
      <c r="N1320" s="2" t="s">
        <v>550</v>
      </c>
      <c r="O1320" s="2" t="s">
        <v>930</v>
      </c>
      <c r="P1320" s="2" t="s">
        <v>6865</v>
      </c>
      <c r="Q1320" s="2" t="s">
        <v>3448</v>
      </c>
      <c r="R1320" s="2" t="s">
        <v>6866</v>
      </c>
      <c r="S1320" s="2" t="s">
        <v>6867</v>
      </c>
      <c r="T1320" s="42" t="s">
        <v>9816</v>
      </c>
    </row>
    <row r="1321" spans="3:20" ht="35.1" customHeight="1" x14ac:dyDescent="0.25">
      <c r="I1321" s="27">
        <f>IF(ISBLANK(J1321),"",LARGE(I$1:I1320,1)+1)</f>
        <v>1306</v>
      </c>
      <c r="J1321" s="2" t="s">
        <v>6803</v>
      </c>
      <c r="K1321" s="1" t="s">
        <v>6868</v>
      </c>
      <c r="L1321" s="1" t="s">
        <v>533</v>
      </c>
      <c r="M1321" s="2" t="s">
        <v>6869</v>
      </c>
      <c r="N1321" s="2" t="s">
        <v>535</v>
      </c>
      <c r="O1321" s="2" t="s">
        <v>543</v>
      </c>
      <c r="P1321" s="2" t="s">
        <v>6870</v>
      </c>
      <c r="Q1321" s="2" t="s">
        <v>6871</v>
      </c>
      <c r="R1321" s="2" t="s">
        <v>6872</v>
      </c>
      <c r="S1321" s="2" t="s">
        <v>6873</v>
      </c>
      <c r="T1321" s="42" t="s">
        <v>9817</v>
      </c>
    </row>
    <row r="1322" spans="3:20" ht="35.1" customHeight="1" x14ac:dyDescent="0.25">
      <c r="I1322" s="27">
        <f>IF(ISBLANK(J1322),"",LARGE(I$1:I1321,1)+1)</f>
        <v>1307</v>
      </c>
      <c r="J1322" s="2" t="s">
        <v>6803</v>
      </c>
      <c r="K1322" s="1" t="s">
        <v>6874</v>
      </c>
      <c r="L1322" s="1" t="s">
        <v>577</v>
      </c>
      <c r="M1322" s="2" t="s">
        <v>6875</v>
      </c>
      <c r="N1322" s="2" t="s">
        <v>6876</v>
      </c>
      <c r="O1322" s="2" t="s">
        <v>571</v>
      </c>
      <c r="P1322" s="2" t="s">
        <v>6877</v>
      </c>
      <c r="Q1322" s="2" t="s">
        <v>6878</v>
      </c>
      <c r="R1322" s="2" t="s">
        <v>6879</v>
      </c>
      <c r="S1322" s="2" t="s">
        <v>6880</v>
      </c>
      <c r="T1322" s="42" t="s">
        <v>9818</v>
      </c>
    </row>
    <row r="1323" spans="3:20" ht="35.1" customHeight="1" x14ac:dyDescent="0.25">
      <c r="I1323" s="27">
        <f>IF(ISBLANK(J1323),"",LARGE(I$1:I1322,1)+1)</f>
        <v>1308</v>
      </c>
      <c r="J1323" s="2" t="s">
        <v>6803</v>
      </c>
      <c r="K1323" s="1" t="s">
        <v>6881</v>
      </c>
      <c r="L1323" s="1" t="s">
        <v>132</v>
      </c>
      <c r="M1323" s="2" t="s">
        <v>6882</v>
      </c>
      <c r="N1323" s="2" t="s">
        <v>6883</v>
      </c>
      <c r="O1323" s="2" t="s">
        <v>72</v>
      </c>
      <c r="P1323" s="2" t="s">
        <v>6884</v>
      </c>
      <c r="Q1323" s="2" t="s">
        <v>6885</v>
      </c>
      <c r="R1323" s="2" t="s">
        <v>6886</v>
      </c>
      <c r="S1323" s="2" t="s">
        <v>6887</v>
      </c>
      <c r="T1323" s="42" t="s">
        <v>9819</v>
      </c>
    </row>
    <row r="1324" spans="3:20" ht="35.1" customHeight="1" x14ac:dyDescent="0.25">
      <c r="I1324" s="27">
        <f>IF(ISBLANK(J1324),"",LARGE(I$1:I1323,1)+1)</f>
        <v>1309</v>
      </c>
      <c r="J1324" s="2" t="s">
        <v>6803</v>
      </c>
      <c r="K1324" s="1" t="s">
        <v>6888</v>
      </c>
      <c r="L1324" s="1" t="s">
        <v>132</v>
      </c>
      <c r="M1324" s="2" t="s">
        <v>6889</v>
      </c>
      <c r="N1324" s="2" t="s">
        <v>57</v>
      </c>
      <c r="O1324" s="2" t="s">
        <v>134</v>
      </c>
      <c r="P1324" s="2" t="s">
        <v>6890</v>
      </c>
      <c r="Q1324" s="2" t="s">
        <v>6891</v>
      </c>
      <c r="R1324" s="2" t="s">
        <v>6892</v>
      </c>
      <c r="S1324" s="2" t="s">
        <v>6893</v>
      </c>
      <c r="T1324" s="42" t="s">
        <v>9820</v>
      </c>
    </row>
    <row r="1325" spans="3:20" ht="35.1" customHeight="1" x14ac:dyDescent="0.25">
      <c r="I1325" s="27">
        <f>IF(ISBLANK(J1325),"",LARGE(I$1:I1324,1)+1)</f>
        <v>1310</v>
      </c>
      <c r="J1325" s="2" t="s">
        <v>6803</v>
      </c>
      <c r="K1325" s="1" t="s">
        <v>6894</v>
      </c>
      <c r="L1325" s="1" t="s">
        <v>6895</v>
      </c>
      <c r="M1325" s="2" t="s">
        <v>6896</v>
      </c>
      <c r="N1325" s="2" t="s">
        <v>48</v>
      </c>
      <c r="O1325" s="2" t="s">
        <v>95</v>
      </c>
      <c r="P1325" s="2" t="s">
        <v>6897</v>
      </c>
      <c r="Q1325" s="2" t="s">
        <v>6898</v>
      </c>
      <c r="R1325" s="2" t="s">
        <v>6899</v>
      </c>
      <c r="S1325" s="2" t="s">
        <v>6900</v>
      </c>
      <c r="T1325" s="42" t="s">
        <v>9821</v>
      </c>
    </row>
    <row r="1326" spans="3:20" ht="35.1" customHeight="1" x14ac:dyDescent="0.25">
      <c r="I1326" s="27">
        <f>IF(ISBLANK(J1326),"",LARGE(I$1:I1325,1)+1)</f>
        <v>1311</v>
      </c>
      <c r="J1326" s="2" t="s">
        <v>6803</v>
      </c>
      <c r="K1326" s="1" t="s">
        <v>6901</v>
      </c>
      <c r="L1326" s="1" t="s">
        <v>6895</v>
      </c>
      <c r="M1326" s="2" t="s">
        <v>6902</v>
      </c>
      <c r="N1326" s="2" t="s">
        <v>48</v>
      </c>
      <c r="O1326" s="2" t="s">
        <v>40</v>
      </c>
      <c r="P1326" s="2" t="s">
        <v>6903</v>
      </c>
      <c r="Q1326" s="2" t="s">
        <v>6904</v>
      </c>
      <c r="R1326" s="2" t="s">
        <v>6905</v>
      </c>
      <c r="S1326" s="2" t="s">
        <v>6906</v>
      </c>
      <c r="T1326" s="42" t="s">
        <v>9822</v>
      </c>
    </row>
    <row r="1327" spans="3:20" ht="35.1" customHeight="1" x14ac:dyDescent="0.25">
      <c r="C1327" s="35"/>
      <c r="I1327" s="27">
        <f>IF(ISBLANK(J1327),"",LARGE(I$1:I1326,1)+1)</f>
        <v>1312</v>
      </c>
      <c r="J1327" s="2" t="s">
        <v>6803</v>
      </c>
      <c r="K1327" s="1" t="s">
        <v>6907</v>
      </c>
      <c r="L1327" s="1" t="s">
        <v>6895</v>
      </c>
      <c r="M1327" s="2" t="s">
        <v>6908</v>
      </c>
      <c r="N1327" s="2" t="s">
        <v>48</v>
      </c>
      <c r="O1327" s="2" t="s">
        <v>40</v>
      </c>
      <c r="P1327" s="2" t="s">
        <v>6909</v>
      </c>
      <c r="Q1327" s="2" t="s">
        <v>6910</v>
      </c>
      <c r="R1327" s="2" t="s">
        <v>6911</v>
      </c>
      <c r="S1327" s="2" t="s">
        <v>6912</v>
      </c>
      <c r="T1327" s="42" t="s">
        <v>9823</v>
      </c>
    </row>
    <row r="1328" spans="3:20" ht="35.1" customHeight="1" x14ac:dyDescent="0.25">
      <c r="C1328" s="35"/>
      <c r="I1328" s="27">
        <f>IF(ISBLANK(J1328),"",LARGE(I$1:I1327,1)+1)</f>
        <v>1313</v>
      </c>
      <c r="J1328" s="2" t="s">
        <v>6803</v>
      </c>
      <c r="K1328" s="1" t="s">
        <v>6913</v>
      </c>
      <c r="L1328" s="1" t="s">
        <v>6895</v>
      </c>
      <c r="M1328" s="2" t="s">
        <v>6914</v>
      </c>
      <c r="N1328" s="2" t="s">
        <v>48</v>
      </c>
      <c r="O1328" s="2" t="s">
        <v>40</v>
      </c>
      <c r="P1328" s="2" t="s">
        <v>6915</v>
      </c>
      <c r="Q1328" s="2" t="s">
        <v>6916</v>
      </c>
      <c r="R1328" s="2" t="s">
        <v>6917</v>
      </c>
      <c r="S1328" s="2" t="s">
        <v>6918</v>
      </c>
      <c r="T1328" s="42" t="s">
        <v>9824</v>
      </c>
    </row>
    <row r="1329" spans="3:20" ht="35.1" customHeight="1" x14ac:dyDescent="0.25">
      <c r="C1329" s="35"/>
      <c r="I1329" s="27">
        <f>IF(ISBLANK(J1329),"",LARGE(I$1:I1328,1)+1)</f>
        <v>1314</v>
      </c>
      <c r="J1329" s="2" t="s">
        <v>6803</v>
      </c>
      <c r="K1329" s="1" t="s">
        <v>6919</v>
      </c>
      <c r="L1329" s="1" t="s">
        <v>6895</v>
      </c>
      <c r="M1329" s="2" t="s">
        <v>6920</v>
      </c>
      <c r="N1329" s="2" t="s">
        <v>48</v>
      </c>
      <c r="O1329" s="2" t="s">
        <v>95</v>
      </c>
      <c r="P1329" s="2" t="s">
        <v>6921</v>
      </c>
      <c r="Q1329" s="2" t="s">
        <v>6922</v>
      </c>
      <c r="R1329" s="2" t="s">
        <v>6923</v>
      </c>
      <c r="S1329" s="2" t="s">
        <v>6924</v>
      </c>
      <c r="T1329" s="42" t="s">
        <v>9825</v>
      </c>
    </row>
    <row r="1330" spans="3:20" ht="35.1" customHeight="1" x14ac:dyDescent="0.25">
      <c r="C1330" s="35"/>
      <c r="I1330" s="27">
        <f>IF(ISBLANK(J1330),"",LARGE(I$1:I1329,1)+1)</f>
        <v>1315</v>
      </c>
      <c r="J1330" s="2" t="s">
        <v>6803</v>
      </c>
      <c r="K1330" s="1" t="s">
        <v>5870</v>
      </c>
      <c r="L1330" s="1" t="s">
        <v>6895</v>
      </c>
      <c r="M1330" s="2" t="s">
        <v>6925</v>
      </c>
      <c r="N1330" s="2" t="s">
        <v>48</v>
      </c>
      <c r="O1330" s="2" t="s">
        <v>95</v>
      </c>
      <c r="P1330" s="2" t="s">
        <v>5872</v>
      </c>
      <c r="Q1330" s="2" t="s">
        <v>6926</v>
      </c>
      <c r="R1330" s="2" t="s">
        <v>6927</v>
      </c>
      <c r="S1330" s="2" t="s">
        <v>6928</v>
      </c>
      <c r="T1330" s="42" t="s">
        <v>9826</v>
      </c>
    </row>
    <row r="1331" spans="3:20" ht="35.1" customHeight="1" x14ac:dyDescent="0.25">
      <c r="C1331" s="35"/>
      <c r="I1331" s="27">
        <f>IF(ISBLANK(J1331),"",LARGE(I$1:I1330,1)+1)</f>
        <v>1316</v>
      </c>
      <c r="J1331" s="2" t="s">
        <v>6803</v>
      </c>
      <c r="K1331" s="1" t="s">
        <v>5882</v>
      </c>
      <c r="L1331" s="1" t="s">
        <v>6895</v>
      </c>
      <c r="M1331" s="2" t="s">
        <v>6929</v>
      </c>
      <c r="N1331" s="2" t="s">
        <v>48</v>
      </c>
      <c r="O1331" s="2" t="s">
        <v>40</v>
      </c>
      <c r="P1331" s="2" t="s">
        <v>5884</v>
      </c>
      <c r="Q1331" s="2" t="s">
        <v>6930</v>
      </c>
      <c r="R1331" s="2" t="s">
        <v>5886</v>
      </c>
      <c r="S1331" s="2" t="s">
        <v>6931</v>
      </c>
      <c r="T1331" s="42" t="s">
        <v>9827</v>
      </c>
    </row>
    <row r="1332" spans="3:20" ht="35.1" customHeight="1" x14ac:dyDescent="0.25">
      <c r="C1332" s="35"/>
      <c r="I1332" s="27">
        <f>IF(ISBLANK(J1332),"",LARGE(I$1:I1331,1)+1)</f>
        <v>1317</v>
      </c>
      <c r="J1332" s="2" t="s">
        <v>6803</v>
      </c>
      <c r="K1332" s="1" t="s">
        <v>6932</v>
      </c>
      <c r="L1332" s="1" t="s">
        <v>6895</v>
      </c>
      <c r="M1332" s="2" t="s">
        <v>6933</v>
      </c>
      <c r="N1332" s="2" t="s">
        <v>48</v>
      </c>
      <c r="O1332" s="2" t="s">
        <v>49</v>
      </c>
      <c r="P1332" s="2" t="s">
        <v>6934</v>
      </c>
      <c r="Q1332" s="2" t="s">
        <v>6935</v>
      </c>
      <c r="R1332" s="2" t="s">
        <v>6936</v>
      </c>
      <c r="S1332" s="2" t="s">
        <v>6937</v>
      </c>
      <c r="T1332" s="42" t="s">
        <v>9828</v>
      </c>
    </row>
    <row r="1333" spans="3:20" ht="35.1" customHeight="1" x14ac:dyDescent="0.25">
      <c r="C1333" s="35"/>
      <c r="I1333" s="27">
        <f>IF(ISBLANK(J1333),"",LARGE(I$1:I1332,1)+1)</f>
        <v>1318</v>
      </c>
      <c r="J1333" s="2" t="s">
        <v>6803</v>
      </c>
      <c r="K1333" s="1" t="s">
        <v>6938</v>
      </c>
      <c r="L1333" s="1" t="s">
        <v>3769</v>
      </c>
      <c r="M1333" s="2" t="s">
        <v>6939</v>
      </c>
      <c r="N1333" s="2" t="s">
        <v>4595</v>
      </c>
      <c r="O1333" s="2" t="s">
        <v>607</v>
      </c>
      <c r="P1333" s="2" t="s">
        <v>1577</v>
      </c>
      <c r="Q1333" s="2" t="s">
        <v>6940</v>
      </c>
      <c r="R1333" s="2" t="s">
        <v>6941</v>
      </c>
      <c r="S1333" s="2" t="s">
        <v>6942</v>
      </c>
      <c r="T1333" s="42" t="s">
        <v>9829</v>
      </c>
    </row>
    <row r="1334" spans="3:20" ht="35.1" customHeight="1" x14ac:dyDescent="0.25">
      <c r="C1334" s="35"/>
      <c r="I1334" s="27">
        <f>IF(ISBLANK(J1334),"",LARGE(I$1:I1333,1)+1)</f>
        <v>1319</v>
      </c>
      <c r="J1334" s="2" t="s">
        <v>6803</v>
      </c>
      <c r="K1334" s="1" t="s">
        <v>6943</v>
      </c>
      <c r="L1334" s="1" t="s">
        <v>3769</v>
      </c>
      <c r="M1334" s="2" t="s">
        <v>6944</v>
      </c>
      <c r="N1334" s="2" t="s">
        <v>1060</v>
      </c>
      <c r="O1334" s="2" t="s">
        <v>622</v>
      </c>
      <c r="P1334" s="2" t="s">
        <v>6945</v>
      </c>
      <c r="Q1334" s="2" t="s">
        <v>6946</v>
      </c>
      <c r="R1334" s="2" t="s">
        <v>6947</v>
      </c>
      <c r="S1334" s="2" t="s">
        <v>6948</v>
      </c>
      <c r="T1334" s="42" t="s">
        <v>9830</v>
      </c>
    </row>
    <row r="1335" spans="3:20" ht="35.1" customHeight="1" x14ac:dyDescent="0.25">
      <c r="C1335" s="35"/>
      <c r="I1335" s="27">
        <f>IF(ISBLANK(J1335),"",LARGE(I$1:I1334,1)+1)</f>
        <v>1320</v>
      </c>
      <c r="J1335" s="2" t="s">
        <v>6803</v>
      </c>
      <c r="K1335" s="1" t="s">
        <v>6949</v>
      </c>
      <c r="L1335" s="1" t="s">
        <v>6950</v>
      </c>
      <c r="M1335" s="2" t="s">
        <v>6951</v>
      </c>
      <c r="N1335" s="2" t="s">
        <v>48</v>
      </c>
      <c r="O1335" s="2" t="s">
        <v>49</v>
      </c>
      <c r="P1335" s="2" t="s">
        <v>6952</v>
      </c>
      <c r="Q1335" s="2" t="s">
        <v>6953</v>
      </c>
      <c r="R1335" s="2" t="s">
        <v>6954</v>
      </c>
      <c r="S1335" s="2" t="s">
        <v>6955</v>
      </c>
      <c r="T1335" s="42" t="s">
        <v>9831</v>
      </c>
    </row>
    <row r="1336" spans="3:20" ht="35.1" customHeight="1" x14ac:dyDescent="0.25">
      <c r="C1336" s="35"/>
      <c r="I1336" s="27">
        <f>IF(ISBLANK(J1336),"",LARGE(I$1:I1335,1)+1)</f>
        <v>1321</v>
      </c>
      <c r="J1336" s="2" t="s">
        <v>6803</v>
      </c>
      <c r="K1336" s="1" t="s">
        <v>6956</v>
      </c>
      <c r="L1336" s="1" t="s">
        <v>6957</v>
      </c>
      <c r="M1336" s="2" t="s">
        <v>6958</v>
      </c>
      <c r="N1336" s="2" t="s">
        <v>1060</v>
      </c>
      <c r="O1336" s="2" t="s">
        <v>607</v>
      </c>
      <c r="P1336" s="2" t="s">
        <v>6959</v>
      </c>
      <c r="Q1336" s="2" t="s">
        <v>6960</v>
      </c>
      <c r="R1336" s="2" t="s">
        <v>6961</v>
      </c>
      <c r="S1336" s="2" t="s">
        <v>6962</v>
      </c>
      <c r="T1336" s="42" t="s">
        <v>9832</v>
      </c>
    </row>
    <row r="1337" spans="3:20" ht="35.1" customHeight="1" x14ac:dyDescent="0.25">
      <c r="C1337" s="35"/>
      <c r="I1337" s="27">
        <f>IF(ISBLANK(J1337),"",LARGE(I$1:I1336,1)+1)</f>
        <v>1322</v>
      </c>
      <c r="J1337" s="2" t="s">
        <v>6803</v>
      </c>
      <c r="K1337" s="1" t="s">
        <v>6963</v>
      </c>
      <c r="L1337" s="1" t="s">
        <v>6957</v>
      </c>
      <c r="M1337" s="2" t="s">
        <v>6964</v>
      </c>
      <c r="N1337" s="2" t="s">
        <v>599</v>
      </c>
      <c r="O1337" s="2" t="s">
        <v>1061</v>
      </c>
      <c r="P1337" s="2" t="s">
        <v>6965</v>
      </c>
      <c r="Q1337" s="2" t="s">
        <v>6966</v>
      </c>
      <c r="R1337" s="2" t="s">
        <v>6967</v>
      </c>
      <c r="S1337" s="2" t="s">
        <v>6968</v>
      </c>
      <c r="T1337" s="42" t="s">
        <v>9833</v>
      </c>
    </row>
    <row r="1338" spans="3:20" ht="35.1" customHeight="1" x14ac:dyDescent="0.25">
      <c r="C1338" s="35"/>
      <c r="I1338" s="27">
        <f>IF(ISBLANK(J1338),"",LARGE(I$1:I1337,1)+1)</f>
        <v>1323</v>
      </c>
      <c r="J1338" s="2" t="s">
        <v>6803</v>
      </c>
      <c r="K1338" s="1" t="s">
        <v>6969</v>
      </c>
      <c r="L1338" s="1" t="s">
        <v>6957</v>
      </c>
      <c r="M1338" s="2" t="s">
        <v>6970</v>
      </c>
      <c r="N1338" s="2" t="s">
        <v>599</v>
      </c>
      <c r="O1338" s="2" t="s">
        <v>600</v>
      </c>
      <c r="P1338" s="2" t="s">
        <v>6971</v>
      </c>
      <c r="Q1338" s="2" t="s">
        <v>6972</v>
      </c>
      <c r="R1338" s="2" t="s">
        <v>6973</v>
      </c>
      <c r="S1338" s="2" t="s">
        <v>6974</v>
      </c>
      <c r="T1338" s="42" t="s">
        <v>9834</v>
      </c>
    </row>
    <row r="1339" spans="3:20" ht="35.1" customHeight="1" x14ac:dyDescent="0.25">
      <c r="C1339" s="35"/>
      <c r="I1339" s="27">
        <f>IF(ISBLANK(J1339),"",LARGE(I$1:I1338,1)+1)</f>
        <v>1324</v>
      </c>
      <c r="J1339" s="2" t="s">
        <v>6803</v>
      </c>
      <c r="K1339" s="1" t="s">
        <v>6975</v>
      </c>
      <c r="L1339" s="1" t="s">
        <v>6976</v>
      </c>
      <c r="M1339" s="2" t="s">
        <v>6977</v>
      </c>
      <c r="N1339" s="2" t="s">
        <v>48</v>
      </c>
      <c r="O1339" s="2" t="s">
        <v>40</v>
      </c>
      <c r="P1339" s="2" t="s">
        <v>6978</v>
      </c>
      <c r="Q1339" s="2" t="s">
        <v>6979</v>
      </c>
      <c r="R1339" s="2" t="s">
        <v>6980</v>
      </c>
      <c r="S1339" s="2" t="s">
        <v>6981</v>
      </c>
      <c r="T1339" s="42" t="s">
        <v>9835</v>
      </c>
    </row>
    <row r="1340" spans="3:20" ht="35.1" customHeight="1" x14ac:dyDescent="0.25">
      <c r="C1340" s="35"/>
      <c r="I1340" s="27">
        <f>IF(ISBLANK(J1340),"",LARGE(I$1:I1339,1)+1)</f>
        <v>1325</v>
      </c>
      <c r="J1340" s="2" t="s">
        <v>6803</v>
      </c>
      <c r="K1340" s="1" t="s">
        <v>6982</v>
      </c>
      <c r="L1340" s="1" t="s">
        <v>6976</v>
      </c>
      <c r="M1340" s="2" t="s">
        <v>6983</v>
      </c>
      <c r="N1340" s="2" t="s">
        <v>48</v>
      </c>
      <c r="O1340" s="2" t="s">
        <v>49</v>
      </c>
      <c r="P1340" s="2" t="s">
        <v>6984</v>
      </c>
      <c r="Q1340" s="2" t="s">
        <v>6985</v>
      </c>
      <c r="R1340" s="2" t="s">
        <v>6986</v>
      </c>
      <c r="S1340" s="2" t="s">
        <v>6987</v>
      </c>
      <c r="T1340" s="42" t="s">
        <v>9836</v>
      </c>
    </row>
    <row r="1341" spans="3:20" ht="35.1" customHeight="1" x14ac:dyDescent="0.25">
      <c r="C1341" s="35"/>
      <c r="I1341" s="27">
        <f>IF(ISBLANK(J1341),"",LARGE(I$1:I1340,1)+1)</f>
        <v>1326</v>
      </c>
      <c r="J1341" s="2" t="s">
        <v>6803</v>
      </c>
      <c r="K1341" s="1" t="s">
        <v>6988</v>
      </c>
      <c r="L1341" s="1" t="s">
        <v>6976</v>
      </c>
      <c r="M1341" s="2" t="s">
        <v>6989</v>
      </c>
      <c r="N1341" s="2" t="s">
        <v>48</v>
      </c>
      <c r="O1341" s="2" t="s">
        <v>119</v>
      </c>
      <c r="P1341" s="2" t="s">
        <v>6990</v>
      </c>
      <c r="Q1341" s="2" t="s">
        <v>6991</v>
      </c>
      <c r="R1341" s="2" t="s">
        <v>6992</v>
      </c>
      <c r="S1341" s="2" t="s">
        <v>6993</v>
      </c>
      <c r="T1341" s="42" t="s">
        <v>9837</v>
      </c>
    </row>
    <row r="1342" spans="3:20" ht="35.1" customHeight="1" x14ac:dyDescent="0.25">
      <c r="C1342" s="35"/>
      <c r="I1342" s="27">
        <f>IF(ISBLANK(J1342),"",LARGE(I$1:I1341,1)+1)</f>
        <v>1327</v>
      </c>
      <c r="J1342" s="2" t="s">
        <v>6803</v>
      </c>
      <c r="K1342" s="1" t="s">
        <v>6994</v>
      </c>
      <c r="L1342" s="1" t="s">
        <v>6976</v>
      </c>
      <c r="M1342" s="2" t="s">
        <v>6995</v>
      </c>
      <c r="N1342" s="2" t="s">
        <v>48</v>
      </c>
      <c r="O1342" s="2" t="s">
        <v>95</v>
      </c>
      <c r="P1342" s="2" t="s">
        <v>6996</v>
      </c>
      <c r="Q1342" s="2" t="s">
        <v>6997</v>
      </c>
      <c r="R1342" s="2" t="s">
        <v>6998</v>
      </c>
      <c r="S1342" s="2" t="s">
        <v>6999</v>
      </c>
      <c r="T1342" s="42" t="s">
        <v>9838</v>
      </c>
    </row>
    <row r="1343" spans="3:20" ht="35.1" customHeight="1" x14ac:dyDescent="0.25">
      <c r="C1343" s="35"/>
      <c r="I1343" s="27">
        <f>IF(ISBLANK(J1343),"",LARGE(I$1:I1342,1)+1)</f>
        <v>1328</v>
      </c>
      <c r="J1343" s="2" t="s">
        <v>6803</v>
      </c>
      <c r="K1343" s="1" t="s">
        <v>7000</v>
      </c>
      <c r="L1343" s="1" t="s">
        <v>6976</v>
      </c>
      <c r="M1343" s="2" t="s">
        <v>7001</v>
      </c>
      <c r="N1343" s="2" t="s">
        <v>48</v>
      </c>
      <c r="O1343" s="2" t="s">
        <v>40</v>
      </c>
      <c r="P1343" s="2" t="s">
        <v>7002</v>
      </c>
      <c r="Q1343" s="2" t="s">
        <v>7003</v>
      </c>
      <c r="R1343" s="2" t="s">
        <v>7004</v>
      </c>
      <c r="S1343" s="2" t="s">
        <v>7005</v>
      </c>
      <c r="T1343" s="42" t="s">
        <v>9839</v>
      </c>
    </row>
    <row r="1344" spans="3:20" ht="35.1" customHeight="1" x14ac:dyDescent="0.25">
      <c r="C1344" s="35"/>
      <c r="I1344" s="27">
        <f>IF(ISBLANK(J1344),"",LARGE(I$1:I1343,1)+1)</f>
        <v>1329</v>
      </c>
      <c r="J1344" s="2" t="s">
        <v>6803</v>
      </c>
      <c r="K1344" s="1" t="s">
        <v>7006</v>
      </c>
      <c r="L1344" s="1" t="s">
        <v>6976</v>
      </c>
      <c r="M1344" s="2" t="s">
        <v>7007</v>
      </c>
      <c r="N1344" s="2" t="s">
        <v>48</v>
      </c>
      <c r="O1344" s="2" t="s">
        <v>119</v>
      </c>
      <c r="P1344" s="2" t="s">
        <v>7008</v>
      </c>
      <c r="Q1344" s="2" t="s">
        <v>7009</v>
      </c>
      <c r="R1344" s="2" t="s">
        <v>7010</v>
      </c>
      <c r="S1344" s="2" t="s">
        <v>7011</v>
      </c>
      <c r="T1344" s="42" t="s">
        <v>9840</v>
      </c>
    </row>
    <row r="1345" spans="3:20" ht="35.1" customHeight="1" x14ac:dyDescent="0.25">
      <c r="C1345" s="35"/>
      <c r="I1345" s="27">
        <f>IF(ISBLANK(J1345),"",LARGE(I$1:I1344,1)+1)</f>
        <v>1330</v>
      </c>
      <c r="J1345" s="2" t="s">
        <v>6803</v>
      </c>
      <c r="K1345" s="1" t="s">
        <v>7012</v>
      </c>
      <c r="L1345" s="1" t="s">
        <v>6976</v>
      </c>
      <c r="M1345" s="2" t="s">
        <v>7013</v>
      </c>
      <c r="N1345" s="2" t="s">
        <v>48</v>
      </c>
      <c r="O1345" s="2" t="s">
        <v>119</v>
      </c>
      <c r="P1345" s="2" t="s">
        <v>7014</v>
      </c>
      <c r="Q1345" s="2" t="s">
        <v>7015</v>
      </c>
      <c r="R1345" s="2" t="s">
        <v>7016</v>
      </c>
      <c r="S1345" s="2" t="s">
        <v>7017</v>
      </c>
      <c r="T1345" s="42" t="s">
        <v>9841</v>
      </c>
    </row>
    <row r="1346" spans="3:20" ht="35.1" customHeight="1" x14ac:dyDescent="0.25">
      <c r="C1346" s="35"/>
      <c r="I1346" s="27">
        <f>IF(ISBLANK(J1346),"",LARGE(I$1:I1345,1)+1)</f>
        <v>1331</v>
      </c>
      <c r="J1346" s="2" t="s">
        <v>6803</v>
      </c>
      <c r="K1346" s="1" t="s">
        <v>7018</v>
      </c>
      <c r="L1346" s="1" t="s">
        <v>6976</v>
      </c>
      <c r="M1346" s="2" t="s">
        <v>7019</v>
      </c>
      <c r="N1346" s="2" t="s">
        <v>48</v>
      </c>
      <c r="O1346" s="2" t="s">
        <v>119</v>
      </c>
      <c r="P1346" s="2" t="s">
        <v>7020</v>
      </c>
      <c r="Q1346" s="2" t="s">
        <v>7021</v>
      </c>
      <c r="R1346" s="2" t="s">
        <v>7022</v>
      </c>
      <c r="S1346" s="2" t="s">
        <v>7023</v>
      </c>
      <c r="T1346" s="42" t="s">
        <v>9842</v>
      </c>
    </row>
    <row r="1347" spans="3:20" ht="35.1" customHeight="1" x14ac:dyDescent="0.25">
      <c r="C1347" s="35"/>
      <c r="I1347" s="27">
        <f>IF(ISBLANK(J1347),"",LARGE(I$1:I1346,1)+1)</f>
        <v>1332</v>
      </c>
      <c r="J1347" s="2" t="s">
        <v>6803</v>
      </c>
      <c r="K1347" s="1" t="s">
        <v>7024</v>
      </c>
      <c r="L1347" s="1" t="s">
        <v>6976</v>
      </c>
      <c r="M1347" s="2" t="s">
        <v>7025</v>
      </c>
      <c r="N1347" s="2" t="s">
        <v>48</v>
      </c>
      <c r="O1347" s="2" t="s">
        <v>40</v>
      </c>
      <c r="P1347" s="2" t="s">
        <v>7026</v>
      </c>
      <c r="Q1347" s="2" t="s">
        <v>7027</v>
      </c>
      <c r="R1347" s="2" t="s">
        <v>7028</v>
      </c>
      <c r="S1347" s="2" t="s">
        <v>7029</v>
      </c>
      <c r="T1347" s="42" t="s">
        <v>9843</v>
      </c>
    </row>
    <row r="1348" spans="3:20" ht="35.1" customHeight="1" x14ac:dyDescent="0.25">
      <c r="C1348" s="35"/>
      <c r="I1348" s="27">
        <f>IF(ISBLANK(J1348),"",LARGE(I$1:I1347,1)+1)</f>
        <v>1333</v>
      </c>
      <c r="J1348" s="2" t="s">
        <v>6803</v>
      </c>
      <c r="K1348" s="1" t="s">
        <v>7030</v>
      </c>
      <c r="L1348" s="1" t="s">
        <v>6976</v>
      </c>
      <c r="M1348" s="2" t="s">
        <v>7031</v>
      </c>
      <c r="N1348" s="2" t="s">
        <v>48</v>
      </c>
      <c r="O1348" s="2" t="s">
        <v>119</v>
      </c>
      <c r="P1348" s="2" t="s">
        <v>7032</v>
      </c>
      <c r="Q1348" s="2" t="s">
        <v>7033</v>
      </c>
      <c r="R1348" s="2" t="s">
        <v>7034</v>
      </c>
      <c r="S1348" s="2" t="s">
        <v>7035</v>
      </c>
      <c r="T1348" s="42" t="s">
        <v>9844</v>
      </c>
    </row>
    <row r="1349" spans="3:20" ht="35.1" customHeight="1" x14ac:dyDescent="0.25">
      <c r="C1349" s="35"/>
      <c r="I1349" s="27">
        <f>IF(ISBLANK(J1349),"",LARGE(I$1:I1348,1)+1)</f>
        <v>1334</v>
      </c>
      <c r="J1349" s="2" t="s">
        <v>6803</v>
      </c>
      <c r="K1349" s="1" t="s">
        <v>7036</v>
      </c>
      <c r="L1349" s="1" t="s">
        <v>6976</v>
      </c>
      <c r="M1349" s="2" t="s">
        <v>7037</v>
      </c>
      <c r="N1349" s="2" t="s">
        <v>48</v>
      </c>
      <c r="O1349" s="2" t="s">
        <v>95</v>
      </c>
      <c r="P1349" s="2" t="s">
        <v>7038</v>
      </c>
      <c r="Q1349" s="2" t="s">
        <v>7039</v>
      </c>
      <c r="R1349" s="2" t="s">
        <v>7040</v>
      </c>
      <c r="S1349" s="2" t="s">
        <v>7041</v>
      </c>
      <c r="T1349" s="42" t="s">
        <v>9845</v>
      </c>
    </row>
    <row r="1350" spans="3:20" ht="35.1" customHeight="1" x14ac:dyDescent="0.25">
      <c r="C1350" s="35"/>
      <c r="I1350" s="27">
        <f>IF(ISBLANK(J1350),"",LARGE(I$1:I1349,1)+1)</f>
        <v>1335</v>
      </c>
      <c r="J1350" s="2" t="s">
        <v>6803</v>
      </c>
      <c r="K1350" s="1" t="s">
        <v>7042</v>
      </c>
      <c r="L1350" s="1" t="s">
        <v>6976</v>
      </c>
      <c r="M1350" s="2" t="s">
        <v>7043</v>
      </c>
      <c r="N1350" s="2" t="s">
        <v>48</v>
      </c>
      <c r="O1350" s="2" t="s">
        <v>49</v>
      </c>
      <c r="P1350" s="2" t="s">
        <v>7044</v>
      </c>
      <c r="Q1350" s="2" t="s">
        <v>7045</v>
      </c>
      <c r="R1350" s="2" t="s">
        <v>7046</v>
      </c>
      <c r="S1350" s="2" t="s">
        <v>7047</v>
      </c>
      <c r="T1350" s="42" t="s">
        <v>9846</v>
      </c>
    </row>
    <row r="1351" spans="3:20" ht="35.1" customHeight="1" x14ac:dyDescent="0.25">
      <c r="C1351" s="35"/>
      <c r="I1351" s="27">
        <f>IF(ISBLANK(J1351),"",LARGE(I$1:I1350,1)+1)</f>
        <v>1336</v>
      </c>
      <c r="J1351" s="2" t="s">
        <v>6803</v>
      </c>
      <c r="K1351" s="1" t="s">
        <v>7048</v>
      </c>
      <c r="L1351" s="1" t="s">
        <v>6976</v>
      </c>
      <c r="M1351" s="2" t="s">
        <v>7049</v>
      </c>
      <c r="N1351" s="2" t="s">
        <v>7050</v>
      </c>
      <c r="O1351" s="2" t="s">
        <v>119</v>
      </c>
      <c r="P1351" s="2" t="s">
        <v>7051</v>
      </c>
      <c r="Q1351" s="2" t="s">
        <v>7052</v>
      </c>
      <c r="R1351" s="2" t="s">
        <v>7053</v>
      </c>
      <c r="S1351" s="2" t="s">
        <v>7054</v>
      </c>
      <c r="T1351" s="42" t="s">
        <v>9847</v>
      </c>
    </row>
    <row r="1352" spans="3:20" ht="35.1" customHeight="1" x14ac:dyDescent="0.25">
      <c r="C1352" s="35"/>
      <c r="I1352" s="27">
        <f>IF(ISBLANK(J1352),"",LARGE(I$1:I1351,1)+1)</f>
        <v>1337</v>
      </c>
      <c r="J1352" s="2" t="s">
        <v>6803</v>
      </c>
      <c r="K1352" s="1" t="s">
        <v>7055</v>
      </c>
      <c r="L1352" s="1" t="s">
        <v>6976</v>
      </c>
      <c r="M1352" s="2" t="s">
        <v>7056</v>
      </c>
      <c r="N1352" s="2" t="s">
        <v>48</v>
      </c>
      <c r="O1352" s="2" t="s">
        <v>40</v>
      </c>
      <c r="P1352" s="2" t="s">
        <v>7057</v>
      </c>
      <c r="Q1352" s="2" t="s">
        <v>7058</v>
      </c>
      <c r="R1352" s="2" t="s">
        <v>7059</v>
      </c>
      <c r="S1352" s="2" t="s">
        <v>7060</v>
      </c>
      <c r="T1352" s="42" t="s">
        <v>9848</v>
      </c>
    </row>
    <row r="1353" spans="3:20" ht="35.1" customHeight="1" x14ac:dyDescent="0.25">
      <c r="C1353" s="35"/>
      <c r="I1353" s="27">
        <f>IF(ISBLANK(J1353),"",LARGE(I$1:I1352,1)+1)</f>
        <v>1338</v>
      </c>
      <c r="J1353" s="2" t="s">
        <v>6803</v>
      </c>
      <c r="K1353" s="1" t="s">
        <v>7061</v>
      </c>
      <c r="L1353" s="1" t="s">
        <v>6976</v>
      </c>
      <c r="M1353" s="2" t="s">
        <v>7062</v>
      </c>
      <c r="N1353" s="2" t="s">
        <v>48</v>
      </c>
      <c r="O1353" s="2" t="s">
        <v>95</v>
      </c>
      <c r="P1353" s="2" t="s">
        <v>7063</v>
      </c>
      <c r="Q1353" s="2" t="s">
        <v>7064</v>
      </c>
      <c r="R1353" s="2" t="s">
        <v>7065</v>
      </c>
      <c r="S1353" s="2" t="s">
        <v>7066</v>
      </c>
      <c r="T1353" s="42" t="s">
        <v>9849</v>
      </c>
    </row>
    <row r="1354" spans="3:20" ht="35.1" customHeight="1" x14ac:dyDescent="0.25">
      <c r="C1354" s="35"/>
      <c r="I1354" s="27">
        <f>IF(ISBLANK(J1354),"",LARGE(I$1:I1353,1)+1)</f>
        <v>1339</v>
      </c>
      <c r="J1354" s="2" t="s">
        <v>6803</v>
      </c>
      <c r="K1354" s="1" t="s">
        <v>7067</v>
      </c>
      <c r="L1354" s="1" t="s">
        <v>6976</v>
      </c>
      <c r="M1354" s="2" t="s">
        <v>7068</v>
      </c>
      <c r="N1354" s="2" t="s">
        <v>48</v>
      </c>
      <c r="O1354" s="2" t="s">
        <v>119</v>
      </c>
      <c r="P1354" s="2" t="s">
        <v>7069</v>
      </c>
      <c r="Q1354" s="2" t="s">
        <v>7070</v>
      </c>
      <c r="R1354" s="2" t="s">
        <v>7071</v>
      </c>
      <c r="S1354" s="2" t="s">
        <v>7072</v>
      </c>
      <c r="T1354" s="42" t="s">
        <v>9850</v>
      </c>
    </row>
    <row r="1355" spans="3:20" ht="35.1" customHeight="1" x14ac:dyDescent="0.25">
      <c r="C1355" s="35"/>
      <c r="I1355" s="27">
        <f>IF(ISBLANK(J1355),"",LARGE(I$1:I1354,1)+1)</f>
        <v>1340</v>
      </c>
      <c r="J1355" s="2" t="s">
        <v>6803</v>
      </c>
      <c r="K1355" s="1" t="s">
        <v>7073</v>
      </c>
      <c r="L1355" s="1" t="s">
        <v>6976</v>
      </c>
      <c r="M1355" s="2" t="s">
        <v>7074</v>
      </c>
      <c r="N1355" s="2" t="s">
        <v>48</v>
      </c>
      <c r="O1355" s="2" t="s">
        <v>119</v>
      </c>
      <c r="P1355" s="2" t="s">
        <v>7075</v>
      </c>
      <c r="Q1355" s="2" t="s">
        <v>7076</v>
      </c>
      <c r="R1355" s="2" t="s">
        <v>7077</v>
      </c>
      <c r="S1355" s="2" t="s">
        <v>7078</v>
      </c>
      <c r="T1355" s="42" t="s">
        <v>9851</v>
      </c>
    </row>
    <row r="1356" spans="3:20" ht="35.1" customHeight="1" x14ac:dyDescent="0.25">
      <c r="C1356" s="35"/>
      <c r="I1356" s="27">
        <f>IF(ISBLANK(J1356),"",LARGE(I$1:I1355,1)+1)</f>
        <v>1341</v>
      </c>
      <c r="J1356" s="2" t="s">
        <v>6803</v>
      </c>
      <c r="K1356" s="1" t="s">
        <v>7079</v>
      </c>
      <c r="L1356" s="1" t="s">
        <v>477</v>
      </c>
      <c r="M1356" s="2" t="s">
        <v>7080</v>
      </c>
      <c r="N1356" s="2" t="s">
        <v>479</v>
      </c>
      <c r="O1356" s="2" t="s">
        <v>878</v>
      </c>
      <c r="P1356" s="2" t="s">
        <v>7081</v>
      </c>
      <c r="Q1356" s="2" t="s">
        <v>7082</v>
      </c>
      <c r="R1356" s="2" t="s">
        <v>7083</v>
      </c>
      <c r="S1356" s="2" t="s">
        <v>7084</v>
      </c>
      <c r="T1356" s="42" t="s">
        <v>9852</v>
      </c>
    </row>
    <row r="1357" spans="3:20" ht="35.1" customHeight="1" x14ac:dyDescent="0.25">
      <c r="C1357" s="35"/>
      <c r="I1357" s="27">
        <f>IF(ISBLANK(J1357),"",LARGE(I$1:I1356,1)+1)</f>
        <v>1342</v>
      </c>
      <c r="J1357" s="2" t="s">
        <v>6803</v>
      </c>
      <c r="K1357" s="1" t="s">
        <v>7085</v>
      </c>
      <c r="L1357" s="1" t="s">
        <v>477</v>
      </c>
      <c r="M1357" s="2" t="s">
        <v>7086</v>
      </c>
      <c r="N1357" s="2" t="s">
        <v>479</v>
      </c>
      <c r="O1357" s="2" t="s">
        <v>480</v>
      </c>
      <c r="P1357" s="2" t="s">
        <v>7087</v>
      </c>
      <c r="Q1357" s="2" t="s">
        <v>7088</v>
      </c>
      <c r="R1357" s="2" t="s">
        <v>7089</v>
      </c>
      <c r="S1357" s="2" t="s">
        <v>7090</v>
      </c>
      <c r="T1357" s="42" t="s">
        <v>9853</v>
      </c>
    </row>
    <row r="1358" spans="3:20" ht="35.1" customHeight="1" x14ac:dyDescent="0.25">
      <c r="C1358" s="35"/>
      <c r="I1358" s="27">
        <f>IF(ISBLANK(J1358),"",LARGE(I$1:I1357,1)+1)</f>
        <v>1343</v>
      </c>
      <c r="J1358" s="2" t="s">
        <v>6803</v>
      </c>
      <c r="K1358" s="1" t="s">
        <v>6215</v>
      </c>
      <c r="L1358" s="1" t="s">
        <v>477</v>
      </c>
      <c r="M1358" s="2" t="s">
        <v>7091</v>
      </c>
      <c r="N1358" s="2" t="s">
        <v>7092</v>
      </c>
      <c r="O1358" s="2" t="s">
        <v>878</v>
      </c>
      <c r="P1358" s="2" t="s">
        <v>7093</v>
      </c>
      <c r="Q1358" s="2" t="s">
        <v>6219</v>
      </c>
      <c r="R1358" s="2" t="s">
        <v>7094</v>
      </c>
      <c r="S1358" s="2" t="s">
        <v>7095</v>
      </c>
      <c r="T1358" s="42" t="s">
        <v>9854</v>
      </c>
    </row>
    <row r="1359" spans="3:20" ht="35.1" customHeight="1" x14ac:dyDescent="0.25">
      <c r="C1359" s="35"/>
      <c r="I1359" s="27">
        <f>IF(ISBLANK(J1359),"",LARGE(I$1:I1358,1)+1)</f>
        <v>1344</v>
      </c>
      <c r="J1359" s="2" t="s">
        <v>6803</v>
      </c>
      <c r="K1359" s="1" t="s">
        <v>7096</v>
      </c>
      <c r="L1359" s="1" t="s">
        <v>1931</v>
      </c>
      <c r="M1359" s="2" t="s">
        <v>7097</v>
      </c>
      <c r="N1359" s="2" t="s">
        <v>6824</v>
      </c>
      <c r="O1359" s="2" t="s">
        <v>571</v>
      </c>
      <c r="P1359" s="2" t="s">
        <v>1597</v>
      </c>
      <c r="Q1359" s="2" t="s">
        <v>7098</v>
      </c>
      <c r="R1359" s="2" t="s">
        <v>2280</v>
      </c>
      <c r="S1359" s="2" t="s">
        <v>7099</v>
      </c>
      <c r="T1359" s="42" t="s">
        <v>9855</v>
      </c>
    </row>
    <row r="1360" spans="3:20" ht="35.1" customHeight="1" x14ac:dyDescent="0.25">
      <c r="C1360" s="35"/>
      <c r="I1360" s="27">
        <f>IF(ISBLANK(J1360),"",LARGE(I$1:I1359,1)+1)</f>
        <v>1345</v>
      </c>
      <c r="J1360" s="2" t="s">
        <v>6803</v>
      </c>
      <c r="K1360" s="1" t="s">
        <v>7100</v>
      </c>
      <c r="L1360" s="1" t="s">
        <v>12</v>
      </c>
      <c r="M1360" s="2" t="s">
        <v>7101</v>
      </c>
      <c r="N1360" s="2" t="s">
        <v>5298</v>
      </c>
      <c r="O1360" s="2" t="s">
        <v>5299</v>
      </c>
      <c r="P1360" s="2" t="s">
        <v>7102</v>
      </c>
      <c r="Q1360" s="2" t="s">
        <v>7103</v>
      </c>
      <c r="R1360" s="2" t="s">
        <v>7104</v>
      </c>
      <c r="S1360" s="2" t="s">
        <v>7105</v>
      </c>
      <c r="T1360" s="42" t="s">
        <v>9856</v>
      </c>
    </row>
    <row r="1361" spans="3:20" ht="35.1" customHeight="1" x14ac:dyDescent="0.25">
      <c r="C1361" s="35"/>
      <c r="I1361" s="27">
        <f>IF(ISBLANK(J1361),"",LARGE(I$1:I1360,1)+1)</f>
        <v>1346</v>
      </c>
      <c r="J1361" s="2" t="s">
        <v>6803</v>
      </c>
      <c r="K1361" s="1" t="s">
        <v>7106</v>
      </c>
      <c r="L1361" s="1" t="s">
        <v>12</v>
      </c>
      <c r="M1361" s="2" t="s">
        <v>7107</v>
      </c>
      <c r="N1361" s="2" t="s">
        <v>5298</v>
      </c>
      <c r="O1361" s="2" t="s">
        <v>4418</v>
      </c>
      <c r="P1361" s="2" t="s">
        <v>7108</v>
      </c>
      <c r="Q1361" s="2" t="s">
        <v>7109</v>
      </c>
      <c r="R1361" s="2" t="s">
        <v>7110</v>
      </c>
      <c r="S1361" s="2" t="s">
        <v>7111</v>
      </c>
      <c r="T1361" s="42" t="s">
        <v>9857</v>
      </c>
    </row>
    <row r="1362" spans="3:20" ht="35.1" customHeight="1" x14ac:dyDescent="0.25">
      <c r="C1362" s="35"/>
      <c r="I1362" s="27">
        <f>IF(ISBLANK(J1362),"",LARGE(I$1:I1361,1)+1)</f>
        <v>1347</v>
      </c>
      <c r="J1362" s="2" t="s">
        <v>6803</v>
      </c>
      <c r="K1362" s="1" t="s">
        <v>7112</v>
      </c>
      <c r="L1362" s="1" t="s">
        <v>12</v>
      </c>
      <c r="M1362" s="2" t="s">
        <v>7113</v>
      </c>
      <c r="N1362" s="2" t="s">
        <v>5298</v>
      </c>
      <c r="O1362" s="2" t="s">
        <v>5299</v>
      </c>
      <c r="P1362" s="2" t="s">
        <v>7114</v>
      </c>
      <c r="Q1362" s="2" t="s">
        <v>7115</v>
      </c>
      <c r="R1362" s="2" t="s">
        <v>7116</v>
      </c>
      <c r="S1362" s="2" t="s">
        <v>7117</v>
      </c>
      <c r="T1362" s="42" t="s">
        <v>9858</v>
      </c>
    </row>
    <row r="1363" spans="3:20" ht="35.1" customHeight="1" x14ac:dyDescent="0.25">
      <c r="C1363" s="35"/>
      <c r="I1363" s="27">
        <f>IF(ISBLANK(J1363),"",LARGE(I$1:I1362,1)+1)</f>
        <v>1348</v>
      </c>
      <c r="J1363" s="2" t="s">
        <v>6803</v>
      </c>
      <c r="K1363" s="1" t="s">
        <v>3783</v>
      </c>
      <c r="L1363" s="1" t="s">
        <v>3769</v>
      </c>
      <c r="M1363" s="2" t="s">
        <v>6239</v>
      </c>
      <c r="N1363" s="2" t="s">
        <v>1060</v>
      </c>
      <c r="O1363" s="2" t="s">
        <v>4751</v>
      </c>
      <c r="P1363" s="2" t="s">
        <v>7118</v>
      </c>
      <c r="Q1363" s="2" t="s">
        <v>7119</v>
      </c>
      <c r="R1363" s="2" t="s">
        <v>3787</v>
      </c>
      <c r="S1363" s="2" t="s">
        <v>7120</v>
      </c>
      <c r="T1363" s="42" t="s">
        <v>9859</v>
      </c>
    </row>
    <row r="1364" spans="3:20" ht="35.1" customHeight="1" x14ac:dyDescent="0.25">
      <c r="C1364" s="35"/>
      <c r="I1364" s="27">
        <f>IF(ISBLANK(J1364),"",LARGE(I$1:I1363,1)+1)</f>
        <v>1349</v>
      </c>
      <c r="J1364" s="2" t="s">
        <v>6803</v>
      </c>
      <c r="K1364" s="1" t="s">
        <v>3797</v>
      </c>
      <c r="L1364" s="1" t="s">
        <v>3790</v>
      </c>
      <c r="M1364" s="2" t="s">
        <v>7121</v>
      </c>
      <c r="N1364" s="2" t="s">
        <v>3778</v>
      </c>
      <c r="O1364" s="2" t="s">
        <v>1061</v>
      </c>
      <c r="P1364" s="2" t="s">
        <v>3799</v>
      </c>
      <c r="Q1364" s="2" t="s">
        <v>6248</v>
      </c>
      <c r="R1364" s="2" t="s">
        <v>3801</v>
      </c>
      <c r="S1364" s="2" t="s">
        <v>7122</v>
      </c>
      <c r="T1364" s="42" t="s">
        <v>9860</v>
      </c>
    </row>
    <row r="1365" spans="3:20" ht="35.1" customHeight="1" x14ac:dyDescent="0.25">
      <c r="C1365" s="35"/>
      <c r="I1365" s="27">
        <f>IF(ISBLANK(J1365),"",LARGE(I$1:I1364,1)+1)</f>
        <v>1350</v>
      </c>
      <c r="J1365" s="2" t="s">
        <v>6803</v>
      </c>
      <c r="K1365" s="1" t="s">
        <v>3789</v>
      </c>
      <c r="L1365" s="1" t="s">
        <v>3790</v>
      </c>
      <c r="M1365" s="2" t="s">
        <v>6243</v>
      </c>
      <c r="N1365" s="2" t="s">
        <v>3778</v>
      </c>
      <c r="O1365" s="2" t="s">
        <v>607</v>
      </c>
      <c r="P1365" s="2" t="s">
        <v>6244</v>
      </c>
      <c r="Q1365" s="2" t="s">
        <v>3794</v>
      </c>
      <c r="R1365" s="2" t="s">
        <v>7123</v>
      </c>
      <c r="S1365" s="2" t="s">
        <v>7124</v>
      </c>
      <c r="T1365" s="42" t="s">
        <v>9861</v>
      </c>
    </row>
    <row r="1366" spans="3:20" ht="35.1" customHeight="1" x14ac:dyDescent="0.25">
      <c r="C1366" s="35"/>
      <c r="I1366" s="27">
        <f>IF(ISBLANK(J1366),"",LARGE(I$1:I1365,1)+1)</f>
        <v>1351</v>
      </c>
      <c r="J1366" s="2" t="s">
        <v>6803</v>
      </c>
      <c r="K1366" s="1" t="s">
        <v>7125</v>
      </c>
      <c r="L1366" s="1" t="s">
        <v>12</v>
      </c>
      <c r="M1366" s="2" t="s">
        <v>7126</v>
      </c>
      <c r="N1366" s="2" t="s">
        <v>5298</v>
      </c>
      <c r="O1366" s="2" t="s">
        <v>5299</v>
      </c>
      <c r="P1366" s="2" t="s">
        <v>7127</v>
      </c>
      <c r="Q1366" s="2" t="s">
        <v>7128</v>
      </c>
      <c r="R1366" s="2" t="s">
        <v>6254</v>
      </c>
      <c r="S1366" s="2" t="s">
        <v>7129</v>
      </c>
      <c r="T1366" s="42" t="s">
        <v>9862</v>
      </c>
    </row>
    <row r="1367" spans="3:20" ht="35.1" customHeight="1" x14ac:dyDescent="0.25">
      <c r="C1367" s="35"/>
      <c r="I1367" s="27">
        <f>IF(ISBLANK(J1367),"",LARGE(I$1:I1366,1)+1)</f>
        <v>1352</v>
      </c>
      <c r="J1367" s="2" t="s">
        <v>6803</v>
      </c>
      <c r="K1367" s="1" t="s">
        <v>5296</v>
      </c>
      <c r="L1367" s="1" t="s">
        <v>12</v>
      </c>
      <c r="M1367" s="2" t="s">
        <v>7130</v>
      </c>
      <c r="N1367" s="2" t="s">
        <v>5298</v>
      </c>
      <c r="O1367" s="2" t="s">
        <v>4418</v>
      </c>
      <c r="P1367" s="2" t="s">
        <v>7131</v>
      </c>
      <c r="Q1367" s="2" t="s">
        <v>7132</v>
      </c>
      <c r="R1367" s="2" t="s">
        <v>7133</v>
      </c>
      <c r="S1367" s="2" t="s">
        <v>7134</v>
      </c>
      <c r="T1367" s="42" t="s">
        <v>9863</v>
      </c>
    </row>
    <row r="1368" spans="3:20" ht="35.1" customHeight="1" x14ac:dyDescent="0.25">
      <c r="C1368" s="35"/>
      <c r="I1368" s="27">
        <f>IF(ISBLANK(J1368),"",LARGE(I$1:I1367,1)+1)</f>
        <v>1353</v>
      </c>
      <c r="J1368" s="2" t="s">
        <v>6803</v>
      </c>
      <c r="K1368" s="1" t="s">
        <v>7135</v>
      </c>
      <c r="L1368" s="1" t="s">
        <v>1582</v>
      </c>
      <c r="M1368" s="2" t="s">
        <v>7136</v>
      </c>
      <c r="N1368" s="2" t="s">
        <v>6293</v>
      </c>
      <c r="O1368" s="2" t="s">
        <v>6294</v>
      </c>
      <c r="P1368" s="2" t="s">
        <v>7137</v>
      </c>
      <c r="Q1368" s="2" t="s">
        <v>7138</v>
      </c>
      <c r="R1368" s="2" t="s">
        <v>7139</v>
      </c>
      <c r="S1368" s="2" t="s">
        <v>7140</v>
      </c>
      <c r="T1368" s="42" t="s">
        <v>9864</v>
      </c>
    </row>
    <row r="1369" spans="3:20" ht="35.1" customHeight="1" x14ac:dyDescent="0.25">
      <c r="C1369" s="35"/>
      <c r="I1369" s="27">
        <f>IF(ISBLANK(J1369),"",LARGE(I$1:I1368,1)+1)</f>
        <v>1354</v>
      </c>
      <c r="J1369" s="2" t="s">
        <v>6803</v>
      </c>
      <c r="K1369" s="1" t="s">
        <v>6200</v>
      </c>
      <c r="L1369" s="1" t="s">
        <v>1582</v>
      </c>
      <c r="M1369" s="2" t="s">
        <v>7141</v>
      </c>
      <c r="N1369" s="2" t="s">
        <v>57</v>
      </c>
      <c r="O1369" s="2" t="s">
        <v>134</v>
      </c>
      <c r="P1369" s="2" t="s">
        <v>7142</v>
      </c>
      <c r="Q1369" s="2" t="s">
        <v>6203</v>
      </c>
      <c r="R1369" s="2" t="s">
        <v>6204</v>
      </c>
      <c r="S1369" s="2" t="s">
        <v>7143</v>
      </c>
      <c r="T1369" s="42" t="s">
        <v>9865</v>
      </c>
    </row>
    <row r="1370" spans="3:20" ht="35.1" customHeight="1" x14ac:dyDescent="0.25">
      <c r="C1370" s="35"/>
      <c r="I1370" s="27">
        <f>IF(ISBLANK(J1370),"",LARGE(I$1:I1369,1)+1)</f>
        <v>1355</v>
      </c>
      <c r="J1370" s="2" t="s">
        <v>6803</v>
      </c>
      <c r="K1370" s="1" t="s">
        <v>3497</v>
      </c>
      <c r="L1370" s="1" t="s">
        <v>387</v>
      </c>
      <c r="M1370" s="2" t="s">
        <v>7144</v>
      </c>
      <c r="N1370" s="2" t="s">
        <v>389</v>
      </c>
      <c r="O1370" s="2" t="s">
        <v>397</v>
      </c>
      <c r="P1370" s="2" t="s">
        <v>3499</v>
      </c>
      <c r="Q1370" s="2" t="s">
        <v>3500</v>
      </c>
      <c r="R1370" s="2" t="s">
        <v>3501</v>
      </c>
      <c r="S1370" s="2" t="s">
        <v>3502</v>
      </c>
      <c r="T1370" s="42" t="s">
        <v>9866</v>
      </c>
    </row>
    <row r="1371" spans="3:20" ht="35.1" customHeight="1" x14ac:dyDescent="0.25">
      <c r="C1371" s="35"/>
      <c r="I1371" s="27">
        <f>IF(ISBLANK(J1371),"",LARGE(I$1:I1370,1)+1)</f>
        <v>1356</v>
      </c>
      <c r="J1371" s="2" t="s">
        <v>6803</v>
      </c>
      <c r="K1371" s="1" t="s">
        <v>3503</v>
      </c>
      <c r="L1371" s="1" t="s">
        <v>387</v>
      </c>
      <c r="M1371" s="2" t="s">
        <v>6537</v>
      </c>
      <c r="N1371" s="2" t="s">
        <v>389</v>
      </c>
      <c r="O1371" s="2" t="s">
        <v>390</v>
      </c>
      <c r="P1371" s="2" t="s">
        <v>3505</v>
      </c>
      <c r="Q1371" s="2" t="s">
        <v>3506</v>
      </c>
      <c r="R1371" s="2" t="s">
        <v>3507</v>
      </c>
      <c r="S1371" s="2" t="s">
        <v>7145</v>
      </c>
      <c r="T1371" s="42" t="s">
        <v>9747</v>
      </c>
    </row>
    <row r="1372" spans="3:20" ht="35.1" customHeight="1" x14ac:dyDescent="0.25">
      <c r="C1372" s="35"/>
      <c r="I1372" s="27">
        <f>IF(ISBLANK(J1372),"",LARGE(I$1:I1371,1)+1)</f>
        <v>1357</v>
      </c>
      <c r="J1372" s="2" t="s">
        <v>6803</v>
      </c>
      <c r="K1372" s="1" t="s">
        <v>433</v>
      </c>
      <c r="L1372" s="1" t="s">
        <v>387</v>
      </c>
      <c r="M1372" s="2" t="s">
        <v>434</v>
      </c>
      <c r="N1372" s="2" t="s">
        <v>389</v>
      </c>
      <c r="O1372" s="2" t="s">
        <v>390</v>
      </c>
      <c r="P1372" s="2" t="s">
        <v>6259</v>
      </c>
      <c r="Q1372" s="2" t="s">
        <v>7146</v>
      </c>
      <c r="R1372" s="2" t="s">
        <v>7147</v>
      </c>
      <c r="S1372" s="2" t="s">
        <v>7148</v>
      </c>
      <c r="T1372" s="42" t="s">
        <v>9867</v>
      </c>
    </row>
    <row r="1373" spans="3:20" ht="35.1" customHeight="1" x14ac:dyDescent="0.25">
      <c r="C1373" s="35"/>
      <c r="I1373" s="27">
        <f>IF(ISBLANK(J1373),"",LARGE(I$1:I1372,1)+1)</f>
        <v>1358</v>
      </c>
      <c r="J1373" s="2" t="s">
        <v>6803</v>
      </c>
      <c r="K1373" s="1" t="s">
        <v>526</v>
      </c>
      <c r="L1373" s="1" t="s">
        <v>387</v>
      </c>
      <c r="M1373" s="2" t="s">
        <v>527</v>
      </c>
      <c r="N1373" s="2" t="s">
        <v>389</v>
      </c>
      <c r="O1373" s="2" t="s">
        <v>397</v>
      </c>
      <c r="P1373" s="2" t="s">
        <v>7149</v>
      </c>
      <c r="Q1373" s="2" t="s">
        <v>3515</v>
      </c>
      <c r="R1373" s="2" t="s">
        <v>7150</v>
      </c>
      <c r="S1373" s="2" t="s">
        <v>7151</v>
      </c>
      <c r="T1373" s="42" t="s">
        <v>9868</v>
      </c>
    </row>
    <row r="1374" spans="3:20" ht="35.1" customHeight="1" x14ac:dyDescent="0.25">
      <c r="C1374" s="35"/>
      <c r="I1374" s="27">
        <f>IF(ISBLANK(J1374),"",LARGE(I$1:I1373,1)+1)</f>
        <v>1359</v>
      </c>
      <c r="J1374" s="2" t="s">
        <v>6803</v>
      </c>
      <c r="K1374" s="1" t="s">
        <v>7152</v>
      </c>
      <c r="L1374" s="1" t="s">
        <v>597</v>
      </c>
      <c r="M1374" s="2" t="s">
        <v>7153</v>
      </c>
      <c r="N1374" s="2" t="s">
        <v>599</v>
      </c>
      <c r="O1374" s="2" t="s">
        <v>600</v>
      </c>
      <c r="P1374" s="2" t="s">
        <v>7154</v>
      </c>
      <c r="Q1374" s="2" t="s">
        <v>7155</v>
      </c>
      <c r="R1374" s="2" t="s">
        <v>7156</v>
      </c>
      <c r="S1374" s="2" t="s">
        <v>7157</v>
      </c>
      <c r="T1374" s="42" t="s">
        <v>9869</v>
      </c>
    </row>
    <row r="1375" spans="3:20" ht="35.1" customHeight="1" x14ac:dyDescent="0.25">
      <c r="C1375" s="35"/>
      <c r="I1375" s="27">
        <f>IF(ISBLANK(J1375),"",LARGE(I$1:I1374,1)+1)</f>
        <v>1360</v>
      </c>
      <c r="J1375" s="2" t="s">
        <v>6803</v>
      </c>
      <c r="K1375" s="1" t="s">
        <v>1272</v>
      </c>
      <c r="L1375" s="1" t="s">
        <v>597</v>
      </c>
      <c r="M1375" s="2" t="s">
        <v>1830</v>
      </c>
      <c r="N1375" s="2" t="s">
        <v>599</v>
      </c>
      <c r="O1375" s="2" t="s">
        <v>607</v>
      </c>
      <c r="P1375" s="2" t="s">
        <v>6267</v>
      </c>
      <c r="Q1375" s="2" t="s">
        <v>6268</v>
      </c>
      <c r="R1375" s="2" t="s">
        <v>2343</v>
      </c>
      <c r="S1375" s="2" t="s">
        <v>7158</v>
      </c>
      <c r="T1375" s="42" t="s">
        <v>8763</v>
      </c>
    </row>
    <row r="1376" spans="3:20" ht="35.1" customHeight="1" x14ac:dyDescent="0.25">
      <c r="C1376" s="35"/>
      <c r="I1376" s="27">
        <f>IF(ISBLANK(J1376),"",LARGE(I$1:I1375,1)+1)</f>
        <v>1361</v>
      </c>
      <c r="J1376" s="2" t="s">
        <v>6803</v>
      </c>
      <c r="K1376" s="1" t="s">
        <v>612</v>
      </c>
      <c r="L1376" s="1" t="s">
        <v>597</v>
      </c>
      <c r="M1376" s="2" t="s">
        <v>1048</v>
      </c>
      <c r="N1376" s="2" t="s">
        <v>614</v>
      </c>
      <c r="O1376" s="2" t="s">
        <v>607</v>
      </c>
      <c r="P1376" s="2" t="s">
        <v>1527</v>
      </c>
      <c r="Q1376" s="2" t="s">
        <v>7159</v>
      </c>
      <c r="R1376" s="2" t="s">
        <v>7160</v>
      </c>
      <c r="S1376" s="2" t="s">
        <v>6272</v>
      </c>
      <c r="T1376" s="42" t="s">
        <v>9870</v>
      </c>
    </row>
    <row r="1377" spans="3:20" ht="35.1" customHeight="1" x14ac:dyDescent="0.25">
      <c r="C1377" s="35"/>
      <c r="I1377" s="27">
        <f>IF(ISBLANK(J1377),"",LARGE(I$1:I1376,1)+1)</f>
        <v>1362</v>
      </c>
      <c r="J1377" s="2" t="s">
        <v>6803</v>
      </c>
      <c r="K1377" s="1" t="s">
        <v>3071</v>
      </c>
      <c r="L1377" s="1" t="s">
        <v>597</v>
      </c>
      <c r="M1377" s="2" t="s">
        <v>7161</v>
      </c>
      <c r="N1377" s="2" t="s">
        <v>1060</v>
      </c>
      <c r="O1377" s="2" t="s">
        <v>4751</v>
      </c>
      <c r="P1377" s="2" t="s">
        <v>4374</v>
      </c>
      <c r="Q1377" s="2" t="s">
        <v>3074</v>
      </c>
      <c r="R1377" s="2" t="s">
        <v>4375</v>
      </c>
      <c r="S1377" s="2" t="s">
        <v>6274</v>
      </c>
      <c r="T1377" s="42" t="s">
        <v>9699</v>
      </c>
    </row>
    <row r="1378" spans="3:20" ht="35.1" customHeight="1" x14ac:dyDescent="0.25">
      <c r="C1378" s="35"/>
      <c r="I1378" s="27">
        <f>IF(ISBLANK(J1378),"",LARGE(I$1:I1377,1)+1)</f>
        <v>1363</v>
      </c>
      <c r="J1378" s="2" t="s">
        <v>6803</v>
      </c>
      <c r="K1378" s="1" t="s">
        <v>1823</v>
      </c>
      <c r="L1378" s="1" t="s">
        <v>597</v>
      </c>
      <c r="M1378" s="2" t="s">
        <v>7162</v>
      </c>
      <c r="N1378" s="2" t="s">
        <v>599</v>
      </c>
      <c r="O1378" s="2" t="s">
        <v>600</v>
      </c>
      <c r="P1378" s="2" t="s">
        <v>1826</v>
      </c>
      <c r="Q1378" s="2" t="s">
        <v>6276</v>
      </c>
      <c r="R1378" s="2" t="s">
        <v>7163</v>
      </c>
      <c r="S1378" s="2" t="s">
        <v>7164</v>
      </c>
      <c r="T1378" s="42" t="s">
        <v>9871</v>
      </c>
    </row>
    <row r="1379" spans="3:20" ht="35.1" customHeight="1" x14ac:dyDescent="0.25">
      <c r="C1379" s="35"/>
      <c r="I1379" s="27">
        <f>IF(ISBLANK(J1379),"",LARGE(I$1:I1378,1)+1)</f>
        <v>1364</v>
      </c>
      <c r="J1379" s="2" t="s">
        <v>6803</v>
      </c>
      <c r="K1379" s="1" t="s">
        <v>7165</v>
      </c>
      <c r="L1379" s="1" t="s">
        <v>55</v>
      </c>
      <c r="M1379" s="2" t="s">
        <v>7166</v>
      </c>
      <c r="N1379" s="2" t="s">
        <v>57</v>
      </c>
      <c r="O1379" s="2" t="s">
        <v>72</v>
      </c>
      <c r="P1379" s="2" t="s">
        <v>7167</v>
      </c>
      <c r="Q1379" s="2" t="s">
        <v>7168</v>
      </c>
      <c r="R1379" s="2" t="s">
        <v>7169</v>
      </c>
      <c r="S1379" s="2" t="s">
        <v>7170</v>
      </c>
      <c r="T1379" s="42" t="s">
        <v>9872</v>
      </c>
    </row>
    <row r="1380" spans="3:20" ht="35.1" customHeight="1" x14ac:dyDescent="0.25">
      <c r="C1380" s="35"/>
      <c r="I1380" s="27">
        <f>IF(ISBLANK(J1380),"",LARGE(I$1:I1379,1)+1)</f>
        <v>1365</v>
      </c>
      <c r="J1380" s="2" t="s">
        <v>6803</v>
      </c>
      <c r="K1380" s="1" t="s">
        <v>6285</v>
      </c>
      <c r="L1380" s="1" t="s">
        <v>55</v>
      </c>
      <c r="M1380" s="2" t="s">
        <v>7171</v>
      </c>
      <c r="N1380" s="2" t="s">
        <v>57</v>
      </c>
      <c r="O1380" s="2" t="s">
        <v>58</v>
      </c>
      <c r="P1380" s="2" t="s">
        <v>6287</v>
      </c>
      <c r="Q1380" s="2" t="s">
        <v>6288</v>
      </c>
      <c r="R1380" s="2" t="s">
        <v>6289</v>
      </c>
      <c r="S1380" s="2" t="s">
        <v>6290</v>
      </c>
      <c r="T1380" s="42" t="s">
        <v>9873</v>
      </c>
    </row>
    <row r="1381" spans="3:20" ht="35.1" customHeight="1" x14ac:dyDescent="0.25">
      <c r="C1381" s="35"/>
      <c r="I1381" s="27">
        <f>IF(ISBLANK(J1381),"",LARGE(I$1:I1380,1)+1)</f>
        <v>1366</v>
      </c>
      <c r="J1381" s="2" t="s">
        <v>6803</v>
      </c>
      <c r="K1381" s="1" t="s">
        <v>6291</v>
      </c>
      <c r="L1381" s="1" t="s">
        <v>55</v>
      </c>
      <c r="M1381" s="2" t="s">
        <v>7172</v>
      </c>
      <c r="N1381" s="2" t="s">
        <v>6293</v>
      </c>
      <c r="O1381" s="2" t="s">
        <v>134</v>
      </c>
      <c r="P1381" s="2" t="s">
        <v>6295</v>
      </c>
      <c r="Q1381" s="2" t="s">
        <v>6296</v>
      </c>
      <c r="R1381" s="2" t="s">
        <v>7173</v>
      </c>
      <c r="S1381" s="2" t="s">
        <v>6298</v>
      </c>
      <c r="T1381" s="42" t="s">
        <v>9874</v>
      </c>
    </row>
    <row r="1382" spans="3:20" ht="35.1" customHeight="1" x14ac:dyDescent="0.25">
      <c r="C1382" s="35"/>
      <c r="I1382" s="27">
        <f>IF(ISBLANK(J1382),"",LARGE(I$1:I1381,1)+1)</f>
        <v>1367</v>
      </c>
      <c r="J1382" s="2" t="s">
        <v>6803</v>
      </c>
      <c r="K1382" s="1" t="s">
        <v>1930</v>
      </c>
      <c r="L1382" s="1" t="s">
        <v>1931</v>
      </c>
      <c r="M1382" s="2" t="s">
        <v>7174</v>
      </c>
      <c r="N1382" s="2" t="s">
        <v>535</v>
      </c>
      <c r="O1382" s="2" t="s">
        <v>571</v>
      </c>
      <c r="P1382" s="2" t="s">
        <v>1933</v>
      </c>
      <c r="Q1382" s="2" t="s">
        <v>7175</v>
      </c>
      <c r="R1382" s="2" t="s">
        <v>7176</v>
      </c>
      <c r="S1382" s="2" t="s">
        <v>7177</v>
      </c>
      <c r="T1382" s="42" t="s">
        <v>9875</v>
      </c>
    </row>
    <row r="1383" spans="3:20" ht="35.1" customHeight="1" x14ac:dyDescent="0.25">
      <c r="C1383" s="35"/>
      <c r="I1383" s="27">
        <f>IF(ISBLANK(J1383),"",LARGE(I$1:I1382,1)+1)</f>
        <v>1368</v>
      </c>
      <c r="J1383" s="2" t="s">
        <v>6803</v>
      </c>
      <c r="K1383" s="1" t="s">
        <v>1442</v>
      </c>
      <c r="L1383" s="1" t="s">
        <v>78</v>
      </c>
      <c r="M1383" s="2" t="s">
        <v>1443</v>
      </c>
      <c r="N1383" s="2" t="s">
        <v>7178</v>
      </c>
      <c r="O1383" s="2" t="s">
        <v>3978</v>
      </c>
      <c r="P1383" s="2" t="s">
        <v>1445</v>
      </c>
      <c r="Q1383" s="2" t="s">
        <v>4165</v>
      </c>
      <c r="R1383" s="2" t="s">
        <v>1447</v>
      </c>
      <c r="S1383" s="2" t="s">
        <v>2168</v>
      </c>
      <c r="T1383" s="42" t="s">
        <v>9876</v>
      </c>
    </row>
    <row r="1384" spans="3:20" ht="35.1" customHeight="1" x14ac:dyDescent="0.25">
      <c r="C1384" s="35"/>
      <c r="I1384" s="27">
        <f>IF(ISBLANK(J1384),"",LARGE(I$1:I1383,1)+1)</f>
        <v>1369</v>
      </c>
      <c r="J1384" s="2" t="s">
        <v>6803</v>
      </c>
      <c r="K1384" s="1" t="s">
        <v>1906</v>
      </c>
      <c r="L1384" s="1" t="s">
        <v>78</v>
      </c>
      <c r="M1384" s="2" t="s">
        <v>7179</v>
      </c>
      <c r="N1384" s="2" t="s">
        <v>7178</v>
      </c>
      <c r="O1384" s="2" t="s">
        <v>3477</v>
      </c>
      <c r="P1384" s="2" t="s">
        <v>1908</v>
      </c>
      <c r="Q1384" s="2" t="s">
        <v>1909</v>
      </c>
      <c r="R1384" s="2" t="s">
        <v>7180</v>
      </c>
      <c r="S1384" s="2" t="s">
        <v>7181</v>
      </c>
      <c r="T1384" s="42" t="s">
        <v>9156</v>
      </c>
    </row>
    <row r="1385" spans="3:20" ht="35.1" customHeight="1" x14ac:dyDescent="0.25">
      <c r="C1385" s="35"/>
      <c r="I1385" s="27">
        <f>IF(ISBLANK(J1385),"",LARGE(I$1:I1384,1)+1)</f>
        <v>1370</v>
      </c>
      <c r="J1385" s="2" t="s">
        <v>6803</v>
      </c>
      <c r="K1385" s="1" t="s">
        <v>2908</v>
      </c>
      <c r="L1385" s="1" t="s">
        <v>78</v>
      </c>
      <c r="M1385" s="2" t="s">
        <v>7182</v>
      </c>
      <c r="N1385" s="2" t="s">
        <v>7178</v>
      </c>
      <c r="O1385" s="2" t="s">
        <v>368</v>
      </c>
      <c r="P1385" s="2" t="s">
        <v>1914</v>
      </c>
      <c r="Q1385" s="2" t="s">
        <v>3979</v>
      </c>
      <c r="R1385" s="2" t="s">
        <v>1916</v>
      </c>
      <c r="S1385" s="2" t="s">
        <v>3980</v>
      </c>
      <c r="T1385" s="42" t="s">
        <v>9877</v>
      </c>
    </row>
    <row r="1386" spans="3:20" ht="35.1" customHeight="1" x14ac:dyDescent="0.25">
      <c r="C1386" s="35"/>
      <c r="I1386" s="27">
        <f>IF(ISBLANK(J1386),"",LARGE(I$1:I1385,1)+1)</f>
        <v>1371</v>
      </c>
      <c r="J1386" s="2" t="s">
        <v>6803</v>
      </c>
      <c r="K1386" s="1" t="s">
        <v>1918</v>
      </c>
      <c r="L1386" s="1" t="s">
        <v>78</v>
      </c>
      <c r="M1386" s="2" t="s">
        <v>1919</v>
      </c>
      <c r="N1386" s="2" t="s">
        <v>7178</v>
      </c>
      <c r="O1386" s="2" t="s">
        <v>3978</v>
      </c>
      <c r="P1386" s="2" t="s">
        <v>1920</v>
      </c>
      <c r="Q1386" s="2" t="s">
        <v>1921</v>
      </c>
      <c r="R1386" s="2" t="s">
        <v>3982</v>
      </c>
      <c r="S1386" s="2" t="s">
        <v>1923</v>
      </c>
      <c r="T1386" s="42" t="s">
        <v>9878</v>
      </c>
    </row>
    <row r="1387" spans="3:20" ht="35.1" customHeight="1" x14ac:dyDescent="0.25">
      <c r="C1387" s="35"/>
      <c r="I1387" s="27">
        <f>IF(ISBLANK(J1387),"",LARGE(I$1:I1386,1)+1)</f>
        <v>1372</v>
      </c>
      <c r="J1387" s="2" t="s">
        <v>6803</v>
      </c>
      <c r="K1387" s="1" t="s">
        <v>1924</v>
      </c>
      <c r="L1387" s="1" t="s">
        <v>78</v>
      </c>
      <c r="M1387" s="2" t="s">
        <v>1925</v>
      </c>
      <c r="N1387" s="2" t="s">
        <v>7178</v>
      </c>
      <c r="O1387" s="2" t="s">
        <v>81</v>
      </c>
      <c r="P1387" s="2" t="s">
        <v>1926</v>
      </c>
      <c r="Q1387" s="2" t="s">
        <v>1927</v>
      </c>
      <c r="R1387" s="2" t="s">
        <v>1928</v>
      </c>
      <c r="S1387" s="2" t="s">
        <v>1929</v>
      </c>
      <c r="T1387" s="42" t="s">
        <v>9879</v>
      </c>
    </row>
    <row r="1388" spans="3:20" ht="35.1" customHeight="1" x14ac:dyDescent="0.25">
      <c r="C1388" s="35"/>
      <c r="I1388" s="27">
        <f>IF(ISBLANK(J1388),"",LARGE(I$1:I1387,1)+1)</f>
        <v>1373</v>
      </c>
      <c r="J1388" s="2" t="s">
        <v>6803</v>
      </c>
      <c r="K1388" s="1" t="s">
        <v>3963</v>
      </c>
      <c r="L1388" s="1" t="s">
        <v>493</v>
      </c>
      <c r="M1388" s="2" t="s">
        <v>6719</v>
      </c>
      <c r="N1388" s="2" t="s">
        <v>456</v>
      </c>
      <c r="O1388" s="2" t="s">
        <v>2858</v>
      </c>
      <c r="P1388" s="2" t="s">
        <v>6313</v>
      </c>
      <c r="Q1388" s="2" t="s">
        <v>7183</v>
      </c>
      <c r="R1388" s="2" t="s">
        <v>7184</v>
      </c>
      <c r="S1388" s="2" t="s">
        <v>6316</v>
      </c>
      <c r="T1388" s="42" t="s">
        <v>9880</v>
      </c>
    </row>
    <row r="1389" spans="3:20" ht="35.1" customHeight="1" x14ac:dyDescent="0.25">
      <c r="C1389" s="35"/>
      <c r="I1389" s="27">
        <f>IF(ISBLANK(J1389),"",LARGE(I$1:I1388,1)+1)</f>
        <v>1374</v>
      </c>
      <c r="J1389" s="2" t="s">
        <v>6803</v>
      </c>
      <c r="K1389" s="1" t="s">
        <v>3954</v>
      </c>
      <c r="L1389" s="1" t="s">
        <v>493</v>
      </c>
      <c r="M1389" s="2" t="s">
        <v>7185</v>
      </c>
      <c r="N1389" s="2" t="s">
        <v>495</v>
      </c>
      <c r="O1389" s="2" t="s">
        <v>515</v>
      </c>
      <c r="P1389" s="2" t="s">
        <v>2849</v>
      </c>
      <c r="Q1389" s="2" t="s">
        <v>4388</v>
      </c>
      <c r="R1389" s="2" t="s">
        <v>6318</v>
      </c>
      <c r="S1389" s="2" t="s">
        <v>3957</v>
      </c>
      <c r="T1389" s="42" t="s">
        <v>9881</v>
      </c>
    </row>
    <row r="1390" spans="3:20" ht="35.1" customHeight="1" x14ac:dyDescent="0.25">
      <c r="C1390" s="35"/>
      <c r="I1390" s="27">
        <f>IF(ISBLANK(J1390),"",LARGE(I$1:I1389,1)+1)</f>
        <v>1375</v>
      </c>
      <c r="J1390" s="2" t="s">
        <v>6803</v>
      </c>
      <c r="K1390" s="1" t="s">
        <v>501</v>
      </c>
      <c r="L1390" s="1" t="s">
        <v>493</v>
      </c>
      <c r="M1390" s="2" t="s">
        <v>7186</v>
      </c>
      <c r="N1390" s="2" t="s">
        <v>456</v>
      </c>
      <c r="O1390" s="2" t="s">
        <v>515</v>
      </c>
      <c r="P1390" s="2" t="s">
        <v>7187</v>
      </c>
      <c r="Q1390" s="2" t="s">
        <v>7188</v>
      </c>
      <c r="R1390" s="2" t="s">
        <v>2369</v>
      </c>
      <c r="S1390" s="2" t="s">
        <v>7189</v>
      </c>
      <c r="T1390" s="42" t="s">
        <v>9784</v>
      </c>
    </row>
    <row r="1391" spans="3:20" ht="35.1" customHeight="1" x14ac:dyDescent="0.25">
      <c r="C1391" s="35"/>
      <c r="I1391" s="27">
        <f>IF(ISBLANK(J1391),"",LARGE(I$1:I1390,1)+1)</f>
        <v>1376</v>
      </c>
      <c r="J1391" s="2" t="s">
        <v>6803</v>
      </c>
      <c r="K1391" s="1" t="s">
        <v>1890</v>
      </c>
      <c r="L1391" s="1" t="s">
        <v>493</v>
      </c>
      <c r="M1391" s="2" t="s">
        <v>7190</v>
      </c>
      <c r="N1391" s="2" t="s">
        <v>495</v>
      </c>
      <c r="O1391" s="2" t="s">
        <v>515</v>
      </c>
      <c r="P1391" s="2" t="s">
        <v>522</v>
      </c>
      <c r="Q1391" s="2" t="s">
        <v>7191</v>
      </c>
      <c r="R1391" s="2" t="s">
        <v>6324</v>
      </c>
      <c r="S1391" s="2" t="s">
        <v>2380</v>
      </c>
      <c r="T1391" s="42" t="s">
        <v>8962</v>
      </c>
    </row>
    <row r="1392" spans="3:20" ht="35.1" customHeight="1" x14ac:dyDescent="0.25">
      <c r="C1392" s="35"/>
      <c r="I1392" s="27">
        <f>IF(ISBLANK(J1392),"",LARGE(I$1:I1391,1)+1)</f>
        <v>1377</v>
      </c>
      <c r="J1392" s="2" t="s">
        <v>6803</v>
      </c>
      <c r="K1392" s="1" t="s">
        <v>1900</v>
      </c>
      <c r="L1392" s="1" t="s">
        <v>493</v>
      </c>
      <c r="M1392" s="2" t="s">
        <v>7192</v>
      </c>
      <c r="N1392" s="2" t="s">
        <v>495</v>
      </c>
      <c r="O1392" s="2" t="s">
        <v>1220</v>
      </c>
      <c r="P1392" s="2" t="s">
        <v>1902</v>
      </c>
      <c r="Q1392" s="2" t="s">
        <v>2384</v>
      </c>
      <c r="R1392" s="2" t="s">
        <v>7193</v>
      </c>
      <c r="S1392" s="2" t="s">
        <v>1905</v>
      </c>
      <c r="T1392" s="42" t="s">
        <v>9882</v>
      </c>
    </row>
    <row r="1393" spans="3:20" ht="35.1" customHeight="1" x14ac:dyDescent="0.25">
      <c r="C1393" s="35"/>
      <c r="I1393" s="27">
        <f>IF(ISBLANK(J1393),"",LARGE(I$1:I1392,1)+1)</f>
        <v>1378</v>
      </c>
      <c r="J1393" s="2" t="s">
        <v>6803</v>
      </c>
      <c r="K1393" s="1" t="s">
        <v>668</v>
      </c>
      <c r="L1393" s="1" t="s">
        <v>78</v>
      </c>
      <c r="M1393" s="2" t="s">
        <v>7194</v>
      </c>
      <c r="N1393" s="2" t="s">
        <v>7178</v>
      </c>
      <c r="O1393" s="2" t="s">
        <v>3477</v>
      </c>
      <c r="P1393" s="2" t="s">
        <v>670</v>
      </c>
      <c r="Q1393" s="2" t="s">
        <v>3972</v>
      </c>
      <c r="R1393" s="2" t="s">
        <v>4791</v>
      </c>
      <c r="S1393" s="2" t="s">
        <v>3974</v>
      </c>
      <c r="T1393" s="42" t="s">
        <v>9883</v>
      </c>
    </row>
    <row r="1394" spans="3:20" ht="35.1" customHeight="1" x14ac:dyDescent="0.25">
      <c r="C1394" s="35"/>
      <c r="I1394" s="27">
        <f>IF(ISBLANK(J1394),"",LARGE(I$1:I1393,1)+1)</f>
        <v>1379</v>
      </c>
      <c r="J1394" s="2" t="s">
        <v>6803</v>
      </c>
      <c r="K1394" s="1" t="s">
        <v>674</v>
      </c>
      <c r="L1394" s="1" t="s">
        <v>78</v>
      </c>
      <c r="M1394" s="2" t="s">
        <v>6330</v>
      </c>
      <c r="N1394" s="2" t="s">
        <v>7178</v>
      </c>
      <c r="O1394" s="2" t="s">
        <v>368</v>
      </c>
      <c r="P1394" s="2" t="s">
        <v>676</v>
      </c>
      <c r="Q1394" s="2" t="s">
        <v>7195</v>
      </c>
      <c r="R1394" s="2" t="s">
        <v>7196</v>
      </c>
      <c r="S1394" s="2" t="s">
        <v>7197</v>
      </c>
      <c r="T1394" s="42" t="s">
        <v>8671</v>
      </c>
    </row>
    <row r="1395" spans="3:20" ht="35.1" customHeight="1" x14ac:dyDescent="0.25">
      <c r="C1395" s="35"/>
      <c r="I1395" s="27" t="str">
        <f>IF(ISBLANK(J1395),"",LARGE(I$1:I1394,1)+1)</f>
        <v/>
      </c>
    </row>
    <row r="1396" spans="3:20" ht="35.1" customHeight="1" x14ac:dyDescent="0.25">
      <c r="C1396" s="241"/>
      <c r="I1396" s="27">
        <f>IF(ISBLANK(J1396),"",LARGE(I$1:I1395,1)+1)</f>
        <v>1380</v>
      </c>
      <c r="J1396" s="3" t="s">
        <v>0</v>
      </c>
      <c r="K1396" s="4" t="s">
        <v>1</v>
      </c>
      <c r="L1396" s="4" t="s">
        <v>2</v>
      </c>
      <c r="M1396" s="3" t="s">
        <v>3</v>
      </c>
      <c r="N1396" s="3" t="s">
        <v>4</v>
      </c>
      <c r="O1396" s="3" t="s">
        <v>5</v>
      </c>
      <c r="P1396" s="3" t="s">
        <v>6</v>
      </c>
      <c r="Q1396" s="3" t="s">
        <v>7</v>
      </c>
      <c r="R1396" s="3" t="s">
        <v>8</v>
      </c>
      <c r="S1396" s="3" t="s">
        <v>9</v>
      </c>
      <c r="T1396" s="3" t="s">
        <v>8574</v>
      </c>
    </row>
    <row r="1397" spans="3:20" ht="35.1" customHeight="1" x14ac:dyDescent="0.25">
      <c r="I1397" s="27">
        <f>IF(ISBLANK(J1397),"",LARGE(I$1:I1396,1)+1)</f>
        <v>1381</v>
      </c>
      <c r="J1397" s="2" t="s">
        <v>7198</v>
      </c>
      <c r="K1397" s="1" t="s">
        <v>7199</v>
      </c>
      <c r="L1397" s="1" t="s">
        <v>55</v>
      </c>
      <c r="M1397" s="2" t="s">
        <v>7200</v>
      </c>
      <c r="N1397" s="2" t="s">
        <v>57</v>
      </c>
      <c r="O1397" s="2" t="s">
        <v>65</v>
      </c>
      <c r="P1397" s="2" t="s">
        <v>7201</v>
      </c>
      <c r="Q1397" s="2" t="s">
        <v>7202</v>
      </c>
      <c r="R1397" s="2" t="s">
        <v>7203</v>
      </c>
      <c r="S1397" s="2" t="s">
        <v>7204</v>
      </c>
      <c r="T1397" s="42" t="s">
        <v>9884</v>
      </c>
    </row>
    <row r="1398" spans="3:20" ht="35.1" customHeight="1" x14ac:dyDescent="0.25">
      <c r="I1398" s="27">
        <f>IF(ISBLANK(J1398),"",LARGE(I$1:I1397,1)+1)</f>
        <v>1382</v>
      </c>
      <c r="J1398" s="2" t="s">
        <v>7198</v>
      </c>
      <c r="K1398" s="1" t="s">
        <v>7205</v>
      </c>
      <c r="L1398" s="1" t="s">
        <v>55</v>
      </c>
      <c r="M1398" s="2" t="s">
        <v>7206</v>
      </c>
      <c r="N1398" s="2" t="s">
        <v>57</v>
      </c>
      <c r="O1398" s="2" t="s">
        <v>72</v>
      </c>
      <c r="P1398" s="2" t="s">
        <v>7207</v>
      </c>
      <c r="Q1398" s="2" t="s">
        <v>7208</v>
      </c>
      <c r="R1398" s="2" t="s">
        <v>7209</v>
      </c>
      <c r="S1398" s="2" t="s">
        <v>7210</v>
      </c>
      <c r="T1398" s="42" t="s">
        <v>9885</v>
      </c>
    </row>
    <row r="1399" spans="3:20" ht="35.1" customHeight="1" x14ac:dyDescent="0.25">
      <c r="I1399" s="27">
        <f>IF(ISBLANK(J1399),"",LARGE(I$1:I1398,1)+1)</f>
        <v>1383</v>
      </c>
      <c r="J1399" s="2" t="s">
        <v>7198</v>
      </c>
      <c r="K1399" s="1" t="s">
        <v>7211</v>
      </c>
      <c r="L1399" s="1" t="s">
        <v>55</v>
      </c>
      <c r="M1399" s="2" t="s">
        <v>7212</v>
      </c>
      <c r="N1399" s="2" t="s">
        <v>57</v>
      </c>
      <c r="O1399" s="2" t="s">
        <v>58</v>
      </c>
      <c r="P1399" s="2" t="s">
        <v>7213</v>
      </c>
      <c r="Q1399" s="2" t="s">
        <v>7214</v>
      </c>
      <c r="R1399" s="2" t="s">
        <v>7215</v>
      </c>
      <c r="S1399" s="2" t="s">
        <v>7216</v>
      </c>
      <c r="T1399" s="42" t="s">
        <v>9886</v>
      </c>
    </row>
    <row r="1400" spans="3:20" ht="35.1" customHeight="1" x14ac:dyDescent="0.25">
      <c r="I1400" s="27">
        <f>IF(ISBLANK(J1400),"",LARGE(I$1:I1399,1)+1)</f>
        <v>1384</v>
      </c>
      <c r="J1400" s="2" t="s">
        <v>7198</v>
      </c>
      <c r="K1400" s="1" t="s">
        <v>7217</v>
      </c>
      <c r="L1400" s="1" t="s">
        <v>78</v>
      </c>
      <c r="M1400" s="2" t="s">
        <v>7218</v>
      </c>
      <c r="N1400" s="2" t="s">
        <v>7219</v>
      </c>
      <c r="O1400" s="2" t="s">
        <v>368</v>
      </c>
      <c r="P1400" s="2" t="s">
        <v>7220</v>
      </c>
      <c r="Q1400" s="2" t="s">
        <v>7221</v>
      </c>
      <c r="R1400" s="2" t="s">
        <v>7222</v>
      </c>
      <c r="S1400" s="2" t="s">
        <v>7223</v>
      </c>
      <c r="T1400" s="42" t="s">
        <v>9887</v>
      </c>
    </row>
    <row r="1401" spans="3:20" ht="35.1" customHeight="1" x14ac:dyDescent="0.25">
      <c r="I1401" s="27">
        <f>IF(ISBLANK(J1401),"",LARGE(I$1:I1400,1)+1)</f>
        <v>1385</v>
      </c>
      <c r="J1401" s="2" t="s">
        <v>7198</v>
      </c>
      <c r="K1401" s="1" t="s">
        <v>968</v>
      </c>
      <c r="L1401" s="1" t="s">
        <v>533</v>
      </c>
      <c r="M1401" s="2" t="s">
        <v>7224</v>
      </c>
      <c r="N1401" s="2" t="s">
        <v>970</v>
      </c>
      <c r="O1401" s="2" t="s">
        <v>536</v>
      </c>
      <c r="P1401" s="2" t="s">
        <v>971</v>
      </c>
      <c r="Q1401" s="2" t="s">
        <v>7225</v>
      </c>
      <c r="R1401" s="2" t="s">
        <v>7226</v>
      </c>
      <c r="S1401" s="2" t="s">
        <v>7227</v>
      </c>
      <c r="T1401" s="42" t="s">
        <v>9888</v>
      </c>
    </row>
    <row r="1402" spans="3:20" ht="35.1" customHeight="1" x14ac:dyDescent="0.25">
      <c r="I1402" s="27">
        <f>IF(ISBLANK(J1402),"",LARGE(I$1:I1401,1)+1)</f>
        <v>1386</v>
      </c>
      <c r="J1402" s="2" t="s">
        <v>7198</v>
      </c>
      <c r="K1402" s="1" t="s">
        <v>4715</v>
      </c>
      <c r="L1402" s="1" t="s">
        <v>533</v>
      </c>
      <c r="M1402" s="2" t="s">
        <v>5043</v>
      </c>
      <c r="N1402" s="2" t="s">
        <v>970</v>
      </c>
      <c r="O1402" s="2" t="s">
        <v>1395</v>
      </c>
      <c r="P1402" s="2" t="s">
        <v>5855</v>
      </c>
      <c r="Q1402" s="2" t="s">
        <v>7228</v>
      </c>
      <c r="R1402" s="2" t="s">
        <v>7229</v>
      </c>
      <c r="S1402" s="2" t="s">
        <v>7230</v>
      </c>
      <c r="T1402" s="42" t="s">
        <v>9758</v>
      </c>
    </row>
    <row r="1403" spans="3:20" ht="35.1" customHeight="1" x14ac:dyDescent="0.25">
      <c r="I1403" s="27">
        <f>IF(ISBLANK(J1403),"",LARGE(I$1:I1402,1)+1)</f>
        <v>1387</v>
      </c>
      <c r="J1403" s="2" t="s">
        <v>7198</v>
      </c>
      <c r="K1403" s="1" t="s">
        <v>7231</v>
      </c>
      <c r="L1403" s="1" t="s">
        <v>3413</v>
      </c>
      <c r="M1403" s="2" t="s">
        <v>7232</v>
      </c>
      <c r="N1403" s="2" t="s">
        <v>1525</v>
      </c>
      <c r="O1403" s="2" t="s">
        <v>134</v>
      </c>
      <c r="P1403" s="2" t="s">
        <v>7233</v>
      </c>
      <c r="Q1403" s="2" t="s">
        <v>7234</v>
      </c>
      <c r="R1403" s="2" t="s">
        <v>7235</v>
      </c>
      <c r="S1403" s="2" t="s">
        <v>7236</v>
      </c>
      <c r="T1403" s="42" t="s">
        <v>9889</v>
      </c>
    </row>
    <row r="1404" spans="3:20" ht="35.1" customHeight="1" x14ac:dyDescent="0.25">
      <c r="I1404" s="27">
        <f>IF(ISBLANK(J1404),"",LARGE(I$1:I1403,1)+1)</f>
        <v>1388</v>
      </c>
      <c r="J1404" s="2" t="s">
        <v>7198</v>
      </c>
      <c r="K1404" s="1" t="s">
        <v>7237</v>
      </c>
      <c r="L1404" s="1" t="s">
        <v>3413</v>
      </c>
      <c r="M1404" s="2" t="s">
        <v>7238</v>
      </c>
      <c r="N1404" s="2" t="s">
        <v>1525</v>
      </c>
      <c r="O1404" s="2" t="s">
        <v>1526</v>
      </c>
      <c r="P1404" s="2" t="s">
        <v>7239</v>
      </c>
      <c r="Q1404" s="2" t="s">
        <v>7240</v>
      </c>
      <c r="R1404" s="2" t="s">
        <v>7241</v>
      </c>
      <c r="S1404" s="2" t="s">
        <v>7242</v>
      </c>
      <c r="T1404" s="42" t="s">
        <v>9890</v>
      </c>
    </row>
    <row r="1405" spans="3:20" ht="35.1" customHeight="1" x14ac:dyDescent="0.25">
      <c r="I1405" s="27">
        <f>IF(ISBLANK(J1405),"",LARGE(I$1:I1404,1)+1)</f>
        <v>1389</v>
      </c>
      <c r="J1405" s="2" t="s">
        <v>7198</v>
      </c>
      <c r="K1405" s="1" t="s">
        <v>7243</v>
      </c>
      <c r="L1405" s="1" t="s">
        <v>3413</v>
      </c>
      <c r="M1405" s="2" t="s">
        <v>7244</v>
      </c>
      <c r="N1405" s="2" t="s">
        <v>1525</v>
      </c>
      <c r="O1405" s="2" t="s">
        <v>72</v>
      </c>
      <c r="P1405" s="2" t="s">
        <v>7245</v>
      </c>
      <c r="Q1405" s="2" t="s">
        <v>7246</v>
      </c>
      <c r="R1405" s="2" t="s">
        <v>7247</v>
      </c>
      <c r="S1405" s="2" t="s">
        <v>7248</v>
      </c>
      <c r="T1405" s="42" t="s">
        <v>9891</v>
      </c>
    </row>
    <row r="1406" spans="3:20" ht="35.1" customHeight="1" x14ac:dyDescent="0.25">
      <c r="I1406" s="27">
        <f>IF(ISBLANK(J1406),"",LARGE(I$1:I1405,1)+1)</f>
        <v>1390</v>
      </c>
      <c r="J1406" s="2" t="s">
        <v>7198</v>
      </c>
      <c r="K1406" s="1" t="s">
        <v>7249</v>
      </c>
      <c r="L1406" s="1" t="s">
        <v>387</v>
      </c>
      <c r="M1406" s="2" t="s">
        <v>7250</v>
      </c>
      <c r="N1406" s="2" t="s">
        <v>3206</v>
      </c>
      <c r="O1406" s="2" t="s">
        <v>390</v>
      </c>
      <c r="P1406" s="2" t="s">
        <v>5867</v>
      </c>
      <c r="Q1406" s="2" t="s">
        <v>7251</v>
      </c>
      <c r="R1406" s="2" t="s">
        <v>7252</v>
      </c>
      <c r="S1406" s="2" t="s">
        <v>7253</v>
      </c>
      <c r="T1406" s="42" t="s">
        <v>9892</v>
      </c>
    </row>
    <row r="1407" spans="3:20" ht="35.1" customHeight="1" x14ac:dyDescent="0.25">
      <c r="I1407" s="27">
        <f>IF(ISBLANK(J1407),"",LARGE(I$1:I1406,1)+1)</f>
        <v>1391</v>
      </c>
      <c r="J1407" s="2" t="s">
        <v>7198</v>
      </c>
      <c r="K1407" s="1" t="s">
        <v>7254</v>
      </c>
      <c r="L1407" s="1" t="s">
        <v>533</v>
      </c>
      <c r="M1407" s="2" t="s">
        <v>7255</v>
      </c>
      <c r="N1407" s="2" t="s">
        <v>564</v>
      </c>
      <c r="O1407" s="2" t="s">
        <v>571</v>
      </c>
      <c r="P1407" s="2" t="s">
        <v>7256</v>
      </c>
      <c r="Q1407" s="2" t="s">
        <v>7257</v>
      </c>
      <c r="R1407" s="2" t="s">
        <v>7258</v>
      </c>
      <c r="S1407" s="2" t="s">
        <v>7259</v>
      </c>
      <c r="T1407" s="42" t="s">
        <v>9893</v>
      </c>
    </row>
    <row r="1408" spans="3:20" ht="35.1" customHeight="1" x14ac:dyDescent="0.25">
      <c r="I1408" s="27">
        <f>IF(ISBLANK(J1408),"",LARGE(I$1:I1407,1)+1)</f>
        <v>1392</v>
      </c>
      <c r="J1408" s="2" t="s">
        <v>7198</v>
      </c>
      <c r="K1408" s="1" t="s">
        <v>7260</v>
      </c>
      <c r="L1408" s="1" t="s">
        <v>533</v>
      </c>
      <c r="M1408" s="2" t="s">
        <v>7261</v>
      </c>
      <c r="N1408" s="2" t="s">
        <v>564</v>
      </c>
      <c r="O1408" s="2" t="s">
        <v>543</v>
      </c>
      <c r="P1408" s="2" t="s">
        <v>7262</v>
      </c>
      <c r="Q1408" s="2" t="s">
        <v>7263</v>
      </c>
      <c r="R1408" s="2" t="s">
        <v>6148</v>
      </c>
      <c r="S1408" s="2" t="s">
        <v>7264</v>
      </c>
      <c r="T1408" s="42" t="s">
        <v>9894</v>
      </c>
    </row>
    <row r="1409" spans="3:20" ht="35.1" customHeight="1" x14ac:dyDescent="0.25">
      <c r="I1409" s="27">
        <f>IF(ISBLANK(J1409),"",LARGE(I$1:I1408,1)+1)</f>
        <v>1393</v>
      </c>
      <c r="J1409" s="2" t="s">
        <v>7198</v>
      </c>
      <c r="K1409" s="1" t="s">
        <v>1478</v>
      </c>
      <c r="L1409" s="1" t="s">
        <v>533</v>
      </c>
      <c r="M1409" s="2" t="s">
        <v>7265</v>
      </c>
      <c r="N1409" s="2" t="s">
        <v>564</v>
      </c>
      <c r="O1409" s="2" t="s">
        <v>543</v>
      </c>
      <c r="P1409" s="2" t="s">
        <v>964</v>
      </c>
      <c r="Q1409" s="2" t="s">
        <v>6163</v>
      </c>
      <c r="R1409" s="2" t="s">
        <v>2179</v>
      </c>
      <c r="S1409" s="2" t="s">
        <v>3437</v>
      </c>
      <c r="T1409" s="42" t="s">
        <v>9895</v>
      </c>
    </row>
    <row r="1410" spans="3:20" ht="35.1" customHeight="1" x14ac:dyDescent="0.25">
      <c r="I1410" s="27">
        <f>IF(ISBLANK(J1410),"",LARGE(I$1:I1409,1)+1)</f>
        <v>1394</v>
      </c>
      <c r="J1410" s="2" t="s">
        <v>7198</v>
      </c>
      <c r="K1410" s="1" t="s">
        <v>7266</v>
      </c>
      <c r="L1410" s="1" t="s">
        <v>533</v>
      </c>
      <c r="M1410" s="2" t="s">
        <v>7267</v>
      </c>
      <c r="N1410" s="2" t="s">
        <v>535</v>
      </c>
      <c r="O1410" s="2" t="s">
        <v>543</v>
      </c>
      <c r="P1410" s="2" t="s">
        <v>537</v>
      </c>
      <c r="Q1410" s="2" t="s">
        <v>7268</v>
      </c>
      <c r="R1410" s="2" t="s">
        <v>7269</v>
      </c>
      <c r="S1410" s="2" t="s">
        <v>7270</v>
      </c>
      <c r="T1410" s="42" t="s">
        <v>9896</v>
      </c>
    </row>
    <row r="1411" spans="3:20" ht="35.1" customHeight="1" x14ac:dyDescent="0.25">
      <c r="I1411" s="27">
        <f>IF(ISBLANK(J1411),"",LARGE(I$1:I1410,1)+1)</f>
        <v>1395</v>
      </c>
      <c r="J1411" s="2" t="s">
        <v>7198</v>
      </c>
      <c r="K1411" s="1" t="s">
        <v>987</v>
      </c>
      <c r="L1411" s="1" t="s">
        <v>533</v>
      </c>
      <c r="M1411" s="2" t="s">
        <v>988</v>
      </c>
      <c r="N1411" s="2" t="s">
        <v>564</v>
      </c>
      <c r="O1411" s="2" t="s">
        <v>989</v>
      </c>
      <c r="P1411" s="2" t="s">
        <v>1490</v>
      </c>
      <c r="Q1411" s="2" t="s">
        <v>7271</v>
      </c>
      <c r="R1411" s="2" t="s">
        <v>1492</v>
      </c>
      <c r="S1411" s="2" t="s">
        <v>7272</v>
      </c>
      <c r="T1411" s="42" t="s">
        <v>9897</v>
      </c>
    </row>
    <row r="1412" spans="3:20" ht="35.1" customHeight="1" x14ac:dyDescent="0.25">
      <c r="I1412" s="27">
        <f>IF(ISBLANK(J1412),"",LARGE(I$1:I1411,1)+1)</f>
        <v>1396</v>
      </c>
      <c r="J1412" s="2" t="s">
        <v>7198</v>
      </c>
      <c r="K1412" s="1" t="s">
        <v>1466</v>
      </c>
      <c r="L1412" s="1" t="s">
        <v>533</v>
      </c>
      <c r="M1412" s="2" t="s">
        <v>2154</v>
      </c>
      <c r="N1412" s="2" t="s">
        <v>535</v>
      </c>
      <c r="O1412" s="2" t="s">
        <v>536</v>
      </c>
      <c r="P1412" s="2" t="s">
        <v>6859</v>
      </c>
      <c r="Q1412" s="2" t="s">
        <v>6860</v>
      </c>
      <c r="R1412" s="2" t="s">
        <v>7273</v>
      </c>
      <c r="S1412" s="2" t="s">
        <v>7274</v>
      </c>
      <c r="T1412" s="42" t="s">
        <v>9815</v>
      </c>
    </row>
    <row r="1413" spans="3:20" ht="35.1" customHeight="1" x14ac:dyDescent="0.25">
      <c r="I1413" s="27">
        <f>IF(ISBLANK(J1413),"",LARGE(I$1:I1412,1)+1)</f>
        <v>1397</v>
      </c>
      <c r="J1413" s="2" t="s">
        <v>7198</v>
      </c>
      <c r="K1413" s="1" t="s">
        <v>7275</v>
      </c>
      <c r="L1413" s="1" t="s">
        <v>533</v>
      </c>
      <c r="M1413" s="2" t="s">
        <v>7276</v>
      </c>
      <c r="N1413" s="2" t="s">
        <v>550</v>
      </c>
      <c r="O1413" s="2" t="s">
        <v>543</v>
      </c>
      <c r="P1413" s="2" t="s">
        <v>6157</v>
      </c>
      <c r="Q1413" s="2" t="s">
        <v>3448</v>
      </c>
      <c r="R1413" s="2" t="s">
        <v>7277</v>
      </c>
      <c r="S1413" s="2" t="s">
        <v>7278</v>
      </c>
      <c r="T1413" s="42" t="s">
        <v>9898</v>
      </c>
    </row>
    <row r="1414" spans="3:20" ht="35.1" customHeight="1" x14ac:dyDescent="0.25">
      <c r="I1414" s="27">
        <f>IF(ISBLANK(J1414),"",LARGE(I$1:I1413,1)+1)</f>
        <v>1398</v>
      </c>
      <c r="J1414" s="2" t="s">
        <v>7198</v>
      </c>
      <c r="K1414" s="1" t="s">
        <v>7279</v>
      </c>
      <c r="L1414" s="1" t="s">
        <v>7280</v>
      </c>
      <c r="M1414" s="2" t="s">
        <v>7281</v>
      </c>
      <c r="N1414" s="2" t="s">
        <v>7282</v>
      </c>
      <c r="O1414" s="2" t="s">
        <v>3978</v>
      </c>
      <c r="P1414" s="2" t="s">
        <v>7283</v>
      </c>
      <c r="Q1414" s="2" t="s">
        <v>7284</v>
      </c>
      <c r="R1414" s="2" t="s">
        <v>7285</v>
      </c>
      <c r="S1414" s="2" t="s">
        <v>7286</v>
      </c>
      <c r="T1414" s="42" t="s">
        <v>9899</v>
      </c>
    </row>
    <row r="1415" spans="3:20" ht="35.1" customHeight="1" x14ac:dyDescent="0.25">
      <c r="I1415" s="27">
        <f>IF(ISBLANK(J1415),"",LARGE(I$1:I1414,1)+1)</f>
        <v>1399</v>
      </c>
      <c r="J1415" s="2" t="s">
        <v>7198</v>
      </c>
      <c r="K1415" s="1" t="s">
        <v>7287</v>
      </c>
      <c r="L1415" s="1" t="s">
        <v>7280</v>
      </c>
      <c r="M1415" s="2" t="s">
        <v>7288</v>
      </c>
      <c r="N1415" s="2" t="s">
        <v>48</v>
      </c>
      <c r="O1415" s="2" t="s">
        <v>49</v>
      </c>
      <c r="P1415" s="2" t="s">
        <v>7289</v>
      </c>
      <c r="Q1415" s="2" t="s">
        <v>7290</v>
      </c>
      <c r="R1415" s="2" t="s">
        <v>7291</v>
      </c>
      <c r="S1415" s="2" t="s">
        <v>7292</v>
      </c>
      <c r="T1415" s="42" t="s">
        <v>9900</v>
      </c>
    </row>
    <row r="1416" spans="3:20" ht="35.1" customHeight="1" x14ac:dyDescent="0.25">
      <c r="I1416" s="27">
        <f>IF(ISBLANK(J1416),"",LARGE(I$1:I1415,1)+1)</f>
        <v>1400</v>
      </c>
      <c r="J1416" s="2" t="s">
        <v>7198</v>
      </c>
      <c r="K1416" s="1" t="s">
        <v>7293</v>
      </c>
      <c r="L1416" s="1" t="s">
        <v>7280</v>
      </c>
      <c r="M1416" s="2" t="s">
        <v>7294</v>
      </c>
      <c r="N1416" s="2" t="s">
        <v>48</v>
      </c>
      <c r="O1416" s="2" t="s">
        <v>49</v>
      </c>
      <c r="P1416" s="2" t="s">
        <v>7295</v>
      </c>
      <c r="Q1416" s="2" t="s">
        <v>7296</v>
      </c>
      <c r="R1416" s="2" t="s">
        <v>5201</v>
      </c>
      <c r="S1416" s="2" t="s">
        <v>7297</v>
      </c>
      <c r="T1416" s="42" t="s">
        <v>9901</v>
      </c>
    </row>
    <row r="1417" spans="3:20" ht="35.1" customHeight="1" x14ac:dyDescent="0.25">
      <c r="I1417" s="27">
        <f>IF(ISBLANK(J1417),"",LARGE(I$1:I1416,1)+1)</f>
        <v>1401</v>
      </c>
      <c r="J1417" s="2" t="s">
        <v>7198</v>
      </c>
      <c r="K1417" s="1" t="s">
        <v>7298</v>
      </c>
      <c r="L1417" s="1" t="s">
        <v>7299</v>
      </c>
      <c r="M1417" s="2" t="s">
        <v>7300</v>
      </c>
      <c r="N1417" s="2" t="s">
        <v>3771</v>
      </c>
      <c r="O1417" s="2" t="s">
        <v>1061</v>
      </c>
      <c r="P1417" s="2" t="s">
        <v>7301</v>
      </c>
      <c r="Q1417" s="2" t="s">
        <v>7302</v>
      </c>
      <c r="R1417" s="2" t="s">
        <v>7303</v>
      </c>
      <c r="S1417" s="2" t="s">
        <v>7304</v>
      </c>
      <c r="T1417" s="42" t="s">
        <v>9902</v>
      </c>
    </row>
    <row r="1418" spans="3:20" ht="35.1" customHeight="1" x14ac:dyDescent="0.25">
      <c r="C1418" s="35"/>
      <c r="I1418" s="27">
        <f>IF(ISBLANK(J1418),"",LARGE(I$1:I1417,1)+1)</f>
        <v>1402</v>
      </c>
      <c r="J1418" s="2" t="s">
        <v>7198</v>
      </c>
      <c r="K1418" s="1" t="s">
        <v>7305</v>
      </c>
      <c r="L1418" s="1" t="s">
        <v>7299</v>
      </c>
      <c r="M1418" s="2" t="s">
        <v>7306</v>
      </c>
      <c r="N1418" s="2" t="s">
        <v>614</v>
      </c>
      <c r="O1418" s="2" t="s">
        <v>607</v>
      </c>
      <c r="P1418" s="2" t="s">
        <v>7307</v>
      </c>
      <c r="Q1418" s="2" t="s">
        <v>6219</v>
      </c>
      <c r="R1418" s="2" t="s">
        <v>7308</v>
      </c>
      <c r="S1418" s="2" t="s">
        <v>7309</v>
      </c>
      <c r="T1418" s="42" t="s">
        <v>9903</v>
      </c>
    </row>
    <row r="1419" spans="3:20" ht="35.1" customHeight="1" x14ac:dyDescent="0.25">
      <c r="C1419" s="35"/>
      <c r="I1419" s="27">
        <f>IF(ISBLANK(J1419),"",LARGE(I$1:I1418,1)+1)</f>
        <v>1403</v>
      </c>
      <c r="J1419" s="2" t="s">
        <v>7198</v>
      </c>
      <c r="K1419" s="1" t="s">
        <v>7310</v>
      </c>
      <c r="L1419" s="1" t="s">
        <v>1931</v>
      </c>
      <c r="M1419" s="2" t="s">
        <v>7311</v>
      </c>
      <c r="N1419" s="2" t="s">
        <v>535</v>
      </c>
      <c r="O1419" s="2" t="s">
        <v>976</v>
      </c>
      <c r="P1419" s="2" t="s">
        <v>7312</v>
      </c>
      <c r="Q1419" s="2" t="s">
        <v>7313</v>
      </c>
      <c r="R1419" s="2" t="s">
        <v>7314</v>
      </c>
      <c r="S1419" s="2" t="s">
        <v>7315</v>
      </c>
      <c r="T1419" s="42" t="s">
        <v>9904</v>
      </c>
    </row>
    <row r="1420" spans="3:20" ht="35.1" customHeight="1" x14ac:dyDescent="0.25">
      <c r="C1420" s="35"/>
      <c r="I1420" s="27">
        <f>IF(ISBLANK(J1420),"",LARGE(I$1:I1419,1)+1)</f>
        <v>1404</v>
      </c>
      <c r="J1420" s="2" t="s">
        <v>7198</v>
      </c>
      <c r="K1420" s="1" t="s">
        <v>7316</v>
      </c>
      <c r="L1420" s="1" t="s">
        <v>1931</v>
      </c>
      <c r="M1420" s="2" t="s">
        <v>7317</v>
      </c>
      <c r="N1420" s="2" t="s">
        <v>6824</v>
      </c>
      <c r="O1420" s="2" t="s">
        <v>536</v>
      </c>
      <c r="P1420" s="2" t="s">
        <v>7318</v>
      </c>
      <c r="Q1420" s="2" t="s">
        <v>7319</v>
      </c>
      <c r="R1420" s="2" t="s">
        <v>7320</v>
      </c>
      <c r="S1420" s="2" t="s">
        <v>7321</v>
      </c>
      <c r="T1420" s="42" t="s">
        <v>9905</v>
      </c>
    </row>
    <row r="1421" spans="3:20" ht="35.1" customHeight="1" x14ac:dyDescent="0.25">
      <c r="C1421" s="35"/>
      <c r="I1421" s="27">
        <f>IF(ISBLANK(J1421),"",LARGE(I$1:I1420,1)+1)</f>
        <v>1405</v>
      </c>
      <c r="J1421" s="2" t="s">
        <v>7198</v>
      </c>
      <c r="K1421" s="1" t="s">
        <v>7322</v>
      </c>
      <c r="L1421" s="1" t="s">
        <v>358</v>
      </c>
      <c r="M1421" s="2" t="s">
        <v>7323</v>
      </c>
      <c r="N1421" s="2" t="s">
        <v>7282</v>
      </c>
      <c r="O1421" s="2" t="s">
        <v>3978</v>
      </c>
      <c r="P1421" s="2" t="s">
        <v>7324</v>
      </c>
      <c r="Q1421" s="2" t="s">
        <v>7325</v>
      </c>
      <c r="R1421" s="2" t="s">
        <v>7326</v>
      </c>
      <c r="S1421" s="2" t="s">
        <v>7327</v>
      </c>
      <c r="T1421" s="42" t="s">
        <v>9906</v>
      </c>
    </row>
    <row r="1422" spans="3:20" ht="35.1" customHeight="1" x14ac:dyDescent="0.25">
      <c r="C1422" s="35"/>
      <c r="I1422" s="27">
        <f>IF(ISBLANK(J1422),"",LARGE(I$1:I1421,1)+1)</f>
        <v>1406</v>
      </c>
      <c r="J1422" s="2" t="s">
        <v>7198</v>
      </c>
      <c r="K1422" s="1" t="s">
        <v>7328</v>
      </c>
      <c r="L1422" s="1" t="s">
        <v>358</v>
      </c>
      <c r="M1422" s="2" t="s">
        <v>7329</v>
      </c>
      <c r="N1422" s="2" t="s">
        <v>7282</v>
      </c>
      <c r="O1422" s="2" t="s">
        <v>368</v>
      </c>
      <c r="P1422" s="2" t="s">
        <v>7330</v>
      </c>
      <c r="Q1422" s="2" t="s">
        <v>7331</v>
      </c>
      <c r="R1422" s="2" t="s">
        <v>7332</v>
      </c>
      <c r="S1422" s="2" t="s">
        <v>7333</v>
      </c>
      <c r="T1422" s="42" t="s">
        <v>9907</v>
      </c>
    </row>
    <row r="1423" spans="3:20" ht="35.1" customHeight="1" x14ac:dyDescent="0.25">
      <c r="C1423" s="35"/>
      <c r="I1423" s="27">
        <f>IF(ISBLANK(J1423),"",LARGE(I$1:I1422,1)+1)</f>
        <v>1407</v>
      </c>
      <c r="J1423" s="2" t="s">
        <v>7198</v>
      </c>
      <c r="K1423" s="1" t="s">
        <v>7334</v>
      </c>
      <c r="L1423" s="1" t="s">
        <v>358</v>
      </c>
      <c r="M1423" s="2" t="s">
        <v>7335</v>
      </c>
      <c r="N1423" s="2" t="s">
        <v>7282</v>
      </c>
      <c r="O1423" s="2" t="s">
        <v>3477</v>
      </c>
      <c r="P1423" s="2" t="s">
        <v>7336</v>
      </c>
      <c r="Q1423" s="2" t="s">
        <v>7337</v>
      </c>
      <c r="R1423" s="2" t="s">
        <v>7338</v>
      </c>
      <c r="S1423" s="2" t="s">
        <v>7339</v>
      </c>
      <c r="T1423" s="42" t="s">
        <v>9908</v>
      </c>
    </row>
    <row r="1424" spans="3:20" ht="35.1" customHeight="1" x14ac:dyDescent="0.25">
      <c r="C1424" s="35"/>
      <c r="I1424" s="27">
        <f>IF(ISBLANK(J1424),"",LARGE(I$1:I1423,1)+1)</f>
        <v>1408</v>
      </c>
      <c r="J1424" s="2" t="s">
        <v>7198</v>
      </c>
      <c r="K1424" s="1" t="s">
        <v>7340</v>
      </c>
      <c r="L1424" s="1" t="s">
        <v>358</v>
      </c>
      <c r="M1424" s="2" t="s">
        <v>7341</v>
      </c>
      <c r="N1424" s="2" t="s">
        <v>7342</v>
      </c>
      <c r="O1424" s="2" t="s">
        <v>368</v>
      </c>
      <c r="P1424" s="2" t="s">
        <v>7343</v>
      </c>
      <c r="Q1424" s="2" t="s">
        <v>7344</v>
      </c>
      <c r="R1424" s="2" t="s">
        <v>7345</v>
      </c>
      <c r="S1424" s="2" t="s">
        <v>7346</v>
      </c>
      <c r="T1424" s="42" t="s">
        <v>9909</v>
      </c>
    </row>
    <row r="1425" spans="3:20" ht="35.1" customHeight="1" x14ac:dyDescent="0.25">
      <c r="C1425" s="35"/>
      <c r="I1425" s="27">
        <f>IF(ISBLANK(J1425),"",LARGE(I$1:I1424,1)+1)</f>
        <v>1409</v>
      </c>
      <c r="J1425" s="2" t="s">
        <v>7198</v>
      </c>
      <c r="K1425" s="1" t="s">
        <v>7347</v>
      </c>
      <c r="L1425" s="1" t="s">
        <v>358</v>
      </c>
      <c r="M1425" s="2" t="s">
        <v>7348</v>
      </c>
      <c r="N1425" s="2" t="s">
        <v>7282</v>
      </c>
      <c r="O1425" s="2" t="s">
        <v>3477</v>
      </c>
      <c r="P1425" s="2" t="s">
        <v>7349</v>
      </c>
      <c r="Q1425" s="2" t="s">
        <v>7350</v>
      </c>
      <c r="R1425" s="2" t="s">
        <v>7351</v>
      </c>
      <c r="S1425" s="2" t="s">
        <v>7352</v>
      </c>
      <c r="T1425" s="42" t="s">
        <v>9910</v>
      </c>
    </row>
    <row r="1426" spans="3:20" ht="35.1" customHeight="1" x14ac:dyDescent="0.25">
      <c r="C1426" s="35"/>
      <c r="I1426" s="27">
        <f>IF(ISBLANK(J1426),"",LARGE(I$1:I1425,1)+1)</f>
        <v>1410</v>
      </c>
      <c r="J1426" s="2" t="s">
        <v>7198</v>
      </c>
      <c r="K1426" s="1" t="s">
        <v>7353</v>
      </c>
      <c r="L1426" s="1" t="s">
        <v>5262</v>
      </c>
      <c r="M1426" s="2" t="s">
        <v>7354</v>
      </c>
      <c r="N1426" s="2" t="s">
        <v>48</v>
      </c>
      <c r="O1426" s="2" t="s">
        <v>119</v>
      </c>
      <c r="P1426" s="2" t="s">
        <v>7355</v>
      </c>
      <c r="Q1426" s="2" t="s">
        <v>7356</v>
      </c>
      <c r="R1426" s="2" t="s">
        <v>7357</v>
      </c>
      <c r="S1426" s="2" t="s">
        <v>7358</v>
      </c>
      <c r="T1426" s="42" t="s">
        <v>9911</v>
      </c>
    </row>
    <row r="1427" spans="3:20" ht="35.1" customHeight="1" x14ac:dyDescent="0.25">
      <c r="C1427" s="35"/>
      <c r="I1427" s="27">
        <f>IF(ISBLANK(J1427),"",LARGE(I$1:I1426,1)+1)</f>
        <v>1411</v>
      </c>
      <c r="J1427" s="2" t="s">
        <v>7198</v>
      </c>
      <c r="K1427" s="1" t="s">
        <v>7359</v>
      </c>
      <c r="L1427" s="1" t="s">
        <v>5262</v>
      </c>
      <c r="M1427" s="2" t="s">
        <v>7360</v>
      </c>
      <c r="N1427" s="2" t="s">
        <v>48</v>
      </c>
      <c r="O1427" s="2" t="s">
        <v>40</v>
      </c>
      <c r="P1427" s="2" t="s">
        <v>7361</v>
      </c>
      <c r="Q1427" s="2" t="s">
        <v>7362</v>
      </c>
      <c r="R1427" s="2" t="s">
        <v>7363</v>
      </c>
      <c r="S1427" s="2" t="s">
        <v>7364</v>
      </c>
      <c r="T1427" s="42" t="s">
        <v>9912</v>
      </c>
    </row>
    <row r="1428" spans="3:20" ht="35.1" customHeight="1" x14ac:dyDescent="0.25">
      <c r="C1428" s="35"/>
      <c r="I1428" s="27">
        <f>IF(ISBLANK(J1428),"",LARGE(I$1:I1427,1)+1)</f>
        <v>1412</v>
      </c>
      <c r="J1428" s="2" t="s">
        <v>7198</v>
      </c>
      <c r="K1428" s="1" t="s">
        <v>7365</v>
      </c>
      <c r="L1428" s="1" t="s">
        <v>5262</v>
      </c>
      <c r="M1428" s="2" t="s">
        <v>7366</v>
      </c>
      <c r="N1428" s="2" t="s">
        <v>48</v>
      </c>
      <c r="O1428" s="2" t="s">
        <v>95</v>
      </c>
      <c r="P1428" s="2" t="s">
        <v>7367</v>
      </c>
      <c r="Q1428" s="2" t="s">
        <v>7368</v>
      </c>
      <c r="R1428" s="2" t="s">
        <v>7369</v>
      </c>
      <c r="S1428" s="2" t="s">
        <v>7370</v>
      </c>
      <c r="T1428" s="42" t="s">
        <v>9913</v>
      </c>
    </row>
    <row r="1429" spans="3:20" ht="35.1" customHeight="1" x14ac:dyDescent="0.25">
      <c r="C1429" s="35"/>
      <c r="I1429" s="27">
        <f>IF(ISBLANK(J1429),"",LARGE(I$1:I1428,1)+1)</f>
        <v>1413</v>
      </c>
      <c r="J1429" s="2" t="s">
        <v>7198</v>
      </c>
      <c r="K1429" s="1" t="s">
        <v>7371</v>
      </c>
      <c r="L1429" s="1" t="s">
        <v>5262</v>
      </c>
      <c r="M1429" s="2" t="s">
        <v>7372</v>
      </c>
      <c r="N1429" s="2" t="s">
        <v>48</v>
      </c>
      <c r="O1429" s="2" t="s">
        <v>49</v>
      </c>
      <c r="P1429" s="2" t="s">
        <v>7373</v>
      </c>
      <c r="Q1429" s="2" t="s">
        <v>7374</v>
      </c>
      <c r="R1429" s="2" t="s">
        <v>7375</v>
      </c>
      <c r="S1429" s="2" t="s">
        <v>7376</v>
      </c>
      <c r="T1429" s="42" t="s">
        <v>9914</v>
      </c>
    </row>
    <row r="1430" spans="3:20" ht="35.1" customHeight="1" x14ac:dyDescent="0.25">
      <c r="C1430" s="35"/>
      <c r="I1430" s="27">
        <f>IF(ISBLANK(J1430),"",LARGE(I$1:I1429,1)+1)</f>
        <v>1414</v>
      </c>
      <c r="J1430" s="2" t="s">
        <v>7198</v>
      </c>
      <c r="K1430" s="1" t="s">
        <v>7377</v>
      </c>
      <c r="L1430" s="1" t="s">
        <v>5262</v>
      </c>
      <c r="M1430" s="2" t="s">
        <v>7378</v>
      </c>
      <c r="N1430" s="2" t="s">
        <v>48</v>
      </c>
      <c r="O1430" s="2" t="s">
        <v>40</v>
      </c>
      <c r="P1430" s="2" t="s">
        <v>7379</v>
      </c>
      <c r="Q1430" s="2" t="s">
        <v>7380</v>
      </c>
      <c r="R1430" s="2" t="s">
        <v>7381</v>
      </c>
      <c r="S1430" s="2" t="s">
        <v>7382</v>
      </c>
      <c r="T1430" s="42" t="s">
        <v>9915</v>
      </c>
    </row>
    <row r="1431" spans="3:20" ht="35.1" customHeight="1" x14ac:dyDescent="0.25">
      <c r="C1431" s="35"/>
      <c r="I1431" s="27">
        <f>IF(ISBLANK(J1431),"",LARGE(I$1:I1430,1)+1)</f>
        <v>1415</v>
      </c>
      <c r="J1431" s="2" t="s">
        <v>7198</v>
      </c>
      <c r="K1431" s="1" t="s">
        <v>7383</v>
      </c>
      <c r="L1431" s="1" t="s">
        <v>5262</v>
      </c>
      <c r="M1431" s="2" t="s">
        <v>7384</v>
      </c>
      <c r="N1431" s="2" t="s">
        <v>48</v>
      </c>
      <c r="O1431" s="2" t="s">
        <v>49</v>
      </c>
      <c r="P1431" s="2" t="s">
        <v>7385</v>
      </c>
      <c r="Q1431" s="2" t="s">
        <v>7386</v>
      </c>
      <c r="R1431" s="2" t="s">
        <v>7387</v>
      </c>
      <c r="S1431" s="2" t="s">
        <v>7388</v>
      </c>
      <c r="T1431" s="42" t="s">
        <v>9916</v>
      </c>
    </row>
    <row r="1432" spans="3:20" ht="35.1" customHeight="1" x14ac:dyDescent="0.25">
      <c r="C1432" s="35"/>
      <c r="I1432" s="27">
        <f>IF(ISBLANK(J1432),"",LARGE(I$1:I1431,1)+1)</f>
        <v>1416</v>
      </c>
      <c r="J1432" s="2" t="s">
        <v>7198</v>
      </c>
      <c r="K1432" s="1" t="s">
        <v>7389</v>
      </c>
      <c r="L1432" s="1" t="s">
        <v>5262</v>
      </c>
      <c r="M1432" s="2" t="s">
        <v>7390</v>
      </c>
      <c r="N1432" s="2" t="s">
        <v>7391</v>
      </c>
      <c r="O1432" s="2" t="s">
        <v>7392</v>
      </c>
      <c r="P1432" s="2" t="s">
        <v>7393</v>
      </c>
      <c r="Q1432" s="2" t="s">
        <v>7394</v>
      </c>
      <c r="R1432" s="2" t="s">
        <v>7395</v>
      </c>
      <c r="S1432" s="2" t="s">
        <v>7396</v>
      </c>
      <c r="T1432" s="42" t="s">
        <v>9917</v>
      </c>
    </row>
    <row r="1433" spans="3:20" ht="35.1" customHeight="1" x14ac:dyDescent="0.25">
      <c r="C1433" s="35"/>
      <c r="I1433" s="27">
        <f>IF(ISBLANK(J1433),"",LARGE(I$1:I1432,1)+1)</f>
        <v>1417</v>
      </c>
      <c r="J1433" s="2" t="s">
        <v>7198</v>
      </c>
      <c r="K1433" s="1" t="s">
        <v>7397</v>
      </c>
      <c r="L1433" s="1" t="s">
        <v>5262</v>
      </c>
      <c r="M1433" s="2" t="s">
        <v>7398</v>
      </c>
      <c r="N1433" s="2" t="s">
        <v>48</v>
      </c>
      <c r="O1433" s="2" t="s">
        <v>49</v>
      </c>
      <c r="P1433" s="2" t="s">
        <v>7399</v>
      </c>
      <c r="Q1433" s="2" t="s">
        <v>7400</v>
      </c>
      <c r="R1433" s="2" t="s">
        <v>7401</v>
      </c>
      <c r="S1433" s="2" t="s">
        <v>7402</v>
      </c>
      <c r="T1433" s="42" t="s">
        <v>9918</v>
      </c>
    </row>
    <row r="1434" spans="3:20" ht="35.1" customHeight="1" x14ac:dyDescent="0.25">
      <c r="C1434" s="35"/>
      <c r="I1434" s="27">
        <f>IF(ISBLANK(J1434),"",LARGE(I$1:I1433,1)+1)</f>
        <v>1418</v>
      </c>
      <c r="J1434" s="2" t="s">
        <v>7198</v>
      </c>
      <c r="K1434" s="1" t="s">
        <v>7403</v>
      </c>
      <c r="L1434" s="1" t="s">
        <v>5262</v>
      </c>
      <c r="M1434" s="2" t="s">
        <v>7404</v>
      </c>
      <c r="N1434" s="2" t="s">
        <v>48</v>
      </c>
      <c r="O1434" s="2" t="s">
        <v>119</v>
      </c>
      <c r="P1434" s="2" t="s">
        <v>7405</v>
      </c>
      <c r="Q1434" s="2" t="s">
        <v>7406</v>
      </c>
      <c r="R1434" s="2" t="s">
        <v>7407</v>
      </c>
      <c r="S1434" s="2" t="s">
        <v>7408</v>
      </c>
      <c r="T1434" s="42" t="s">
        <v>9919</v>
      </c>
    </row>
    <row r="1435" spans="3:20" ht="35.1" customHeight="1" x14ac:dyDescent="0.25">
      <c r="C1435" s="35"/>
      <c r="I1435" s="27">
        <f>IF(ISBLANK(J1435),"",LARGE(I$1:I1434,1)+1)</f>
        <v>1419</v>
      </c>
      <c r="J1435" s="2" t="s">
        <v>7198</v>
      </c>
      <c r="K1435" s="1" t="s">
        <v>7409</v>
      </c>
      <c r="L1435" s="1" t="s">
        <v>5262</v>
      </c>
      <c r="M1435" s="2" t="s">
        <v>7410</v>
      </c>
      <c r="N1435" s="2" t="s">
        <v>48</v>
      </c>
      <c r="O1435" s="2" t="s">
        <v>49</v>
      </c>
      <c r="P1435" s="2" t="s">
        <v>7411</v>
      </c>
      <c r="Q1435" s="2" t="s">
        <v>7412</v>
      </c>
      <c r="R1435" s="2" t="s">
        <v>7413</v>
      </c>
      <c r="S1435" s="2" t="s">
        <v>7414</v>
      </c>
      <c r="T1435" s="42" t="s">
        <v>9920</v>
      </c>
    </row>
    <row r="1436" spans="3:20" ht="35.1" customHeight="1" x14ac:dyDescent="0.25">
      <c r="C1436" s="35"/>
      <c r="I1436" s="27">
        <f>IF(ISBLANK(J1436),"",LARGE(I$1:I1435,1)+1)</f>
        <v>1420</v>
      </c>
      <c r="J1436" s="2" t="s">
        <v>7198</v>
      </c>
      <c r="K1436" s="1" t="s">
        <v>7415</v>
      </c>
      <c r="L1436" s="1" t="s">
        <v>5262</v>
      </c>
      <c r="M1436" s="2" t="s">
        <v>7416</v>
      </c>
      <c r="N1436" s="2" t="s">
        <v>48</v>
      </c>
      <c r="O1436" s="2" t="s">
        <v>119</v>
      </c>
      <c r="P1436" s="2" t="s">
        <v>7417</v>
      </c>
      <c r="Q1436" s="2" t="s">
        <v>7418</v>
      </c>
      <c r="R1436" s="2" t="s">
        <v>7419</v>
      </c>
      <c r="S1436" s="2" t="s">
        <v>7420</v>
      </c>
      <c r="T1436" s="42" t="s">
        <v>9921</v>
      </c>
    </row>
    <row r="1437" spans="3:20" ht="35.1" customHeight="1" x14ac:dyDescent="0.25">
      <c r="C1437" s="35"/>
      <c r="I1437" s="27">
        <f>IF(ISBLANK(J1437),"",LARGE(I$1:I1436,1)+1)</f>
        <v>1421</v>
      </c>
      <c r="J1437" s="2" t="s">
        <v>7198</v>
      </c>
      <c r="K1437" s="1" t="s">
        <v>7421</v>
      </c>
      <c r="L1437" s="1" t="s">
        <v>5262</v>
      </c>
      <c r="M1437" s="2" t="s">
        <v>7422</v>
      </c>
      <c r="N1437" s="2" t="s">
        <v>48</v>
      </c>
      <c r="O1437" s="2" t="s">
        <v>95</v>
      </c>
      <c r="P1437" s="2" t="s">
        <v>7423</v>
      </c>
      <c r="Q1437" s="2" t="s">
        <v>7424</v>
      </c>
      <c r="R1437" s="2" t="s">
        <v>7425</v>
      </c>
      <c r="S1437" s="2" t="s">
        <v>7426</v>
      </c>
      <c r="T1437" s="42" t="s">
        <v>9922</v>
      </c>
    </row>
    <row r="1438" spans="3:20" ht="35.1" customHeight="1" x14ac:dyDescent="0.25">
      <c r="C1438" s="35"/>
      <c r="I1438" s="27">
        <f>IF(ISBLANK(J1438),"",LARGE(I$1:I1437,1)+1)</f>
        <v>1422</v>
      </c>
      <c r="J1438" s="2" t="s">
        <v>7198</v>
      </c>
      <c r="K1438" s="1" t="s">
        <v>7427</v>
      </c>
      <c r="L1438" s="1" t="s">
        <v>7428</v>
      </c>
      <c r="M1438" s="2" t="s">
        <v>7429</v>
      </c>
      <c r="N1438" s="2" t="s">
        <v>48</v>
      </c>
      <c r="O1438" s="2" t="s">
        <v>95</v>
      </c>
      <c r="P1438" s="2" t="s">
        <v>7430</v>
      </c>
      <c r="Q1438" s="2" t="s">
        <v>7431</v>
      </c>
      <c r="R1438" s="2" t="s">
        <v>7432</v>
      </c>
      <c r="S1438" s="2" t="s">
        <v>7433</v>
      </c>
      <c r="T1438" s="42" t="s">
        <v>9923</v>
      </c>
    </row>
    <row r="1439" spans="3:20" ht="35.1" customHeight="1" x14ac:dyDescent="0.25">
      <c r="C1439" s="35"/>
      <c r="I1439" s="27">
        <f>IF(ISBLANK(J1439),"",LARGE(I$1:I1438,1)+1)</f>
        <v>1423</v>
      </c>
      <c r="J1439" s="2" t="s">
        <v>7198</v>
      </c>
      <c r="K1439" s="1" t="s">
        <v>7434</v>
      </c>
      <c r="L1439" s="1" t="s">
        <v>7428</v>
      </c>
      <c r="M1439" s="2" t="s">
        <v>7435</v>
      </c>
      <c r="N1439" s="2" t="s">
        <v>48</v>
      </c>
      <c r="O1439" s="2" t="s">
        <v>49</v>
      </c>
      <c r="P1439" s="2" t="s">
        <v>7436</v>
      </c>
      <c r="Q1439" s="2" t="s">
        <v>7437</v>
      </c>
      <c r="R1439" s="2" t="s">
        <v>7438</v>
      </c>
      <c r="S1439" s="2" t="s">
        <v>7439</v>
      </c>
      <c r="T1439" s="42" t="s">
        <v>9924</v>
      </c>
    </row>
    <row r="1440" spans="3:20" ht="35.1" customHeight="1" x14ac:dyDescent="0.25">
      <c r="C1440" s="35"/>
      <c r="I1440" s="27">
        <f>IF(ISBLANK(J1440),"",LARGE(I$1:I1439,1)+1)</f>
        <v>1424</v>
      </c>
      <c r="J1440" s="2" t="s">
        <v>7198</v>
      </c>
      <c r="K1440" s="1" t="s">
        <v>7440</v>
      </c>
      <c r="L1440" s="1" t="s">
        <v>7428</v>
      </c>
      <c r="M1440" s="2" t="s">
        <v>7441</v>
      </c>
      <c r="N1440" s="2" t="s">
        <v>48</v>
      </c>
      <c r="O1440" s="2" t="s">
        <v>119</v>
      </c>
      <c r="P1440" s="2" t="s">
        <v>7442</v>
      </c>
      <c r="Q1440" s="2" t="s">
        <v>7443</v>
      </c>
      <c r="R1440" s="2" t="s">
        <v>7444</v>
      </c>
      <c r="S1440" s="2" t="s">
        <v>7445</v>
      </c>
      <c r="T1440" s="42" t="s">
        <v>9925</v>
      </c>
    </row>
    <row r="1441" spans="3:20" ht="35.1" customHeight="1" x14ac:dyDescent="0.25">
      <c r="C1441" s="35"/>
      <c r="I1441" s="27">
        <f>IF(ISBLANK(J1441),"",LARGE(I$1:I1440,1)+1)</f>
        <v>1425</v>
      </c>
      <c r="J1441" s="2" t="s">
        <v>7198</v>
      </c>
      <c r="K1441" s="1" t="s">
        <v>7446</v>
      </c>
      <c r="L1441" s="1" t="s">
        <v>7428</v>
      </c>
      <c r="M1441" s="2" t="s">
        <v>7447</v>
      </c>
      <c r="N1441" s="2" t="s">
        <v>7391</v>
      </c>
      <c r="O1441" s="2" t="s">
        <v>7392</v>
      </c>
      <c r="P1441" s="2" t="s">
        <v>7448</v>
      </c>
      <c r="Q1441" s="2" t="s">
        <v>7449</v>
      </c>
      <c r="R1441" s="2" t="s">
        <v>7450</v>
      </c>
      <c r="S1441" s="2" t="s">
        <v>7451</v>
      </c>
      <c r="T1441" s="42" t="s">
        <v>9926</v>
      </c>
    </row>
    <row r="1442" spans="3:20" ht="35.1" customHeight="1" x14ac:dyDescent="0.25">
      <c r="C1442" s="35"/>
      <c r="I1442" s="27">
        <f>IF(ISBLANK(J1442),"",LARGE(I$1:I1441,1)+1)</f>
        <v>1426</v>
      </c>
      <c r="J1442" s="2" t="s">
        <v>7198</v>
      </c>
      <c r="K1442" s="1" t="s">
        <v>7452</v>
      </c>
      <c r="L1442" s="1" t="s">
        <v>7453</v>
      </c>
      <c r="M1442" s="2" t="s">
        <v>7454</v>
      </c>
      <c r="N1442" s="2" t="s">
        <v>3778</v>
      </c>
      <c r="O1442" s="2" t="s">
        <v>1061</v>
      </c>
      <c r="P1442" s="2" t="s">
        <v>7455</v>
      </c>
      <c r="Q1442" s="2" t="s">
        <v>7456</v>
      </c>
      <c r="R1442" s="2" t="s">
        <v>7457</v>
      </c>
      <c r="S1442" s="2" t="s">
        <v>7458</v>
      </c>
      <c r="T1442" s="42" t="s">
        <v>9927</v>
      </c>
    </row>
    <row r="1443" spans="3:20" ht="35.1" customHeight="1" x14ac:dyDescent="0.25">
      <c r="C1443" s="35"/>
      <c r="I1443" s="27">
        <f>IF(ISBLANK(J1443),"",LARGE(I$1:I1442,1)+1)</f>
        <v>1427</v>
      </c>
      <c r="J1443" s="2" t="s">
        <v>7198</v>
      </c>
      <c r="K1443" s="1" t="s">
        <v>7459</v>
      </c>
      <c r="L1443" s="1" t="s">
        <v>7453</v>
      </c>
      <c r="M1443" s="2" t="s">
        <v>7460</v>
      </c>
      <c r="N1443" s="2" t="s">
        <v>1060</v>
      </c>
      <c r="O1443" s="2" t="s">
        <v>4751</v>
      </c>
      <c r="P1443" s="2" t="s">
        <v>7461</v>
      </c>
      <c r="Q1443" s="2" t="s">
        <v>7462</v>
      </c>
      <c r="R1443" s="2" t="s">
        <v>7463</v>
      </c>
      <c r="S1443" s="2" t="s">
        <v>7464</v>
      </c>
      <c r="T1443" s="42" t="s">
        <v>9928</v>
      </c>
    </row>
    <row r="1444" spans="3:20" ht="35.1" customHeight="1" x14ac:dyDescent="0.25">
      <c r="C1444" s="35"/>
      <c r="I1444" s="27">
        <f>IF(ISBLANK(J1444),"",LARGE(I$1:I1443,1)+1)</f>
        <v>1428</v>
      </c>
      <c r="J1444" s="2" t="s">
        <v>7198</v>
      </c>
      <c r="K1444" s="1" t="s">
        <v>7465</v>
      </c>
      <c r="L1444" s="1" t="s">
        <v>7453</v>
      </c>
      <c r="M1444" s="2" t="s">
        <v>7466</v>
      </c>
      <c r="N1444" s="2" t="s">
        <v>1060</v>
      </c>
      <c r="O1444" s="2" t="s">
        <v>622</v>
      </c>
      <c r="P1444" s="2" t="s">
        <v>7467</v>
      </c>
      <c r="Q1444" s="2" t="s">
        <v>7468</v>
      </c>
      <c r="R1444" s="2" t="s">
        <v>7469</v>
      </c>
      <c r="S1444" s="2" t="s">
        <v>7470</v>
      </c>
      <c r="T1444" s="42" t="s">
        <v>9929</v>
      </c>
    </row>
    <row r="1445" spans="3:20" ht="35.1" customHeight="1" x14ac:dyDescent="0.25">
      <c r="C1445" s="35"/>
      <c r="I1445" s="27">
        <f>IF(ISBLANK(J1445),"",LARGE(I$1:I1444,1)+1)</f>
        <v>1429</v>
      </c>
      <c r="J1445" s="2" t="s">
        <v>7198</v>
      </c>
      <c r="K1445" s="1" t="s">
        <v>7100</v>
      </c>
      <c r="L1445" s="1" t="s">
        <v>12</v>
      </c>
      <c r="M1445" s="2" t="s">
        <v>7471</v>
      </c>
      <c r="N1445" s="2" t="s">
        <v>5298</v>
      </c>
      <c r="O1445" s="2" t="s">
        <v>22</v>
      </c>
      <c r="P1445" s="2" t="s">
        <v>7102</v>
      </c>
      <c r="Q1445" s="2" t="s">
        <v>7472</v>
      </c>
      <c r="R1445" s="2" t="s">
        <v>7473</v>
      </c>
      <c r="S1445" s="2" t="s">
        <v>7474</v>
      </c>
      <c r="T1445" s="42" t="s">
        <v>9930</v>
      </c>
    </row>
    <row r="1446" spans="3:20" ht="35.1" customHeight="1" x14ac:dyDescent="0.25">
      <c r="C1446" s="35"/>
      <c r="I1446" s="27">
        <f>IF(ISBLANK(J1446),"",LARGE(I$1:I1445,1)+1)</f>
        <v>1430</v>
      </c>
      <c r="J1446" s="2" t="s">
        <v>7198</v>
      </c>
      <c r="K1446" s="1" t="s">
        <v>7112</v>
      </c>
      <c r="L1446" s="1" t="s">
        <v>12</v>
      </c>
      <c r="M1446" s="2" t="s">
        <v>7113</v>
      </c>
      <c r="N1446" s="2" t="s">
        <v>5298</v>
      </c>
      <c r="O1446" s="2" t="s">
        <v>5299</v>
      </c>
      <c r="P1446" s="2" t="s">
        <v>7475</v>
      </c>
      <c r="Q1446" s="2" t="s">
        <v>7476</v>
      </c>
      <c r="R1446" s="2" t="s">
        <v>7477</v>
      </c>
      <c r="S1446" s="2" t="s">
        <v>7478</v>
      </c>
      <c r="T1446" s="42" t="s">
        <v>9931</v>
      </c>
    </row>
    <row r="1447" spans="3:20" ht="35.1" customHeight="1" x14ac:dyDescent="0.25">
      <c r="C1447" s="35"/>
      <c r="I1447" s="27">
        <f>IF(ISBLANK(J1447),"",LARGE(I$1:I1446,1)+1)</f>
        <v>1431</v>
      </c>
      <c r="J1447" s="2" t="s">
        <v>7198</v>
      </c>
      <c r="K1447" s="1" t="s">
        <v>7479</v>
      </c>
      <c r="L1447" s="1" t="s">
        <v>12</v>
      </c>
      <c r="M1447" s="2" t="s">
        <v>7480</v>
      </c>
      <c r="N1447" s="2" t="s">
        <v>5298</v>
      </c>
      <c r="O1447" s="2" t="s">
        <v>4418</v>
      </c>
      <c r="P1447" s="2" t="s">
        <v>7481</v>
      </c>
      <c r="Q1447" s="2" t="s">
        <v>7482</v>
      </c>
      <c r="R1447" s="2" t="s">
        <v>7483</v>
      </c>
      <c r="S1447" s="2" t="s">
        <v>7484</v>
      </c>
      <c r="T1447" s="42" t="s">
        <v>9932</v>
      </c>
    </row>
    <row r="1448" spans="3:20" ht="35.1" customHeight="1" x14ac:dyDescent="0.25">
      <c r="C1448" s="35"/>
      <c r="I1448" s="27">
        <f>IF(ISBLANK(J1448),"",LARGE(I$1:I1447,1)+1)</f>
        <v>1432</v>
      </c>
      <c r="J1448" s="2" t="s">
        <v>7198</v>
      </c>
      <c r="K1448" s="1" t="s">
        <v>7485</v>
      </c>
      <c r="L1448" s="1" t="s">
        <v>3769</v>
      </c>
      <c r="M1448" s="2" t="s">
        <v>7486</v>
      </c>
      <c r="N1448" s="2" t="s">
        <v>1060</v>
      </c>
      <c r="O1448" s="2" t="s">
        <v>1061</v>
      </c>
      <c r="P1448" s="2" t="s">
        <v>7487</v>
      </c>
      <c r="Q1448" s="2" t="s">
        <v>7488</v>
      </c>
      <c r="R1448" s="2" t="s">
        <v>7489</v>
      </c>
      <c r="S1448" s="2" t="s">
        <v>7490</v>
      </c>
      <c r="T1448" s="42" t="s">
        <v>9933</v>
      </c>
    </row>
    <row r="1449" spans="3:20" ht="35.1" customHeight="1" x14ac:dyDescent="0.25">
      <c r="C1449" s="35"/>
      <c r="I1449" s="27">
        <f>IF(ISBLANK(J1449),"",LARGE(I$1:I1448,1)+1)</f>
        <v>1433</v>
      </c>
      <c r="J1449" s="2" t="s">
        <v>7198</v>
      </c>
      <c r="K1449" s="1" t="s">
        <v>3797</v>
      </c>
      <c r="L1449" s="1" t="s">
        <v>3790</v>
      </c>
      <c r="M1449" s="2" t="s">
        <v>7121</v>
      </c>
      <c r="N1449" s="2" t="s">
        <v>3778</v>
      </c>
      <c r="O1449" s="2" t="s">
        <v>1061</v>
      </c>
      <c r="P1449" s="2" t="s">
        <v>3799</v>
      </c>
      <c r="Q1449" s="2" t="s">
        <v>6248</v>
      </c>
      <c r="R1449" s="2" t="s">
        <v>3801</v>
      </c>
      <c r="S1449" s="2" t="s">
        <v>7491</v>
      </c>
      <c r="T1449" s="42" t="s">
        <v>9934</v>
      </c>
    </row>
    <row r="1450" spans="3:20" ht="35.1" customHeight="1" x14ac:dyDescent="0.25">
      <c r="C1450" s="35"/>
      <c r="I1450" s="27">
        <f>IF(ISBLANK(J1450),"",LARGE(I$1:I1449,1)+1)</f>
        <v>1434</v>
      </c>
      <c r="J1450" s="2" t="s">
        <v>7198</v>
      </c>
      <c r="K1450" s="1" t="s">
        <v>3789</v>
      </c>
      <c r="L1450" s="1" t="s">
        <v>3790</v>
      </c>
      <c r="M1450" s="2" t="s">
        <v>6243</v>
      </c>
      <c r="N1450" s="2" t="s">
        <v>3778</v>
      </c>
      <c r="O1450" s="2" t="s">
        <v>607</v>
      </c>
      <c r="P1450" s="2" t="s">
        <v>6244</v>
      </c>
      <c r="Q1450" s="2" t="s">
        <v>7492</v>
      </c>
      <c r="R1450" s="2" t="s">
        <v>7493</v>
      </c>
      <c r="S1450" s="2" t="s">
        <v>7494</v>
      </c>
      <c r="T1450" s="42" t="s">
        <v>9935</v>
      </c>
    </row>
    <row r="1451" spans="3:20" ht="35.1" customHeight="1" x14ac:dyDescent="0.25">
      <c r="C1451" s="35"/>
      <c r="I1451" s="27">
        <f>IF(ISBLANK(J1451),"",LARGE(I$1:I1450,1)+1)</f>
        <v>1435</v>
      </c>
      <c r="J1451" s="2" t="s">
        <v>7198</v>
      </c>
      <c r="K1451" s="1" t="s">
        <v>11</v>
      </c>
      <c r="L1451" s="1" t="s">
        <v>12</v>
      </c>
      <c r="M1451" s="2" t="s">
        <v>7495</v>
      </c>
      <c r="N1451" s="2" t="s">
        <v>5298</v>
      </c>
      <c r="O1451" s="2" t="s">
        <v>5299</v>
      </c>
      <c r="P1451" s="2" t="s">
        <v>7496</v>
      </c>
      <c r="Q1451" s="2" t="s">
        <v>7497</v>
      </c>
      <c r="R1451" s="2" t="s">
        <v>7498</v>
      </c>
      <c r="S1451" s="2" t="s">
        <v>7499</v>
      </c>
      <c r="T1451" s="42" t="s">
        <v>9936</v>
      </c>
    </row>
    <row r="1452" spans="3:20" ht="35.1" customHeight="1" x14ac:dyDescent="0.25">
      <c r="C1452" s="35"/>
      <c r="I1452" s="27">
        <f>IF(ISBLANK(J1452),"",LARGE(I$1:I1451,1)+1)</f>
        <v>1436</v>
      </c>
      <c r="J1452" s="2" t="s">
        <v>7198</v>
      </c>
      <c r="K1452" s="1" t="s">
        <v>7125</v>
      </c>
      <c r="L1452" s="1" t="s">
        <v>12</v>
      </c>
      <c r="M1452" s="2" t="s">
        <v>7126</v>
      </c>
      <c r="N1452" s="2" t="s">
        <v>5298</v>
      </c>
      <c r="O1452" s="2" t="s">
        <v>5299</v>
      </c>
      <c r="P1452" s="2" t="s">
        <v>7127</v>
      </c>
      <c r="Q1452" s="2" t="s">
        <v>7500</v>
      </c>
      <c r="R1452" s="2" t="s">
        <v>7501</v>
      </c>
      <c r="S1452" s="2" t="s">
        <v>7502</v>
      </c>
      <c r="T1452" s="42" t="s">
        <v>9937</v>
      </c>
    </row>
    <row r="1453" spans="3:20" ht="35.1" customHeight="1" x14ac:dyDescent="0.25">
      <c r="C1453" s="35"/>
      <c r="I1453" s="27">
        <f>IF(ISBLANK(J1453),"",LARGE(I$1:I1452,1)+1)</f>
        <v>1437</v>
      </c>
      <c r="J1453" s="2" t="s">
        <v>7198</v>
      </c>
      <c r="K1453" s="1" t="s">
        <v>7503</v>
      </c>
      <c r="L1453" s="1" t="s">
        <v>12</v>
      </c>
      <c r="M1453" s="2" t="s">
        <v>7504</v>
      </c>
      <c r="N1453" s="2" t="s">
        <v>5298</v>
      </c>
      <c r="O1453" s="2" t="s">
        <v>5299</v>
      </c>
      <c r="P1453" s="2" t="s">
        <v>7505</v>
      </c>
      <c r="Q1453" s="2" t="s">
        <v>7506</v>
      </c>
      <c r="R1453" s="2" t="s">
        <v>7507</v>
      </c>
      <c r="S1453" s="2" t="s">
        <v>7508</v>
      </c>
      <c r="T1453" s="42" t="s">
        <v>9938</v>
      </c>
    </row>
    <row r="1454" spans="3:20" ht="35.1" customHeight="1" x14ac:dyDescent="0.25">
      <c r="C1454" s="35"/>
      <c r="I1454" s="27">
        <f>IF(ISBLANK(J1454),"",LARGE(I$1:I1453,1)+1)</f>
        <v>1438</v>
      </c>
      <c r="J1454" s="2" t="s">
        <v>7198</v>
      </c>
      <c r="K1454" s="1" t="s">
        <v>7135</v>
      </c>
      <c r="L1454" s="1" t="s">
        <v>1582</v>
      </c>
      <c r="M1454" s="2" t="s">
        <v>7509</v>
      </c>
      <c r="N1454" s="2" t="s">
        <v>6293</v>
      </c>
      <c r="O1454" s="2" t="s">
        <v>134</v>
      </c>
      <c r="P1454" s="2" t="s">
        <v>7137</v>
      </c>
      <c r="Q1454" s="2" t="s">
        <v>7510</v>
      </c>
      <c r="R1454" s="2" t="s">
        <v>7139</v>
      </c>
      <c r="S1454" s="2" t="s">
        <v>7511</v>
      </c>
      <c r="T1454" s="42" t="s">
        <v>9939</v>
      </c>
    </row>
    <row r="1455" spans="3:20" ht="35.1" customHeight="1" x14ac:dyDescent="0.25">
      <c r="C1455" s="35"/>
      <c r="I1455" s="27">
        <f>IF(ISBLANK(J1455),"",LARGE(I$1:I1454,1)+1)</f>
        <v>1439</v>
      </c>
      <c r="J1455" s="2" t="s">
        <v>7198</v>
      </c>
      <c r="K1455" s="1" t="s">
        <v>7512</v>
      </c>
      <c r="L1455" s="1" t="s">
        <v>1582</v>
      </c>
      <c r="M1455" s="2" t="s">
        <v>7513</v>
      </c>
      <c r="N1455" s="2" t="s">
        <v>57</v>
      </c>
      <c r="O1455" s="2" t="s">
        <v>58</v>
      </c>
      <c r="P1455" s="2" t="s">
        <v>7142</v>
      </c>
      <c r="Q1455" s="2" t="s">
        <v>7514</v>
      </c>
      <c r="R1455" s="2" t="s">
        <v>6204</v>
      </c>
      <c r="S1455" s="2" t="s">
        <v>7515</v>
      </c>
      <c r="T1455" s="42" t="s">
        <v>9940</v>
      </c>
    </row>
    <row r="1456" spans="3:20" ht="35.1" customHeight="1" x14ac:dyDescent="0.25">
      <c r="C1456" s="35"/>
      <c r="I1456" s="27">
        <f>IF(ISBLANK(J1456),"",LARGE(I$1:I1455,1)+1)</f>
        <v>1440</v>
      </c>
      <c r="J1456" s="2" t="s">
        <v>7198</v>
      </c>
      <c r="K1456" s="1" t="s">
        <v>7516</v>
      </c>
      <c r="L1456" s="1" t="s">
        <v>1582</v>
      </c>
      <c r="M1456" s="2" t="s">
        <v>7517</v>
      </c>
      <c r="N1456" s="2" t="s">
        <v>1569</v>
      </c>
      <c r="O1456" s="2" t="s">
        <v>58</v>
      </c>
      <c r="P1456" s="2" t="s">
        <v>7518</v>
      </c>
      <c r="Q1456" s="2" t="s">
        <v>7313</v>
      </c>
      <c r="R1456" s="2" t="s">
        <v>7519</v>
      </c>
      <c r="S1456" s="2" t="s">
        <v>7520</v>
      </c>
      <c r="T1456" s="42" t="s">
        <v>9941</v>
      </c>
    </row>
    <row r="1457" spans="3:20" ht="35.1" customHeight="1" x14ac:dyDescent="0.25">
      <c r="C1457" s="35"/>
      <c r="I1457" s="27">
        <f>IF(ISBLANK(J1457),"",LARGE(I$1:I1456,1)+1)</f>
        <v>1441</v>
      </c>
      <c r="J1457" s="2" t="s">
        <v>7198</v>
      </c>
      <c r="K1457" s="1" t="s">
        <v>7521</v>
      </c>
      <c r="L1457" s="1" t="s">
        <v>7299</v>
      </c>
      <c r="M1457" s="2" t="s">
        <v>7522</v>
      </c>
      <c r="N1457" s="2" t="s">
        <v>1060</v>
      </c>
      <c r="O1457" s="2" t="s">
        <v>1061</v>
      </c>
      <c r="P1457" s="2" t="s">
        <v>7523</v>
      </c>
      <c r="Q1457" s="2" t="s">
        <v>7524</v>
      </c>
      <c r="R1457" s="2" t="s">
        <v>7525</v>
      </c>
      <c r="S1457" s="2" t="s">
        <v>7526</v>
      </c>
      <c r="T1457" s="42" t="s">
        <v>9942</v>
      </c>
    </row>
    <row r="1458" spans="3:20" ht="35.1" customHeight="1" x14ac:dyDescent="0.25">
      <c r="C1458" s="35"/>
      <c r="I1458" s="27">
        <f>IF(ISBLANK(J1458),"",LARGE(I$1:I1457,1)+1)</f>
        <v>1442</v>
      </c>
      <c r="J1458" s="2" t="s">
        <v>7198</v>
      </c>
      <c r="K1458" s="1" t="s">
        <v>7527</v>
      </c>
      <c r="L1458" s="1" t="s">
        <v>7299</v>
      </c>
      <c r="M1458" s="2" t="s">
        <v>7528</v>
      </c>
      <c r="N1458" s="2" t="s">
        <v>1060</v>
      </c>
      <c r="O1458" s="2" t="s">
        <v>1061</v>
      </c>
      <c r="P1458" s="2" t="s">
        <v>7529</v>
      </c>
      <c r="Q1458" s="2" t="s">
        <v>7530</v>
      </c>
      <c r="R1458" s="2" t="s">
        <v>7531</v>
      </c>
      <c r="S1458" s="2" t="s">
        <v>7532</v>
      </c>
      <c r="T1458" s="42" t="s">
        <v>9943</v>
      </c>
    </row>
    <row r="1459" spans="3:20" ht="35.1" customHeight="1" x14ac:dyDescent="0.25">
      <c r="C1459" s="35"/>
      <c r="I1459" s="27">
        <f>IF(ISBLANK(J1459),"",LARGE(I$1:I1458,1)+1)</f>
        <v>1443</v>
      </c>
      <c r="J1459" s="2" t="s">
        <v>7198</v>
      </c>
      <c r="K1459" s="1" t="s">
        <v>7533</v>
      </c>
      <c r="L1459" s="1" t="s">
        <v>7299</v>
      </c>
      <c r="M1459" s="2" t="s">
        <v>7534</v>
      </c>
      <c r="N1459" s="2" t="s">
        <v>7535</v>
      </c>
      <c r="O1459" s="2" t="s">
        <v>607</v>
      </c>
      <c r="P1459" s="2" t="s">
        <v>7536</v>
      </c>
      <c r="Q1459" s="2" t="s">
        <v>7537</v>
      </c>
      <c r="R1459" s="2" t="s">
        <v>7538</v>
      </c>
      <c r="S1459" s="2" t="s">
        <v>7539</v>
      </c>
      <c r="T1459" s="42" t="s">
        <v>9944</v>
      </c>
    </row>
    <row r="1460" spans="3:20" ht="35.1" customHeight="1" x14ac:dyDescent="0.25">
      <c r="C1460" s="35"/>
      <c r="I1460" s="27">
        <f>IF(ISBLANK(J1460),"",LARGE(I$1:I1459,1)+1)</f>
        <v>1444</v>
      </c>
      <c r="J1460" s="2" t="s">
        <v>7198</v>
      </c>
      <c r="K1460" s="1" t="s">
        <v>7540</v>
      </c>
      <c r="L1460" s="1" t="s">
        <v>597</v>
      </c>
      <c r="M1460" s="2" t="s">
        <v>7541</v>
      </c>
      <c r="N1460" s="2" t="s">
        <v>3778</v>
      </c>
      <c r="O1460" s="2" t="s">
        <v>622</v>
      </c>
      <c r="P1460" s="2" t="s">
        <v>7542</v>
      </c>
      <c r="Q1460" s="2" t="s">
        <v>7543</v>
      </c>
      <c r="R1460" s="2" t="s">
        <v>7544</v>
      </c>
      <c r="S1460" s="2" t="s">
        <v>7545</v>
      </c>
      <c r="T1460" s="42" t="s">
        <v>9945</v>
      </c>
    </row>
    <row r="1461" spans="3:20" ht="35.1" customHeight="1" x14ac:dyDescent="0.25">
      <c r="C1461" s="35"/>
      <c r="I1461" s="27">
        <f>IF(ISBLANK(J1461),"",LARGE(I$1:I1460,1)+1)</f>
        <v>1445</v>
      </c>
      <c r="J1461" s="2" t="s">
        <v>7198</v>
      </c>
      <c r="K1461" s="1" t="s">
        <v>7546</v>
      </c>
      <c r="L1461" s="1" t="s">
        <v>6957</v>
      </c>
      <c r="M1461" s="2" t="s">
        <v>7547</v>
      </c>
      <c r="N1461" s="2" t="s">
        <v>599</v>
      </c>
      <c r="O1461" s="2" t="s">
        <v>622</v>
      </c>
      <c r="P1461" s="2" t="s">
        <v>7548</v>
      </c>
      <c r="Q1461" s="2" t="s">
        <v>7549</v>
      </c>
      <c r="R1461" s="2" t="s">
        <v>7550</v>
      </c>
      <c r="S1461" s="2" t="s">
        <v>7551</v>
      </c>
      <c r="T1461" s="42" t="s">
        <v>9946</v>
      </c>
    </row>
    <row r="1462" spans="3:20" ht="35.1" customHeight="1" x14ac:dyDescent="0.25">
      <c r="C1462" s="35"/>
      <c r="I1462" s="27">
        <f>IF(ISBLANK(J1462),"",LARGE(I$1:I1461,1)+1)</f>
        <v>1446</v>
      </c>
      <c r="J1462" s="2" t="s">
        <v>7198</v>
      </c>
      <c r="K1462" s="1" t="s">
        <v>7552</v>
      </c>
      <c r="L1462" s="1" t="s">
        <v>6957</v>
      </c>
      <c r="M1462" s="2" t="s">
        <v>7553</v>
      </c>
      <c r="N1462" s="2" t="s">
        <v>599</v>
      </c>
      <c r="O1462" s="2" t="s">
        <v>1061</v>
      </c>
      <c r="P1462" s="2" t="s">
        <v>7554</v>
      </c>
      <c r="Q1462" s="2" t="s">
        <v>7555</v>
      </c>
      <c r="R1462" s="2" t="s">
        <v>7556</v>
      </c>
      <c r="S1462" s="2" t="s">
        <v>7557</v>
      </c>
      <c r="T1462" s="42" t="s">
        <v>9947</v>
      </c>
    </row>
    <row r="1463" spans="3:20" ht="35.1" customHeight="1" x14ac:dyDescent="0.25">
      <c r="C1463" s="35"/>
      <c r="I1463" s="27">
        <f>IF(ISBLANK(J1463),"",LARGE(I$1:I1462,1)+1)</f>
        <v>1447</v>
      </c>
      <c r="J1463" s="2" t="s">
        <v>7198</v>
      </c>
      <c r="K1463" s="1" t="s">
        <v>7558</v>
      </c>
      <c r="L1463" s="1" t="s">
        <v>597</v>
      </c>
      <c r="M1463" s="2" t="s">
        <v>7559</v>
      </c>
      <c r="N1463" s="2" t="s">
        <v>1060</v>
      </c>
      <c r="O1463" s="2" t="s">
        <v>607</v>
      </c>
      <c r="P1463" s="2" t="s">
        <v>7560</v>
      </c>
      <c r="Q1463" s="2" t="s">
        <v>7561</v>
      </c>
      <c r="R1463" s="2" t="s">
        <v>7562</v>
      </c>
      <c r="S1463" s="2" t="s">
        <v>7563</v>
      </c>
      <c r="T1463" s="42" t="s">
        <v>9948</v>
      </c>
    </row>
    <row r="1464" spans="3:20" ht="35.1" customHeight="1" x14ac:dyDescent="0.25">
      <c r="C1464" s="35"/>
      <c r="I1464" s="27">
        <f>IF(ISBLANK(J1464),"",LARGE(I$1:I1463,1)+1)</f>
        <v>1448</v>
      </c>
      <c r="J1464" s="2" t="s">
        <v>7198</v>
      </c>
      <c r="K1464" s="1" t="s">
        <v>1272</v>
      </c>
      <c r="L1464" s="1" t="s">
        <v>597</v>
      </c>
      <c r="M1464" s="2" t="s">
        <v>6266</v>
      </c>
      <c r="N1464" s="2" t="s">
        <v>599</v>
      </c>
      <c r="O1464" s="2" t="s">
        <v>600</v>
      </c>
      <c r="P1464" s="2" t="s">
        <v>6267</v>
      </c>
      <c r="Q1464" s="2" t="s">
        <v>7564</v>
      </c>
      <c r="R1464" s="2" t="s">
        <v>2343</v>
      </c>
      <c r="S1464" s="2" t="s">
        <v>7565</v>
      </c>
      <c r="T1464" s="42" t="s">
        <v>9949</v>
      </c>
    </row>
    <row r="1465" spans="3:20" ht="35.1" customHeight="1" x14ac:dyDescent="0.25">
      <c r="C1465" s="35"/>
      <c r="I1465" s="27">
        <f>IF(ISBLANK(J1465),"",LARGE(I$1:I1464,1)+1)</f>
        <v>1449</v>
      </c>
      <c r="J1465" s="2" t="s">
        <v>7198</v>
      </c>
      <c r="K1465" s="1" t="s">
        <v>7566</v>
      </c>
      <c r="L1465" s="1" t="s">
        <v>597</v>
      </c>
      <c r="M1465" s="2" t="s">
        <v>7567</v>
      </c>
      <c r="N1465" s="2" t="s">
        <v>599</v>
      </c>
      <c r="O1465" s="2" t="s">
        <v>600</v>
      </c>
      <c r="P1465" s="2" t="s">
        <v>7568</v>
      </c>
      <c r="Q1465" s="2" t="s">
        <v>7569</v>
      </c>
      <c r="R1465" s="2" t="s">
        <v>7570</v>
      </c>
      <c r="S1465" s="2" t="s">
        <v>7571</v>
      </c>
      <c r="T1465" s="42" t="s">
        <v>9950</v>
      </c>
    </row>
    <row r="1466" spans="3:20" ht="35.1" customHeight="1" x14ac:dyDescent="0.25">
      <c r="C1466" s="35"/>
      <c r="I1466" s="27">
        <f>IF(ISBLANK(J1466),"",LARGE(I$1:I1465,1)+1)</f>
        <v>1450</v>
      </c>
      <c r="J1466" s="2" t="s">
        <v>7198</v>
      </c>
      <c r="K1466" s="1" t="s">
        <v>7572</v>
      </c>
      <c r="L1466" s="1" t="s">
        <v>55</v>
      </c>
      <c r="M1466" s="2" t="s">
        <v>7573</v>
      </c>
      <c r="N1466" s="2" t="s">
        <v>57</v>
      </c>
      <c r="O1466" s="2" t="s">
        <v>72</v>
      </c>
      <c r="P1466" s="2" t="s">
        <v>7574</v>
      </c>
      <c r="Q1466" s="2" t="s">
        <v>7575</v>
      </c>
      <c r="R1466" s="2" t="s">
        <v>7576</v>
      </c>
      <c r="S1466" s="2" t="s">
        <v>7577</v>
      </c>
      <c r="T1466" s="42" t="s">
        <v>9951</v>
      </c>
    </row>
    <row r="1467" spans="3:20" ht="35.1" customHeight="1" x14ac:dyDescent="0.25">
      <c r="C1467" s="35"/>
      <c r="I1467" s="27">
        <f>IF(ISBLANK(J1467),"",LARGE(I$1:I1466,1)+1)</f>
        <v>1451</v>
      </c>
      <c r="J1467" s="2" t="s">
        <v>7198</v>
      </c>
      <c r="K1467" s="1" t="s">
        <v>7578</v>
      </c>
      <c r="L1467" s="1" t="s">
        <v>55</v>
      </c>
      <c r="M1467" s="2" t="s">
        <v>7579</v>
      </c>
      <c r="N1467" s="2" t="s">
        <v>6293</v>
      </c>
      <c r="O1467" s="2" t="s">
        <v>6294</v>
      </c>
      <c r="P1467" s="2" t="s">
        <v>7580</v>
      </c>
      <c r="Q1467" s="2" t="s">
        <v>7581</v>
      </c>
      <c r="R1467" s="2" t="s">
        <v>7582</v>
      </c>
      <c r="S1467" s="2" t="s">
        <v>7583</v>
      </c>
      <c r="T1467" s="42" t="s">
        <v>9952</v>
      </c>
    </row>
    <row r="1468" spans="3:20" ht="35.1" customHeight="1" x14ac:dyDescent="0.25">
      <c r="C1468" s="35"/>
      <c r="I1468" s="27">
        <f>IF(ISBLANK(J1468),"",LARGE(I$1:I1467,1)+1)</f>
        <v>1452</v>
      </c>
      <c r="J1468" s="2" t="s">
        <v>7198</v>
      </c>
      <c r="K1468" s="1" t="s">
        <v>7584</v>
      </c>
      <c r="L1468" s="1" t="s">
        <v>55</v>
      </c>
      <c r="M1468" s="2" t="s">
        <v>7585</v>
      </c>
      <c r="N1468" s="2" t="s">
        <v>57</v>
      </c>
      <c r="O1468" s="2" t="s">
        <v>72</v>
      </c>
      <c r="P1468" s="2" t="s">
        <v>7586</v>
      </c>
      <c r="Q1468" s="2" t="s">
        <v>7587</v>
      </c>
      <c r="R1468" s="2" t="s">
        <v>7588</v>
      </c>
      <c r="S1468" s="2" t="s">
        <v>7589</v>
      </c>
      <c r="T1468" s="42" t="s">
        <v>9953</v>
      </c>
    </row>
    <row r="1469" spans="3:20" ht="35.1" customHeight="1" x14ac:dyDescent="0.25">
      <c r="C1469" s="35"/>
      <c r="I1469" s="27">
        <f>IF(ISBLANK(J1469),"",LARGE(I$1:I1468,1)+1)</f>
        <v>1453</v>
      </c>
      <c r="J1469" s="2" t="s">
        <v>7198</v>
      </c>
      <c r="K1469" s="1" t="s">
        <v>1930</v>
      </c>
      <c r="L1469" s="1" t="s">
        <v>1931</v>
      </c>
      <c r="M1469" s="2" t="s">
        <v>7590</v>
      </c>
      <c r="N1469" s="2" t="s">
        <v>535</v>
      </c>
      <c r="O1469" s="2" t="s">
        <v>571</v>
      </c>
      <c r="P1469" s="2" t="s">
        <v>1933</v>
      </c>
      <c r="Q1469" s="2" t="s">
        <v>7591</v>
      </c>
      <c r="R1469" s="2" t="s">
        <v>7176</v>
      </c>
      <c r="S1469" s="2" t="s">
        <v>7592</v>
      </c>
      <c r="T1469" s="42" t="s">
        <v>9954</v>
      </c>
    </row>
    <row r="1470" spans="3:20" ht="35.1" customHeight="1" x14ac:dyDescent="0.25">
      <c r="C1470" s="35"/>
      <c r="I1470" s="27">
        <f>IF(ISBLANK(J1470),"",LARGE(I$1:I1469,1)+1)</f>
        <v>1454</v>
      </c>
      <c r="J1470" s="2" t="s">
        <v>7198</v>
      </c>
      <c r="K1470" s="1" t="s">
        <v>1442</v>
      </c>
      <c r="L1470" s="1" t="s">
        <v>78</v>
      </c>
      <c r="M1470" s="2" t="s">
        <v>6178</v>
      </c>
      <c r="N1470" s="2" t="s">
        <v>7282</v>
      </c>
      <c r="O1470" s="2" t="s">
        <v>81</v>
      </c>
      <c r="P1470" s="2" t="s">
        <v>1445</v>
      </c>
      <c r="Q1470" s="2" t="s">
        <v>4165</v>
      </c>
      <c r="R1470" s="2" t="s">
        <v>1447</v>
      </c>
      <c r="S1470" s="2" t="s">
        <v>2168</v>
      </c>
      <c r="T1470" s="42" t="s">
        <v>9955</v>
      </c>
    </row>
    <row r="1471" spans="3:20" ht="35.1" customHeight="1" x14ac:dyDescent="0.25">
      <c r="C1471" s="35"/>
      <c r="I1471" s="27">
        <f>IF(ISBLANK(J1471),"",LARGE(I$1:I1470,1)+1)</f>
        <v>1455</v>
      </c>
      <c r="J1471" s="2" t="s">
        <v>7198</v>
      </c>
      <c r="K1471" s="1" t="s">
        <v>1906</v>
      </c>
      <c r="L1471" s="1" t="s">
        <v>78</v>
      </c>
      <c r="M1471" s="2" t="s">
        <v>2386</v>
      </c>
      <c r="N1471" s="2" t="s">
        <v>7282</v>
      </c>
      <c r="O1471" s="2" t="s">
        <v>81</v>
      </c>
      <c r="P1471" s="2" t="s">
        <v>1908</v>
      </c>
      <c r="Q1471" s="2" t="s">
        <v>7593</v>
      </c>
      <c r="R1471" s="2" t="s">
        <v>7594</v>
      </c>
      <c r="S1471" s="2" t="s">
        <v>7595</v>
      </c>
      <c r="T1471" s="42" t="s">
        <v>8965</v>
      </c>
    </row>
    <row r="1472" spans="3:20" ht="35.1" customHeight="1" x14ac:dyDescent="0.25">
      <c r="C1472" s="35"/>
      <c r="I1472" s="27">
        <f>IF(ISBLANK(J1472),"",LARGE(I$1:I1471,1)+1)</f>
        <v>1456</v>
      </c>
      <c r="J1472" s="2" t="s">
        <v>7198</v>
      </c>
      <c r="K1472" s="1" t="s">
        <v>2908</v>
      </c>
      <c r="L1472" s="1" t="s">
        <v>78</v>
      </c>
      <c r="M1472" s="2" t="s">
        <v>7596</v>
      </c>
      <c r="N1472" s="2" t="s">
        <v>7282</v>
      </c>
      <c r="O1472" s="2" t="s">
        <v>81</v>
      </c>
      <c r="P1472" s="2" t="s">
        <v>1914</v>
      </c>
      <c r="Q1472" s="2" t="s">
        <v>3979</v>
      </c>
      <c r="R1472" s="2" t="s">
        <v>1916</v>
      </c>
      <c r="S1472" s="2" t="s">
        <v>3980</v>
      </c>
      <c r="T1472" s="42" t="s">
        <v>9262</v>
      </c>
    </row>
    <row r="1473" spans="3:20" ht="35.1" customHeight="1" x14ac:dyDescent="0.25">
      <c r="C1473" s="35"/>
      <c r="I1473" s="27">
        <f>IF(ISBLANK(J1473),"",LARGE(I$1:I1472,1)+1)</f>
        <v>1457</v>
      </c>
      <c r="J1473" s="2" t="s">
        <v>7198</v>
      </c>
      <c r="K1473" s="1" t="s">
        <v>1918</v>
      </c>
      <c r="L1473" s="1" t="s">
        <v>78</v>
      </c>
      <c r="M1473" s="2" t="s">
        <v>7597</v>
      </c>
      <c r="N1473" s="2" t="s">
        <v>7282</v>
      </c>
      <c r="O1473" s="2" t="s">
        <v>3477</v>
      </c>
      <c r="P1473" s="2" t="s">
        <v>1920</v>
      </c>
      <c r="Q1473" s="2" t="s">
        <v>7598</v>
      </c>
      <c r="R1473" s="2" t="s">
        <v>3982</v>
      </c>
      <c r="S1473" s="2" t="s">
        <v>1923</v>
      </c>
      <c r="T1473" s="42" t="s">
        <v>9956</v>
      </c>
    </row>
    <row r="1474" spans="3:20" ht="35.1" customHeight="1" x14ac:dyDescent="0.25">
      <c r="C1474" s="35"/>
      <c r="I1474" s="27">
        <f>IF(ISBLANK(J1474),"",LARGE(I$1:I1473,1)+1)</f>
        <v>1458</v>
      </c>
      <c r="J1474" s="2" t="s">
        <v>7198</v>
      </c>
      <c r="K1474" s="1" t="s">
        <v>1924</v>
      </c>
      <c r="L1474" s="1" t="s">
        <v>78</v>
      </c>
      <c r="M1474" s="2" t="s">
        <v>7599</v>
      </c>
      <c r="N1474" s="2" t="s">
        <v>7282</v>
      </c>
      <c r="O1474" s="2" t="s">
        <v>368</v>
      </c>
      <c r="P1474" s="2" t="s">
        <v>1926</v>
      </c>
      <c r="Q1474" s="2" t="s">
        <v>1927</v>
      </c>
      <c r="R1474" s="2" t="s">
        <v>1928</v>
      </c>
      <c r="S1474" s="2" t="s">
        <v>1929</v>
      </c>
      <c r="T1474" s="42" t="s">
        <v>9591</v>
      </c>
    </row>
    <row r="1475" spans="3:20" ht="35.1" customHeight="1" x14ac:dyDescent="0.25">
      <c r="C1475" s="35"/>
      <c r="I1475" s="27">
        <f>IF(ISBLANK(J1475),"",LARGE(I$1:I1474,1)+1)</f>
        <v>1459</v>
      </c>
      <c r="J1475" s="2" t="s">
        <v>7198</v>
      </c>
      <c r="K1475" s="1" t="s">
        <v>7600</v>
      </c>
      <c r="L1475" s="1" t="s">
        <v>387</v>
      </c>
      <c r="M1475" s="2" t="s">
        <v>7601</v>
      </c>
      <c r="N1475" s="2" t="s">
        <v>389</v>
      </c>
      <c r="O1475" s="2" t="s">
        <v>397</v>
      </c>
      <c r="P1475" s="2" t="s">
        <v>7602</v>
      </c>
      <c r="Q1475" s="2" t="s">
        <v>7603</v>
      </c>
      <c r="R1475" s="2" t="s">
        <v>7604</v>
      </c>
      <c r="S1475" s="2" t="s">
        <v>7605</v>
      </c>
      <c r="T1475" s="42" t="s">
        <v>9957</v>
      </c>
    </row>
    <row r="1476" spans="3:20" ht="35.1" customHeight="1" x14ac:dyDescent="0.25">
      <c r="C1476" s="35"/>
      <c r="I1476" s="27">
        <f>IF(ISBLANK(J1476),"",LARGE(I$1:I1475,1)+1)</f>
        <v>1460</v>
      </c>
      <c r="J1476" s="2" t="s">
        <v>7198</v>
      </c>
      <c r="K1476" s="1" t="s">
        <v>4968</v>
      </c>
      <c r="L1476" s="1" t="s">
        <v>387</v>
      </c>
      <c r="M1476" s="2" t="s">
        <v>7606</v>
      </c>
      <c r="N1476" s="2" t="s">
        <v>389</v>
      </c>
      <c r="O1476" s="2" t="s">
        <v>442</v>
      </c>
      <c r="P1476" s="2" t="s">
        <v>7607</v>
      </c>
      <c r="Q1476" s="2" t="s">
        <v>7608</v>
      </c>
      <c r="R1476" s="2" t="s">
        <v>7609</v>
      </c>
      <c r="S1476" s="2" t="s">
        <v>7610</v>
      </c>
      <c r="T1476" s="42" t="s">
        <v>9958</v>
      </c>
    </row>
    <row r="1477" spans="3:20" ht="35.1" customHeight="1" x14ac:dyDescent="0.25">
      <c r="C1477" s="35"/>
      <c r="I1477" s="27">
        <f>IF(ISBLANK(J1477),"",LARGE(I$1:I1476,1)+1)</f>
        <v>1461</v>
      </c>
      <c r="J1477" s="2" t="s">
        <v>7198</v>
      </c>
      <c r="K1477" s="1" t="s">
        <v>526</v>
      </c>
      <c r="L1477" s="1" t="s">
        <v>387</v>
      </c>
      <c r="M1477" s="2" t="s">
        <v>7611</v>
      </c>
      <c r="N1477" s="2" t="s">
        <v>389</v>
      </c>
      <c r="O1477" s="2" t="s">
        <v>422</v>
      </c>
      <c r="P1477" s="2" t="s">
        <v>7612</v>
      </c>
      <c r="Q1477" s="2" t="s">
        <v>4616</v>
      </c>
      <c r="R1477" s="2" t="s">
        <v>7613</v>
      </c>
      <c r="S1477" s="2" t="s">
        <v>7614</v>
      </c>
      <c r="T1477" s="42" t="s">
        <v>9069</v>
      </c>
    </row>
    <row r="1478" spans="3:20" ht="35.1" customHeight="1" x14ac:dyDescent="0.25">
      <c r="C1478" s="35"/>
      <c r="I1478" s="27">
        <f>IF(ISBLANK(J1478),"",LARGE(I$1:I1477,1)+1)</f>
        <v>1462</v>
      </c>
      <c r="J1478" s="2" t="s">
        <v>7198</v>
      </c>
      <c r="K1478" s="1" t="s">
        <v>433</v>
      </c>
      <c r="L1478" s="1" t="s">
        <v>387</v>
      </c>
      <c r="M1478" s="2" t="s">
        <v>4990</v>
      </c>
      <c r="N1478" s="2" t="s">
        <v>389</v>
      </c>
      <c r="O1478" s="2" t="s">
        <v>442</v>
      </c>
      <c r="P1478" s="2" t="s">
        <v>6259</v>
      </c>
      <c r="Q1478" s="2" t="s">
        <v>7615</v>
      </c>
      <c r="R1478" s="2" t="s">
        <v>7616</v>
      </c>
      <c r="S1478" s="2" t="s">
        <v>7617</v>
      </c>
      <c r="T1478" s="42" t="s">
        <v>9959</v>
      </c>
    </row>
    <row r="1479" spans="3:20" ht="35.1" customHeight="1" x14ac:dyDescent="0.25">
      <c r="C1479" s="35"/>
      <c r="I1479" s="27">
        <f>IF(ISBLANK(J1479),"",LARGE(I$1:I1478,1)+1)</f>
        <v>1463</v>
      </c>
      <c r="J1479" s="2" t="s">
        <v>7198</v>
      </c>
      <c r="K1479" s="1" t="s">
        <v>501</v>
      </c>
      <c r="L1479" s="1" t="s">
        <v>493</v>
      </c>
      <c r="M1479" s="2" t="s">
        <v>3257</v>
      </c>
      <c r="N1479" s="2" t="s">
        <v>456</v>
      </c>
      <c r="O1479" s="2" t="s">
        <v>2858</v>
      </c>
      <c r="P1479" s="2" t="s">
        <v>7187</v>
      </c>
      <c r="Q1479" s="2" t="s">
        <v>7618</v>
      </c>
      <c r="R1479" s="2" t="s">
        <v>2369</v>
      </c>
      <c r="S1479" s="2" t="s">
        <v>7619</v>
      </c>
      <c r="T1479" s="42" t="s">
        <v>9053</v>
      </c>
    </row>
    <row r="1480" spans="3:20" ht="35.1" customHeight="1" x14ac:dyDescent="0.25">
      <c r="C1480" s="35"/>
      <c r="I1480" s="27">
        <f>IF(ISBLANK(J1480),"",LARGE(I$1:I1479,1)+1)</f>
        <v>1464</v>
      </c>
      <c r="J1480" s="2" t="s">
        <v>7198</v>
      </c>
      <c r="K1480" s="1" t="s">
        <v>2847</v>
      </c>
      <c r="L1480" s="1" t="s">
        <v>493</v>
      </c>
      <c r="M1480" s="2" t="s">
        <v>7620</v>
      </c>
      <c r="N1480" s="2" t="s">
        <v>495</v>
      </c>
      <c r="O1480" s="2" t="s">
        <v>496</v>
      </c>
      <c r="P1480" s="2" t="s">
        <v>2849</v>
      </c>
      <c r="Q1480" s="2" t="s">
        <v>4388</v>
      </c>
      <c r="R1480" s="2" t="s">
        <v>7621</v>
      </c>
      <c r="S1480" s="2" t="s">
        <v>7622</v>
      </c>
      <c r="T1480" s="42" t="s">
        <v>9960</v>
      </c>
    </row>
    <row r="1481" spans="3:20" ht="35.1" customHeight="1" x14ac:dyDescent="0.25">
      <c r="C1481" s="35"/>
      <c r="I1481" s="27">
        <f>IF(ISBLANK(J1481),"",LARGE(I$1:I1480,1)+1)</f>
        <v>1465</v>
      </c>
      <c r="J1481" s="2" t="s">
        <v>7198</v>
      </c>
      <c r="K1481" s="1" t="s">
        <v>3963</v>
      </c>
      <c r="L1481" s="1" t="s">
        <v>493</v>
      </c>
      <c r="M1481" s="2" t="s">
        <v>3964</v>
      </c>
      <c r="N1481" s="2" t="s">
        <v>456</v>
      </c>
      <c r="O1481" s="2" t="s">
        <v>457</v>
      </c>
      <c r="P1481" s="2" t="s">
        <v>6313</v>
      </c>
      <c r="Q1481" s="2" t="s">
        <v>7623</v>
      </c>
      <c r="R1481" s="2" t="s">
        <v>7624</v>
      </c>
      <c r="S1481" s="2" t="s">
        <v>6316</v>
      </c>
      <c r="T1481" s="42" t="s">
        <v>9961</v>
      </c>
    </row>
    <row r="1482" spans="3:20" ht="35.1" customHeight="1" x14ac:dyDescent="0.25">
      <c r="C1482" s="35"/>
      <c r="I1482" s="27">
        <f>IF(ISBLANK(J1482),"",LARGE(I$1:I1481,1)+1)</f>
        <v>1466</v>
      </c>
      <c r="J1482" s="2" t="s">
        <v>7198</v>
      </c>
      <c r="K1482" s="1" t="s">
        <v>7625</v>
      </c>
      <c r="L1482" s="1" t="s">
        <v>493</v>
      </c>
      <c r="M1482" s="2" t="s">
        <v>7626</v>
      </c>
      <c r="N1482" s="2" t="s">
        <v>495</v>
      </c>
      <c r="O1482" s="2" t="s">
        <v>515</v>
      </c>
      <c r="P1482" s="2" t="s">
        <v>1865</v>
      </c>
      <c r="Q1482" s="2" t="s">
        <v>7627</v>
      </c>
      <c r="R1482" s="2" t="s">
        <v>1867</v>
      </c>
      <c r="S1482" s="2" t="s">
        <v>7628</v>
      </c>
      <c r="T1482" s="42" t="s">
        <v>9962</v>
      </c>
    </row>
    <row r="1483" spans="3:20" ht="35.1" customHeight="1" x14ac:dyDescent="0.25">
      <c r="C1483" s="35"/>
      <c r="I1483" s="27">
        <f>IF(ISBLANK(J1483),"",LARGE(I$1:I1482,1)+1)</f>
        <v>1467</v>
      </c>
      <c r="J1483" s="2" t="s">
        <v>7198</v>
      </c>
      <c r="K1483" s="1" t="s">
        <v>1890</v>
      </c>
      <c r="L1483" s="1" t="s">
        <v>493</v>
      </c>
      <c r="M1483" s="2" t="s">
        <v>2377</v>
      </c>
      <c r="N1483" s="2" t="s">
        <v>495</v>
      </c>
      <c r="O1483" s="2" t="s">
        <v>1220</v>
      </c>
      <c r="P1483" s="2" t="s">
        <v>522</v>
      </c>
      <c r="Q1483" s="2" t="s">
        <v>7629</v>
      </c>
      <c r="R1483" s="2" t="s">
        <v>7630</v>
      </c>
      <c r="S1483" s="2" t="s">
        <v>2380</v>
      </c>
      <c r="T1483" s="42" t="s">
        <v>9963</v>
      </c>
    </row>
    <row r="1484" spans="3:20" ht="35.1" customHeight="1" x14ac:dyDescent="0.25">
      <c r="C1484" s="35"/>
      <c r="I1484" s="27">
        <f>IF(ISBLANK(J1484),"",LARGE(I$1:I1483,1)+1)</f>
        <v>1468</v>
      </c>
      <c r="J1484" s="2" t="s">
        <v>7198</v>
      </c>
      <c r="K1484" s="1" t="s">
        <v>1900</v>
      </c>
      <c r="L1484" s="1" t="s">
        <v>493</v>
      </c>
      <c r="M1484" s="2" t="s">
        <v>7192</v>
      </c>
      <c r="N1484" s="2" t="s">
        <v>495</v>
      </c>
      <c r="O1484" s="2" t="s">
        <v>1220</v>
      </c>
      <c r="P1484" s="2" t="s">
        <v>1902</v>
      </c>
      <c r="Q1484" s="2" t="s">
        <v>2384</v>
      </c>
      <c r="R1484" s="2" t="s">
        <v>7631</v>
      </c>
      <c r="S1484" s="2" t="s">
        <v>1905</v>
      </c>
      <c r="T1484" s="42" t="s">
        <v>9964</v>
      </c>
    </row>
    <row r="1485" spans="3:20" ht="35.1" customHeight="1" x14ac:dyDescent="0.25">
      <c r="C1485" s="35"/>
      <c r="I1485" s="27">
        <f>IF(ISBLANK(J1485),"",LARGE(I$1:I1484,1)+1)</f>
        <v>1469</v>
      </c>
      <c r="J1485" s="2" t="s">
        <v>7198</v>
      </c>
      <c r="K1485" s="1" t="s">
        <v>7632</v>
      </c>
      <c r="L1485" s="1" t="s">
        <v>577</v>
      </c>
      <c r="M1485" s="2" t="s">
        <v>7633</v>
      </c>
      <c r="N1485" s="2" t="s">
        <v>535</v>
      </c>
      <c r="O1485" s="2" t="s">
        <v>976</v>
      </c>
      <c r="P1485" s="2" t="s">
        <v>7634</v>
      </c>
      <c r="Q1485" s="2" t="s">
        <v>7635</v>
      </c>
      <c r="R1485" s="2" t="s">
        <v>7636</v>
      </c>
      <c r="S1485" s="2" t="s">
        <v>7637</v>
      </c>
      <c r="T1485" s="42" t="s">
        <v>9965</v>
      </c>
    </row>
    <row r="1486" spans="3:20" ht="35.1" customHeight="1" x14ac:dyDescent="0.25">
      <c r="C1486" s="35"/>
      <c r="I1486" s="27">
        <f>IF(ISBLANK(J1486),"",LARGE(I$1:I1485,1)+1)</f>
        <v>1470</v>
      </c>
      <c r="J1486" s="2" t="s">
        <v>7198</v>
      </c>
      <c r="K1486" s="1" t="s">
        <v>668</v>
      </c>
      <c r="L1486" s="1" t="s">
        <v>78</v>
      </c>
      <c r="M1486" s="2" t="s">
        <v>669</v>
      </c>
      <c r="N1486" s="2" t="s">
        <v>7282</v>
      </c>
      <c r="O1486" s="2" t="s">
        <v>81</v>
      </c>
      <c r="P1486" s="2" t="s">
        <v>670</v>
      </c>
      <c r="Q1486" s="2" t="s">
        <v>3972</v>
      </c>
      <c r="R1486" s="2" t="s">
        <v>7638</v>
      </c>
      <c r="S1486" s="2" t="s">
        <v>7639</v>
      </c>
      <c r="T1486" s="42" t="s">
        <v>9966</v>
      </c>
    </row>
    <row r="1487" spans="3:20" ht="35.1" customHeight="1" x14ac:dyDescent="0.25">
      <c r="C1487" s="35"/>
      <c r="I1487" s="27">
        <f>IF(ISBLANK(J1487),"",LARGE(I$1:I1486,1)+1)</f>
        <v>1471</v>
      </c>
      <c r="J1487" s="2" t="s">
        <v>7198</v>
      </c>
      <c r="K1487" s="1" t="s">
        <v>674</v>
      </c>
      <c r="L1487" s="1" t="s">
        <v>78</v>
      </c>
      <c r="M1487" s="2" t="s">
        <v>7640</v>
      </c>
      <c r="N1487" s="2" t="s">
        <v>7282</v>
      </c>
      <c r="O1487" s="2" t="s">
        <v>3477</v>
      </c>
      <c r="P1487" s="2" t="s">
        <v>676</v>
      </c>
      <c r="Q1487" s="2" t="s">
        <v>7641</v>
      </c>
      <c r="R1487" s="2" t="s">
        <v>7642</v>
      </c>
      <c r="S1487" s="2" t="s">
        <v>7197</v>
      </c>
      <c r="T1487" s="42" t="s">
        <v>9967</v>
      </c>
    </row>
    <row r="1488" spans="3:20" ht="35.1" customHeight="1" x14ac:dyDescent="0.25">
      <c r="C1488" s="35"/>
      <c r="I1488" s="27" t="str">
        <f>IF(ISBLANK(J1488),"",LARGE(I$1:I1487,1)+1)</f>
        <v/>
      </c>
    </row>
    <row r="1489" spans="3:20" ht="35.1" customHeight="1" x14ac:dyDescent="0.25">
      <c r="C1489" s="241"/>
      <c r="I1489" s="27">
        <f>IF(ISBLANK(J1489),"",LARGE(I$1:I1488,1)+1)</f>
        <v>1472</v>
      </c>
      <c r="J1489" s="3" t="s">
        <v>0</v>
      </c>
      <c r="K1489" s="4" t="s">
        <v>1</v>
      </c>
      <c r="L1489" s="4" t="s">
        <v>2</v>
      </c>
      <c r="M1489" s="3" t="s">
        <v>3</v>
      </c>
      <c r="N1489" s="3" t="s">
        <v>4</v>
      </c>
      <c r="O1489" s="3" t="s">
        <v>5</v>
      </c>
      <c r="P1489" s="3" t="s">
        <v>6</v>
      </c>
      <c r="Q1489" s="3" t="s">
        <v>7</v>
      </c>
      <c r="R1489" s="3" t="s">
        <v>8</v>
      </c>
      <c r="S1489" s="3" t="s">
        <v>9</v>
      </c>
      <c r="T1489" s="3" t="s">
        <v>8574</v>
      </c>
    </row>
    <row r="1490" spans="3:20" ht="35.1" customHeight="1" x14ac:dyDescent="0.25">
      <c r="I1490" s="27">
        <f>IF(ISBLANK(J1490),"",LARGE(I$1:I1489,1)+1)</f>
        <v>1473</v>
      </c>
      <c r="J1490" s="2" t="s">
        <v>7643</v>
      </c>
      <c r="K1490" s="1" t="s">
        <v>7644</v>
      </c>
      <c r="L1490" s="1" t="s">
        <v>55</v>
      </c>
      <c r="M1490" s="2" t="s">
        <v>7645</v>
      </c>
      <c r="N1490" s="2" t="s">
        <v>57</v>
      </c>
      <c r="O1490" s="2" t="s">
        <v>72</v>
      </c>
      <c r="P1490" s="2" t="s">
        <v>7646</v>
      </c>
      <c r="Q1490" s="2" t="s">
        <v>7647</v>
      </c>
      <c r="R1490" s="2" t="s">
        <v>7648</v>
      </c>
      <c r="S1490" s="2" t="s">
        <v>7649</v>
      </c>
      <c r="T1490" s="42" t="s">
        <v>9968</v>
      </c>
    </row>
    <row r="1491" spans="3:20" ht="35.1" customHeight="1" x14ac:dyDescent="0.25">
      <c r="I1491" s="27">
        <f>IF(ISBLANK(J1491),"",LARGE(I$1:I1490,1)+1)</f>
        <v>1474</v>
      </c>
      <c r="J1491" s="2" t="s">
        <v>7643</v>
      </c>
      <c r="K1491" s="1" t="s">
        <v>5640</v>
      </c>
      <c r="L1491" s="1" t="s">
        <v>55</v>
      </c>
      <c r="M1491" s="2" t="s">
        <v>7650</v>
      </c>
      <c r="N1491" s="2" t="s">
        <v>1371</v>
      </c>
      <c r="O1491" s="2" t="s">
        <v>58</v>
      </c>
      <c r="P1491" s="2" t="s">
        <v>7651</v>
      </c>
      <c r="Q1491" s="2" t="s">
        <v>7652</v>
      </c>
      <c r="R1491" s="2" t="s">
        <v>1510</v>
      </c>
      <c r="S1491" s="2" t="s">
        <v>7653</v>
      </c>
      <c r="T1491" s="42" t="s">
        <v>9969</v>
      </c>
    </row>
    <row r="1492" spans="3:20" ht="35.1" customHeight="1" x14ac:dyDescent="0.25">
      <c r="I1492" s="27">
        <f>IF(ISBLANK(J1492),"",LARGE(I$1:I1491,1)+1)</f>
        <v>1475</v>
      </c>
      <c r="J1492" s="2" t="s">
        <v>7643</v>
      </c>
      <c r="K1492" s="1" t="s">
        <v>7654</v>
      </c>
      <c r="L1492" s="1" t="s">
        <v>55</v>
      </c>
      <c r="M1492" s="2" t="s">
        <v>7655</v>
      </c>
      <c r="N1492" s="2" t="s">
        <v>57</v>
      </c>
      <c r="O1492" s="2" t="s">
        <v>58</v>
      </c>
      <c r="P1492" s="2" t="s">
        <v>7656</v>
      </c>
      <c r="Q1492" s="2" t="s">
        <v>7657</v>
      </c>
      <c r="R1492" s="2" t="s">
        <v>7658</v>
      </c>
      <c r="S1492" s="2" t="s">
        <v>7659</v>
      </c>
      <c r="T1492" s="42" t="s">
        <v>9970</v>
      </c>
    </row>
    <row r="1493" spans="3:20" ht="35.1" customHeight="1" x14ac:dyDescent="0.25">
      <c r="I1493" s="27">
        <f>IF(ISBLANK(J1493),"",LARGE(I$1:I1492,1)+1)</f>
        <v>1476</v>
      </c>
      <c r="J1493" s="2" t="s">
        <v>7643</v>
      </c>
      <c r="K1493" s="1" t="s">
        <v>1455</v>
      </c>
      <c r="L1493" s="1" t="s">
        <v>78</v>
      </c>
      <c r="M1493" s="2" t="s">
        <v>2172</v>
      </c>
      <c r="N1493" s="2" t="s">
        <v>7660</v>
      </c>
      <c r="O1493" s="2" t="s">
        <v>81</v>
      </c>
      <c r="P1493" s="2" t="s">
        <v>7220</v>
      </c>
      <c r="Q1493" s="2" t="s">
        <v>7661</v>
      </c>
      <c r="R1493" s="2" t="s">
        <v>7662</v>
      </c>
      <c r="S1493" s="2" t="s">
        <v>7663</v>
      </c>
      <c r="T1493" s="42" t="s">
        <v>9971</v>
      </c>
    </row>
    <row r="1494" spans="3:20" ht="35.1" customHeight="1" x14ac:dyDescent="0.25">
      <c r="I1494" s="27">
        <f>IF(ISBLANK(J1494),"",LARGE(I$1:I1493,1)+1)</f>
        <v>1477</v>
      </c>
      <c r="J1494" s="2" t="s">
        <v>7643</v>
      </c>
      <c r="K1494" s="1" t="s">
        <v>7664</v>
      </c>
      <c r="L1494" s="1" t="s">
        <v>1931</v>
      </c>
      <c r="M1494" s="2" t="s">
        <v>7665</v>
      </c>
      <c r="N1494" s="2" t="s">
        <v>6824</v>
      </c>
      <c r="O1494" s="2" t="s">
        <v>571</v>
      </c>
      <c r="P1494" s="2" t="s">
        <v>7666</v>
      </c>
      <c r="Q1494" s="2" t="s">
        <v>7667</v>
      </c>
      <c r="R1494" s="2" t="s">
        <v>7668</v>
      </c>
      <c r="S1494" s="2" t="s">
        <v>7669</v>
      </c>
      <c r="T1494" s="42" t="s">
        <v>9972</v>
      </c>
    </row>
    <row r="1495" spans="3:20" ht="35.1" customHeight="1" x14ac:dyDescent="0.25">
      <c r="I1495" s="27">
        <f>IF(ISBLANK(J1495),"",LARGE(I$1:I1494,1)+1)</f>
        <v>1478</v>
      </c>
      <c r="J1495" s="2" t="s">
        <v>7643</v>
      </c>
      <c r="K1495" s="1" t="s">
        <v>7670</v>
      </c>
      <c r="L1495" s="1" t="s">
        <v>55</v>
      </c>
      <c r="M1495" s="2" t="s">
        <v>7671</v>
      </c>
      <c r="N1495" s="2" t="s">
        <v>57</v>
      </c>
      <c r="O1495" s="2" t="s">
        <v>134</v>
      </c>
      <c r="P1495" s="2" t="s">
        <v>7672</v>
      </c>
      <c r="Q1495" s="2" t="s">
        <v>7673</v>
      </c>
      <c r="R1495" s="2" t="s">
        <v>7674</v>
      </c>
      <c r="S1495" s="2" t="s">
        <v>7675</v>
      </c>
      <c r="T1495" s="42" t="s">
        <v>9973</v>
      </c>
    </row>
    <row r="1496" spans="3:20" ht="35.1" customHeight="1" x14ac:dyDescent="0.25">
      <c r="I1496" s="27">
        <f>IF(ISBLANK(J1496),"",LARGE(I$1:I1495,1)+1)</f>
        <v>1479</v>
      </c>
      <c r="J1496" s="2" t="s">
        <v>7643</v>
      </c>
      <c r="K1496" s="1" t="s">
        <v>7676</v>
      </c>
      <c r="L1496" s="1" t="s">
        <v>55</v>
      </c>
      <c r="M1496" s="2" t="s">
        <v>7677</v>
      </c>
      <c r="N1496" s="2" t="s">
        <v>57</v>
      </c>
      <c r="O1496" s="2" t="s">
        <v>65</v>
      </c>
      <c r="P1496" s="2" t="s">
        <v>7678</v>
      </c>
      <c r="Q1496" s="2" t="s">
        <v>7679</v>
      </c>
      <c r="R1496" s="2" t="s">
        <v>7680</v>
      </c>
      <c r="S1496" s="2" t="s">
        <v>7681</v>
      </c>
      <c r="T1496" s="42" t="s">
        <v>9974</v>
      </c>
    </row>
    <row r="1497" spans="3:20" ht="35.1" customHeight="1" x14ac:dyDescent="0.25">
      <c r="I1497" s="27">
        <f>IF(ISBLANK(J1497),"",LARGE(I$1:I1496,1)+1)</f>
        <v>1480</v>
      </c>
      <c r="J1497" s="2" t="s">
        <v>7643</v>
      </c>
      <c r="K1497" s="1" t="s">
        <v>7682</v>
      </c>
      <c r="L1497" s="1" t="s">
        <v>55</v>
      </c>
      <c r="M1497" s="2" t="s">
        <v>7683</v>
      </c>
      <c r="N1497" s="2" t="s">
        <v>57</v>
      </c>
      <c r="O1497" s="2" t="s">
        <v>134</v>
      </c>
      <c r="P1497" s="2" t="s">
        <v>6556</v>
      </c>
      <c r="Q1497" s="2" t="s">
        <v>7684</v>
      </c>
      <c r="R1497" s="2" t="s">
        <v>7685</v>
      </c>
      <c r="S1497" s="2" t="s">
        <v>7686</v>
      </c>
      <c r="T1497" s="42" t="s">
        <v>9975</v>
      </c>
    </row>
    <row r="1498" spans="3:20" ht="35.1" customHeight="1" x14ac:dyDescent="0.25">
      <c r="I1498" s="27">
        <f>IF(ISBLANK(J1498),"",LARGE(I$1:I1497,1)+1)</f>
        <v>1481</v>
      </c>
      <c r="J1498" s="2" t="s">
        <v>7643</v>
      </c>
      <c r="K1498" s="1" t="s">
        <v>7687</v>
      </c>
      <c r="L1498" s="1" t="s">
        <v>3413</v>
      </c>
      <c r="M1498" s="2" t="s">
        <v>7688</v>
      </c>
      <c r="N1498" s="2" t="s">
        <v>1525</v>
      </c>
      <c r="O1498" s="2" t="s">
        <v>134</v>
      </c>
      <c r="P1498" s="2" t="s">
        <v>7689</v>
      </c>
      <c r="Q1498" s="2" t="s">
        <v>7690</v>
      </c>
      <c r="R1498" s="2" t="s">
        <v>7691</v>
      </c>
      <c r="S1498" s="2" t="s">
        <v>7692</v>
      </c>
      <c r="T1498" s="42" t="s">
        <v>9976</v>
      </c>
    </row>
    <row r="1499" spans="3:20" ht="35.1" customHeight="1" x14ac:dyDescent="0.25">
      <c r="I1499" s="27">
        <f>IF(ISBLANK(J1499),"",LARGE(I$1:I1498,1)+1)</f>
        <v>1482</v>
      </c>
      <c r="J1499" s="2" t="s">
        <v>7643</v>
      </c>
      <c r="K1499" s="1" t="s">
        <v>7693</v>
      </c>
      <c r="L1499" s="1" t="s">
        <v>387</v>
      </c>
      <c r="M1499" s="2" t="s">
        <v>7694</v>
      </c>
      <c r="N1499" s="2" t="s">
        <v>3206</v>
      </c>
      <c r="O1499" s="2" t="s">
        <v>6848</v>
      </c>
      <c r="P1499" s="2" t="s">
        <v>7695</v>
      </c>
      <c r="Q1499" s="2" t="s">
        <v>7696</v>
      </c>
      <c r="R1499" s="2" t="s">
        <v>7697</v>
      </c>
      <c r="S1499" s="2" t="s">
        <v>7698</v>
      </c>
      <c r="T1499" s="42" t="s">
        <v>9977</v>
      </c>
    </row>
    <row r="1500" spans="3:20" ht="35.1" customHeight="1" x14ac:dyDescent="0.25">
      <c r="I1500" s="27">
        <f>IF(ISBLANK(J1500),"",LARGE(I$1:I1499,1)+1)</f>
        <v>1483</v>
      </c>
      <c r="J1500" s="2" t="s">
        <v>7643</v>
      </c>
      <c r="K1500" s="1" t="s">
        <v>7699</v>
      </c>
      <c r="L1500" s="1" t="s">
        <v>533</v>
      </c>
      <c r="M1500" s="2" t="s">
        <v>7700</v>
      </c>
      <c r="N1500" s="2" t="s">
        <v>564</v>
      </c>
      <c r="O1500" s="2" t="s">
        <v>536</v>
      </c>
      <c r="P1500" s="2" t="s">
        <v>7701</v>
      </c>
      <c r="Q1500" s="2" t="s">
        <v>7702</v>
      </c>
      <c r="R1500" s="2" t="s">
        <v>7703</v>
      </c>
      <c r="S1500" s="2" t="s">
        <v>7704</v>
      </c>
      <c r="T1500" s="42" t="s">
        <v>9978</v>
      </c>
    </row>
    <row r="1501" spans="3:20" ht="35.1" customHeight="1" x14ac:dyDescent="0.25">
      <c r="I1501" s="27">
        <f>IF(ISBLANK(J1501),"",LARGE(I$1:I1500,1)+1)</f>
        <v>1484</v>
      </c>
      <c r="J1501" s="2" t="s">
        <v>7643</v>
      </c>
      <c r="K1501" s="1" t="s">
        <v>7260</v>
      </c>
      <c r="L1501" s="1" t="s">
        <v>533</v>
      </c>
      <c r="M1501" s="2" t="s">
        <v>7705</v>
      </c>
      <c r="N1501" s="2" t="s">
        <v>564</v>
      </c>
      <c r="O1501" s="2" t="s">
        <v>536</v>
      </c>
      <c r="P1501" s="2" t="s">
        <v>7262</v>
      </c>
      <c r="Q1501" s="2" t="s">
        <v>7706</v>
      </c>
      <c r="R1501" s="2" t="s">
        <v>6148</v>
      </c>
      <c r="S1501" s="2" t="s">
        <v>7707</v>
      </c>
      <c r="T1501" s="42" t="s">
        <v>9979</v>
      </c>
    </row>
    <row r="1502" spans="3:20" ht="35.1" customHeight="1" x14ac:dyDescent="0.25">
      <c r="I1502" s="27">
        <f>IF(ISBLANK(J1502),"",LARGE(I$1:I1501,1)+1)</f>
        <v>1485</v>
      </c>
      <c r="J1502" s="2" t="s">
        <v>7643</v>
      </c>
      <c r="K1502" s="1" t="s">
        <v>962</v>
      </c>
      <c r="L1502" s="1" t="s">
        <v>533</v>
      </c>
      <c r="M1502" s="2" t="s">
        <v>2177</v>
      </c>
      <c r="N1502" s="2" t="s">
        <v>564</v>
      </c>
      <c r="O1502" s="2" t="s">
        <v>536</v>
      </c>
      <c r="P1502" s="2" t="s">
        <v>964</v>
      </c>
      <c r="Q1502" s="2" t="s">
        <v>6163</v>
      </c>
      <c r="R1502" s="2" t="s">
        <v>2179</v>
      </c>
      <c r="S1502" s="2" t="s">
        <v>3437</v>
      </c>
      <c r="T1502" s="42" t="s">
        <v>8918</v>
      </c>
    </row>
    <row r="1503" spans="3:20" ht="35.1" customHeight="1" x14ac:dyDescent="0.25">
      <c r="I1503" s="27">
        <f>IF(ISBLANK(J1503),"",LARGE(I$1:I1502,1)+1)</f>
        <v>1486</v>
      </c>
      <c r="J1503" s="2" t="s">
        <v>7643</v>
      </c>
      <c r="K1503" s="1" t="s">
        <v>532</v>
      </c>
      <c r="L1503" s="1" t="s">
        <v>533</v>
      </c>
      <c r="M1503" s="2" t="s">
        <v>975</v>
      </c>
      <c r="N1503" s="2" t="s">
        <v>535</v>
      </c>
      <c r="O1503" s="2" t="s">
        <v>976</v>
      </c>
      <c r="P1503" s="2" t="s">
        <v>537</v>
      </c>
      <c r="Q1503" s="2" t="s">
        <v>7708</v>
      </c>
      <c r="R1503" s="2" t="s">
        <v>7709</v>
      </c>
      <c r="S1503" s="2" t="s">
        <v>7710</v>
      </c>
      <c r="T1503" s="42" t="s">
        <v>9980</v>
      </c>
    </row>
    <row r="1504" spans="3:20" ht="35.1" customHeight="1" x14ac:dyDescent="0.25">
      <c r="I1504" s="27">
        <f>IF(ISBLANK(J1504),"",LARGE(I$1:I1503,1)+1)</f>
        <v>1487</v>
      </c>
      <c r="J1504" s="2" t="s">
        <v>7643</v>
      </c>
      <c r="K1504" s="1" t="s">
        <v>3122</v>
      </c>
      <c r="L1504" s="1" t="s">
        <v>533</v>
      </c>
      <c r="M1504" s="2" t="s">
        <v>4724</v>
      </c>
      <c r="N1504" s="2" t="s">
        <v>564</v>
      </c>
      <c r="O1504" s="2" t="s">
        <v>989</v>
      </c>
      <c r="P1504" s="2" t="s">
        <v>1490</v>
      </c>
      <c r="Q1504" s="2" t="s">
        <v>7711</v>
      </c>
      <c r="R1504" s="2" t="s">
        <v>1492</v>
      </c>
      <c r="S1504" s="2" t="s">
        <v>7712</v>
      </c>
      <c r="T1504" s="42" t="s">
        <v>9981</v>
      </c>
    </row>
    <row r="1505" spans="3:20" ht="35.1" customHeight="1" x14ac:dyDescent="0.25">
      <c r="I1505" s="27">
        <f>IF(ISBLANK(J1505),"",LARGE(I$1:I1504,1)+1)</f>
        <v>1488</v>
      </c>
      <c r="J1505" s="2" t="s">
        <v>7643</v>
      </c>
      <c r="K1505" s="1" t="s">
        <v>1466</v>
      </c>
      <c r="L1505" s="1" t="s">
        <v>533</v>
      </c>
      <c r="M1505" s="2" t="s">
        <v>4157</v>
      </c>
      <c r="N1505" s="2" t="s">
        <v>535</v>
      </c>
      <c r="O1505" s="2" t="s">
        <v>543</v>
      </c>
      <c r="P1505" s="2" t="s">
        <v>3444</v>
      </c>
      <c r="Q1505" s="2" t="s">
        <v>7713</v>
      </c>
      <c r="R1505" s="2" t="s">
        <v>7714</v>
      </c>
      <c r="S1505" s="2" t="s">
        <v>7715</v>
      </c>
      <c r="T1505" s="42" t="s">
        <v>9982</v>
      </c>
    </row>
    <row r="1506" spans="3:20" ht="35.1" customHeight="1" x14ac:dyDescent="0.25">
      <c r="I1506" s="27">
        <f>IF(ISBLANK(J1506),"",LARGE(I$1:I1505,1)+1)</f>
        <v>1489</v>
      </c>
      <c r="J1506" s="2" t="s">
        <v>7643</v>
      </c>
      <c r="K1506" s="1" t="s">
        <v>548</v>
      </c>
      <c r="L1506" s="1" t="s">
        <v>533</v>
      </c>
      <c r="M1506" s="2" t="s">
        <v>6603</v>
      </c>
      <c r="N1506" s="2" t="s">
        <v>550</v>
      </c>
      <c r="O1506" s="2" t="s">
        <v>536</v>
      </c>
      <c r="P1506" s="2" t="s">
        <v>6157</v>
      </c>
      <c r="Q1506" s="2" t="s">
        <v>7716</v>
      </c>
      <c r="R1506" s="2" t="s">
        <v>7717</v>
      </c>
      <c r="S1506" s="2" t="s">
        <v>7718</v>
      </c>
      <c r="T1506" s="42" t="s">
        <v>9468</v>
      </c>
    </row>
    <row r="1507" spans="3:20" ht="35.1" customHeight="1" x14ac:dyDescent="0.25">
      <c r="I1507" s="27">
        <f>IF(ISBLANK(J1507),"",LARGE(I$1:I1506,1)+1)</f>
        <v>1490</v>
      </c>
      <c r="J1507" s="2" t="s">
        <v>7643</v>
      </c>
      <c r="K1507" s="1" t="s">
        <v>7719</v>
      </c>
      <c r="L1507" s="1" t="s">
        <v>7720</v>
      </c>
      <c r="M1507" s="2" t="s">
        <v>7721</v>
      </c>
      <c r="N1507" s="2" t="s">
        <v>3644</v>
      </c>
      <c r="O1507" s="2" t="s">
        <v>4275</v>
      </c>
      <c r="P1507" s="2" t="s">
        <v>7722</v>
      </c>
      <c r="Q1507" s="2" t="s">
        <v>7723</v>
      </c>
      <c r="R1507" s="2" t="s">
        <v>7724</v>
      </c>
      <c r="S1507" s="2" t="s">
        <v>7725</v>
      </c>
      <c r="T1507" s="42" t="s">
        <v>9983</v>
      </c>
    </row>
    <row r="1508" spans="3:20" ht="35.1" customHeight="1" x14ac:dyDescent="0.25">
      <c r="I1508" s="27">
        <f>IF(ISBLANK(J1508),"",LARGE(I$1:I1507,1)+1)</f>
        <v>1491</v>
      </c>
      <c r="J1508" s="2" t="s">
        <v>7643</v>
      </c>
      <c r="K1508" s="1" t="s">
        <v>7726</v>
      </c>
      <c r="L1508" s="1" t="s">
        <v>7720</v>
      </c>
      <c r="M1508" s="2" t="s">
        <v>7727</v>
      </c>
      <c r="N1508" s="2" t="s">
        <v>126</v>
      </c>
      <c r="O1508" s="2" t="s">
        <v>40</v>
      </c>
      <c r="P1508" s="2" t="s">
        <v>7728</v>
      </c>
      <c r="Q1508" s="2" t="s">
        <v>7729</v>
      </c>
      <c r="R1508" s="2" t="s">
        <v>7730</v>
      </c>
      <c r="S1508" s="2" t="s">
        <v>7731</v>
      </c>
      <c r="T1508" s="42" t="s">
        <v>9984</v>
      </c>
    </row>
    <row r="1509" spans="3:20" ht="35.1" customHeight="1" x14ac:dyDescent="0.25">
      <c r="I1509" s="27">
        <f>IF(ISBLANK(J1509),"",LARGE(I$1:I1508,1)+1)</f>
        <v>1492</v>
      </c>
      <c r="J1509" s="2" t="s">
        <v>7643</v>
      </c>
      <c r="K1509" s="1" t="s">
        <v>7732</v>
      </c>
      <c r="L1509" s="1" t="s">
        <v>7720</v>
      </c>
      <c r="M1509" s="2" t="s">
        <v>7733</v>
      </c>
      <c r="N1509" s="2" t="s">
        <v>3644</v>
      </c>
      <c r="O1509" s="2" t="s">
        <v>119</v>
      </c>
      <c r="P1509" s="2" t="s">
        <v>7734</v>
      </c>
      <c r="Q1509" s="2" t="s">
        <v>7735</v>
      </c>
      <c r="R1509" s="2" t="s">
        <v>7736</v>
      </c>
      <c r="S1509" s="2" t="s">
        <v>7737</v>
      </c>
      <c r="T1509" s="42" t="s">
        <v>9985</v>
      </c>
    </row>
    <row r="1510" spans="3:20" ht="35.1" customHeight="1" x14ac:dyDescent="0.25">
      <c r="C1510" s="35"/>
      <c r="I1510" s="27">
        <f>IF(ISBLANK(J1510),"",LARGE(I$1:I1509,1)+1)</f>
        <v>1493</v>
      </c>
      <c r="J1510" s="2" t="s">
        <v>7643</v>
      </c>
      <c r="K1510" s="1" t="s">
        <v>7738</v>
      </c>
      <c r="L1510" s="1" t="s">
        <v>7720</v>
      </c>
      <c r="M1510" s="2" t="s">
        <v>7739</v>
      </c>
      <c r="N1510" s="2" t="s">
        <v>48</v>
      </c>
      <c r="O1510" s="2" t="s">
        <v>40</v>
      </c>
      <c r="P1510" s="2" t="s">
        <v>7740</v>
      </c>
      <c r="Q1510" s="2" t="s">
        <v>7741</v>
      </c>
      <c r="R1510" s="2" t="s">
        <v>7742</v>
      </c>
      <c r="S1510" s="2" t="s">
        <v>7743</v>
      </c>
      <c r="T1510" s="42" t="s">
        <v>9986</v>
      </c>
    </row>
    <row r="1511" spans="3:20" ht="35.1" customHeight="1" x14ac:dyDescent="0.25">
      <c r="C1511" s="35"/>
      <c r="I1511" s="27">
        <f>IF(ISBLANK(J1511),"",LARGE(I$1:I1510,1)+1)</f>
        <v>1494</v>
      </c>
      <c r="J1511" s="2" t="s">
        <v>7643</v>
      </c>
      <c r="K1511" s="1" t="s">
        <v>7744</v>
      </c>
      <c r="L1511" s="1" t="s">
        <v>7720</v>
      </c>
      <c r="M1511" s="2" t="s">
        <v>7745</v>
      </c>
      <c r="N1511" s="2" t="s">
        <v>3644</v>
      </c>
      <c r="O1511" s="2" t="s">
        <v>95</v>
      </c>
      <c r="P1511" s="2" t="s">
        <v>7746</v>
      </c>
      <c r="Q1511" s="2" t="s">
        <v>7747</v>
      </c>
      <c r="R1511" s="2" t="s">
        <v>7748</v>
      </c>
      <c r="S1511" s="2" t="s">
        <v>7749</v>
      </c>
      <c r="T1511" s="42" t="s">
        <v>9987</v>
      </c>
    </row>
    <row r="1512" spans="3:20" ht="35.1" customHeight="1" x14ac:dyDescent="0.25">
      <c r="C1512" s="35"/>
      <c r="I1512" s="27">
        <f>IF(ISBLANK(J1512),"",LARGE(I$1:I1511,1)+1)</f>
        <v>1495</v>
      </c>
      <c r="J1512" s="2" t="s">
        <v>7643</v>
      </c>
      <c r="K1512" s="1" t="s">
        <v>7750</v>
      </c>
      <c r="L1512" s="1" t="s">
        <v>7720</v>
      </c>
      <c r="M1512" s="2" t="s">
        <v>7751</v>
      </c>
      <c r="N1512" s="2" t="s">
        <v>7752</v>
      </c>
      <c r="O1512" s="2" t="s">
        <v>7753</v>
      </c>
      <c r="P1512" s="2" t="s">
        <v>7754</v>
      </c>
      <c r="Q1512" s="2" t="s">
        <v>7755</v>
      </c>
      <c r="R1512" s="2" t="s">
        <v>7756</v>
      </c>
      <c r="S1512" s="2" t="s">
        <v>7757</v>
      </c>
      <c r="T1512" s="42" t="s">
        <v>9988</v>
      </c>
    </row>
    <row r="1513" spans="3:20" ht="35.1" customHeight="1" x14ac:dyDescent="0.25">
      <c r="C1513" s="35"/>
      <c r="I1513" s="27">
        <f>IF(ISBLANK(J1513),"",LARGE(I$1:I1512,1)+1)</f>
        <v>1496</v>
      </c>
      <c r="J1513" s="2" t="s">
        <v>7643</v>
      </c>
      <c r="K1513" s="1" t="s">
        <v>7758</v>
      </c>
      <c r="L1513" s="1" t="s">
        <v>7720</v>
      </c>
      <c r="M1513" s="2" t="s">
        <v>7759</v>
      </c>
      <c r="N1513" s="2" t="s">
        <v>48</v>
      </c>
      <c r="O1513" s="2" t="s">
        <v>40</v>
      </c>
      <c r="P1513" s="2" t="s">
        <v>7760</v>
      </c>
      <c r="Q1513" s="2" t="s">
        <v>7761</v>
      </c>
      <c r="R1513" s="2" t="s">
        <v>7762</v>
      </c>
      <c r="S1513" s="2" t="s">
        <v>7763</v>
      </c>
      <c r="T1513" s="42" t="s">
        <v>9989</v>
      </c>
    </row>
    <row r="1514" spans="3:20" ht="35.1" customHeight="1" x14ac:dyDescent="0.25">
      <c r="C1514" s="35"/>
      <c r="I1514" s="27">
        <f>IF(ISBLANK(J1514),"",LARGE(I$1:I1513,1)+1)</f>
        <v>1497</v>
      </c>
      <c r="J1514" s="2" t="s">
        <v>7643</v>
      </c>
      <c r="K1514" s="1" t="s">
        <v>7764</v>
      </c>
      <c r="L1514" s="1" t="s">
        <v>7720</v>
      </c>
      <c r="M1514" s="2" t="s">
        <v>7765</v>
      </c>
      <c r="N1514" s="2" t="s">
        <v>48</v>
      </c>
      <c r="O1514" s="2" t="s">
        <v>95</v>
      </c>
      <c r="P1514" s="2" t="s">
        <v>7766</v>
      </c>
      <c r="Q1514" s="2" t="s">
        <v>7767</v>
      </c>
      <c r="R1514" s="2" t="s">
        <v>7768</v>
      </c>
      <c r="S1514" s="2" t="s">
        <v>7769</v>
      </c>
      <c r="T1514" s="42" t="s">
        <v>9990</v>
      </c>
    </row>
    <row r="1515" spans="3:20" ht="35.1" customHeight="1" x14ac:dyDescent="0.25">
      <c r="C1515" s="35"/>
      <c r="I1515" s="27">
        <f>IF(ISBLANK(J1515),"",LARGE(I$1:I1514,1)+1)</f>
        <v>1498</v>
      </c>
      <c r="J1515" s="2" t="s">
        <v>7643</v>
      </c>
      <c r="K1515" s="1" t="s">
        <v>7770</v>
      </c>
      <c r="L1515" s="1" t="s">
        <v>7720</v>
      </c>
      <c r="M1515" s="2" t="s">
        <v>7771</v>
      </c>
      <c r="N1515" s="2" t="s">
        <v>48</v>
      </c>
      <c r="O1515" s="2" t="s">
        <v>40</v>
      </c>
      <c r="P1515" s="2" t="s">
        <v>7772</v>
      </c>
      <c r="Q1515" s="2" t="s">
        <v>7773</v>
      </c>
      <c r="R1515" s="2" t="s">
        <v>7774</v>
      </c>
      <c r="S1515" s="2" t="s">
        <v>7775</v>
      </c>
      <c r="T1515" s="42" t="s">
        <v>9991</v>
      </c>
    </row>
    <row r="1516" spans="3:20" ht="35.1" customHeight="1" x14ac:dyDescent="0.25">
      <c r="C1516" s="35"/>
      <c r="I1516" s="27">
        <f>IF(ISBLANK(J1516),"",LARGE(I$1:I1515,1)+1)</f>
        <v>1499</v>
      </c>
      <c r="J1516" s="2" t="s">
        <v>7643</v>
      </c>
      <c r="K1516" s="1" t="s">
        <v>7776</v>
      </c>
      <c r="L1516" s="1" t="s">
        <v>7720</v>
      </c>
      <c r="M1516" s="2" t="s">
        <v>7777</v>
      </c>
      <c r="N1516" s="2" t="s">
        <v>3644</v>
      </c>
      <c r="O1516" s="2" t="s">
        <v>119</v>
      </c>
      <c r="P1516" s="2" t="s">
        <v>7778</v>
      </c>
      <c r="Q1516" s="2" t="s">
        <v>7779</v>
      </c>
      <c r="R1516" s="2" t="s">
        <v>7780</v>
      </c>
      <c r="S1516" s="2" t="s">
        <v>7781</v>
      </c>
      <c r="T1516" s="42" t="s">
        <v>9992</v>
      </c>
    </row>
    <row r="1517" spans="3:20" ht="35.1" customHeight="1" x14ac:dyDescent="0.25">
      <c r="C1517" s="35"/>
      <c r="I1517" s="27">
        <f>IF(ISBLANK(J1517),"",LARGE(I$1:I1516,1)+1)</f>
        <v>1500</v>
      </c>
      <c r="J1517" s="2" t="s">
        <v>7643</v>
      </c>
      <c r="K1517" s="1" t="s">
        <v>7782</v>
      </c>
      <c r="L1517" s="1" t="s">
        <v>7720</v>
      </c>
      <c r="M1517" s="2" t="s">
        <v>7783</v>
      </c>
      <c r="N1517" s="2" t="s">
        <v>48</v>
      </c>
      <c r="O1517" s="2" t="s">
        <v>49</v>
      </c>
      <c r="P1517" s="2" t="s">
        <v>7784</v>
      </c>
      <c r="Q1517" s="2" t="s">
        <v>7785</v>
      </c>
      <c r="R1517" s="2" t="s">
        <v>7786</v>
      </c>
      <c r="S1517" s="2" t="s">
        <v>7787</v>
      </c>
      <c r="T1517" s="42" t="s">
        <v>9993</v>
      </c>
    </row>
    <row r="1518" spans="3:20" ht="35.1" customHeight="1" x14ac:dyDescent="0.25">
      <c r="C1518" s="35"/>
      <c r="I1518" s="27">
        <f>IF(ISBLANK(J1518),"",LARGE(I$1:I1517,1)+1)</f>
        <v>1501</v>
      </c>
      <c r="J1518" s="2" t="s">
        <v>7643</v>
      </c>
      <c r="K1518" s="1" t="s">
        <v>7788</v>
      </c>
      <c r="L1518" s="1" t="s">
        <v>7789</v>
      </c>
      <c r="M1518" s="2" t="s">
        <v>7790</v>
      </c>
      <c r="N1518" s="2" t="s">
        <v>48</v>
      </c>
      <c r="O1518" s="2" t="s">
        <v>40</v>
      </c>
      <c r="P1518" s="2" t="s">
        <v>7791</v>
      </c>
      <c r="Q1518" s="2" t="s">
        <v>7792</v>
      </c>
      <c r="R1518" s="2" t="s">
        <v>7793</v>
      </c>
      <c r="S1518" s="2" t="s">
        <v>7794</v>
      </c>
      <c r="T1518" s="42" t="s">
        <v>9994</v>
      </c>
    </row>
    <row r="1519" spans="3:20" ht="35.1" customHeight="1" x14ac:dyDescent="0.25">
      <c r="C1519" s="35"/>
      <c r="I1519" s="27">
        <f>IF(ISBLANK(J1519),"",LARGE(I$1:I1518,1)+1)</f>
        <v>1502</v>
      </c>
      <c r="J1519" s="2" t="s">
        <v>7643</v>
      </c>
      <c r="K1519" s="1" t="s">
        <v>7795</v>
      </c>
      <c r="L1519" s="1" t="s">
        <v>7789</v>
      </c>
      <c r="M1519" s="2" t="s">
        <v>7796</v>
      </c>
      <c r="N1519" s="2" t="s">
        <v>48</v>
      </c>
      <c r="O1519" s="2" t="s">
        <v>119</v>
      </c>
      <c r="P1519" s="2" t="s">
        <v>7797</v>
      </c>
      <c r="Q1519" s="2" t="s">
        <v>7798</v>
      </c>
      <c r="R1519" s="2" t="s">
        <v>7799</v>
      </c>
      <c r="S1519" s="2" t="s">
        <v>7800</v>
      </c>
      <c r="T1519" s="42" t="s">
        <v>9995</v>
      </c>
    </row>
    <row r="1520" spans="3:20" ht="35.1" customHeight="1" x14ac:dyDescent="0.25">
      <c r="C1520" s="35"/>
      <c r="I1520" s="27">
        <f>IF(ISBLANK(J1520),"",LARGE(I$1:I1519,1)+1)</f>
        <v>1503</v>
      </c>
      <c r="J1520" s="2" t="s">
        <v>7643</v>
      </c>
      <c r="K1520" s="1" t="s">
        <v>7801</v>
      </c>
      <c r="L1520" s="1" t="s">
        <v>7789</v>
      </c>
      <c r="M1520" s="2" t="s">
        <v>7802</v>
      </c>
      <c r="N1520" s="2" t="s">
        <v>48</v>
      </c>
      <c r="O1520" s="2" t="s">
        <v>95</v>
      </c>
      <c r="P1520" s="2" t="s">
        <v>7803</v>
      </c>
      <c r="Q1520" s="2" t="s">
        <v>7804</v>
      </c>
      <c r="R1520" s="2" t="s">
        <v>7805</v>
      </c>
      <c r="S1520" s="2" t="s">
        <v>7806</v>
      </c>
      <c r="T1520" s="42" t="s">
        <v>9996</v>
      </c>
    </row>
    <row r="1521" spans="3:20" ht="35.1" customHeight="1" x14ac:dyDescent="0.25">
      <c r="C1521" s="35"/>
      <c r="I1521" s="27">
        <f>IF(ISBLANK(J1521),"",LARGE(I$1:I1520,1)+1)</f>
        <v>1504</v>
      </c>
      <c r="J1521" s="2" t="s">
        <v>7643</v>
      </c>
      <c r="K1521" s="1" t="s">
        <v>7807</v>
      </c>
      <c r="L1521" s="1" t="s">
        <v>7789</v>
      </c>
      <c r="M1521" s="2" t="s">
        <v>7808</v>
      </c>
      <c r="N1521" s="2" t="s">
        <v>48</v>
      </c>
      <c r="O1521" s="2" t="s">
        <v>40</v>
      </c>
      <c r="P1521" s="2" t="s">
        <v>7809</v>
      </c>
      <c r="Q1521" s="2" t="s">
        <v>7810</v>
      </c>
      <c r="R1521" s="2" t="s">
        <v>7811</v>
      </c>
      <c r="S1521" s="2" t="s">
        <v>7812</v>
      </c>
      <c r="T1521" s="42" t="s">
        <v>9997</v>
      </c>
    </row>
    <row r="1522" spans="3:20" ht="35.1" customHeight="1" x14ac:dyDescent="0.25">
      <c r="C1522" s="35"/>
      <c r="I1522" s="27">
        <f>IF(ISBLANK(J1522),"",LARGE(I$1:I1521,1)+1)</f>
        <v>1505</v>
      </c>
      <c r="J1522" s="2" t="s">
        <v>7643</v>
      </c>
      <c r="K1522" s="1" t="s">
        <v>7813</v>
      </c>
      <c r="L1522" s="1" t="s">
        <v>4512</v>
      </c>
      <c r="M1522" s="2" t="s">
        <v>7814</v>
      </c>
      <c r="N1522" s="2" t="s">
        <v>7815</v>
      </c>
      <c r="O1522" s="2" t="s">
        <v>3999</v>
      </c>
      <c r="P1522" s="2" t="s">
        <v>7816</v>
      </c>
      <c r="Q1522" s="2" t="s">
        <v>7817</v>
      </c>
      <c r="R1522" s="2" t="s">
        <v>7818</v>
      </c>
      <c r="S1522" s="2" t="s">
        <v>7819</v>
      </c>
      <c r="T1522" s="42" t="s">
        <v>9998</v>
      </c>
    </row>
    <row r="1523" spans="3:20" ht="35.1" customHeight="1" x14ac:dyDescent="0.25">
      <c r="C1523" s="35"/>
      <c r="I1523" s="27">
        <f>IF(ISBLANK(J1523),"",LARGE(I$1:I1522,1)+1)</f>
        <v>1506</v>
      </c>
      <c r="J1523" s="2" t="s">
        <v>7643</v>
      </c>
      <c r="K1523" s="1" t="s">
        <v>7820</v>
      </c>
      <c r="L1523" s="1" t="s">
        <v>4512</v>
      </c>
      <c r="M1523" s="2" t="s">
        <v>7821</v>
      </c>
      <c r="N1523" s="2" t="s">
        <v>7815</v>
      </c>
      <c r="O1523" s="2" t="s">
        <v>81</v>
      </c>
      <c r="P1523" s="2" t="s">
        <v>7822</v>
      </c>
      <c r="Q1523" s="2" t="s">
        <v>7823</v>
      </c>
      <c r="R1523" s="2" t="s">
        <v>7824</v>
      </c>
      <c r="S1523" s="2" t="s">
        <v>7825</v>
      </c>
      <c r="T1523" s="42" t="s">
        <v>9999</v>
      </c>
    </row>
    <row r="1524" spans="3:20" ht="35.1" customHeight="1" x14ac:dyDescent="0.25">
      <c r="C1524" s="35"/>
      <c r="I1524" s="27">
        <f>IF(ISBLANK(J1524),"",LARGE(I$1:I1523,1)+1)</f>
        <v>1507</v>
      </c>
      <c r="J1524" s="2" t="s">
        <v>7643</v>
      </c>
      <c r="K1524" s="1" t="s">
        <v>7826</v>
      </c>
      <c r="L1524" s="1" t="s">
        <v>4512</v>
      </c>
      <c r="M1524" s="2" t="s">
        <v>7827</v>
      </c>
      <c r="N1524" s="2" t="s">
        <v>7828</v>
      </c>
      <c r="O1524" s="2" t="s">
        <v>81</v>
      </c>
      <c r="P1524" s="2" t="s">
        <v>7829</v>
      </c>
      <c r="Q1524" s="2" t="s">
        <v>7830</v>
      </c>
      <c r="R1524" s="2" t="s">
        <v>7831</v>
      </c>
      <c r="S1524" s="2" t="s">
        <v>7832</v>
      </c>
      <c r="T1524" s="42" t="s">
        <v>10000</v>
      </c>
    </row>
    <row r="1525" spans="3:20" ht="35.1" customHeight="1" x14ac:dyDescent="0.25">
      <c r="C1525" s="35"/>
      <c r="I1525" s="27">
        <f>IF(ISBLANK(J1525),"",LARGE(I$1:I1524,1)+1)</f>
        <v>1508</v>
      </c>
      <c r="J1525" s="2" t="s">
        <v>7643</v>
      </c>
      <c r="K1525" s="1" t="s">
        <v>7833</v>
      </c>
      <c r="L1525" s="1" t="s">
        <v>4512</v>
      </c>
      <c r="M1525" s="2" t="s">
        <v>7834</v>
      </c>
      <c r="N1525" s="2" t="s">
        <v>7815</v>
      </c>
      <c r="O1525" s="2" t="s">
        <v>368</v>
      </c>
      <c r="P1525" s="2" t="s">
        <v>7835</v>
      </c>
      <c r="Q1525" s="2" t="s">
        <v>7836</v>
      </c>
      <c r="R1525" s="2" t="s">
        <v>7837</v>
      </c>
      <c r="S1525" s="2" t="s">
        <v>7838</v>
      </c>
      <c r="T1525" s="42" t="s">
        <v>10001</v>
      </c>
    </row>
    <row r="1526" spans="3:20" ht="35.1" customHeight="1" x14ac:dyDescent="0.25">
      <c r="C1526" s="35"/>
      <c r="I1526" s="27">
        <f>IF(ISBLANK(J1526),"",LARGE(I$1:I1525,1)+1)</f>
        <v>1509</v>
      </c>
      <c r="J1526" s="2" t="s">
        <v>7643</v>
      </c>
      <c r="K1526" s="1" t="s">
        <v>7839</v>
      </c>
      <c r="L1526" s="1" t="s">
        <v>4512</v>
      </c>
      <c r="M1526" s="2" t="s">
        <v>7840</v>
      </c>
      <c r="N1526" s="2" t="s">
        <v>7841</v>
      </c>
      <c r="O1526" s="2" t="s">
        <v>81</v>
      </c>
      <c r="P1526" s="2" t="s">
        <v>7842</v>
      </c>
      <c r="Q1526" s="2" t="s">
        <v>7843</v>
      </c>
      <c r="R1526" s="2" t="s">
        <v>7844</v>
      </c>
      <c r="S1526" s="2" t="s">
        <v>7845</v>
      </c>
      <c r="T1526" s="42" t="s">
        <v>10002</v>
      </c>
    </row>
    <row r="1527" spans="3:20" ht="35.1" customHeight="1" x14ac:dyDescent="0.25">
      <c r="C1527" s="35"/>
      <c r="I1527" s="27">
        <f>IF(ISBLANK(J1527),"",LARGE(I$1:I1526,1)+1)</f>
        <v>1510</v>
      </c>
      <c r="J1527" s="2" t="s">
        <v>7643</v>
      </c>
      <c r="K1527" s="1" t="s">
        <v>7846</v>
      </c>
      <c r="L1527" s="1" t="s">
        <v>4512</v>
      </c>
      <c r="M1527" s="2" t="s">
        <v>7847</v>
      </c>
      <c r="N1527" s="2" t="s">
        <v>7815</v>
      </c>
      <c r="O1527" s="2" t="s">
        <v>368</v>
      </c>
      <c r="P1527" s="2" t="s">
        <v>7848</v>
      </c>
      <c r="Q1527" s="2" t="s">
        <v>7849</v>
      </c>
      <c r="R1527" s="2" t="s">
        <v>7850</v>
      </c>
      <c r="S1527" s="2" t="s">
        <v>7851</v>
      </c>
      <c r="T1527" s="42" t="s">
        <v>10003</v>
      </c>
    </row>
    <row r="1528" spans="3:20" ht="35.1" customHeight="1" x14ac:dyDescent="0.25">
      <c r="C1528" s="35"/>
      <c r="I1528" s="27">
        <f>IF(ISBLANK(J1528),"",LARGE(I$1:I1527,1)+1)</f>
        <v>1511</v>
      </c>
      <c r="J1528" s="2" t="s">
        <v>7643</v>
      </c>
      <c r="K1528" s="1" t="s">
        <v>7852</v>
      </c>
      <c r="L1528" s="1" t="s">
        <v>4512</v>
      </c>
      <c r="M1528" s="2" t="s">
        <v>7853</v>
      </c>
      <c r="N1528" s="2" t="s">
        <v>7815</v>
      </c>
      <c r="O1528" s="2" t="s">
        <v>81</v>
      </c>
      <c r="P1528" s="2" t="s">
        <v>7854</v>
      </c>
      <c r="Q1528" s="2" t="s">
        <v>7855</v>
      </c>
      <c r="R1528" s="2" t="s">
        <v>7856</v>
      </c>
      <c r="S1528" s="2" t="s">
        <v>7857</v>
      </c>
      <c r="T1528" s="42" t="s">
        <v>10004</v>
      </c>
    </row>
    <row r="1529" spans="3:20" ht="35.1" customHeight="1" x14ac:dyDescent="0.25">
      <c r="C1529" s="35"/>
      <c r="I1529" s="27">
        <f>IF(ISBLANK(J1529),"",LARGE(I$1:I1528,1)+1)</f>
        <v>1512</v>
      </c>
      <c r="J1529" s="2" t="s">
        <v>7643</v>
      </c>
      <c r="K1529" s="1" t="s">
        <v>7858</v>
      </c>
      <c r="L1529" s="1" t="s">
        <v>4512</v>
      </c>
      <c r="M1529" s="2" t="s">
        <v>7859</v>
      </c>
      <c r="N1529" s="2" t="s">
        <v>7841</v>
      </c>
      <c r="O1529" s="2" t="s">
        <v>81</v>
      </c>
      <c r="P1529" s="2" t="s">
        <v>7860</v>
      </c>
      <c r="Q1529" s="2" t="s">
        <v>7861</v>
      </c>
      <c r="R1529" s="2" t="s">
        <v>7862</v>
      </c>
      <c r="S1529" s="2" t="s">
        <v>7863</v>
      </c>
      <c r="T1529" s="42" t="s">
        <v>10005</v>
      </c>
    </row>
    <row r="1530" spans="3:20" ht="35.1" customHeight="1" x14ac:dyDescent="0.25">
      <c r="C1530" s="35"/>
      <c r="I1530" s="27">
        <f>IF(ISBLANK(J1530),"",LARGE(I$1:I1529,1)+1)</f>
        <v>1513</v>
      </c>
      <c r="J1530" s="2" t="s">
        <v>7643</v>
      </c>
      <c r="K1530" s="1" t="s">
        <v>7864</v>
      </c>
      <c r="L1530" s="1" t="s">
        <v>4512</v>
      </c>
      <c r="M1530" s="2" t="s">
        <v>7865</v>
      </c>
      <c r="N1530" s="2" t="s">
        <v>7866</v>
      </c>
      <c r="O1530" s="2" t="s">
        <v>368</v>
      </c>
      <c r="P1530" s="2" t="s">
        <v>7867</v>
      </c>
      <c r="Q1530" s="2" t="s">
        <v>7868</v>
      </c>
      <c r="R1530" s="2" t="s">
        <v>7869</v>
      </c>
      <c r="S1530" s="2" t="s">
        <v>7870</v>
      </c>
      <c r="T1530" s="42" t="s">
        <v>10006</v>
      </c>
    </row>
    <row r="1531" spans="3:20" ht="35.1" customHeight="1" x14ac:dyDescent="0.25">
      <c r="C1531" s="35"/>
      <c r="I1531" s="27">
        <f>IF(ISBLANK(J1531),"",LARGE(I$1:I1530,1)+1)</f>
        <v>1514</v>
      </c>
      <c r="J1531" s="2" t="s">
        <v>7643</v>
      </c>
      <c r="K1531" s="1" t="s">
        <v>7871</v>
      </c>
      <c r="L1531" s="1" t="s">
        <v>7872</v>
      </c>
      <c r="M1531" s="2" t="s">
        <v>7873</v>
      </c>
      <c r="N1531" s="2" t="s">
        <v>3644</v>
      </c>
      <c r="O1531" s="2" t="s">
        <v>95</v>
      </c>
      <c r="P1531" s="2" t="s">
        <v>7874</v>
      </c>
      <c r="Q1531" s="2" t="s">
        <v>7875</v>
      </c>
      <c r="R1531" s="2" t="s">
        <v>7876</v>
      </c>
      <c r="S1531" s="2" t="s">
        <v>7877</v>
      </c>
      <c r="T1531" s="42" t="s">
        <v>10007</v>
      </c>
    </row>
    <row r="1532" spans="3:20" ht="35.1" customHeight="1" x14ac:dyDescent="0.25">
      <c r="C1532" s="35"/>
      <c r="I1532" s="27">
        <f>IF(ISBLANK(J1532),"",LARGE(I$1:I1531,1)+1)</f>
        <v>1515</v>
      </c>
      <c r="J1532" s="2" t="s">
        <v>7643</v>
      </c>
      <c r="K1532" s="1" t="s">
        <v>7878</v>
      </c>
      <c r="L1532" s="1" t="s">
        <v>7872</v>
      </c>
      <c r="M1532" s="2" t="s">
        <v>7879</v>
      </c>
      <c r="N1532" s="2" t="s">
        <v>3644</v>
      </c>
      <c r="O1532" s="2" t="s">
        <v>95</v>
      </c>
      <c r="P1532" s="2" t="s">
        <v>7880</v>
      </c>
      <c r="Q1532" s="2" t="s">
        <v>7881</v>
      </c>
      <c r="R1532" s="2" t="s">
        <v>7882</v>
      </c>
      <c r="S1532" s="2" t="s">
        <v>7883</v>
      </c>
      <c r="T1532" s="42" t="s">
        <v>10008</v>
      </c>
    </row>
    <row r="1533" spans="3:20" ht="35.1" customHeight="1" x14ac:dyDescent="0.25">
      <c r="C1533" s="35"/>
      <c r="I1533" s="27">
        <f>IF(ISBLANK(J1533),"",LARGE(I$1:I1532,1)+1)</f>
        <v>1516</v>
      </c>
      <c r="J1533" s="2" t="s">
        <v>7643</v>
      </c>
      <c r="K1533" s="1" t="s">
        <v>7884</v>
      </c>
      <c r="L1533" s="1" t="s">
        <v>7872</v>
      </c>
      <c r="M1533" s="2" t="s">
        <v>7885</v>
      </c>
      <c r="N1533" s="2" t="s">
        <v>3644</v>
      </c>
      <c r="O1533" s="2" t="s">
        <v>40</v>
      </c>
      <c r="P1533" s="2" t="s">
        <v>7886</v>
      </c>
      <c r="Q1533" s="2" t="s">
        <v>7887</v>
      </c>
      <c r="R1533" s="2" t="s">
        <v>7888</v>
      </c>
      <c r="S1533" s="2" t="s">
        <v>7889</v>
      </c>
      <c r="T1533" s="42" t="s">
        <v>10009</v>
      </c>
    </row>
    <row r="1534" spans="3:20" ht="35.1" customHeight="1" x14ac:dyDescent="0.25">
      <c r="C1534" s="35"/>
      <c r="I1534" s="27">
        <f>IF(ISBLANK(J1534),"",LARGE(I$1:I1533,1)+1)</f>
        <v>1517</v>
      </c>
      <c r="J1534" s="2" t="s">
        <v>7643</v>
      </c>
      <c r="K1534" s="1" t="s">
        <v>7890</v>
      </c>
      <c r="L1534" s="1" t="s">
        <v>7872</v>
      </c>
      <c r="M1534" s="2" t="s">
        <v>7891</v>
      </c>
      <c r="N1534" s="2" t="s">
        <v>3644</v>
      </c>
      <c r="O1534" s="2" t="s">
        <v>119</v>
      </c>
      <c r="P1534" s="2" t="s">
        <v>7892</v>
      </c>
      <c r="Q1534" s="2" t="s">
        <v>7893</v>
      </c>
      <c r="R1534" s="2" t="s">
        <v>7894</v>
      </c>
      <c r="S1534" s="2" t="s">
        <v>7895</v>
      </c>
      <c r="T1534" s="42" t="s">
        <v>10010</v>
      </c>
    </row>
    <row r="1535" spans="3:20" ht="35.1" customHeight="1" x14ac:dyDescent="0.25">
      <c r="C1535" s="35"/>
      <c r="I1535" s="27">
        <f>IF(ISBLANK(J1535),"",LARGE(I$1:I1534,1)+1)</f>
        <v>1518</v>
      </c>
      <c r="J1535" s="2" t="s">
        <v>7643</v>
      </c>
      <c r="K1535" s="1" t="s">
        <v>7896</v>
      </c>
      <c r="L1535" s="1" t="s">
        <v>7872</v>
      </c>
      <c r="M1535" s="2" t="s">
        <v>7897</v>
      </c>
      <c r="N1535" s="2" t="s">
        <v>3644</v>
      </c>
      <c r="O1535" s="2" t="s">
        <v>119</v>
      </c>
      <c r="P1535" s="2" t="s">
        <v>7898</v>
      </c>
      <c r="Q1535" s="2" t="s">
        <v>7899</v>
      </c>
      <c r="R1535" s="2" t="s">
        <v>7900</v>
      </c>
      <c r="S1535" s="2" t="s">
        <v>7901</v>
      </c>
      <c r="T1535" s="42" t="s">
        <v>10011</v>
      </c>
    </row>
    <row r="1536" spans="3:20" ht="35.1" customHeight="1" x14ac:dyDescent="0.25">
      <c r="C1536" s="35"/>
      <c r="I1536" s="27">
        <f>IF(ISBLANK(J1536),"",LARGE(I$1:I1535,1)+1)</f>
        <v>1519</v>
      </c>
      <c r="J1536" s="2" t="s">
        <v>7643</v>
      </c>
      <c r="K1536" s="1" t="s">
        <v>7902</v>
      </c>
      <c r="L1536" s="1" t="s">
        <v>7872</v>
      </c>
      <c r="M1536" s="2" t="s">
        <v>7903</v>
      </c>
      <c r="N1536" s="2" t="s">
        <v>3644</v>
      </c>
      <c r="O1536" s="2" t="s">
        <v>119</v>
      </c>
      <c r="P1536" s="2" t="s">
        <v>7904</v>
      </c>
      <c r="Q1536" s="2" t="s">
        <v>7905</v>
      </c>
      <c r="R1536" s="2" t="s">
        <v>7906</v>
      </c>
      <c r="S1536" s="2" t="s">
        <v>7907</v>
      </c>
      <c r="T1536" s="42" t="s">
        <v>10012</v>
      </c>
    </row>
    <row r="1537" spans="3:20" ht="35.1" customHeight="1" x14ac:dyDescent="0.25">
      <c r="C1537" s="35"/>
      <c r="I1537" s="27">
        <f>IF(ISBLANK(J1537),"",LARGE(I$1:I1536,1)+1)</f>
        <v>1520</v>
      </c>
      <c r="J1537" s="2" t="s">
        <v>7643</v>
      </c>
      <c r="K1537" s="1" t="s">
        <v>7908</v>
      </c>
      <c r="L1537" s="1" t="s">
        <v>7872</v>
      </c>
      <c r="M1537" s="2" t="s">
        <v>7909</v>
      </c>
      <c r="N1537" s="2" t="s">
        <v>3644</v>
      </c>
      <c r="O1537" s="2" t="s">
        <v>4275</v>
      </c>
      <c r="P1537" s="2" t="s">
        <v>7910</v>
      </c>
      <c r="Q1537" s="2" t="s">
        <v>7911</v>
      </c>
      <c r="R1537" s="2" t="s">
        <v>7912</v>
      </c>
      <c r="S1537" s="2" t="s">
        <v>7913</v>
      </c>
      <c r="T1537" s="42" t="s">
        <v>10013</v>
      </c>
    </row>
    <row r="1538" spans="3:20" ht="35.1" customHeight="1" x14ac:dyDescent="0.25">
      <c r="C1538" s="35"/>
      <c r="I1538" s="27">
        <f>IF(ISBLANK(J1538),"",LARGE(I$1:I1537,1)+1)</f>
        <v>1521</v>
      </c>
      <c r="J1538" s="2" t="s">
        <v>7643</v>
      </c>
      <c r="K1538" s="1" t="s">
        <v>7914</v>
      </c>
      <c r="L1538" s="1" t="s">
        <v>7915</v>
      </c>
      <c r="M1538" s="2" t="s">
        <v>7916</v>
      </c>
      <c r="N1538" s="2" t="s">
        <v>48</v>
      </c>
      <c r="O1538" s="2" t="s">
        <v>40</v>
      </c>
      <c r="P1538" s="2" t="s">
        <v>7917</v>
      </c>
      <c r="Q1538" s="2" t="s">
        <v>7918</v>
      </c>
      <c r="R1538" s="2" t="s">
        <v>7919</v>
      </c>
      <c r="S1538" s="2" t="s">
        <v>7920</v>
      </c>
      <c r="T1538" s="42" t="s">
        <v>10014</v>
      </c>
    </row>
    <row r="1539" spans="3:20" ht="35.1" customHeight="1" x14ac:dyDescent="0.25">
      <c r="C1539" s="35"/>
      <c r="I1539" s="27">
        <f>IF(ISBLANK(J1539),"",LARGE(I$1:I1538,1)+1)</f>
        <v>1522</v>
      </c>
      <c r="J1539" s="2" t="s">
        <v>7643</v>
      </c>
      <c r="K1539" s="1" t="s">
        <v>7921</v>
      </c>
      <c r="L1539" s="1" t="s">
        <v>7915</v>
      </c>
      <c r="M1539" s="2" t="s">
        <v>7922</v>
      </c>
      <c r="N1539" s="2" t="s">
        <v>48</v>
      </c>
      <c r="O1539" s="2" t="s">
        <v>119</v>
      </c>
      <c r="P1539" s="2" t="s">
        <v>7923</v>
      </c>
      <c r="Q1539" s="2" t="s">
        <v>7924</v>
      </c>
      <c r="R1539" s="2" t="s">
        <v>7925</v>
      </c>
      <c r="S1539" s="2" t="s">
        <v>7926</v>
      </c>
      <c r="T1539" s="42" t="s">
        <v>10015</v>
      </c>
    </row>
    <row r="1540" spans="3:20" ht="35.1" customHeight="1" x14ac:dyDescent="0.25">
      <c r="C1540" s="35"/>
      <c r="I1540" s="27">
        <f>IF(ISBLANK(J1540),"",LARGE(I$1:I1539,1)+1)</f>
        <v>1523</v>
      </c>
      <c r="J1540" s="2" t="s">
        <v>7643</v>
      </c>
      <c r="K1540" s="1" t="s">
        <v>7927</v>
      </c>
      <c r="L1540" s="1" t="s">
        <v>7915</v>
      </c>
      <c r="M1540" s="2" t="s">
        <v>7928</v>
      </c>
      <c r="N1540" s="2" t="s">
        <v>48</v>
      </c>
      <c r="O1540" s="2" t="s">
        <v>119</v>
      </c>
      <c r="P1540" s="2" t="s">
        <v>7929</v>
      </c>
      <c r="Q1540" s="2" t="s">
        <v>7930</v>
      </c>
      <c r="R1540" s="2" t="s">
        <v>7931</v>
      </c>
      <c r="S1540" s="2" t="s">
        <v>7932</v>
      </c>
      <c r="T1540" s="42" t="s">
        <v>10016</v>
      </c>
    </row>
    <row r="1541" spans="3:20" ht="35.1" customHeight="1" x14ac:dyDescent="0.25">
      <c r="C1541" s="35"/>
      <c r="I1541" s="27">
        <f>IF(ISBLANK(J1541),"",LARGE(I$1:I1540,1)+1)</f>
        <v>1524</v>
      </c>
      <c r="J1541" s="2" t="s">
        <v>7643</v>
      </c>
      <c r="K1541" s="1" t="s">
        <v>7933</v>
      </c>
      <c r="L1541" s="1" t="s">
        <v>7915</v>
      </c>
      <c r="M1541" s="2" t="s">
        <v>7934</v>
      </c>
      <c r="N1541" s="2" t="s">
        <v>48</v>
      </c>
      <c r="O1541" s="2" t="s">
        <v>40</v>
      </c>
      <c r="P1541" s="2" t="s">
        <v>7935</v>
      </c>
      <c r="Q1541" s="2" t="s">
        <v>7936</v>
      </c>
      <c r="R1541" s="2" t="s">
        <v>7937</v>
      </c>
      <c r="S1541" s="2" t="s">
        <v>7938</v>
      </c>
      <c r="T1541" s="42" t="s">
        <v>10017</v>
      </c>
    </row>
    <row r="1542" spans="3:20" ht="35.1" customHeight="1" x14ac:dyDescent="0.25">
      <c r="C1542" s="35"/>
      <c r="I1542" s="27">
        <f>IF(ISBLANK(J1542),"",LARGE(I$1:I1541,1)+1)</f>
        <v>1525</v>
      </c>
      <c r="J1542" s="2" t="s">
        <v>7643</v>
      </c>
      <c r="K1542" s="1" t="s">
        <v>7939</v>
      </c>
      <c r="L1542" s="1" t="s">
        <v>7915</v>
      </c>
      <c r="M1542" s="2" t="s">
        <v>7940</v>
      </c>
      <c r="N1542" s="2" t="s">
        <v>48</v>
      </c>
      <c r="O1542" s="2" t="s">
        <v>95</v>
      </c>
      <c r="P1542" s="2" t="s">
        <v>7941</v>
      </c>
      <c r="Q1542" s="2" t="s">
        <v>7942</v>
      </c>
      <c r="R1542" s="2" t="s">
        <v>7943</v>
      </c>
      <c r="S1542" s="2" t="s">
        <v>7944</v>
      </c>
      <c r="T1542" s="42" t="s">
        <v>10018</v>
      </c>
    </row>
    <row r="1543" spans="3:20" ht="35.1" customHeight="1" x14ac:dyDescent="0.25">
      <c r="C1543" s="35"/>
      <c r="I1543" s="27">
        <f>IF(ISBLANK(J1543),"",LARGE(I$1:I1542,1)+1)</f>
        <v>1526</v>
      </c>
      <c r="J1543" s="2" t="s">
        <v>7643</v>
      </c>
      <c r="K1543" s="1" t="s">
        <v>7945</v>
      </c>
      <c r="L1543" s="1" t="s">
        <v>7915</v>
      </c>
      <c r="M1543" s="2" t="s">
        <v>7946</v>
      </c>
      <c r="N1543" s="2" t="s">
        <v>48</v>
      </c>
      <c r="O1543" s="2" t="s">
        <v>95</v>
      </c>
      <c r="P1543" s="2" t="s">
        <v>7947</v>
      </c>
      <c r="Q1543" s="2" t="s">
        <v>7948</v>
      </c>
      <c r="R1543" s="2" t="s">
        <v>7949</v>
      </c>
      <c r="S1543" s="2" t="s">
        <v>7950</v>
      </c>
      <c r="T1543" s="42" t="s">
        <v>10019</v>
      </c>
    </row>
    <row r="1544" spans="3:20" ht="35.1" customHeight="1" x14ac:dyDescent="0.25">
      <c r="C1544" s="35"/>
      <c r="I1544" s="27">
        <f>IF(ISBLANK(J1544),"",LARGE(I$1:I1543,1)+1)</f>
        <v>1527</v>
      </c>
      <c r="J1544" s="2" t="s">
        <v>7643</v>
      </c>
      <c r="K1544" s="1" t="s">
        <v>7951</v>
      </c>
      <c r="L1544" s="1" t="s">
        <v>477</v>
      </c>
      <c r="M1544" s="2" t="s">
        <v>7952</v>
      </c>
      <c r="N1544" s="2" t="s">
        <v>7953</v>
      </c>
      <c r="O1544" s="2" t="s">
        <v>878</v>
      </c>
      <c r="P1544" s="2" t="s">
        <v>7954</v>
      </c>
      <c r="Q1544" s="2" t="s">
        <v>7955</v>
      </c>
      <c r="R1544" s="2" t="s">
        <v>7956</v>
      </c>
      <c r="S1544" s="2" t="s">
        <v>7957</v>
      </c>
      <c r="T1544" s="42" t="s">
        <v>10020</v>
      </c>
    </row>
    <row r="1545" spans="3:20" ht="35.1" customHeight="1" x14ac:dyDescent="0.25">
      <c r="C1545" s="35"/>
      <c r="I1545" s="27">
        <f>IF(ISBLANK(J1545),"",LARGE(I$1:I1544,1)+1)</f>
        <v>1528</v>
      </c>
      <c r="J1545" s="2" t="s">
        <v>7643</v>
      </c>
      <c r="K1545" s="1" t="s">
        <v>7958</v>
      </c>
      <c r="L1545" s="1" t="s">
        <v>477</v>
      </c>
      <c r="M1545" s="2" t="s">
        <v>7959</v>
      </c>
      <c r="N1545" s="2" t="s">
        <v>2540</v>
      </c>
      <c r="O1545" s="2" t="s">
        <v>878</v>
      </c>
      <c r="P1545" s="2" t="s">
        <v>7960</v>
      </c>
      <c r="Q1545" s="2" t="s">
        <v>7961</v>
      </c>
      <c r="R1545" s="2" t="s">
        <v>7962</v>
      </c>
      <c r="S1545" s="2" t="s">
        <v>7963</v>
      </c>
      <c r="T1545" s="42" t="s">
        <v>10021</v>
      </c>
    </row>
    <row r="1546" spans="3:20" ht="35.1" customHeight="1" x14ac:dyDescent="0.25">
      <c r="C1546" s="35"/>
      <c r="I1546" s="27">
        <f>IF(ISBLANK(J1546),"",LARGE(I$1:I1545,1)+1)</f>
        <v>1529</v>
      </c>
      <c r="J1546" s="2" t="s">
        <v>7643</v>
      </c>
      <c r="K1546" s="1" t="s">
        <v>1574</v>
      </c>
      <c r="L1546" s="1" t="s">
        <v>477</v>
      </c>
      <c r="M1546" s="2" t="s">
        <v>7964</v>
      </c>
      <c r="N1546" s="2" t="s">
        <v>7953</v>
      </c>
      <c r="O1546" s="2" t="s">
        <v>487</v>
      </c>
      <c r="P1546" s="2" t="s">
        <v>1577</v>
      </c>
      <c r="Q1546" s="2" t="s">
        <v>6940</v>
      </c>
      <c r="R1546" s="2" t="s">
        <v>7965</v>
      </c>
      <c r="S1546" s="2" t="s">
        <v>7966</v>
      </c>
      <c r="T1546" s="42" t="s">
        <v>10022</v>
      </c>
    </row>
    <row r="1547" spans="3:20" ht="35.1" customHeight="1" x14ac:dyDescent="0.25">
      <c r="C1547" s="35"/>
      <c r="I1547" s="27">
        <f>IF(ISBLANK(J1547),"",LARGE(I$1:I1546,1)+1)</f>
        <v>1530</v>
      </c>
      <c r="J1547" s="2" t="s">
        <v>7643</v>
      </c>
      <c r="K1547" s="1" t="s">
        <v>7967</v>
      </c>
      <c r="L1547" s="1" t="s">
        <v>1582</v>
      </c>
      <c r="M1547" s="2" t="s">
        <v>7968</v>
      </c>
      <c r="N1547" s="2" t="s">
        <v>57</v>
      </c>
      <c r="O1547" s="2" t="s">
        <v>134</v>
      </c>
      <c r="P1547" s="2" t="s">
        <v>7969</v>
      </c>
      <c r="Q1547" s="2" t="s">
        <v>7970</v>
      </c>
      <c r="R1547" s="2" t="s">
        <v>7971</v>
      </c>
      <c r="S1547" s="2" t="s">
        <v>7972</v>
      </c>
      <c r="T1547" s="42" t="s">
        <v>10023</v>
      </c>
    </row>
    <row r="1548" spans="3:20" ht="35.1" customHeight="1" x14ac:dyDescent="0.25">
      <c r="C1548" s="35"/>
      <c r="I1548" s="27">
        <f>IF(ISBLANK(J1548),"",LARGE(I$1:I1547,1)+1)</f>
        <v>1531</v>
      </c>
      <c r="J1548" s="2" t="s">
        <v>7643</v>
      </c>
      <c r="K1548" s="1" t="s">
        <v>7973</v>
      </c>
      <c r="L1548" s="1" t="s">
        <v>1582</v>
      </c>
      <c r="M1548" s="2" t="s">
        <v>7974</v>
      </c>
      <c r="N1548" s="2" t="s">
        <v>57</v>
      </c>
      <c r="O1548" s="2" t="s">
        <v>65</v>
      </c>
      <c r="P1548" s="2" t="s">
        <v>7975</v>
      </c>
      <c r="Q1548" s="2" t="s">
        <v>7976</v>
      </c>
      <c r="R1548" s="2" t="s">
        <v>7977</v>
      </c>
      <c r="S1548" s="2" t="s">
        <v>7978</v>
      </c>
      <c r="T1548" s="42" t="s">
        <v>10024</v>
      </c>
    </row>
    <row r="1549" spans="3:20" ht="35.1" customHeight="1" x14ac:dyDescent="0.25">
      <c r="C1549" s="35"/>
      <c r="I1549" s="27">
        <f>IF(ISBLANK(J1549),"",LARGE(I$1:I1548,1)+1)</f>
        <v>1532</v>
      </c>
      <c r="J1549" s="2" t="s">
        <v>7643</v>
      </c>
      <c r="K1549" s="1" t="s">
        <v>7979</v>
      </c>
      <c r="L1549" s="1" t="s">
        <v>1931</v>
      </c>
      <c r="M1549" s="2" t="s">
        <v>7980</v>
      </c>
      <c r="N1549" s="2" t="s">
        <v>7981</v>
      </c>
      <c r="O1549" s="2" t="s">
        <v>536</v>
      </c>
      <c r="P1549" s="2" t="s">
        <v>7982</v>
      </c>
      <c r="Q1549" s="2" t="s">
        <v>7983</v>
      </c>
      <c r="R1549" s="2" t="s">
        <v>2280</v>
      </c>
      <c r="S1549" s="2" t="s">
        <v>7984</v>
      </c>
      <c r="T1549" s="42" t="s">
        <v>10025</v>
      </c>
    </row>
    <row r="1550" spans="3:20" ht="35.1" customHeight="1" x14ac:dyDescent="0.25">
      <c r="C1550" s="35"/>
      <c r="I1550" s="27">
        <f>IF(ISBLANK(J1550),"",LARGE(I$1:I1549,1)+1)</f>
        <v>1533</v>
      </c>
      <c r="J1550" s="2" t="s">
        <v>7643</v>
      </c>
      <c r="K1550" s="1" t="s">
        <v>6209</v>
      </c>
      <c r="L1550" s="1" t="s">
        <v>7299</v>
      </c>
      <c r="M1550" s="2" t="s">
        <v>7985</v>
      </c>
      <c r="N1550" s="2" t="s">
        <v>3771</v>
      </c>
      <c r="O1550" s="2" t="s">
        <v>1061</v>
      </c>
      <c r="P1550" s="2" t="s">
        <v>7986</v>
      </c>
      <c r="Q1550" s="2" t="s">
        <v>7987</v>
      </c>
      <c r="R1550" s="2" t="s">
        <v>7988</v>
      </c>
      <c r="S1550" s="2" t="s">
        <v>7989</v>
      </c>
      <c r="T1550" s="42" t="s">
        <v>10026</v>
      </c>
    </row>
    <row r="1551" spans="3:20" ht="35.1" customHeight="1" x14ac:dyDescent="0.25">
      <c r="C1551" s="35"/>
      <c r="I1551" s="27">
        <f>IF(ISBLANK(J1551),"",LARGE(I$1:I1550,1)+1)</f>
        <v>1534</v>
      </c>
      <c r="J1551" s="2" t="s">
        <v>7643</v>
      </c>
      <c r="K1551" s="1" t="s">
        <v>6215</v>
      </c>
      <c r="L1551" s="1" t="s">
        <v>7299</v>
      </c>
      <c r="M1551" s="2" t="s">
        <v>7990</v>
      </c>
      <c r="N1551" s="2" t="s">
        <v>7991</v>
      </c>
      <c r="O1551" s="2" t="s">
        <v>1061</v>
      </c>
      <c r="P1551" s="2" t="s">
        <v>7093</v>
      </c>
      <c r="Q1551" s="2" t="s">
        <v>7992</v>
      </c>
      <c r="R1551" s="2" t="s">
        <v>7993</v>
      </c>
      <c r="S1551" s="2" t="s">
        <v>7994</v>
      </c>
      <c r="T1551" s="42" t="s">
        <v>10027</v>
      </c>
    </row>
    <row r="1552" spans="3:20" ht="35.1" customHeight="1" x14ac:dyDescent="0.25">
      <c r="C1552" s="35"/>
      <c r="I1552" s="27">
        <f>IF(ISBLANK(J1552),"",LARGE(I$1:I1551,1)+1)</f>
        <v>1535</v>
      </c>
      <c r="J1552" s="2" t="s">
        <v>7643</v>
      </c>
      <c r="K1552" s="1" t="s">
        <v>7995</v>
      </c>
      <c r="L1552" s="1" t="s">
        <v>12</v>
      </c>
      <c r="M1552" s="2" t="s">
        <v>7996</v>
      </c>
      <c r="N1552" s="2" t="s">
        <v>5298</v>
      </c>
      <c r="O1552" s="2" t="s">
        <v>22</v>
      </c>
      <c r="P1552" s="2" t="s">
        <v>7997</v>
      </c>
      <c r="Q1552" s="2" t="s">
        <v>7998</v>
      </c>
      <c r="R1552" s="2" t="s">
        <v>7999</v>
      </c>
      <c r="S1552" s="2" t="s">
        <v>8000</v>
      </c>
      <c r="T1552" s="42" t="s">
        <v>10028</v>
      </c>
    </row>
    <row r="1553" spans="3:20" ht="35.1" customHeight="1" x14ac:dyDescent="0.25">
      <c r="C1553" s="35"/>
      <c r="I1553" s="27">
        <f>IF(ISBLANK(J1553),"",LARGE(I$1:I1552,1)+1)</f>
        <v>1536</v>
      </c>
      <c r="J1553" s="2" t="s">
        <v>7643</v>
      </c>
      <c r="K1553" s="1" t="s">
        <v>8001</v>
      </c>
      <c r="L1553" s="1" t="s">
        <v>12</v>
      </c>
      <c r="M1553" s="2" t="s">
        <v>8002</v>
      </c>
      <c r="N1553" s="2" t="s">
        <v>5298</v>
      </c>
      <c r="O1553" s="2" t="s">
        <v>15</v>
      </c>
      <c r="P1553" s="2" t="s">
        <v>8003</v>
      </c>
      <c r="Q1553" s="2" t="s">
        <v>8004</v>
      </c>
      <c r="R1553" s="2" t="s">
        <v>8005</v>
      </c>
      <c r="S1553" s="2" t="s">
        <v>8006</v>
      </c>
      <c r="T1553" s="42" t="s">
        <v>10029</v>
      </c>
    </row>
    <row r="1554" spans="3:20" ht="35.1" customHeight="1" x14ac:dyDescent="0.25">
      <c r="C1554" s="35"/>
      <c r="I1554" s="27">
        <f>IF(ISBLANK(J1554),"",LARGE(I$1:I1553,1)+1)</f>
        <v>1537</v>
      </c>
      <c r="J1554" s="2" t="s">
        <v>7643</v>
      </c>
      <c r="K1554" s="1" t="s">
        <v>8007</v>
      </c>
      <c r="L1554" s="1" t="s">
        <v>12</v>
      </c>
      <c r="M1554" s="2" t="s">
        <v>8008</v>
      </c>
      <c r="N1554" s="2" t="s">
        <v>5298</v>
      </c>
      <c r="O1554" s="2" t="s">
        <v>5299</v>
      </c>
      <c r="P1554" s="2" t="s">
        <v>8009</v>
      </c>
      <c r="Q1554" s="2" t="s">
        <v>8010</v>
      </c>
      <c r="R1554" s="2" t="s">
        <v>8011</v>
      </c>
      <c r="S1554" s="2" t="s">
        <v>8012</v>
      </c>
      <c r="T1554" s="42" t="s">
        <v>10030</v>
      </c>
    </row>
    <row r="1555" spans="3:20" ht="35.1" customHeight="1" x14ac:dyDescent="0.25">
      <c r="C1555" s="35"/>
      <c r="I1555" s="27">
        <f>IF(ISBLANK(J1555),"",LARGE(I$1:I1554,1)+1)</f>
        <v>1538</v>
      </c>
      <c r="J1555" s="2" t="s">
        <v>7643</v>
      </c>
      <c r="K1555" s="1" t="s">
        <v>8013</v>
      </c>
      <c r="L1555" s="1" t="s">
        <v>12</v>
      </c>
      <c r="M1555" s="2" t="s">
        <v>8014</v>
      </c>
      <c r="N1555" s="2" t="s">
        <v>5298</v>
      </c>
      <c r="O1555" s="2" t="s">
        <v>22</v>
      </c>
      <c r="P1555" s="2" t="s">
        <v>8015</v>
      </c>
      <c r="Q1555" s="2" t="s">
        <v>8016</v>
      </c>
      <c r="R1555" s="2" t="s">
        <v>8017</v>
      </c>
      <c r="S1555" s="2" t="s">
        <v>8018</v>
      </c>
      <c r="T1555" s="42" t="s">
        <v>10031</v>
      </c>
    </row>
    <row r="1556" spans="3:20" ht="35.1" customHeight="1" x14ac:dyDescent="0.25">
      <c r="C1556" s="35"/>
      <c r="I1556" s="27">
        <f>IF(ISBLANK(J1556),"",LARGE(I$1:I1555,1)+1)</f>
        <v>1539</v>
      </c>
      <c r="J1556" s="2" t="s">
        <v>7643</v>
      </c>
      <c r="K1556" s="1" t="s">
        <v>3783</v>
      </c>
      <c r="L1556" s="1" t="s">
        <v>3769</v>
      </c>
      <c r="M1556" s="2" t="s">
        <v>8019</v>
      </c>
      <c r="N1556" s="2" t="s">
        <v>1060</v>
      </c>
      <c r="O1556" s="2" t="s">
        <v>607</v>
      </c>
      <c r="P1556" s="2" t="s">
        <v>8020</v>
      </c>
      <c r="Q1556" s="2" t="s">
        <v>7119</v>
      </c>
      <c r="R1556" s="2" t="s">
        <v>3787</v>
      </c>
      <c r="S1556" s="2" t="s">
        <v>8021</v>
      </c>
      <c r="T1556" s="42" t="s">
        <v>10032</v>
      </c>
    </row>
    <row r="1557" spans="3:20" ht="35.1" customHeight="1" x14ac:dyDescent="0.25">
      <c r="C1557" s="35"/>
      <c r="I1557" s="27">
        <f>IF(ISBLANK(J1557),"",LARGE(I$1:I1556,1)+1)</f>
        <v>1540</v>
      </c>
      <c r="J1557" s="2" t="s">
        <v>7643</v>
      </c>
      <c r="K1557" s="1" t="s">
        <v>3789</v>
      </c>
      <c r="L1557" s="1" t="s">
        <v>3790</v>
      </c>
      <c r="M1557" s="2" t="s">
        <v>6398</v>
      </c>
      <c r="N1557" s="2" t="s">
        <v>3778</v>
      </c>
      <c r="O1557" s="2" t="s">
        <v>1061</v>
      </c>
      <c r="P1557" s="2" t="s">
        <v>6244</v>
      </c>
      <c r="Q1557" s="2" t="s">
        <v>3794</v>
      </c>
      <c r="R1557" s="2" t="s">
        <v>8022</v>
      </c>
      <c r="S1557" s="2" t="s">
        <v>8023</v>
      </c>
      <c r="T1557" s="42" t="s">
        <v>10033</v>
      </c>
    </row>
    <row r="1558" spans="3:20" ht="35.1" customHeight="1" x14ac:dyDescent="0.25">
      <c r="C1558" s="35"/>
      <c r="I1558" s="27">
        <f>IF(ISBLANK(J1558),"",LARGE(I$1:I1557,1)+1)</f>
        <v>1541</v>
      </c>
      <c r="J1558" s="2" t="s">
        <v>7643</v>
      </c>
      <c r="K1558" s="1" t="s">
        <v>3797</v>
      </c>
      <c r="L1558" s="1" t="s">
        <v>3790</v>
      </c>
      <c r="M1558" s="2" t="s">
        <v>7121</v>
      </c>
      <c r="N1558" s="2" t="s">
        <v>3778</v>
      </c>
      <c r="O1558" s="2" t="s">
        <v>1061</v>
      </c>
      <c r="P1558" s="2" t="s">
        <v>3799</v>
      </c>
      <c r="Q1558" s="2" t="s">
        <v>6248</v>
      </c>
      <c r="R1558" s="2" t="s">
        <v>8024</v>
      </c>
      <c r="S1558" s="2" t="s">
        <v>8025</v>
      </c>
      <c r="T1558" s="42" t="s">
        <v>10034</v>
      </c>
    </row>
    <row r="1559" spans="3:20" ht="35.1" customHeight="1" x14ac:dyDescent="0.25">
      <c r="C1559" s="35"/>
      <c r="I1559" s="27">
        <f>IF(ISBLANK(J1559),"",LARGE(I$1:I1558,1)+1)</f>
        <v>1542</v>
      </c>
      <c r="J1559" s="2" t="s">
        <v>7643</v>
      </c>
      <c r="K1559" s="1" t="s">
        <v>7125</v>
      </c>
      <c r="L1559" s="1" t="s">
        <v>12</v>
      </c>
      <c r="M1559" s="2" t="s">
        <v>8026</v>
      </c>
      <c r="N1559" s="2" t="s">
        <v>5298</v>
      </c>
      <c r="O1559" s="2" t="s">
        <v>15</v>
      </c>
      <c r="P1559" s="2" t="s">
        <v>7127</v>
      </c>
      <c r="Q1559" s="2" t="s">
        <v>8027</v>
      </c>
      <c r="R1559" s="2" t="s">
        <v>6254</v>
      </c>
      <c r="S1559" s="2" t="s">
        <v>8028</v>
      </c>
      <c r="T1559" s="42" t="s">
        <v>10035</v>
      </c>
    </row>
    <row r="1560" spans="3:20" ht="35.1" customHeight="1" x14ac:dyDescent="0.25">
      <c r="C1560" s="35"/>
      <c r="I1560" s="27">
        <f>IF(ISBLANK(J1560),"",LARGE(I$1:I1559,1)+1)</f>
        <v>1543</v>
      </c>
      <c r="J1560" s="2" t="s">
        <v>7643</v>
      </c>
      <c r="K1560" s="1" t="s">
        <v>8029</v>
      </c>
      <c r="L1560" s="1" t="s">
        <v>7453</v>
      </c>
      <c r="M1560" s="2" t="s">
        <v>8030</v>
      </c>
      <c r="N1560" s="2" t="s">
        <v>3778</v>
      </c>
      <c r="O1560" s="2" t="s">
        <v>1061</v>
      </c>
      <c r="P1560" s="2" t="s">
        <v>8031</v>
      </c>
      <c r="Q1560" s="2" t="s">
        <v>8032</v>
      </c>
      <c r="R1560" s="2" t="s">
        <v>8033</v>
      </c>
      <c r="S1560" s="2" t="s">
        <v>8034</v>
      </c>
      <c r="T1560" s="42" t="s">
        <v>10036</v>
      </c>
    </row>
    <row r="1561" spans="3:20" ht="35.1" customHeight="1" x14ac:dyDescent="0.25">
      <c r="C1561" s="35"/>
      <c r="I1561" s="27">
        <f>IF(ISBLANK(J1561),"",LARGE(I$1:I1560,1)+1)</f>
        <v>1544</v>
      </c>
      <c r="J1561" s="2" t="s">
        <v>7643</v>
      </c>
      <c r="K1561" s="1" t="s">
        <v>8035</v>
      </c>
      <c r="L1561" s="1" t="s">
        <v>597</v>
      </c>
      <c r="M1561" s="2" t="s">
        <v>8036</v>
      </c>
      <c r="N1561" s="2" t="s">
        <v>599</v>
      </c>
      <c r="O1561" s="2" t="s">
        <v>1061</v>
      </c>
      <c r="P1561" s="2" t="s">
        <v>8037</v>
      </c>
      <c r="Q1561" s="2" t="s">
        <v>8038</v>
      </c>
      <c r="R1561" s="2" t="s">
        <v>8039</v>
      </c>
      <c r="S1561" s="2" t="s">
        <v>8040</v>
      </c>
      <c r="T1561" s="42" t="s">
        <v>10037</v>
      </c>
    </row>
    <row r="1562" spans="3:20" ht="35.1" customHeight="1" x14ac:dyDescent="0.25">
      <c r="C1562" s="35"/>
      <c r="I1562" s="27">
        <f>IF(ISBLANK(J1562),"",LARGE(I$1:I1561,1)+1)</f>
        <v>1545</v>
      </c>
      <c r="J1562" s="2" t="s">
        <v>7643</v>
      </c>
      <c r="K1562" s="1" t="s">
        <v>1272</v>
      </c>
      <c r="L1562" s="1" t="s">
        <v>597</v>
      </c>
      <c r="M1562" s="2" t="s">
        <v>1830</v>
      </c>
      <c r="N1562" s="2" t="s">
        <v>599</v>
      </c>
      <c r="O1562" s="2" t="s">
        <v>607</v>
      </c>
      <c r="P1562" s="2" t="s">
        <v>6267</v>
      </c>
      <c r="Q1562" s="2" t="s">
        <v>8041</v>
      </c>
      <c r="R1562" s="2" t="s">
        <v>2343</v>
      </c>
      <c r="S1562" s="2" t="s">
        <v>8042</v>
      </c>
      <c r="T1562" s="42" t="s">
        <v>10038</v>
      </c>
    </row>
    <row r="1563" spans="3:20" ht="35.1" customHeight="1" x14ac:dyDescent="0.25">
      <c r="C1563" s="35"/>
      <c r="I1563" s="27">
        <f>IF(ISBLANK(J1563),"",LARGE(I$1:I1562,1)+1)</f>
        <v>1546</v>
      </c>
      <c r="J1563" s="2" t="s">
        <v>7643</v>
      </c>
      <c r="K1563" s="1" t="s">
        <v>8043</v>
      </c>
      <c r="L1563" s="1" t="s">
        <v>597</v>
      </c>
      <c r="M1563" s="2" t="s">
        <v>8044</v>
      </c>
      <c r="N1563" s="2" t="s">
        <v>8045</v>
      </c>
      <c r="O1563" s="2" t="s">
        <v>600</v>
      </c>
      <c r="P1563" s="2" t="s">
        <v>8046</v>
      </c>
      <c r="Q1563" s="2" t="s">
        <v>8047</v>
      </c>
      <c r="R1563" s="2" t="s">
        <v>8048</v>
      </c>
      <c r="S1563" s="2" t="s">
        <v>8049</v>
      </c>
      <c r="T1563" s="42" t="s">
        <v>10039</v>
      </c>
    </row>
    <row r="1564" spans="3:20" ht="35.1" customHeight="1" x14ac:dyDescent="0.25">
      <c r="C1564" s="35"/>
      <c r="I1564" s="27">
        <f>IF(ISBLANK(J1564),"",LARGE(I$1:I1563,1)+1)</f>
        <v>1547</v>
      </c>
      <c r="J1564" s="2" t="s">
        <v>7643</v>
      </c>
      <c r="K1564" s="1" t="s">
        <v>612</v>
      </c>
      <c r="L1564" s="1" t="s">
        <v>597</v>
      </c>
      <c r="M1564" s="2" t="s">
        <v>8050</v>
      </c>
      <c r="N1564" s="2" t="s">
        <v>614</v>
      </c>
      <c r="O1564" s="2" t="s">
        <v>1061</v>
      </c>
      <c r="P1564" s="2" t="s">
        <v>1527</v>
      </c>
      <c r="Q1564" s="2" t="s">
        <v>8051</v>
      </c>
      <c r="R1564" s="2" t="s">
        <v>8052</v>
      </c>
      <c r="S1564" s="2" t="s">
        <v>8053</v>
      </c>
      <c r="T1564" s="42" t="s">
        <v>8805</v>
      </c>
    </row>
    <row r="1565" spans="3:20" ht="35.1" customHeight="1" x14ac:dyDescent="0.25">
      <c r="C1565" s="35"/>
      <c r="I1565" s="27">
        <f>IF(ISBLANK(J1565),"",LARGE(I$1:I1564,1)+1)</f>
        <v>1548</v>
      </c>
      <c r="J1565" s="2" t="s">
        <v>7643</v>
      </c>
      <c r="K1565" s="1" t="s">
        <v>8054</v>
      </c>
      <c r="L1565" s="1" t="s">
        <v>597</v>
      </c>
      <c r="M1565" s="2" t="s">
        <v>8055</v>
      </c>
      <c r="N1565" s="2" t="s">
        <v>1060</v>
      </c>
      <c r="O1565" s="2" t="s">
        <v>607</v>
      </c>
      <c r="P1565" s="2" t="s">
        <v>8056</v>
      </c>
      <c r="Q1565" s="2" t="s">
        <v>8057</v>
      </c>
      <c r="R1565" s="2" t="s">
        <v>4375</v>
      </c>
      <c r="S1565" s="2" t="s">
        <v>8058</v>
      </c>
      <c r="T1565" s="42" t="s">
        <v>10040</v>
      </c>
    </row>
    <row r="1566" spans="3:20" ht="35.1" customHeight="1" x14ac:dyDescent="0.25">
      <c r="C1566" s="35"/>
      <c r="I1566" s="27">
        <f>IF(ISBLANK(J1566),"",LARGE(I$1:I1565,1)+1)</f>
        <v>1549</v>
      </c>
      <c r="J1566" s="2" t="s">
        <v>7643</v>
      </c>
      <c r="K1566" s="1" t="s">
        <v>3524</v>
      </c>
      <c r="L1566" s="1" t="s">
        <v>597</v>
      </c>
      <c r="M1566" s="2" t="s">
        <v>3525</v>
      </c>
      <c r="N1566" s="2" t="s">
        <v>599</v>
      </c>
      <c r="O1566" s="2" t="s">
        <v>607</v>
      </c>
      <c r="P1566" s="2" t="s">
        <v>1826</v>
      </c>
      <c r="Q1566" s="2" t="s">
        <v>8059</v>
      </c>
      <c r="R1566" s="2" t="s">
        <v>4378</v>
      </c>
      <c r="S1566" s="2" t="s">
        <v>8060</v>
      </c>
      <c r="T1566" s="42" t="s">
        <v>10041</v>
      </c>
    </row>
    <row r="1567" spans="3:20" ht="35.1" customHeight="1" x14ac:dyDescent="0.25">
      <c r="C1567" s="35"/>
      <c r="I1567" s="27">
        <f>IF(ISBLANK(J1567),"",LARGE(I$1:I1566,1)+1)</f>
        <v>1550</v>
      </c>
      <c r="J1567" s="2" t="s">
        <v>7643</v>
      </c>
      <c r="K1567" s="1" t="s">
        <v>1930</v>
      </c>
      <c r="L1567" s="1" t="s">
        <v>1931</v>
      </c>
      <c r="M1567" s="2" t="s">
        <v>1932</v>
      </c>
      <c r="N1567" s="2" t="s">
        <v>535</v>
      </c>
      <c r="O1567" s="2" t="s">
        <v>976</v>
      </c>
      <c r="P1567" s="2" t="s">
        <v>1933</v>
      </c>
      <c r="Q1567" s="2" t="s">
        <v>8061</v>
      </c>
      <c r="R1567" s="2" t="s">
        <v>7176</v>
      </c>
      <c r="S1567" s="2" t="s">
        <v>8062</v>
      </c>
      <c r="T1567" s="42" t="s">
        <v>8871</v>
      </c>
    </row>
    <row r="1568" spans="3:20" ht="35.1" customHeight="1" x14ac:dyDescent="0.25">
      <c r="C1568" s="35"/>
      <c r="I1568" s="27">
        <f>IF(ISBLANK(J1568),"",LARGE(I$1:I1567,1)+1)</f>
        <v>1551</v>
      </c>
      <c r="J1568" s="2" t="s">
        <v>7643</v>
      </c>
      <c r="K1568" s="1" t="s">
        <v>1442</v>
      </c>
      <c r="L1568" s="1" t="s">
        <v>78</v>
      </c>
      <c r="M1568" s="2" t="s">
        <v>8063</v>
      </c>
      <c r="N1568" s="2" t="s">
        <v>7815</v>
      </c>
      <c r="O1568" s="2" t="s">
        <v>4169</v>
      </c>
      <c r="P1568" s="2" t="s">
        <v>1445</v>
      </c>
      <c r="Q1568" s="2" t="s">
        <v>4165</v>
      </c>
      <c r="R1568" s="2" t="s">
        <v>1447</v>
      </c>
      <c r="S1568" s="2" t="s">
        <v>2168</v>
      </c>
      <c r="T1568" s="42" t="s">
        <v>10042</v>
      </c>
    </row>
    <row r="1569" spans="3:20" ht="35.1" customHeight="1" x14ac:dyDescent="0.25">
      <c r="C1569" s="35"/>
      <c r="I1569" s="27">
        <f>IF(ISBLANK(J1569),"",LARGE(I$1:I1568,1)+1)</f>
        <v>1552</v>
      </c>
      <c r="J1569" s="2" t="s">
        <v>7643</v>
      </c>
      <c r="K1569" s="1" t="s">
        <v>1906</v>
      </c>
      <c r="L1569" s="1" t="s">
        <v>78</v>
      </c>
      <c r="M1569" s="2" t="s">
        <v>2386</v>
      </c>
      <c r="N1569" s="2" t="s">
        <v>7815</v>
      </c>
      <c r="O1569" s="2" t="s">
        <v>81</v>
      </c>
      <c r="P1569" s="2" t="s">
        <v>1908</v>
      </c>
      <c r="Q1569" s="2" t="s">
        <v>8064</v>
      </c>
      <c r="R1569" s="2" t="s">
        <v>8065</v>
      </c>
      <c r="S1569" s="2" t="s">
        <v>8066</v>
      </c>
      <c r="T1569" s="42" t="s">
        <v>10043</v>
      </c>
    </row>
    <row r="1570" spans="3:20" ht="35.1" customHeight="1" x14ac:dyDescent="0.25">
      <c r="C1570" s="35"/>
      <c r="I1570" s="27">
        <f>IF(ISBLANK(J1570),"",LARGE(I$1:I1569,1)+1)</f>
        <v>1553</v>
      </c>
      <c r="J1570" s="2" t="s">
        <v>7643</v>
      </c>
      <c r="K1570" s="1" t="s">
        <v>2908</v>
      </c>
      <c r="L1570" s="1" t="s">
        <v>78</v>
      </c>
      <c r="M1570" s="2" t="s">
        <v>7596</v>
      </c>
      <c r="N1570" s="2" t="s">
        <v>7815</v>
      </c>
      <c r="O1570" s="2" t="s">
        <v>81</v>
      </c>
      <c r="P1570" s="2" t="s">
        <v>1914</v>
      </c>
      <c r="Q1570" s="2" t="s">
        <v>3979</v>
      </c>
      <c r="R1570" s="2" t="s">
        <v>1916</v>
      </c>
      <c r="S1570" s="2" t="s">
        <v>3980</v>
      </c>
      <c r="T1570" s="42" t="s">
        <v>9262</v>
      </c>
    </row>
    <row r="1571" spans="3:20" ht="35.1" customHeight="1" x14ac:dyDescent="0.25">
      <c r="C1571" s="35"/>
      <c r="I1571" s="27">
        <f>IF(ISBLANK(J1571),"",LARGE(I$1:I1570,1)+1)</f>
        <v>1554</v>
      </c>
      <c r="J1571" s="2" t="s">
        <v>7643</v>
      </c>
      <c r="K1571" s="1" t="s">
        <v>1918</v>
      </c>
      <c r="L1571" s="1" t="s">
        <v>78</v>
      </c>
      <c r="M1571" s="2" t="s">
        <v>1919</v>
      </c>
      <c r="N1571" s="2" t="s">
        <v>7815</v>
      </c>
      <c r="O1571" s="2" t="s">
        <v>3999</v>
      </c>
      <c r="P1571" s="2" t="s">
        <v>1920</v>
      </c>
      <c r="Q1571" s="2" t="s">
        <v>1921</v>
      </c>
      <c r="R1571" s="2" t="s">
        <v>1922</v>
      </c>
      <c r="S1571" s="2" t="s">
        <v>1923</v>
      </c>
      <c r="T1571" s="42" t="s">
        <v>10044</v>
      </c>
    </row>
    <row r="1572" spans="3:20" ht="35.1" customHeight="1" x14ac:dyDescent="0.25">
      <c r="C1572" s="35"/>
      <c r="I1572" s="27">
        <f>IF(ISBLANK(J1572),"",LARGE(I$1:I1571,1)+1)</f>
        <v>1555</v>
      </c>
      <c r="J1572" s="2" t="s">
        <v>7643</v>
      </c>
      <c r="K1572" s="1" t="s">
        <v>1924</v>
      </c>
      <c r="L1572" s="1" t="s">
        <v>78</v>
      </c>
      <c r="M1572" s="2" t="s">
        <v>8067</v>
      </c>
      <c r="N1572" s="2" t="s">
        <v>7815</v>
      </c>
      <c r="O1572" s="2" t="s">
        <v>4169</v>
      </c>
      <c r="P1572" s="2" t="s">
        <v>1926</v>
      </c>
      <c r="Q1572" s="2" t="s">
        <v>1927</v>
      </c>
      <c r="R1572" s="2" t="s">
        <v>1928</v>
      </c>
      <c r="S1572" s="2" t="s">
        <v>8068</v>
      </c>
      <c r="T1572" s="42" t="s">
        <v>10045</v>
      </c>
    </row>
    <row r="1573" spans="3:20" ht="35.1" customHeight="1" x14ac:dyDescent="0.25">
      <c r="C1573" s="35"/>
      <c r="I1573" s="27">
        <f>IF(ISBLANK(J1573),"",LARGE(I$1:I1572,1)+1)</f>
        <v>1556</v>
      </c>
      <c r="J1573" s="2" t="s">
        <v>7643</v>
      </c>
      <c r="K1573" s="1" t="s">
        <v>3497</v>
      </c>
      <c r="L1573" s="1" t="s">
        <v>387</v>
      </c>
      <c r="M1573" s="2" t="s">
        <v>8069</v>
      </c>
      <c r="N1573" s="2" t="s">
        <v>389</v>
      </c>
      <c r="O1573" s="2" t="s">
        <v>422</v>
      </c>
      <c r="P1573" s="2" t="s">
        <v>8070</v>
      </c>
      <c r="Q1573" s="2" t="s">
        <v>8071</v>
      </c>
      <c r="R1573" s="2" t="s">
        <v>8072</v>
      </c>
      <c r="S1573" s="2" t="s">
        <v>8073</v>
      </c>
      <c r="T1573" s="42" t="s">
        <v>10046</v>
      </c>
    </row>
    <row r="1574" spans="3:20" ht="35.1" customHeight="1" x14ac:dyDescent="0.25">
      <c r="C1574" s="35"/>
      <c r="I1574" s="27">
        <f>IF(ISBLANK(J1574),"",LARGE(I$1:I1573,1)+1)</f>
        <v>1557</v>
      </c>
      <c r="J1574" s="2" t="s">
        <v>7643</v>
      </c>
      <c r="K1574" s="1" t="s">
        <v>3503</v>
      </c>
      <c r="L1574" s="1" t="s">
        <v>387</v>
      </c>
      <c r="M1574" s="2" t="s">
        <v>8074</v>
      </c>
      <c r="N1574" s="2" t="s">
        <v>389</v>
      </c>
      <c r="O1574" s="2" t="s">
        <v>442</v>
      </c>
      <c r="P1574" s="2" t="s">
        <v>3505</v>
      </c>
      <c r="Q1574" s="2" t="s">
        <v>3506</v>
      </c>
      <c r="R1574" s="2" t="s">
        <v>8075</v>
      </c>
      <c r="S1574" s="2" t="s">
        <v>8076</v>
      </c>
      <c r="T1574" s="42" t="s">
        <v>10047</v>
      </c>
    </row>
    <row r="1575" spans="3:20" ht="35.1" customHeight="1" x14ac:dyDescent="0.25">
      <c r="C1575" s="35"/>
      <c r="I1575" s="27">
        <f>IF(ISBLANK(J1575),"",LARGE(I$1:I1574,1)+1)</f>
        <v>1558</v>
      </c>
      <c r="J1575" s="2" t="s">
        <v>7643</v>
      </c>
      <c r="K1575" s="1" t="s">
        <v>526</v>
      </c>
      <c r="L1575" s="1" t="s">
        <v>387</v>
      </c>
      <c r="M1575" s="2" t="s">
        <v>1895</v>
      </c>
      <c r="N1575" s="2" t="s">
        <v>389</v>
      </c>
      <c r="O1575" s="2" t="s">
        <v>390</v>
      </c>
      <c r="P1575" s="2" t="s">
        <v>8077</v>
      </c>
      <c r="Q1575" s="2" t="s">
        <v>3515</v>
      </c>
      <c r="R1575" s="2" t="s">
        <v>8078</v>
      </c>
      <c r="S1575" s="2" t="s">
        <v>8079</v>
      </c>
      <c r="T1575" s="42" t="s">
        <v>10048</v>
      </c>
    </row>
    <row r="1576" spans="3:20" ht="35.1" customHeight="1" x14ac:dyDescent="0.25">
      <c r="C1576" s="35"/>
      <c r="I1576" s="27">
        <f>IF(ISBLANK(J1576),"",LARGE(I$1:I1575,1)+1)</f>
        <v>1559</v>
      </c>
      <c r="J1576" s="2" t="s">
        <v>7643</v>
      </c>
      <c r="K1576" s="1" t="s">
        <v>433</v>
      </c>
      <c r="L1576" s="1" t="s">
        <v>387</v>
      </c>
      <c r="M1576" s="2" t="s">
        <v>4990</v>
      </c>
      <c r="N1576" s="2" t="s">
        <v>389</v>
      </c>
      <c r="O1576" s="2" t="s">
        <v>442</v>
      </c>
      <c r="P1576" s="2" t="s">
        <v>6259</v>
      </c>
      <c r="Q1576" s="2" t="s">
        <v>8080</v>
      </c>
      <c r="R1576" s="2" t="s">
        <v>8081</v>
      </c>
      <c r="S1576" s="2" t="s">
        <v>8082</v>
      </c>
      <c r="T1576" s="42" t="s">
        <v>9287</v>
      </c>
    </row>
    <row r="1577" spans="3:20" ht="35.1" customHeight="1" x14ac:dyDescent="0.25">
      <c r="C1577" s="35"/>
      <c r="I1577" s="27">
        <f>IF(ISBLANK(J1577),"",LARGE(I$1:I1576,1)+1)</f>
        <v>1560</v>
      </c>
      <c r="J1577" s="2" t="s">
        <v>7643</v>
      </c>
      <c r="K1577" s="1" t="s">
        <v>3963</v>
      </c>
      <c r="L1577" s="1" t="s">
        <v>493</v>
      </c>
      <c r="M1577" s="2" t="s">
        <v>6312</v>
      </c>
      <c r="N1577" s="2" t="s">
        <v>456</v>
      </c>
      <c r="O1577" s="2" t="s">
        <v>496</v>
      </c>
      <c r="P1577" s="2" t="s">
        <v>6313</v>
      </c>
      <c r="Q1577" s="2" t="s">
        <v>8083</v>
      </c>
      <c r="R1577" s="2" t="s">
        <v>8084</v>
      </c>
      <c r="S1577" s="2" t="s">
        <v>8085</v>
      </c>
      <c r="T1577" s="42" t="s">
        <v>10049</v>
      </c>
    </row>
    <row r="1578" spans="3:20" ht="35.1" customHeight="1" x14ac:dyDescent="0.25">
      <c r="C1578" s="35"/>
      <c r="I1578" s="27">
        <f>IF(ISBLANK(J1578),"",LARGE(I$1:I1577,1)+1)</f>
        <v>1561</v>
      </c>
      <c r="J1578" s="2" t="s">
        <v>7643</v>
      </c>
      <c r="K1578" s="1" t="s">
        <v>3954</v>
      </c>
      <c r="L1578" s="1" t="s">
        <v>493</v>
      </c>
      <c r="M1578" s="2" t="s">
        <v>8086</v>
      </c>
      <c r="N1578" s="2" t="s">
        <v>495</v>
      </c>
      <c r="O1578" s="2" t="s">
        <v>457</v>
      </c>
      <c r="P1578" s="2" t="s">
        <v>2849</v>
      </c>
      <c r="Q1578" s="2" t="s">
        <v>4388</v>
      </c>
      <c r="R1578" s="2" t="s">
        <v>8087</v>
      </c>
      <c r="S1578" s="2" t="s">
        <v>8088</v>
      </c>
      <c r="T1578" s="42" t="s">
        <v>10050</v>
      </c>
    </row>
    <row r="1579" spans="3:20" ht="35.1" customHeight="1" x14ac:dyDescent="0.25">
      <c r="C1579" s="35"/>
      <c r="I1579" s="27">
        <f>IF(ISBLANK(J1579),"",LARGE(I$1:I1578,1)+1)</f>
        <v>1562</v>
      </c>
      <c r="J1579" s="2" t="s">
        <v>7643</v>
      </c>
      <c r="K1579" s="1" t="s">
        <v>501</v>
      </c>
      <c r="L1579" s="1" t="s">
        <v>493</v>
      </c>
      <c r="M1579" s="2" t="s">
        <v>2853</v>
      </c>
      <c r="N1579" s="2" t="s">
        <v>456</v>
      </c>
      <c r="O1579" s="2" t="s">
        <v>457</v>
      </c>
      <c r="P1579" s="2" t="s">
        <v>7187</v>
      </c>
      <c r="Q1579" s="2" t="s">
        <v>8089</v>
      </c>
      <c r="R1579" s="2" t="s">
        <v>2369</v>
      </c>
      <c r="S1579" s="2" t="s">
        <v>8090</v>
      </c>
      <c r="T1579" s="42" t="s">
        <v>9784</v>
      </c>
    </row>
    <row r="1580" spans="3:20" ht="35.1" customHeight="1" x14ac:dyDescent="0.25">
      <c r="C1580" s="35"/>
      <c r="I1580" s="27">
        <f>IF(ISBLANK(J1580),"",LARGE(I$1:I1579,1)+1)</f>
        <v>1563</v>
      </c>
      <c r="J1580" s="2" t="s">
        <v>7643</v>
      </c>
      <c r="K1580" s="1" t="s">
        <v>1890</v>
      </c>
      <c r="L1580" s="1" t="s">
        <v>493</v>
      </c>
      <c r="M1580" s="2" t="s">
        <v>1891</v>
      </c>
      <c r="N1580" s="2" t="s">
        <v>495</v>
      </c>
      <c r="O1580" s="2" t="s">
        <v>457</v>
      </c>
      <c r="P1580" s="2" t="s">
        <v>522</v>
      </c>
      <c r="Q1580" s="2" t="s">
        <v>8091</v>
      </c>
      <c r="R1580" s="2" t="s">
        <v>8092</v>
      </c>
      <c r="S1580" s="2" t="s">
        <v>2380</v>
      </c>
      <c r="T1580" s="42" t="s">
        <v>9137</v>
      </c>
    </row>
    <row r="1581" spans="3:20" ht="35.1" customHeight="1" x14ac:dyDescent="0.25">
      <c r="C1581" s="35"/>
      <c r="I1581" s="27">
        <f>IF(ISBLANK(J1581),"",LARGE(I$1:I1580,1)+1)</f>
        <v>1564</v>
      </c>
      <c r="J1581" s="2" t="s">
        <v>7643</v>
      </c>
      <c r="K1581" s="1" t="s">
        <v>1900</v>
      </c>
      <c r="L1581" s="1" t="s">
        <v>493</v>
      </c>
      <c r="M1581" s="2" t="s">
        <v>8093</v>
      </c>
      <c r="N1581" s="2" t="s">
        <v>495</v>
      </c>
      <c r="O1581" s="2" t="s">
        <v>515</v>
      </c>
      <c r="P1581" s="2" t="s">
        <v>1902</v>
      </c>
      <c r="Q1581" s="2" t="s">
        <v>8094</v>
      </c>
      <c r="R1581" s="2" t="s">
        <v>8095</v>
      </c>
      <c r="S1581" s="2" t="s">
        <v>1905</v>
      </c>
      <c r="T1581" s="42" t="s">
        <v>9882</v>
      </c>
    </row>
    <row r="1582" spans="3:20" ht="35.1" customHeight="1" x14ac:dyDescent="0.25">
      <c r="C1582" s="35"/>
      <c r="I1582" s="27">
        <f>IF(ISBLANK(J1582),"",LARGE(I$1:I1581,1)+1)</f>
        <v>1565</v>
      </c>
      <c r="J1582" s="2" t="s">
        <v>7643</v>
      </c>
      <c r="K1582" s="1" t="s">
        <v>668</v>
      </c>
      <c r="L1582" s="1" t="s">
        <v>78</v>
      </c>
      <c r="M1582" s="2" t="s">
        <v>4080</v>
      </c>
      <c r="N1582" s="2" t="s">
        <v>7815</v>
      </c>
      <c r="O1582" s="2" t="s">
        <v>368</v>
      </c>
      <c r="P1582" s="2" t="s">
        <v>670</v>
      </c>
      <c r="Q1582" s="2" t="s">
        <v>3972</v>
      </c>
      <c r="R1582" s="2" t="s">
        <v>8096</v>
      </c>
      <c r="S1582" s="2" t="s">
        <v>8097</v>
      </c>
      <c r="T1582" s="42" t="s">
        <v>10051</v>
      </c>
    </row>
    <row r="1583" spans="3:20" ht="35.1" customHeight="1" x14ac:dyDescent="0.25">
      <c r="C1583" s="35"/>
      <c r="I1583" s="27">
        <f>IF(ISBLANK(J1583),"",LARGE(I$1:I1582,1)+1)</f>
        <v>1566</v>
      </c>
      <c r="J1583" s="2" t="s">
        <v>7643</v>
      </c>
      <c r="K1583" s="1" t="s">
        <v>674</v>
      </c>
      <c r="L1583" s="1" t="s">
        <v>78</v>
      </c>
      <c r="M1583" s="2" t="s">
        <v>8098</v>
      </c>
      <c r="N1583" s="2" t="s">
        <v>7815</v>
      </c>
      <c r="O1583" s="2" t="s">
        <v>368</v>
      </c>
      <c r="P1583" s="2" t="s">
        <v>676</v>
      </c>
      <c r="Q1583" s="2" t="s">
        <v>8099</v>
      </c>
      <c r="R1583" s="2" t="s">
        <v>8100</v>
      </c>
      <c r="S1583" s="2" t="s">
        <v>8101</v>
      </c>
      <c r="T1583" s="42" t="s">
        <v>9618</v>
      </c>
    </row>
    <row r="1584" spans="3:20" ht="35.1" customHeight="1" x14ac:dyDescent="0.25">
      <c r="C1584" s="241"/>
      <c r="I1584" s="27" t="str">
        <f>IF(ISBLANK(J1584),"",LARGE(I$1:I1583,1)+1)</f>
        <v/>
      </c>
    </row>
    <row r="1585" spans="3:20" ht="35.1" customHeight="1" x14ac:dyDescent="0.25">
      <c r="C1585" s="241"/>
      <c r="I1585" s="27">
        <f>IF(ISBLANK(J1585),"",LARGE(I$1:I1584,1)+1)</f>
        <v>1567</v>
      </c>
      <c r="J1585" s="3" t="s">
        <v>0</v>
      </c>
      <c r="K1585" s="4" t="s">
        <v>1</v>
      </c>
      <c r="L1585" s="4" t="s">
        <v>2</v>
      </c>
      <c r="M1585" s="3" t="s">
        <v>3</v>
      </c>
      <c r="N1585" s="3" t="s">
        <v>4</v>
      </c>
      <c r="O1585" s="3" t="s">
        <v>5</v>
      </c>
      <c r="P1585" s="3" t="s">
        <v>6</v>
      </c>
      <c r="Q1585" s="3" t="s">
        <v>7</v>
      </c>
      <c r="R1585" s="3" t="s">
        <v>8</v>
      </c>
      <c r="S1585" s="3" t="s">
        <v>9</v>
      </c>
      <c r="T1585" s="3" t="s">
        <v>8574</v>
      </c>
    </row>
    <row r="1586" spans="3:20" ht="35.1" customHeight="1" x14ac:dyDescent="0.25">
      <c r="I1586" s="27">
        <f>IF(ISBLANK(J1586),"",LARGE(I$1:I1585,1)+1)</f>
        <v>1568</v>
      </c>
      <c r="J1586" s="2" t="s">
        <v>8102</v>
      </c>
      <c r="K1586" s="1" t="s">
        <v>8103</v>
      </c>
      <c r="L1586" s="1" t="s">
        <v>55</v>
      </c>
      <c r="M1586" s="2" t="s">
        <v>8104</v>
      </c>
      <c r="N1586" s="2" t="s">
        <v>57</v>
      </c>
      <c r="O1586" s="2" t="s">
        <v>134</v>
      </c>
      <c r="P1586" s="2" t="s">
        <v>8105</v>
      </c>
      <c r="Q1586" s="2" t="s">
        <v>8106</v>
      </c>
      <c r="R1586" s="2" t="s">
        <v>8107</v>
      </c>
      <c r="S1586" s="2" t="s">
        <v>8108</v>
      </c>
      <c r="T1586" s="42" t="s">
        <v>10052</v>
      </c>
    </row>
    <row r="1587" spans="3:20" ht="35.1" customHeight="1" x14ac:dyDescent="0.25">
      <c r="I1587" s="27">
        <f>IF(ISBLANK(J1587),"",LARGE(I$1:I1586,1)+1)</f>
        <v>1569</v>
      </c>
      <c r="J1587" s="2" t="s">
        <v>8102</v>
      </c>
      <c r="K1587" s="1" t="s">
        <v>3553</v>
      </c>
      <c r="L1587" s="1" t="s">
        <v>55</v>
      </c>
      <c r="M1587" s="2" t="s">
        <v>8109</v>
      </c>
      <c r="N1587" s="2" t="s">
        <v>57</v>
      </c>
      <c r="O1587" s="2" t="s">
        <v>58</v>
      </c>
      <c r="P1587" s="2" t="s">
        <v>8110</v>
      </c>
      <c r="Q1587" s="2" t="s">
        <v>8111</v>
      </c>
      <c r="R1587" s="2" t="s">
        <v>8112</v>
      </c>
      <c r="S1587" s="2" t="s">
        <v>8113</v>
      </c>
      <c r="T1587" s="42" t="s">
        <v>10053</v>
      </c>
    </row>
    <row r="1588" spans="3:20" ht="35.1" customHeight="1" x14ac:dyDescent="0.25">
      <c r="I1588" s="27">
        <f>IF(ISBLANK(J1588),"",LARGE(I$1:I1587,1)+1)</f>
        <v>1570</v>
      </c>
      <c r="J1588" s="2" t="s">
        <v>8102</v>
      </c>
      <c r="K1588" s="1" t="s">
        <v>1455</v>
      </c>
      <c r="L1588" s="1" t="s">
        <v>78</v>
      </c>
      <c r="M1588" s="2" t="s">
        <v>1456</v>
      </c>
      <c r="N1588" s="2" t="s">
        <v>8114</v>
      </c>
      <c r="O1588" s="2" t="s">
        <v>1458</v>
      </c>
      <c r="P1588" s="2" t="s">
        <v>7220</v>
      </c>
      <c r="Q1588" s="2" t="s">
        <v>8115</v>
      </c>
      <c r="R1588" s="2" t="s">
        <v>8116</v>
      </c>
      <c r="S1588" s="2" t="s">
        <v>8117</v>
      </c>
      <c r="T1588" s="42" t="s">
        <v>10054</v>
      </c>
    </row>
    <row r="1589" spans="3:20" ht="35.1" customHeight="1" x14ac:dyDescent="0.25">
      <c r="I1589" s="27">
        <f>IF(ISBLANK(J1589),"",LARGE(I$1:I1588,1)+1)</f>
        <v>1571</v>
      </c>
      <c r="J1589" s="2" t="s">
        <v>8102</v>
      </c>
      <c r="K1589" s="1" t="s">
        <v>8118</v>
      </c>
      <c r="L1589" s="1" t="s">
        <v>3413</v>
      </c>
      <c r="M1589" s="2" t="s">
        <v>8119</v>
      </c>
      <c r="N1589" s="2" t="s">
        <v>1525</v>
      </c>
      <c r="O1589" s="2" t="s">
        <v>134</v>
      </c>
      <c r="P1589" s="2" t="s">
        <v>8120</v>
      </c>
      <c r="Q1589" s="2" t="s">
        <v>8121</v>
      </c>
      <c r="R1589" s="2" t="s">
        <v>8122</v>
      </c>
      <c r="S1589" s="2" t="s">
        <v>8123</v>
      </c>
      <c r="T1589" s="42" t="s">
        <v>10055</v>
      </c>
    </row>
    <row r="1590" spans="3:20" ht="35.1" customHeight="1" x14ac:dyDescent="0.25">
      <c r="I1590" s="27">
        <f>IF(ISBLANK(J1590),"",LARGE(I$1:I1589,1)+1)</f>
        <v>1572</v>
      </c>
      <c r="J1590" s="2" t="s">
        <v>8102</v>
      </c>
      <c r="K1590" s="1" t="s">
        <v>8124</v>
      </c>
      <c r="L1590" s="1" t="s">
        <v>3413</v>
      </c>
      <c r="M1590" s="2" t="s">
        <v>8125</v>
      </c>
      <c r="N1590" s="2" t="s">
        <v>1525</v>
      </c>
      <c r="O1590" s="2" t="s">
        <v>58</v>
      </c>
      <c r="P1590" s="2" t="s">
        <v>1054</v>
      </c>
      <c r="Q1590" s="2" t="s">
        <v>8126</v>
      </c>
      <c r="R1590" s="2" t="s">
        <v>8127</v>
      </c>
      <c r="S1590" s="2" t="s">
        <v>8128</v>
      </c>
      <c r="T1590" s="42" t="s">
        <v>10056</v>
      </c>
    </row>
    <row r="1591" spans="3:20" ht="35.1" customHeight="1" x14ac:dyDescent="0.25">
      <c r="I1591" s="27">
        <f>IF(ISBLANK(J1591),"",LARGE(I$1:I1590,1)+1)</f>
        <v>1573</v>
      </c>
      <c r="J1591" s="2" t="s">
        <v>8102</v>
      </c>
      <c r="K1591" s="1" t="s">
        <v>2207</v>
      </c>
      <c r="L1591" s="1" t="s">
        <v>3413</v>
      </c>
      <c r="M1591" s="2" t="s">
        <v>8129</v>
      </c>
      <c r="N1591" s="2" t="s">
        <v>1525</v>
      </c>
      <c r="O1591" s="2" t="s">
        <v>134</v>
      </c>
      <c r="P1591" s="2" t="s">
        <v>1527</v>
      </c>
      <c r="Q1591" s="2" t="s">
        <v>8130</v>
      </c>
      <c r="R1591" s="2" t="s">
        <v>8131</v>
      </c>
      <c r="S1591" s="2" t="s">
        <v>8132</v>
      </c>
      <c r="T1591" s="42" t="s">
        <v>10057</v>
      </c>
    </row>
    <row r="1592" spans="3:20" ht="35.1" customHeight="1" x14ac:dyDescent="0.25">
      <c r="I1592" s="27">
        <f>IF(ISBLANK(J1592),"",LARGE(I$1:I1591,1)+1)</f>
        <v>1574</v>
      </c>
      <c r="J1592" s="2" t="s">
        <v>8102</v>
      </c>
      <c r="K1592" s="1" t="s">
        <v>8133</v>
      </c>
      <c r="L1592" s="1" t="s">
        <v>3457</v>
      </c>
      <c r="M1592" s="2" t="s">
        <v>8134</v>
      </c>
      <c r="N1592" s="2" t="s">
        <v>48</v>
      </c>
      <c r="O1592" s="2" t="s">
        <v>95</v>
      </c>
      <c r="P1592" s="2" t="s">
        <v>8135</v>
      </c>
      <c r="Q1592" s="2" t="s">
        <v>8136</v>
      </c>
      <c r="R1592" s="2" t="s">
        <v>8137</v>
      </c>
      <c r="S1592" s="2" t="s">
        <v>8138</v>
      </c>
      <c r="T1592" s="42" t="s">
        <v>10058</v>
      </c>
    </row>
    <row r="1593" spans="3:20" ht="35.1" customHeight="1" x14ac:dyDescent="0.25">
      <c r="I1593" s="27">
        <f>IF(ISBLANK(J1593),"",LARGE(I$1:I1592,1)+1)</f>
        <v>1575</v>
      </c>
      <c r="J1593" s="2" t="s">
        <v>8102</v>
      </c>
      <c r="K1593" s="1" t="s">
        <v>8139</v>
      </c>
      <c r="L1593" s="1" t="s">
        <v>55</v>
      </c>
      <c r="M1593" s="2" t="s">
        <v>8140</v>
      </c>
      <c r="N1593" s="2" t="s">
        <v>57</v>
      </c>
      <c r="O1593" s="2" t="s">
        <v>58</v>
      </c>
      <c r="P1593" s="2" t="s">
        <v>8141</v>
      </c>
      <c r="Q1593" s="2" t="s">
        <v>8142</v>
      </c>
      <c r="R1593" s="2" t="s">
        <v>8143</v>
      </c>
      <c r="S1593" s="2" t="s">
        <v>8144</v>
      </c>
      <c r="T1593" s="42" t="s">
        <v>10059</v>
      </c>
    </row>
    <row r="1594" spans="3:20" ht="35.1" customHeight="1" x14ac:dyDescent="0.25">
      <c r="I1594" s="27">
        <f>IF(ISBLANK(J1594),"",LARGE(I$1:I1593,1)+1)</f>
        <v>1576</v>
      </c>
      <c r="J1594" s="2" t="s">
        <v>8102</v>
      </c>
      <c r="K1594" s="1" t="s">
        <v>8145</v>
      </c>
      <c r="L1594" s="1" t="s">
        <v>8146</v>
      </c>
      <c r="M1594" s="2" t="s">
        <v>8147</v>
      </c>
      <c r="N1594" s="2" t="s">
        <v>48</v>
      </c>
      <c r="O1594" s="2" t="s">
        <v>40</v>
      </c>
      <c r="P1594" s="2" t="s">
        <v>8148</v>
      </c>
      <c r="Q1594" s="2" t="s">
        <v>8149</v>
      </c>
      <c r="R1594" s="2" t="s">
        <v>8150</v>
      </c>
      <c r="S1594" s="2" t="s">
        <v>8151</v>
      </c>
      <c r="T1594" s="42" t="s">
        <v>10060</v>
      </c>
    </row>
    <row r="1595" spans="3:20" ht="35.1" customHeight="1" x14ac:dyDescent="0.25">
      <c r="I1595" s="27">
        <f>IF(ISBLANK(J1595),"",LARGE(I$1:I1594,1)+1)</f>
        <v>1577</v>
      </c>
      <c r="J1595" s="2" t="s">
        <v>8102</v>
      </c>
      <c r="K1595" s="1" t="s">
        <v>8152</v>
      </c>
      <c r="L1595" s="1" t="s">
        <v>8146</v>
      </c>
      <c r="M1595" s="2" t="s">
        <v>8153</v>
      </c>
      <c r="N1595" s="2" t="s">
        <v>3644</v>
      </c>
      <c r="O1595" s="2" t="s">
        <v>4275</v>
      </c>
      <c r="P1595" s="2" t="s">
        <v>8154</v>
      </c>
      <c r="Q1595" s="2" t="s">
        <v>8155</v>
      </c>
      <c r="R1595" s="2" t="s">
        <v>8156</v>
      </c>
      <c r="S1595" s="2" t="s">
        <v>8157</v>
      </c>
      <c r="T1595" s="42" t="s">
        <v>10061</v>
      </c>
    </row>
    <row r="1596" spans="3:20" ht="35.1" customHeight="1" x14ac:dyDescent="0.25">
      <c r="I1596" s="27">
        <f>IF(ISBLANK(J1596),"",LARGE(I$1:I1595,1)+1)</f>
        <v>1578</v>
      </c>
      <c r="J1596" s="2" t="s">
        <v>8102</v>
      </c>
      <c r="K1596" s="1" t="s">
        <v>8158</v>
      </c>
      <c r="L1596" s="1" t="s">
        <v>8146</v>
      </c>
      <c r="M1596" s="2" t="s">
        <v>8159</v>
      </c>
      <c r="N1596" s="2" t="s">
        <v>3644</v>
      </c>
      <c r="O1596" s="2" t="s">
        <v>4275</v>
      </c>
      <c r="P1596" s="2" t="s">
        <v>8160</v>
      </c>
      <c r="Q1596" s="2" t="s">
        <v>8161</v>
      </c>
      <c r="R1596" s="2" t="s">
        <v>8162</v>
      </c>
      <c r="S1596" s="2" t="s">
        <v>8163</v>
      </c>
      <c r="T1596" s="42" t="s">
        <v>10062</v>
      </c>
    </row>
    <row r="1597" spans="3:20" ht="35.1" customHeight="1" x14ac:dyDescent="0.25">
      <c r="I1597" s="27">
        <f>IF(ISBLANK(J1597),"",LARGE(I$1:I1596,1)+1)</f>
        <v>1579</v>
      </c>
      <c r="J1597" s="2" t="s">
        <v>8102</v>
      </c>
      <c r="K1597" s="1" t="s">
        <v>8164</v>
      </c>
      <c r="L1597" s="1" t="s">
        <v>8146</v>
      </c>
      <c r="M1597" s="2" t="s">
        <v>8165</v>
      </c>
      <c r="N1597" s="2" t="s">
        <v>3644</v>
      </c>
      <c r="O1597" s="2" t="s">
        <v>119</v>
      </c>
      <c r="P1597" s="2" t="s">
        <v>8166</v>
      </c>
      <c r="Q1597" s="2" t="s">
        <v>8167</v>
      </c>
      <c r="R1597" s="2" t="s">
        <v>8168</v>
      </c>
      <c r="S1597" s="2" t="s">
        <v>8169</v>
      </c>
      <c r="T1597" s="42" t="s">
        <v>10063</v>
      </c>
    </row>
    <row r="1598" spans="3:20" ht="35.1" customHeight="1" x14ac:dyDescent="0.25">
      <c r="I1598" s="27">
        <f>IF(ISBLANK(J1598),"",LARGE(I$1:I1597,1)+1)</f>
        <v>1580</v>
      </c>
      <c r="J1598" s="2" t="s">
        <v>8102</v>
      </c>
      <c r="K1598" s="1" t="s">
        <v>8170</v>
      </c>
      <c r="L1598" s="1" t="s">
        <v>3457</v>
      </c>
      <c r="M1598" s="2" t="s">
        <v>8171</v>
      </c>
      <c r="N1598" s="2" t="s">
        <v>48</v>
      </c>
      <c r="O1598" s="2" t="s">
        <v>95</v>
      </c>
      <c r="P1598" s="2" t="s">
        <v>404</v>
      </c>
      <c r="Q1598" s="2" t="s">
        <v>8172</v>
      </c>
      <c r="R1598" s="2" t="s">
        <v>4114</v>
      </c>
      <c r="S1598" s="2" t="s">
        <v>8173</v>
      </c>
      <c r="T1598" s="42" t="s">
        <v>10064</v>
      </c>
    </row>
    <row r="1599" spans="3:20" ht="35.1" customHeight="1" x14ac:dyDescent="0.25">
      <c r="I1599" s="27">
        <f>IF(ISBLANK(J1599),"",LARGE(I$1:I1598,1)+1)</f>
        <v>1581</v>
      </c>
      <c r="J1599" s="2" t="s">
        <v>8102</v>
      </c>
      <c r="K1599" s="1" t="s">
        <v>395</v>
      </c>
      <c r="L1599" s="1" t="s">
        <v>387</v>
      </c>
      <c r="M1599" s="2" t="s">
        <v>3489</v>
      </c>
      <c r="N1599" s="2" t="s">
        <v>389</v>
      </c>
      <c r="O1599" s="2" t="s">
        <v>422</v>
      </c>
      <c r="P1599" s="2" t="s">
        <v>1340</v>
      </c>
      <c r="Q1599" s="2" t="s">
        <v>8174</v>
      </c>
      <c r="R1599" s="2" t="s">
        <v>8175</v>
      </c>
      <c r="S1599" s="2" t="s">
        <v>8176</v>
      </c>
      <c r="T1599" s="42" t="s">
        <v>9082</v>
      </c>
    </row>
    <row r="1600" spans="3:20" ht="35.1" customHeight="1" x14ac:dyDescent="0.25">
      <c r="I1600" s="27">
        <f>IF(ISBLANK(J1600),"",LARGE(I$1:I1599,1)+1)</f>
        <v>1582</v>
      </c>
      <c r="J1600" s="2" t="s">
        <v>8102</v>
      </c>
      <c r="K1600" s="1" t="s">
        <v>2000</v>
      </c>
      <c r="L1600" s="1" t="s">
        <v>387</v>
      </c>
      <c r="M1600" s="2" t="s">
        <v>8177</v>
      </c>
      <c r="N1600" s="2" t="s">
        <v>389</v>
      </c>
      <c r="O1600" s="2" t="s">
        <v>422</v>
      </c>
      <c r="P1600" s="2" t="s">
        <v>1336</v>
      </c>
      <c r="Q1600" s="2" t="s">
        <v>3494</v>
      </c>
      <c r="R1600" s="2" t="s">
        <v>8178</v>
      </c>
      <c r="S1600" s="2" t="s">
        <v>8179</v>
      </c>
      <c r="T1600" s="42" t="s">
        <v>10065</v>
      </c>
    </row>
    <row r="1601" spans="3:20" ht="35.1" customHeight="1" x14ac:dyDescent="0.25">
      <c r="I1601" s="27">
        <f>IF(ISBLANK(J1601),"",LARGE(I$1:I1600,1)+1)</f>
        <v>1583</v>
      </c>
      <c r="J1601" s="2" t="s">
        <v>8102</v>
      </c>
      <c r="K1601" s="1" t="s">
        <v>8180</v>
      </c>
      <c r="L1601" s="1" t="s">
        <v>3457</v>
      </c>
      <c r="M1601" s="2" t="s">
        <v>8181</v>
      </c>
      <c r="N1601" s="2" t="s">
        <v>48</v>
      </c>
      <c r="O1601" s="2" t="s">
        <v>40</v>
      </c>
      <c r="P1601" s="2" t="s">
        <v>8182</v>
      </c>
      <c r="Q1601" s="2" t="s">
        <v>8183</v>
      </c>
      <c r="R1601" s="2" t="s">
        <v>8184</v>
      </c>
      <c r="S1601" s="2" t="s">
        <v>8185</v>
      </c>
      <c r="T1601" s="42" t="s">
        <v>10066</v>
      </c>
    </row>
    <row r="1602" spans="3:20" ht="35.1" customHeight="1" x14ac:dyDescent="0.25">
      <c r="I1602" s="27">
        <f>IF(ISBLANK(J1602),"",LARGE(I$1:I1601,1)+1)</f>
        <v>1584</v>
      </c>
      <c r="J1602" s="2" t="s">
        <v>8102</v>
      </c>
      <c r="K1602" s="1" t="s">
        <v>8186</v>
      </c>
      <c r="L1602" s="1" t="s">
        <v>3457</v>
      </c>
      <c r="M1602" s="2" t="s">
        <v>8187</v>
      </c>
      <c r="N1602" s="2" t="s">
        <v>48</v>
      </c>
      <c r="O1602" s="2" t="s">
        <v>49</v>
      </c>
      <c r="P1602" s="2" t="s">
        <v>8188</v>
      </c>
      <c r="Q1602" s="2" t="s">
        <v>8189</v>
      </c>
      <c r="R1602" s="2" t="s">
        <v>8190</v>
      </c>
      <c r="S1602" s="2" t="s">
        <v>8191</v>
      </c>
      <c r="T1602" s="42" t="s">
        <v>10067</v>
      </c>
    </row>
    <row r="1603" spans="3:20" ht="35.1" customHeight="1" x14ac:dyDescent="0.25">
      <c r="I1603" s="27">
        <f>IF(ISBLANK(J1603),"",LARGE(I$1:I1602,1)+1)</f>
        <v>1585</v>
      </c>
      <c r="J1603" s="2" t="s">
        <v>8102</v>
      </c>
      <c r="K1603" s="1" t="s">
        <v>8192</v>
      </c>
      <c r="L1603" s="1" t="s">
        <v>3457</v>
      </c>
      <c r="M1603" s="2" t="s">
        <v>8193</v>
      </c>
      <c r="N1603" s="2" t="s">
        <v>48</v>
      </c>
      <c r="O1603" s="2" t="s">
        <v>95</v>
      </c>
      <c r="P1603" s="2" t="s">
        <v>8194</v>
      </c>
      <c r="Q1603" s="2" t="s">
        <v>8195</v>
      </c>
      <c r="R1603" s="2" t="s">
        <v>8196</v>
      </c>
      <c r="S1603" s="2" t="s">
        <v>8197</v>
      </c>
      <c r="T1603" s="42" t="s">
        <v>10068</v>
      </c>
    </row>
    <row r="1604" spans="3:20" ht="35.1" customHeight="1" x14ac:dyDescent="0.25">
      <c r="I1604" s="27">
        <f>IF(ISBLANK(J1604),"",LARGE(I$1:I1603,1)+1)</f>
        <v>1586</v>
      </c>
      <c r="J1604" s="2" t="s">
        <v>8102</v>
      </c>
      <c r="K1604" s="1" t="s">
        <v>8198</v>
      </c>
      <c r="L1604" s="1" t="s">
        <v>3457</v>
      </c>
      <c r="M1604" s="2" t="s">
        <v>8199</v>
      </c>
      <c r="N1604" s="2" t="s">
        <v>48</v>
      </c>
      <c r="O1604" s="2" t="s">
        <v>119</v>
      </c>
      <c r="P1604" s="2" t="s">
        <v>8200</v>
      </c>
      <c r="Q1604" s="2" t="s">
        <v>8201</v>
      </c>
      <c r="R1604" s="2" t="s">
        <v>8202</v>
      </c>
      <c r="S1604" s="2" t="s">
        <v>8203</v>
      </c>
      <c r="T1604" s="42" t="s">
        <v>10069</v>
      </c>
    </row>
    <row r="1605" spans="3:20" ht="35.1" customHeight="1" x14ac:dyDescent="0.25">
      <c r="C1605" s="35"/>
      <c r="I1605" s="27">
        <f>IF(ISBLANK(J1605),"",LARGE(I$1:I1604,1)+1)</f>
        <v>1587</v>
      </c>
      <c r="J1605" s="2" t="s">
        <v>8102</v>
      </c>
      <c r="K1605" s="1" t="s">
        <v>8204</v>
      </c>
      <c r="L1605" s="1" t="s">
        <v>140</v>
      </c>
      <c r="M1605" s="2" t="s">
        <v>8205</v>
      </c>
      <c r="N1605" s="2" t="s">
        <v>126</v>
      </c>
      <c r="O1605" s="2" t="s">
        <v>104</v>
      </c>
      <c r="P1605" s="2" t="s">
        <v>8206</v>
      </c>
      <c r="Q1605" s="2" t="s">
        <v>8207</v>
      </c>
      <c r="R1605" s="2" t="s">
        <v>8208</v>
      </c>
      <c r="S1605" s="2" t="s">
        <v>8209</v>
      </c>
      <c r="T1605" s="42" t="s">
        <v>10070</v>
      </c>
    </row>
    <row r="1606" spans="3:20" ht="35.1" customHeight="1" x14ac:dyDescent="0.25">
      <c r="C1606" s="35"/>
      <c r="I1606" s="27">
        <f>IF(ISBLANK(J1606),"",LARGE(I$1:I1605,1)+1)</f>
        <v>1588</v>
      </c>
      <c r="J1606" s="2" t="s">
        <v>8102</v>
      </c>
      <c r="K1606" s="1" t="s">
        <v>8210</v>
      </c>
      <c r="L1606" s="1" t="s">
        <v>3457</v>
      </c>
      <c r="M1606" s="2" t="s">
        <v>8211</v>
      </c>
      <c r="N1606" s="2" t="s">
        <v>48</v>
      </c>
      <c r="O1606" s="2" t="s">
        <v>95</v>
      </c>
      <c r="P1606" s="2" t="s">
        <v>8212</v>
      </c>
      <c r="Q1606" s="2" t="s">
        <v>8213</v>
      </c>
      <c r="R1606" s="2" t="s">
        <v>8214</v>
      </c>
      <c r="S1606" s="2" t="s">
        <v>8215</v>
      </c>
      <c r="T1606" s="42" t="s">
        <v>10071</v>
      </c>
    </row>
    <row r="1607" spans="3:20" ht="35.1" customHeight="1" x14ac:dyDescent="0.25">
      <c r="C1607" s="35"/>
      <c r="I1607" s="27">
        <f>IF(ISBLANK(J1607),"",LARGE(I$1:I1606,1)+1)</f>
        <v>1589</v>
      </c>
      <c r="J1607" s="2" t="s">
        <v>8102</v>
      </c>
      <c r="K1607" s="1" t="s">
        <v>8216</v>
      </c>
      <c r="L1607" s="1" t="s">
        <v>8146</v>
      </c>
      <c r="M1607" s="2" t="s">
        <v>8217</v>
      </c>
      <c r="N1607" s="2" t="s">
        <v>3644</v>
      </c>
      <c r="O1607" s="2" t="s">
        <v>4275</v>
      </c>
      <c r="P1607" s="2" t="s">
        <v>8218</v>
      </c>
      <c r="Q1607" s="2" t="s">
        <v>8219</v>
      </c>
      <c r="R1607" s="2" t="s">
        <v>8220</v>
      </c>
      <c r="S1607" s="2" t="s">
        <v>8221</v>
      </c>
      <c r="T1607" s="42" t="s">
        <v>10072</v>
      </c>
    </row>
    <row r="1608" spans="3:20" ht="35.1" customHeight="1" x14ac:dyDescent="0.25">
      <c r="C1608" s="35"/>
      <c r="I1608" s="27">
        <f>IF(ISBLANK(J1608),"",LARGE(I$1:I1607,1)+1)</f>
        <v>1590</v>
      </c>
      <c r="J1608" s="2" t="s">
        <v>8102</v>
      </c>
      <c r="K1608" s="1" t="s">
        <v>8222</v>
      </c>
      <c r="L1608" s="1" t="s">
        <v>8146</v>
      </c>
      <c r="M1608" s="2" t="s">
        <v>8223</v>
      </c>
      <c r="N1608" s="2" t="s">
        <v>48</v>
      </c>
      <c r="O1608" s="2" t="s">
        <v>49</v>
      </c>
      <c r="P1608" s="2" t="s">
        <v>8224</v>
      </c>
      <c r="Q1608" s="2" t="s">
        <v>8225</v>
      </c>
      <c r="R1608" s="2" t="s">
        <v>8226</v>
      </c>
      <c r="S1608" s="2" t="s">
        <v>8227</v>
      </c>
      <c r="T1608" s="42" t="s">
        <v>10073</v>
      </c>
    </row>
    <row r="1609" spans="3:20" ht="35.1" customHeight="1" x14ac:dyDescent="0.25">
      <c r="C1609" s="35"/>
      <c r="I1609" s="27">
        <f>IF(ISBLANK(J1609),"",LARGE(I$1:I1608,1)+1)</f>
        <v>1591</v>
      </c>
      <c r="J1609" s="2" t="s">
        <v>8102</v>
      </c>
      <c r="K1609" s="1" t="s">
        <v>8228</v>
      </c>
      <c r="L1609" s="1" t="s">
        <v>3457</v>
      </c>
      <c r="M1609" s="2" t="s">
        <v>8229</v>
      </c>
      <c r="N1609" s="2" t="s">
        <v>48</v>
      </c>
      <c r="O1609" s="2" t="s">
        <v>49</v>
      </c>
      <c r="P1609" s="2" t="s">
        <v>8230</v>
      </c>
      <c r="Q1609" s="2" t="s">
        <v>8231</v>
      </c>
      <c r="R1609" s="2" t="s">
        <v>8232</v>
      </c>
      <c r="S1609" s="2" t="s">
        <v>8233</v>
      </c>
      <c r="T1609" s="42" t="s">
        <v>10074</v>
      </c>
    </row>
    <row r="1610" spans="3:20" ht="35.1" customHeight="1" x14ac:dyDescent="0.25">
      <c r="C1610" s="35"/>
      <c r="I1610" s="27">
        <f>IF(ISBLANK(J1610),"",LARGE(I$1:I1609,1)+1)</f>
        <v>1592</v>
      </c>
      <c r="J1610" s="2" t="s">
        <v>8102</v>
      </c>
      <c r="K1610" s="1" t="s">
        <v>8234</v>
      </c>
      <c r="L1610" s="1" t="s">
        <v>3457</v>
      </c>
      <c r="M1610" s="2" t="s">
        <v>8235</v>
      </c>
      <c r="N1610" s="2" t="s">
        <v>48</v>
      </c>
      <c r="O1610" s="2" t="s">
        <v>40</v>
      </c>
      <c r="P1610" s="2" t="s">
        <v>8236</v>
      </c>
      <c r="Q1610" s="2" t="s">
        <v>8237</v>
      </c>
      <c r="R1610" s="2" t="s">
        <v>8238</v>
      </c>
      <c r="S1610" s="2" t="s">
        <v>8239</v>
      </c>
      <c r="T1610" s="42" t="s">
        <v>10075</v>
      </c>
    </row>
    <row r="1611" spans="3:20" ht="35.1" customHeight="1" x14ac:dyDescent="0.25">
      <c r="C1611" s="35"/>
      <c r="I1611" s="27">
        <f>IF(ISBLANK(J1611),"",LARGE(I$1:I1610,1)+1)</f>
        <v>1593</v>
      </c>
      <c r="J1611" s="2" t="s">
        <v>8102</v>
      </c>
      <c r="K1611" s="1" t="s">
        <v>8240</v>
      </c>
      <c r="L1611" s="1" t="s">
        <v>8241</v>
      </c>
      <c r="M1611" s="2" t="s">
        <v>8242</v>
      </c>
      <c r="N1611" s="2" t="s">
        <v>48</v>
      </c>
      <c r="O1611" s="2" t="s">
        <v>40</v>
      </c>
      <c r="P1611" s="2" t="s">
        <v>8243</v>
      </c>
      <c r="Q1611" s="2" t="s">
        <v>8244</v>
      </c>
      <c r="R1611" s="2" t="s">
        <v>8245</v>
      </c>
      <c r="S1611" s="2" t="s">
        <v>8246</v>
      </c>
      <c r="T1611" s="42" t="s">
        <v>10076</v>
      </c>
    </row>
    <row r="1612" spans="3:20" ht="35.1" customHeight="1" x14ac:dyDescent="0.25">
      <c r="C1612" s="35"/>
      <c r="I1612" s="27">
        <f>IF(ISBLANK(J1612),"",LARGE(I$1:I1611,1)+1)</f>
        <v>1594</v>
      </c>
      <c r="J1612" s="2" t="s">
        <v>8102</v>
      </c>
      <c r="K1612" s="1" t="s">
        <v>8247</v>
      </c>
      <c r="L1612" s="1" t="s">
        <v>8241</v>
      </c>
      <c r="M1612" s="2" t="s">
        <v>8248</v>
      </c>
      <c r="N1612" s="2" t="s">
        <v>48</v>
      </c>
      <c r="O1612" s="2" t="s">
        <v>49</v>
      </c>
      <c r="P1612" s="2" t="s">
        <v>8249</v>
      </c>
      <c r="Q1612" s="2" t="s">
        <v>8250</v>
      </c>
      <c r="R1612" s="2" t="s">
        <v>8251</v>
      </c>
      <c r="S1612" s="2" t="s">
        <v>8252</v>
      </c>
      <c r="T1612" s="42" t="s">
        <v>10077</v>
      </c>
    </row>
    <row r="1613" spans="3:20" ht="35.1" customHeight="1" x14ac:dyDescent="0.25">
      <c r="C1613" s="35"/>
      <c r="I1613" s="27">
        <f>IF(ISBLANK(J1613),"",LARGE(I$1:I1612,1)+1)</f>
        <v>1595</v>
      </c>
      <c r="J1613" s="2" t="s">
        <v>8102</v>
      </c>
      <c r="K1613" s="1" t="s">
        <v>8253</v>
      </c>
      <c r="L1613" s="1" t="s">
        <v>8241</v>
      </c>
      <c r="M1613" s="2" t="s">
        <v>8254</v>
      </c>
      <c r="N1613" s="2" t="s">
        <v>48</v>
      </c>
      <c r="O1613" s="2" t="s">
        <v>49</v>
      </c>
      <c r="P1613" s="2" t="s">
        <v>8255</v>
      </c>
      <c r="Q1613" s="2" t="s">
        <v>8256</v>
      </c>
      <c r="R1613" s="2" t="s">
        <v>8257</v>
      </c>
      <c r="S1613" s="2" t="s">
        <v>8258</v>
      </c>
      <c r="T1613" s="42" t="s">
        <v>10078</v>
      </c>
    </row>
    <row r="1614" spans="3:20" ht="35.1" customHeight="1" x14ac:dyDescent="0.25">
      <c r="C1614" s="35"/>
      <c r="I1614" s="27">
        <f>IF(ISBLANK(J1614),"",LARGE(I$1:I1613,1)+1)</f>
        <v>1596</v>
      </c>
      <c r="J1614" s="2" t="s">
        <v>8102</v>
      </c>
      <c r="K1614" s="1" t="s">
        <v>8259</v>
      </c>
      <c r="L1614" s="1" t="s">
        <v>8146</v>
      </c>
      <c r="M1614" s="2" t="s">
        <v>8260</v>
      </c>
      <c r="N1614" s="2" t="s">
        <v>48</v>
      </c>
      <c r="O1614" s="2" t="s">
        <v>49</v>
      </c>
      <c r="P1614" s="2" t="s">
        <v>8261</v>
      </c>
      <c r="Q1614" s="2" t="s">
        <v>8262</v>
      </c>
      <c r="R1614" s="2" t="s">
        <v>8263</v>
      </c>
      <c r="S1614" s="2" t="s">
        <v>8264</v>
      </c>
      <c r="T1614" s="42" t="s">
        <v>10079</v>
      </c>
    </row>
    <row r="1615" spans="3:20" ht="35.1" customHeight="1" x14ac:dyDescent="0.25">
      <c r="C1615" s="35"/>
      <c r="I1615" s="27">
        <f>IF(ISBLANK(J1615),"",LARGE(I$1:I1614,1)+1)</f>
        <v>1597</v>
      </c>
      <c r="J1615" s="2" t="s">
        <v>8102</v>
      </c>
      <c r="K1615" s="1" t="s">
        <v>8265</v>
      </c>
      <c r="L1615" s="1" t="s">
        <v>8146</v>
      </c>
      <c r="M1615" s="2" t="s">
        <v>8266</v>
      </c>
      <c r="N1615" s="2" t="s">
        <v>3644</v>
      </c>
      <c r="O1615" s="2" t="s">
        <v>4275</v>
      </c>
      <c r="P1615" s="2" t="s">
        <v>8267</v>
      </c>
      <c r="Q1615" s="2" t="s">
        <v>8268</v>
      </c>
      <c r="R1615" s="2" t="s">
        <v>8269</v>
      </c>
      <c r="S1615" s="2" t="s">
        <v>8270</v>
      </c>
      <c r="T1615" s="42" t="s">
        <v>10080</v>
      </c>
    </row>
    <row r="1616" spans="3:20" ht="35.1" customHeight="1" x14ac:dyDescent="0.25">
      <c r="C1616" s="35"/>
      <c r="I1616" s="27">
        <f>IF(ISBLANK(J1616),"",LARGE(I$1:I1615,1)+1)</f>
        <v>1598</v>
      </c>
      <c r="J1616" s="2" t="s">
        <v>8102</v>
      </c>
      <c r="K1616" s="1" t="s">
        <v>8271</v>
      </c>
      <c r="L1616" s="1" t="s">
        <v>8146</v>
      </c>
      <c r="M1616" s="2" t="s">
        <v>8272</v>
      </c>
      <c r="N1616" s="2" t="s">
        <v>48</v>
      </c>
      <c r="O1616" s="2" t="s">
        <v>119</v>
      </c>
      <c r="P1616" s="2" t="s">
        <v>8273</v>
      </c>
      <c r="Q1616" s="2" t="s">
        <v>8274</v>
      </c>
      <c r="R1616" s="2" t="s">
        <v>8275</v>
      </c>
      <c r="S1616" s="2" t="s">
        <v>8276</v>
      </c>
      <c r="T1616" s="42" t="s">
        <v>10081</v>
      </c>
    </row>
    <row r="1617" spans="3:20" ht="35.1" customHeight="1" x14ac:dyDescent="0.25">
      <c r="C1617" s="35"/>
      <c r="I1617" s="27">
        <f>IF(ISBLANK(J1617),"",LARGE(I$1:I1616,1)+1)</f>
        <v>1599</v>
      </c>
      <c r="J1617" s="2" t="s">
        <v>8102</v>
      </c>
      <c r="K1617" s="1" t="s">
        <v>8277</v>
      </c>
      <c r="L1617" s="1" t="s">
        <v>8146</v>
      </c>
      <c r="M1617" s="2" t="s">
        <v>8278</v>
      </c>
      <c r="N1617" s="2" t="s">
        <v>48</v>
      </c>
      <c r="O1617" s="2" t="s">
        <v>40</v>
      </c>
      <c r="P1617" s="2" t="s">
        <v>8279</v>
      </c>
      <c r="Q1617" s="2" t="s">
        <v>8280</v>
      </c>
      <c r="R1617" s="2" t="s">
        <v>8281</v>
      </c>
      <c r="S1617" s="2" t="s">
        <v>8282</v>
      </c>
      <c r="T1617" s="42" t="s">
        <v>10082</v>
      </c>
    </row>
    <row r="1618" spans="3:20" ht="35.1" customHeight="1" x14ac:dyDescent="0.25">
      <c r="C1618" s="35"/>
      <c r="I1618" s="27">
        <f>IF(ISBLANK(J1618),"",LARGE(I$1:I1617,1)+1)</f>
        <v>1600</v>
      </c>
      <c r="J1618" s="2" t="s">
        <v>8102</v>
      </c>
      <c r="K1618" s="1" t="s">
        <v>8283</v>
      </c>
      <c r="L1618" s="1" t="s">
        <v>3611</v>
      </c>
      <c r="M1618" s="2" t="s">
        <v>8284</v>
      </c>
      <c r="N1618" s="2" t="s">
        <v>48</v>
      </c>
      <c r="O1618" s="2" t="s">
        <v>119</v>
      </c>
      <c r="P1618" s="2" t="s">
        <v>8285</v>
      </c>
      <c r="Q1618" s="2" t="s">
        <v>8286</v>
      </c>
      <c r="R1618" s="2" t="s">
        <v>8287</v>
      </c>
      <c r="S1618" s="2" t="s">
        <v>8288</v>
      </c>
      <c r="T1618" s="42" t="s">
        <v>10083</v>
      </c>
    </row>
    <row r="1619" spans="3:20" ht="35.1" customHeight="1" x14ac:dyDescent="0.25">
      <c r="C1619" s="35"/>
      <c r="I1619" s="27">
        <f>IF(ISBLANK(J1619),"",LARGE(I$1:I1618,1)+1)</f>
        <v>1601</v>
      </c>
      <c r="J1619" s="2" t="s">
        <v>8102</v>
      </c>
      <c r="K1619" s="1" t="s">
        <v>8289</v>
      </c>
      <c r="L1619" s="1" t="s">
        <v>3611</v>
      </c>
      <c r="M1619" s="2" t="s">
        <v>8290</v>
      </c>
      <c r="N1619" s="2" t="s">
        <v>48</v>
      </c>
      <c r="O1619" s="2" t="s">
        <v>40</v>
      </c>
      <c r="P1619" s="2" t="s">
        <v>8291</v>
      </c>
      <c r="Q1619" s="2" t="s">
        <v>8292</v>
      </c>
      <c r="R1619" s="2" t="s">
        <v>8293</v>
      </c>
      <c r="S1619" s="2" t="s">
        <v>8294</v>
      </c>
      <c r="T1619" s="42" t="s">
        <v>10084</v>
      </c>
    </row>
    <row r="1620" spans="3:20" ht="35.1" customHeight="1" x14ac:dyDescent="0.25">
      <c r="C1620" s="35"/>
      <c r="I1620" s="27">
        <f>IF(ISBLANK(J1620),"",LARGE(I$1:I1619,1)+1)</f>
        <v>1602</v>
      </c>
      <c r="J1620" s="2" t="s">
        <v>8102</v>
      </c>
      <c r="K1620" s="1" t="s">
        <v>8295</v>
      </c>
      <c r="L1620" s="1" t="s">
        <v>3611</v>
      </c>
      <c r="M1620" s="2" t="s">
        <v>8296</v>
      </c>
      <c r="N1620" s="2" t="s">
        <v>48</v>
      </c>
      <c r="O1620" s="2" t="s">
        <v>119</v>
      </c>
      <c r="P1620" s="2" t="s">
        <v>8297</v>
      </c>
      <c r="Q1620" s="2" t="s">
        <v>8298</v>
      </c>
      <c r="R1620" s="2" t="s">
        <v>8299</v>
      </c>
      <c r="S1620" s="2" t="s">
        <v>8300</v>
      </c>
      <c r="T1620" s="42" t="s">
        <v>10085</v>
      </c>
    </row>
    <row r="1621" spans="3:20" ht="35.1" customHeight="1" x14ac:dyDescent="0.25">
      <c r="C1621" s="35"/>
      <c r="I1621" s="27">
        <f>IF(ISBLANK(J1621),"",LARGE(I$1:I1620,1)+1)</f>
        <v>1603</v>
      </c>
      <c r="J1621" s="2" t="s">
        <v>8102</v>
      </c>
      <c r="K1621" s="1" t="s">
        <v>8301</v>
      </c>
      <c r="L1621" s="1" t="s">
        <v>3611</v>
      </c>
      <c r="M1621" s="2" t="s">
        <v>8302</v>
      </c>
      <c r="N1621" s="2" t="s">
        <v>126</v>
      </c>
      <c r="O1621" s="2" t="s">
        <v>119</v>
      </c>
      <c r="P1621" s="2" t="s">
        <v>8303</v>
      </c>
      <c r="Q1621" s="2" t="s">
        <v>8304</v>
      </c>
      <c r="R1621" s="2" t="s">
        <v>8305</v>
      </c>
      <c r="S1621" s="2" t="s">
        <v>8306</v>
      </c>
      <c r="T1621" s="42" t="s">
        <v>10086</v>
      </c>
    </row>
    <row r="1622" spans="3:20" ht="35.1" customHeight="1" x14ac:dyDescent="0.25">
      <c r="C1622" s="35"/>
      <c r="I1622" s="27">
        <f>IF(ISBLANK(J1622),"",LARGE(I$1:I1621,1)+1)</f>
        <v>1604</v>
      </c>
      <c r="J1622" s="2" t="s">
        <v>8102</v>
      </c>
      <c r="K1622" s="1" t="s">
        <v>8307</v>
      </c>
      <c r="L1622" s="1" t="s">
        <v>3611</v>
      </c>
      <c r="M1622" s="2" t="s">
        <v>8308</v>
      </c>
      <c r="N1622" s="2" t="s">
        <v>48</v>
      </c>
      <c r="O1622" s="2" t="s">
        <v>49</v>
      </c>
      <c r="P1622" s="2" t="s">
        <v>8309</v>
      </c>
      <c r="Q1622" s="2" t="s">
        <v>8310</v>
      </c>
      <c r="R1622" s="2" t="s">
        <v>8311</v>
      </c>
      <c r="S1622" s="2" t="s">
        <v>8312</v>
      </c>
      <c r="T1622" s="42" t="s">
        <v>10087</v>
      </c>
    </row>
    <row r="1623" spans="3:20" ht="35.1" customHeight="1" x14ac:dyDescent="0.25">
      <c r="C1623" s="35"/>
      <c r="I1623" s="27">
        <f>IF(ISBLANK(J1623),"",LARGE(I$1:I1622,1)+1)</f>
        <v>1605</v>
      </c>
      <c r="J1623" s="2" t="s">
        <v>8102</v>
      </c>
      <c r="K1623" s="1" t="s">
        <v>8313</v>
      </c>
      <c r="L1623" s="1" t="s">
        <v>4512</v>
      </c>
      <c r="M1623" s="2" t="s">
        <v>8314</v>
      </c>
      <c r="N1623" s="2" t="s">
        <v>8315</v>
      </c>
      <c r="O1623" s="2" t="s">
        <v>368</v>
      </c>
      <c r="P1623" s="2" t="s">
        <v>8316</v>
      </c>
      <c r="Q1623" s="2" t="s">
        <v>8317</v>
      </c>
      <c r="R1623" s="2" t="s">
        <v>8318</v>
      </c>
      <c r="S1623" s="2" t="s">
        <v>8319</v>
      </c>
      <c r="T1623" s="42" t="s">
        <v>10088</v>
      </c>
    </row>
    <row r="1624" spans="3:20" ht="35.1" customHeight="1" x14ac:dyDescent="0.25">
      <c r="C1624" s="35"/>
      <c r="I1624" s="27">
        <f>IF(ISBLANK(J1624),"",LARGE(I$1:I1623,1)+1)</f>
        <v>1606</v>
      </c>
      <c r="J1624" s="2" t="s">
        <v>8102</v>
      </c>
      <c r="K1624" s="1" t="s">
        <v>8320</v>
      </c>
      <c r="L1624" s="1" t="s">
        <v>4512</v>
      </c>
      <c r="M1624" s="2" t="s">
        <v>8321</v>
      </c>
      <c r="N1624" s="2" t="s">
        <v>8315</v>
      </c>
      <c r="O1624" s="2" t="s">
        <v>3477</v>
      </c>
      <c r="P1624" s="2" t="s">
        <v>8322</v>
      </c>
      <c r="Q1624" s="2" t="s">
        <v>8323</v>
      </c>
      <c r="R1624" s="2" t="s">
        <v>8324</v>
      </c>
      <c r="S1624" s="2" t="s">
        <v>8325</v>
      </c>
      <c r="T1624" s="42" t="s">
        <v>10089</v>
      </c>
    </row>
    <row r="1625" spans="3:20" ht="35.1" customHeight="1" x14ac:dyDescent="0.25">
      <c r="C1625" s="35"/>
      <c r="I1625" s="27">
        <f>IF(ISBLANK(J1625),"",LARGE(I$1:I1624,1)+1)</f>
        <v>1607</v>
      </c>
      <c r="J1625" s="2" t="s">
        <v>8102</v>
      </c>
      <c r="K1625" s="1" t="s">
        <v>8326</v>
      </c>
      <c r="L1625" s="1" t="s">
        <v>3611</v>
      </c>
      <c r="M1625" s="2" t="s">
        <v>8327</v>
      </c>
      <c r="N1625" s="2" t="s">
        <v>48</v>
      </c>
      <c r="O1625" s="2" t="s">
        <v>119</v>
      </c>
      <c r="P1625" s="2" t="s">
        <v>8328</v>
      </c>
      <c r="Q1625" s="2" t="s">
        <v>8329</v>
      </c>
      <c r="R1625" s="2" t="s">
        <v>8330</v>
      </c>
      <c r="S1625" s="2" t="s">
        <v>8331</v>
      </c>
      <c r="T1625" s="42" t="s">
        <v>10090</v>
      </c>
    </row>
    <row r="1626" spans="3:20" ht="35.1" customHeight="1" x14ac:dyDescent="0.25">
      <c r="C1626" s="35"/>
      <c r="I1626" s="27">
        <f>IF(ISBLANK(J1626),"",LARGE(I$1:I1625,1)+1)</f>
        <v>1608</v>
      </c>
      <c r="J1626" s="2" t="s">
        <v>8102</v>
      </c>
      <c r="K1626" s="1" t="s">
        <v>8332</v>
      </c>
      <c r="L1626" s="1" t="s">
        <v>8333</v>
      </c>
      <c r="M1626" s="2" t="s">
        <v>8334</v>
      </c>
      <c r="N1626" s="2" t="s">
        <v>951</v>
      </c>
      <c r="O1626" s="2" t="s">
        <v>1206</v>
      </c>
      <c r="P1626" s="2" t="s">
        <v>8335</v>
      </c>
      <c r="Q1626" s="2" t="s">
        <v>8336</v>
      </c>
      <c r="R1626" s="2" t="s">
        <v>8337</v>
      </c>
      <c r="S1626" s="2" t="s">
        <v>8338</v>
      </c>
      <c r="T1626" s="42" t="s">
        <v>10091</v>
      </c>
    </row>
    <row r="1627" spans="3:20" ht="35.1" customHeight="1" x14ac:dyDescent="0.25">
      <c r="C1627" s="35"/>
      <c r="I1627" s="27">
        <f>IF(ISBLANK(J1627),"",LARGE(I$1:I1626,1)+1)</f>
        <v>1609</v>
      </c>
      <c r="J1627" s="2" t="s">
        <v>8102</v>
      </c>
      <c r="K1627" s="1" t="s">
        <v>8339</v>
      </c>
      <c r="L1627" s="1" t="s">
        <v>8333</v>
      </c>
      <c r="M1627" s="2" t="s">
        <v>8340</v>
      </c>
      <c r="N1627" s="2" t="s">
        <v>389</v>
      </c>
      <c r="O1627" s="2" t="s">
        <v>442</v>
      </c>
      <c r="P1627" s="2" t="s">
        <v>8341</v>
      </c>
      <c r="Q1627" s="2" t="s">
        <v>8342</v>
      </c>
      <c r="R1627" s="2" t="s">
        <v>8343</v>
      </c>
      <c r="S1627" s="2" t="s">
        <v>8344</v>
      </c>
      <c r="T1627" s="42" t="s">
        <v>10092</v>
      </c>
    </row>
    <row r="1628" spans="3:20" ht="35.1" customHeight="1" x14ac:dyDescent="0.25">
      <c r="C1628" s="35"/>
      <c r="I1628" s="27">
        <f>IF(ISBLANK(J1628),"",LARGE(I$1:I1627,1)+1)</f>
        <v>1610</v>
      </c>
      <c r="J1628" s="2" t="s">
        <v>8102</v>
      </c>
      <c r="K1628" s="1" t="s">
        <v>8345</v>
      </c>
      <c r="L1628" s="1" t="s">
        <v>4512</v>
      </c>
      <c r="M1628" s="2" t="s">
        <v>8346</v>
      </c>
      <c r="N1628" s="2" t="s">
        <v>8315</v>
      </c>
      <c r="O1628" s="2" t="s">
        <v>3477</v>
      </c>
      <c r="P1628" s="2" t="s">
        <v>8347</v>
      </c>
      <c r="Q1628" s="2" t="s">
        <v>8348</v>
      </c>
      <c r="R1628" s="2" t="s">
        <v>8349</v>
      </c>
      <c r="S1628" s="2" t="s">
        <v>8350</v>
      </c>
      <c r="T1628" s="42" t="s">
        <v>10093</v>
      </c>
    </row>
    <row r="1629" spans="3:20" ht="35.1" customHeight="1" x14ac:dyDescent="0.25">
      <c r="C1629" s="35"/>
      <c r="I1629" s="27">
        <f>IF(ISBLANK(J1629),"",LARGE(I$1:I1628,1)+1)</f>
        <v>1611</v>
      </c>
      <c r="J1629" s="2" t="s">
        <v>8102</v>
      </c>
      <c r="K1629" s="1" t="s">
        <v>8351</v>
      </c>
      <c r="L1629" s="1" t="s">
        <v>4512</v>
      </c>
      <c r="M1629" s="2" t="s">
        <v>8352</v>
      </c>
      <c r="N1629" s="2" t="s">
        <v>8353</v>
      </c>
      <c r="O1629" s="2" t="s">
        <v>368</v>
      </c>
      <c r="P1629" s="2" t="s">
        <v>8354</v>
      </c>
      <c r="Q1629" s="2" t="s">
        <v>8355</v>
      </c>
      <c r="R1629" s="2" t="s">
        <v>8356</v>
      </c>
      <c r="S1629" s="2" t="s">
        <v>8357</v>
      </c>
      <c r="T1629" s="42" t="s">
        <v>10094</v>
      </c>
    </row>
    <row r="1630" spans="3:20" ht="35.1" customHeight="1" x14ac:dyDescent="0.25">
      <c r="C1630" s="35"/>
      <c r="I1630" s="27">
        <f>IF(ISBLANK(J1630),"",LARGE(I$1:I1629,1)+1)</f>
        <v>1612</v>
      </c>
      <c r="J1630" s="2" t="s">
        <v>8102</v>
      </c>
      <c r="K1630" s="1" t="s">
        <v>8358</v>
      </c>
      <c r="L1630" s="1" t="s">
        <v>4512</v>
      </c>
      <c r="M1630" s="2" t="s">
        <v>8359</v>
      </c>
      <c r="N1630" s="2" t="s">
        <v>8315</v>
      </c>
      <c r="O1630" s="2" t="s">
        <v>368</v>
      </c>
      <c r="P1630" s="2" t="s">
        <v>8360</v>
      </c>
      <c r="Q1630" s="2" t="s">
        <v>8361</v>
      </c>
      <c r="R1630" s="2" t="s">
        <v>8362</v>
      </c>
      <c r="S1630" s="2" t="s">
        <v>8363</v>
      </c>
      <c r="T1630" s="42" t="s">
        <v>10095</v>
      </c>
    </row>
    <row r="1631" spans="3:20" ht="35.1" customHeight="1" x14ac:dyDescent="0.25">
      <c r="C1631" s="35"/>
      <c r="I1631" s="27">
        <f>IF(ISBLANK(J1631),"",LARGE(I$1:I1630,1)+1)</f>
        <v>1613</v>
      </c>
      <c r="J1631" s="2" t="s">
        <v>8102</v>
      </c>
      <c r="K1631" s="1" t="s">
        <v>8364</v>
      </c>
      <c r="L1631" s="1" t="s">
        <v>358</v>
      </c>
      <c r="M1631" s="2" t="s">
        <v>8365</v>
      </c>
      <c r="N1631" s="2" t="s">
        <v>8315</v>
      </c>
      <c r="O1631" s="2" t="s">
        <v>81</v>
      </c>
      <c r="P1631" s="2" t="s">
        <v>8366</v>
      </c>
      <c r="Q1631" s="2" t="s">
        <v>8367</v>
      </c>
      <c r="R1631" s="2" t="s">
        <v>8368</v>
      </c>
      <c r="S1631" s="2" t="s">
        <v>8369</v>
      </c>
      <c r="T1631" s="42" t="s">
        <v>10096</v>
      </c>
    </row>
    <row r="1632" spans="3:20" ht="35.1" customHeight="1" x14ac:dyDescent="0.25">
      <c r="C1632" s="35"/>
      <c r="I1632" s="27">
        <f>IF(ISBLANK(J1632),"",LARGE(I$1:I1631,1)+1)</f>
        <v>1614</v>
      </c>
      <c r="J1632" s="2" t="s">
        <v>8102</v>
      </c>
      <c r="K1632" s="1" t="s">
        <v>8370</v>
      </c>
      <c r="L1632" s="1" t="s">
        <v>8371</v>
      </c>
      <c r="M1632" s="2" t="s">
        <v>8372</v>
      </c>
      <c r="N1632" s="2" t="s">
        <v>48</v>
      </c>
      <c r="O1632" s="2" t="s">
        <v>40</v>
      </c>
      <c r="P1632" s="2" t="s">
        <v>8373</v>
      </c>
      <c r="Q1632" s="2" t="s">
        <v>8374</v>
      </c>
      <c r="R1632" s="2" t="s">
        <v>8375</v>
      </c>
      <c r="S1632" s="2" t="s">
        <v>8376</v>
      </c>
      <c r="T1632" s="42" t="s">
        <v>10097</v>
      </c>
    </row>
    <row r="1633" spans="3:20" ht="35.1" customHeight="1" x14ac:dyDescent="0.25">
      <c r="C1633" s="35"/>
      <c r="I1633" s="27">
        <f>IF(ISBLANK(J1633),"",LARGE(I$1:I1632,1)+1)</f>
        <v>1615</v>
      </c>
      <c r="J1633" s="2" t="s">
        <v>8102</v>
      </c>
      <c r="K1633" s="1" t="s">
        <v>8377</v>
      </c>
      <c r="L1633" s="1" t="s">
        <v>8371</v>
      </c>
      <c r="M1633" s="2" t="s">
        <v>8378</v>
      </c>
      <c r="N1633" s="2" t="s">
        <v>48</v>
      </c>
      <c r="O1633" s="2" t="s">
        <v>95</v>
      </c>
      <c r="P1633" s="2" t="s">
        <v>8379</v>
      </c>
      <c r="Q1633" s="2" t="s">
        <v>8380</v>
      </c>
      <c r="R1633" s="2" t="s">
        <v>8381</v>
      </c>
      <c r="S1633" s="2" t="s">
        <v>8382</v>
      </c>
      <c r="T1633" s="42" t="s">
        <v>10098</v>
      </c>
    </row>
    <row r="1634" spans="3:20" ht="35.1" customHeight="1" x14ac:dyDescent="0.25">
      <c r="C1634" s="35"/>
      <c r="I1634" s="27">
        <f>IF(ISBLANK(J1634),"",LARGE(I$1:I1633,1)+1)</f>
        <v>1616</v>
      </c>
      <c r="J1634" s="2" t="s">
        <v>8102</v>
      </c>
      <c r="K1634" s="1" t="s">
        <v>8383</v>
      </c>
      <c r="L1634" s="1" t="s">
        <v>8371</v>
      </c>
      <c r="M1634" s="2" t="s">
        <v>8384</v>
      </c>
      <c r="N1634" s="2" t="s">
        <v>48</v>
      </c>
      <c r="O1634" s="2" t="s">
        <v>49</v>
      </c>
      <c r="P1634" s="2" t="s">
        <v>8385</v>
      </c>
      <c r="Q1634" s="2" t="s">
        <v>8386</v>
      </c>
      <c r="R1634" s="2" t="s">
        <v>8387</v>
      </c>
      <c r="S1634" s="2" t="s">
        <v>8388</v>
      </c>
      <c r="T1634" s="42" t="s">
        <v>10099</v>
      </c>
    </row>
    <row r="1635" spans="3:20" ht="35.1" customHeight="1" x14ac:dyDescent="0.25">
      <c r="C1635" s="35"/>
      <c r="I1635" s="27">
        <f>IF(ISBLANK(J1635),"",LARGE(I$1:I1634,1)+1)</f>
        <v>1617</v>
      </c>
      <c r="J1635" s="2" t="s">
        <v>8102</v>
      </c>
      <c r="K1635" s="1" t="s">
        <v>8389</v>
      </c>
      <c r="L1635" s="1" t="s">
        <v>8371</v>
      </c>
      <c r="M1635" s="2" t="s">
        <v>8390</v>
      </c>
      <c r="N1635" s="2" t="s">
        <v>48</v>
      </c>
      <c r="O1635" s="2" t="s">
        <v>49</v>
      </c>
      <c r="P1635" s="2" t="s">
        <v>8391</v>
      </c>
      <c r="Q1635" s="2" t="s">
        <v>8392</v>
      </c>
      <c r="R1635" s="2" t="s">
        <v>8393</v>
      </c>
      <c r="S1635" s="2" t="s">
        <v>8394</v>
      </c>
      <c r="T1635" s="42" t="s">
        <v>10100</v>
      </c>
    </row>
    <row r="1636" spans="3:20" ht="35.1" customHeight="1" x14ac:dyDescent="0.25">
      <c r="C1636" s="35"/>
      <c r="I1636" s="27">
        <f>IF(ISBLANK(J1636),"",LARGE(I$1:I1635,1)+1)</f>
        <v>1618</v>
      </c>
      <c r="J1636" s="2" t="s">
        <v>8102</v>
      </c>
      <c r="K1636" s="1" t="s">
        <v>8395</v>
      </c>
      <c r="L1636" s="1" t="s">
        <v>8371</v>
      </c>
      <c r="M1636" s="2" t="s">
        <v>8396</v>
      </c>
      <c r="N1636" s="2" t="s">
        <v>48</v>
      </c>
      <c r="O1636" s="2" t="s">
        <v>49</v>
      </c>
      <c r="P1636" s="2" t="s">
        <v>8397</v>
      </c>
      <c r="Q1636" s="2" t="s">
        <v>8398</v>
      </c>
      <c r="R1636" s="2" t="s">
        <v>8399</v>
      </c>
      <c r="S1636" s="2" t="s">
        <v>8400</v>
      </c>
      <c r="T1636" s="42" t="s">
        <v>10101</v>
      </c>
    </row>
    <row r="1637" spans="3:20" ht="35.1" customHeight="1" x14ac:dyDescent="0.25">
      <c r="C1637" s="35"/>
      <c r="I1637" s="27">
        <f>IF(ISBLANK(J1637),"",LARGE(I$1:I1636,1)+1)</f>
        <v>1619</v>
      </c>
      <c r="J1637" s="2" t="s">
        <v>8102</v>
      </c>
      <c r="K1637" s="1" t="s">
        <v>8401</v>
      </c>
      <c r="L1637" s="1" t="s">
        <v>8371</v>
      </c>
      <c r="M1637" s="2" t="s">
        <v>8402</v>
      </c>
      <c r="N1637" s="2" t="s">
        <v>48</v>
      </c>
      <c r="O1637" s="2" t="s">
        <v>49</v>
      </c>
      <c r="P1637" s="2" t="s">
        <v>8403</v>
      </c>
      <c r="Q1637" s="2" t="s">
        <v>8404</v>
      </c>
      <c r="R1637" s="2" t="s">
        <v>8405</v>
      </c>
      <c r="S1637" s="2" t="s">
        <v>8406</v>
      </c>
      <c r="T1637" s="42" t="s">
        <v>10102</v>
      </c>
    </row>
    <row r="1638" spans="3:20" ht="35.1" customHeight="1" x14ac:dyDescent="0.25">
      <c r="C1638" s="35"/>
      <c r="I1638" s="27">
        <f>IF(ISBLANK(J1638),"",LARGE(I$1:I1637,1)+1)</f>
        <v>1620</v>
      </c>
      <c r="J1638" s="2" t="s">
        <v>8102</v>
      </c>
      <c r="K1638" s="1" t="s">
        <v>8407</v>
      </c>
      <c r="L1638" s="1" t="s">
        <v>8371</v>
      </c>
      <c r="M1638" s="2" t="s">
        <v>8408</v>
      </c>
      <c r="N1638" s="2" t="s">
        <v>48</v>
      </c>
      <c r="O1638" s="2" t="s">
        <v>119</v>
      </c>
      <c r="P1638" s="2" t="s">
        <v>8409</v>
      </c>
      <c r="Q1638" s="2" t="s">
        <v>8410</v>
      </c>
      <c r="R1638" s="2" t="s">
        <v>8411</v>
      </c>
      <c r="S1638" s="2" t="s">
        <v>8412</v>
      </c>
      <c r="T1638" s="42" t="s">
        <v>10103</v>
      </c>
    </row>
    <row r="1639" spans="3:20" ht="35.1" customHeight="1" x14ac:dyDescent="0.25">
      <c r="C1639" s="35"/>
      <c r="I1639" s="27">
        <f>IF(ISBLANK(J1639),"",LARGE(I$1:I1638,1)+1)</f>
        <v>1621</v>
      </c>
      <c r="J1639" s="2" t="s">
        <v>8102</v>
      </c>
      <c r="K1639" s="1" t="s">
        <v>8413</v>
      </c>
      <c r="L1639" s="1" t="s">
        <v>8371</v>
      </c>
      <c r="M1639" s="2" t="s">
        <v>8414</v>
      </c>
      <c r="N1639" s="2" t="s">
        <v>48</v>
      </c>
      <c r="O1639" s="2" t="s">
        <v>40</v>
      </c>
      <c r="P1639" s="2" t="s">
        <v>8415</v>
      </c>
      <c r="Q1639" s="2" t="s">
        <v>8416</v>
      </c>
      <c r="R1639" s="2" t="s">
        <v>8417</v>
      </c>
      <c r="S1639" s="2" t="s">
        <v>8418</v>
      </c>
      <c r="T1639" s="42" t="s">
        <v>10104</v>
      </c>
    </row>
    <row r="1640" spans="3:20" ht="35.1" customHeight="1" x14ac:dyDescent="0.25">
      <c r="C1640" s="35"/>
      <c r="I1640" s="27">
        <f>IF(ISBLANK(J1640),"",LARGE(I$1:I1639,1)+1)</f>
        <v>1622</v>
      </c>
      <c r="J1640" s="2" t="s">
        <v>8102</v>
      </c>
      <c r="K1640" s="1" t="s">
        <v>8419</v>
      </c>
      <c r="L1640" s="1" t="s">
        <v>8420</v>
      </c>
      <c r="M1640" s="2" t="s">
        <v>8421</v>
      </c>
      <c r="N1640" s="2" t="s">
        <v>48</v>
      </c>
      <c r="O1640" s="2" t="s">
        <v>95</v>
      </c>
      <c r="P1640" s="2" t="s">
        <v>8422</v>
      </c>
      <c r="Q1640" s="2" t="s">
        <v>8423</v>
      </c>
      <c r="R1640" s="2" t="s">
        <v>8424</v>
      </c>
      <c r="S1640" s="2" t="s">
        <v>8425</v>
      </c>
      <c r="T1640" s="42" t="s">
        <v>10105</v>
      </c>
    </row>
    <row r="1641" spans="3:20" ht="35.1" customHeight="1" x14ac:dyDescent="0.25">
      <c r="C1641" s="35"/>
      <c r="I1641" s="27">
        <f>IF(ISBLANK(J1641),"",LARGE(I$1:I1640,1)+1)</f>
        <v>1623</v>
      </c>
      <c r="J1641" s="2" t="s">
        <v>8102</v>
      </c>
      <c r="K1641" s="1" t="s">
        <v>8426</v>
      </c>
      <c r="L1641" s="1" t="s">
        <v>8420</v>
      </c>
      <c r="M1641" s="2" t="s">
        <v>8427</v>
      </c>
      <c r="N1641" s="2" t="s">
        <v>48</v>
      </c>
      <c r="O1641" s="2" t="s">
        <v>119</v>
      </c>
      <c r="P1641" s="2" t="s">
        <v>8428</v>
      </c>
      <c r="Q1641" s="2" t="s">
        <v>8429</v>
      </c>
      <c r="R1641" s="2" t="s">
        <v>8430</v>
      </c>
      <c r="S1641" s="2" t="s">
        <v>8431</v>
      </c>
      <c r="T1641" s="42" t="s">
        <v>10106</v>
      </c>
    </row>
    <row r="1642" spans="3:20" ht="35.1" customHeight="1" x14ac:dyDescent="0.25">
      <c r="C1642" s="35"/>
      <c r="I1642" s="27">
        <f>IF(ISBLANK(J1642),"",LARGE(I$1:I1641,1)+1)</f>
        <v>1624</v>
      </c>
      <c r="J1642" s="2" t="s">
        <v>8102</v>
      </c>
      <c r="K1642" s="1" t="s">
        <v>3596</v>
      </c>
      <c r="L1642" s="1" t="s">
        <v>8420</v>
      </c>
      <c r="M1642" s="2" t="s">
        <v>8432</v>
      </c>
      <c r="N1642" s="2" t="s">
        <v>48</v>
      </c>
      <c r="O1642" s="2" t="s">
        <v>95</v>
      </c>
      <c r="P1642" s="2" t="s">
        <v>8433</v>
      </c>
      <c r="Q1642" s="2" t="s">
        <v>8434</v>
      </c>
      <c r="R1642" s="2" t="s">
        <v>8435</v>
      </c>
      <c r="S1642" s="2" t="s">
        <v>8436</v>
      </c>
      <c r="T1642" s="42" t="s">
        <v>10107</v>
      </c>
    </row>
    <row r="1643" spans="3:20" ht="35.1" customHeight="1" x14ac:dyDescent="0.25">
      <c r="C1643" s="35"/>
      <c r="I1643" s="27">
        <f>IF(ISBLANK(J1643),"",LARGE(I$1:I1642,1)+1)</f>
        <v>1625</v>
      </c>
      <c r="J1643" s="2" t="s">
        <v>8102</v>
      </c>
      <c r="K1643" s="1" t="s">
        <v>8437</v>
      </c>
      <c r="L1643" s="1" t="s">
        <v>8420</v>
      </c>
      <c r="M1643" s="2" t="s">
        <v>8438</v>
      </c>
      <c r="N1643" s="2" t="s">
        <v>48</v>
      </c>
      <c r="O1643" s="2" t="s">
        <v>40</v>
      </c>
      <c r="P1643" s="2" t="s">
        <v>8439</v>
      </c>
      <c r="Q1643" s="2" t="s">
        <v>8440</v>
      </c>
      <c r="R1643" s="2" t="s">
        <v>8441</v>
      </c>
      <c r="S1643" s="2" t="s">
        <v>8442</v>
      </c>
      <c r="T1643" s="42" t="s">
        <v>10108</v>
      </c>
    </row>
    <row r="1644" spans="3:20" ht="35.1" customHeight="1" x14ac:dyDescent="0.25">
      <c r="C1644" s="35"/>
      <c r="I1644" s="27">
        <f>IF(ISBLANK(J1644),"",LARGE(I$1:I1643,1)+1)</f>
        <v>1626</v>
      </c>
      <c r="J1644" s="2" t="s">
        <v>8102</v>
      </c>
      <c r="K1644" s="1" t="s">
        <v>8443</v>
      </c>
      <c r="L1644" s="1" t="s">
        <v>3457</v>
      </c>
      <c r="M1644" s="2" t="s">
        <v>8444</v>
      </c>
      <c r="N1644" s="2" t="s">
        <v>48</v>
      </c>
      <c r="O1644" s="2" t="s">
        <v>49</v>
      </c>
      <c r="P1644" s="2" t="s">
        <v>8445</v>
      </c>
      <c r="Q1644" s="2" t="s">
        <v>8446</v>
      </c>
      <c r="R1644" s="2" t="s">
        <v>8447</v>
      </c>
      <c r="S1644" s="2" t="s">
        <v>8448</v>
      </c>
      <c r="T1644" s="42" t="s">
        <v>10109</v>
      </c>
    </row>
    <row r="1645" spans="3:20" ht="35.1" customHeight="1" x14ac:dyDescent="0.25">
      <c r="C1645" s="35"/>
      <c r="I1645" s="27">
        <f>IF(ISBLANK(J1645),"",LARGE(I$1:I1644,1)+1)</f>
        <v>1627</v>
      </c>
      <c r="J1645" s="2" t="s">
        <v>8102</v>
      </c>
      <c r="K1645" s="1" t="s">
        <v>8449</v>
      </c>
      <c r="L1645" s="1" t="s">
        <v>8146</v>
      </c>
      <c r="M1645" s="2" t="s">
        <v>8450</v>
      </c>
      <c r="N1645" s="2" t="s">
        <v>48</v>
      </c>
      <c r="O1645" s="2" t="s">
        <v>49</v>
      </c>
      <c r="P1645" s="2" t="s">
        <v>8451</v>
      </c>
      <c r="Q1645" s="2" t="s">
        <v>8452</v>
      </c>
      <c r="R1645" s="2" t="s">
        <v>8453</v>
      </c>
      <c r="S1645" s="2" t="s">
        <v>8454</v>
      </c>
      <c r="T1645" s="42" t="s">
        <v>10110</v>
      </c>
    </row>
    <row r="1646" spans="3:20" ht="35.1" customHeight="1" x14ac:dyDescent="0.25">
      <c r="C1646" s="35"/>
      <c r="I1646" s="27">
        <f>IF(ISBLANK(J1646),"",LARGE(I$1:I1645,1)+1)</f>
        <v>1628</v>
      </c>
      <c r="J1646" s="2" t="s">
        <v>8102</v>
      </c>
      <c r="K1646" s="1" t="s">
        <v>8455</v>
      </c>
      <c r="L1646" s="1" t="s">
        <v>140</v>
      </c>
      <c r="M1646" s="2" t="s">
        <v>8456</v>
      </c>
      <c r="N1646" s="2" t="s">
        <v>48</v>
      </c>
      <c r="O1646" s="2" t="s">
        <v>40</v>
      </c>
      <c r="P1646" s="2" t="s">
        <v>8457</v>
      </c>
      <c r="Q1646" s="2" t="s">
        <v>8458</v>
      </c>
      <c r="R1646" s="2" t="s">
        <v>8459</v>
      </c>
      <c r="S1646" s="2" t="s">
        <v>8460</v>
      </c>
      <c r="T1646" s="42" t="s">
        <v>10111</v>
      </c>
    </row>
    <row r="1647" spans="3:20" ht="35.1" customHeight="1" x14ac:dyDescent="0.25">
      <c r="C1647" s="35"/>
      <c r="I1647" s="27">
        <f>IF(ISBLANK(J1647),"",LARGE(I$1:I1646,1)+1)</f>
        <v>1629</v>
      </c>
      <c r="J1647" s="2" t="s">
        <v>8102</v>
      </c>
      <c r="K1647" s="1" t="s">
        <v>8461</v>
      </c>
      <c r="L1647" s="1" t="s">
        <v>140</v>
      </c>
      <c r="M1647" s="2" t="s">
        <v>8462</v>
      </c>
      <c r="N1647" s="2" t="s">
        <v>48</v>
      </c>
      <c r="O1647" s="2" t="s">
        <v>40</v>
      </c>
      <c r="P1647" s="2" t="s">
        <v>8463</v>
      </c>
      <c r="Q1647" s="2" t="s">
        <v>8464</v>
      </c>
      <c r="R1647" s="2" t="s">
        <v>8465</v>
      </c>
      <c r="S1647" s="2" t="s">
        <v>8466</v>
      </c>
      <c r="T1647" s="42" t="s">
        <v>10112</v>
      </c>
    </row>
    <row r="1648" spans="3:20" ht="35.1" customHeight="1" x14ac:dyDescent="0.25">
      <c r="C1648" s="35"/>
      <c r="I1648" s="27">
        <f>IF(ISBLANK(J1648),"",LARGE(I$1:I1647,1)+1)</f>
        <v>1630</v>
      </c>
      <c r="J1648" s="2" t="s">
        <v>8102</v>
      </c>
      <c r="K1648" s="1" t="s">
        <v>8467</v>
      </c>
      <c r="L1648" s="1" t="s">
        <v>3457</v>
      </c>
      <c r="M1648" s="2" t="s">
        <v>8468</v>
      </c>
      <c r="N1648" s="2" t="s">
        <v>48</v>
      </c>
      <c r="O1648" s="2" t="s">
        <v>95</v>
      </c>
      <c r="P1648" s="2" t="s">
        <v>8469</v>
      </c>
      <c r="Q1648" s="2" t="s">
        <v>8470</v>
      </c>
      <c r="R1648" s="2" t="s">
        <v>8471</v>
      </c>
      <c r="S1648" s="2" t="s">
        <v>8472</v>
      </c>
      <c r="T1648" s="42" t="s">
        <v>10113</v>
      </c>
    </row>
    <row r="1649" spans="3:20" ht="35.1" customHeight="1" x14ac:dyDescent="0.25">
      <c r="C1649" s="35"/>
      <c r="I1649" s="27">
        <f>IF(ISBLANK(J1649),"",LARGE(I$1:I1648,1)+1)</f>
        <v>1631</v>
      </c>
      <c r="J1649" s="2" t="s">
        <v>8102</v>
      </c>
      <c r="K1649" s="1" t="s">
        <v>8473</v>
      </c>
      <c r="L1649" s="1" t="s">
        <v>387</v>
      </c>
      <c r="M1649" s="2" t="s">
        <v>8474</v>
      </c>
      <c r="N1649" s="2" t="s">
        <v>389</v>
      </c>
      <c r="O1649" s="2" t="s">
        <v>390</v>
      </c>
      <c r="P1649" s="2" t="s">
        <v>8475</v>
      </c>
      <c r="Q1649" s="2" t="s">
        <v>8476</v>
      </c>
      <c r="R1649" s="2" t="s">
        <v>8477</v>
      </c>
      <c r="S1649" s="2" t="s">
        <v>8478</v>
      </c>
      <c r="T1649" s="42" t="s">
        <v>10114</v>
      </c>
    </row>
    <row r="1650" spans="3:20" ht="35.1" customHeight="1" x14ac:dyDescent="0.25">
      <c r="C1650" s="35"/>
      <c r="I1650" s="27">
        <f>IF(ISBLANK(J1650),"",LARGE(I$1:I1649,1)+1)</f>
        <v>1632</v>
      </c>
      <c r="J1650" s="2" t="s">
        <v>8102</v>
      </c>
      <c r="K1650" s="1" t="s">
        <v>8479</v>
      </c>
      <c r="L1650" s="1" t="s">
        <v>387</v>
      </c>
      <c r="M1650" s="2" t="s">
        <v>8480</v>
      </c>
      <c r="N1650" s="2" t="s">
        <v>389</v>
      </c>
      <c r="O1650" s="2" t="s">
        <v>390</v>
      </c>
      <c r="P1650" s="2" t="s">
        <v>8481</v>
      </c>
      <c r="Q1650" s="2" t="s">
        <v>8482</v>
      </c>
      <c r="R1650" s="2" t="s">
        <v>8483</v>
      </c>
      <c r="S1650" s="2" t="s">
        <v>8484</v>
      </c>
      <c r="T1650" s="42" t="s">
        <v>10115</v>
      </c>
    </row>
    <row r="1651" spans="3:20" ht="35.1" customHeight="1" x14ac:dyDescent="0.25">
      <c r="C1651" s="35"/>
      <c r="I1651" s="27">
        <f>IF(ISBLANK(J1651),"",LARGE(I$1:I1650,1)+1)</f>
        <v>1633</v>
      </c>
      <c r="J1651" s="2" t="s">
        <v>8102</v>
      </c>
      <c r="K1651" s="1" t="s">
        <v>8485</v>
      </c>
      <c r="L1651" s="1" t="s">
        <v>387</v>
      </c>
      <c r="M1651" s="2" t="s">
        <v>8486</v>
      </c>
      <c r="N1651" s="2" t="s">
        <v>389</v>
      </c>
      <c r="O1651" s="2" t="s">
        <v>397</v>
      </c>
      <c r="P1651" s="2" t="s">
        <v>8487</v>
      </c>
      <c r="Q1651" s="2" t="s">
        <v>8488</v>
      </c>
      <c r="R1651" s="2" t="s">
        <v>8489</v>
      </c>
      <c r="S1651" s="2" t="s">
        <v>8490</v>
      </c>
      <c r="T1651" s="42" t="s">
        <v>10116</v>
      </c>
    </row>
    <row r="1652" spans="3:20" ht="35.1" customHeight="1" x14ac:dyDescent="0.25">
      <c r="C1652" s="35"/>
      <c r="I1652" s="27">
        <f>IF(ISBLANK(J1652),"",LARGE(I$1:I1651,1)+1)</f>
        <v>1634</v>
      </c>
      <c r="J1652" s="2" t="s">
        <v>8102</v>
      </c>
      <c r="K1652" s="1" t="s">
        <v>8491</v>
      </c>
      <c r="L1652" s="1" t="s">
        <v>387</v>
      </c>
      <c r="M1652" s="2" t="s">
        <v>8492</v>
      </c>
      <c r="N1652" s="2" t="s">
        <v>389</v>
      </c>
      <c r="O1652" s="2" t="s">
        <v>422</v>
      </c>
      <c r="P1652" s="2" t="s">
        <v>8493</v>
      </c>
      <c r="Q1652" s="2" t="s">
        <v>8494</v>
      </c>
      <c r="R1652" s="2" t="s">
        <v>8495</v>
      </c>
      <c r="S1652" s="2" t="s">
        <v>8496</v>
      </c>
      <c r="T1652" s="42" t="s">
        <v>10117</v>
      </c>
    </row>
    <row r="1653" spans="3:20" ht="35.1" customHeight="1" x14ac:dyDescent="0.25">
      <c r="C1653" s="35"/>
      <c r="I1653" s="27">
        <f>IF(ISBLANK(J1653),"",LARGE(I$1:I1652,1)+1)</f>
        <v>1635</v>
      </c>
      <c r="J1653" s="2" t="s">
        <v>8102</v>
      </c>
      <c r="K1653" s="1" t="s">
        <v>7632</v>
      </c>
      <c r="L1653" s="1" t="s">
        <v>577</v>
      </c>
      <c r="M1653" s="2" t="s">
        <v>7633</v>
      </c>
      <c r="N1653" s="2" t="s">
        <v>535</v>
      </c>
      <c r="O1653" s="2" t="s">
        <v>976</v>
      </c>
      <c r="P1653" s="2" t="s">
        <v>7634</v>
      </c>
      <c r="Q1653" s="2" t="s">
        <v>8497</v>
      </c>
      <c r="R1653" s="2" t="s">
        <v>8498</v>
      </c>
      <c r="S1653" s="2" t="s">
        <v>8499</v>
      </c>
      <c r="T1653" s="42" t="s">
        <v>10118</v>
      </c>
    </row>
    <row r="1654" spans="3:20" ht="35.1" customHeight="1" x14ac:dyDescent="0.25">
      <c r="C1654" s="35"/>
      <c r="I1654" s="27">
        <f>IF(ISBLANK(J1654),"",LARGE(I$1:I1653,1)+1)</f>
        <v>1636</v>
      </c>
      <c r="J1654" s="2" t="s">
        <v>8102</v>
      </c>
      <c r="K1654" s="1" t="s">
        <v>8500</v>
      </c>
      <c r="L1654" s="1" t="s">
        <v>577</v>
      </c>
      <c r="M1654" s="2" t="s">
        <v>8501</v>
      </c>
      <c r="N1654" s="2" t="s">
        <v>8502</v>
      </c>
      <c r="O1654" s="2" t="s">
        <v>543</v>
      </c>
      <c r="P1654" s="2" t="s">
        <v>8503</v>
      </c>
      <c r="Q1654" s="2" t="s">
        <v>8504</v>
      </c>
      <c r="R1654" s="2" t="s">
        <v>8505</v>
      </c>
      <c r="S1654" s="2" t="s">
        <v>8506</v>
      </c>
      <c r="T1654" s="42" t="s">
        <v>10119</v>
      </c>
    </row>
    <row r="1655" spans="3:20" ht="35.1" customHeight="1" x14ac:dyDescent="0.25">
      <c r="C1655" s="35"/>
      <c r="I1655" s="27">
        <f>IF(ISBLANK(J1655),"",LARGE(I$1:I1654,1)+1)</f>
        <v>1637</v>
      </c>
      <c r="J1655" s="2" t="s">
        <v>8102</v>
      </c>
      <c r="K1655" s="1" t="s">
        <v>8507</v>
      </c>
      <c r="L1655" s="1" t="s">
        <v>132</v>
      </c>
      <c r="M1655" s="2" t="s">
        <v>8508</v>
      </c>
      <c r="N1655" s="2" t="s">
        <v>57</v>
      </c>
      <c r="O1655" s="2" t="s">
        <v>58</v>
      </c>
      <c r="P1655" s="2" t="s">
        <v>8509</v>
      </c>
      <c r="Q1655" s="2" t="s">
        <v>8510</v>
      </c>
      <c r="R1655" s="2" t="s">
        <v>8511</v>
      </c>
      <c r="S1655" s="2" t="s">
        <v>8512</v>
      </c>
      <c r="T1655" s="42" t="s">
        <v>10120</v>
      </c>
    </row>
    <row r="1656" spans="3:20" ht="35.1" customHeight="1" x14ac:dyDescent="0.25">
      <c r="C1656" s="35"/>
      <c r="I1656" s="27">
        <f>IF(ISBLANK(J1656),"",LARGE(I$1:I1655,1)+1)</f>
        <v>1638</v>
      </c>
      <c r="J1656" s="2" t="s">
        <v>8102</v>
      </c>
      <c r="K1656" s="1" t="s">
        <v>8513</v>
      </c>
      <c r="L1656" s="1" t="s">
        <v>132</v>
      </c>
      <c r="M1656" s="2" t="s">
        <v>8514</v>
      </c>
      <c r="N1656" s="2" t="s">
        <v>57</v>
      </c>
      <c r="O1656" s="2" t="s">
        <v>58</v>
      </c>
      <c r="P1656" s="2" t="s">
        <v>8515</v>
      </c>
      <c r="Q1656" s="2" t="s">
        <v>8516</v>
      </c>
      <c r="R1656" s="2" t="s">
        <v>8517</v>
      </c>
      <c r="S1656" s="2" t="s">
        <v>8518</v>
      </c>
      <c r="T1656" s="42" t="s">
        <v>10121</v>
      </c>
    </row>
    <row r="1657" spans="3:20" ht="35.1" customHeight="1" x14ac:dyDescent="0.25">
      <c r="C1657" s="35"/>
      <c r="I1657" s="27">
        <f>IF(ISBLANK(J1657),"",LARGE(I$1:I1656,1)+1)</f>
        <v>1639</v>
      </c>
      <c r="J1657" s="2" t="s">
        <v>8102</v>
      </c>
      <c r="K1657" s="1" t="s">
        <v>1851</v>
      </c>
      <c r="L1657" s="1" t="s">
        <v>493</v>
      </c>
      <c r="M1657" s="2" t="s">
        <v>8519</v>
      </c>
      <c r="N1657" s="2" t="s">
        <v>495</v>
      </c>
      <c r="O1657" s="2" t="s">
        <v>515</v>
      </c>
      <c r="P1657" s="2" t="s">
        <v>3950</v>
      </c>
      <c r="Q1657" s="2" t="s">
        <v>8520</v>
      </c>
      <c r="R1657" s="2" t="s">
        <v>8521</v>
      </c>
      <c r="S1657" s="2" t="s">
        <v>8522</v>
      </c>
      <c r="T1657" s="42" t="s">
        <v>10122</v>
      </c>
    </row>
    <row r="1658" spans="3:20" ht="35.1" customHeight="1" x14ac:dyDescent="0.25">
      <c r="C1658" s="35"/>
      <c r="I1658" s="27">
        <f>IF(ISBLANK(J1658),"",LARGE(I$1:I1657,1)+1)</f>
        <v>1640</v>
      </c>
      <c r="J1658" s="2" t="s">
        <v>8102</v>
      </c>
      <c r="K1658" s="1" t="s">
        <v>3954</v>
      </c>
      <c r="L1658" s="1" t="s">
        <v>493</v>
      </c>
      <c r="M1658" s="2" t="s">
        <v>8523</v>
      </c>
      <c r="N1658" s="2" t="s">
        <v>495</v>
      </c>
      <c r="O1658" s="2" t="s">
        <v>515</v>
      </c>
      <c r="P1658" s="2" t="s">
        <v>2849</v>
      </c>
      <c r="Q1658" s="2" t="s">
        <v>1860</v>
      </c>
      <c r="R1658" s="2" t="s">
        <v>8524</v>
      </c>
      <c r="S1658" s="2" t="s">
        <v>8525</v>
      </c>
      <c r="T1658" s="42" t="s">
        <v>10123</v>
      </c>
    </row>
    <row r="1659" spans="3:20" ht="35.1" customHeight="1" x14ac:dyDescent="0.25">
      <c r="C1659" s="35"/>
      <c r="I1659" s="27">
        <f>IF(ISBLANK(J1659),"",LARGE(I$1:I1658,1)+1)</f>
        <v>1641</v>
      </c>
      <c r="J1659" s="2" t="s">
        <v>8102</v>
      </c>
      <c r="K1659" s="1" t="s">
        <v>501</v>
      </c>
      <c r="L1659" s="1" t="s">
        <v>493</v>
      </c>
      <c r="M1659" s="2" t="s">
        <v>3257</v>
      </c>
      <c r="N1659" s="2" t="s">
        <v>456</v>
      </c>
      <c r="O1659" s="2" t="s">
        <v>2858</v>
      </c>
      <c r="P1659" s="2" t="s">
        <v>7187</v>
      </c>
      <c r="Q1659" s="2" t="s">
        <v>8526</v>
      </c>
      <c r="R1659" s="2" t="s">
        <v>2369</v>
      </c>
      <c r="S1659" s="2" t="s">
        <v>8527</v>
      </c>
      <c r="T1659" s="42" t="s">
        <v>10124</v>
      </c>
    </row>
    <row r="1660" spans="3:20" ht="35.1" customHeight="1" x14ac:dyDescent="0.25">
      <c r="C1660" s="35"/>
      <c r="I1660" s="27">
        <f>IF(ISBLANK(J1660),"",LARGE(I$1:I1659,1)+1)</f>
        <v>1642</v>
      </c>
      <c r="J1660" s="2" t="s">
        <v>8102</v>
      </c>
      <c r="K1660" s="1" t="s">
        <v>3963</v>
      </c>
      <c r="L1660" s="1" t="s">
        <v>493</v>
      </c>
      <c r="M1660" s="2" t="s">
        <v>6312</v>
      </c>
      <c r="N1660" s="2" t="s">
        <v>456</v>
      </c>
      <c r="O1660" s="2" t="s">
        <v>496</v>
      </c>
      <c r="P1660" s="2" t="s">
        <v>3965</v>
      </c>
      <c r="Q1660" s="2" t="s">
        <v>3266</v>
      </c>
      <c r="R1660" s="2" t="s">
        <v>8528</v>
      </c>
      <c r="S1660" s="2" t="s">
        <v>8085</v>
      </c>
      <c r="T1660" s="42" t="s">
        <v>10049</v>
      </c>
    </row>
    <row r="1661" spans="3:20" ht="35.1" customHeight="1" x14ac:dyDescent="0.25">
      <c r="C1661" s="35"/>
      <c r="I1661" s="27">
        <f>IF(ISBLANK(J1661),"",LARGE(I$1:I1660,1)+1)</f>
        <v>1643</v>
      </c>
      <c r="J1661" s="2" t="s">
        <v>8102</v>
      </c>
      <c r="K1661" s="1" t="s">
        <v>8529</v>
      </c>
      <c r="L1661" s="1" t="s">
        <v>493</v>
      </c>
      <c r="M1661" s="2" t="s">
        <v>8530</v>
      </c>
      <c r="N1661" s="2" t="s">
        <v>495</v>
      </c>
      <c r="O1661" s="2" t="s">
        <v>457</v>
      </c>
      <c r="P1661" s="2" t="s">
        <v>1865</v>
      </c>
      <c r="Q1661" s="2" t="s">
        <v>8531</v>
      </c>
      <c r="R1661" s="2" t="s">
        <v>1867</v>
      </c>
      <c r="S1661" s="2" t="s">
        <v>7628</v>
      </c>
      <c r="T1661" s="42" t="s">
        <v>10125</v>
      </c>
    </row>
    <row r="1662" spans="3:20" ht="35.1" customHeight="1" x14ac:dyDescent="0.25">
      <c r="C1662" s="35"/>
      <c r="I1662" s="27">
        <f>IF(ISBLANK(J1662),"",LARGE(I$1:I1661,1)+1)</f>
        <v>1644</v>
      </c>
      <c r="J1662" s="2" t="s">
        <v>8102</v>
      </c>
      <c r="K1662" s="1" t="s">
        <v>1890</v>
      </c>
      <c r="L1662" s="1" t="s">
        <v>493</v>
      </c>
      <c r="M1662" s="2" t="s">
        <v>8532</v>
      </c>
      <c r="N1662" s="2" t="s">
        <v>495</v>
      </c>
      <c r="O1662" s="2" t="s">
        <v>496</v>
      </c>
      <c r="P1662" s="2" t="s">
        <v>522</v>
      </c>
      <c r="Q1662" s="2" t="s">
        <v>8533</v>
      </c>
      <c r="R1662" s="2" t="s">
        <v>8534</v>
      </c>
      <c r="S1662" s="2" t="s">
        <v>2380</v>
      </c>
      <c r="T1662" s="42" t="s">
        <v>10126</v>
      </c>
    </row>
    <row r="1663" spans="3:20" ht="35.1" customHeight="1" x14ac:dyDescent="0.25">
      <c r="C1663" s="35"/>
      <c r="I1663" s="27">
        <f>IF(ISBLANK(J1663),"",LARGE(I$1:I1662,1)+1)</f>
        <v>1645</v>
      </c>
      <c r="J1663" s="2" t="s">
        <v>8102</v>
      </c>
      <c r="K1663" s="1" t="s">
        <v>1900</v>
      </c>
      <c r="L1663" s="1" t="s">
        <v>493</v>
      </c>
      <c r="M1663" s="2" t="s">
        <v>8535</v>
      </c>
      <c r="N1663" s="2" t="s">
        <v>495</v>
      </c>
      <c r="O1663" s="2" t="s">
        <v>515</v>
      </c>
      <c r="P1663" s="2" t="s">
        <v>1902</v>
      </c>
      <c r="Q1663" s="2" t="s">
        <v>2384</v>
      </c>
      <c r="R1663" s="2" t="s">
        <v>8536</v>
      </c>
      <c r="S1663" s="2" t="s">
        <v>1905</v>
      </c>
      <c r="T1663" s="42" t="s">
        <v>8866</v>
      </c>
    </row>
    <row r="1664" spans="3:20" ht="35.1" customHeight="1" x14ac:dyDescent="0.25">
      <c r="C1664" s="35"/>
      <c r="I1664" s="27">
        <f>IF(ISBLANK(J1664),"",LARGE(I$1:I1663,1)+1)</f>
        <v>1646</v>
      </c>
      <c r="J1664" s="2" t="s">
        <v>8102</v>
      </c>
      <c r="K1664" s="1" t="s">
        <v>1272</v>
      </c>
      <c r="L1664" s="1" t="s">
        <v>597</v>
      </c>
      <c r="M1664" s="2" t="s">
        <v>1273</v>
      </c>
      <c r="N1664" s="2" t="s">
        <v>599</v>
      </c>
      <c r="O1664" s="2" t="s">
        <v>622</v>
      </c>
      <c r="P1664" s="2" t="s">
        <v>6267</v>
      </c>
      <c r="Q1664" s="2" t="s">
        <v>8537</v>
      </c>
      <c r="R1664" s="2" t="s">
        <v>2343</v>
      </c>
      <c r="S1664" s="2" t="s">
        <v>8538</v>
      </c>
      <c r="T1664" s="42" t="s">
        <v>10127</v>
      </c>
    </row>
    <row r="1665" spans="3:20" ht="35.1" customHeight="1" x14ac:dyDescent="0.25">
      <c r="C1665" s="35"/>
      <c r="I1665" s="27">
        <f>IF(ISBLANK(J1665),"",LARGE(I$1:I1664,1)+1)</f>
        <v>1647</v>
      </c>
      <c r="J1665" s="2" t="s">
        <v>8102</v>
      </c>
      <c r="K1665" s="1" t="s">
        <v>8539</v>
      </c>
      <c r="L1665" s="1" t="s">
        <v>597</v>
      </c>
      <c r="M1665" s="2" t="s">
        <v>8540</v>
      </c>
      <c r="N1665" s="2" t="s">
        <v>599</v>
      </c>
      <c r="O1665" s="2" t="s">
        <v>1061</v>
      </c>
      <c r="P1665" s="2" t="s">
        <v>8541</v>
      </c>
      <c r="Q1665" s="2" t="s">
        <v>8542</v>
      </c>
      <c r="R1665" s="2" t="s">
        <v>8543</v>
      </c>
      <c r="S1665" s="2" t="s">
        <v>8544</v>
      </c>
      <c r="T1665" s="42" t="s">
        <v>10128</v>
      </c>
    </row>
    <row r="1666" spans="3:20" ht="35.1" customHeight="1" x14ac:dyDescent="0.25">
      <c r="C1666" s="35"/>
      <c r="I1666" s="27">
        <f>IF(ISBLANK(J1666),"",LARGE(I$1:I1665,1)+1)</f>
        <v>1648</v>
      </c>
      <c r="J1666" s="2" t="s">
        <v>8102</v>
      </c>
      <c r="K1666" s="1" t="s">
        <v>8545</v>
      </c>
      <c r="L1666" s="1" t="s">
        <v>597</v>
      </c>
      <c r="M1666" s="2" t="s">
        <v>8546</v>
      </c>
      <c r="N1666" s="2" t="s">
        <v>599</v>
      </c>
      <c r="O1666" s="2" t="s">
        <v>622</v>
      </c>
      <c r="P1666" s="2" t="s">
        <v>1826</v>
      </c>
      <c r="Q1666" s="2" t="s">
        <v>3526</v>
      </c>
      <c r="R1666" s="2" t="s">
        <v>4378</v>
      </c>
      <c r="S1666" s="2" t="s">
        <v>8547</v>
      </c>
      <c r="T1666" s="42" t="s">
        <v>10129</v>
      </c>
    </row>
    <row r="1667" spans="3:20" ht="35.1" customHeight="1" x14ac:dyDescent="0.25">
      <c r="C1667" s="35"/>
      <c r="I1667" s="27">
        <f>IF(ISBLANK(J1667),"",LARGE(I$1:I1666,1)+1)</f>
        <v>1649</v>
      </c>
      <c r="J1667" s="2" t="s">
        <v>8102</v>
      </c>
      <c r="K1667" s="1" t="s">
        <v>8548</v>
      </c>
      <c r="L1667" s="1" t="s">
        <v>597</v>
      </c>
      <c r="M1667" s="2" t="s">
        <v>8549</v>
      </c>
      <c r="N1667" s="2" t="s">
        <v>1060</v>
      </c>
      <c r="O1667" s="2" t="s">
        <v>1061</v>
      </c>
      <c r="P1667" s="2" t="s">
        <v>8550</v>
      </c>
      <c r="Q1667" s="2" t="s">
        <v>3074</v>
      </c>
      <c r="R1667" s="2" t="s">
        <v>4375</v>
      </c>
      <c r="S1667" s="2" t="s">
        <v>8551</v>
      </c>
      <c r="T1667" s="42" t="s">
        <v>10130</v>
      </c>
    </row>
    <row r="1668" spans="3:20" ht="35.1" customHeight="1" x14ac:dyDescent="0.25">
      <c r="C1668" s="35"/>
      <c r="I1668" s="27">
        <f>IF(ISBLANK(J1668),"",LARGE(I$1:I1667,1)+1)</f>
        <v>1650</v>
      </c>
      <c r="J1668" s="2" t="s">
        <v>8102</v>
      </c>
      <c r="K1668" s="1" t="s">
        <v>6279</v>
      </c>
      <c r="L1668" s="1" t="s">
        <v>55</v>
      </c>
      <c r="M1668" s="2" t="s">
        <v>8552</v>
      </c>
      <c r="N1668" s="2" t="s">
        <v>57</v>
      </c>
      <c r="O1668" s="2" t="s">
        <v>58</v>
      </c>
      <c r="P1668" s="2" t="s">
        <v>8553</v>
      </c>
      <c r="Q1668" s="2" t="s">
        <v>8554</v>
      </c>
      <c r="R1668" s="2" t="s">
        <v>8555</v>
      </c>
      <c r="S1668" s="2" t="s">
        <v>8556</v>
      </c>
      <c r="T1668" s="42" t="s">
        <v>10131</v>
      </c>
    </row>
    <row r="1669" spans="3:20" ht="35.1" customHeight="1" x14ac:dyDescent="0.25">
      <c r="C1669" s="35"/>
      <c r="I1669" s="27">
        <f>IF(ISBLANK(J1669),"",LARGE(I$1:I1668,1)+1)</f>
        <v>1651</v>
      </c>
      <c r="J1669" s="2" t="s">
        <v>8102</v>
      </c>
      <c r="K1669" s="1" t="s">
        <v>6285</v>
      </c>
      <c r="L1669" s="1" t="s">
        <v>55</v>
      </c>
      <c r="M1669" s="2" t="s">
        <v>6286</v>
      </c>
      <c r="N1669" s="2" t="s">
        <v>57</v>
      </c>
      <c r="O1669" s="2" t="s">
        <v>72</v>
      </c>
      <c r="P1669" s="2" t="s">
        <v>6287</v>
      </c>
      <c r="Q1669" s="2" t="s">
        <v>8557</v>
      </c>
      <c r="R1669" s="2" t="s">
        <v>6289</v>
      </c>
      <c r="S1669" s="2" t="s">
        <v>8558</v>
      </c>
      <c r="T1669" s="42" t="s">
        <v>10132</v>
      </c>
    </row>
    <row r="1670" spans="3:20" ht="35.1" customHeight="1" x14ac:dyDescent="0.25">
      <c r="C1670" s="35"/>
      <c r="I1670" s="27">
        <f>IF(ISBLANK(J1670),"",LARGE(I$1:I1669,1)+1)</f>
        <v>1652</v>
      </c>
      <c r="J1670" s="2" t="s">
        <v>8102</v>
      </c>
      <c r="K1670" s="1" t="s">
        <v>1930</v>
      </c>
      <c r="L1670" s="1" t="s">
        <v>1931</v>
      </c>
      <c r="M1670" s="2" t="s">
        <v>8559</v>
      </c>
      <c r="N1670" s="2" t="s">
        <v>535</v>
      </c>
      <c r="O1670" s="2" t="s">
        <v>543</v>
      </c>
      <c r="P1670" s="2" t="s">
        <v>8560</v>
      </c>
      <c r="T1670" s="42" t="s">
        <v>9954</v>
      </c>
    </row>
    <row r="1671" spans="3:20" ht="35.1" customHeight="1" x14ac:dyDescent="0.25">
      <c r="C1671" s="241"/>
      <c r="I1671" s="27">
        <f>IF(ISBLANK(J1671),"",LARGE(I$1:I1670,1)+1)</f>
        <v>1653</v>
      </c>
      <c r="J1671" s="3" t="s">
        <v>0</v>
      </c>
      <c r="K1671" s="4" t="s">
        <v>1</v>
      </c>
      <c r="L1671" s="4" t="s">
        <v>2</v>
      </c>
      <c r="M1671" s="3" t="s">
        <v>3</v>
      </c>
      <c r="N1671" s="3" t="s">
        <v>4</v>
      </c>
      <c r="O1671" s="3" t="s">
        <v>5</v>
      </c>
      <c r="P1671" s="3" t="s">
        <v>6</v>
      </c>
      <c r="Q1671" s="3" t="s">
        <v>7</v>
      </c>
      <c r="R1671" s="3" t="s">
        <v>8</v>
      </c>
      <c r="S1671" s="3" t="s">
        <v>9</v>
      </c>
      <c r="T1671" s="3" t="s">
        <v>8574</v>
      </c>
    </row>
    <row r="1672" spans="3:20" ht="15.75" x14ac:dyDescent="0.25">
      <c r="I1672" s="27">
        <f>IF(ISBLANK(J1672),"",LARGE(I$1:I1671,1)+1)</f>
        <v>1654</v>
      </c>
      <c r="J1672" t="s">
        <v>15151</v>
      </c>
      <c r="K1672" t="s">
        <v>1478</v>
      </c>
      <c r="L1672" t="s">
        <v>533</v>
      </c>
      <c r="M1672" t="s">
        <v>15152</v>
      </c>
      <c r="N1672" t="s">
        <v>15153</v>
      </c>
      <c r="O1672" t="s">
        <v>15154</v>
      </c>
      <c r="P1672" t="s">
        <v>15155</v>
      </c>
      <c r="Q1672" t="s">
        <v>15156</v>
      </c>
      <c r="R1672" t="s">
        <v>15157</v>
      </c>
      <c r="S1672" t="s">
        <v>15158</v>
      </c>
    </row>
    <row r="1673" spans="3:20" ht="15.75" x14ac:dyDescent="0.25">
      <c r="I1673" s="27">
        <f>IF(ISBLANK(J1673),"",LARGE(I$1:I1672,1)+1)</f>
        <v>1655</v>
      </c>
      <c r="J1673" t="s">
        <v>15151</v>
      </c>
      <c r="K1673" t="s">
        <v>6868</v>
      </c>
      <c r="L1673" t="s">
        <v>533</v>
      </c>
      <c r="M1673" t="s">
        <v>15159</v>
      </c>
      <c r="N1673" t="s">
        <v>15160</v>
      </c>
      <c r="O1673" t="s">
        <v>15161</v>
      </c>
      <c r="P1673" t="s">
        <v>15162</v>
      </c>
      <c r="Q1673" t="s">
        <v>15163</v>
      </c>
      <c r="R1673" t="s">
        <v>15164</v>
      </c>
      <c r="S1673" t="s">
        <v>15165</v>
      </c>
    </row>
    <row r="1674" spans="3:20" ht="15.75" x14ac:dyDescent="0.25">
      <c r="I1674" s="27">
        <f>IF(ISBLANK(J1674),"",LARGE(I$1:I1673,1)+1)</f>
        <v>1656</v>
      </c>
      <c r="J1674" t="s">
        <v>15151</v>
      </c>
      <c r="K1674" t="s">
        <v>15166</v>
      </c>
      <c r="L1674" t="s">
        <v>533</v>
      </c>
      <c r="M1674" t="s">
        <v>15167</v>
      </c>
      <c r="N1674" t="s">
        <v>15168</v>
      </c>
      <c r="O1674" t="s">
        <v>15169</v>
      </c>
      <c r="P1674" t="s">
        <v>15170</v>
      </c>
      <c r="Q1674" t="s">
        <v>15171</v>
      </c>
      <c r="R1674" t="s">
        <v>15172</v>
      </c>
      <c r="S1674" t="s">
        <v>15173</v>
      </c>
    </row>
    <row r="1675" spans="3:20" ht="15.75" x14ac:dyDescent="0.25">
      <c r="I1675" s="27">
        <f>IF(ISBLANK(J1675),"",LARGE(I$1:I1674,1)+1)</f>
        <v>1657</v>
      </c>
      <c r="J1675" t="s">
        <v>15151</v>
      </c>
      <c r="K1675" t="s">
        <v>1466</v>
      </c>
      <c r="L1675" t="s">
        <v>533</v>
      </c>
      <c r="M1675" t="s">
        <v>15174</v>
      </c>
      <c r="N1675" t="s">
        <v>15175</v>
      </c>
      <c r="O1675" t="s">
        <v>15176</v>
      </c>
      <c r="P1675" t="s">
        <v>15177</v>
      </c>
      <c r="Q1675" t="s">
        <v>15178</v>
      </c>
      <c r="R1675" t="s">
        <v>15179</v>
      </c>
      <c r="S1675" t="s">
        <v>15180</v>
      </c>
    </row>
    <row r="1676" spans="3:20" ht="15.75" x14ac:dyDescent="0.25">
      <c r="I1676" s="27">
        <f>IF(ISBLANK(J1676),"",LARGE(I$1:I1675,1)+1)</f>
        <v>1658</v>
      </c>
      <c r="J1676" t="s">
        <v>15151</v>
      </c>
      <c r="K1676" t="s">
        <v>968</v>
      </c>
      <c r="L1676" t="s">
        <v>533</v>
      </c>
      <c r="M1676" t="s">
        <v>15181</v>
      </c>
      <c r="N1676" t="s">
        <v>15182</v>
      </c>
      <c r="O1676" t="s">
        <v>15183</v>
      </c>
      <c r="P1676" t="s">
        <v>15184</v>
      </c>
      <c r="Q1676" t="s">
        <v>15185</v>
      </c>
      <c r="R1676" t="s">
        <v>15186</v>
      </c>
      <c r="S1676" t="s">
        <v>15187</v>
      </c>
    </row>
    <row r="1677" spans="3:20" ht="15.75" x14ac:dyDescent="0.25">
      <c r="I1677" s="27">
        <f>IF(ISBLANK(J1677),"",LARGE(I$1:I1676,1)+1)</f>
        <v>1659</v>
      </c>
      <c r="J1677" t="s">
        <v>15151</v>
      </c>
      <c r="K1677" t="s">
        <v>15188</v>
      </c>
      <c r="L1677" t="s">
        <v>533</v>
      </c>
      <c r="M1677" t="s">
        <v>15189</v>
      </c>
      <c r="N1677" t="s">
        <v>15190</v>
      </c>
      <c r="O1677" t="s">
        <v>15191</v>
      </c>
      <c r="P1677" t="s">
        <v>15192</v>
      </c>
      <c r="Q1677" t="s">
        <v>15193</v>
      </c>
      <c r="R1677" t="s">
        <v>15194</v>
      </c>
      <c r="S1677" t="s">
        <v>15195</v>
      </c>
    </row>
    <row r="1678" spans="3:20" ht="15.75" x14ac:dyDescent="0.25">
      <c r="I1678" s="27">
        <f>IF(ISBLANK(J1678),"",LARGE(I$1:I1677,1)+1)</f>
        <v>1660</v>
      </c>
      <c r="J1678" t="s">
        <v>15151</v>
      </c>
      <c r="K1678" t="s">
        <v>980</v>
      </c>
      <c r="L1678" t="s">
        <v>533</v>
      </c>
      <c r="M1678" t="s">
        <v>15196</v>
      </c>
      <c r="N1678" t="s">
        <v>15197</v>
      </c>
      <c r="O1678" t="s">
        <v>15198</v>
      </c>
      <c r="P1678" t="s">
        <v>15199</v>
      </c>
      <c r="Q1678" t="s">
        <v>15200</v>
      </c>
      <c r="R1678" t="s">
        <v>15201</v>
      </c>
      <c r="S1678" t="s">
        <v>15202</v>
      </c>
    </row>
    <row r="1679" spans="3:20" ht="15.75" x14ac:dyDescent="0.25">
      <c r="I1679" s="27">
        <f>IF(ISBLANK(J1679),"",LARGE(I$1:I1678,1)+1)</f>
        <v>1661</v>
      </c>
      <c r="J1679" t="s">
        <v>15151</v>
      </c>
      <c r="K1679" t="s">
        <v>548</v>
      </c>
      <c r="L1679" t="s">
        <v>533</v>
      </c>
      <c r="M1679" t="s">
        <v>15203</v>
      </c>
      <c r="N1679" t="s">
        <v>15204</v>
      </c>
      <c r="O1679" t="s">
        <v>15205</v>
      </c>
      <c r="P1679" t="s">
        <v>15206</v>
      </c>
      <c r="Q1679" t="s">
        <v>15207</v>
      </c>
      <c r="R1679" t="s">
        <v>15208</v>
      </c>
      <c r="S1679" t="s">
        <v>15209</v>
      </c>
    </row>
    <row r="1680" spans="3:20" ht="15.75" x14ac:dyDescent="0.25">
      <c r="I1680" s="27">
        <f>IF(ISBLANK(J1680),"",LARGE(I$1:I1679,1)+1)</f>
        <v>1662</v>
      </c>
      <c r="J1680" t="s">
        <v>15151</v>
      </c>
      <c r="K1680" t="s">
        <v>15210</v>
      </c>
      <c r="L1680" t="s">
        <v>533</v>
      </c>
      <c r="M1680" t="s">
        <v>15211</v>
      </c>
      <c r="N1680" t="s">
        <v>15212</v>
      </c>
      <c r="O1680" t="s">
        <v>15213</v>
      </c>
      <c r="P1680" t="s">
        <v>15214</v>
      </c>
      <c r="Q1680" t="s">
        <v>15215</v>
      </c>
      <c r="R1680" t="s">
        <v>15216</v>
      </c>
      <c r="S1680" t="s">
        <v>15217</v>
      </c>
    </row>
    <row r="1681" spans="3:19" ht="15.75" x14ac:dyDescent="0.25">
      <c r="I1681" s="27">
        <f>IF(ISBLANK(J1681),"",LARGE(I$1:I1680,1)+1)</f>
        <v>1663</v>
      </c>
      <c r="J1681" t="s">
        <v>15151</v>
      </c>
      <c r="K1681" t="s">
        <v>15218</v>
      </c>
      <c r="L1681" t="s">
        <v>533</v>
      </c>
      <c r="M1681" t="s">
        <v>15219</v>
      </c>
      <c r="N1681" t="s">
        <v>15220</v>
      </c>
      <c r="O1681" t="s">
        <v>15221</v>
      </c>
      <c r="P1681" t="s">
        <v>15222</v>
      </c>
      <c r="Q1681" t="s">
        <v>15223</v>
      </c>
      <c r="R1681" t="s">
        <v>15224</v>
      </c>
      <c r="S1681" t="s">
        <v>15225</v>
      </c>
    </row>
    <row r="1682" spans="3:19" ht="15.75" x14ac:dyDescent="0.25">
      <c r="I1682" s="27">
        <f>IF(ISBLANK(J1682),"",LARGE(I$1:I1681,1)+1)</f>
        <v>1664</v>
      </c>
      <c r="J1682" t="s">
        <v>15151</v>
      </c>
      <c r="K1682" t="s">
        <v>15226</v>
      </c>
      <c r="L1682" t="s">
        <v>15227</v>
      </c>
      <c r="M1682" t="s">
        <v>15228</v>
      </c>
      <c r="N1682" t="s">
        <v>15229</v>
      </c>
      <c r="O1682" t="s">
        <v>15230</v>
      </c>
      <c r="P1682" t="s">
        <v>15231</v>
      </c>
      <c r="Q1682" t="s">
        <v>15232</v>
      </c>
      <c r="R1682" t="s">
        <v>15233</v>
      </c>
      <c r="S1682" t="s">
        <v>15234</v>
      </c>
    </row>
    <row r="1683" spans="3:19" ht="15.75" x14ac:dyDescent="0.25">
      <c r="I1683" s="27">
        <f>IF(ISBLANK(J1683),"",LARGE(I$1:I1682,1)+1)</f>
        <v>1665</v>
      </c>
      <c r="J1683" t="s">
        <v>15151</v>
      </c>
      <c r="K1683" t="s">
        <v>15235</v>
      </c>
      <c r="L1683" t="s">
        <v>533</v>
      </c>
      <c r="M1683" t="s">
        <v>15236</v>
      </c>
      <c r="N1683" t="s">
        <v>15237</v>
      </c>
      <c r="O1683" t="s">
        <v>15238</v>
      </c>
      <c r="P1683" t="s">
        <v>15239</v>
      </c>
      <c r="Q1683" t="s">
        <v>15240</v>
      </c>
      <c r="R1683" t="s">
        <v>15241</v>
      </c>
      <c r="S1683" t="s">
        <v>15242</v>
      </c>
    </row>
    <row r="1684" spans="3:19" ht="15.75" x14ac:dyDescent="0.25">
      <c r="I1684" s="27">
        <f>IF(ISBLANK(J1684),"",LARGE(I$1:I1683,1)+1)</f>
        <v>1666</v>
      </c>
      <c r="J1684" t="s">
        <v>15151</v>
      </c>
      <c r="K1684" t="s">
        <v>15243</v>
      </c>
      <c r="L1684" t="s">
        <v>15244</v>
      </c>
      <c r="M1684" t="s">
        <v>15245</v>
      </c>
      <c r="N1684" t="s">
        <v>15246</v>
      </c>
      <c r="O1684" t="s">
        <v>15247</v>
      </c>
      <c r="P1684" t="s">
        <v>15248</v>
      </c>
      <c r="Q1684" t="s">
        <v>15249</v>
      </c>
      <c r="R1684" t="s">
        <v>15250</v>
      </c>
      <c r="S1684" t="s">
        <v>15251</v>
      </c>
    </row>
    <row r="1685" spans="3:19" ht="15.75" x14ac:dyDescent="0.25">
      <c r="I1685" s="27">
        <f>IF(ISBLANK(J1685),"",LARGE(I$1:I1684,1)+1)</f>
        <v>1667</v>
      </c>
      <c r="J1685" t="s">
        <v>15151</v>
      </c>
      <c r="K1685" t="s">
        <v>15252</v>
      </c>
      <c r="L1685" t="s">
        <v>15253</v>
      </c>
      <c r="M1685" t="s">
        <v>15254</v>
      </c>
      <c r="N1685" t="s">
        <v>15255</v>
      </c>
      <c r="O1685" t="s">
        <v>15256</v>
      </c>
      <c r="P1685" t="s">
        <v>15257</v>
      </c>
      <c r="Q1685" t="s">
        <v>15258</v>
      </c>
      <c r="R1685" t="s">
        <v>15259</v>
      </c>
      <c r="S1685" t="s">
        <v>15260</v>
      </c>
    </row>
    <row r="1686" spans="3:19" ht="15.75" x14ac:dyDescent="0.25">
      <c r="I1686" s="27">
        <f>IF(ISBLANK(J1686),"",LARGE(I$1:I1685,1)+1)</f>
        <v>1668</v>
      </c>
      <c r="J1686" t="s">
        <v>15151</v>
      </c>
      <c r="K1686" t="s">
        <v>15261</v>
      </c>
      <c r="L1686" t="s">
        <v>15244</v>
      </c>
      <c r="M1686" t="s">
        <v>15262</v>
      </c>
      <c r="N1686" t="s">
        <v>15263</v>
      </c>
      <c r="O1686" t="s">
        <v>15264</v>
      </c>
      <c r="P1686" t="s">
        <v>15265</v>
      </c>
      <c r="Q1686" t="s">
        <v>15266</v>
      </c>
      <c r="R1686" t="s">
        <v>15267</v>
      </c>
      <c r="S1686" t="s">
        <v>15268</v>
      </c>
    </row>
    <row r="1687" spans="3:19" ht="15.75" x14ac:dyDescent="0.25">
      <c r="I1687" s="27">
        <f>IF(ISBLANK(J1687),"",LARGE(I$1:I1686,1)+1)</f>
        <v>1669</v>
      </c>
      <c r="J1687" t="s">
        <v>15151</v>
      </c>
      <c r="K1687" t="s">
        <v>15269</v>
      </c>
      <c r="L1687" t="s">
        <v>15253</v>
      </c>
      <c r="M1687" t="s">
        <v>15270</v>
      </c>
      <c r="N1687" t="s">
        <v>15271</v>
      </c>
      <c r="O1687" t="s">
        <v>15272</v>
      </c>
      <c r="P1687" t="s">
        <v>15273</v>
      </c>
      <c r="Q1687" t="s">
        <v>15274</v>
      </c>
      <c r="R1687" t="s">
        <v>15275</v>
      </c>
      <c r="S1687" t="s">
        <v>15276</v>
      </c>
    </row>
    <row r="1688" spans="3:19" ht="15.75" x14ac:dyDescent="0.25">
      <c r="I1688" s="27">
        <f>IF(ISBLANK(J1688),"",LARGE(I$1:I1687,1)+1)</f>
        <v>1670</v>
      </c>
      <c r="J1688" t="s">
        <v>15151</v>
      </c>
      <c r="K1688" t="s">
        <v>15277</v>
      </c>
      <c r="L1688" t="s">
        <v>15253</v>
      </c>
      <c r="M1688" t="s">
        <v>15278</v>
      </c>
      <c r="N1688" t="s">
        <v>15279</v>
      </c>
      <c r="O1688" t="s">
        <v>15280</v>
      </c>
      <c r="P1688" t="s">
        <v>15281</v>
      </c>
      <c r="Q1688" t="s">
        <v>15282</v>
      </c>
      <c r="R1688" t="s">
        <v>15283</v>
      </c>
      <c r="S1688" t="s">
        <v>15284</v>
      </c>
    </row>
    <row r="1689" spans="3:19" ht="15.75" x14ac:dyDescent="0.25">
      <c r="I1689" s="27">
        <f>IF(ISBLANK(J1689),"",LARGE(I$1:I1688,1)+1)</f>
        <v>1671</v>
      </c>
      <c r="J1689" t="s">
        <v>15151</v>
      </c>
      <c r="K1689" t="s">
        <v>15285</v>
      </c>
      <c r="L1689" t="s">
        <v>15244</v>
      </c>
      <c r="M1689" t="s">
        <v>15286</v>
      </c>
      <c r="N1689" t="s">
        <v>15287</v>
      </c>
      <c r="O1689" t="s">
        <v>15288</v>
      </c>
      <c r="P1689" t="s">
        <v>15289</v>
      </c>
      <c r="Q1689" t="s">
        <v>15290</v>
      </c>
      <c r="R1689" t="s">
        <v>15291</v>
      </c>
      <c r="S1689" t="s">
        <v>15292</v>
      </c>
    </row>
    <row r="1690" spans="3:19" ht="15.75" x14ac:dyDescent="0.25">
      <c r="C1690" s="35"/>
      <c r="I1690" s="27">
        <f>IF(ISBLANK(J1690),"",LARGE(I$1:I1689,1)+1)</f>
        <v>1672</v>
      </c>
      <c r="J1690" t="s">
        <v>15151</v>
      </c>
      <c r="K1690" t="s">
        <v>15293</v>
      </c>
      <c r="L1690" t="s">
        <v>15244</v>
      </c>
      <c r="M1690" t="s">
        <v>15294</v>
      </c>
      <c r="N1690" t="s">
        <v>15295</v>
      </c>
      <c r="O1690" t="s">
        <v>15296</v>
      </c>
      <c r="P1690" t="s">
        <v>15297</v>
      </c>
      <c r="Q1690" t="s">
        <v>15298</v>
      </c>
      <c r="R1690" t="s">
        <v>15299</v>
      </c>
      <c r="S1690" t="s">
        <v>15300</v>
      </c>
    </row>
    <row r="1691" spans="3:19" ht="15.75" x14ac:dyDescent="0.25">
      <c r="C1691" s="35"/>
      <c r="I1691" s="27">
        <f>IF(ISBLANK(J1691),"",LARGE(I$1:I1690,1)+1)</f>
        <v>1673</v>
      </c>
      <c r="J1691" t="s">
        <v>15151</v>
      </c>
      <c r="K1691" t="s">
        <v>15301</v>
      </c>
      <c r="L1691" t="s">
        <v>15244</v>
      </c>
      <c r="M1691" t="s">
        <v>15302</v>
      </c>
      <c r="N1691" t="s">
        <v>15303</v>
      </c>
      <c r="O1691" t="s">
        <v>15304</v>
      </c>
      <c r="P1691" t="s">
        <v>15305</v>
      </c>
      <c r="Q1691" t="s">
        <v>15306</v>
      </c>
      <c r="R1691" t="s">
        <v>15307</v>
      </c>
      <c r="S1691" t="s">
        <v>15308</v>
      </c>
    </row>
    <row r="1692" spans="3:19" ht="15.75" x14ac:dyDescent="0.25">
      <c r="C1692" s="35"/>
      <c r="I1692" s="27">
        <f>IF(ISBLANK(J1692),"",LARGE(I$1:I1691,1)+1)</f>
        <v>1674</v>
      </c>
      <c r="J1692" t="s">
        <v>15151</v>
      </c>
      <c r="K1692" t="s">
        <v>15309</v>
      </c>
      <c r="L1692" t="s">
        <v>15244</v>
      </c>
      <c r="M1692" t="s">
        <v>15310</v>
      </c>
      <c r="N1692" t="s">
        <v>15311</v>
      </c>
      <c r="O1692" t="s">
        <v>15312</v>
      </c>
      <c r="P1692" t="s">
        <v>15313</v>
      </c>
      <c r="Q1692" t="s">
        <v>15314</v>
      </c>
      <c r="R1692" t="s">
        <v>15315</v>
      </c>
      <c r="S1692" t="s">
        <v>15316</v>
      </c>
    </row>
    <row r="1693" spans="3:19" ht="15.75" x14ac:dyDescent="0.25">
      <c r="C1693" s="35"/>
      <c r="I1693" s="27">
        <f>IF(ISBLANK(J1693),"",LARGE(I$1:I1692,1)+1)</f>
        <v>1675</v>
      </c>
      <c r="J1693" t="s">
        <v>15151</v>
      </c>
      <c r="K1693" t="s">
        <v>15317</v>
      </c>
      <c r="L1693" t="s">
        <v>15244</v>
      </c>
      <c r="M1693" t="s">
        <v>15318</v>
      </c>
      <c r="N1693" t="s">
        <v>15319</v>
      </c>
      <c r="O1693" t="s">
        <v>15320</v>
      </c>
      <c r="P1693" t="s">
        <v>15321</v>
      </c>
      <c r="Q1693" t="s">
        <v>15322</v>
      </c>
      <c r="R1693" t="s">
        <v>15323</v>
      </c>
      <c r="S1693" t="s">
        <v>15324</v>
      </c>
    </row>
    <row r="1694" spans="3:19" ht="15.75" x14ac:dyDescent="0.25">
      <c r="C1694" s="35"/>
      <c r="I1694" s="27">
        <f>IF(ISBLANK(J1694),"",LARGE(I$1:I1693,1)+1)</f>
        <v>1676</v>
      </c>
      <c r="J1694" t="s">
        <v>15151</v>
      </c>
      <c r="K1694" t="s">
        <v>15325</v>
      </c>
      <c r="L1694" t="s">
        <v>15244</v>
      </c>
      <c r="M1694" t="s">
        <v>15326</v>
      </c>
      <c r="N1694" t="s">
        <v>15327</v>
      </c>
      <c r="O1694" t="s">
        <v>15328</v>
      </c>
      <c r="P1694" t="s">
        <v>15329</v>
      </c>
      <c r="Q1694" t="s">
        <v>15330</v>
      </c>
      <c r="R1694" t="s">
        <v>15331</v>
      </c>
      <c r="S1694" t="s">
        <v>15332</v>
      </c>
    </row>
    <row r="1695" spans="3:19" ht="15.75" x14ac:dyDescent="0.25">
      <c r="C1695" s="35"/>
      <c r="I1695" s="27">
        <f>IF(ISBLANK(J1695),"",LARGE(I$1:I1694,1)+1)</f>
        <v>1677</v>
      </c>
      <c r="J1695" t="s">
        <v>15151</v>
      </c>
      <c r="K1695" t="s">
        <v>15333</v>
      </c>
      <c r="L1695" t="s">
        <v>15244</v>
      </c>
      <c r="M1695" t="s">
        <v>15334</v>
      </c>
      <c r="N1695" t="s">
        <v>15335</v>
      </c>
      <c r="O1695" t="s">
        <v>15336</v>
      </c>
      <c r="P1695" t="s">
        <v>15337</v>
      </c>
      <c r="Q1695" t="s">
        <v>15338</v>
      </c>
      <c r="R1695" t="s">
        <v>15339</v>
      </c>
      <c r="S1695" t="s">
        <v>15340</v>
      </c>
    </row>
    <row r="1696" spans="3:19" ht="15.75" x14ac:dyDescent="0.25">
      <c r="C1696" s="35"/>
      <c r="I1696" s="27">
        <f>IF(ISBLANK(J1696),"",LARGE(I$1:I1695,1)+1)</f>
        <v>1678</v>
      </c>
      <c r="J1696" t="s">
        <v>15151</v>
      </c>
      <c r="K1696" t="s">
        <v>15341</v>
      </c>
      <c r="L1696" t="s">
        <v>15244</v>
      </c>
      <c r="M1696" t="s">
        <v>15342</v>
      </c>
      <c r="N1696" t="s">
        <v>15343</v>
      </c>
      <c r="O1696" t="s">
        <v>15344</v>
      </c>
      <c r="P1696" t="s">
        <v>15345</v>
      </c>
      <c r="Q1696" t="s">
        <v>15346</v>
      </c>
      <c r="R1696" t="s">
        <v>15347</v>
      </c>
      <c r="S1696" t="s">
        <v>15348</v>
      </c>
    </row>
    <row r="1697" spans="3:19" ht="15.75" x14ac:dyDescent="0.25">
      <c r="C1697" s="35"/>
      <c r="I1697" s="27">
        <f>IF(ISBLANK(J1697),"",LARGE(I$1:I1696,1)+1)</f>
        <v>1679</v>
      </c>
      <c r="J1697" t="s">
        <v>15151</v>
      </c>
      <c r="K1697" t="s">
        <v>15349</v>
      </c>
      <c r="L1697" t="s">
        <v>387</v>
      </c>
      <c r="M1697" t="s">
        <v>15350</v>
      </c>
      <c r="N1697" t="s">
        <v>15351</v>
      </c>
      <c r="O1697" t="s">
        <v>15352</v>
      </c>
      <c r="P1697" t="s">
        <v>15353</v>
      </c>
      <c r="Q1697" t="s">
        <v>15354</v>
      </c>
      <c r="R1697" t="s">
        <v>15355</v>
      </c>
      <c r="S1697" t="s">
        <v>15356</v>
      </c>
    </row>
    <row r="1698" spans="3:19" ht="15.75" x14ac:dyDescent="0.25">
      <c r="C1698" s="35"/>
      <c r="I1698" s="27">
        <f>IF(ISBLANK(J1698),"",LARGE(I$1:I1697,1)+1)</f>
        <v>1680</v>
      </c>
      <c r="J1698" t="s">
        <v>15151</v>
      </c>
      <c r="K1698" t="s">
        <v>15357</v>
      </c>
      <c r="L1698" t="s">
        <v>15358</v>
      </c>
      <c r="M1698" t="s">
        <v>15359</v>
      </c>
      <c r="N1698" t="s">
        <v>15360</v>
      </c>
      <c r="O1698" t="s">
        <v>15361</v>
      </c>
      <c r="P1698" t="s">
        <v>15362</v>
      </c>
      <c r="Q1698" t="s">
        <v>15363</v>
      </c>
      <c r="R1698" t="s">
        <v>15364</v>
      </c>
      <c r="S1698" t="s">
        <v>15365</v>
      </c>
    </row>
    <row r="1699" spans="3:19" ht="15.75" x14ac:dyDescent="0.25">
      <c r="C1699" s="35"/>
      <c r="I1699" s="27">
        <f>IF(ISBLANK(J1699),"",LARGE(I$1:I1698,1)+1)</f>
        <v>1681</v>
      </c>
      <c r="J1699" t="s">
        <v>15151</v>
      </c>
      <c r="K1699" t="s">
        <v>15366</v>
      </c>
      <c r="L1699" t="s">
        <v>15358</v>
      </c>
      <c r="M1699" t="s">
        <v>15367</v>
      </c>
      <c r="N1699" t="s">
        <v>15368</v>
      </c>
      <c r="O1699" t="s">
        <v>15369</v>
      </c>
      <c r="P1699" t="s">
        <v>15370</v>
      </c>
      <c r="Q1699" t="s">
        <v>15371</v>
      </c>
      <c r="R1699" t="s">
        <v>15372</v>
      </c>
      <c r="S1699" t="s">
        <v>15373</v>
      </c>
    </row>
    <row r="1700" spans="3:19" ht="15.75" x14ac:dyDescent="0.25">
      <c r="C1700" s="35"/>
      <c r="I1700" s="27">
        <f>IF(ISBLANK(J1700),"",LARGE(I$1:I1699,1)+1)</f>
        <v>1682</v>
      </c>
      <c r="J1700" t="s">
        <v>15151</v>
      </c>
      <c r="K1700" t="s">
        <v>15374</v>
      </c>
      <c r="L1700" t="s">
        <v>15358</v>
      </c>
      <c r="M1700" t="s">
        <v>15375</v>
      </c>
      <c r="N1700" t="s">
        <v>15376</v>
      </c>
      <c r="O1700" t="s">
        <v>15377</v>
      </c>
      <c r="P1700" t="s">
        <v>15378</v>
      </c>
      <c r="Q1700" t="s">
        <v>15379</v>
      </c>
      <c r="R1700" t="s">
        <v>15380</v>
      </c>
      <c r="S1700" t="s">
        <v>15381</v>
      </c>
    </row>
    <row r="1701" spans="3:19" ht="15.75" x14ac:dyDescent="0.25">
      <c r="C1701" s="35"/>
      <c r="I1701" s="27">
        <f>IF(ISBLANK(J1701),"",LARGE(I$1:I1700,1)+1)</f>
        <v>1683</v>
      </c>
      <c r="J1701" t="s">
        <v>15151</v>
      </c>
      <c r="K1701" t="s">
        <v>15382</v>
      </c>
      <c r="L1701" t="s">
        <v>15358</v>
      </c>
      <c r="M1701" t="s">
        <v>15383</v>
      </c>
      <c r="N1701" t="s">
        <v>15384</v>
      </c>
      <c r="O1701" t="s">
        <v>15385</v>
      </c>
      <c r="P1701" t="s">
        <v>15386</v>
      </c>
      <c r="Q1701" t="s">
        <v>15387</v>
      </c>
      <c r="R1701" t="s">
        <v>15388</v>
      </c>
      <c r="S1701" t="s">
        <v>15389</v>
      </c>
    </row>
    <row r="1702" spans="3:19" ht="15.75" x14ac:dyDescent="0.25">
      <c r="C1702" s="35"/>
      <c r="I1702" s="27">
        <f>IF(ISBLANK(J1702),"",LARGE(I$1:I1701,1)+1)</f>
        <v>1684</v>
      </c>
      <c r="J1702" t="s">
        <v>15151</v>
      </c>
      <c r="K1702" t="s">
        <v>15390</v>
      </c>
      <c r="L1702" t="s">
        <v>15358</v>
      </c>
      <c r="M1702" t="s">
        <v>15391</v>
      </c>
      <c r="N1702" t="s">
        <v>15392</v>
      </c>
      <c r="O1702" t="s">
        <v>15393</v>
      </c>
      <c r="P1702" t="s">
        <v>15394</v>
      </c>
      <c r="Q1702" t="s">
        <v>15395</v>
      </c>
      <c r="R1702" t="s">
        <v>15396</v>
      </c>
      <c r="S1702" t="s">
        <v>15397</v>
      </c>
    </row>
    <row r="1703" spans="3:19" ht="15.75" x14ac:dyDescent="0.25">
      <c r="C1703" s="35"/>
      <c r="I1703" s="27">
        <f>IF(ISBLANK(J1703),"",LARGE(I$1:I1702,1)+1)</f>
        <v>1685</v>
      </c>
      <c r="J1703" t="s">
        <v>15151</v>
      </c>
      <c r="K1703" t="s">
        <v>15398</v>
      </c>
      <c r="L1703" t="s">
        <v>15358</v>
      </c>
      <c r="M1703" t="s">
        <v>15399</v>
      </c>
      <c r="N1703" t="s">
        <v>15400</v>
      </c>
      <c r="O1703" t="s">
        <v>15401</v>
      </c>
      <c r="P1703" t="s">
        <v>15402</v>
      </c>
      <c r="Q1703" t="s">
        <v>15403</v>
      </c>
      <c r="R1703" t="s">
        <v>15404</v>
      </c>
      <c r="S1703" t="s">
        <v>15405</v>
      </c>
    </row>
    <row r="1704" spans="3:19" ht="15.75" x14ac:dyDescent="0.25">
      <c r="C1704" s="35"/>
      <c r="I1704" s="27">
        <f>IF(ISBLANK(J1704),"",LARGE(I$1:I1703,1)+1)</f>
        <v>1686</v>
      </c>
      <c r="J1704" t="s">
        <v>15151</v>
      </c>
      <c r="K1704" t="s">
        <v>15406</v>
      </c>
      <c r="L1704" t="s">
        <v>15358</v>
      </c>
      <c r="M1704" t="s">
        <v>15407</v>
      </c>
      <c r="N1704" t="s">
        <v>15408</v>
      </c>
      <c r="O1704" t="s">
        <v>15409</v>
      </c>
      <c r="P1704" t="s">
        <v>15410</v>
      </c>
      <c r="Q1704" t="s">
        <v>15411</v>
      </c>
      <c r="R1704" t="s">
        <v>15412</v>
      </c>
      <c r="S1704" t="s">
        <v>15413</v>
      </c>
    </row>
    <row r="1705" spans="3:19" ht="15.75" x14ac:dyDescent="0.25">
      <c r="C1705" s="35"/>
      <c r="I1705" s="27">
        <f>IF(ISBLANK(J1705),"",LARGE(I$1:I1704,1)+1)</f>
        <v>1687</v>
      </c>
      <c r="J1705" t="s">
        <v>15151</v>
      </c>
      <c r="K1705" t="s">
        <v>15414</v>
      </c>
      <c r="L1705" t="s">
        <v>15358</v>
      </c>
      <c r="M1705" t="s">
        <v>15415</v>
      </c>
      <c r="N1705" t="s">
        <v>15416</v>
      </c>
      <c r="O1705" t="s">
        <v>15417</v>
      </c>
      <c r="P1705" t="s">
        <v>15418</v>
      </c>
      <c r="Q1705" t="s">
        <v>15419</v>
      </c>
      <c r="R1705" t="s">
        <v>15420</v>
      </c>
      <c r="S1705" t="s">
        <v>15421</v>
      </c>
    </row>
    <row r="1706" spans="3:19" ht="15.75" x14ac:dyDescent="0.25">
      <c r="C1706" s="35"/>
      <c r="I1706" s="27">
        <f>IF(ISBLANK(J1706),"",LARGE(I$1:I1705,1)+1)</f>
        <v>1688</v>
      </c>
      <c r="J1706" t="s">
        <v>15151</v>
      </c>
      <c r="K1706" t="s">
        <v>15422</v>
      </c>
      <c r="L1706" t="s">
        <v>15358</v>
      </c>
      <c r="M1706" t="s">
        <v>15423</v>
      </c>
      <c r="N1706" t="s">
        <v>15424</v>
      </c>
      <c r="O1706" t="s">
        <v>15425</v>
      </c>
      <c r="P1706" t="s">
        <v>15426</v>
      </c>
      <c r="Q1706" t="s">
        <v>15427</v>
      </c>
      <c r="R1706" t="s">
        <v>15428</v>
      </c>
      <c r="S1706" t="s">
        <v>15429</v>
      </c>
    </row>
    <row r="1707" spans="3:19" ht="15.75" x14ac:dyDescent="0.25">
      <c r="C1707" s="35"/>
      <c r="I1707" s="27">
        <f>IF(ISBLANK(J1707),"",LARGE(I$1:I1706,1)+1)</f>
        <v>1689</v>
      </c>
      <c r="J1707" t="s">
        <v>15151</v>
      </c>
      <c r="K1707" t="s">
        <v>15430</v>
      </c>
      <c r="L1707" t="s">
        <v>15358</v>
      </c>
      <c r="M1707" t="s">
        <v>15431</v>
      </c>
      <c r="N1707" t="s">
        <v>15432</v>
      </c>
      <c r="O1707" t="s">
        <v>15433</v>
      </c>
      <c r="P1707" t="s">
        <v>15434</v>
      </c>
      <c r="Q1707" t="s">
        <v>15435</v>
      </c>
      <c r="R1707" t="s">
        <v>15436</v>
      </c>
      <c r="S1707" t="s">
        <v>15437</v>
      </c>
    </row>
    <row r="1708" spans="3:19" ht="15.75" x14ac:dyDescent="0.25">
      <c r="C1708" s="35"/>
      <c r="I1708" s="27">
        <f>IF(ISBLANK(J1708),"",LARGE(I$1:I1707,1)+1)</f>
        <v>1690</v>
      </c>
      <c r="J1708" t="s">
        <v>15151</v>
      </c>
      <c r="K1708" t="s">
        <v>15438</v>
      </c>
      <c r="L1708" t="s">
        <v>15358</v>
      </c>
      <c r="M1708" t="s">
        <v>15439</v>
      </c>
      <c r="N1708" t="s">
        <v>15440</v>
      </c>
      <c r="O1708" t="s">
        <v>15441</v>
      </c>
      <c r="P1708" t="s">
        <v>15442</v>
      </c>
      <c r="Q1708" t="s">
        <v>15443</v>
      </c>
      <c r="R1708" t="s">
        <v>15444</v>
      </c>
      <c r="S1708" t="s">
        <v>15445</v>
      </c>
    </row>
    <row r="1709" spans="3:19" ht="15.75" x14ac:dyDescent="0.25">
      <c r="C1709" s="35"/>
      <c r="I1709" s="27">
        <f>IF(ISBLANK(J1709),"",LARGE(I$1:I1708,1)+1)</f>
        <v>1691</v>
      </c>
      <c r="J1709" t="s">
        <v>15151</v>
      </c>
      <c r="K1709" t="s">
        <v>15446</v>
      </c>
      <c r="L1709" t="s">
        <v>440</v>
      </c>
      <c r="M1709" t="s">
        <v>15447</v>
      </c>
      <c r="N1709" t="s">
        <v>15448</v>
      </c>
      <c r="O1709" t="s">
        <v>15449</v>
      </c>
      <c r="P1709" t="s">
        <v>15450</v>
      </c>
      <c r="Q1709" t="s">
        <v>15451</v>
      </c>
      <c r="R1709" t="s">
        <v>15452</v>
      </c>
      <c r="S1709" t="s">
        <v>15453</v>
      </c>
    </row>
    <row r="1710" spans="3:19" ht="15.75" x14ac:dyDescent="0.25">
      <c r="C1710" s="35"/>
      <c r="I1710" s="27">
        <f>IF(ISBLANK(J1710),"",LARGE(I$1:I1709,1)+1)</f>
        <v>1692</v>
      </c>
      <c r="J1710" t="s">
        <v>15151</v>
      </c>
      <c r="K1710" t="s">
        <v>15454</v>
      </c>
      <c r="L1710" t="s">
        <v>15455</v>
      </c>
      <c r="M1710" t="s">
        <v>15456</v>
      </c>
      <c r="N1710" t="s">
        <v>15457</v>
      </c>
      <c r="O1710" t="s">
        <v>15458</v>
      </c>
      <c r="P1710" t="s">
        <v>15459</v>
      </c>
      <c r="Q1710" t="s">
        <v>15460</v>
      </c>
      <c r="R1710" t="s">
        <v>15461</v>
      </c>
      <c r="S1710" t="s">
        <v>15462</v>
      </c>
    </row>
    <row r="1711" spans="3:19" ht="15.75" x14ac:dyDescent="0.25">
      <c r="C1711" s="35"/>
      <c r="I1711" s="27">
        <f>IF(ISBLANK(J1711),"",LARGE(I$1:I1710,1)+1)</f>
        <v>1693</v>
      </c>
      <c r="J1711" t="s">
        <v>15151</v>
      </c>
      <c r="K1711" t="s">
        <v>15463</v>
      </c>
      <c r="L1711" t="s">
        <v>15455</v>
      </c>
      <c r="M1711" t="s">
        <v>15464</v>
      </c>
      <c r="N1711" t="s">
        <v>15465</v>
      </c>
      <c r="O1711" t="s">
        <v>15466</v>
      </c>
      <c r="P1711" t="s">
        <v>15467</v>
      </c>
      <c r="Q1711" t="s">
        <v>15468</v>
      </c>
      <c r="R1711" t="s">
        <v>15469</v>
      </c>
      <c r="S1711" t="s">
        <v>15470</v>
      </c>
    </row>
    <row r="1712" spans="3:19" ht="15.75" x14ac:dyDescent="0.25">
      <c r="C1712" s="35"/>
      <c r="I1712" s="27">
        <f>IF(ISBLANK(J1712),"",LARGE(I$1:I1711,1)+1)</f>
        <v>1694</v>
      </c>
      <c r="J1712" t="s">
        <v>15151</v>
      </c>
      <c r="K1712" t="s">
        <v>15471</v>
      </c>
      <c r="L1712" t="s">
        <v>15358</v>
      </c>
      <c r="M1712" t="s">
        <v>15472</v>
      </c>
      <c r="N1712" t="s">
        <v>15473</v>
      </c>
      <c r="O1712" t="s">
        <v>15474</v>
      </c>
      <c r="P1712" t="s">
        <v>15475</v>
      </c>
      <c r="Q1712" t="s">
        <v>15476</v>
      </c>
      <c r="R1712" t="s">
        <v>15477</v>
      </c>
      <c r="S1712" t="s">
        <v>15478</v>
      </c>
    </row>
    <row r="1713" spans="3:19" ht="15.75" x14ac:dyDescent="0.25">
      <c r="C1713" s="35"/>
      <c r="I1713" s="27">
        <f>IF(ISBLANK(J1713),"",LARGE(I$1:I1712,1)+1)</f>
        <v>1695</v>
      </c>
      <c r="J1713" t="s">
        <v>15151</v>
      </c>
      <c r="K1713" t="s">
        <v>889</v>
      </c>
      <c r="L1713" t="s">
        <v>15455</v>
      </c>
      <c r="M1713" t="s">
        <v>15479</v>
      </c>
      <c r="N1713" t="s">
        <v>15480</v>
      </c>
      <c r="O1713" t="s">
        <v>15481</v>
      </c>
      <c r="P1713" t="s">
        <v>893</v>
      </c>
      <c r="Q1713" t="s">
        <v>15482</v>
      </c>
      <c r="R1713" t="s">
        <v>15483</v>
      </c>
      <c r="S1713" t="s">
        <v>15484</v>
      </c>
    </row>
    <row r="1714" spans="3:19" ht="15.75" x14ac:dyDescent="0.25">
      <c r="C1714" s="35"/>
      <c r="I1714" s="27">
        <f>IF(ISBLANK(J1714),"",LARGE(I$1:I1713,1)+1)</f>
        <v>1696</v>
      </c>
      <c r="J1714" t="s">
        <v>15151</v>
      </c>
      <c r="K1714" t="s">
        <v>15485</v>
      </c>
      <c r="L1714" t="s">
        <v>15455</v>
      </c>
      <c r="M1714" t="s">
        <v>15486</v>
      </c>
      <c r="N1714" t="s">
        <v>15487</v>
      </c>
      <c r="O1714" t="s">
        <v>15488</v>
      </c>
      <c r="P1714" t="s">
        <v>15489</v>
      </c>
      <c r="Q1714" t="s">
        <v>15490</v>
      </c>
      <c r="R1714" t="s">
        <v>15491</v>
      </c>
      <c r="S1714" t="s">
        <v>15492</v>
      </c>
    </row>
    <row r="1715" spans="3:19" ht="15.75" x14ac:dyDescent="0.25">
      <c r="C1715" s="35"/>
      <c r="I1715" s="27">
        <f>IF(ISBLANK(J1715),"",LARGE(I$1:I1714,1)+1)</f>
        <v>1697</v>
      </c>
      <c r="J1715" t="s">
        <v>15151</v>
      </c>
      <c r="K1715" t="s">
        <v>15493</v>
      </c>
      <c r="L1715" t="s">
        <v>15455</v>
      </c>
      <c r="M1715" t="s">
        <v>15494</v>
      </c>
      <c r="N1715" t="s">
        <v>15495</v>
      </c>
      <c r="O1715" t="s">
        <v>15496</v>
      </c>
      <c r="P1715" t="s">
        <v>15497</v>
      </c>
      <c r="Q1715" t="s">
        <v>15498</v>
      </c>
      <c r="R1715" t="s">
        <v>15499</v>
      </c>
      <c r="S1715" t="s">
        <v>15500</v>
      </c>
    </row>
    <row r="1716" spans="3:19" ht="15.75" x14ac:dyDescent="0.25">
      <c r="C1716" s="35"/>
      <c r="I1716" s="27">
        <f>IF(ISBLANK(J1716),"",LARGE(I$1:I1715,1)+1)</f>
        <v>1698</v>
      </c>
      <c r="J1716" t="s">
        <v>15151</v>
      </c>
      <c r="K1716" t="s">
        <v>15501</v>
      </c>
      <c r="L1716" t="s">
        <v>15455</v>
      </c>
      <c r="M1716" t="s">
        <v>15502</v>
      </c>
      <c r="N1716" t="s">
        <v>15503</v>
      </c>
      <c r="O1716" t="s">
        <v>15504</v>
      </c>
      <c r="P1716" t="s">
        <v>15505</v>
      </c>
      <c r="Q1716" t="s">
        <v>15506</v>
      </c>
      <c r="R1716" t="s">
        <v>15507</v>
      </c>
      <c r="S1716" t="s">
        <v>15508</v>
      </c>
    </row>
    <row r="1717" spans="3:19" ht="15.75" x14ac:dyDescent="0.25">
      <c r="C1717" s="35"/>
      <c r="I1717" s="27">
        <f>IF(ISBLANK(J1717),"",LARGE(I$1:I1716,1)+1)</f>
        <v>1699</v>
      </c>
      <c r="J1717" t="s">
        <v>15151</v>
      </c>
      <c r="K1717" t="s">
        <v>15509</v>
      </c>
      <c r="L1717" t="s">
        <v>15455</v>
      </c>
      <c r="M1717" t="s">
        <v>15510</v>
      </c>
      <c r="N1717" t="s">
        <v>15511</v>
      </c>
      <c r="O1717" t="s">
        <v>15512</v>
      </c>
      <c r="P1717" t="s">
        <v>15513</v>
      </c>
      <c r="Q1717" t="s">
        <v>15514</v>
      </c>
      <c r="R1717" t="s">
        <v>15515</v>
      </c>
      <c r="S1717" t="s">
        <v>15516</v>
      </c>
    </row>
    <row r="1718" spans="3:19" ht="15.75" x14ac:dyDescent="0.25">
      <c r="C1718" s="35"/>
      <c r="I1718" s="27">
        <f>IF(ISBLANK(J1718),"",LARGE(I$1:I1717,1)+1)</f>
        <v>1700</v>
      </c>
      <c r="J1718" t="s">
        <v>15151</v>
      </c>
      <c r="K1718" t="s">
        <v>15517</v>
      </c>
      <c r="L1718" t="s">
        <v>15518</v>
      </c>
      <c r="M1718" t="s">
        <v>15519</v>
      </c>
      <c r="N1718" t="s">
        <v>15520</v>
      </c>
      <c r="O1718" t="s">
        <v>15521</v>
      </c>
      <c r="P1718" t="s">
        <v>15522</v>
      </c>
      <c r="Q1718" t="s">
        <v>15523</v>
      </c>
      <c r="R1718" t="s">
        <v>15524</v>
      </c>
      <c r="S1718" t="s">
        <v>15525</v>
      </c>
    </row>
    <row r="1719" spans="3:19" ht="15.75" x14ac:dyDescent="0.25">
      <c r="C1719" s="35"/>
      <c r="I1719" s="27">
        <f>IF(ISBLANK(J1719),"",LARGE(I$1:I1718,1)+1)</f>
        <v>1701</v>
      </c>
      <c r="J1719" t="s">
        <v>15151</v>
      </c>
      <c r="K1719" t="s">
        <v>15526</v>
      </c>
      <c r="L1719" t="s">
        <v>15518</v>
      </c>
      <c r="M1719" t="s">
        <v>15527</v>
      </c>
      <c r="N1719" t="s">
        <v>15528</v>
      </c>
      <c r="O1719" t="s">
        <v>15529</v>
      </c>
      <c r="P1719" t="s">
        <v>15530</v>
      </c>
      <c r="Q1719" t="s">
        <v>15531</v>
      </c>
      <c r="R1719" t="s">
        <v>15532</v>
      </c>
      <c r="S1719" t="s">
        <v>15533</v>
      </c>
    </row>
    <row r="1720" spans="3:19" ht="15.75" x14ac:dyDescent="0.25">
      <c r="C1720" s="35"/>
      <c r="I1720" s="27">
        <f>IF(ISBLANK(J1720),"",LARGE(I$1:I1719,1)+1)</f>
        <v>1702</v>
      </c>
      <c r="J1720" t="s">
        <v>15151</v>
      </c>
      <c r="K1720" t="s">
        <v>15534</v>
      </c>
      <c r="L1720" t="s">
        <v>15518</v>
      </c>
      <c r="M1720" t="s">
        <v>15535</v>
      </c>
      <c r="N1720" t="s">
        <v>15536</v>
      </c>
      <c r="O1720" t="s">
        <v>15537</v>
      </c>
      <c r="P1720" t="s">
        <v>15538</v>
      </c>
      <c r="Q1720" t="s">
        <v>15539</v>
      </c>
      <c r="R1720" t="s">
        <v>15540</v>
      </c>
      <c r="S1720" t="s">
        <v>15541</v>
      </c>
    </row>
    <row r="1721" spans="3:19" ht="15.75" x14ac:dyDescent="0.25">
      <c r="C1721" s="35"/>
      <c r="I1721" s="27">
        <f>IF(ISBLANK(J1721),"",LARGE(I$1:I1720,1)+1)</f>
        <v>1703</v>
      </c>
      <c r="J1721" t="s">
        <v>15151</v>
      </c>
      <c r="K1721" t="s">
        <v>15542</v>
      </c>
      <c r="L1721" t="s">
        <v>15518</v>
      </c>
      <c r="M1721" t="s">
        <v>15543</v>
      </c>
      <c r="N1721" t="s">
        <v>15544</v>
      </c>
      <c r="O1721" t="s">
        <v>15545</v>
      </c>
      <c r="P1721" t="s">
        <v>15546</v>
      </c>
      <c r="Q1721" t="s">
        <v>15547</v>
      </c>
      <c r="R1721" t="s">
        <v>15548</v>
      </c>
      <c r="S1721" t="s">
        <v>15549</v>
      </c>
    </row>
    <row r="1722" spans="3:19" ht="15.75" x14ac:dyDescent="0.25">
      <c r="C1722" s="35"/>
      <c r="I1722" s="27">
        <f>IF(ISBLANK(J1722),"",LARGE(I$1:I1721,1)+1)</f>
        <v>1704</v>
      </c>
      <c r="J1722" t="s">
        <v>15151</v>
      </c>
      <c r="K1722" t="s">
        <v>15550</v>
      </c>
      <c r="L1722" t="s">
        <v>15518</v>
      </c>
      <c r="M1722" t="s">
        <v>15551</v>
      </c>
      <c r="N1722" t="s">
        <v>15552</v>
      </c>
      <c r="O1722" t="s">
        <v>15553</v>
      </c>
      <c r="P1722" t="s">
        <v>15554</v>
      </c>
      <c r="Q1722" t="s">
        <v>15555</v>
      </c>
      <c r="R1722" t="s">
        <v>15556</v>
      </c>
      <c r="S1722" t="s">
        <v>15557</v>
      </c>
    </row>
    <row r="1723" spans="3:19" ht="15.75" x14ac:dyDescent="0.25">
      <c r="C1723" s="35"/>
      <c r="I1723" s="27">
        <f>IF(ISBLANK(J1723),"",LARGE(I$1:I1722,1)+1)</f>
        <v>1705</v>
      </c>
      <c r="J1723" t="s">
        <v>15151</v>
      </c>
      <c r="K1723" t="s">
        <v>15558</v>
      </c>
      <c r="L1723" t="s">
        <v>477</v>
      </c>
      <c r="M1723" t="s">
        <v>15559</v>
      </c>
      <c r="N1723" t="s">
        <v>15560</v>
      </c>
      <c r="O1723" t="s">
        <v>15561</v>
      </c>
      <c r="P1723" t="s">
        <v>15562</v>
      </c>
      <c r="Q1723" t="s">
        <v>15563</v>
      </c>
      <c r="R1723" t="s">
        <v>15564</v>
      </c>
      <c r="S1723" t="s">
        <v>15565</v>
      </c>
    </row>
    <row r="1724" spans="3:19" ht="15.75" x14ac:dyDescent="0.25">
      <c r="C1724" s="35"/>
      <c r="I1724" s="27">
        <f>IF(ISBLANK(J1724),"",LARGE(I$1:I1723,1)+1)</f>
        <v>1706</v>
      </c>
      <c r="J1724" t="s">
        <v>15151</v>
      </c>
      <c r="K1724" t="s">
        <v>15566</v>
      </c>
      <c r="L1724" t="s">
        <v>477</v>
      </c>
      <c r="M1724" t="s">
        <v>15567</v>
      </c>
      <c r="N1724" t="s">
        <v>15568</v>
      </c>
      <c r="O1724" t="s">
        <v>15569</v>
      </c>
      <c r="P1724" t="s">
        <v>15570</v>
      </c>
      <c r="Q1724" t="s">
        <v>15571</v>
      </c>
      <c r="R1724" t="s">
        <v>15572</v>
      </c>
      <c r="S1724" t="s">
        <v>15573</v>
      </c>
    </row>
    <row r="1725" spans="3:19" ht="15.75" x14ac:dyDescent="0.25">
      <c r="C1725" s="35"/>
      <c r="I1725" s="27">
        <f>IF(ISBLANK(J1725),"",LARGE(I$1:I1724,1)+1)</f>
        <v>1707</v>
      </c>
      <c r="J1725" t="s">
        <v>15151</v>
      </c>
      <c r="K1725" t="s">
        <v>15574</v>
      </c>
      <c r="L1725" t="s">
        <v>440</v>
      </c>
      <c r="M1725" t="s">
        <v>15575</v>
      </c>
      <c r="N1725" t="s">
        <v>15576</v>
      </c>
      <c r="O1725" t="s">
        <v>15577</v>
      </c>
      <c r="P1725" t="s">
        <v>15578</v>
      </c>
      <c r="Q1725" t="s">
        <v>15579</v>
      </c>
      <c r="R1725" t="s">
        <v>15580</v>
      </c>
      <c r="S1725" t="s">
        <v>15581</v>
      </c>
    </row>
    <row r="1726" spans="3:19" ht="15.75" x14ac:dyDescent="0.25">
      <c r="C1726" s="35"/>
      <c r="I1726" s="27">
        <f>IF(ISBLANK(J1726),"",LARGE(I$1:I1725,1)+1)</f>
        <v>1708</v>
      </c>
      <c r="J1726" t="s">
        <v>15151</v>
      </c>
      <c r="K1726" t="s">
        <v>15582</v>
      </c>
      <c r="L1726" t="s">
        <v>387</v>
      </c>
      <c r="M1726" t="s">
        <v>15583</v>
      </c>
      <c r="N1726" t="s">
        <v>15584</v>
      </c>
      <c r="O1726" t="s">
        <v>15585</v>
      </c>
      <c r="P1726" t="s">
        <v>15586</v>
      </c>
      <c r="Q1726" t="s">
        <v>15587</v>
      </c>
      <c r="R1726" t="s">
        <v>15588</v>
      </c>
      <c r="S1726" t="s">
        <v>15589</v>
      </c>
    </row>
    <row r="1727" spans="3:19" ht="15.75" x14ac:dyDescent="0.25">
      <c r="C1727" s="35"/>
      <c r="I1727" s="27">
        <f>IF(ISBLANK(J1727),"",LARGE(I$1:I1726,1)+1)</f>
        <v>1709</v>
      </c>
      <c r="J1727" t="s">
        <v>15151</v>
      </c>
      <c r="K1727" t="s">
        <v>15590</v>
      </c>
      <c r="L1727" t="s">
        <v>440</v>
      </c>
      <c r="M1727" t="s">
        <v>15591</v>
      </c>
      <c r="N1727" t="s">
        <v>15592</v>
      </c>
      <c r="O1727" t="s">
        <v>15593</v>
      </c>
      <c r="P1727" t="s">
        <v>15594</v>
      </c>
      <c r="Q1727" t="s">
        <v>15595</v>
      </c>
      <c r="R1727" t="s">
        <v>15596</v>
      </c>
      <c r="S1727" t="s">
        <v>15597</v>
      </c>
    </row>
    <row r="1728" spans="3:19" ht="15.75" x14ac:dyDescent="0.25">
      <c r="C1728" s="35"/>
      <c r="I1728" s="27">
        <f>IF(ISBLANK(J1728),"",LARGE(I$1:I1727,1)+1)</f>
        <v>1710</v>
      </c>
      <c r="J1728" t="s">
        <v>15151</v>
      </c>
      <c r="K1728" t="s">
        <v>15598</v>
      </c>
      <c r="L1728" t="s">
        <v>440</v>
      </c>
      <c r="M1728" t="s">
        <v>15599</v>
      </c>
      <c r="N1728" t="s">
        <v>15600</v>
      </c>
      <c r="O1728" t="s">
        <v>15601</v>
      </c>
      <c r="P1728" t="s">
        <v>15602</v>
      </c>
      <c r="Q1728" t="s">
        <v>15603</v>
      </c>
      <c r="R1728" t="s">
        <v>15604</v>
      </c>
      <c r="S1728" t="s">
        <v>15605</v>
      </c>
    </row>
    <row r="1729" spans="3:19" ht="15.75" x14ac:dyDescent="0.25">
      <c r="C1729" s="35"/>
      <c r="I1729" s="27">
        <f>IF(ISBLANK(J1729),"",LARGE(I$1:I1728,1)+1)</f>
        <v>1711</v>
      </c>
      <c r="J1729" t="s">
        <v>15151</v>
      </c>
      <c r="K1729" t="s">
        <v>15606</v>
      </c>
      <c r="L1729" t="s">
        <v>3769</v>
      </c>
      <c r="M1729" t="s">
        <v>15607</v>
      </c>
      <c r="N1729" t="s">
        <v>15608</v>
      </c>
      <c r="O1729" t="s">
        <v>15609</v>
      </c>
      <c r="P1729" t="s">
        <v>15610</v>
      </c>
      <c r="Q1729" t="s">
        <v>15611</v>
      </c>
      <c r="R1729" t="s">
        <v>15612</v>
      </c>
      <c r="S1729" t="s">
        <v>15613</v>
      </c>
    </row>
    <row r="1730" spans="3:19" ht="15.75" x14ac:dyDescent="0.25">
      <c r="C1730" s="35"/>
      <c r="I1730" s="27">
        <f>IF(ISBLANK(J1730),"",LARGE(I$1:I1729,1)+1)</f>
        <v>1712</v>
      </c>
      <c r="J1730" t="s">
        <v>15151</v>
      </c>
      <c r="K1730" t="s">
        <v>15614</v>
      </c>
      <c r="L1730" t="s">
        <v>3769</v>
      </c>
      <c r="M1730" t="s">
        <v>15615</v>
      </c>
      <c r="N1730" t="s">
        <v>15616</v>
      </c>
      <c r="O1730" t="s">
        <v>15617</v>
      </c>
      <c r="P1730" t="s">
        <v>15618</v>
      </c>
      <c r="Q1730" t="s">
        <v>15619</v>
      </c>
      <c r="R1730" t="s">
        <v>15620</v>
      </c>
      <c r="S1730" t="s">
        <v>15621</v>
      </c>
    </row>
    <row r="1731" spans="3:19" ht="15.75" x14ac:dyDescent="0.25">
      <c r="C1731" s="35"/>
      <c r="I1731" s="27">
        <f>IF(ISBLANK(J1731),"",LARGE(I$1:I1730,1)+1)</f>
        <v>1713</v>
      </c>
      <c r="J1731" t="s">
        <v>15151</v>
      </c>
      <c r="K1731" t="s">
        <v>15622</v>
      </c>
      <c r="L1731" t="s">
        <v>3769</v>
      </c>
      <c r="M1731" t="s">
        <v>15623</v>
      </c>
      <c r="N1731" t="s">
        <v>15624</v>
      </c>
      <c r="O1731" t="s">
        <v>15625</v>
      </c>
      <c r="P1731" t="s">
        <v>15626</v>
      </c>
      <c r="Q1731" t="s">
        <v>15627</v>
      </c>
      <c r="R1731" t="s">
        <v>15628</v>
      </c>
      <c r="S1731" t="s">
        <v>15629</v>
      </c>
    </row>
    <row r="1732" spans="3:19" ht="15.75" x14ac:dyDescent="0.25">
      <c r="C1732" s="35"/>
      <c r="I1732" s="27">
        <f>IF(ISBLANK(J1732),"",LARGE(I$1:I1731,1)+1)</f>
        <v>1714</v>
      </c>
      <c r="J1732" t="s">
        <v>15151</v>
      </c>
      <c r="K1732" t="s">
        <v>15630</v>
      </c>
      <c r="L1732" t="s">
        <v>15631</v>
      </c>
      <c r="M1732" t="s">
        <v>15632</v>
      </c>
      <c r="N1732" t="s">
        <v>15633</v>
      </c>
      <c r="O1732" t="s">
        <v>15634</v>
      </c>
      <c r="P1732" t="s">
        <v>15635</v>
      </c>
      <c r="Q1732" t="s">
        <v>15636</v>
      </c>
      <c r="R1732" t="s">
        <v>15637</v>
      </c>
      <c r="S1732" t="s">
        <v>15638</v>
      </c>
    </row>
    <row r="1733" spans="3:19" ht="15.75" x14ac:dyDescent="0.25">
      <c r="C1733" s="35"/>
      <c r="I1733" s="27">
        <f>IF(ISBLANK(J1733),"",LARGE(I$1:I1732,1)+1)</f>
        <v>1715</v>
      </c>
      <c r="J1733" t="s">
        <v>15151</v>
      </c>
      <c r="K1733" t="s">
        <v>3789</v>
      </c>
      <c r="L1733" t="s">
        <v>3769</v>
      </c>
      <c r="M1733" t="s">
        <v>15639</v>
      </c>
      <c r="N1733" t="s">
        <v>15640</v>
      </c>
      <c r="O1733" t="s">
        <v>15641</v>
      </c>
      <c r="P1733" t="s">
        <v>15642</v>
      </c>
      <c r="Q1733" t="s">
        <v>15643</v>
      </c>
      <c r="R1733" t="s">
        <v>15644</v>
      </c>
      <c r="S1733" t="s">
        <v>15645</v>
      </c>
    </row>
    <row r="1734" spans="3:19" ht="15.75" x14ac:dyDescent="0.25">
      <c r="C1734" s="35"/>
      <c r="I1734" s="27">
        <f>IF(ISBLANK(J1734),"",LARGE(I$1:I1733,1)+1)</f>
        <v>1716</v>
      </c>
      <c r="J1734" t="s">
        <v>15151</v>
      </c>
      <c r="K1734" t="s">
        <v>3503</v>
      </c>
      <c r="L1734" t="s">
        <v>387</v>
      </c>
      <c r="M1734" t="s">
        <v>15646</v>
      </c>
      <c r="N1734" t="s">
        <v>15647</v>
      </c>
      <c r="O1734" t="s">
        <v>15648</v>
      </c>
      <c r="P1734" t="s">
        <v>15649</v>
      </c>
      <c r="Q1734" t="s">
        <v>15650</v>
      </c>
      <c r="R1734" t="s">
        <v>15651</v>
      </c>
      <c r="S1734" t="s">
        <v>15652</v>
      </c>
    </row>
    <row r="1735" spans="3:19" ht="15.75" x14ac:dyDescent="0.25">
      <c r="C1735" s="35"/>
      <c r="I1735" s="27">
        <f>IF(ISBLANK(J1735),"",LARGE(I$1:I1734,1)+1)</f>
        <v>1717</v>
      </c>
      <c r="J1735" t="s">
        <v>15151</v>
      </c>
      <c r="K1735" t="s">
        <v>15653</v>
      </c>
      <c r="L1735" t="s">
        <v>387</v>
      </c>
      <c r="M1735" t="s">
        <v>15654</v>
      </c>
      <c r="N1735" t="s">
        <v>15655</v>
      </c>
      <c r="O1735" t="s">
        <v>15656</v>
      </c>
      <c r="P1735" t="s">
        <v>15657</v>
      </c>
      <c r="Q1735" t="s">
        <v>15658</v>
      </c>
      <c r="R1735" t="s">
        <v>15659</v>
      </c>
      <c r="S1735" t="s">
        <v>15660</v>
      </c>
    </row>
    <row r="1736" spans="3:19" ht="15.75" x14ac:dyDescent="0.25">
      <c r="C1736" s="35"/>
      <c r="I1736" s="27">
        <f>IF(ISBLANK(J1736),"",LARGE(I$1:I1735,1)+1)</f>
        <v>1718</v>
      </c>
      <c r="J1736" t="s">
        <v>15151</v>
      </c>
      <c r="K1736" t="s">
        <v>15661</v>
      </c>
      <c r="L1736" t="s">
        <v>387</v>
      </c>
      <c r="M1736" t="s">
        <v>15662</v>
      </c>
      <c r="N1736" t="s">
        <v>15663</v>
      </c>
      <c r="O1736" t="s">
        <v>15664</v>
      </c>
      <c r="P1736" t="s">
        <v>15665</v>
      </c>
      <c r="Q1736" t="s">
        <v>15666</v>
      </c>
      <c r="R1736" t="s">
        <v>15667</v>
      </c>
      <c r="S1736" t="s">
        <v>15668</v>
      </c>
    </row>
    <row r="1737" spans="3:19" ht="15.75" x14ac:dyDescent="0.25">
      <c r="C1737" s="35"/>
      <c r="I1737" s="27">
        <f>IF(ISBLANK(J1737),"",LARGE(I$1:I1736,1)+1)</f>
        <v>1719</v>
      </c>
      <c r="J1737" t="s">
        <v>15151</v>
      </c>
      <c r="K1737" t="s">
        <v>15669</v>
      </c>
      <c r="L1737" t="s">
        <v>943</v>
      </c>
      <c r="M1737" t="s">
        <v>15670</v>
      </c>
      <c r="N1737" t="s">
        <v>15671</v>
      </c>
      <c r="O1737" t="s">
        <v>15672</v>
      </c>
      <c r="P1737" t="s">
        <v>15673</v>
      </c>
      <c r="Q1737" t="s">
        <v>15674</v>
      </c>
      <c r="R1737" t="s">
        <v>15675</v>
      </c>
      <c r="S1737" t="s">
        <v>15676</v>
      </c>
    </row>
    <row r="1738" spans="3:19" ht="15.75" x14ac:dyDescent="0.25">
      <c r="C1738" s="35"/>
      <c r="I1738" s="27">
        <f>IF(ISBLANK(J1738),"",LARGE(I$1:I1737,1)+1)</f>
        <v>1720</v>
      </c>
      <c r="J1738" t="s">
        <v>15151</v>
      </c>
      <c r="K1738" t="s">
        <v>15677</v>
      </c>
      <c r="L1738" t="s">
        <v>943</v>
      </c>
      <c r="M1738" t="s">
        <v>15678</v>
      </c>
      <c r="N1738" t="s">
        <v>15679</v>
      </c>
      <c r="O1738" t="s">
        <v>15680</v>
      </c>
      <c r="P1738" t="s">
        <v>15681</v>
      </c>
      <c r="Q1738" t="s">
        <v>15682</v>
      </c>
      <c r="R1738" t="s">
        <v>15683</v>
      </c>
      <c r="S1738" t="s">
        <v>15684</v>
      </c>
    </row>
    <row r="1739" spans="3:19" ht="15.75" x14ac:dyDescent="0.25">
      <c r="C1739" s="35"/>
      <c r="I1739" s="27">
        <f>IF(ISBLANK(J1739),"",LARGE(I$1:I1738,1)+1)</f>
        <v>1721</v>
      </c>
      <c r="J1739" t="s">
        <v>15151</v>
      </c>
      <c r="K1739" t="s">
        <v>15685</v>
      </c>
      <c r="L1739" t="s">
        <v>943</v>
      </c>
      <c r="M1739" t="s">
        <v>15686</v>
      </c>
      <c r="N1739" t="s">
        <v>15687</v>
      </c>
      <c r="O1739" t="s">
        <v>15688</v>
      </c>
      <c r="P1739" t="s">
        <v>15689</v>
      </c>
      <c r="Q1739" t="s">
        <v>15690</v>
      </c>
      <c r="R1739" t="s">
        <v>15691</v>
      </c>
      <c r="S1739" t="s">
        <v>15692</v>
      </c>
    </row>
    <row r="1740" spans="3:19" ht="15.75" x14ac:dyDescent="0.25">
      <c r="C1740" s="35"/>
      <c r="I1740" s="27">
        <f>IF(ISBLANK(J1740),"",LARGE(I$1:I1739,1)+1)</f>
        <v>1722</v>
      </c>
      <c r="J1740" t="s">
        <v>15151</v>
      </c>
      <c r="K1740" t="s">
        <v>1574</v>
      </c>
      <c r="L1740" t="s">
        <v>943</v>
      </c>
      <c r="M1740" t="s">
        <v>15693</v>
      </c>
      <c r="N1740" t="s">
        <v>15694</v>
      </c>
      <c r="O1740" t="s">
        <v>15695</v>
      </c>
      <c r="P1740" t="s">
        <v>15696</v>
      </c>
      <c r="Q1740" t="s">
        <v>15697</v>
      </c>
      <c r="R1740" t="s">
        <v>15698</v>
      </c>
      <c r="S1740" t="s">
        <v>15699</v>
      </c>
    </row>
    <row r="1741" spans="3:19" ht="15.75" x14ac:dyDescent="0.25">
      <c r="C1741" s="35"/>
      <c r="I1741" s="27">
        <f>IF(ISBLANK(J1741),"",LARGE(I$1:I1740,1)+1)</f>
        <v>1723</v>
      </c>
      <c r="J1741" t="s">
        <v>15151</v>
      </c>
      <c r="K1741" t="s">
        <v>3071</v>
      </c>
      <c r="L1741" t="s">
        <v>597</v>
      </c>
      <c r="M1741" t="s">
        <v>15700</v>
      </c>
      <c r="N1741" t="s">
        <v>15701</v>
      </c>
      <c r="O1741" t="s">
        <v>15702</v>
      </c>
      <c r="P1741" t="s">
        <v>15703</v>
      </c>
      <c r="Q1741" t="s">
        <v>15704</v>
      </c>
      <c r="R1741" t="s">
        <v>15705</v>
      </c>
      <c r="S1741" t="s">
        <v>15706</v>
      </c>
    </row>
    <row r="1742" spans="3:19" ht="15.75" x14ac:dyDescent="0.25">
      <c r="C1742" s="35"/>
      <c r="I1742" s="27">
        <f>IF(ISBLANK(J1742),"",LARGE(I$1:I1741,1)+1)</f>
        <v>1724</v>
      </c>
      <c r="J1742" t="s">
        <v>15151</v>
      </c>
      <c r="K1742" t="s">
        <v>1052</v>
      </c>
      <c r="L1742" t="s">
        <v>597</v>
      </c>
      <c r="M1742" t="s">
        <v>15707</v>
      </c>
      <c r="N1742" t="s">
        <v>15708</v>
      </c>
      <c r="O1742" t="s">
        <v>15709</v>
      </c>
      <c r="P1742" t="s">
        <v>15710</v>
      </c>
      <c r="Q1742" t="s">
        <v>15711</v>
      </c>
      <c r="R1742" t="s">
        <v>15712</v>
      </c>
      <c r="S1742" t="s">
        <v>15713</v>
      </c>
    </row>
    <row r="1743" spans="3:19" ht="15.75" x14ac:dyDescent="0.25">
      <c r="C1743" s="35"/>
      <c r="I1743" s="27">
        <f>IF(ISBLANK(J1743),"",LARGE(I$1:I1742,1)+1)</f>
        <v>1725</v>
      </c>
      <c r="J1743" t="s">
        <v>15151</v>
      </c>
      <c r="K1743" t="s">
        <v>15714</v>
      </c>
      <c r="L1743" t="s">
        <v>597</v>
      </c>
      <c r="M1743" t="s">
        <v>15715</v>
      </c>
      <c r="N1743" t="s">
        <v>15716</v>
      </c>
      <c r="O1743" t="s">
        <v>15717</v>
      </c>
      <c r="P1743" t="s">
        <v>15718</v>
      </c>
      <c r="Q1743" t="s">
        <v>15719</v>
      </c>
      <c r="R1743" t="s">
        <v>15720</v>
      </c>
      <c r="S1743" t="s">
        <v>15721</v>
      </c>
    </row>
    <row r="1744" spans="3:19" ht="15.75" x14ac:dyDescent="0.25">
      <c r="C1744" s="35"/>
      <c r="I1744" s="27">
        <f>IF(ISBLANK(J1744),"",LARGE(I$1:I1743,1)+1)</f>
        <v>1726</v>
      </c>
      <c r="J1744" t="s">
        <v>15151</v>
      </c>
      <c r="K1744" t="s">
        <v>1272</v>
      </c>
      <c r="L1744" t="s">
        <v>597</v>
      </c>
      <c r="M1744" t="s">
        <v>15722</v>
      </c>
      <c r="N1744" t="s">
        <v>15723</v>
      </c>
      <c r="O1744" t="s">
        <v>15724</v>
      </c>
      <c r="P1744" t="s">
        <v>15725</v>
      </c>
      <c r="Q1744" t="s">
        <v>15726</v>
      </c>
      <c r="R1744" t="s">
        <v>15727</v>
      </c>
      <c r="S1744" t="s">
        <v>15728</v>
      </c>
    </row>
    <row r="1745" spans="3:19" ht="15.75" x14ac:dyDescent="0.25">
      <c r="C1745" s="35"/>
      <c r="I1745" s="27">
        <f>IF(ISBLANK(J1745),"",LARGE(I$1:I1744,1)+1)</f>
        <v>1727</v>
      </c>
      <c r="J1745" t="s">
        <v>15151</v>
      </c>
      <c r="K1745" t="s">
        <v>15729</v>
      </c>
      <c r="L1745" t="s">
        <v>597</v>
      </c>
      <c r="M1745" t="s">
        <v>15730</v>
      </c>
      <c r="N1745" t="s">
        <v>15731</v>
      </c>
      <c r="O1745" t="s">
        <v>15732</v>
      </c>
      <c r="P1745" t="s">
        <v>15733</v>
      </c>
      <c r="Q1745" t="s">
        <v>15734</v>
      </c>
      <c r="R1745" t="s">
        <v>15735</v>
      </c>
      <c r="S1745" t="s">
        <v>15736</v>
      </c>
    </row>
    <row r="1746" spans="3:19" ht="15.75" x14ac:dyDescent="0.25">
      <c r="C1746" s="35"/>
      <c r="I1746" s="27">
        <f>IF(ISBLANK(J1746),"",LARGE(I$1:I1745,1)+1)</f>
        <v>1728</v>
      </c>
      <c r="J1746" t="s">
        <v>15151</v>
      </c>
      <c r="K1746" t="s">
        <v>15737</v>
      </c>
      <c r="L1746" t="s">
        <v>597</v>
      </c>
      <c r="M1746" t="s">
        <v>15738</v>
      </c>
      <c r="N1746" t="s">
        <v>15739</v>
      </c>
      <c r="O1746" t="s">
        <v>15740</v>
      </c>
      <c r="P1746" t="s">
        <v>15741</v>
      </c>
      <c r="Q1746" t="s">
        <v>15742</v>
      </c>
      <c r="R1746" t="s">
        <v>15743</v>
      </c>
      <c r="S1746" t="s">
        <v>15744</v>
      </c>
    </row>
    <row r="1747" spans="3:19" ht="15.75" x14ac:dyDescent="0.25">
      <c r="C1747" s="35"/>
      <c r="I1747" s="27">
        <f>IF(ISBLANK(J1747),"",LARGE(I$1:I1746,1)+1)</f>
        <v>1729</v>
      </c>
      <c r="J1747" t="s">
        <v>15151</v>
      </c>
      <c r="K1747" t="s">
        <v>2348</v>
      </c>
      <c r="L1747" t="s">
        <v>597</v>
      </c>
      <c r="M1747" t="s">
        <v>15745</v>
      </c>
      <c r="N1747" t="s">
        <v>15746</v>
      </c>
      <c r="O1747" t="s">
        <v>15747</v>
      </c>
      <c r="P1747" t="s">
        <v>15748</v>
      </c>
      <c r="Q1747" t="s">
        <v>15749</v>
      </c>
      <c r="R1747" t="s">
        <v>15750</v>
      </c>
      <c r="S1747" t="s">
        <v>15751</v>
      </c>
    </row>
    <row r="1748" spans="3:19" ht="15.75" x14ac:dyDescent="0.25">
      <c r="C1748" s="35"/>
      <c r="I1748" s="27">
        <f>IF(ISBLANK(J1748),"",LARGE(I$1:I1747,1)+1)</f>
        <v>1730</v>
      </c>
      <c r="J1748" t="s">
        <v>15151</v>
      </c>
      <c r="K1748" t="s">
        <v>15752</v>
      </c>
      <c r="L1748" t="s">
        <v>15227</v>
      </c>
      <c r="M1748" t="s">
        <v>15753</v>
      </c>
      <c r="N1748" t="s">
        <v>15754</v>
      </c>
      <c r="O1748" t="s">
        <v>15755</v>
      </c>
      <c r="P1748" t="s">
        <v>15756</v>
      </c>
      <c r="Q1748" t="s">
        <v>15757</v>
      </c>
      <c r="R1748" t="s">
        <v>15758</v>
      </c>
      <c r="S1748" t="s">
        <v>15759</v>
      </c>
    </row>
    <row r="1749" spans="3:19" ht="15.75" x14ac:dyDescent="0.25">
      <c r="C1749" s="35"/>
      <c r="I1749" s="27">
        <f>IF(ISBLANK(J1749),"",LARGE(I$1:I1748,1)+1)</f>
        <v>1731</v>
      </c>
      <c r="J1749" t="s">
        <v>15151</v>
      </c>
      <c r="K1749" t="s">
        <v>15760</v>
      </c>
      <c r="L1749" t="s">
        <v>577</v>
      </c>
      <c r="M1749" t="s">
        <v>15761</v>
      </c>
      <c r="N1749" t="s">
        <v>15762</v>
      </c>
      <c r="O1749" t="s">
        <v>15763</v>
      </c>
      <c r="P1749" t="s">
        <v>15764</v>
      </c>
      <c r="Q1749" t="s">
        <v>15765</v>
      </c>
      <c r="R1749" t="s">
        <v>15766</v>
      </c>
      <c r="S1749" t="s">
        <v>15767</v>
      </c>
    </row>
    <row r="1750" spans="3:19" ht="15.75" x14ac:dyDescent="0.25">
      <c r="C1750" s="35"/>
      <c r="I1750" s="27">
        <f>IF(ISBLANK(J1750),"",LARGE(I$1:I1749,1)+1)</f>
        <v>1732</v>
      </c>
      <c r="J1750" t="s">
        <v>15151</v>
      </c>
      <c r="K1750" t="s">
        <v>15768</v>
      </c>
      <c r="L1750" t="s">
        <v>577</v>
      </c>
      <c r="M1750" t="s">
        <v>15769</v>
      </c>
      <c r="N1750" t="s">
        <v>15770</v>
      </c>
      <c r="O1750" t="s">
        <v>15771</v>
      </c>
      <c r="P1750" t="s">
        <v>15772</v>
      </c>
      <c r="Q1750" t="s">
        <v>15773</v>
      </c>
      <c r="R1750" t="s">
        <v>15774</v>
      </c>
      <c r="S1750" t="s">
        <v>15775</v>
      </c>
    </row>
    <row r="1751" spans="3:19" ht="15.75" x14ac:dyDescent="0.25">
      <c r="C1751" s="35"/>
      <c r="I1751" s="27">
        <f>IF(ISBLANK(J1751),"",LARGE(I$1:I1750,1)+1)</f>
        <v>1733</v>
      </c>
      <c r="J1751" t="s">
        <v>15151</v>
      </c>
      <c r="K1751" t="s">
        <v>15776</v>
      </c>
      <c r="L1751" t="s">
        <v>577</v>
      </c>
      <c r="M1751" t="s">
        <v>15777</v>
      </c>
      <c r="N1751" t="s">
        <v>15778</v>
      </c>
      <c r="O1751" t="s">
        <v>15779</v>
      </c>
      <c r="P1751" t="s">
        <v>15780</v>
      </c>
      <c r="Q1751" t="s">
        <v>15781</v>
      </c>
      <c r="R1751" t="s">
        <v>15782</v>
      </c>
      <c r="S1751" t="s">
        <v>15783</v>
      </c>
    </row>
    <row r="1752" spans="3:19" ht="15.75" x14ac:dyDescent="0.25">
      <c r="C1752" s="35"/>
      <c r="I1752" s="27">
        <f>IF(ISBLANK(J1752),"",LARGE(I$1:I1751,1)+1)</f>
        <v>1734</v>
      </c>
      <c r="J1752" t="s">
        <v>15151</v>
      </c>
      <c r="K1752" t="s">
        <v>15784</v>
      </c>
      <c r="L1752" t="s">
        <v>577</v>
      </c>
      <c r="M1752" t="s">
        <v>15785</v>
      </c>
      <c r="N1752" t="s">
        <v>15786</v>
      </c>
      <c r="O1752" t="s">
        <v>15787</v>
      </c>
      <c r="P1752" t="s">
        <v>15788</v>
      </c>
      <c r="Q1752" t="s">
        <v>15789</v>
      </c>
      <c r="R1752" t="s">
        <v>15790</v>
      </c>
      <c r="S1752" t="s">
        <v>15791</v>
      </c>
    </row>
    <row r="1753" spans="3:19" ht="15.75" x14ac:dyDescent="0.25">
      <c r="C1753" s="35"/>
      <c r="I1753" s="27">
        <f>IF(ISBLANK(J1753),"",LARGE(I$1:I1752,1)+1)</f>
        <v>1735</v>
      </c>
      <c r="J1753" t="s">
        <v>15151</v>
      </c>
      <c r="K1753" t="s">
        <v>15792</v>
      </c>
      <c r="L1753" t="s">
        <v>577</v>
      </c>
      <c r="M1753" t="s">
        <v>15793</v>
      </c>
      <c r="N1753" t="s">
        <v>15794</v>
      </c>
      <c r="O1753" t="s">
        <v>15795</v>
      </c>
      <c r="P1753" t="s">
        <v>15796</v>
      </c>
      <c r="Q1753" t="s">
        <v>15797</v>
      </c>
      <c r="R1753" t="s">
        <v>15798</v>
      </c>
      <c r="S1753" t="s">
        <v>15799</v>
      </c>
    </row>
    <row r="1754" spans="3:19" ht="15.75" x14ac:dyDescent="0.25">
      <c r="C1754" s="35"/>
      <c r="I1754" s="27">
        <f>IF(ISBLANK(J1754),"",LARGE(I$1:I1753,1)+1)</f>
        <v>1736</v>
      </c>
      <c r="J1754" t="s">
        <v>15151</v>
      </c>
      <c r="K1754" t="s">
        <v>15800</v>
      </c>
      <c r="L1754" t="s">
        <v>7915</v>
      </c>
      <c r="M1754" t="s">
        <v>15801</v>
      </c>
      <c r="N1754" t="s">
        <v>15802</v>
      </c>
      <c r="O1754" t="s">
        <v>15803</v>
      </c>
      <c r="P1754" t="s">
        <v>15804</v>
      </c>
      <c r="Q1754" t="s">
        <v>15805</v>
      </c>
      <c r="R1754" t="s">
        <v>15806</v>
      </c>
      <c r="S1754" t="s">
        <v>15807</v>
      </c>
    </row>
    <row r="1755" spans="3:19" ht="15.75" x14ac:dyDescent="0.25">
      <c r="C1755" s="35"/>
      <c r="I1755" s="27">
        <f>IF(ISBLANK(J1755),"",LARGE(I$1:I1754,1)+1)</f>
        <v>1737</v>
      </c>
      <c r="J1755" t="s">
        <v>15151</v>
      </c>
      <c r="K1755" t="s">
        <v>15808</v>
      </c>
      <c r="L1755" t="s">
        <v>7915</v>
      </c>
      <c r="M1755" t="s">
        <v>15809</v>
      </c>
      <c r="N1755" t="s">
        <v>15810</v>
      </c>
      <c r="O1755" t="s">
        <v>15811</v>
      </c>
      <c r="P1755" t="s">
        <v>15812</v>
      </c>
      <c r="Q1755" t="s">
        <v>15813</v>
      </c>
      <c r="R1755" t="s">
        <v>15814</v>
      </c>
      <c r="S1755" t="s">
        <v>15815</v>
      </c>
    </row>
    <row r="1756" spans="3:19" ht="15.75" x14ac:dyDescent="0.25">
      <c r="C1756" s="35"/>
      <c r="I1756" s="27">
        <f>IF(ISBLANK(J1756),"",LARGE(I$1:I1755,1)+1)</f>
        <v>1738</v>
      </c>
      <c r="J1756" t="s">
        <v>15151</v>
      </c>
      <c r="K1756" t="s">
        <v>15816</v>
      </c>
      <c r="L1756" t="s">
        <v>7915</v>
      </c>
      <c r="M1756" t="s">
        <v>15817</v>
      </c>
      <c r="N1756" t="s">
        <v>15818</v>
      </c>
      <c r="O1756" t="s">
        <v>15819</v>
      </c>
      <c r="P1756" t="s">
        <v>15820</v>
      </c>
      <c r="Q1756" t="s">
        <v>15821</v>
      </c>
      <c r="R1756" t="s">
        <v>15822</v>
      </c>
      <c r="S1756" t="s">
        <v>15823</v>
      </c>
    </row>
    <row r="1757" spans="3:19" ht="15.75" x14ac:dyDescent="0.25">
      <c r="C1757" s="35"/>
      <c r="I1757" s="27">
        <f>IF(ISBLANK(J1757),"",LARGE(I$1:I1756,1)+1)</f>
        <v>1739</v>
      </c>
      <c r="J1757" t="s">
        <v>15151</v>
      </c>
      <c r="K1757" t="s">
        <v>15824</v>
      </c>
      <c r="L1757" t="s">
        <v>15631</v>
      </c>
      <c r="M1757" t="s">
        <v>15825</v>
      </c>
      <c r="N1757" t="s">
        <v>15826</v>
      </c>
      <c r="O1757" t="s">
        <v>15827</v>
      </c>
      <c r="P1757" t="s">
        <v>15828</v>
      </c>
      <c r="Q1757" t="s">
        <v>15829</v>
      </c>
      <c r="R1757" t="s">
        <v>15830</v>
      </c>
      <c r="S1757" t="s">
        <v>15831</v>
      </c>
    </row>
    <row r="1758" spans="3:19" ht="15.75" x14ac:dyDescent="0.25">
      <c r="C1758" s="35"/>
      <c r="I1758" s="27">
        <f>IF(ISBLANK(J1758),"",LARGE(I$1:I1757,1)+1)</f>
        <v>1740</v>
      </c>
      <c r="J1758" t="s">
        <v>15151</v>
      </c>
      <c r="K1758" t="s">
        <v>15832</v>
      </c>
      <c r="L1758" t="s">
        <v>15631</v>
      </c>
      <c r="M1758" t="s">
        <v>15833</v>
      </c>
      <c r="N1758" t="s">
        <v>15834</v>
      </c>
      <c r="O1758" t="s">
        <v>15835</v>
      </c>
      <c r="P1758" t="s">
        <v>15836</v>
      </c>
      <c r="Q1758" t="s">
        <v>15837</v>
      </c>
      <c r="R1758" t="s">
        <v>15838</v>
      </c>
      <c r="S1758" t="s">
        <v>15839</v>
      </c>
    </row>
    <row r="1759" spans="3:19" ht="15.75" x14ac:dyDescent="0.25">
      <c r="C1759" s="35"/>
      <c r="I1759" s="27">
        <f>IF(ISBLANK(J1759),"",LARGE(I$1:I1758,1)+1)</f>
        <v>1741</v>
      </c>
      <c r="J1759" t="s">
        <v>15151</v>
      </c>
      <c r="K1759" t="s">
        <v>15840</v>
      </c>
      <c r="L1759" t="s">
        <v>15631</v>
      </c>
      <c r="M1759" t="s">
        <v>15841</v>
      </c>
      <c r="N1759" t="s">
        <v>15842</v>
      </c>
      <c r="O1759" t="s">
        <v>15843</v>
      </c>
      <c r="P1759" t="s">
        <v>15844</v>
      </c>
      <c r="Q1759" t="s">
        <v>15845</v>
      </c>
      <c r="R1759" t="s">
        <v>15846</v>
      </c>
      <c r="S1759" t="s">
        <v>15847</v>
      </c>
    </row>
    <row r="1760" spans="3:19" ht="15.75" x14ac:dyDescent="0.25">
      <c r="C1760" s="35"/>
      <c r="I1760" s="27">
        <f>IF(ISBLANK(J1760),"",LARGE(I$1:I1759,1)+1)</f>
        <v>1742</v>
      </c>
      <c r="J1760" t="s">
        <v>15151</v>
      </c>
      <c r="K1760" t="s">
        <v>15848</v>
      </c>
      <c r="L1760" t="s">
        <v>78</v>
      </c>
      <c r="M1760" t="s">
        <v>15849</v>
      </c>
      <c r="N1760" t="s">
        <v>15850</v>
      </c>
      <c r="O1760" t="s">
        <v>15851</v>
      </c>
      <c r="P1760" t="s">
        <v>15852</v>
      </c>
      <c r="Q1760" t="s">
        <v>15853</v>
      </c>
      <c r="R1760" t="s">
        <v>15854</v>
      </c>
      <c r="S1760" t="s">
        <v>15855</v>
      </c>
    </row>
    <row r="1761" spans="3:19" ht="15.75" x14ac:dyDescent="0.25">
      <c r="C1761" s="35"/>
      <c r="I1761" s="27">
        <f>IF(ISBLANK(J1761),"",LARGE(I$1:I1760,1)+1)</f>
        <v>1743</v>
      </c>
      <c r="J1761" t="s">
        <v>15151</v>
      </c>
      <c r="K1761" t="s">
        <v>15856</v>
      </c>
      <c r="L1761" t="s">
        <v>78</v>
      </c>
      <c r="M1761" t="s">
        <v>15857</v>
      </c>
      <c r="N1761" t="s">
        <v>15858</v>
      </c>
      <c r="O1761" t="s">
        <v>15859</v>
      </c>
      <c r="P1761" t="s">
        <v>15860</v>
      </c>
      <c r="Q1761" t="s">
        <v>15861</v>
      </c>
      <c r="R1761" t="s">
        <v>15862</v>
      </c>
      <c r="S1761" t="s">
        <v>15863</v>
      </c>
    </row>
    <row r="1762" spans="3:19" ht="15.75" x14ac:dyDescent="0.25">
      <c r="C1762" s="35"/>
      <c r="I1762" s="27">
        <f>IF(ISBLANK(J1762),"",LARGE(I$1:I1761,1)+1)</f>
        <v>1744</v>
      </c>
      <c r="J1762" t="s">
        <v>15151</v>
      </c>
      <c r="K1762" t="s">
        <v>15864</v>
      </c>
      <c r="L1762" t="s">
        <v>78</v>
      </c>
      <c r="M1762" t="s">
        <v>15865</v>
      </c>
      <c r="N1762" t="s">
        <v>15866</v>
      </c>
      <c r="O1762" t="s">
        <v>15867</v>
      </c>
      <c r="P1762" t="s">
        <v>15868</v>
      </c>
      <c r="Q1762" t="s">
        <v>15869</v>
      </c>
      <c r="R1762" t="s">
        <v>15870</v>
      </c>
      <c r="S1762" t="s">
        <v>15871</v>
      </c>
    </row>
    <row r="1763" spans="3:19" ht="15.75" x14ac:dyDescent="0.25">
      <c r="C1763" s="35"/>
      <c r="I1763" s="27">
        <f>IF(ISBLANK(J1763),"",LARGE(I$1:I1762,1)+1)</f>
        <v>1745</v>
      </c>
      <c r="J1763" t="s">
        <v>15151</v>
      </c>
      <c r="K1763" t="s">
        <v>15872</v>
      </c>
      <c r="L1763" t="s">
        <v>943</v>
      </c>
      <c r="M1763" t="s">
        <v>15873</v>
      </c>
      <c r="N1763" t="s">
        <v>15874</v>
      </c>
      <c r="O1763" t="s">
        <v>15875</v>
      </c>
      <c r="P1763" t="s">
        <v>15876</v>
      </c>
      <c r="Q1763" t="s">
        <v>15877</v>
      </c>
      <c r="R1763" t="s">
        <v>15878</v>
      </c>
      <c r="S1763" t="s">
        <v>15879</v>
      </c>
    </row>
    <row r="1764" spans="3:19" ht="15.75" x14ac:dyDescent="0.25">
      <c r="C1764" s="35"/>
      <c r="I1764" s="27">
        <f>IF(ISBLANK(J1764),"",LARGE(I$1:I1763,1)+1)</f>
        <v>1746</v>
      </c>
      <c r="J1764" t="s">
        <v>15151</v>
      </c>
      <c r="K1764" t="s">
        <v>15880</v>
      </c>
      <c r="L1764" t="s">
        <v>943</v>
      </c>
      <c r="M1764" t="s">
        <v>15881</v>
      </c>
      <c r="N1764" t="s">
        <v>15882</v>
      </c>
      <c r="O1764" t="s">
        <v>15883</v>
      </c>
      <c r="P1764" t="s">
        <v>15884</v>
      </c>
      <c r="Q1764" t="s">
        <v>15885</v>
      </c>
      <c r="R1764" t="s">
        <v>15886</v>
      </c>
      <c r="S1764" t="s">
        <v>15887</v>
      </c>
    </row>
    <row r="1765" spans="3:19" ht="15.75" x14ac:dyDescent="0.25">
      <c r="C1765" s="35"/>
      <c r="I1765" s="27">
        <f>IF(ISBLANK(J1765),"",LARGE(I$1:I1764,1)+1)</f>
        <v>1747</v>
      </c>
      <c r="J1765" t="s">
        <v>15151</v>
      </c>
      <c r="K1765" t="s">
        <v>15888</v>
      </c>
      <c r="L1765" t="s">
        <v>440</v>
      </c>
      <c r="M1765" t="s">
        <v>15889</v>
      </c>
      <c r="N1765" t="s">
        <v>15890</v>
      </c>
      <c r="O1765" t="s">
        <v>15891</v>
      </c>
      <c r="P1765" t="s">
        <v>15892</v>
      </c>
      <c r="Q1765" t="s">
        <v>15893</v>
      </c>
      <c r="R1765" t="s">
        <v>15894</v>
      </c>
      <c r="S1765" t="s">
        <v>15895</v>
      </c>
    </row>
    <row r="1766" spans="3:19" ht="15.75" x14ac:dyDescent="0.25">
      <c r="C1766" s="35"/>
      <c r="I1766" s="27">
        <f>IF(ISBLANK(J1766),"",LARGE(I$1:I1765,1)+1)</f>
        <v>1748</v>
      </c>
      <c r="J1766" t="s">
        <v>15151</v>
      </c>
      <c r="K1766" t="s">
        <v>15896</v>
      </c>
      <c r="L1766" t="s">
        <v>440</v>
      </c>
      <c r="M1766" t="s">
        <v>15897</v>
      </c>
      <c r="N1766" t="s">
        <v>15898</v>
      </c>
      <c r="O1766" t="s">
        <v>15899</v>
      </c>
      <c r="P1766" t="s">
        <v>15900</v>
      </c>
      <c r="Q1766" t="s">
        <v>15901</v>
      </c>
      <c r="R1766" t="s">
        <v>15902</v>
      </c>
      <c r="S1766" t="s">
        <v>15903</v>
      </c>
    </row>
    <row r="1767" spans="3:19" ht="15.75" x14ac:dyDescent="0.25">
      <c r="C1767" s="35"/>
      <c r="I1767" s="27">
        <f>IF(ISBLANK(J1767),"",LARGE(I$1:I1766,1)+1)</f>
        <v>1749</v>
      </c>
      <c r="J1767" t="s">
        <v>15151</v>
      </c>
      <c r="K1767" t="s">
        <v>15904</v>
      </c>
      <c r="L1767" t="s">
        <v>440</v>
      </c>
      <c r="M1767" t="s">
        <v>15905</v>
      </c>
      <c r="N1767" t="s">
        <v>15906</v>
      </c>
      <c r="O1767" t="s">
        <v>15907</v>
      </c>
      <c r="P1767" t="s">
        <v>15908</v>
      </c>
      <c r="Q1767" t="s">
        <v>15909</v>
      </c>
      <c r="R1767" t="s">
        <v>15910</v>
      </c>
      <c r="S1767" t="s">
        <v>15911</v>
      </c>
    </row>
    <row r="1768" spans="3:19" ht="15.75" x14ac:dyDescent="0.25">
      <c r="C1768" s="35"/>
      <c r="I1768" s="27">
        <f>IF(ISBLANK(J1768),"",LARGE(I$1:I1767,1)+1)</f>
        <v>1750</v>
      </c>
      <c r="J1768" t="s">
        <v>15151</v>
      </c>
      <c r="K1768" t="s">
        <v>15912</v>
      </c>
      <c r="L1768" t="s">
        <v>3769</v>
      </c>
      <c r="M1768" t="s">
        <v>15913</v>
      </c>
      <c r="N1768" t="s">
        <v>15914</v>
      </c>
      <c r="O1768" t="s">
        <v>15915</v>
      </c>
      <c r="P1768" t="s">
        <v>15916</v>
      </c>
      <c r="Q1768" t="s">
        <v>15917</v>
      </c>
      <c r="R1768" t="s">
        <v>15918</v>
      </c>
      <c r="S1768" t="s">
        <v>15919</v>
      </c>
    </row>
    <row r="1769" spans="3:19" ht="15.75" x14ac:dyDescent="0.25">
      <c r="C1769" s="35"/>
      <c r="I1769" s="27">
        <f>IF(ISBLANK(J1769),"",LARGE(I$1:I1768,1)+1)</f>
        <v>1751</v>
      </c>
      <c r="J1769" t="s">
        <v>15151</v>
      </c>
      <c r="K1769" t="s">
        <v>15920</v>
      </c>
      <c r="L1769" t="s">
        <v>78</v>
      </c>
      <c r="M1769" t="s">
        <v>15921</v>
      </c>
      <c r="N1769" t="s">
        <v>15922</v>
      </c>
      <c r="O1769" t="s">
        <v>15923</v>
      </c>
      <c r="P1769" t="s">
        <v>15924</v>
      </c>
      <c r="Q1769" t="s">
        <v>15925</v>
      </c>
      <c r="R1769" t="s">
        <v>15926</v>
      </c>
      <c r="S1769" t="s">
        <v>15927</v>
      </c>
    </row>
    <row r="1770" spans="3:19" ht="15.75" x14ac:dyDescent="0.25">
      <c r="C1770" s="35"/>
      <c r="I1770" s="27">
        <f>IF(ISBLANK(J1770),"",LARGE(I$1:I1769,1)+1)</f>
        <v>1752</v>
      </c>
      <c r="J1770" t="s">
        <v>15151</v>
      </c>
      <c r="K1770" t="s">
        <v>15928</v>
      </c>
      <c r="L1770" t="s">
        <v>78</v>
      </c>
      <c r="M1770" t="s">
        <v>15929</v>
      </c>
      <c r="N1770" t="s">
        <v>15930</v>
      </c>
      <c r="O1770" t="s">
        <v>15931</v>
      </c>
      <c r="P1770" t="s">
        <v>15932</v>
      </c>
      <c r="Q1770" t="s">
        <v>15933</v>
      </c>
      <c r="R1770" t="s">
        <v>15934</v>
      </c>
      <c r="S1770" t="s">
        <v>15935</v>
      </c>
    </row>
    <row r="1771" spans="3:19" ht="15.75" x14ac:dyDescent="0.25">
      <c r="C1771" s="35"/>
      <c r="I1771" s="27">
        <f>IF(ISBLANK(J1771),"",LARGE(I$1:I1770,1)+1)</f>
        <v>1753</v>
      </c>
      <c r="J1771" t="s">
        <v>15151</v>
      </c>
      <c r="K1771" t="s">
        <v>15936</v>
      </c>
      <c r="L1771" t="s">
        <v>78</v>
      </c>
      <c r="M1771" t="s">
        <v>15937</v>
      </c>
      <c r="N1771" t="s">
        <v>15938</v>
      </c>
      <c r="O1771" t="s">
        <v>15939</v>
      </c>
      <c r="P1771" t="s">
        <v>15940</v>
      </c>
      <c r="Q1771" t="s">
        <v>15941</v>
      </c>
      <c r="R1771" t="s">
        <v>15942</v>
      </c>
      <c r="S1771" t="s">
        <v>15943</v>
      </c>
    </row>
    <row r="1772" spans="3:19" ht="15.75" x14ac:dyDescent="0.25">
      <c r="C1772" s="35"/>
      <c r="I1772" s="27">
        <f>IF(ISBLANK(J1772),"",LARGE(I$1:I1771,1)+1)</f>
        <v>1754</v>
      </c>
      <c r="J1772" t="s">
        <v>15151</v>
      </c>
      <c r="K1772" t="s">
        <v>15944</v>
      </c>
      <c r="L1772" t="s">
        <v>15945</v>
      </c>
      <c r="M1772" t="s">
        <v>15946</v>
      </c>
      <c r="N1772" t="s">
        <v>15947</v>
      </c>
      <c r="O1772" t="s">
        <v>15948</v>
      </c>
      <c r="P1772" t="s">
        <v>15949</v>
      </c>
      <c r="Q1772" t="s">
        <v>15950</v>
      </c>
      <c r="R1772" t="s">
        <v>15951</v>
      </c>
      <c r="S1772" t="s">
        <v>15952</v>
      </c>
    </row>
    <row r="1773" spans="3:19" ht="15.75" x14ac:dyDescent="0.25">
      <c r="C1773" s="35"/>
      <c r="I1773" s="27">
        <f>IF(ISBLANK(J1773),"",LARGE(I$1:I1772,1)+1)</f>
        <v>1755</v>
      </c>
      <c r="J1773" t="s">
        <v>15151</v>
      </c>
      <c r="K1773" t="s">
        <v>15953</v>
      </c>
      <c r="L1773" t="s">
        <v>15945</v>
      </c>
      <c r="M1773" t="s">
        <v>15954</v>
      </c>
      <c r="N1773" t="s">
        <v>15955</v>
      </c>
      <c r="O1773" t="s">
        <v>15956</v>
      </c>
      <c r="P1773" t="s">
        <v>15957</v>
      </c>
      <c r="Q1773" t="s">
        <v>15958</v>
      </c>
      <c r="R1773" t="s">
        <v>15959</v>
      </c>
      <c r="S1773" t="s">
        <v>15960</v>
      </c>
    </row>
    <row r="1774" spans="3:19" ht="15.75" x14ac:dyDescent="0.25">
      <c r="C1774" s="35"/>
      <c r="I1774" s="27">
        <f>IF(ISBLANK(J1774),"",LARGE(I$1:I1773,1)+1)</f>
        <v>1756</v>
      </c>
      <c r="J1774" t="s">
        <v>15151</v>
      </c>
      <c r="K1774" t="s">
        <v>15961</v>
      </c>
      <c r="L1774" t="s">
        <v>15945</v>
      </c>
      <c r="M1774" t="s">
        <v>15962</v>
      </c>
      <c r="N1774" t="s">
        <v>15963</v>
      </c>
      <c r="O1774" t="s">
        <v>15964</v>
      </c>
      <c r="P1774" t="s">
        <v>15965</v>
      </c>
      <c r="Q1774" t="s">
        <v>15966</v>
      </c>
      <c r="R1774" t="s">
        <v>15967</v>
      </c>
      <c r="S1774" t="s">
        <v>15968</v>
      </c>
    </row>
    <row r="1775" spans="3:19" ht="15.75" x14ac:dyDescent="0.25">
      <c r="C1775" s="35"/>
      <c r="I1775" s="27">
        <f>IF(ISBLANK(J1775),"",LARGE(I$1:I1774,1)+1)</f>
        <v>1757</v>
      </c>
      <c r="J1775" t="s">
        <v>15151</v>
      </c>
      <c r="K1775" t="s">
        <v>15969</v>
      </c>
      <c r="L1775" t="s">
        <v>12</v>
      </c>
      <c r="M1775" t="s">
        <v>15970</v>
      </c>
      <c r="N1775" t="s">
        <v>15971</v>
      </c>
      <c r="O1775" t="s">
        <v>15972</v>
      </c>
      <c r="P1775" t="s">
        <v>15973</v>
      </c>
      <c r="Q1775" t="s">
        <v>15974</v>
      </c>
      <c r="R1775" t="s">
        <v>15975</v>
      </c>
      <c r="S1775" t="s">
        <v>15976</v>
      </c>
    </row>
    <row r="1776" spans="3:19" ht="15.75" x14ac:dyDescent="0.25">
      <c r="C1776" s="35"/>
      <c r="I1776" s="27">
        <f>IF(ISBLANK(J1776),"",LARGE(I$1:I1775,1)+1)</f>
        <v>1758</v>
      </c>
      <c r="J1776" t="s">
        <v>15151</v>
      </c>
      <c r="K1776" t="s">
        <v>15977</v>
      </c>
      <c r="L1776" t="s">
        <v>3769</v>
      </c>
      <c r="M1776" t="s">
        <v>15978</v>
      </c>
      <c r="N1776" t="s">
        <v>15979</v>
      </c>
      <c r="O1776" t="s">
        <v>15980</v>
      </c>
      <c r="P1776" t="s">
        <v>15981</v>
      </c>
      <c r="Q1776" t="s">
        <v>15982</v>
      </c>
      <c r="R1776" t="s">
        <v>15983</v>
      </c>
      <c r="S1776" t="s">
        <v>15984</v>
      </c>
    </row>
    <row r="1777" spans="3:20" ht="15.75" x14ac:dyDescent="0.25">
      <c r="C1777" s="35"/>
      <c r="I1777" s="27">
        <f>IF(ISBLANK(J1777),"",LARGE(I$1:I1776,1)+1)</f>
        <v>1759</v>
      </c>
      <c r="J1777" t="s">
        <v>15151</v>
      </c>
      <c r="K1777" t="s">
        <v>15985</v>
      </c>
      <c r="L1777" t="s">
        <v>440</v>
      </c>
      <c r="M1777" t="s">
        <v>15986</v>
      </c>
      <c r="N1777" t="s">
        <v>15987</v>
      </c>
      <c r="O1777" t="s">
        <v>15988</v>
      </c>
      <c r="P1777" t="s">
        <v>15989</v>
      </c>
      <c r="Q1777" t="s">
        <v>15990</v>
      </c>
      <c r="R1777" t="s">
        <v>15991</v>
      </c>
      <c r="S1777" t="s">
        <v>15992</v>
      </c>
    </row>
    <row r="1778" spans="3:20" ht="15.75" x14ac:dyDescent="0.25">
      <c r="C1778" s="35"/>
      <c r="I1778" s="27">
        <f>IF(ISBLANK(J1778),"",LARGE(I$1:I1777,1)+1)</f>
        <v>1760</v>
      </c>
      <c r="J1778" t="s">
        <v>15151</v>
      </c>
      <c r="K1778" t="s">
        <v>15993</v>
      </c>
      <c r="L1778" t="s">
        <v>15631</v>
      </c>
      <c r="M1778" t="s">
        <v>15994</v>
      </c>
      <c r="N1778" t="s">
        <v>15995</v>
      </c>
      <c r="O1778" t="s">
        <v>15996</v>
      </c>
      <c r="P1778" t="s">
        <v>15997</v>
      </c>
      <c r="Q1778" t="s">
        <v>15998</v>
      </c>
      <c r="R1778" t="s">
        <v>15999</v>
      </c>
      <c r="S1778" t="s">
        <v>16000</v>
      </c>
    </row>
    <row r="1779" spans="3:20" ht="15.75" x14ac:dyDescent="0.25">
      <c r="C1779" s="35"/>
      <c r="I1779" s="27">
        <f>IF(ISBLANK(J1779),"",LARGE(I$1:I1778,1)+1)</f>
        <v>1761</v>
      </c>
      <c r="J1779" t="s">
        <v>15151</v>
      </c>
      <c r="K1779" t="s">
        <v>4454</v>
      </c>
      <c r="L1779" t="s">
        <v>78</v>
      </c>
      <c r="M1779" t="s">
        <v>16001</v>
      </c>
      <c r="N1779" t="s">
        <v>16002</v>
      </c>
      <c r="O1779" t="s">
        <v>16003</v>
      </c>
      <c r="P1779" t="s">
        <v>16004</v>
      </c>
      <c r="Q1779" t="s">
        <v>16005</v>
      </c>
      <c r="R1779" t="s">
        <v>16006</v>
      </c>
      <c r="S1779" t="s">
        <v>16007</v>
      </c>
    </row>
    <row r="1780" spans="3:20" ht="15.75" x14ac:dyDescent="0.25">
      <c r="C1780" s="35"/>
      <c r="I1780" s="27">
        <f>IF(ISBLANK(J1780),"",LARGE(I$1:I1779,1)+1)</f>
        <v>1762</v>
      </c>
      <c r="J1780" t="s">
        <v>15151</v>
      </c>
      <c r="K1780" t="s">
        <v>16008</v>
      </c>
      <c r="L1780" t="s">
        <v>78</v>
      </c>
      <c r="M1780" t="s">
        <v>16009</v>
      </c>
      <c r="N1780" t="s">
        <v>16010</v>
      </c>
      <c r="O1780" t="s">
        <v>16011</v>
      </c>
      <c r="P1780" t="s">
        <v>16012</v>
      </c>
      <c r="Q1780" t="s">
        <v>16013</v>
      </c>
      <c r="R1780" t="s">
        <v>16014</v>
      </c>
      <c r="S1780" t="s">
        <v>16015</v>
      </c>
    </row>
    <row r="1781" spans="3:20" ht="15.75" x14ac:dyDescent="0.25">
      <c r="C1781" s="35"/>
      <c r="I1781" s="27" t="str">
        <f>IF(ISBLANK(J1781),"",LARGE(I$1:I1780,1)+1)</f>
        <v/>
      </c>
      <c r="J1781"/>
      <c r="K1781"/>
      <c r="L1781"/>
      <c r="M1781"/>
      <c r="N1781"/>
      <c r="O1781"/>
      <c r="P1781"/>
      <c r="Q1781"/>
      <c r="R1781"/>
      <c r="S1781"/>
    </row>
    <row r="1782" spans="3:20" ht="15.75" x14ac:dyDescent="0.25">
      <c r="I1782" s="27">
        <f>IF(ISBLANK(J1782),"",LARGE(I$1:I1781,1)+1)</f>
        <v>1763</v>
      </c>
      <c r="J1782" s="4" t="s">
        <v>15144</v>
      </c>
      <c r="K1782" s="4" t="s">
        <v>15145</v>
      </c>
      <c r="L1782" s="4" t="s">
        <v>15146</v>
      </c>
      <c r="M1782" s="4" t="s">
        <v>3</v>
      </c>
      <c r="N1782" s="4" t="s">
        <v>4</v>
      </c>
      <c r="O1782" s="4" t="s">
        <v>5</v>
      </c>
      <c r="P1782" s="4" t="s">
        <v>15147</v>
      </c>
      <c r="Q1782" s="4" t="s">
        <v>15148</v>
      </c>
      <c r="R1782" s="4" t="s">
        <v>15149</v>
      </c>
      <c r="S1782" s="4" t="s">
        <v>15150</v>
      </c>
      <c r="T1782" s="3" t="s">
        <v>8574</v>
      </c>
    </row>
    <row r="1783" spans="3:20" ht="15.75" x14ac:dyDescent="0.25">
      <c r="I1783" s="27">
        <f>IF(ISBLANK(J1783),"",LARGE(I$1:I1782,1)+1)</f>
        <v>1764</v>
      </c>
      <c r="J1783" t="s">
        <v>16016</v>
      </c>
      <c r="K1783" t="s">
        <v>1478</v>
      </c>
      <c r="L1783" t="s">
        <v>533</v>
      </c>
      <c r="M1783" t="s">
        <v>16017</v>
      </c>
      <c r="N1783" t="s">
        <v>16018</v>
      </c>
      <c r="O1783" t="s">
        <v>16019</v>
      </c>
      <c r="P1783" t="s">
        <v>16020</v>
      </c>
      <c r="Q1783" t="s">
        <v>16021</v>
      </c>
      <c r="R1783" t="s">
        <v>16022</v>
      </c>
      <c r="S1783" t="s">
        <v>16023</v>
      </c>
    </row>
    <row r="1784" spans="3:20" ht="15.75" x14ac:dyDescent="0.25">
      <c r="I1784" s="27">
        <f>IF(ISBLANK(J1784),"",LARGE(I$1:I1783,1)+1)</f>
        <v>1765</v>
      </c>
      <c r="J1784" t="s">
        <v>16016</v>
      </c>
      <c r="K1784" t="s">
        <v>6868</v>
      </c>
      <c r="L1784" t="s">
        <v>533</v>
      </c>
      <c r="M1784" t="s">
        <v>16024</v>
      </c>
      <c r="N1784" t="s">
        <v>16025</v>
      </c>
      <c r="O1784" t="s">
        <v>16026</v>
      </c>
      <c r="P1784" t="s">
        <v>16027</v>
      </c>
      <c r="Q1784" t="s">
        <v>16028</v>
      </c>
      <c r="R1784" t="s">
        <v>16029</v>
      </c>
      <c r="S1784" t="s">
        <v>16030</v>
      </c>
    </row>
    <row r="1785" spans="3:20" ht="15.75" x14ac:dyDescent="0.25">
      <c r="I1785" s="27">
        <f>IF(ISBLANK(J1785),"",LARGE(I$1:I1784,1)+1)</f>
        <v>1766</v>
      </c>
      <c r="J1785" t="s">
        <v>16016</v>
      </c>
      <c r="K1785" t="s">
        <v>16031</v>
      </c>
      <c r="L1785" t="s">
        <v>533</v>
      </c>
      <c r="M1785" t="s">
        <v>16032</v>
      </c>
      <c r="N1785" t="s">
        <v>16033</v>
      </c>
      <c r="O1785" t="s">
        <v>16034</v>
      </c>
      <c r="P1785" t="s">
        <v>16035</v>
      </c>
      <c r="Q1785" t="s">
        <v>16036</v>
      </c>
      <c r="R1785" t="s">
        <v>16037</v>
      </c>
      <c r="S1785" t="s">
        <v>16038</v>
      </c>
    </row>
    <row r="1786" spans="3:20" ht="15.75" x14ac:dyDescent="0.25">
      <c r="I1786" s="27">
        <f>IF(ISBLANK(J1786),"",LARGE(I$1:I1785,1)+1)</f>
        <v>1767</v>
      </c>
      <c r="J1786" t="s">
        <v>16016</v>
      </c>
      <c r="K1786" t="s">
        <v>1466</v>
      </c>
      <c r="L1786" t="s">
        <v>533</v>
      </c>
      <c r="M1786" t="s">
        <v>16039</v>
      </c>
      <c r="N1786" t="s">
        <v>16040</v>
      </c>
      <c r="O1786" t="s">
        <v>16041</v>
      </c>
      <c r="P1786" t="s">
        <v>16042</v>
      </c>
      <c r="Q1786" t="s">
        <v>16043</v>
      </c>
      <c r="R1786" t="s">
        <v>16044</v>
      </c>
      <c r="S1786" t="s">
        <v>16045</v>
      </c>
    </row>
    <row r="1787" spans="3:20" ht="15.75" x14ac:dyDescent="0.25">
      <c r="I1787" s="27">
        <f>IF(ISBLANK(J1787),"",LARGE(I$1:I1786,1)+1)</f>
        <v>1768</v>
      </c>
      <c r="J1787" t="s">
        <v>16016</v>
      </c>
      <c r="K1787" t="s">
        <v>548</v>
      </c>
      <c r="L1787" t="s">
        <v>533</v>
      </c>
      <c r="M1787" t="s">
        <v>16046</v>
      </c>
      <c r="N1787" t="s">
        <v>16047</v>
      </c>
      <c r="O1787" t="s">
        <v>16048</v>
      </c>
      <c r="P1787" t="s">
        <v>16049</v>
      </c>
      <c r="Q1787" t="s">
        <v>16050</v>
      </c>
      <c r="R1787" t="s">
        <v>16051</v>
      </c>
      <c r="S1787" t="s">
        <v>16052</v>
      </c>
    </row>
    <row r="1788" spans="3:20" ht="15.75" x14ac:dyDescent="0.25">
      <c r="I1788" s="27">
        <f>IF(ISBLANK(J1788),"",LARGE(I$1:I1787,1)+1)</f>
        <v>1769</v>
      </c>
      <c r="J1788" t="s">
        <v>16016</v>
      </c>
      <c r="K1788" t="s">
        <v>980</v>
      </c>
      <c r="L1788" t="s">
        <v>533</v>
      </c>
      <c r="M1788" t="s">
        <v>16053</v>
      </c>
      <c r="N1788" t="s">
        <v>16054</v>
      </c>
      <c r="O1788" t="s">
        <v>16055</v>
      </c>
      <c r="P1788" t="s">
        <v>16056</v>
      </c>
      <c r="Q1788" t="s">
        <v>16057</v>
      </c>
      <c r="R1788" t="s">
        <v>16058</v>
      </c>
      <c r="S1788" t="s">
        <v>16059</v>
      </c>
    </row>
    <row r="1789" spans="3:20" ht="15.75" x14ac:dyDescent="0.25">
      <c r="I1789" s="27">
        <f>IF(ISBLANK(J1789),"",LARGE(I$1:I1788,1)+1)</f>
        <v>1770</v>
      </c>
      <c r="J1789" t="s">
        <v>16016</v>
      </c>
      <c r="K1789" t="s">
        <v>968</v>
      </c>
      <c r="L1789" t="s">
        <v>533</v>
      </c>
      <c r="M1789" t="s">
        <v>16060</v>
      </c>
      <c r="N1789" t="s">
        <v>16061</v>
      </c>
      <c r="O1789" t="s">
        <v>16062</v>
      </c>
      <c r="P1789" t="s">
        <v>16063</v>
      </c>
      <c r="Q1789" t="s">
        <v>16064</v>
      </c>
      <c r="R1789" t="s">
        <v>16065</v>
      </c>
      <c r="S1789" t="s">
        <v>16066</v>
      </c>
    </row>
    <row r="1790" spans="3:20" ht="15.75" x14ac:dyDescent="0.25">
      <c r="I1790" s="27">
        <f>IF(ISBLANK(J1790),"",LARGE(I$1:I1789,1)+1)</f>
        <v>1771</v>
      </c>
      <c r="J1790" t="s">
        <v>16016</v>
      </c>
      <c r="K1790" t="s">
        <v>15188</v>
      </c>
      <c r="L1790" t="s">
        <v>533</v>
      </c>
      <c r="M1790" t="s">
        <v>15189</v>
      </c>
      <c r="N1790" t="s">
        <v>16067</v>
      </c>
      <c r="O1790" t="s">
        <v>15191</v>
      </c>
      <c r="P1790" t="s">
        <v>15192</v>
      </c>
      <c r="Q1790" t="s">
        <v>15193</v>
      </c>
      <c r="R1790" t="s">
        <v>16068</v>
      </c>
      <c r="S1790" t="s">
        <v>16069</v>
      </c>
    </row>
    <row r="1791" spans="3:20" ht="15.75" x14ac:dyDescent="0.25">
      <c r="I1791" s="27">
        <f>IF(ISBLANK(J1791),"",LARGE(I$1:I1790,1)+1)</f>
        <v>1772</v>
      </c>
      <c r="J1791" t="s">
        <v>16016</v>
      </c>
      <c r="K1791" t="s">
        <v>16070</v>
      </c>
      <c r="L1791" t="s">
        <v>533</v>
      </c>
      <c r="M1791" t="s">
        <v>16071</v>
      </c>
      <c r="N1791" t="s">
        <v>16072</v>
      </c>
      <c r="O1791" t="s">
        <v>15213</v>
      </c>
      <c r="P1791" t="s">
        <v>16073</v>
      </c>
      <c r="Q1791" t="s">
        <v>16074</v>
      </c>
      <c r="R1791" t="s">
        <v>16075</v>
      </c>
      <c r="S1791" t="s">
        <v>16076</v>
      </c>
    </row>
    <row r="1792" spans="3:20" ht="15.75" x14ac:dyDescent="0.25">
      <c r="I1792" s="27">
        <f>IF(ISBLANK(J1792),"",LARGE(I$1:I1791,1)+1)</f>
        <v>1773</v>
      </c>
      <c r="J1792" t="s">
        <v>16016</v>
      </c>
      <c r="K1792" t="s">
        <v>15218</v>
      </c>
      <c r="L1792" t="s">
        <v>533</v>
      </c>
      <c r="M1792" t="s">
        <v>16077</v>
      </c>
      <c r="N1792" t="s">
        <v>16078</v>
      </c>
      <c r="O1792" t="s">
        <v>16079</v>
      </c>
      <c r="P1792" t="s">
        <v>16080</v>
      </c>
      <c r="Q1792" t="s">
        <v>16081</v>
      </c>
      <c r="R1792" t="s">
        <v>16082</v>
      </c>
      <c r="S1792" t="s">
        <v>16083</v>
      </c>
    </row>
    <row r="1793" spans="3:19" ht="15.75" x14ac:dyDescent="0.25">
      <c r="I1793" s="27">
        <f>IF(ISBLANK(J1793),"",LARGE(I$1:I1792,1)+1)</f>
        <v>1774</v>
      </c>
      <c r="J1793" t="s">
        <v>16016</v>
      </c>
      <c r="K1793" t="s">
        <v>15226</v>
      </c>
      <c r="L1793" t="s">
        <v>15227</v>
      </c>
      <c r="M1793" t="s">
        <v>15228</v>
      </c>
      <c r="N1793" t="s">
        <v>16084</v>
      </c>
      <c r="O1793" t="s">
        <v>16085</v>
      </c>
      <c r="P1793" t="s">
        <v>16086</v>
      </c>
      <c r="Q1793" t="s">
        <v>16087</v>
      </c>
      <c r="R1793" t="s">
        <v>15233</v>
      </c>
      <c r="S1793" t="s">
        <v>16088</v>
      </c>
    </row>
    <row r="1794" spans="3:19" ht="15.75" x14ac:dyDescent="0.25">
      <c r="I1794" s="27">
        <f>IF(ISBLANK(J1794),"",LARGE(I$1:I1793,1)+1)</f>
        <v>1775</v>
      </c>
      <c r="J1794" t="s">
        <v>16016</v>
      </c>
      <c r="K1794" t="s">
        <v>15235</v>
      </c>
      <c r="L1794" t="s">
        <v>533</v>
      </c>
      <c r="M1794" t="s">
        <v>16089</v>
      </c>
      <c r="N1794" t="s">
        <v>16090</v>
      </c>
      <c r="O1794" t="s">
        <v>16091</v>
      </c>
      <c r="P1794" t="s">
        <v>16092</v>
      </c>
      <c r="Q1794" t="s">
        <v>16093</v>
      </c>
      <c r="R1794" t="s">
        <v>15241</v>
      </c>
      <c r="S1794" t="s">
        <v>16094</v>
      </c>
    </row>
    <row r="1795" spans="3:19" ht="15.75" x14ac:dyDescent="0.25">
      <c r="I1795" s="27">
        <f>IF(ISBLANK(J1795),"",LARGE(I$1:I1794,1)+1)</f>
        <v>1776</v>
      </c>
      <c r="J1795" t="s">
        <v>16016</v>
      </c>
      <c r="K1795" t="s">
        <v>15243</v>
      </c>
      <c r="L1795" t="s">
        <v>15244</v>
      </c>
      <c r="M1795" t="s">
        <v>16095</v>
      </c>
      <c r="N1795" t="s">
        <v>16096</v>
      </c>
      <c r="O1795" t="s">
        <v>16097</v>
      </c>
      <c r="P1795" t="s">
        <v>16098</v>
      </c>
      <c r="Q1795" t="s">
        <v>16099</v>
      </c>
      <c r="R1795" t="s">
        <v>16100</v>
      </c>
      <c r="S1795" t="s">
        <v>16101</v>
      </c>
    </row>
    <row r="1796" spans="3:19" ht="15.75" x14ac:dyDescent="0.25">
      <c r="I1796" s="27">
        <f>IF(ISBLANK(J1796),"",LARGE(I$1:I1795,1)+1)</f>
        <v>1777</v>
      </c>
      <c r="J1796" t="s">
        <v>16016</v>
      </c>
      <c r="K1796" t="s">
        <v>16102</v>
      </c>
      <c r="L1796" t="s">
        <v>15253</v>
      </c>
      <c r="M1796" t="s">
        <v>16103</v>
      </c>
      <c r="N1796" t="s">
        <v>16104</v>
      </c>
      <c r="O1796" t="s">
        <v>16105</v>
      </c>
      <c r="P1796" t="s">
        <v>16106</v>
      </c>
      <c r="Q1796" t="s">
        <v>16107</v>
      </c>
      <c r="R1796" t="s">
        <v>16108</v>
      </c>
      <c r="S1796" t="s">
        <v>16109</v>
      </c>
    </row>
    <row r="1797" spans="3:19" ht="15.75" x14ac:dyDescent="0.25">
      <c r="I1797" s="27">
        <f>IF(ISBLANK(J1797),"",LARGE(I$1:I1796,1)+1)</f>
        <v>1778</v>
      </c>
      <c r="J1797" t="s">
        <v>16016</v>
      </c>
      <c r="K1797" t="s">
        <v>16110</v>
      </c>
      <c r="L1797" t="s">
        <v>15253</v>
      </c>
      <c r="M1797" t="s">
        <v>16111</v>
      </c>
      <c r="N1797" t="s">
        <v>16112</v>
      </c>
      <c r="O1797" t="s">
        <v>16113</v>
      </c>
      <c r="P1797" t="s">
        <v>16114</v>
      </c>
      <c r="Q1797" t="s">
        <v>16115</v>
      </c>
      <c r="R1797" t="s">
        <v>16116</v>
      </c>
      <c r="S1797" t="s">
        <v>16117</v>
      </c>
    </row>
    <row r="1798" spans="3:19" ht="15.75" x14ac:dyDescent="0.25">
      <c r="I1798" s="27">
        <f>IF(ISBLANK(J1798),"",LARGE(I$1:I1797,1)+1)</f>
        <v>1779</v>
      </c>
      <c r="J1798" t="s">
        <v>16016</v>
      </c>
      <c r="K1798" t="s">
        <v>15285</v>
      </c>
      <c r="L1798" t="s">
        <v>15244</v>
      </c>
      <c r="M1798" t="s">
        <v>16118</v>
      </c>
      <c r="N1798" t="s">
        <v>16119</v>
      </c>
      <c r="O1798" t="s">
        <v>16120</v>
      </c>
      <c r="P1798" t="s">
        <v>16121</v>
      </c>
      <c r="Q1798" t="s">
        <v>16122</v>
      </c>
      <c r="R1798" t="s">
        <v>16123</v>
      </c>
      <c r="S1798" t="s">
        <v>16124</v>
      </c>
    </row>
    <row r="1799" spans="3:19" ht="15.75" x14ac:dyDescent="0.25">
      <c r="I1799" s="27">
        <f>IF(ISBLANK(J1799),"",LARGE(I$1:I1798,1)+1)</f>
        <v>1780</v>
      </c>
      <c r="J1799" t="s">
        <v>16016</v>
      </c>
      <c r="K1799" t="s">
        <v>16125</v>
      </c>
      <c r="L1799" t="s">
        <v>15244</v>
      </c>
      <c r="M1799" t="s">
        <v>16126</v>
      </c>
      <c r="N1799" t="s">
        <v>16127</v>
      </c>
      <c r="O1799" t="s">
        <v>16128</v>
      </c>
      <c r="P1799" t="s">
        <v>16129</v>
      </c>
      <c r="Q1799" t="s">
        <v>16130</v>
      </c>
      <c r="R1799" t="s">
        <v>16131</v>
      </c>
      <c r="S1799" t="s">
        <v>16132</v>
      </c>
    </row>
    <row r="1800" spans="3:19" ht="15.75" x14ac:dyDescent="0.25">
      <c r="C1800" s="35"/>
      <c r="I1800" s="27">
        <f>IF(ISBLANK(J1800),"",LARGE(I$1:I1799,1)+1)</f>
        <v>1781</v>
      </c>
      <c r="J1800" t="s">
        <v>16016</v>
      </c>
      <c r="K1800" t="s">
        <v>16133</v>
      </c>
      <c r="L1800" t="s">
        <v>15244</v>
      </c>
      <c r="M1800" t="s">
        <v>16134</v>
      </c>
      <c r="N1800" t="s">
        <v>16135</v>
      </c>
      <c r="O1800" t="s">
        <v>16136</v>
      </c>
      <c r="P1800" t="s">
        <v>16137</v>
      </c>
      <c r="Q1800" t="s">
        <v>16138</v>
      </c>
      <c r="R1800" t="s">
        <v>16139</v>
      </c>
      <c r="S1800" t="s">
        <v>16140</v>
      </c>
    </row>
    <row r="1801" spans="3:19" ht="15.75" x14ac:dyDescent="0.25">
      <c r="C1801" s="35"/>
      <c r="I1801" s="27">
        <f>IF(ISBLANK(J1801),"",LARGE(I$1:I1800,1)+1)</f>
        <v>1782</v>
      </c>
      <c r="J1801" t="s">
        <v>16016</v>
      </c>
      <c r="K1801" t="s">
        <v>8192</v>
      </c>
      <c r="L1801" t="s">
        <v>15244</v>
      </c>
      <c r="M1801" t="s">
        <v>16141</v>
      </c>
      <c r="N1801" t="s">
        <v>16142</v>
      </c>
      <c r="O1801" t="s">
        <v>16143</v>
      </c>
      <c r="P1801" t="s">
        <v>16144</v>
      </c>
      <c r="Q1801" t="s">
        <v>16145</v>
      </c>
      <c r="R1801" t="s">
        <v>16146</v>
      </c>
      <c r="S1801" t="s">
        <v>16147</v>
      </c>
    </row>
    <row r="1802" spans="3:19" ht="15.75" x14ac:dyDescent="0.25">
      <c r="C1802" s="35"/>
      <c r="I1802" s="27">
        <f>IF(ISBLANK(J1802),"",LARGE(I$1:I1801,1)+1)</f>
        <v>1783</v>
      </c>
      <c r="J1802" t="s">
        <v>16016</v>
      </c>
      <c r="K1802" t="s">
        <v>16148</v>
      </c>
      <c r="L1802" t="s">
        <v>15244</v>
      </c>
      <c r="M1802" t="s">
        <v>16149</v>
      </c>
      <c r="N1802" t="s">
        <v>16150</v>
      </c>
      <c r="O1802" t="s">
        <v>16151</v>
      </c>
      <c r="P1802" t="s">
        <v>16152</v>
      </c>
      <c r="Q1802" t="s">
        <v>16153</v>
      </c>
      <c r="R1802" t="s">
        <v>16154</v>
      </c>
      <c r="S1802" t="s">
        <v>16155</v>
      </c>
    </row>
    <row r="1803" spans="3:19" ht="15.75" x14ac:dyDescent="0.25">
      <c r="C1803" s="35"/>
      <c r="I1803" s="27">
        <f>IF(ISBLANK(J1803),"",LARGE(I$1:I1802,1)+1)</f>
        <v>1784</v>
      </c>
      <c r="J1803" t="s">
        <v>16016</v>
      </c>
      <c r="K1803" t="s">
        <v>15325</v>
      </c>
      <c r="L1803" t="s">
        <v>15244</v>
      </c>
      <c r="M1803" t="s">
        <v>16156</v>
      </c>
      <c r="N1803" t="s">
        <v>16157</v>
      </c>
      <c r="O1803" t="s">
        <v>16158</v>
      </c>
      <c r="P1803" t="s">
        <v>16159</v>
      </c>
      <c r="Q1803" t="s">
        <v>16160</v>
      </c>
      <c r="R1803" t="s">
        <v>16161</v>
      </c>
      <c r="S1803" t="s">
        <v>16162</v>
      </c>
    </row>
    <row r="1804" spans="3:19" ht="15.75" x14ac:dyDescent="0.25">
      <c r="C1804" s="35"/>
      <c r="I1804" s="27">
        <f>IF(ISBLANK(J1804),"",LARGE(I$1:I1803,1)+1)</f>
        <v>1785</v>
      </c>
      <c r="J1804" t="s">
        <v>16016</v>
      </c>
      <c r="K1804" t="s">
        <v>6002</v>
      </c>
      <c r="L1804" t="s">
        <v>15244</v>
      </c>
      <c r="M1804" t="s">
        <v>16163</v>
      </c>
      <c r="N1804" t="s">
        <v>16164</v>
      </c>
      <c r="O1804" t="s">
        <v>16165</v>
      </c>
      <c r="P1804" t="s">
        <v>16166</v>
      </c>
      <c r="Q1804" t="s">
        <v>16167</v>
      </c>
      <c r="R1804" t="s">
        <v>16168</v>
      </c>
      <c r="S1804" t="s">
        <v>16169</v>
      </c>
    </row>
    <row r="1805" spans="3:19" ht="15.75" x14ac:dyDescent="0.25">
      <c r="C1805" s="35"/>
      <c r="I1805" s="27">
        <f>IF(ISBLANK(J1805),"",LARGE(I$1:I1804,1)+1)</f>
        <v>1786</v>
      </c>
      <c r="J1805" t="s">
        <v>16016</v>
      </c>
      <c r="K1805" t="s">
        <v>16170</v>
      </c>
      <c r="L1805" t="s">
        <v>16171</v>
      </c>
      <c r="M1805" t="s">
        <v>16172</v>
      </c>
      <c r="N1805" t="s">
        <v>16173</v>
      </c>
      <c r="O1805" t="s">
        <v>16174</v>
      </c>
      <c r="P1805" t="s">
        <v>16175</v>
      </c>
      <c r="Q1805" t="s">
        <v>16176</v>
      </c>
      <c r="R1805" t="s">
        <v>16177</v>
      </c>
      <c r="S1805" t="s">
        <v>16178</v>
      </c>
    </row>
    <row r="1806" spans="3:19" ht="15.75" x14ac:dyDescent="0.25">
      <c r="C1806" s="35"/>
      <c r="I1806" s="27">
        <f>IF(ISBLANK(J1806),"",LARGE(I$1:I1805,1)+1)</f>
        <v>1787</v>
      </c>
      <c r="J1806" t="s">
        <v>16016</v>
      </c>
      <c r="K1806" t="s">
        <v>8240</v>
      </c>
      <c r="L1806" t="s">
        <v>16171</v>
      </c>
      <c r="M1806" t="s">
        <v>16179</v>
      </c>
      <c r="N1806" t="s">
        <v>16180</v>
      </c>
      <c r="O1806" t="s">
        <v>16181</v>
      </c>
      <c r="P1806" t="s">
        <v>16182</v>
      </c>
      <c r="Q1806" t="s">
        <v>16183</v>
      </c>
      <c r="R1806" t="s">
        <v>16184</v>
      </c>
      <c r="S1806" t="s">
        <v>16185</v>
      </c>
    </row>
    <row r="1807" spans="3:19" ht="15.75" x14ac:dyDescent="0.25">
      <c r="C1807" s="35"/>
      <c r="I1807" s="27">
        <f>IF(ISBLANK(J1807),"",LARGE(I$1:I1806,1)+1)</f>
        <v>1788</v>
      </c>
      <c r="J1807" t="s">
        <v>16016</v>
      </c>
      <c r="K1807" t="s">
        <v>16186</v>
      </c>
      <c r="L1807" t="s">
        <v>16171</v>
      </c>
      <c r="M1807" t="s">
        <v>16187</v>
      </c>
      <c r="N1807" t="s">
        <v>16188</v>
      </c>
      <c r="O1807" t="s">
        <v>16189</v>
      </c>
      <c r="P1807" t="s">
        <v>16190</v>
      </c>
      <c r="Q1807" t="s">
        <v>16191</v>
      </c>
      <c r="R1807" t="s">
        <v>16192</v>
      </c>
      <c r="S1807" t="s">
        <v>16193</v>
      </c>
    </row>
    <row r="1808" spans="3:19" ht="15.75" x14ac:dyDescent="0.25">
      <c r="C1808" s="35"/>
      <c r="I1808" s="27">
        <f>IF(ISBLANK(J1808),"",LARGE(I$1:I1807,1)+1)</f>
        <v>1789</v>
      </c>
      <c r="J1808" t="s">
        <v>16016</v>
      </c>
      <c r="K1808" t="s">
        <v>16194</v>
      </c>
      <c r="L1808" t="s">
        <v>16171</v>
      </c>
      <c r="M1808" t="s">
        <v>16195</v>
      </c>
      <c r="N1808" t="s">
        <v>16196</v>
      </c>
      <c r="O1808" t="s">
        <v>16197</v>
      </c>
      <c r="P1808" t="s">
        <v>16198</v>
      </c>
      <c r="Q1808" t="s">
        <v>16199</v>
      </c>
      <c r="R1808" t="s">
        <v>16200</v>
      </c>
      <c r="S1808" t="s">
        <v>16201</v>
      </c>
    </row>
    <row r="1809" spans="3:19" ht="15.75" x14ac:dyDescent="0.25">
      <c r="C1809" s="35"/>
      <c r="I1809" s="27">
        <f>IF(ISBLANK(J1809),"",LARGE(I$1:I1808,1)+1)</f>
        <v>1790</v>
      </c>
      <c r="J1809" t="s">
        <v>16016</v>
      </c>
      <c r="K1809" t="s">
        <v>16202</v>
      </c>
      <c r="L1809" t="s">
        <v>16171</v>
      </c>
      <c r="M1809" t="s">
        <v>16203</v>
      </c>
      <c r="N1809" t="s">
        <v>16204</v>
      </c>
      <c r="O1809" t="s">
        <v>16205</v>
      </c>
      <c r="P1809" t="s">
        <v>16206</v>
      </c>
      <c r="Q1809" t="s">
        <v>16207</v>
      </c>
      <c r="R1809" t="s">
        <v>16208</v>
      </c>
      <c r="S1809" t="s">
        <v>16209</v>
      </c>
    </row>
    <row r="1810" spans="3:19" ht="15.75" x14ac:dyDescent="0.25">
      <c r="C1810" s="35"/>
      <c r="I1810" s="27">
        <f>IF(ISBLANK(J1810),"",LARGE(I$1:I1809,1)+1)</f>
        <v>1791</v>
      </c>
      <c r="J1810" t="s">
        <v>16016</v>
      </c>
      <c r="K1810" t="s">
        <v>16210</v>
      </c>
      <c r="L1810" t="s">
        <v>16171</v>
      </c>
      <c r="M1810" t="s">
        <v>16211</v>
      </c>
      <c r="N1810" t="s">
        <v>16212</v>
      </c>
      <c r="O1810" t="s">
        <v>16213</v>
      </c>
      <c r="P1810" t="s">
        <v>16214</v>
      </c>
      <c r="Q1810" t="s">
        <v>16215</v>
      </c>
      <c r="R1810" t="s">
        <v>16216</v>
      </c>
      <c r="S1810" t="s">
        <v>16217</v>
      </c>
    </row>
    <row r="1811" spans="3:19" ht="15.75" x14ac:dyDescent="0.25">
      <c r="C1811" s="35"/>
      <c r="I1811" s="27">
        <f>IF(ISBLANK(J1811),"",LARGE(I$1:I1810,1)+1)</f>
        <v>1792</v>
      </c>
      <c r="J1811" t="s">
        <v>16016</v>
      </c>
      <c r="K1811" t="s">
        <v>16218</v>
      </c>
      <c r="L1811" t="s">
        <v>16219</v>
      </c>
      <c r="M1811" t="s">
        <v>16220</v>
      </c>
      <c r="N1811" t="s">
        <v>16221</v>
      </c>
      <c r="O1811" t="s">
        <v>16222</v>
      </c>
      <c r="P1811" t="s">
        <v>16223</v>
      </c>
      <c r="Q1811" t="s">
        <v>16224</v>
      </c>
      <c r="R1811" t="s">
        <v>16225</v>
      </c>
      <c r="S1811" t="s">
        <v>16226</v>
      </c>
    </row>
    <row r="1812" spans="3:19" ht="15.75" x14ac:dyDescent="0.25">
      <c r="C1812" s="35"/>
      <c r="I1812" s="27">
        <f>IF(ISBLANK(J1812),"",LARGE(I$1:I1811,1)+1)</f>
        <v>1793</v>
      </c>
      <c r="J1812" t="s">
        <v>16016</v>
      </c>
      <c r="K1812" t="s">
        <v>16227</v>
      </c>
      <c r="L1812" t="s">
        <v>16171</v>
      </c>
      <c r="M1812" t="s">
        <v>16228</v>
      </c>
      <c r="N1812" t="s">
        <v>16229</v>
      </c>
      <c r="O1812" t="s">
        <v>16230</v>
      </c>
      <c r="P1812" t="s">
        <v>16231</v>
      </c>
      <c r="Q1812" t="s">
        <v>16232</v>
      </c>
      <c r="R1812" t="s">
        <v>16233</v>
      </c>
      <c r="S1812" t="s">
        <v>16234</v>
      </c>
    </row>
    <row r="1813" spans="3:19" ht="15.75" x14ac:dyDescent="0.25">
      <c r="C1813" s="35"/>
      <c r="I1813" s="27">
        <f>IF(ISBLANK(J1813),"",LARGE(I$1:I1812,1)+1)</f>
        <v>1794</v>
      </c>
      <c r="J1813" t="s">
        <v>16016</v>
      </c>
      <c r="K1813" t="s">
        <v>16235</v>
      </c>
      <c r="L1813" t="s">
        <v>16219</v>
      </c>
      <c r="M1813" t="s">
        <v>16236</v>
      </c>
      <c r="N1813" t="s">
        <v>16237</v>
      </c>
      <c r="O1813" t="s">
        <v>16238</v>
      </c>
      <c r="P1813" t="s">
        <v>16239</v>
      </c>
      <c r="Q1813" t="s">
        <v>16240</v>
      </c>
      <c r="R1813" t="s">
        <v>16241</v>
      </c>
      <c r="S1813" t="s">
        <v>16242</v>
      </c>
    </row>
    <row r="1814" spans="3:19" ht="15.75" x14ac:dyDescent="0.25">
      <c r="C1814" s="35"/>
      <c r="I1814" s="27">
        <f>IF(ISBLANK(J1814),"",LARGE(I$1:I1813,1)+1)</f>
        <v>1795</v>
      </c>
      <c r="J1814" t="s">
        <v>16016</v>
      </c>
      <c r="K1814" t="s">
        <v>16243</v>
      </c>
      <c r="L1814" t="s">
        <v>15253</v>
      </c>
      <c r="M1814" t="s">
        <v>16244</v>
      </c>
      <c r="N1814" t="s">
        <v>16245</v>
      </c>
      <c r="O1814" t="s">
        <v>16246</v>
      </c>
      <c r="P1814" t="s">
        <v>16247</v>
      </c>
      <c r="Q1814" t="s">
        <v>16248</v>
      </c>
      <c r="R1814" t="s">
        <v>16249</v>
      </c>
      <c r="S1814" t="s">
        <v>16250</v>
      </c>
    </row>
    <row r="1815" spans="3:19" ht="15.75" x14ac:dyDescent="0.25">
      <c r="C1815" s="35"/>
      <c r="I1815" s="27">
        <f>IF(ISBLANK(J1815),"",LARGE(I$1:I1814,1)+1)</f>
        <v>1796</v>
      </c>
      <c r="J1815" t="s">
        <v>16016</v>
      </c>
      <c r="K1815" t="s">
        <v>16251</v>
      </c>
      <c r="L1815" t="s">
        <v>16219</v>
      </c>
      <c r="M1815" t="s">
        <v>16252</v>
      </c>
      <c r="N1815" t="s">
        <v>16253</v>
      </c>
      <c r="O1815" t="s">
        <v>16254</v>
      </c>
      <c r="P1815" t="s">
        <v>16255</v>
      </c>
      <c r="Q1815" t="s">
        <v>16256</v>
      </c>
      <c r="R1815" t="s">
        <v>16257</v>
      </c>
      <c r="S1815" t="s">
        <v>16258</v>
      </c>
    </row>
    <row r="1816" spans="3:19" ht="15.75" x14ac:dyDescent="0.25">
      <c r="C1816" s="35"/>
      <c r="I1816" s="27">
        <f>IF(ISBLANK(J1816),"",LARGE(I$1:I1815,1)+1)</f>
        <v>1797</v>
      </c>
      <c r="J1816" t="s">
        <v>16016</v>
      </c>
      <c r="K1816" t="s">
        <v>16259</v>
      </c>
      <c r="L1816" t="s">
        <v>16219</v>
      </c>
      <c r="M1816" t="s">
        <v>16260</v>
      </c>
      <c r="N1816" t="s">
        <v>16261</v>
      </c>
      <c r="O1816" t="s">
        <v>16262</v>
      </c>
      <c r="P1816" t="s">
        <v>16263</v>
      </c>
      <c r="Q1816" t="s">
        <v>16264</v>
      </c>
      <c r="R1816" t="s">
        <v>16265</v>
      </c>
      <c r="S1816" t="s">
        <v>16266</v>
      </c>
    </row>
    <row r="1817" spans="3:19" ht="15.75" x14ac:dyDescent="0.25">
      <c r="C1817" s="35"/>
      <c r="I1817" s="27">
        <f>IF(ISBLANK(J1817),"",LARGE(I$1:I1816,1)+1)</f>
        <v>1798</v>
      </c>
      <c r="J1817" t="s">
        <v>16016</v>
      </c>
      <c r="K1817" t="s">
        <v>16267</v>
      </c>
      <c r="L1817" t="s">
        <v>3687</v>
      </c>
      <c r="M1817" t="s">
        <v>16268</v>
      </c>
      <c r="N1817" t="s">
        <v>16269</v>
      </c>
      <c r="O1817" t="s">
        <v>16270</v>
      </c>
      <c r="P1817" t="s">
        <v>16271</v>
      </c>
      <c r="Q1817" t="s">
        <v>16272</v>
      </c>
      <c r="R1817" t="s">
        <v>16273</v>
      </c>
      <c r="S1817" t="s">
        <v>16274</v>
      </c>
    </row>
    <row r="1818" spans="3:19" ht="15.75" x14ac:dyDescent="0.25">
      <c r="C1818" s="35"/>
      <c r="I1818" s="27">
        <f>IF(ISBLANK(J1818),"",LARGE(I$1:I1817,1)+1)</f>
        <v>1799</v>
      </c>
      <c r="J1818" t="s">
        <v>16016</v>
      </c>
      <c r="K1818" t="s">
        <v>16275</v>
      </c>
      <c r="L1818" t="s">
        <v>15358</v>
      </c>
      <c r="M1818" t="s">
        <v>16276</v>
      </c>
      <c r="N1818" t="s">
        <v>15360</v>
      </c>
      <c r="O1818" t="s">
        <v>16277</v>
      </c>
      <c r="P1818" t="s">
        <v>16278</v>
      </c>
      <c r="Q1818" t="s">
        <v>16279</v>
      </c>
      <c r="R1818" t="s">
        <v>16280</v>
      </c>
      <c r="S1818" t="s">
        <v>16281</v>
      </c>
    </row>
    <row r="1819" spans="3:19" ht="15.75" x14ac:dyDescent="0.25">
      <c r="C1819" s="35"/>
      <c r="I1819" s="27">
        <f>IF(ISBLANK(J1819),"",LARGE(I$1:I1818,1)+1)</f>
        <v>1800</v>
      </c>
      <c r="J1819" t="s">
        <v>16016</v>
      </c>
      <c r="K1819" t="s">
        <v>15366</v>
      </c>
      <c r="L1819" t="s">
        <v>15358</v>
      </c>
      <c r="M1819" t="s">
        <v>16282</v>
      </c>
      <c r="N1819" t="s">
        <v>16283</v>
      </c>
      <c r="O1819" t="s">
        <v>16284</v>
      </c>
      <c r="P1819" t="s">
        <v>15370</v>
      </c>
      <c r="Q1819" t="s">
        <v>16285</v>
      </c>
      <c r="R1819" t="s">
        <v>16286</v>
      </c>
      <c r="S1819" t="s">
        <v>16287</v>
      </c>
    </row>
    <row r="1820" spans="3:19" ht="15.75" x14ac:dyDescent="0.25">
      <c r="C1820" s="35"/>
      <c r="I1820" s="27">
        <f>IF(ISBLANK(J1820),"",LARGE(I$1:I1819,1)+1)</f>
        <v>1801</v>
      </c>
      <c r="J1820" t="s">
        <v>16016</v>
      </c>
      <c r="K1820" t="s">
        <v>16288</v>
      </c>
      <c r="L1820" t="s">
        <v>15358</v>
      </c>
      <c r="M1820" t="s">
        <v>16289</v>
      </c>
      <c r="N1820" t="s">
        <v>16290</v>
      </c>
      <c r="O1820" t="s">
        <v>16291</v>
      </c>
      <c r="P1820" t="s">
        <v>16292</v>
      </c>
      <c r="Q1820" t="s">
        <v>16293</v>
      </c>
      <c r="R1820" t="s">
        <v>16294</v>
      </c>
      <c r="S1820" t="s">
        <v>16295</v>
      </c>
    </row>
    <row r="1821" spans="3:19" ht="15.75" x14ac:dyDescent="0.25">
      <c r="C1821" s="35"/>
      <c r="I1821" s="27">
        <f>IF(ISBLANK(J1821),"",LARGE(I$1:I1820,1)+1)</f>
        <v>1802</v>
      </c>
      <c r="J1821" t="s">
        <v>16016</v>
      </c>
      <c r="K1821" t="s">
        <v>15406</v>
      </c>
      <c r="L1821" t="s">
        <v>15358</v>
      </c>
      <c r="M1821" t="s">
        <v>16296</v>
      </c>
      <c r="N1821" t="s">
        <v>16297</v>
      </c>
      <c r="O1821" t="s">
        <v>16298</v>
      </c>
      <c r="P1821" t="s">
        <v>16299</v>
      </c>
      <c r="Q1821" t="s">
        <v>16300</v>
      </c>
      <c r="R1821" t="s">
        <v>16301</v>
      </c>
      <c r="S1821" t="s">
        <v>16302</v>
      </c>
    </row>
    <row r="1822" spans="3:19" ht="15.75" x14ac:dyDescent="0.25">
      <c r="C1822" s="35"/>
      <c r="I1822" s="27">
        <f>IF(ISBLANK(J1822),"",LARGE(I$1:I1821,1)+1)</f>
        <v>1803</v>
      </c>
      <c r="J1822" t="s">
        <v>16016</v>
      </c>
      <c r="K1822" t="s">
        <v>16303</v>
      </c>
      <c r="L1822" t="s">
        <v>15358</v>
      </c>
      <c r="M1822" t="s">
        <v>16304</v>
      </c>
      <c r="N1822" t="s">
        <v>16305</v>
      </c>
      <c r="O1822" t="s">
        <v>16306</v>
      </c>
      <c r="P1822" t="s">
        <v>16307</v>
      </c>
      <c r="Q1822" t="s">
        <v>16308</v>
      </c>
      <c r="R1822" t="s">
        <v>16309</v>
      </c>
      <c r="S1822" t="s">
        <v>16310</v>
      </c>
    </row>
    <row r="1823" spans="3:19" ht="15.75" x14ac:dyDescent="0.25">
      <c r="C1823" s="35"/>
      <c r="I1823" s="27">
        <f>IF(ISBLANK(J1823),"",LARGE(I$1:I1822,1)+1)</f>
        <v>1804</v>
      </c>
      <c r="J1823" t="s">
        <v>16016</v>
      </c>
      <c r="K1823" t="s">
        <v>16311</v>
      </c>
      <c r="L1823" t="s">
        <v>15358</v>
      </c>
      <c r="M1823" t="s">
        <v>16312</v>
      </c>
      <c r="N1823" t="s">
        <v>16313</v>
      </c>
      <c r="O1823" t="s">
        <v>16314</v>
      </c>
      <c r="P1823" t="s">
        <v>16315</v>
      </c>
      <c r="Q1823" t="s">
        <v>16316</v>
      </c>
      <c r="R1823" t="s">
        <v>16317</v>
      </c>
      <c r="S1823" t="s">
        <v>16318</v>
      </c>
    </row>
    <row r="1824" spans="3:19" ht="15.75" x14ac:dyDescent="0.25">
      <c r="C1824" s="35"/>
      <c r="I1824" s="27">
        <f>IF(ISBLANK(J1824),"",LARGE(I$1:I1823,1)+1)</f>
        <v>1805</v>
      </c>
      <c r="J1824" t="s">
        <v>16016</v>
      </c>
      <c r="K1824" t="s">
        <v>3723</v>
      </c>
      <c r="L1824" t="s">
        <v>3687</v>
      </c>
      <c r="M1824" t="s">
        <v>16319</v>
      </c>
      <c r="N1824" t="s">
        <v>16320</v>
      </c>
      <c r="O1824" t="s">
        <v>16321</v>
      </c>
      <c r="P1824" t="s">
        <v>16322</v>
      </c>
      <c r="Q1824" t="s">
        <v>16323</v>
      </c>
      <c r="R1824" t="s">
        <v>16324</v>
      </c>
      <c r="S1824" t="s">
        <v>16325</v>
      </c>
    </row>
    <row r="1825" spans="3:19" ht="15.75" x14ac:dyDescent="0.25">
      <c r="C1825" s="35"/>
      <c r="I1825" s="27">
        <f>IF(ISBLANK(J1825),"",LARGE(I$1:I1824,1)+1)</f>
        <v>1806</v>
      </c>
      <c r="J1825" t="s">
        <v>16016</v>
      </c>
      <c r="K1825" t="s">
        <v>16326</v>
      </c>
      <c r="L1825" t="s">
        <v>15358</v>
      </c>
      <c r="M1825" t="s">
        <v>16327</v>
      </c>
      <c r="N1825" t="s">
        <v>16328</v>
      </c>
      <c r="O1825" t="s">
        <v>16329</v>
      </c>
      <c r="P1825" t="s">
        <v>16330</v>
      </c>
      <c r="Q1825" t="s">
        <v>16331</v>
      </c>
      <c r="R1825" t="s">
        <v>16332</v>
      </c>
      <c r="S1825" t="s">
        <v>16333</v>
      </c>
    </row>
    <row r="1826" spans="3:19" ht="15.75" x14ac:dyDescent="0.25">
      <c r="C1826" s="35"/>
      <c r="I1826" s="27">
        <f>IF(ISBLANK(J1826),"",LARGE(I$1:I1825,1)+1)</f>
        <v>1807</v>
      </c>
      <c r="J1826" t="s">
        <v>16016</v>
      </c>
      <c r="K1826" t="s">
        <v>16334</v>
      </c>
      <c r="L1826" t="s">
        <v>15358</v>
      </c>
      <c r="M1826" t="s">
        <v>16335</v>
      </c>
      <c r="N1826" t="s">
        <v>16336</v>
      </c>
      <c r="O1826" t="s">
        <v>16337</v>
      </c>
      <c r="P1826" t="s">
        <v>16338</v>
      </c>
      <c r="Q1826" t="s">
        <v>16339</v>
      </c>
      <c r="R1826" t="s">
        <v>16340</v>
      </c>
      <c r="S1826" t="s">
        <v>16341</v>
      </c>
    </row>
    <row r="1827" spans="3:19" ht="15.75" x14ac:dyDescent="0.25">
      <c r="C1827" s="35"/>
      <c r="I1827" s="27">
        <f>IF(ISBLANK(J1827),"",LARGE(I$1:I1826,1)+1)</f>
        <v>1808</v>
      </c>
      <c r="J1827" t="s">
        <v>16016</v>
      </c>
      <c r="K1827" t="s">
        <v>16342</v>
      </c>
      <c r="L1827" t="s">
        <v>15358</v>
      </c>
      <c r="M1827" t="s">
        <v>16343</v>
      </c>
      <c r="N1827" t="s">
        <v>16344</v>
      </c>
      <c r="O1827" t="s">
        <v>16345</v>
      </c>
      <c r="P1827" t="s">
        <v>16346</v>
      </c>
      <c r="Q1827" t="s">
        <v>16347</v>
      </c>
      <c r="R1827" t="s">
        <v>16348</v>
      </c>
      <c r="S1827" t="s">
        <v>16349</v>
      </c>
    </row>
    <row r="1828" spans="3:19" ht="15.75" x14ac:dyDescent="0.25">
      <c r="C1828" s="35"/>
      <c r="I1828" s="27">
        <f>IF(ISBLANK(J1828),"",LARGE(I$1:I1827,1)+1)</f>
        <v>1809</v>
      </c>
      <c r="J1828" t="s">
        <v>16016</v>
      </c>
      <c r="K1828" t="s">
        <v>16350</v>
      </c>
      <c r="L1828" t="s">
        <v>3687</v>
      </c>
      <c r="M1828" t="s">
        <v>16351</v>
      </c>
      <c r="N1828" t="s">
        <v>16352</v>
      </c>
      <c r="O1828" t="s">
        <v>16353</v>
      </c>
      <c r="P1828" t="s">
        <v>16354</v>
      </c>
      <c r="Q1828" t="s">
        <v>16355</v>
      </c>
      <c r="R1828" t="s">
        <v>16356</v>
      </c>
      <c r="S1828" t="s">
        <v>16357</v>
      </c>
    </row>
    <row r="1829" spans="3:19" ht="15.75" x14ac:dyDescent="0.25">
      <c r="C1829" s="35"/>
      <c r="I1829" s="27">
        <f>IF(ISBLANK(J1829),"",LARGE(I$1:I1828,1)+1)</f>
        <v>1810</v>
      </c>
      <c r="J1829" t="s">
        <v>16016</v>
      </c>
      <c r="K1829" t="s">
        <v>16358</v>
      </c>
      <c r="L1829" t="s">
        <v>440</v>
      </c>
      <c r="M1829" t="s">
        <v>16359</v>
      </c>
      <c r="N1829" t="s">
        <v>16360</v>
      </c>
      <c r="O1829" t="s">
        <v>16361</v>
      </c>
      <c r="P1829" t="s">
        <v>16362</v>
      </c>
      <c r="Q1829" t="s">
        <v>16363</v>
      </c>
      <c r="R1829" t="s">
        <v>16364</v>
      </c>
      <c r="S1829" t="s">
        <v>16365</v>
      </c>
    </row>
    <row r="1830" spans="3:19" ht="15.75" x14ac:dyDescent="0.25">
      <c r="C1830" s="35"/>
      <c r="I1830" s="27">
        <f>IF(ISBLANK(J1830),"",LARGE(I$1:I1829,1)+1)</f>
        <v>1811</v>
      </c>
      <c r="J1830" t="s">
        <v>16016</v>
      </c>
      <c r="K1830" t="s">
        <v>16366</v>
      </c>
      <c r="L1830" t="s">
        <v>943</v>
      </c>
      <c r="M1830" t="s">
        <v>16367</v>
      </c>
      <c r="N1830" t="s">
        <v>16368</v>
      </c>
      <c r="O1830" t="s">
        <v>16369</v>
      </c>
      <c r="P1830" t="s">
        <v>16370</v>
      </c>
      <c r="Q1830" t="s">
        <v>16371</v>
      </c>
      <c r="R1830" t="s">
        <v>16372</v>
      </c>
      <c r="S1830" t="s">
        <v>16373</v>
      </c>
    </row>
    <row r="1831" spans="3:19" ht="15.75" x14ac:dyDescent="0.25">
      <c r="C1831" s="35"/>
      <c r="I1831" s="27">
        <f>IF(ISBLANK(J1831),"",LARGE(I$1:I1830,1)+1)</f>
        <v>1812</v>
      </c>
      <c r="J1831" t="s">
        <v>16016</v>
      </c>
      <c r="K1831" t="s">
        <v>15661</v>
      </c>
      <c r="L1831" t="s">
        <v>387</v>
      </c>
      <c r="M1831" t="s">
        <v>16374</v>
      </c>
      <c r="N1831" t="s">
        <v>16375</v>
      </c>
      <c r="O1831" t="s">
        <v>15664</v>
      </c>
      <c r="P1831" t="s">
        <v>16376</v>
      </c>
      <c r="Q1831" t="s">
        <v>16377</v>
      </c>
      <c r="R1831" t="s">
        <v>16378</v>
      </c>
      <c r="S1831" t="s">
        <v>16379</v>
      </c>
    </row>
    <row r="1832" spans="3:19" ht="15.75" x14ac:dyDescent="0.25">
      <c r="C1832" s="35"/>
      <c r="I1832" s="27">
        <f>IF(ISBLANK(J1832),"",LARGE(I$1:I1831,1)+1)</f>
        <v>1813</v>
      </c>
      <c r="J1832" t="s">
        <v>16016</v>
      </c>
      <c r="K1832" t="s">
        <v>3503</v>
      </c>
      <c r="L1832" t="s">
        <v>387</v>
      </c>
      <c r="M1832" t="s">
        <v>16380</v>
      </c>
      <c r="N1832" t="s">
        <v>16381</v>
      </c>
      <c r="O1832" t="s">
        <v>16382</v>
      </c>
      <c r="P1832" t="s">
        <v>16383</v>
      </c>
      <c r="Q1832" t="s">
        <v>16384</v>
      </c>
      <c r="R1832" t="s">
        <v>16385</v>
      </c>
      <c r="S1832" t="s">
        <v>16386</v>
      </c>
    </row>
    <row r="1833" spans="3:19" ht="15.75" x14ac:dyDescent="0.25">
      <c r="C1833" s="35"/>
      <c r="I1833" s="27">
        <f>IF(ISBLANK(J1833),"",LARGE(I$1:I1832,1)+1)</f>
        <v>1814</v>
      </c>
      <c r="J1833" t="s">
        <v>16016</v>
      </c>
      <c r="K1833" t="s">
        <v>15653</v>
      </c>
      <c r="L1833" t="s">
        <v>387</v>
      </c>
      <c r="M1833" t="s">
        <v>16387</v>
      </c>
      <c r="N1833" t="s">
        <v>16388</v>
      </c>
      <c r="O1833" t="s">
        <v>16389</v>
      </c>
      <c r="P1833" t="s">
        <v>16390</v>
      </c>
      <c r="Q1833" t="s">
        <v>16391</v>
      </c>
      <c r="R1833" t="s">
        <v>15659</v>
      </c>
      <c r="S1833" t="s">
        <v>16392</v>
      </c>
    </row>
    <row r="1834" spans="3:19" ht="15.75" x14ac:dyDescent="0.25">
      <c r="C1834" s="35"/>
      <c r="I1834" s="27">
        <f>IF(ISBLANK(J1834),"",LARGE(I$1:I1833,1)+1)</f>
        <v>1815</v>
      </c>
      <c r="J1834" t="s">
        <v>16016</v>
      </c>
      <c r="K1834" t="s">
        <v>16393</v>
      </c>
      <c r="L1834" t="s">
        <v>943</v>
      </c>
      <c r="M1834" t="s">
        <v>16394</v>
      </c>
      <c r="N1834" t="s">
        <v>16395</v>
      </c>
      <c r="O1834" t="s">
        <v>16396</v>
      </c>
      <c r="P1834" t="s">
        <v>15681</v>
      </c>
      <c r="Q1834" t="s">
        <v>16397</v>
      </c>
      <c r="R1834" t="s">
        <v>16398</v>
      </c>
      <c r="S1834" t="s">
        <v>16399</v>
      </c>
    </row>
    <row r="1835" spans="3:19" ht="15.75" x14ac:dyDescent="0.25">
      <c r="C1835" s="35"/>
      <c r="I1835" s="27">
        <f>IF(ISBLANK(J1835),"",LARGE(I$1:I1834,1)+1)</f>
        <v>1816</v>
      </c>
      <c r="J1835" t="s">
        <v>16016</v>
      </c>
      <c r="K1835" t="s">
        <v>15582</v>
      </c>
      <c r="L1835" t="s">
        <v>440</v>
      </c>
      <c r="M1835" t="s">
        <v>16400</v>
      </c>
      <c r="N1835" t="s">
        <v>16401</v>
      </c>
      <c r="O1835" t="s">
        <v>16402</v>
      </c>
      <c r="P1835" t="s">
        <v>16403</v>
      </c>
      <c r="Q1835" t="s">
        <v>16404</v>
      </c>
      <c r="R1835" t="s">
        <v>16405</v>
      </c>
      <c r="S1835" t="s">
        <v>16406</v>
      </c>
    </row>
    <row r="1836" spans="3:19" ht="15.75" x14ac:dyDescent="0.25">
      <c r="C1836" s="35"/>
      <c r="I1836" s="27">
        <f>IF(ISBLANK(J1836),"",LARGE(I$1:I1835,1)+1)</f>
        <v>1817</v>
      </c>
      <c r="J1836" t="s">
        <v>16016</v>
      </c>
      <c r="K1836" t="s">
        <v>16407</v>
      </c>
      <c r="L1836" t="s">
        <v>440</v>
      </c>
      <c r="M1836" t="s">
        <v>16408</v>
      </c>
      <c r="N1836" t="s">
        <v>16409</v>
      </c>
      <c r="O1836" t="s">
        <v>16410</v>
      </c>
      <c r="P1836" t="s">
        <v>16411</v>
      </c>
      <c r="Q1836" t="s">
        <v>16412</v>
      </c>
      <c r="R1836" t="s">
        <v>16413</v>
      </c>
      <c r="S1836" t="s">
        <v>16414</v>
      </c>
    </row>
    <row r="1837" spans="3:19" ht="15.75" x14ac:dyDescent="0.25">
      <c r="C1837" s="35"/>
      <c r="I1837" s="27">
        <f>IF(ISBLANK(J1837),"",LARGE(I$1:I1836,1)+1)</f>
        <v>1818</v>
      </c>
      <c r="J1837" t="s">
        <v>16016</v>
      </c>
      <c r="K1837" t="s">
        <v>15864</v>
      </c>
      <c r="L1837" t="s">
        <v>78</v>
      </c>
      <c r="M1837" t="s">
        <v>16415</v>
      </c>
      <c r="N1837" t="s">
        <v>16416</v>
      </c>
      <c r="O1837" t="s">
        <v>16417</v>
      </c>
      <c r="P1837" t="s">
        <v>15868</v>
      </c>
      <c r="Q1837" t="s">
        <v>16418</v>
      </c>
      <c r="R1837" t="s">
        <v>16419</v>
      </c>
      <c r="S1837" t="s">
        <v>16420</v>
      </c>
    </row>
    <row r="1838" spans="3:19" ht="15.75" x14ac:dyDescent="0.25">
      <c r="C1838" s="35"/>
      <c r="I1838" s="27">
        <f>IF(ISBLANK(J1838),"",LARGE(I$1:I1837,1)+1)</f>
        <v>1819</v>
      </c>
      <c r="J1838" t="s">
        <v>16016</v>
      </c>
      <c r="K1838" t="s">
        <v>16421</v>
      </c>
      <c r="L1838" t="s">
        <v>78</v>
      </c>
      <c r="M1838" t="s">
        <v>16422</v>
      </c>
      <c r="N1838" t="s">
        <v>16423</v>
      </c>
      <c r="O1838" t="s">
        <v>16424</v>
      </c>
      <c r="P1838" t="s">
        <v>16425</v>
      </c>
      <c r="Q1838" t="s">
        <v>16426</v>
      </c>
      <c r="R1838" t="s">
        <v>16427</v>
      </c>
      <c r="S1838" t="s">
        <v>16428</v>
      </c>
    </row>
    <row r="1839" spans="3:19" ht="15.75" x14ac:dyDescent="0.25">
      <c r="C1839" s="35"/>
      <c r="I1839" s="27">
        <f>IF(ISBLANK(J1839),"",LARGE(I$1:I1838,1)+1)</f>
        <v>1820</v>
      </c>
      <c r="J1839" t="s">
        <v>16016</v>
      </c>
      <c r="K1839" t="s">
        <v>15904</v>
      </c>
      <c r="L1839" t="s">
        <v>440</v>
      </c>
      <c r="M1839" t="s">
        <v>16429</v>
      </c>
      <c r="N1839" t="s">
        <v>16430</v>
      </c>
      <c r="O1839" t="s">
        <v>16431</v>
      </c>
      <c r="P1839" t="s">
        <v>16432</v>
      </c>
      <c r="Q1839" t="s">
        <v>16433</v>
      </c>
      <c r="R1839" t="s">
        <v>16434</v>
      </c>
      <c r="S1839" t="s">
        <v>16435</v>
      </c>
    </row>
    <row r="1840" spans="3:19" ht="15.75" x14ac:dyDescent="0.25">
      <c r="C1840" s="35"/>
      <c r="I1840" s="27">
        <f>IF(ISBLANK(J1840),"",LARGE(I$1:I1839,1)+1)</f>
        <v>1821</v>
      </c>
      <c r="J1840" t="s">
        <v>16016</v>
      </c>
      <c r="K1840" t="s">
        <v>16436</v>
      </c>
      <c r="L1840" t="s">
        <v>440</v>
      </c>
      <c r="M1840" t="s">
        <v>16437</v>
      </c>
      <c r="N1840" t="s">
        <v>16438</v>
      </c>
      <c r="O1840" t="s">
        <v>16439</v>
      </c>
      <c r="P1840" t="s">
        <v>16440</v>
      </c>
      <c r="Q1840" t="s">
        <v>16441</v>
      </c>
      <c r="R1840" t="s">
        <v>16442</v>
      </c>
      <c r="S1840" t="s">
        <v>16443</v>
      </c>
    </row>
    <row r="1841" spans="3:19" ht="15.75" x14ac:dyDescent="0.25">
      <c r="C1841" s="35"/>
      <c r="I1841" s="27">
        <f>IF(ISBLANK(J1841),"",LARGE(I$1:I1840,1)+1)</f>
        <v>1822</v>
      </c>
      <c r="J1841" t="s">
        <v>16016</v>
      </c>
      <c r="K1841" t="s">
        <v>16444</v>
      </c>
      <c r="L1841" t="s">
        <v>440</v>
      </c>
      <c r="M1841" t="s">
        <v>16445</v>
      </c>
      <c r="N1841" t="s">
        <v>16446</v>
      </c>
      <c r="O1841" t="s">
        <v>16447</v>
      </c>
      <c r="P1841" t="s">
        <v>16448</v>
      </c>
      <c r="Q1841" t="s">
        <v>16449</v>
      </c>
      <c r="R1841" t="s">
        <v>16450</v>
      </c>
      <c r="S1841" t="s">
        <v>16451</v>
      </c>
    </row>
    <row r="1842" spans="3:19" ht="15.75" x14ac:dyDescent="0.25">
      <c r="C1842" s="35"/>
      <c r="I1842" s="27">
        <f>IF(ISBLANK(J1842),"",LARGE(I$1:I1841,1)+1)</f>
        <v>1823</v>
      </c>
      <c r="J1842" t="s">
        <v>16016</v>
      </c>
      <c r="K1842" t="s">
        <v>16452</v>
      </c>
      <c r="L1842" t="s">
        <v>440</v>
      </c>
      <c r="M1842" t="s">
        <v>16453</v>
      </c>
      <c r="N1842" t="s">
        <v>16454</v>
      </c>
      <c r="O1842" t="s">
        <v>16455</v>
      </c>
      <c r="P1842" t="s">
        <v>16456</v>
      </c>
      <c r="Q1842" t="s">
        <v>16457</v>
      </c>
      <c r="R1842" t="s">
        <v>16458</v>
      </c>
      <c r="S1842" t="s">
        <v>16459</v>
      </c>
    </row>
    <row r="1843" spans="3:19" ht="15.75" x14ac:dyDescent="0.25">
      <c r="C1843" s="35"/>
      <c r="I1843" s="27">
        <f>IF(ISBLANK(J1843),"",LARGE(I$1:I1842,1)+1)</f>
        <v>1824</v>
      </c>
      <c r="J1843" t="s">
        <v>16016</v>
      </c>
      <c r="K1843" t="s">
        <v>16460</v>
      </c>
      <c r="L1843" t="s">
        <v>440</v>
      </c>
      <c r="M1843" t="s">
        <v>16461</v>
      </c>
      <c r="N1843" t="s">
        <v>16462</v>
      </c>
      <c r="O1843" t="s">
        <v>16463</v>
      </c>
      <c r="P1843" t="s">
        <v>16464</v>
      </c>
      <c r="Q1843" t="s">
        <v>16465</v>
      </c>
      <c r="R1843" t="s">
        <v>16466</v>
      </c>
      <c r="S1843" t="s">
        <v>16467</v>
      </c>
    </row>
    <row r="1844" spans="3:19" ht="15.75" x14ac:dyDescent="0.25">
      <c r="C1844" s="35"/>
      <c r="I1844" s="27">
        <f>IF(ISBLANK(J1844),"",LARGE(I$1:I1843,1)+1)</f>
        <v>1825</v>
      </c>
      <c r="J1844" t="s">
        <v>16016</v>
      </c>
      <c r="K1844" t="s">
        <v>7125</v>
      </c>
      <c r="L1844" t="s">
        <v>3769</v>
      </c>
      <c r="M1844" t="s">
        <v>16468</v>
      </c>
      <c r="N1844" t="s">
        <v>15600</v>
      </c>
      <c r="O1844" t="s">
        <v>16469</v>
      </c>
      <c r="P1844" t="s">
        <v>16470</v>
      </c>
      <c r="Q1844" t="s">
        <v>16471</v>
      </c>
      <c r="R1844" t="s">
        <v>16472</v>
      </c>
      <c r="S1844" t="s">
        <v>16473</v>
      </c>
    </row>
    <row r="1845" spans="3:19" ht="15.75" x14ac:dyDescent="0.25">
      <c r="C1845" s="35"/>
      <c r="I1845" s="27">
        <f>IF(ISBLANK(J1845),"",LARGE(I$1:I1844,1)+1)</f>
        <v>1826</v>
      </c>
      <c r="J1845" t="s">
        <v>16016</v>
      </c>
      <c r="K1845" t="s">
        <v>16474</v>
      </c>
      <c r="L1845" t="s">
        <v>15631</v>
      </c>
      <c r="M1845" t="s">
        <v>16475</v>
      </c>
      <c r="N1845" t="s">
        <v>16476</v>
      </c>
      <c r="O1845" t="s">
        <v>16477</v>
      </c>
      <c r="P1845" t="s">
        <v>16478</v>
      </c>
      <c r="Q1845" t="s">
        <v>16479</v>
      </c>
      <c r="R1845" t="s">
        <v>16480</v>
      </c>
      <c r="S1845" t="s">
        <v>16481</v>
      </c>
    </row>
    <row r="1846" spans="3:19" ht="15.75" x14ac:dyDescent="0.25">
      <c r="C1846" s="35"/>
      <c r="I1846" s="27">
        <f>IF(ISBLANK(J1846),"",LARGE(I$1:I1845,1)+1)</f>
        <v>1827</v>
      </c>
      <c r="J1846" t="s">
        <v>16016</v>
      </c>
      <c r="K1846" t="s">
        <v>16482</v>
      </c>
      <c r="L1846" t="s">
        <v>3769</v>
      </c>
      <c r="M1846" t="s">
        <v>16483</v>
      </c>
      <c r="N1846" t="s">
        <v>16484</v>
      </c>
      <c r="O1846" t="s">
        <v>16485</v>
      </c>
      <c r="P1846" t="s">
        <v>16486</v>
      </c>
      <c r="Q1846" t="s">
        <v>16487</v>
      </c>
      <c r="R1846" t="s">
        <v>16488</v>
      </c>
      <c r="S1846" t="s">
        <v>16489</v>
      </c>
    </row>
    <row r="1847" spans="3:19" ht="15.75" x14ac:dyDescent="0.25">
      <c r="C1847" s="35"/>
      <c r="I1847" s="27">
        <f>IF(ISBLANK(J1847),"",LARGE(I$1:I1846,1)+1)</f>
        <v>1828</v>
      </c>
      <c r="J1847" t="s">
        <v>16016</v>
      </c>
      <c r="K1847" t="s">
        <v>3797</v>
      </c>
      <c r="L1847" t="s">
        <v>3769</v>
      </c>
      <c r="M1847" t="s">
        <v>16490</v>
      </c>
      <c r="N1847" t="s">
        <v>16491</v>
      </c>
      <c r="O1847" t="s">
        <v>16492</v>
      </c>
      <c r="P1847" t="s">
        <v>15618</v>
      </c>
      <c r="Q1847" t="s">
        <v>16493</v>
      </c>
      <c r="R1847" t="s">
        <v>16494</v>
      </c>
      <c r="S1847" t="s">
        <v>16495</v>
      </c>
    </row>
    <row r="1848" spans="3:19" ht="15.75" x14ac:dyDescent="0.25">
      <c r="C1848" s="35"/>
      <c r="I1848" s="27">
        <f>IF(ISBLANK(J1848),"",LARGE(I$1:I1847,1)+1)</f>
        <v>1829</v>
      </c>
      <c r="J1848" t="s">
        <v>16016</v>
      </c>
      <c r="K1848" t="s">
        <v>15622</v>
      </c>
      <c r="L1848" t="s">
        <v>3769</v>
      </c>
      <c r="M1848" t="s">
        <v>16496</v>
      </c>
      <c r="N1848" t="s">
        <v>16497</v>
      </c>
      <c r="O1848" t="s">
        <v>15625</v>
      </c>
      <c r="P1848" t="s">
        <v>16498</v>
      </c>
      <c r="Q1848" t="s">
        <v>16499</v>
      </c>
      <c r="R1848" t="s">
        <v>16500</v>
      </c>
      <c r="S1848" t="s">
        <v>16501</v>
      </c>
    </row>
    <row r="1849" spans="3:19" ht="15.75" x14ac:dyDescent="0.25">
      <c r="C1849" s="35"/>
      <c r="I1849" s="27">
        <f>IF(ISBLANK(J1849),"",LARGE(I$1:I1848,1)+1)</f>
        <v>1830</v>
      </c>
      <c r="J1849" t="s">
        <v>16016</v>
      </c>
      <c r="K1849" t="s">
        <v>15606</v>
      </c>
      <c r="L1849" t="s">
        <v>3769</v>
      </c>
      <c r="M1849" t="s">
        <v>15607</v>
      </c>
      <c r="N1849" t="s">
        <v>15608</v>
      </c>
      <c r="O1849" t="s">
        <v>15609</v>
      </c>
      <c r="P1849" t="s">
        <v>16502</v>
      </c>
      <c r="Q1849" t="s">
        <v>16503</v>
      </c>
      <c r="R1849" t="s">
        <v>16504</v>
      </c>
      <c r="S1849" t="s">
        <v>16505</v>
      </c>
    </row>
    <row r="1850" spans="3:19" ht="15.75" x14ac:dyDescent="0.25">
      <c r="C1850" s="35"/>
      <c r="I1850" s="27">
        <f>IF(ISBLANK(J1850),"",LARGE(I$1:I1849,1)+1)</f>
        <v>1831</v>
      </c>
      <c r="J1850" t="s">
        <v>16016</v>
      </c>
      <c r="K1850" t="s">
        <v>16506</v>
      </c>
      <c r="L1850" t="s">
        <v>3769</v>
      </c>
      <c r="M1850" t="s">
        <v>16507</v>
      </c>
      <c r="N1850" t="s">
        <v>16508</v>
      </c>
      <c r="O1850" t="s">
        <v>16509</v>
      </c>
      <c r="P1850" t="s">
        <v>16510</v>
      </c>
      <c r="Q1850" t="s">
        <v>16511</v>
      </c>
      <c r="R1850" t="s">
        <v>16512</v>
      </c>
      <c r="S1850" t="s">
        <v>16513</v>
      </c>
    </row>
    <row r="1851" spans="3:19" ht="15.75" x14ac:dyDescent="0.25">
      <c r="C1851" s="35"/>
      <c r="I1851" s="27">
        <f>IF(ISBLANK(J1851),"",LARGE(I$1:I1850,1)+1)</f>
        <v>1832</v>
      </c>
      <c r="J1851" t="s">
        <v>16016</v>
      </c>
      <c r="K1851" t="s">
        <v>16514</v>
      </c>
      <c r="L1851" t="s">
        <v>597</v>
      </c>
      <c r="M1851" t="s">
        <v>16515</v>
      </c>
      <c r="N1851" t="s">
        <v>16516</v>
      </c>
      <c r="O1851" t="s">
        <v>16517</v>
      </c>
      <c r="P1851" t="s">
        <v>16518</v>
      </c>
      <c r="Q1851" t="s">
        <v>16519</v>
      </c>
      <c r="R1851" t="s">
        <v>16520</v>
      </c>
      <c r="S1851" t="s">
        <v>16521</v>
      </c>
    </row>
    <row r="1852" spans="3:19" ht="15.75" x14ac:dyDescent="0.25">
      <c r="C1852" s="35"/>
      <c r="I1852" s="27">
        <f>IF(ISBLANK(J1852),"",LARGE(I$1:I1851,1)+1)</f>
        <v>1833</v>
      </c>
      <c r="J1852" t="s">
        <v>16016</v>
      </c>
      <c r="K1852" t="s">
        <v>16522</v>
      </c>
      <c r="L1852" t="s">
        <v>440</v>
      </c>
      <c r="M1852" t="s">
        <v>16523</v>
      </c>
      <c r="N1852" t="s">
        <v>16524</v>
      </c>
      <c r="O1852" t="s">
        <v>16525</v>
      </c>
      <c r="P1852" t="s">
        <v>16526</v>
      </c>
      <c r="Q1852" t="s">
        <v>16527</v>
      </c>
      <c r="R1852" t="s">
        <v>16528</v>
      </c>
      <c r="S1852" t="s">
        <v>16529</v>
      </c>
    </row>
    <row r="1853" spans="3:19" ht="15.75" x14ac:dyDescent="0.25">
      <c r="C1853" s="35"/>
      <c r="I1853" s="27">
        <f>IF(ISBLANK(J1853),"",LARGE(I$1:I1852,1)+1)</f>
        <v>1834</v>
      </c>
      <c r="J1853" t="s">
        <v>16016</v>
      </c>
      <c r="K1853" t="s">
        <v>15630</v>
      </c>
      <c r="L1853" t="s">
        <v>15631</v>
      </c>
      <c r="M1853" t="s">
        <v>16530</v>
      </c>
      <c r="N1853" t="s">
        <v>16531</v>
      </c>
      <c r="O1853" t="s">
        <v>16532</v>
      </c>
      <c r="P1853" t="s">
        <v>16533</v>
      </c>
      <c r="Q1853" t="s">
        <v>16534</v>
      </c>
      <c r="R1853" t="s">
        <v>16535</v>
      </c>
      <c r="S1853" t="s">
        <v>16536</v>
      </c>
    </row>
    <row r="1854" spans="3:19" ht="15.75" x14ac:dyDescent="0.25">
      <c r="C1854" s="35"/>
      <c r="I1854" s="27">
        <f>IF(ISBLANK(J1854),"",LARGE(I$1:I1853,1)+1)</f>
        <v>1835</v>
      </c>
      <c r="J1854" t="s">
        <v>16016</v>
      </c>
      <c r="K1854" t="s">
        <v>3789</v>
      </c>
      <c r="L1854" t="s">
        <v>3769</v>
      </c>
      <c r="M1854" t="s">
        <v>15639</v>
      </c>
      <c r="N1854" t="s">
        <v>16537</v>
      </c>
      <c r="O1854" t="s">
        <v>15641</v>
      </c>
      <c r="P1854" t="s">
        <v>16538</v>
      </c>
      <c r="Q1854" t="s">
        <v>16539</v>
      </c>
      <c r="R1854" t="s">
        <v>16540</v>
      </c>
      <c r="S1854" t="s">
        <v>16541</v>
      </c>
    </row>
    <row r="1855" spans="3:19" ht="15.75" x14ac:dyDescent="0.25">
      <c r="C1855" s="35"/>
      <c r="I1855" s="27">
        <f>IF(ISBLANK(J1855),"",LARGE(I$1:I1854,1)+1)</f>
        <v>1836</v>
      </c>
      <c r="J1855" t="s">
        <v>16016</v>
      </c>
      <c r="K1855" t="s">
        <v>15969</v>
      </c>
      <c r="L1855" t="s">
        <v>12</v>
      </c>
      <c r="M1855" t="s">
        <v>15970</v>
      </c>
      <c r="N1855" t="s">
        <v>16542</v>
      </c>
      <c r="O1855" t="s">
        <v>16543</v>
      </c>
      <c r="P1855" t="s">
        <v>16544</v>
      </c>
      <c r="Q1855" t="s">
        <v>16545</v>
      </c>
      <c r="R1855" t="s">
        <v>16546</v>
      </c>
      <c r="S1855" t="s">
        <v>16547</v>
      </c>
    </row>
    <row r="1856" spans="3:19" ht="15.75" x14ac:dyDescent="0.25">
      <c r="C1856" s="35"/>
      <c r="I1856" s="27">
        <f>IF(ISBLANK(J1856),"",LARGE(I$1:I1855,1)+1)</f>
        <v>1837</v>
      </c>
      <c r="J1856" t="s">
        <v>16016</v>
      </c>
      <c r="K1856" t="s">
        <v>15824</v>
      </c>
      <c r="L1856" t="s">
        <v>15631</v>
      </c>
      <c r="M1856" t="s">
        <v>15825</v>
      </c>
      <c r="N1856" t="s">
        <v>16548</v>
      </c>
      <c r="O1856" t="s">
        <v>16549</v>
      </c>
      <c r="P1856" t="s">
        <v>15828</v>
      </c>
      <c r="Q1856" t="s">
        <v>15829</v>
      </c>
      <c r="R1856" t="s">
        <v>16550</v>
      </c>
      <c r="S1856" t="s">
        <v>16551</v>
      </c>
    </row>
    <row r="1857" spans="3:19" ht="15.75" x14ac:dyDescent="0.25">
      <c r="C1857" s="35"/>
      <c r="I1857" s="27">
        <f>IF(ISBLANK(J1857),"",LARGE(I$1:I1856,1)+1)</f>
        <v>1838</v>
      </c>
      <c r="J1857" t="s">
        <v>16016</v>
      </c>
      <c r="K1857" t="s">
        <v>15832</v>
      </c>
      <c r="L1857" t="s">
        <v>15631</v>
      </c>
      <c r="M1857" t="s">
        <v>16552</v>
      </c>
      <c r="N1857" t="s">
        <v>15834</v>
      </c>
      <c r="O1857" t="s">
        <v>16553</v>
      </c>
      <c r="P1857" t="s">
        <v>15836</v>
      </c>
      <c r="Q1857" t="s">
        <v>16554</v>
      </c>
      <c r="R1857" t="s">
        <v>16555</v>
      </c>
      <c r="S1857" t="s">
        <v>16556</v>
      </c>
    </row>
    <row r="1858" spans="3:19" ht="15.75" x14ac:dyDescent="0.25">
      <c r="C1858" s="35"/>
      <c r="I1858" s="27">
        <f>IF(ISBLANK(J1858),"",LARGE(I$1:I1857,1)+1)</f>
        <v>1839</v>
      </c>
      <c r="J1858" t="s">
        <v>16016</v>
      </c>
      <c r="K1858" t="s">
        <v>15840</v>
      </c>
      <c r="L1858" t="s">
        <v>15631</v>
      </c>
      <c r="M1858" t="s">
        <v>16557</v>
      </c>
      <c r="N1858" t="s">
        <v>16558</v>
      </c>
      <c r="O1858" t="s">
        <v>16559</v>
      </c>
      <c r="P1858" t="s">
        <v>16560</v>
      </c>
      <c r="Q1858" t="s">
        <v>16561</v>
      </c>
      <c r="R1858" t="s">
        <v>16562</v>
      </c>
      <c r="S1858" t="s">
        <v>16563</v>
      </c>
    </row>
    <row r="1859" spans="3:19" ht="15.75" x14ac:dyDescent="0.25">
      <c r="C1859" s="35"/>
      <c r="I1859" s="27">
        <f>IF(ISBLANK(J1859),"",LARGE(I$1:I1858,1)+1)</f>
        <v>1840</v>
      </c>
      <c r="J1859" t="s">
        <v>16016</v>
      </c>
      <c r="K1859" t="s">
        <v>15848</v>
      </c>
      <c r="L1859" t="s">
        <v>78</v>
      </c>
      <c r="M1859" t="s">
        <v>16564</v>
      </c>
      <c r="N1859" t="s">
        <v>15850</v>
      </c>
      <c r="O1859" t="s">
        <v>16565</v>
      </c>
      <c r="P1859" t="s">
        <v>16566</v>
      </c>
      <c r="Q1859" t="s">
        <v>16567</v>
      </c>
      <c r="R1859" t="s">
        <v>16568</v>
      </c>
      <c r="S1859" t="s">
        <v>16569</v>
      </c>
    </row>
    <row r="1860" spans="3:19" ht="15.75" x14ac:dyDescent="0.25">
      <c r="C1860" s="35"/>
      <c r="I1860" s="27">
        <f>IF(ISBLANK(J1860),"",LARGE(I$1:I1859,1)+1)</f>
        <v>1841</v>
      </c>
      <c r="J1860" t="s">
        <v>16016</v>
      </c>
      <c r="K1860" t="s">
        <v>15856</v>
      </c>
      <c r="L1860" t="s">
        <v>78</v>
      </c>
      <c r="M1860" t="s">
        <v>16570</v>
      </c>
      <c r="N1860" t="s">
        <v>16571</v>
      </c>
      <c r="O1860" t="s">
        <v>16572</v>
      </c>
      <c r="P1860" t="s">
        <v>16573</v>
      </c>
      <c r="Q1860" t="s">
        <v>16574</v>
      </c>
      <c r="R1860" t="s">
        <v>16575</v>
      </c>
      <c r="S1860" t="s">
        <v>16576</v>
      </c>
    </row>
    <row r="1861" spans="3:19" ht="15.75" x14ac:dyDescent="0.25">
      <c r="C1861" s="35"/>
      <c r="I1861" s="27">
        <f>IF(ISBLANK(J1861),"",LARGE(I$1:I1860,1)+1)</f>
        <v>1842</v>
      </c>
      <c r="J1861" t="s">
        <v>16016</v>
      </c>
      <c r="K1861" t="s">
        <v>15928</v>
      </c>
      <c r="L1861" t="s">
        <v>78</v>
      </c>
      <c r="M1861" t="s">
        <v>15929</v>
      </c>
      <c r="N1861" t="s">
        <v>16577</v>
      </c>
      <c r="O1861" t="s">
        <v>16578</v>
      </c>
      <c r="P1861" t="s">
        <v>15932</v>
      </c>
      <c r="Q1861" t="s">
        <v>16579</v>
      </c>
      <c r="R1861" t="s">
        <v>16580</v>
      </c>
      <c r="S1861" t="s">
        <v>16581</v>
      </c>
    </row>
    <row r="1862" spans="3:19" ht="15.75" x14ac:dyDescent="0.25">
      <c r="C1862" s="35"/>
      <c r="I1862" s="27">
        <f>IF(ISBLANK(J1862),"",LARGE(I$1:I1861,1)+1)</f>
        <v>1843</v>
      </c>
      <c r="J1862" t="s">
        <v>16016</v>
      </c>
      <c r="K1862" t="s">
        <v>15920</v>
      </c>
      <c r="L1862" t="s">
        <v>78</v>
      </c>
      <c r="M1862" t="s">
        <v>15921</v>
      </c>
      <c r="N1862" t="s">
        <v>15922</v>
      </c>
      <c r="O1862" t="s">
        <v>16582</v>
      </c>
      <c r="P1862" t="s">
        <v>16583</v>
      </c>
      <c r="Q1862" t="s">
        <v>16584</v>
      </c>
      <c r="R1862" t="s">
        <v>16585</v>
      </c>
      <c r="S1862" t="s">
        <v>16586</v>
      </c>
    </row>
    <row r="1863" spans="3:19" ht="15.75" x14ac:dyDescent="0.25">
      <c r="C1863" s="35"/>
      <c r="I1863" s="27">
        <f>IF(ISBLANK(J1863),"",LARGE(I$1:I1862,1)+1)</f>
        <v>1844</v>
      </c>
      <c r="J1863" t="s">
        <v>16016</v>
      </c>
      <c r="K1863" t="s">
        <v>15977</v>
      </c>
      <c r="L1863" t="s">
        <v>3769</v>
      </c>
      <c r="M1863" t="s">
        <v>16587</v>
      </c>
      <c r="N1863" t="s">
        <v>16588</v>
      </c>
      <c r="O1863" t="s">
        <v>16589</v>
      </c>
      <c r="P1863" t="s">
        <v>15981</v>
      </c>
      <c r="Q1863" t="s">
        <v>16590</v>
      </c>
      <c r="R1863" t="s">
        <v>15983</v>
      </c>
      <c r="S1863" t="s">
        <v>16591</v>
      </c>
    </row>
    <row r="1864" spans="3:19" ht="15.75" x14ac:dyDescent="0.25">
      <c r="C1864" s="35"/>
      <c r="I1864" s="27">
        <f>IF(ISBLANK(J1864),"",LARGE(I$1:I1863,1)+1)</f>
        <v>1845</v>
      </c>
      <c r="J1864" t="s">
        <v>16016</v>
      </c>
      <c r="K1864" t="s">
        <v>15985</v>
      </c>
      <c r="L1864" t="s">
        <v>440</v>
      </c>
      <c r="M1864" t="s">
        <v>16592</v>
      </c>
      <c r="N1864" t="s">
        <v>16593</v>
      </c>
      <c r="O1864" t="s">
        <v>16594</v>
      </c>
      <c r="P1864" t="s">
        <v>15989</v>
      </c>
      <c r="Q1864" t="s">
        <v>16595</v>
      </c>
      <c r="R1864" t="s">
        <v>16596</v>
      </c>
      <c r="S1864" t="s">
        <v>16597</v>
      </c>
    </row>
    <row r="1865" spans="3:19" ht="15.75" x14ac:dyDescent="0.25">
      <c r="C1865" s="35"/>
      <c r="I1865" s="27">
        <f>IF(ISBLANK(J1865),"",LARGE(I$1:I1864,1)+1)</f>
        <v>1846</v>
      </c>
      <c r="J1865" t="s">
        <v>16016</v>
      </c>
      <c r="K1865" t="s">
        <v>15993</v>
      </c>
      <c r="L1865" t="s">
        <v>15631</v>
      </c>
      <c r="M1865" t="s">
        <v>16598</v>
      </c>
      <c r="N1865" t="s">
        <v>16599</v>
      </c>
      <c r="O1865" t="s">
        <v>15996</v>
      </c>
      <c r="P1865" t="s">
        <v>15997</v>
      </c>
      <c r="Q1865" t="s">
        <v>16600</v>
      </c>
      <c r="R1865" t="s">
        <v>16601</v>
      </c>
      <c r="S1865" t="s">
        <v>16602</v>
      </c>
    </row>
    <row r="1866" spans="3:19" ht="15.75" x14ac:dyDescent="0.25">
      <c r="C1866" s="35"/>
      <c r="I1866" s="27">
        <f>IF(ISBLANK(J1866),"",LARGE(I$1:I1865,1)+1)</f>
        <v>1847</v>
      </c>
      <c r="J1866" t="s">
        <v>16016</v>
      </c>
      <c r="K1866" t="s">
        <v>4454</v>
      </c>
      <c r="L1866" t="s">
        <v>78</v>
      </c>
      <c r="M1866" t="s">
        <v>16603</v>
      </c>
      <c r="N1866" t="s">
        <v>16604</v>
      </c>
      <c r="O1866" t="s">
        <v>16605</v>
      </c>
      <c r="P1866" t="s">
        <v>16004</v>
      </c>
      <c r="Q1866" t="s">
        <v>16606</v>
      </c>
      <c r="R1866" t="s">
        <v>16607</v>
      </c>
      <c r="S1866" t="s">
        <v>16608</v>
      </c>
    </row>
    <row r="1867" spans="3:19" ht="15.75" x14ac:dyDescent="0.25">
      <c r="C1867" s="35"/>
      <c r="I1867" s="27">
        <f>IF(ISBLANK(J1867),"",LARGE(I$1:I1866,1)+1)</f>
        <v>1848</v>
      </c>
      <c r="J1867" t="s">
        <v>16016</v>
      </c>
      <c r="K1867" t="s">
        <v>16008</v>
      </c>
      <c r="L1867" t="s">
        <v>78</v>
      </c>
      <c r="M1867" t="s">
        <v>16609</v>
      </c>
      <c r="N1867" t="s">
        <v>16610</v>
      </c>
      <c r="O1867" t="s">
        <v>16611</v>
      </c>
      <c r="P1867" t="s">
        <v>16612</v>
      </c>
      <c r="Q1867" t="s">
        <v>16613</v>
      </c>
      <c r="R1867" t="s">
        <v>16014</v>
      </c>
      <c r="S1867" t="s">
        <v>16614</v>
      </c>
    </row>
    <row r="1868" spans="3:19" ht="15.75" x14ac:dyDescent="0.25">
      <c r="C1868" s="35"/>
      <c r="I1868" s="27">
        <f>IF(ISBLANK(J1868),"",LARGE(I$1:I1867,1)+1)</f>
        <v>1849</v>
      </c>
      <c r="J1868" t="s">
        <v>16016</v>
      </c>
      <c r="K1868" t="s">
        <v>3071</v>
      </c>
      <c r="L1868" t="s">
        <v>597</v>
      </c>
      <c r="M1868" t="s">
        <v>15700</v>
      </c>
      <c r="N1868" t="s">
        <v>16615</v>
      </c>
      <c r="O1868" t="s">
        <v>15702</v>
      </c>
      <c r="P1868" t="s">
        <v>16616</v>
      </c>
      <c r="Q1868" t="s">
        <v>16617</v>
      </c>
      <c r="R1868" t="s">
        <v>16618</v>
      </c>
      <c r="S1868" t="s">
        <v>16619</v>
      </c>
    </row>
    <row r="1869" spans="3:19" ht="15.75" x14ac:dyDescent="0.25">
      <c r="C1869" s="35"/>
      <c r="I1869" s="27">
        <f>IF(ISBLANK(J1869),"",LARGE(I$1:I1868,1)+1)</f>
        <v>1850</v>
      </c>
      <c r="J1869" t="s">
        <v>16016</v>
      </c>
      <c r="K1869" t="s">
        <v>1052</v>
      </c>
      <c r="L1869" t="s">
        <v>597</v>
      </c>
      <c r="M1869" t="s">
        <v>15707</v>
      </c>
      <c r="N1869" t="s">
        <v>16620</v>
      </c>
      <c r="O1869" t="s">
        <v>16621</v>
      </c>
      <c r="P1869" t="s">
        <v>15710</v>
      </c>
      <c r="Q1869" t="s">
        <v>15711</v>
      </c>
      <c r="R1869" t="s">
        <v>16622</v>
      </c>
      <c r="S1869" t="s">
        <v>15713</v>
      </c>
    </row>
    <row r="1870" spans="3:19" ht="15.75" x14ac:dyDescent="0.25">
      <c r="C1870" s="35"/>
      <c r="I1870" s="27">
        <f>IF(ISBLANK(J1870),"",LARGE(I$1:I1869,1)+1)</f>
        <v>1851</v>
      </c>
      <c r="J1870" t="s">
        <v>16016</v>
      </c>
      <c r="K1870" t="s">
        <v>15714</v>
      </c>
      <c r="L1870" t="s">
        <v>597</v>
      </c>
      <c r="M1870" t="s">
        <v>16623</v>
      </c>
      <c r="N1870" t="s">
        <v>16624</v>
      </c>
      <c r="O1870" t="s">
        <v>16625</v>
      </c>
      <c r="P1870" t="s">
        <v>16626</v>
      </c>
      <c r="Q1870" t="s">
        <v>15719</v>
      </c>
      <c r="R1870" t="s">
        <v>16627</v>
      </c>
      <c r="S1870" t="s">
        <v>16628</v>
      </c>
    </row>
    <row r="1871" spans="3:19" ht="15.75" x14ac:dyDescent="0.25">
      <c r="C1871" s="35"/>
      <c r="I1871" s="27">
        <f>IF(ISBLANK(J1871),"",LARGE(I$1:I1870,1)+1)</f>
        <v>1852</v>
      </c>
      <c r="J1871" t="s">
        <v>16016</v>
      </c>
      <c r="K1871" t="s">
        <v>1272</v>
      </c>
      <c r="L1871" t="s">
        <v>597</v>
      </c>
      <c r="M1871" t="s">
        <v>16629</v>
      </c>
      <c r="N1871" t="s">
        <v>15723</v>
      </c>
      <c r="O1871" t="s">
        <v>16630</v>
      </c>
      <c r="P1871" t="s">
        <v>16631</v>
      </c>
      <c r="Q1871" t="s">
        <v>15726</v>
      </c>
      <c r="R1871" t="s">
        <v>16632</v>
      </c>
      <c r="S1871" t="s">
        <v>15728</v>
      </c>
    </row>
    <row r="1872" spans="3:19" ht="15.75" x14ac:dyDescent="0.25">
      <c r="C1872" s="35"/>
      <c r="I1872" s="27">
        <f>IF(ISBLANK(J1872),"",LARGE(I$1:I1871,1)+1)</f>
        <v>1853</v>
      </c>
      <c r="J1872" t="s">
        <v>16016</v>
      </c>
      <c r="K1872" t="s">
        <v>15729</v>
      </c>
      <c r="L1872" t="s">
        <v>597</v>
      </c>
      <c r="M1872" t="s">
        <v>15730</v>
      </c>
      <c r="N1872" t="s">
        <v>15731</v>
      </c>
      <c r="O1872" t="s">
        <v>16633</v>
      </c>
      <c r="P1872" t="s">
        <v>16634</v>
      </c>
      <c r="Q1872" t="s">
        <v>15734</v>
      </c>
      <c r="R1872" t="s">
        <v>16635</v>
      </c>
      <c r="S1872" t="s">
        <v>16636</v>
      </c>
    </row>
    <row r="1873" spans="3:19" ht="15.75" x14ac:dyDescent="0.25">
      <c r="C1873" s="35"/>
      <c r="I1873" s="27">
        <f>IF(ISBLANK(J1873),"",LARGE(I$1:I1872,1)+1)</f>
        <v>1854</v>
      </c>
      <c r="J1873" t="s">
        <v>16016</v>
      </c>
      <c r="K1873" t="s">
        <v>15737</v>
      </c>
      <c r="L1873" t="s">
        <v>597</v>
      </c>
      <c r="M1873" t="s">
        <v>16637</v>
      </c>
      <c r="N1873" t="s">
        <v>16638</v>
      </c>
      <c r="O1873" t="s">
        <v>16639</v>
      </c>
      <c r="P1873" t="s">
        <v>16640</v>
      </c>
      <c r="Q1873" t="s">
        <v>16641</v>
      </c>
      <c r="R1873" t="s">
        <v>16642</v>
      </c>
      <c r="S1873" t="s">
        <v>16643</v>
      </c>
    </row>
    <row r="1874" spans="3:19" ht="15.75" x14ac:dyDescent="0.25">
      <c r="C1874" s="35"/>
      <c r="I1874" s="27">
        <f>IF(ISBLANK(J1874),"",LARGE(I$1:I1873,1)+1)</f>
        <v>1855</v>
      </c>
      <c r="J1874" t="s">
        <v>16016</v>
      </c>
      <c r="K1874" t="s">
        <v>2348</v>
      </c>
      <c r="L1874" t="s">
        <v>597</v>
      </c>
      <c r="M1874" t="s">
        <v>16644</v>
      </c>
      <c r="N1874" t="s">
        <v>16645</v>
      </c>
      <c r="O1874" t="s">
        <v>16646</v>
      </c>
      <c r="P1874" t="s">
        <v>15748</v>
      </c>
      <c r="Q1874" t="s">
        <v>15749</v>
      </c>
      <c r="R1874" t="s">
        <v>16647</v>
      </c>
      <c r="S1874" t="s">
        <v>16648</v>
      </c>
    </row>
    <row r="1875" spans="3:19" ht="15.75" x14ac:dyDescent="0.25">
      <c r="C1875" s="35"/>
      <c r="I1875" s="27">
        <f>IF(ISBLANK(J1875),"",LARGE(I$1:I1874,1)+1)</f>
        <v>1856</v>
      </c>
      <c r="J1875" t="s">
        <v>16016</v>
      </c>
      <c r="K1875" t="s">
        <v>16649</v>
      </c>
      <c r="L1875" t="s">
        <v>15227</v>
      </c>
      <c r="M1875" t="s">
        <v>15753</v>
      </c>
      <c r="N1875" t="s">
        <v>16650</v>
      </c>
      <c r="O1875" t="s">
        <v>16651</v>
      </c>
      <c r="P1875" t="s">
        <v>16652</v>
      </c>
      <c r="Q1875" t="s">
        <v>15757</v>
      </c>
      <c r="R1875" t="s">
        <v>16653</v>
      </c>
      <c r="S1875" t="s">
        <v>16654</v>
      </c>
    </row>
    <row r="1876" spans="3:19" ht="15.75" x14ac:dyDescent="0.25">
      <c r="C1876" s="35"/>
      <c r="I1876" s="27">
        <f>IF(ISBLANK(J1876),"",LARGE(I$1:I1875,1)+1)</f>
        <v>1857</v>
      </c>
      <c r="J1876" t="s">
        <v>16016</v>
      </c>
      <c r="K1876" t="s">
        <v>16655</v>
      </c>
      <c r="L1876" t="s">
        <v>577</v>
      </c>
      <c r="M1876" t="s">
        <v>16656</v>
      </c>
      <c r="N1876" t="s">
        <v>16657</v>
      </c>
      <c r="O1876" t="s">
        <v>16658</v>
      </c>
      <c r="P1876" t="s">
        <v>16659</v>
      </c>
      <c r="Q1876" t="s">
        <v>16660</v>
      </c>
      <c r="R1876" t="s">
        <v>16661</v>
      </c>
      <c r="S1876" t="s">
        <v>16662</v>
      </c>
    </row>
    <row r="1877" spans="3:19" ht="15.75" x14ac:dyDescent="0.25">
      <c r="C1877" s="35"/>
      <c r="I1877" s="27">
        <f>IF(ISBLANK(J1877),"",LARGE(I$1:I1876,1)+1)</f>
        <v>1858</v>
      </c>
      <c r="J1877" t="s">
        <v>16016</v>
      </c>
      <c r="K1877" t="s">
        <v>15768</v>
      </c>
      <c r="L1877" t="s">
        <v>577</v>
      </c>
      <c r="M1877" t="s">
        <v>16663</v>
      </c>
      <c r="N1877" t="s">
        <v>16664</v>
      </c>
      <c r="O1877" t="s">
        <v>16665</v>
      </c>
      <c r="P1877" t="s">
        <v>16666</v>
      </c>
      <c r="Q1877" t="s">
        <v>16667</v>
      </c>
      <c r="R1877" t="s">
        <v>16668</v>
      </c>
      <c r="S1877" t="s">
        <v>16669</v>
      </c>
    </row>
    <row r="1878" spans="3:19" ht="15.75" x14ac:dyDescent="0.25">
      <c r="C1878" s="35"/>
      <c r="I1878" s="27">
        <f>IF(ISBLANK(J1878),"",LARGE(I$1:I1877,1)+1)</f>
        <v>1859</v>
      </c>
      <c r="J1878" t="s">
        <v>16016</v>
      </c>
      <c r="K1878" t="s">
        <v>16670</v>
      </c>
      <c r="L1878" t="s">
        <v>577</v>
      </c>
      <c r="M1878" t="s">
        <v>16671</v>
      </c>
      <c r="N1878" t="s">
        <v>16672</v>
      </c>
      <c r="O1878" t="s">
        <v>16673</v>
      </c>
      <c r="P1878" t="s">
        <v>15780</v>
      </c>
      <c r="Q1878" t="s">
        <v>16674</v>
      </c>
      <c r="R1878" t="s">
        <v>16675</v>
      </c>
      <c r="S1878" t="s">
        <v>16676</v>
      </c>
    </row>
    <row r="1879" spans="3:19" ht="15.75" x14ac:dyDescent="0.25">
      <c r="C1879" s="35"/>
      <c r="I1879" s="27">
        <f>IF(ISBLANK(J1879),"",LARGE(I$1:I1878,1)+1)</f>
        <v>1860</v>
      </c>
      <c r="J1879" t="s">
        <v>16016</v>
      </c>
      <c r="K1879" t="s">
        <v>16677</v>
      </c>
      <c r="L1879" t="s">
        <v>577</v>
      </c>
      <c r="M1879" t="s">
        <v>16678</v>
      </c>
      <c r="N1879" t="s">
        <v>15786</v>
      </c>
      <c r="O1879" t="s">
        <v>16679</v>
      </c>
      <c r="P1879" t="s">
        <v>16680</v>
      </c>
      <c r="Q1879" t="s">
        <v>16681</v>
      </c>
      <c r="R1879" t="s">
        <v>16682</v>
      </c>
      <c r="S1879" t="s">
        <v>16683</v>
      </c>
    </row>
    <row r="1880" spans="3:19" ht="15.75" x14ac:dyDescent="0.25">
      <c r="C1880" s="35"/>
      <c r="I1880" s="27">
        <f>IF(ISBLANK(J1880),"",LARGE(I$1:I1879,1)+1)</f>
        <v>1861</v>
      </c>
      <c r="J1880" t="s">
        <v>16016</v>
      </c>
      <c r="K1880" t="s">
        <v>15792</v>
      </c>
      <c r="L1880" t="s">
        <v>577</v>
      </c>
      <c r="M1880" t="s">
        <v>16684</v>
      </c>
      <c r="N1880" t="s">
        <v>15794</v>
      </c>
      <c r="O1880" t="s">
        <v>16685</v>
      </c>
      <c r="P1880" t="s">
        <v>15796</v>
      </c>
      <c r="Q1880" t="s">
        <v>16686</v>
      </c>
      <c r="R1880" t="s">
        <v>16687</v>
      </c>
      <c r="S1880" t="s">
        <v>16688</v>
      </c>
    </row>
    <row r="1881" spans="3:19" ht="15.75" x14ac:dyDescent="0.25">
      <c r="C1881" s="35"/>
      <c r="I1881" s="27">
        <f>IF(ISBLANK(J1881),"",LARGE(I$1:I1880,1)+1)</f>
        <v>1862</v>
      </c>
      <c r="J1881" t="s">
        <v>16016</v>
      </c>
      <c r="K1881" t="s">
        <v>15880</v>
      </c>
      <c r="L1881" t="s">
        <v>943</v>
      </c>
      <c r="M1881" t="s">
        <v>16689</v>
      </c>
      <c r="N1881" t="s">
        <v>16690</v>
      </c>
      <c r="O1881" t="s">
        <v>16691</v>
      </c>
      <c r="P1881" t="s">
        <v>16692</v>
      </c>
      <c r="Q1881" t="s">
        <v>15885</v>
      </c>
      <c r="R1881" t="s">
        <v>16693</v>
      </c>
      <c r="S1881" t="s">
        <v>16694</v>
      </c>
    </row>
    <row r="1882" spans="3:19" ht="15.75" x14ac:dyDescent="0.25">
      <c r="C1882" s="35"/>
      <c r="I1882" s="27">
        <f>IF(ISBLANK(J1882),"",LARGE(I$1:I1881,1)+1)</f>
        <v>1863</v>
      </c>
      <c r="J1882" t="s">
        <v>16016</v>
      </c>
      <c r="K1882" t="s">
        <v>15872</v>
      </c>
      <c r="L1882" t="s">
        <v>943</v>
      </c>
      <c r="M1882" t="s">
        <v>15873</v>
      </c>
      <c r="N1882" t="s">
        <v>16695</v>
      </c>
      <c r="O1882" t="s">
        <v>16696</v>
      </c>
      <c r="P1882" t="s">
        <v>15876</v>
      </c>
      <c r="Q1882" t="s">
        <v>16697</v>
      </c>
      <c r="R1882" t="s">
        <v>16698</v>
      </c>
      <c r="S1882" t="s">
        <v>16699</v>
      </c>
    </row>
    <row r="1883" spans="3:19" ht="15.75" x14ac:dyDescent="0.25">
      <c r="C1883" s="35"/>
      <c r="I1883" s="27">
        <f>IF(ISBLANK(J1883),"",LARGE(I$1:I1882,1)+1)</f>
        <v>1864</v>
      </c>
      <c r="J1883" t="s">
        <v>16016</v>
      </c>
      <c r="K1883" t="s">
        <v>15944</v>
      </c>
      <c r="L1883" t="s">
        <v>15945</v>
      </c>
      <c r="M1883" t="s">
        <v>15946</v>
      </c>
      <c r="N1883" t="s">
        <v>16700</v>
      </c>
      <c r="O1883" t="s">
        <v>15948</v>
      </c>
      <c r="P1883" t="s">
        <v>16701</v>
      </c>
      <c r="Q1883" t="s">
        <v>16702</v>
      </c>
      <c r="R1883" t="s">
        <v>16703</v>
      </c>
      <c r="S1883" t="s">
        <v>16704</v>
      </c>
    </row>
    <row r="1884" spans="3:19" ht="15.75" x14ac:dyDescent="0.25">
      <c r="C1884" s="35"/>
      <c r="I1884" s="27">
        <f>IF(ISBLANK(J1884),"",LARGE(I$1:I1883,1)+1)</f>
        <v>1865</v>
      </c>
      <c r="J1884" t="s">
        <v>16016</v>
      </c>
      <c r="K1884" t="s">
        <v>15961</v>
      </c>
      <c r="L1884" t="s">
        <v>15945</v>
      </c>
      <c r="M1884" t="s">
        <v>15962</v>
      </c>
      <c r="N1884" t="s">
        <v>15963</v>
      </c>
      <c r="O1884" t="s">
        <v>16705</v>
      </c>
      <c r="P1884" t="s">
        <v>16706</v>
      </c>
      <c r="Q1884" t="s">
        <v>16707</v>
      </c>
      <c r="R1884" t="s">
        <v>16708</v>
      </c>
      <c r="S1884" t="s">
        <v>15968</v>
      </c>
    </row>
    <row r="1885" spans="3:19" ht="15.75" x14ac:dyDescent="0.25">
      <c r="C1885" s="35"/>
      <c r="I1885" s="27">
        <f>IF(ISBLANK(J1885),"",LARGE(I$1:I1884,1)+1)</f>
        <v>1866</v>
      </c>
      <c r="J1885" t="s">
        <v>16016</v>
      </c>
      <c r="K1885" t="s">
        <v>16709</v>
      </c>
      <c r="L1885" t="s">
        <v>15945</v>
      </c>
      <c r="M1885" t="s">
        <v>16710</v>
      </c>
      <c r="N1885" t="s">
        <v>16711</v>
      </c>
      <c r="O1885" t="s">
        <v>16712</v>
      </c>
      <c r="P1885" t="s">
        <v>16713</v>
      </c>
      <c r="Q1885" t="s">
        <v>16714</v>
      </c>
      <c r="R1885" t="s">
        <v>16715</v>
      </c>
      <c r="S1885" t="s">
        <v>16716</v>
      </c>
    </row>
    <row r="1886" spans="3:19" ht="15.75" x14ac:dyDescent="0.25">
      <c r="C1886" s="35"/>
      <c r="I1886" s="27">
        <f>IF(ISBLANK(J1886),"",LARGE(I$1:I1885,1)+1)</f>
        <v>1867</v>
      </c>
      <c r="J1886" t="s">
        <v>16016</v>
      </c>
      <c r="K1886" t="s">
        <v>15936</v>
      </c>
      <c r="L1886" t="s">
        <v>78</v>
      </c>
      <c r="M1886" t="s">
        <v>15937</v>
      </c>
      <c r="N1886" t="s">
        <v>15938</v>
      </c>
      <c r="O1886" t="s">
        <v>15939</v>
      </c>
      <c r="P1886" t="s">
        <v>16717</v>
      </c>
      <c r="Q1886" t="s">
        <v>15941</v>
      </c>
      <c r="R1886" t="s">
        <v>16718</v>
      </c>
      <c r="S1886" t="s">
        <v>16719</v>
      </c>
    </row>
    <row r="1887" spans="3:19" ht="15.75" x14ac:dyDescent="0.25">
      <c r="C1887" s="35"/>
      <c r="I1887" s="27">
        <f>IF(ISBLANK(J1887),"",LARGE(I$1:I1886,1)+1)</f>
        <v>1868</v>
      </c>
      <c r="J1887" t="s">
        <v>16016</v>
      </c>
      <c r="K1887" t="s">
        <v>16720</v>
      </c>
      <c r="L1887" t="s">
        <v>3769</v>
      </c>
      <c r="M1887" t="s">
        <v>16721</v>
      </c>
      <c r="N1887" t="s">
        <v>16722</v>
      </c>
      <c r="O1887" t="s">
        <v>16723</v>
      </c>
      <c r="P1887" t="s">
        <v>16724</v>
      </c>
      <c r="Q1887" t="s">
        <v>16725</v>
      </c>
      <c r="R1887" t="s">
        <v>16726</v>
      </c>
      <c r="S1887" t="s">
        <v>16727</v>
      </c>
    </row>
    <row r="1888" spans="3:19" ht="15.75" x14ac:dyDescent="0.25">
      <c r="C1888" s="35"/>
      <c r="I1888" s="27">
        <f>IF(ISBLANK(J1888),"",LARGE(I$1:I1887,1)+1)</f>
        <v>1869</v>
      </c>
      <c r="J1888" t="s">
        <v>16016</v>
      </c>
      <c r="K1888" t="s">
        <v>16728</v>
      </c>
      <c r="L1888" t="s">
        <v>3769</v>
      </c>
      <c r="M1888" t="s">
        <v>16729</v>
      </c>
      <c r="N1888" t="s">
        <v>16730</v>
      </c>
      <c r="O1888" t="s">
        <v>16731</v>
      </c>
      <c r="P1888" t="s">
        <v>16732</v>
      </c>
      <c r="Q1888" t="s">
        <v>16733</v>
      </c>
      <c r="R1888" t="s">
        <v>16734</v>
      </c>
      <c r="S1888" t="s">
        <v>16735</v>
      </c>
    </row>
    <row r="1889" spans="3:20" ht="15.75" x14ac:dyDescent="0.25">
      <c r="C1889" s="35"/>
      <c r="I1889" s="27">
        <f>IF(ISBLANK(J1889),"",LARGE(I$1:I1888,1)+1)</f>
        <v>1870</v>
      </c>
      <c r="J1889" t="s">
        <v>16016</v>
      </c>
      <c r="K1889" t="s">
        <v>16736</v>
      </c>
      <c r="L1889" t="s">
        <v>78</v>
      </c>
      <c r="M1889" t="s">
        <v>16737</v>
      </c>
      <c r="N1889" t="s">
        <v>16738</v>
      </c>
      <c r="O1889" t="s">
        <v>16739</v>
      </c>
      <c r="P1889" t="s">
        <v>16740</v>
      </c>
      <c r="Q1889" t="s">
        <v>16741</v>
      </c>
      <c r="R1889" t="s">
        <v>16742</v>
      </c>
      <c r="S1889" t="s">
        <v>16743</v>
      </c>
    </row>
    <row r="1890" spans="3:20" ht="15.75" x14ac:dyDescent="0.25">
      <c r="C1890" s="35"/>
      <c r="I1890" s="27">
        <f>IF(ISBLANK(J1890),"",LARGE(I$1:I1889,1)+1)</f>
        <v>1871</v>
      </c>
      <c r="J1890" t="s">
        <v>16016</v>
      </c>
      <c r="K1890" t="s">
        <v>674</v>
      </c>
      <c r="L1890" t="s">
        <v>78</v>
      </c>
      <c r="M1890" t="s">
        <v>16744</v>
      </c>
      <c r="N1890" t="s">
        <v>16745</v>
      </c>
      <c r="O1890" t="s">
        <v>16746</v>
      </c>
      <c r="P1890" t="s">
        <v>16747</v>
      </c>
      <c r="Q1890" t="s">
        <v>16748</v>
      </c>
      <c r="R1890" t="s">
        <v>16749</v>
      </c>
      <c r="S1890" t="s">
        <v>16750</v>
      </c>
    </row>
    <row r="1891" spans="3:20" ht="15.75" x14ac:dyDescent="0.25">
      <c r="C1891" s="241"/>
      <c r="I1891" s="27" t="str">
        <f>IF(ISBLANK(J1891),"",LARGE(I$1:I1890,1)+1)</f>
        <v/>
      </c>
      <c r="J1891"/>
      <c r="K1891"/>
      <c r="L1891"/>
      <c r="M1891"/>
      <c r="N1891"/>
      <c r="O1891"/>
      <c r="P1891"/>
      <c r="Q1891"/>
      <c r="R1891"/>
      <c r="S1891"/>
    </row>
    <row r="1892" spans="3:20" ht="15.75" x14ac:dyDescent="0.25">
      <c r="C1892" s="35"/>
      <c r="I1892" s="27">
        <f>IF(ISBLANK(J1892),"",LARGE(I$1:I1891,1)+1)</f>
        <v>1872</v>
      </c>
      <c r="J1892" s="4" t="s">
        <v>15144</v>
      </c>
      <c r="K1892" s="4" t="s">
        <v>15145</v>
      </c>
      <c r="L1892" s="4" t="s">
        <v>15146</v>
      </c>
      <c r="M1892" s="4" t="s">
        <v>3</v>
      </c>
      <c r="N1892" s="4" t="s">
        <v>4</v>
      </c>
      <c r="O1892" s="4" t="s">
        <v>5</v>
      </c>
      <c r="P1892" s="4" t="s">
        <v>15147</v>
      </c>
      <c r="Q1892" s="4" t="s">
        <v>15148</v>
      </c>
      <c r="R1892" s="4" t="s">
        <v>15149</v>
      </c>
      <c r="S1892" s="4" t="s">
        <v>15150</v>
      </c>
      <c r="T1892" s="3" t="s">
        <v>8574</v>
      </c>
    </row>
    <row r="1893" spans="3:20" ht="15.75" x14ac:dyDescent="0.25">
      <c r="I1893" s="27">
        <f>IF(ISBLANK(J1893),"",LARGE(I$1:I1892,1)+1)</f>
        <v>1873</v>
      </c>
      <c r="J1893" t="s">
        <v>16751</v>
      </c>
      <c r="K1893" t="s">
        <v>1478</v>
      </c>
      <c r="L1893" t="s">
        <v>533</v>
      </c>
      <c r="M1893" t="s">
        <v>16752</v>
      </c>
      <c r="N1893" t="s">
        <v>16753</v>
      </c>
      <c r="O1893" t="s">
        <v>16754</v>
      </c>
      <c r="P1893" t="s">
        <v>16755</v>
      </c>
      <c r="Q1893" t="s">
        <v>16756</v>
      </c>
      <c r="R1893" t="s">
        <v>16757</v>
      </c>
      <c r="S1893" t="s">
        <v>16758</v>
      </c>
    </row>
    <row r="1894" spans="3:20" ht="15.75" x14ac:dyDescent="0.25">
      <c r="I1894" s="27">
        <f>IF(ISBLANK(J1894),"",LARGE(I$1:I1893,1)+1)</f>
        <v>1874</v>
      </c>
      <c r="J1894" t="s">
        <v>16751</v>
      </c>
      <c r="K1894" t="s">
        <v>6868</v>
      </c>
      <c r="L1894" t="s">
        <v>533</v>
      </c>
      <c r="M1894" t="s">
        <v>16024</v>
      </c>
      <c r="N1894" t="s">
        <v>16759</v>
      </c>
      <c r="O1894" t="s">
        <v>16760</v>
      </c>
      <c r="P1894" t="s">
        <v>16761</v>
      </c>
      <c r="Q1894" t="s">
        <v>16762</v>
      </c>
      <c r="R1894" t="s">
        <v>16763</v>
      </c>
      <c r="S1894" t="s">
        <v>16764</v>
      </c>
    </row>
    <row r="1895" spans="3:20" ht="15.75" x14ac:dyDescent="0.25">
      <c r="I1895" s="27">
        <f>IF(ISBLANK(J1895),"",LARGE(I$1:I1894,1)+1)</f>
        <v>1875</v>
      </c>
      <c r="J1895" t="s">
        <v>16751</v>
      </c>
      <c r="K1895" t="s">
        <v>16765</v>
      </c>
      <c r="L1895" t="s">
        <v>533</v>
      </c>
      <c r="M1895" t="s">
        <v>16766</v>
      </c>
      <c r="N1895" t="s">
        <v>16767</v>
      </c>
      <c r="O1895" t="s">
        <v>16768</v>
      </c>
      <c r="P1895" t="s">
        <v>16769</v>
      </c>
      <c r="Q1895" t="s">
        <v>15171</v>
      </c>
      <c r="R1895" t="s">
        <v>16770</v>
      </c>
      <c r="S1895" t="s">
        <v>16771</v>
      </c>
    </row>
    <row r="1896" spans="3:20" ht="15.75" x14ac:dyDescent="0.25">
      <c r="I1896" s="27">
        <f>IF(ISBLANK(J1896),"",LARGE(I$1:I1895,1)+1)</f>
        <v>1876</v>
      </c>
      <c r="J1896" t="s">
        <v>16751</v>
      </c>
      <c r="K1896" t="s">
        <v>1466</v>
      </c>
      <c r="L1896" t="s">
        <v>533</v>
      </c>
      <c r="M1896" t="s">
        <v>16039</v>
      </c>
      <c r="N1896" t="s">
        <v>16772</v>
      </c>
      <c r="O1896" t="s">
        <v>16773</v>
      </c>
      <c r="P1896" t="s">
        <v>16774</v>
      </c>
      <c r="Q1896" t="s">
        <v>16043</v>
      </c>
      <c r="R1896" t="s">
        <v>16775</v>
      </c>
      <c r="S1896" t="s">
        <v>16776</v>
      </c>
    </row>
    <row r="1897" spans="3:20" ht="15.75" x14ac:dyDescent="0.25">
      <c r="I1897" s="27">
        <f>IF(ISBLANK(J1897),"",LARGE(I$1:I1896,1)+1)</f>
        <v>1877</v>
      </c>
      <c r="J1897" t="s">
        <v>16751</v>
      </c>
      <c r="K1897" t="s">
        <v>548</v>
      </c>
      <c r="L1897" t="s">
        <v>533</v>
      </c>
      <c r="M1897" t="s">
        <v>16777</v>
      </c>
      <c r="N1897" t="s">
        <v>16778</v>
      </c>
      <c r="O1897" t="s">
        <v>16779</v>
      </c>
      <c r="P1897" t="s">
        <v>16780</v>
      </c>
      <c r="Q1897" t="s">
        <v>16781</v>
      </c>
      <c r="R1897" t="s">
        <v>16782</v>
      </c>
      <c r="S1897" t="s">
        <v>16783</v>
      </c>
    </row>
    <row r="1898" spans="3:20" ht="15.75" x14ac:dyDescent="0.25">
      <c r="I1898" s="27">
        <f>IF(ISBLANK(J1898),"",LARGE(I$1:I1897,1)+1)</f>
        <v>1878</v>
      </c>
      <c r="J1898" t="s">
        <v>16751</v>
      </c>
      <c r="K1898" t="s">
        <v>968</v>
      </c>
      <c r="L1898" t="s">
        <v>533</v>
      </c>
      <c r="M1898" t="s">
        <v>16060</v>
      </c>
      <c r="N1898" t="s">
        <v>16784</v>
      </c>
      <c r="O1898" t="s">
        <v>16785</v>
      </c>
      <c r="P1898" t="s">
        <v>16786</v>
      </c>
      <c r="Q1898" t="s">
        <v>16787</v>
      </c>
      <c r="R1898" t="s">
        <v>16788</v>
      </c>
      <c r="S1898" t="s">
        <v>16789</v>
      </c>
    </row>
    <row r="1899" spans="3:20" ht="15.75" x14ac:dyDescent="0.25">
      <c r="I1899" s="27">
        <f>IF(ISBLANK(J1899),"",LARGE(I$1:I1898,1)+1)</f>
        <v>1879</v>
      </c>
      <c r="J1899" t="s">
        <v>16751</v>
      </c>
      <c r="K1899" t="s">
        <v>15446</v>
      </c>
      <c r="L1899" t="s">
        <v>805</v>
      </c>
      <c r="M1899" t="s">
        <v>16790</v>
      </c>
      <c r="N1899" t="s">
        <v>16791</v>
      </c>
      <c r="O1899" t="s">
        <v>16792</v>
      </c>
      <c r="P1899" t="s">
        <v>16793</v>
      </c>
      <c r="Q1899" t="s">
        <v>16794</v>
      </c>
      <c r="R1899" t="s">
        <v>16795</v>
      </c>
      <c r="S1899" t="s">
        <v>16796</v>
      </c>
    </row>
    <row r="1900" spans="3:20" ht="15.75" x14ac:dyDescent="0.25">
      <c r="I1900" s="27">
        <f>IF(ISBLANK(J1900),"",LARGE(I$1:I1899,1)+1)</f>
        <v>1880</v>
      </c>
      <c r="J1900" t="s">
        <v>16751</v>
      </c>
      <c r="K1900" t="s">
        <v>15188</v>
      </c>
      <c r="L1900" t="s">
        <v>533</v>
      </c>
      <c r="M1900" t="s">
        <v>15189</v>
      </c>
      <c r="N1900" t="s">
        <v>16797</v>
      </c>
      <c r="O1900" t="s">
        <v>16798</v>
      </c>
      <c r="P1900" t="s">
        <v>16799</v>
      </c>
      <c r="Q1900" t="s">
        <v>16800</v>
      </c>
      <c r="R1900" t="s">
        <v>16801</v>
      </c>
      <c r="S1900" t="s">
        <v>16802</v>
      </c>
    </row>
    <row r="1901" spans="3:20" s="34" customFormat="1" ht="15.75" x14ac:dyDescent="0.25">
      <c r="I1901" s="27">
        <f>IF(ISBLANK(J1901),"",LARGE(I$1:I1900,1)+1)</f>
        <v>1881</v>
      </c>
      <c r="J1901" t="s">
        <v>16751</v>
      </c>
      <c r="K1901" t="s">
        <v>980</v>
      </c>
      <c r="L1901" t="s">
        <v>533</v>
      </c>
      <c r="M1901" t="s">
        <v>16053</v>
      </c>
      <c r="N1901" t="s">
        <v>16803</v>
      </c>
      <c r="O1901" t="s">
        <v>16804</v>
      </c>
      <c r="P1901" t="s">
        <v>16805</v>
      </c>
      <c r="Q1901" t="s">
        <v>16057</v>
      </c>
      <c r="R1901" t="s">
        <v>16058</v>
      </c>
      <c r="S1901" t="s">
        <v>16806</v>
      </c>
      <c r="T1901"/>
    </row>
    <row r="1902" spans="3:20" ht="15.75" x14ac:dyDescent="0.25">
      <c r="I1902" s="27">
        <f>IF(ISBLANK(J1902),"",LARGE(I$1:I1901,1)+1)</f>
        <v>1882</v>
      </c>
      <c r="J1902" t="s">
        <v>16751</v>
      </c>
      <c r="K1902" t="s">
        <v>15210</v>
      </c>
      <c r="L1902" t="s">
        <v>533</v>
      </c>
      <c r="M1902" t="s">
        <v>16071</v>
      </c>
      <c r="N1902" t="s">
        <v>15212</v>
      </c>
      <c r="O1902" t="s">
        <v>16807</v>
      </c>
      <c r="P1902" t="s">
        <v>16073</v>
      </c>
      <c r="Q1902" t="s">
        <v>16074</v>
      </c>
      <c r="R1902" t="s">
        <v>16808</v>
      </c>
      <c r="S1902" t="s">
        <v>16809</v>
      </c>
    </row>
    <row r="1903" spans="3:20" ht="15.75" x14ac:dyDescent="0.25">
      <c r="I1903" s="27">
        <f>IF(ISBLANK(J1903),"",LARGE(I$1:I1902,1)+1)</f>
        <v>1883</v>
      </c>
      <c r="J1903" t="s">
        <v>16751</v>
      </c>
      <c r="K1903" t="s">
        <v>15218</v>
      </c>
      <c r="L1903" t="s">
        <v>533</v>
      </c>
      <c r="M1903" t="s">
        <v>16077</v>
      </c>
      <c r="N1903" t="s">
        <v>16078</v>
      </c>
      <c r="O1903" t="s">
        <v>16810</v>
      </c>
      <c r="P1903" t="s">
        <v>16080</v>
      </c>
      <c r="Q1903" t="s">
        <v>15223</v>
      </c>
      <c r="R1903" t="s">
        <v>16082</v>
      </c>
      <c r="S1903" t="s">
        <v>16811</v>
      </c>
    </row>
    <row r="1904" spans="3:20" ht="15.75" x14ac:dyDescent="0.25">
      <c r="I1904" s="27">
        <f>IF(ISBLANK(J1904),"",LARGE(I$1:I1903,1)+1)</f>
        <v>1884</v>
      </c>
      <c r="J1904" t="s">
        <v>16751</v>
      </c>
      <c r="K1904" t="s">
        <v>15235</v>
      </c>
      <c r="L1904" t="s">
        <v>533</v>
      </c>
      <c r="M1904" t="s">
        <v>16089</v>
      </c>
      <c r="N1904" t="s">
        <v>16090</v>
      </c>
      <c r="O1904" t="s">
        <v>16812</v>
      </c>
      <c r="P1904" t="s">
        <v>15239</v>
      </c>
      <c r="Q1904" t="s">
        <v>16813</v>
      </c>
      <c r="R1904" t="s">
        <v>16814</v>
      </c>
      <c r="S1904" t="s">
        <v>16815</v>
      </c>
    </row>
    <row r="1905" spans="3:19" ht="15.75" x14ac:dyDescent="0.25">
      <c r="I1905" s="27">
        <f>IF(ISBLANK(J1905),"",LARGE(I$1:I1904,1)+1)</f>
        <v>1885</v>
      </c>
      <c r="J1905" t="s">
        <v>16751</v>
      </c>
      <c r="K1905" t="s">
        <v>1500</v>
      </c>
      <c r="L1905" t="s">
        <v>597</v>
      </c>
      <c r="M1905" t="s">
        <v>16816</v>
      </c>
      <c r="N1905" t="s">
        <v>16817</v>
      </c>
      <c r="O1905" t="s">
        <v>16818</v>
      </c>
      <c r="P1905" t="s">
        <v>16819</v>
      </c>
      <c r="Q1905" t="s">
        <v>16820</v>
      </c>
      <c r="R1905" t="s">
        <v>16821</v>
      </c>
      <c r="S1905" t="s">
        <v>16822</v>
      </c>
    </row>
    <row r="1906" spans="3:19" ht="15.75" x14ac:dyDescent="0.25">
      <c r="I1906" s="27">
        <f>IF(ISBLANK(J1906),"",LARGE(I$1:I1905,1)+1)</f>
        <v>1886</v>
      </c>
      <c r="J1906" t="s">
        <v>16751</v>
      </c>
      <c r="K1906" t="s">
        <v>5640</v>
      </c>
      <c r="L1906" t="s">
        <v>805</v>
      </c>
      <c r="M1906" t="s">
        <v>16823</v>
      </c>
      <c r="N1906" t="s">
        <v>16824</v>
      </c>
      <c r="O1906" t="s">
        <v>16825</v>
      </c>
      <c r="P1906" t="s">
        <v>16826</v>
      </c>
      <c r="Q1906" t="s">
        <v>16827</v>
      </c>
      <c r="R1906" t="s">
        <v>16828</v>
      </c>
      <c r="S1906" t="s">
        <v>16829</v>
      </c>
    </row>
    <row r="1907" spans="3:19" ht="15.75" x14ac:dyDescent="0.25">
      <c r="I1907" s="27">
        <f>IF(ISBLANK(J1907),"",LARGE(I$1:I1906,1)+1)</f>
        <v>1887</v>
      </c>
      <c r="J1907" t="s">
        <v>16751</v>
      </c>
      <c r="K1907" t="s">
        <v>3412</v>
      </c>
      <c r="L1907" t="s">
        <v>597</v>
      </c>
      <c r="M1907" t="s">
        <v>16830</v>
      </c>
      <c r="N1907" t="s">
        <v>16831</v>
      </c>
      <c r="O1907" t="s">
        <v>16832</v>
      </c>
      <c r="P1907" t="s">
        <v>16833</v>
      </c>
      <c r="Q1907" t="s">
        <v>16834</v>
      </c>
      <c r="R1907" t="s">
        <v>16835</v>
      </c>
      <c r="S1907" t="s">
        <v>16836</v>
      </c>
    </row>
    <row r="1908" spans="3:19" ht="15.75" x14ac:dyDescent="0.25">
      <c r="I1908" s="27">
        <f>IF(ISBLANK(J1908),"",LARGE(I$1:I1907,1)+1)</f>
        <v>1888</v>
      </c>
      <c r="J1908" t="s">
        <v>16751</v>
      </c>
      <c r="K1908" t="s">
        <v>1052</v>
      </c>
      <c r="L1908" t="s">
        <v>597</v>
      </c>
      <c r="M1908" t="s">
        <v>15707</v>
      </c>
      <c r="N1908" t="s">
        <v>15708</v>
      </c>
      <c r="O1908" t="s">
        <v>16621</v>
      </c>
      <c r="P1908" t="s">
        <v>16837</v>
      </c>
      <c r="Q1908" t="s">
        <v>15711</v>
      </c>
      <c r="R1908" t="s">
        <v>16622</v>
      </c>
      <c r="S1908" t="s">
        <v>15713</v>
      </c>
    </row>
    <row r="1909" spans="3:19" ht="15.75" x14ac:dyDescent="0.25">
      <c r="C1909" s="35"/>
      <c r="I1909" s="27">
        <f>IF(ISBLANK(J1909),"",LARGE(I$1:I1908,1)+1)</f>
        <v>1889</v>
      </c>
      <c r="J1909" t="s">
        <v>16751</v>
      </c>
      <c r="K1909" t="s">
        <v>3071</v>
      </c>
      <c r="L1909" t="s">
        <v>597</v>
      </c>
      <c r="M1909" t="s">
        <v>15700</v>
      </c>
      <c r="N1909" t="s">
        <v>16615</v>
      </c>
      <c r="O1909" t="s">
        <v>16838</v>
      </c>
      <c r="P1909" t="s">
        <v>16839</v>
      </c>
      <c r="Q1909" t="s">
        <v>15704</v>
      </c>
      <c r="R1909" t="s">
        <v>16840</v>
      </c>
      <c r="S1909" t="s">
        <v>16841</v>
      </c>
    </row>
    <row r="1910" spans="3:19" ht="15.75" x14ac:dyDescent="0.25">
      <c r="C1910" s="35"/>
      <c r="I1910" s="27">
        <f>IF(ISBLANK(J1910),"",LARGE(I$1:I1909,1)+1)</f>
        <v>1890</v>
      </c>
      <c r="J1910" t="s">
        <v>16751</v>
      </c>
      <c r="K1910" t="s">
        <v>15714</v>
      </c>
      <c r="L1910" t="s">
        <v>597</v>
      </c>
      <c r="M1910" t="s">
        <v>16842</v>
      </c>
      <c r="N1910" t="s">
        <v>16624</v>
      </c>
      <c r="O1910" t="s">
        <v>16625</v>
      </c>
      <c r="P1910" t="s">
        <v>16626</v>
      </c>
      <c r="Q1910" t="s">
        <v>15719</v>
      </c>
      <c r="R1910" t="s">
        <v>16843</v>
      </c>
      <c r="S1910" t="s">
        <v>16844</v>
      </c>
    </row>
    <row r="1911" spans="3:19" ht="15.75" x14ac:dyDescent="0.25">
      <c r="C1911" s="35"/>
      <c r="I1911" s="27">
        <f>IF(ISBLANK(J1911),"",LARGE(I$1:I1910,1)+1)</f>
        <v>1891</v>
      </c>
      <c r="J1911" t="s">
        <v>16751</v>
      </c>
      <c r="K1911" t="s">
        <v>16845</v>
      </c>
      <c r="L1911" t="s">
        <v>597</v>
      </c>
      <c r="M1911" t="s">
        <v>16846</v>
      </c>
      <c r="N1911" t="s">
        <v>16847</v>
      </c>
      <c r="O1911" t="s">
        <v>16848</v>
      </c>
      <c r="P1911" t="s">
        <v>16849</v>
      </c>
      <c r="Q1911" t="s">
        <v>16850</v>
      </c>
      <c r="R1911" t="s">
        <v>16851</v>
      </c>
      <c r="S1911" t="s">
        <v>16852</v>
      </c>
    </row>
    <row r="1912" spans="3:19" ht="15.75" x14ac:dyDescent="0.25">
      <c r="C1912" s="35"/>
      <c r="I1912" s="27">
        <f>IF(ISBLANK(J1912),"",LARGE(I$1:I1911,1)+1)</f>
        <v>1892</v>
      </c>
      <c r="J1912" t="s">
        <v>16751</v>
      </c>
      <c r="K1912" t="s">
        <v>1272</v>
      </c>
      <c r="L1912" t="s">
        <v>597</v>
      </c>
      <c r="M1912" t="s">
        <v>16629</v>
      </c>
      <c r="N1912" t="s">
        <v>15723</v>
      </c>
      <c r="O1912" t="s">
        <v>16853</v>
      </c>
      <c r="P1912" t="s">
        <v>16854</v>
      </c>
      <c r="Q1912" t="s">
        <v>15726</v>
      </c>
      <c r="R1912" t="s">
        <v>16632</v>
      </c>
      <c r="S1912" t="s">
        <v>15728</v>
      </c>
    </row>
    <row r="1913" spans="3:19" ht="15.75" x14ac:dyDescent="0.25">
      <c r="C1913" s="35"/>
      <c r="I1913" s="27">
        <f>IF(ISBLANK(J1913),"",LARGE(I$1:I1912,1)+1)</f>
        <v>1893</v>
      </c>
      <c r="J1913" t="s">
        <v>16751</v>
      </c>
      <c r="K1913" t="s">
        <v>16855</v>
      </c>
      <c r="L1913" t="s">
        <v>597</v>
      </c>
      <c r="M1913" t="s">
        <v>16856</v>
      </c>
      <c r="N1913" t="s">
        <v>15731</v>
      </c>
      <c r="O1913" t="s">
        <v>16633</v>
      </c>
      <c r="P1913" t="s">
        <v>16857</v>
      </c>
      <c r="Q1913" t="s">
        <v>16858</v>
      </c>
      <c r="R1913" t="s">
        <v>16635</v>
      </c>
      <c r="S1913" t="s">
        <v>16859</v>
      </c>
    </row>
    <row r="1914" spans="3:19" ht="15.75" x14ac:dyDescent="0.25">
      <c r="C1914" s="35"/>
      <c r="I1914" s="27">
        <f>IF(ISBLANK(J1914),"",LARGE(I$1:I1913,1)+1)</f>
        <v>1894</v>
      </c>
      <c r="J1914" t="s">
        <v>16751</v>
      </c>
      <c r="K1914" t="s">
        <v>2348</v>
      </c>
      <c r="L1914" t="s">
        <v>597</v>
      </c>
      <c r="M1914" t="s">
        <v>16860</v>
      </c>
      <c r="N1914" t="s">
        <v>16861</v>
      </c>
      <c r="O1914" t="s">
        <v>16862</v>
      </c>
      <c r="P1914" t="s">
        <v>16863</v>
      </c>
      <c r="Q1914" t="s">
        <v>16864</v>
      </c>
      <c r="R1914" t="s">
        <v>16865</v>
      </c>
      <c r="S1914" t="s">
        <v>16866</v>
      </c>
    </row>
    <row r="1915" spans="3:19" ht="15.75" x14ac:dyDescent="0.25">
      <c r="C1915" s="35"/>
      <c r="I1915" s="27">
        <f>IF(ISBLANK(J1915),"",LARGE(I$1:I1914,1)+1)</f>
        <v>1895</v>
      </c>
      <c r="J1915" t="s">
        <v>16751</v>
      </c>
      <c r="K1915" t="s">
        <v>1574</v>
      </c>
      <c r="L1915" t="s">
        <v>943</v>
      </c>
      <c r="M1915" t="s">
        <v>15693</v>
      </c>
      <c r="N1915" t="s">
        <v>16867</v>
      </c>
      <c r="O1915" t="s">
        <v>16868</v>
      </c>
      <c r="P1915" t="s">
        <v>16869</v>
      </c>
      <c r="Q1915" t="s">
        <v>15697</v>
      </c>
      <c r="R1915" t="s">
        <v>16870</v>
      </c>
      <c r="S1915" t="s">
        <v>16871</v>
      </c>
    </row>
    <row r="1916" spans="3:19" ht="15.75" x14ac:dyDescent="0.25">
      <c r="C1916" s="35"/>
      <c r="I1916" s="27">
        <f>IF(ISBLANK(J1916),"",LARGE(I$1:I1915,1)+1)</f>
        <v>1896</v>
      </c>
      <c r="J1916" t="s">
        <v>16751</v>
      </c>
      <c r="K1916" t="s">
        <v>3503</v>
      </c>
      <c r="L1916" t="s">
        <v>387</v>
      </c>
      <c r="M1916" t="s">
        <v>16872</v>
      </c>
      <c r="N1916" t="s">
        <v>16873</v>
      </c>
      <c r="O1916" t="s">
        <v>16382</v>
      </c>
      <c r="P1916" t="s">
        <v>16874</v>
      </c>
      <c r="Q1916" t="s">
        <v>16875</v>
      </c>
      <c r="R1916" t="s">
        <v>16876</v>
      </c>
      <c r="S1916" t="s">
        <v>16877</v>
      </c>
    </row>
    <row r="1917" spans="3:19" ht="15.75" x14ac:dyDescent="0.25">
      <c r="C1917" s="35"/>
      <c r="I1917" s="27">
        <f>IF(ISBLANK(J1917),"",LARGE(I$1:I1916,1)+1)</f>
        <v>1897</v>
      </c>
      <c r="J1917" t="s">
        <v>16751</v>
      </c>
      <c r="K1917" t="s">
        <v>15661</v>
      </c>
      <c r="L1917" t="s">
        <v>387</v>
      </c>
      <c r="M1917" t="s">
        <v>16878</v>
      </c>
      <c r="N1917" t="s">
        <v>16375</v>
      </c>
      <c r="O1917" t="s">
        <v>15664</v>
      </c>
      <c r="P1917" t="s">
        <v>15665</v>
      </c>
      <c r="Q1917" t="s">
        <v>16879</v>
      </c>
      <c r="R1917" t="s">
        <v>16880</v>
      </c>
      <c r="S1917" t="s">
        <v>16881</v>
      </c>
    </row>
    <row r="1918" spans="3:19" ht="15.75" x14ac:dyDescent="0.25">
      <c r="C1918" s="35"/>
      <c r="I1918" s="27">
        <f>IF(ISBLANK(J1918),"",LARGE(I$1:I1917,1)+1)</f>
        <v>1898</v>
      </c>
      <c r="J1918" t="s">
        <v>16751</v>
      </c>
      <c r="K1918" t="s">
        <v>15653</v>
      </c>
      <c r="L1918" t="s">
        <v>387</v>
      </c>
      <c r="M1918" t="s">
        <v>16882</v>
      </c>
      <c r="N1918" t="s">
        <v>16388</v>
      </c>
      <c r="O1918" t="s">
        <v>16883</v>
      </c>
      <c r="P1918" t="s">
        <v>16884</v>
      </c>
      <c r="Q1918" t="s">
        <v>16885</v>
      </c>
      <c r="R1918" t="s">
        <v>15659</v>
      </c>
      <c r="S1918" t="s">
        <v>16886</v>
      </c>
    </row>
    <row r="1919" spans="3:19" ht="15.75" x14ac:dyDescent="0.25">
      <c r="C1919" s="35"/>
      <c r="I1919" s="27">
        <f>IF(ISBLANK(J1919),"",LARGE(I$1:I1918,1)+1)</f>
        <v>1899</v>
      </c>
      <c r="J1919" t="s">
        <v>16751</v>
      </c>
      <c r="K1919" t="s">
        <v>15574</v>
      </c>
      <c r="L1919" t="s">
        <v>440</v>
      </c>
      <c r="M1919" t="s">
        <v>16887</v>
      </c>
      <c r="N1919" t="s">
        <v>16888</v>
      </c>
      <c r="O1919" t="s">
        <v>16889</v>
      </c>
      <c r="P1919" t="s">
        <v>15578</v>
      </c>
      <c r="Q1919" t="s">
        <v>16412</v>
      </c>
      <c r="R1919" t="s">
        <v>16890</v>
      </c>
      <c r="S1919" t="s">
        <v>16891</v>
      </c>
    </row>
    <row r="1920" spans="3:19" ht="15.75" x14ac:dyDescent="0.25">
      <c r="C1920" s="35"/>
      <c r="I1920" s="27">
        <f>IF(ISBLANK(J1920),"",LARGE(I$1:I1919,1)+1)</f>
        <v>1900</v>
      </c>
      <c r="J1920" t="s">
        <v>16751</v>
      </c>
      <c r="K1920" t="s">
        <v>15582</v>
      </c>
      <c r="L1920" t="s">
        <v>440</v>
      </c>
      <c r="M1920" t="s">
        <v>16400</v>
      </c>
      <c r="N1920" t="s">
        <v>16401</v>
      </c>
      <c r="O1920" t="s">
        <v>16402</v>
      </c>
      <c r="P1920" t="s">
        <v>16403</v>
      </c>
      <c r="Q1920" t="s">
        <v>16404</v>
      </c>
      <c r="R1920" t="s">
        <v>16892</v>
      </c>
      <c r="S1920" t="s">
        <v>16893</v>
      </c>
    </row>
    <row r="1921" spans="3:19" ht="15.75" x14ac:dyDescent="0.25">
      <c r="C1921" s="35"/>
      <c r="I1921" s="27">
        <f>IF(ISBLANK(J1921),"",LARGE(I$1:I1920,1)+1)</f>
        <v>1901</v>
      </c>
      <c r="J1921" t="s">
        <v>16751</v>
      </c>
      <c r="K1921" t="s">
        <v>16894</v>
      </c>
      <c r="L1921" t="s">
        <v>15631</v>
      </c>
      <c r="M1921" t="s">
        <v>16895</v>
      </c>
      <c r="N1921" t="s">
        <v>16896</v>
      </c>
      <c r="O1921" t="s">
        <v>16897</v>
      </c>
      <c r="P1921" t="s">
        <v>16898</v>
      </c>
      <c r="Q1921" t="s">
        <v>16899</v>
      </c>
      <c r="R1921" t="s">
        <v>16900</v>
      </c>
      <c r="S1921" t="s">
        <v>16901</v>
      </c>
    </row>
    <row r="1922" spans="3:19" ht="15.75" x14ac:dyDescent="0.25">
      <c r="C1922" s="35"/>
      <c r="I1922" s="27">
        <f>IF(ISBLANK(J1922),"",LARGE(I$1:I1921,1)+1)</f>
        <v>1902</v>
      </c>
      <c r="J1922" t="s">
        <v>16751</v>
      </c>
      <c r="K1922" t="s">
        <v>16902</v>
      </c>
      <c r="L1922" t="s">
        <v>15631</v>
      </c>
      <c r="M1922" t="s">
        <v>16903</v>
      </c>
      <c r="N1922" t="s">
        <v>15834</v>
      </c>
      <c r="O1922" t="s">
        <v>16904</v>
      </c>
      <c r="P1922" t="s">
        <v>16905</v>
      </c>
      <c r="Q1922" t="s">
        <v>16554</v>
      </c>
      <c r="R1922" t="s">
        <v>16906</v>
      </c>
      <c r="S1922" t="s">
        <v>16907</v>
      </c>
    </row>
    <row r="1923" spans="3:19" ht="15.75" x14ac:dyDescent="0.25">
      <c r="C1923" s="35"/>
      <c r="I1923" s="27">
        <f>IF(ISBLANK(J1923),"",LARGE(I$1:I1922,1)+1)</f>
        <v>1903</v>
      </c>
      <c r="J1923" t="s">
        <v>16751</v>
      </c>
      <c r="K1923" t="s">
        <v>15398</v>
      </c>
      <c r="L1923" t="s">
        <v>943</v>
      </c>
      <c r="M1923" t="s">
        <v>16367</v>
      </c>
      <c r="N1923" t="s">
        <v>16368</v>
      </c>
      <c r="O1923" t="s">
        <v>16908</v>
      </c>
      <c r="P1923" t="s">
        <v>16370</v>
      </c>
      <c r="Q1923" t="s">
        <v>16371</v>
      </c>
      <c r="R1923" t="s">
        <v>16909</v>
      </c>
      <c r="S1923" t="s">
        <v>16373</v>
      </c>
    </row>
    <row r="1924" spans="3:19" ht="15.75" x14ac:dyDescent="0.25">
      <c r="C1924" s="35"/>
      <c r="I1924" s="27">
        <f>IF(ISBLANK(J1924),"",LARGE(I$1:I1923,1)+1)</f>
        <v>1904</v>
      </c>
      <c r="J1924" t="s">
        <v>16751</v>
      </c>
      <c r="K1924" t="s">
        <v>15856</v>
      </c>
      <c r="L1924" t="s">
        <v>78</v>
      </c>
      <c r="M1924" t="s">
        <v>16570</v>
      </c>
      <c r="N1924" t="s">
        <v>16571</v>
      </c>
      <c r="O1924" t="s">
        <v>16572</v>
      </c>
      <c r="P1924" t="s">
        <v>16910</v>
      </c>
      <c r="Q1924" t="s">
        <v>16574</v>
      </c>
      <c r="R1924" t="s">
        <v>16575</v>
      </c>
      <c r="S1924" t="s">
        <v>16576</v>
      </c>
    </row>
    <row r="1925" spans="3:19" ht="15.75" x14ac:dyDescent="0.25">
      <c r="C1925" s="35"/>
      <c r="I1925" s="27">
        <f>IF(ISBLANK(J1925),"",LARGE(I$1:I1924,1)+1)</f>
        <v>1905</v>
      </c>
      <c r="J1925" t="s">
        <v>16751</v>
      </c>
      <c r="K1925" t="s">
        <v>15848</v>
      </c>
      <c r="L1925" t="s">
        <v>78</v>
      </c>
      <c r="M1925" t="s">
        <v>16911</v>
      </c>
      <c r="N1925" t="s">
        <v>15850</v>
      </c>
      <c r="O1925" t="s">
        <v>16912</v>
      </c>
      <c r="P1925" t="s">
        <v>16913</v>
      </c>
      <c r="Q1925" t="s">
        <v>16914</v>
      </c>
      <c r="R1925" t="s">
        <v>16568</v>
      </c>
      <c r="S1925" t="s">
        <v>16915</v>
      </c>
    </row>
    <row r="1926" spans="3:19" ht="15.75" x14ac:dyDescent="0.25">
      <c r="C1926" s="35"/>
      <c r="I1926" s="27">
        <f>IF(ISBLANK(J1926),"",LARGE(I$1:I1925,1)+1)</f>
        <v>1906</v>
      </c>
      <c r="J1926" t="s">
        <v>16751</v>
      </c>
      <c r="K1926" t="s">
        <v>15864</v>
      </c>
      <c r="L1926" t="s">
        <v>78</v>
      </c>
      <c r="M1926" t="s">
        <v>16415</v>
      </c>
      <c r="N1926" t="s">
        <v>16416</v>
      </c>
      <c r="O1926" t="s">
        <v>16417</v>
      </c>
      <c r="P1926" t="s">
        <v>15868</v>
      </c>
      <c r="Q1926" t="s">
        <v>16418</v>
      </c>
      <c r="R1926" t="s">
        <v>16916</v>
      </c>
      <c r="S1926" t="s">
        <v>16420</v>
      </c>
    </row>
    <row r="1927" spans="3:19" ht="15.75" x14ac:dyDescent="0.25">
      <c r="C1927" s="35"/>
      <c r="I1927" s="27">
        <f>IF(ISBLANK(J1927),"",LARGE(I$1:I1926,1)+1)</f>
        <v>1907</v>
      </c>
      <c r="J1927" t="s">
        <v>16751</v>
      </c>
      <c r="K1927" t="s">
        <v>16421</v>
      </c>
      <c r="L1927" t="s">
        <v>78</v>
      </c>
      <c r="M1927" t="s">
        <v>16917</v>
      </c>
      <c r="N1927" t="s">
        <v>16918</v>
      </c>
      <c r="O1927" t="s">
        <v>16424</v>
      </c>
      <c r="P1927" t="s">
        <v>16425</v>
      </c>
      <c r="Q1927" t="s">
        <v>16919</v>
      </c>
      <c r="R1927" t="s">
        <v>16427</v>
      </c>
      <c r="S1927" t="s">
        <v>16920</v>
      </c>
    </row>
    <row r="1928" spans="3:19" ht="15.75" x14ac:dyDescent="0.25">
      <c r="C1928" s="35"/>
      <c r="I1928" s="27">
        <f>IF(ISBLANK(J1928),"",LARGE(I$1:I1927,1)+1)</f>
        <v>1908</v>
      </c>
      <c r="J1928" t="s">
        <v>16751</v>
      </c>
      <c r="K1928" t="s">
        <v>15598</v>
      </c>
      <c r="L1928" t="s">
        <v>3769</v>
      </c>
      <c r="M1928" t="s">
        <v>16468</v>
      </c>
      <c r="N1928" t="s">
        <v>15600</v>
      </c>
      <c r="O1928" t="s">
        <v>16469</v>
      </c>
      <c r="P1928" t="s">
        <v>15602</v>
      </c>
      <c r="Q1928" t="s">
        <v>16921</v>
      </c>
      <c r="R1928" t="s">
        <v>16472</v>
      </c>
      <c r="S1928" t="s">
        <v>16922</v>
      </c>
    </row>
    <row r="1929" spans="3:19" ht="15.75" x14ac:dyDescent="0.25">
      <c r="C1929" s="35"/>
      <c r="I1929" s="27">
        <f>IF(ISBLANK(J1929),"",LARGE(I$1:I1928,1)+1)</f>
        <v>1909</v>
      </c>
      <c r="J1929" t="s">
        <v>16751</v>
      </c>
      <c r="K1929" t="s">
        <v>16474</v>
      </c>
      <c r="L1929" t="s">
        <v>15631</v>
      </c>
      <c r="M1929" t="s">
        <v>16475</v>
      </c>
      <c r="N1929" t="s">
        <v>16476</v>
      </c>
      <c r="O1929" t="s">
        <v>16923</v>
      </c>
      <c r="P1929" t="s">
        <v>16478</v>
      </c>
      <c r="Q1929" t="s">
        <v>16479</v>
      </c>
      <c r="R1929" t="s">
        <v>16480</v>
      </c>
      <c r="S1929" t="s">
        <v>16924</v>
      </c>
    </row>
    <row r="1930" spans="3:19" ht="15.75" x14ac:dyDescent="0.25">
      <c r="C1930" s="35"/>
      <c r="I1930" s="27">
        <f>IF(ISBLANK(J1930),"",LARGE(I$1:I1929,1)+1)</f>
        <v>1910</v>
      </c>
      <c r="J1930" t="s">
        <v>16751</v>
      </c>
      <c r="K1930" t="s">
        <v>15606</v>
      </c>
      <c r="L1930" t="s">
        <v>3769</v>
      </c>
      <c r="M1930" t="s">
        <v>15607</v>
      </c>
      <c r="N1930" t="s">
        <v>15608</v>
      </c>
      <c r="O1930" t="s">
        <v>15609</v>
      </c>
      <c r="P1930" t="s">
        <v>16502</v>
      </c>
      <c r="Q1930" t="s">
        <v>16503</v>
      </c>
      <c r="R1930" t="s">
        <v>16504</v>
      </c>
      <c r="S1930" t="s">
        <v>16925</v>
      </c>
    </row>
    <row r="1931" spans="3:19" ht="15.75" x14ac:dyDescent="0.25">
      <c r="C1931" s="35"/>
      <c r="I1931" s="27">
        <f>IF(ISBLANK(J1931),"",LARGE(I$1:I1930,1)+1)</f>
        <v>1911</v>
      </c>
      <c r="J1931" t="s">
        <v>16751</v>
      </c>
      <c r="K1931" t="s">
        <v>16506</v>
      </c>
      <c r="L1931" t="s">
        <v>3769</v>
      </c>
      <c r="M1931" t="s">
        <v>16507</v>
      </c>
      <c r="N1931" t="s">
        <v>16508</v>
      </c>
      <c r="O1931" t="s">
        <v>16509</v>
      </c>
      <c r="P1931" t="s">
        <v>16510</v>
      </c>
      <c r="Q1931" t="s">
        <v>16926</v>
      </c>
      <c r="R1931" t="s">
        <v>16512</v>
      </c>
      <c r="S1931" t="s">
        <v>16513</v>
      </c>
    </row>
    <row r="1932" spans="3:19" ht="15.75" x14ac:dyDescent="0.25">
      <c r="C1932" s="35"/>
      <c r="I1932" s="27">
        <f>IF(ISBLANK(J1932),"",LARGE(I$1:I1931,1)+1)</f>
        <v>1912</v>
      </c>
      <c r="J1932" t="s">
        <v>16751</v>
      </c>
      <c r="K1932" t="s">
        <v>16514</v>
      </c>
      <c r="L1932" t="s">
        <v>597</v>
      </c>
      <c r="M1932" t="s">
        <v>16927</v>
      </c>
      <c r="N1932" t="s">
        <v>16928</v>
      </c>
      <c r="O1932" t="s">
        <v>16929</v>
      </c>
      <c r="P1932" t="s">
        <v>16518</v>
      </c>
      <c r="Q1932" t="s">
        <v>16519</v>
      </c>
      <c r="R1932" t="s">
        <v>16520</v>
      </c>
      <c r="S1932" t="s">
        <v>16930</v>
      </c>
    </row>
    <row r="1933" spans="3:19" ht="15.75" x14ac:dyDescent="0.25">
      <c r="C1933" s="35"/>
      <c r="I1933" s="27">
        <f>IF(ISBLANK(J1933),"",LARGE(I$1:I1932,1)+1)</f>
        <v>1913</v>
      </c>
      <c r="J1933" t="s">
        <v>16751</v>
      </c>
      <c r="K1933" t="s">
        <v>3797</v>
      </c>
      <c r="L1933" t="s">
        <v>3769</v>
      </c>
      <c r="M1933" t="s">
        <v>16490</v>
      </c>
      <c r="N1933" t="s">
        <v>16491</v>
      </c>
      <c r="O1933" t="s">
        <v>16931</v>
      </c>
      <c r="P1933" t="s">
        <v>15618</v>
      </c>
      <c r="Q1933" t="s">
        <v>16493</v>
      </c>
      <c r="R1933" t="s">
        <v>16494</v>
      </c>
      <c r="S1933" t="s">
        <v>16932</v>
      </c>
    </row>
    <row r="1934" spans="3:19" ht="15.75" x14ac:dyDescent="0.25">
      <c r="C1934" s="35"/>
      <c r="I1934" s="27">
        <f>IF(ISBLANK(J1934),"",LARGE(I$1:I1933,1)+1)</f>
        <v>1914</v>
      </c>
      <c r="J1934" t="s">
        <v>16751</v>
      </c>
      <c r="K1934" t="s">
        <v>16933</v>
      </c>
      <c r="L1934" t="s">
        <v>3769</v>
      </c>
      <c r="M1934" t="s">
        <v>16934</v>
      </c>
      <c r="N1934" t="s">
        <v>16484</v>
      </c>
      <c r="O1934" t="s">
        <v>16935</v>
      </c>
      <c r="P1934" t="s">
        <v>16936</v>
      </c>
      <c r="Q1934" t="s">
        <v>16937</v>
      </c>
      <c r="R1934" t="s">
        <v>16488</v>
      </c>
      <c r="S1934" t="s">
        <v>16938</v>
      </c>
    </row>
    <row r="1935" spans="3:19" ht="15.75" x14ac:dyDescent="0.25">
      <c r="C1935" s="35"/>
      <c r="I1935" s="27">
        <f>IF(ISBLANK(J1935),"",LARGE(I$1:I1934,1)+1)</f>
        <v>1915</v>
      </c>
      <c r="J1935" t="s">
        <v>16751</v>
      </c>
      <c r="K1935" t="s">
        <v>15622</v>
      </c>
      <c r="L1935" t="s">
        <v>3769</v>
      </c>
      <c r="M1935" t="s">
        <v>16939</v>
      </c>
      <c r="N1935" t="s">
        <v>16940</v>
      </c>
      <c r="O1935" t="s">
        <v>16941</v>
      </c>
      <c r="P1935" t="s">
        <v>16942</v>
      </c>
      <c r="Q1935" t="s">
        <v>16943</v>
      </c>
      <c r="R1935" t="s">
        <v>16944</v>
      </c>
      <c r="S1935" t="s">
        <v>16945</v>
      </c>
    </row>
    <row r="1936" spans="3:19" ht="15.75" x14ac:dyDescent="0.25">
      <c r="C1936" s="35"/>
      <c r="I1936" s="27">
        <f>IF(ISBLANK(J1936),"",LARGE(I$1:I1935,1)+1)</f>
        <v>1916</v>
      </c>
      <c r="J1936" t="s">
        <v>16751</v>
      </c>
      <c r="K1936" t="s">
        <v>16946</v>
      </c>
      <c r="L1936" t="s">
        <v>440</v>
      </c>
      <c r="M1936" t="s">
        <v>16947</v>
      </c>
      <c r="N1936" t="s">
        <v>16524</v>
      </c>
      <c r="O1936" t="s">
        <v>16948</v>
      </c>
      <c r="P1936" t="s">
        <v>16526</v>
      </c>
      <c r="Q1936" t="s">
        <v>16527</v>
      </c>
      <c r="R1936" t="s">
        <v>16949</v>
      </c>
      <c r="S1936" t="s">
        <v>16950</v>
      </c>
    </row>
    <row r="1937" spans="3:19" ht="15.75" x14ac:dyDescent="0.25">
      <c r="C1937" s="35"/>
      <c r="I1937" s="27">
        <f>IF(ISBLANK(J1937),"",LARGE(I$1:I1936,1)+1)</f>
        <v>1917</v>
      </c>
      <c r="J1937" t="s">
        <v>16751</v>
      </c>
      <c r="K1937" t="s">
        <v>15630</v>
      </c>
      <c r="L1937" t="s">
        <v>15631</v>
      </c>
      <c r="M1937" t="s">
        <v>16530</v>
      </c>
      <c r="N1937" t="s">
        <v>16531</v>
      </c>
      <c r="O1937" t="s">
        <v>16951</v>
      </c>
      <c r="P1937" t="s">
        <v>16952</v>
      </c>
      <c r="Q1937" t="s">
        <v>16534</v>
      </c>
      <c r="R1937" t="s">
        <v>16953</v>
      </c>
      <c r="S1937" t="s">
        <v>16536</v>
      </c>
    </row>
    <row r="1938" spans="3:19" ht="15.75" x14ac:dyDescent="0.25">
      <c r="C1938" s="35"/>
      <c r="I1938" s="27">
        <f>IF(ISBLANK(J1938),"",LARGE(I$1:I1937,1)+1)</f>
        <v>1918</v>
      </c>
      <c r="J1938" t="s">
        <v>16751</v>
      </c>
      <c r="K1938" t="s">
        <v>3789</v>
      </c>
      <c r="L1938" t="s">
        <v>3769</v>
      </c>
      <c r="M1938" t="s">
        <v>15639</v>
      </c>
      <c r="N1938" t="s">
        <v>16537</v>
      </c>
      <c r="O1938" t="s">
        <v>15641</v>
      </c>
      <c r="P1938" t="s">
        <v>16538</v>
      </c>
      <c r="Q1938" t="s">
        <v>16539</v>
      </c>
      <c r="R1938" t="s">
        <v>16954</v>
      </c>
      <c r="S1938" t="s">
        <v>16955</v>
      </c>
    </row>
    <row r="1939" spans="3:19" ht="15.75" x14ac:dyDescent="0.25">
      <c r="C1939" s="35"/>
      <c r="I1939" s="27">
        <f>IF(ISBLANK(J1939),"",LARGE(I$1:I1938,1)+1)</f>
        <v>1919</v>
      </c>
      <c r="J1939" t="s">
        <v>16751</v>
      </c>
      <c r="K1939" t="s">
        <v>16956</v>
      </c>
      <c r="L1939" t="s">
        <v>12</v>
      </c>
      <c r="M1939" t="s">
        <v>16957</v>
      </c>
      <c r="N1939" t="s">
        <v>16542</v>
      </c>
      <c r="O1939" t="s">
        <v>16958</v>
      </c>
      <c r="P1939" t="s">
        <v>16959</v>
      </c>
      <c r="Q1939" t="s">
        <v>16960</v>
      </c>
      <c r="R1939" t="s">
        <v>16961</v>
      </c>
      <c r="S1939" t="s">
        <v>16962</v>
      </c>
    </row>
    <row r="1940" spans="3:19" ht="15.75" x14ac:dyDescent="0.25">
      <c r="C1940" s="35"/>
      <c r="I1940" s="27">
        <f>IF(ISBLANK(J1940),"",LARGE(I$1:I1939,1)+1)</f>
        <v>1920</v>
      </c>
      <c r="J1940" t="s">
        <v>16751</v>
      </c>
      <c r="K1940" t="s">
        <v>15824</v>
      </c>
      <c r="L1940" t="s">
        <v>15631</v>
      </c>
      <c r="M1940" t="s">
        <v>15825</v>
      </c>
      <c r="N1940" t="s">
        <v>16548</v>
      </c>
      <c r="O1940" t="s">
        <v>16963</v>
      </c>
      <c r="P1940" t="s">
        <v>15828</v>
      </c>
      <c r="Q1940" t="s">
        <v>15829</v>
      </c>
      <c r="R1940" t="s">
        <v>16964</v>
      </c>
      <c r="S1940" t="s">
        <v>16965</v>
      </c>
    </row>
    <row r="1941" spans="3:19" ht="15.75" x14ac:dyDescent="0.25">
      <c r="C1941" s="35"/>
      <c r="I1941" s="27">
        <f>IF(ISBLANK(J1941),"",LARGE(I$1:I1940,1)+1)</f>
        <v>1921</v>
      </c>
      <c r="J1941" t="s">
        <v>16751</v>
      </c>
      <c r="K1941" t="s">
        <v>15928</v>
      </c>
      <c r="L1941" t="s">
        <v>78</v>
      </c>
      <c r="M1941" t="s">
        <v>15929</v>
      </c>
      <c r="N1941" t="s">
        <v>16577</v>
      </c>
      <c r="O1941" t="s">
        <v>16966</v>
      </c>
      <c r="P1941" t="s">
        <v>15932</v>
      </c>
      <c r="Q1941" t="s">
        <v>16967</v>
      </c>
      <c r="R1941" t="s">
        <v>16580</v>
      </c>
      <c r="S1941" t="s">
        <v>16968</v>
      </c>
    </row>
    <row r="1942" spans="3:19" ht="15.75" x14ac:dyDescent="0.25">
      <c r="C1942" s="35"/>
      <c r="I1942" s="27">
        <f>IF(ISBLANK(J1942),"",LARGE(I$1:I1941,1)+1)</f>
        <v>1922</v>
      </c>
      <c r="J1942" t="s">
        <v>16751</v>
      </c>
      <c r="K1942" t="s">
        <v>16969</v>
      </c>
      <c r="L1942" t="s">
        <v>15945</v>
      </c>
      <c r="M1942" t="s">
        <v>15946</v>
      </c>
      <c r="N1942" t="s">
        <v>16700</v>
      </c>
      <c r="O1942" t="s">
        <v>16970</v>
      </c>
      <c r="P1942" t="s">
        <v>16971</v>
      </c>
      <c r="Q1942" t="s">
        <v>16702</v>
      </c>
      <c r="R1942" t="s">
        <v>16972</v>
      </c>
      <c r="S1942" t="s">
        <v>16973</v>
      </c>
    </row>
    <row r="1943" spans="3:19" ht="15.75" x14ac:dyDescent="0.25">
      <c r="C1943" s="35"/>
      <c r="I1943" s="27">
        <f>IF(ISBLANK(J1943),"",LARGE(I$1:I1942,1)+1)</f>
        <v>1923</v>
      </c>
      <c r="J1943" t="s">
        <v>16751</v>
      </c>
      <c r="K1943" t="s">
        <v>16974</v>
      </c>
      <c r="L1943" t="s">
        <v>943</v>
      </c>
      <c r="M1943" t="s">
        <v>16975</v>
      </c>
      <c r="N1943" t="s">
        <v>16976</v>
      </c>
      <c r="O1943" t="s">
        <v>16977</v>
      </c>
      <c r="P1943" t="s">
        <v>16692</v>
      </c>
      <c r="Q1943" t="s">
        <v>15885</v>
      </c>
      <c r="R1943" t="s">
        <v>16693</v>
      </c>
      <c r="S1943" t="s">
        <v>16978</v>
      </c>
    </row>
    <row r="1944" spans="3:19" ht="15.75" x14ac:dyDescent="0.25">
      <c r="C1944" s="35"/>
      <c r="I1944" s="27">
        <f>IF(ISBLANK(J1944),"",LARGE(I$1:I1943,1)+1)</f>
        <v>1924</v>
      </c>
      <c r="J1944" t="s">
        <v>16751</v>
      </c>
      <c r="K1944" t="s">
        <v>16979</v>
      </c>
      <c r="L1944" t="s">
        <v>15945</v>
      </c>
      <c r="M1944" t="s">
        <v>16710</v>
      </c>
      <c r="N1944" t="s">
        <v>16980</v>
      </c>
      <c r="O1944" t="s">
        <v>15956</v>
      </c>
      <c r="P1944" t="s">
        <v>15957</v>
      </c>
      <c r="Q1944" t="s">
        <v>16981</v>
      </c>
      <c r="R1944" t="s">
        <v>16715</v>
      </c>
      <c r="S1944" t="s">
        <v>15960</v>
      </c>
    </row>
    <row r="1945" spans="3:19" ht="15.75" x14ac:dyDescent="0.25">
      <c r="C1945" s="35"/>
      <c r="I1945" s="27">
        <f>IF(ISBLANK(J1945),"",LARGE(I$1:I1944,1)+1)</f>
        <v>1925</v>
      </c>
      <c r="J1945" t="s">
        <v>16751</v>
      </c>
      <c r="K1945" t="s">
        <v>16982</v>
      </c>
      <c r="L1945" t="s">
        <v>15945</v>
      </c>
      <c r="M1945" t="s">
        <v>15962</v>
      </c>
      <c r="N1945" t="s">
        <v>15963</v>
      </c>
      <c r="O1945" t="s">
        <v>16705</v>
      </c>
      <c r="P1945" t="s">
        <v>16983</v>
      </c>
      <c r="Q1945" t="s">
        <v>16707</v>
      </c>
      <c r="R1945" t="s">
        <v>16708</v>
      </c>
      <c r="S1945" t="s">
        <v>15968</v>
      </c>
    </row>
    <row r="1946" spans="3:19" ht="15.75" x14ac:dyDescent="0.25">
      <c r="C1946" s="35"/>
      <c r="I1946" s="27">
        <f>IF(ISBLANK(J1946),"",LARGE(I$1:I1945,1)+1)</f>
        <v>1926</v>
      </c>
      <c r="J1946" t="s">
        <v>16751</v>
      </c>
      <c r="K1946" t="s">
        <v>16984</v>
      </c>
      <c r="L1946" t="s">
        <v>78</v>
      </c>
      <c r="M1946" t="s">
        <v>15937</v>
      </c>
      <c r="N1946" t="s">
        <v>15938</v>
      </c>
      <c r="O1946" t="s">
        <v>15939</v>
      </c>
      <c r="P1946" t="s">
        <v>16985</v>
      </c>
      <c r="Q1946" t="s">
        <v>15941</v>
      </c>
      <c r="R1946" t="s">
        <v>16718</v>
      </c>
      <c r="S1946" t="s">
        <v>16986</v>
      </c>
    </row>
    <row r="1947" spans="3:19" ht="15.75" x14ac:dyDescent="0.25">
      <c r="C1947" s="35"/>
      <c r="I1947" s="27">
        <f>IF(ISBLANK(J1947),"",LARGE(I$1:I1946,1)+1)</f>
        <v>1927</v>
      </c>
      <c r="J1947" t="s">
        <v>16751</v>
      </c>
      <c r="K1947" t="s">
        <v>16987</v>
      </c>
      <c r="L1947" t="s">
        <v>15945</v>
      </c>
      <c r="M1947" t="s">
        <v>16988</v>
      </c>
      <c r="N1947" t="s">
        <v>16989</v>
      </c>
      <c r="O1947" t="s">
        <v>16990</v>
      </c>
      <c r="P1947" t="s">
        <v>16991</v>
      </c>
      <c r="Q1947" t="s">
        <v>16992</v>
      </c>
      <c r="R1947" t="s">
        <v>16993</v>
      </c>
      <c r="S1947" t="s">
        <v>16994</v>
      </c>
    </row>
    <row r="1948" spans="3:19" ht="15.75" x14ac:dyDescent="0.25">
      <c r="C1948" s="35"/>
      <c r="I1948" s="27">
        <f>IF(ISBLANK(J1948),"",LARGE(I$1:I1947,1)+1)</f>
        <v>1928</v>
      </c>
      <c r="J1948" t="s">
        <v>16751</v>
      </c>
      <c r="K1948" t="s">
        <v>16995</v>
      </c>
      <c r="L1948" t="s">
        <v>577</v>
      </c>
      <c r="M1948" t="s">
        <v>16996</v>
      </c>
      <c r="N1948" t="s">
        <v>16664</v>
      </c>
      <c r="O1948" t="s">
        <v>16997</v>
      </c>
      <c r="P1948" t="s">
        <v>16998</v>
      </c>
      <c r="Q1948" t="s">
        <v>16667</v>
      </c>
      <c r="R1948" t="s">
        <v>15774</v>
      </c>
      <c r="S1948" t="s">
        <v>16999</v>
      </c>
    </row>
    <row r="1949" spans="3:19" ht="15.75" x14ac:dyDescent="0.25">
      <c r="C1949" s="35"/>
      <c r="I1949" s="27">
        <f>IF(ISBLANK(J1949),"",LARGE(I$1:I1948,1)+1)</f>
        <v>1929</v>
      </c>
      <c r="J1949" t="s">
        <v>16751</v>
      </c>
      <c r="K1949" t="s">
        <v>17000</v>
      </c>
      <c r="L1949" t="s">
        <v>577</v>
      </c>
      <c r="M1949" t="s">
        <v>17001</v>
      </c>
      <c r="N1949" t="s">
        <v>17002</v>
      </c>
      <c r="O1949" t="s">
        <v>17003</v>
      </c>
      <c r="P1949" t="s">
        <v>17004</v>
      </c>
      <c r="Q1949" t="s">
        <v>17005</v>
      </c>
      <c r="R1949" t="s">
        <v>17006</v>
      </c>
      <c r="S1949" t="s">
        <v>17007</v>
      </c>
    </row>
    <row r="1950" spans="3:19" ht="15.75" x14ac:dyDescent="0.25">
      <c r="C1950" s="35"/>
      <c r="I1950" s="27">
        <f>IF(ISBLANK(J1950),"",LARGE(I$1:I1949,1)+1)</f>
        <v>1930</v>
      </c>
      <c r="J1950" t="s">
        <v>16751</v>
      </c>
      <c r="K1950" t="s">
        <v>17008</v>
      </c>
      <c r="L1950" t="s">
        <v>15358</v>
      </c>
      <c r="M1950" t="s">
        <v>17009</v>
      </c>
      <c r="N1950" t="s">
        <v>17010</v>
      </c>
      <c r="O1950" t="s">
        <v>17011</v>
      </c>
      <c r="P1950" t="s">
        <v>17012</v>
      </c>
      <c r="Q1950" t="s">
        <v>17013</v>
      </c>
      <c r="R1950" t="s">
        <v>17014</v>
      </c>
      <c r="S1950" t="s">
        <v>17015</v>
      </c>
    </row>
    <row r="1951" spans="3:19" ht="15.75" x14ac:dyDescent="0.25">
      <c r="C1951" s="35"/>
      <c r="I1951" s="27">
        <f>IF(ISBLANK(J1951),"",LARGE(I$1:I1950,1)+1)</f>
        <v>1931</v>
      </c>
      <c r="J1951" t="s">
        <v>16751</v>
      </c>
      <c r="K1951" t="s">
        <v>17016</v>
      </c>
      <c r="L1951" t="s">
        <v>15358</v>
      </c>
      <c r="M1951" t="s">
        <v>17017</v>
      </c>
      <c r="N1951" t="s">
        <v>17018</v>
      </c>
      <c r="O1951" t="s">
        <v>17019</v>
      </c>
      <c r="P1951" t="s">
        <v>17020</v>
      </c>
      <c r="Q1951" t="s">
        <v>17021</v>
      </c>
      <c r="R1951" t="s">
        <v>17022</v>
      </c>
      <c r="S1951" t="s">
        <v>17023</v>
      </c>
    </row>
    <row r="1952" spans="3:19" ht="15.75" x14ac:dyDescent="0.25">
      <c r="C1952" s="35"/>
      <c r="I1952" s="27">
        <f>IF(ISBLANK(J1952),"",LARGE(I$1:I1951,1)+1)</f>
        <v>1932</v>
      </c>
      <c r="J1952" t="s">
        <v>16751</v>
      </c>
      <c r="K1952" t="s">
        <v>17024</v>
      </c>
      <c r="L1952" t="s">
        <v>15358</v>
      </c>
      <c r="M1952" t="s">
        <v>17025</v>
      </c>
      <c r="N1952" t="s">
        <v>17026</v>
      </c>
      <c r="O1952" t="s">
        <v>17027</v>
      </c>
      <c r="P1952" t="s">
        <v>17028</v>
      </c>
      <c r="Q1952" t="s">
        <v>17029</v>
      </c>
      <c r="R1952" t="s">
        <v>17030</v>
      </c>
      <c r="S1952" t="s">
        <v>17031</v>
      </c>
    </row>
    <row r="1953" spans="3:19" ht="15.75" x14ac:dyDescent="0.25">
      <c r="C1953" s="35"/>
      <c r="I1953" s="27">
        <f>IF(ISBLANK(J1953),"",LARGE(I$1:I1952,1)+1)</f>
        <v>1933</v>
      </c>
      <c r="J1953" t="s">
        <v>16751</v>
      </c>
      <c r="K1953" t="s">
        <v>17032</v>
      </c>
      <c r="L1953" t="s">
        <v>15358</v>
      </c>
      <c r="M1953" t="s">
        <v>17033</v>
      </c>
      <c r="N1953" t="s">
        <v>17034</v>
      </c>
      <c r="O1953" t="s">
        <v>17035</v>
      </c>
      <c r="P1953" t="s">
        <v>17036</v>
      </c>
      <c r="Q1953" t="s">
        <v>17037</v>
      </c>
      <c r="R1953" t="s">
        <v>17038</v>
      </c>
      <c r="S1953" t="s">
        <v>17039</v>
      </c>
    </row>
    <row r="1954" spans="3:19" ht="15.75" x14ac:dyDescent="0.25">
      <c r="C1954" s="35"/>
      <c r="I1954" s="27">
        <f>IF(ISBLANK(J1954),"",LARGE(I$1:I1953,1)+1)</f>
        <v>1934</v>
      </c>
      <c r="J1954" t="s">
        <v>16751</v>
      </c>
      <c r="K1954" t="s">
        <v>17040</v>
      </c>
      <c r="L1954" t="s">
        <v>15358</v>
      </c>
      <c r="M1954" t="s">
        <v>17041</v>
      </c>
      <c r="N1954" t="s">
        <v>17042</v>
      </c>
      <c r="O1954" t="s">
        <v>17043</v>
      </c>
      <c r="P1954" t="s">
        <v>17044</v>
      </c>
      <c r="Q1954" t="s">
        <v>17045</v>
      </c>
      <c r="R1954" t="s">
        <v>17046</v>
      </c>
      <c r="S1954" t="s">
        <v>17047</v>
      </c>
    </row>
    <row r="1955" spans="3:19" ht="15.75" x14ac:dyDescent="0.25">
      <c r="C1955" s="35"/>
      <c r="I1955" s="27">
        <f>IF(ISBLANK(J1955),"",LARGE(I$1:I1954,1)+1)</f>
        <v>1935</v>
      </c>
      <c r="J1955" t="s">
        <v>16751</v>
      </c>
      <c r="K1955" t="s">
        <v>17048</v>
      </c>
      <c r="L1955" t="s">
        <v>15358</v>
      </c>
      <c r="M1955" t="s">
        <v>17049</v>
      </c>
      <c r="N1955" t="s">
        <v>17050</v>
      </c>
      <c r="O1955" t="s">
        <v>17051</v>
      </c>
      <c r="P1955" t="s">
        <v>17052</v>
      </c>
      <c r="Q1955" t="s">
        <v>17053</v>
      </c>
      <c r="R1955" t="s">
        <v>17054</v>
      </c>
      <c r="S1955" t="s">
        <v>17055</v>
      </c>
    </row>
    <row r="1956" spans="3:19" ht="15.75" x14ac:dyDescent="0.25">
      <c r="C1956" s="35"/>
      <c r="I1956" s="27">
        <f>IF(ISBLANK(J1956),"",LARGE(I$1:I1955,1)+1)</f>
        <v>1936</v>
      </c>
      <c r="J1956" t="s">
        <v>16751</v>
      </c>
      <c r="K1956" t="s">
        <v>17056</v>
      </c>
      <c r="L1956" t="s">
        <v>15358</v>
      </c>
      <c r="M1956" t="s">
        <v>17057</v>
      </c>
      <c r="N1956" t="s">
        <v>17058</v>
      </c>
      <c r="O1956" t="s">
        <v>17059</v>
      </c>
      <c r="P1956" t="s">
        <v>17060</v>
      </c>
      <c r="Q1956" t="s">
        <v>17061</v>
      </c>
      <c r="R1956" t="s">
        <v>17062</v>
      </c>
      <c r="S1956" t="s">
        <v>17063</v>
      </c>
    </row>
    <row r="1957" spans="3:19" ht="15.75" x14ac:dyDescent="0.25">
      <c r="C1957" s="35"/>
      <c r="I1957" s="27">
        <f>IF(ISBLANK(J1957),"",LARGE(I$1:I1956,1)+1)</f>
        <v>1937</v>
      </c>
      <c r="J1957" t="s">
        <v>16751</v>
      </c>
      <c r="K1957" t="s">
        <v>17064</v>
      </c>
      <c r="L1957" t="s">
        <v>15358</v>
      </c>
      <c r="M1957" t="s">
        <v>17065</v>
      </c>
      <c r="N1957" t="s">
        <v>17066</v>
      </c>
      <c r="O1957" t="s">
        <v>17067</v>
      </c>
      <c r="P1957" t="s">
        <v>17068</v>
      </c>
      <c r="Q1957" t="s">
        <v>17069</v>
      </c>
      <c r="R1957" t="s">
        <v>17070</v>
      </c>
      <c r="S1957" t="s">
        <v>17071</v>
      </c>
    </row>
    <row r="1958" spans="3:19" ht="15.75" x14ac:dyDescent="0.25">
      <c r="C1958" s="35"/>
      <c r="I1958" s="27">
        <f>IF(ISBLANK(J1958),"",LARGE(I$1:I1957,1)+1)</f>
        <v>1938</v>
      </c>
      <c r="J1958" t="s">
        <v>16751</v>
      </c>
      <c r="K1958" t="s">
        <v>5924</v>
      </c>
      <c r="L1958" t="s">
        <v>17072</v>
      </c>
      <c r="M1958" t="s">
        <v>17073</v>
      </c>
      <c r="N1958" t="s">
        <v>17074</v>
      </c>
      <c r="O1958" t="s">
        <v>17075</v>
      </c>
      <c r="P1958" t="s">
        <v>17076</v>
      </c>
      <c r="Q1958" t="s">
        <v>17077</v>
      </c>
      <c r="R1958" t="s">
        <v>17078</v>
      </c>
      <c r="S1958" t="s">
        <v>17079</v>
      </c>
    </row>
    <row r="1959" spans="3:19" ht="15.75" x14ac:dyDescent="0.25">
      <c r="C1959" s="35"/>
      <c r="I1959" s="27">
        <f>IF(ISBLANK(J1959),"",LARGE(I$1:I1958,1)+1)</f>
        <v>1939</v>
      </c>
      <c r="J1959" t="s">
        <v>16751</v>
      </c>
      <c r="K1959" t="s">
        <v>17080</v>
      </c>
      <c r="L1959" t="s">
        <v>15358</v>
      </c>
      <c r="M1959" t="s">
        <v>17081</v>
      </c>
      <c r="N1959" t="s">
        <v>17082</v>
      </c>
      <c r="O1959" t="s">
        <v>17083</v>
      </c>
      <c r="P1959" t="s">
        <v>17084</v>
      </c>
      <c r="Q1959" t="s">
        <v>17085</v>
      </c>
      <c r="R1959" t="s">
        <v>17086</v>
      </c>
      <c r="S1959" t="s">
        <v>17087</v>
      </c>
    </row>
    <row r="1960" spans="3:19" ht="15.75" x14ac:dyDescent="0.25">
      <c r="C1960" s="35"/>
      <c r="I1960" s="27">
        <f>IF(ISBLANK(J1960),"",LARGE(I$1:I1959,1)+1)</f>
        <v>1940</v>
      </c>
      <c r="J1960" t="s">
        <v>16751</v>
      </c>
      <c r="K1960" t="s">
        <v>17088</v>
      </c>
      <c r="L1960" t="s">
        <v>17089</v>
      </c>
      <c r="M1960" t="s">
        <v>17090</v>
      </c>
      <c r="N1960" t="s">
        <v>17091</v>
      </c>
      <c r="O1960" t="s">
        <v>17092</v>
      </c>
      <c r="P1960" t="s">
        <v>17093</v>
      </c>
      <c r="Q1960" t="s">
        <v>17094</v>
      </c>
      <c r="R1960" t="s">
        <v>17095</v>
      </c>
      <c r="S1960" t="s">
        <v>17096</v>
      </c>
    </row>
    <row r="1961" spans="3:19" ht="15.75" x14ac:dyDescent="0.25">
      <c r="C1961" s="35"/>
      <c r="I1961" s="27">
        <f>IF(ISBLANK(J1961),"",LARGE(I$1:I1960,1)+1)</f>
        <v>1941</v>
      </c>
      <c r="J1961" t="s">
        <v>16751</v>
      </c>
      <c r="K1961" t="s">
        <v>17097</v>
      </c>
      <c r="L1961" t="s">
        <v>17089</v>
      </c>
      <c r="M1961" t="s">
        <v>17098</v>
      </c>
      <c r="N1961" t="s">
        <v>17099</v>
      </c>
      <c r="O1961" t="s">
        <v>17100</v>
      </c>
      <c r="P1961" t="s">
        <v>17101</v>
      </c>
      <c r="Q1961" t="s">
        <v>17102</v>
      </c>
      <c r="R1961" t="s">
        <v>17103</v>
      </c>
      <c r="S1961" t="s">
        <v>17104</v>
      </c>
    </row>
    <row r="1962" spans="3:19" ht="15.75" x14ac:dyDescent="0.25">
      <c r="C1962" s="35"/>
      <c r="I1962" s="27">
        <f>IF(ISBLANK(J1962),"",LARGE(I$1:I1961,1)+1)</f>
        <v>1942</v>
      </c>
      <c r="J1962" t="s">
        <v>16751</v>
      </c>
      <c r="K1962" t="s">
        <v>17105</v>
      </c>
      <c r="L1962" t="s">
        <v>17089</v>
      </c>
      <c r="M1962" t="s">
        <v>17106</v>
      </c>
      <c r="N1962" t="s">
        <v>17107</v>
      </c>
      <c r="O1962" t="s">
        <v>17108</v>
      </c>
      <c r="P1962" t="s">
        <v>17109</v>
      </c>
      <c r="Q1962" t="s">
        <v>17110</v>
      </c>
      <c r="R1962" t="s">
        <v>17111</v>
      </c>
      <c r="S1962" t="s">
        <v>17112</v>
      </c>
    </row>
    <row r="1963" spans="3:19" ht="15.75" x14ac:dyDescent="0.25">
      <c r="C1963" s="35"/>
      <c r="I1963" s="27">
        <f>IF(ISBLANK(J1963),"",LARGE(I$1:I1962,1)+1)</f>
        <v>1943</v>
      </c>
      <c r="J1963" t="s">
        <v>16751</v>
      </c>
      <c r="K1963" t="s">
        <v>17113</v>
      </c>
      <c r="L1963" t="s">
        <v>17089</v>
      </c>
      <c r="M1963" t="s">
        <v>17114</v>
      </c>
      <c r="N1963" t="s">
        <v>17115</v>
      </c>
      <c r="O1963" t="s">
        <v>17116</v>
      </c>
      <c r="P1963" t="s">
        <v>17117</v>
      </c>
      <c r="Q1963" t="s">
        <v>17118</v>
      </c>
      <c r="R1963" t="s">
        <v>17119</v>
      </c>
      <c r="S1963" t="s">
        <v>17120</v>
      </c>
    </row>
    <row r="1964" spans="3:19" ht="15.75" x14ac:dyDescent="0.25">
      <c r="C1964" s="35"/>
      <c r="I1964" s="27">
        <f>IF(ISBLANK(J1964),"",LARGE(I$1:I1963,1)+1)</f>
        <v>1944</v>
      </c>
      <c r="J1964" t="s">
        <v>16751</v>
      </c>
      <c r="K1964" t="s">
        <v>17121</v>
      </c>
      <c r="L1964" t="s">
        <v>440</v>
      </c>
      <c r="M1964" t="s">
        <v>17122</v>
      </c>
      <c r="N1964" t="s">
        <v>17123</v>
      </c>
      <c r="O1964" t="s">
        <v>17124</v>
      </c>
      <c r="P1964" t="s">
        <v>17125</v>
      </c>
      <c r="Q1964" t="s">
        <v>17126</v>
      </c>
      <c r="R1964" t="s">
        <v>17127</v>
      </c>
      <c r="S1964" t="s">
        <v>17128</v>
      </c>
    </row>
    <row r="1965" spans="3:19" ht="15.75" x14ac:dyDescent="0.25">
      <c r="C1965" s="35"/>
      <c r="I1965" s="27">
        <f>IF(ISBLANK(J1965),"",LARGE(I$1:I1964,1)+1)</f>
        <v>1945</v>
      </c>
      <c r="J1965" t="s">
        <v>16751</v>
      </c>
      <c r="K1965" t="s">
        <v>17129</v>
      </c>
      <c r="L1965" t="s">
        <v>440</v>
      </c>
      <c r="M1965" t="s">
        <v>17130</v>
      </c>
      <c r="N1965" t="s">
        <v>17131</v>
      </c>
      <c r="O1965" t="s">
        <v>17132</v>
      </c>
      <c r="P1965" t="s">
        <v>17133</v>
      </c>
      <c r="Q1965" t="s">
        <v>17134</v>
      </c>
      <c r="R1965" t="s">
        <v>17135</v>
      </c>
      <c r="S1965" t="s">
        <v>17136</v>
      </c>
    </row>
    <row r="1966" spans="3:19" ht="15.75" x14ac:dyDescent="0.25">
      <c r="C1966" s="35"/>
      <c r="I1966" s="27">
        <f>IF(ISBLANK(J1966),"",LARGE(I$1:I1965,1)+1)</f>
        <v>1946</v>
      </c>
      <c r="J1966" t="s">
        <v>16751</v>
      </c>
      <c r="K1966" t="s">
        <v>17137</v>
      </c>
      <c r="L1966" t="s">
        <v>78</v>
      </c>
      <c r="M1966" t="s">
        <v>17138</v>
      </c>
      <c r="N1966" t="s">
        <v>17139</v>
      </c>
      <c r="O1966" t="s">
        <v>17140</v>
      </c>
      <c r="P1966" t="s">
        <v>17141</v>
      </c>
      <c r="Q1966" t="s">
        <v>17142</v>
      </c>
      <c r="R1966" t="s">
        <v>17143</v>
      </c>
      <c r="S1966" t="s">
        <v>17144</v>
      </c>
    </row>
    <row r="1967" spans="3:19" ht="15.75" x14ac:dyDescent="0.25">
      <c r="C1967" s="35"/>
      <c r="I1967" s="27">
        <f>IF(ISBLANK(J1967),"",LARGE(I$1:I1966,1)+1)</f>
        <v>1947</v>
      </c>
      <c r="J1967" t="s">
        <v>16751</v>
      </c>
      <c r="K1967" t="s">
        <v>17145</v>
      </c>
      <c r="L1967" t="s">
        <v>440</v>
      </c>
      <c r="M1967" t="s">
        <v>16445</v>
      </c>
      <c r="N1967" t="s">
        <v>16446</v>
      </c>
      <c r="O1967" t="s">
        <v>16447</v>
      </c>
      <c r="P1967" t="s">
        <v>17146</v>
      </c>
      <c r="Q1967" t="s">
        <v>16449</v>
      </c>
      <c r="R1967" t="s">
        <v>17147</v>
      </c>
      <c r="S1967" t="s">
        <v>17148</v>
      </c>
    </row>
    <row r="1968" spans="3:19" ht="15.75" x14ac:dyDescent="0.25">
      <c r="C1968" s="35"/>
      <c r="I1968" s="27">
        <f>IF(ISBLANK(J1968),"",LARGE(I$1:I1967,1)+1)</f>
        <v>1948</v>
      </c>
      <c r="J1968" t="s">
        <v>16751</v>
      </c>
      <c r="K1968" t="s">
        <v>17149</v>
      </c>
      <c r="L1968" t="s">
        <v>943</v>
      </c>
      <c r="M1968" t="s">
        <v>17150</v>
      </c>
      <c r="N1968" t="s">
        <v>17151</v>
      </c>
      <c r="O1968" t="s">
        <v>17152</v>
      </c>
      <c r="P1968" t="s">
        <v>17153</v>
      </c>
      <c r="Q1968" t="s">
        <v>17154</v>
      </c>
      <c r="R1968" t="s">
        <v>17155</v>
      </c>
      <c r="S1968" t="s">
        <v>17156</v>
      </c>
    </row>
    <row r="1969" spans="3:19" ht="15.75" x14ac:dyDescent="0.25">
      <c r="C1969" s="35"/>
      <c r="I1969" s="27">
        <f>IF(ISBLANK(J1969),"",LARGE(I$1:I1968,1)+1)</f>
        <v>1949</v>
      </c>
      <c r="J1969" t="s">
        <v>16751</v>
      </c>
      <c r="K1969" t="s">
        <v>17157</v>
      </c>
      <c r="L1969" t="s">
        <v>943</v>
      </c>
      <c r="M1969" t="s">
        <v>17158</v>
      </c>
      <c r="N1969" t="s">
        <v>17159</v>
      </c>
      <c r="O1969" t="s">
        <v>17160</v>
      </c>
      <c r="P1969" t="s">
        <v>17161</v>
      </c>
      <c r="Q1969" t="s">
        <v>17162</v>
      </c>
      <c r="R1969" t="s">
        <v>17163</v>
      </c>
      <c r="S1969" t="s">
        <v>17164</v>
      </c>
    </row>
    <row r="1970" spans="3:19" ht="15.75" x14ac:dyDescent="0.25">
      <c r="C1970" s="35"/>
      <c r="I1970" s="27">
        <f>IF(ISBLANK(J1970),"",LARGE(I$1:I1969,1)+1)</f>
        <v>1950</v>
      </c>
      <c r="J1970" t="s">
        <v>16751</v>
      </c>
      <c r="K1970" t="s">
        <v>17165</v>
      </c>
      <c r="L1970" t="s">
        <v>533</v>
      </c>
      <c r="M1970" t="s">
        <v>17166</v>
      </c>
      <c r="N1970" t="s">
        <v>17167</v>
      </c>
      <c r="O1970" t="s">
        <v>17168</v>
      </c>
      <c r="P1970" t="s">
        <v>17169</v>
      </c>
      <c r="Q1970" t="s">
        <v>17170</v>
      </c>
      <c r="R1970" t="s">
        <v>17171</v>
      </c>
      <c r="S1970" t="s">
        <v>17172</v>
      </c>
    </row>
    <row r="1971" spans="3:19" ht="15.75" x14ac:dyDescent="0.25">
      <c r="C1971" s="35"/>
      <c r="I1971" s="27">
        <f>IF(ISBLANK(J1971),"",LARGE(I$1:I1970,1)+1)</f>
        <v>1951</v>
      </c>
      <c r="J1971" t="s">
        <v>16751</v>
      </c>
      <c r="K1971" t="s">
        <v>17173</v>
      </c>
      <c r="L1971" t="s">
        <v>15227</v>
      </c>
      <c r="M1971" t="s">
        <v>17174</v>
      </c>
      <c r="N1971" t="s">
        <v>17175</v>
      </c>
      <c r="O1971" t="s">
        <v>17176</v>
      </c>
      <c r="P1971" t="s">
        <v>16086</v>
      </c>
      <c r="Q1971" t="s">
        <v>17177</v>
      </c>
      <c r="R1971" t="s">
        <v>15233</v>
      </c>
      <c r="S1971" t="s">
        <v>17178</v>
      </c>
    </row>
    <row r="1972" spans="3:19" ht="15.75" x14ac:dyDescent="0.25">
      <c r="C1972" s="35"/>
      <c r="I1972" s="27">
        <f>IF(ISBLANK(J1972),"",LARGE(I$1:I1971,1)+1)</f>
        <v>1952</v>
      </c>
      <c r="J1972" t="s">
        <v>16751</v>
      </c>
      <c r="K1972" t="s">
        <v>17179</v>
      </c>
      <c r="L1972" t="s">
        <v>15227</v>
      </c>
      <c r="M1972" t="s">
        <v>17180</v>
      </c>
      <c r="N1972" t="s">
        <v>17181</v>
      </c>
      <c r="O1972" t="s">
        <v>17182</v>
      </c>
      <c r="P1972" t="s">
        <v>17183</v>
      </c>
      <c r="Q1972" t="s">
        <v>17184</v>
      </c>
      <c r="R1972" t="s">
        <v>17185</v>
      </c>
      <c r="S1972" t="s">
        <v>17186</v>
      </c>
    </row>
    <row r="1973" spans="3:19" ht="15.75" x14ac:dyDescent="0.25">
      <c r="C1973" s="35"/>
      <c r="I1973" s="27">
        <f>IF(ISBLANK(J1973),"",LARGE(I$1:I1972,1)+1)</f>
        <v>1953</v>
      </c>
      <c r="J1973" t="s">
        <v>16751</v>
      </c>
      <c r="K1973" t="s">
        <v>17187</v>
      </c>
      <c r="L1973" t="s">
        <v>577</v>
      </c>
      <c r="M1973" t="s">
        <v>17188</v>
      </c>
      <c r="N1973" t="s">
        <v>17189</v>
      </c>
      <c r="O1973" t="s">
        <v>17190</v>
      </c>
      <c r="P1973" t="s">
        <v>17191</v>
      </c>
      <c r="Q1973" t="s">
        <v>17192</v>
      </c>
      <c r="R1973" t="s">
        <v>17193</v>
      </c>
      <c r="S1973" t="s">
        <v>17194</v>
      </c>
    </row>
    <row r="1974" spans="3:19" ht="15.75" x14ac:dyDescent="0.25">
      <c r="C1974" s="35"/>
      <c r="I1974" s="27">
        <f>IF(ISBLANK(J1974),"",LARGE(I$1:I1973,1)+1)</f>
        <v>1954</v>
      </c>
      <c r="J1974" t="s">
        <v>16751</v>
      </c>
      <c r="K1974" t="s">
        <v>17195</v>
      </c>
      <c r="L1974" t="s">
        <v>387</v>
      </c>
      <c r="M1974" t="s">
        <v>17196</v>
      </c>
      <c r="N1974" t="s">
        <v>17197</v>
      </c>
      <c r="O1974" t="s">
        <v>17198</v>
      </c>
      <c r="P1974" t="s">
        <v>17199</v>
      </c>
      <c r="Q1974" t="s">
        <v>17200</v>
      </c>
      <c r="R1974" t="s">
        <v>17201</v>
      </c>
      <c r="S1974" t="s">
        <v>17202</v>
      </c>
    </row>
    <row r="1975" spans="3:19" ht="15.75" x14ac:dyDescent="0.25">
      <c r="C1975" s="35"/>
      <c r="I1975" s="27">
        <f>IF(ISBLANK(J1975),"",LARGE(I$1:I1974,1)+1)</f>
        <v>1955</v>
      </c>
      <c r="J1975" t="s">
        <v>16751</v>
      </c>
      <c r="K1975" t="s">
        <v>17203</v>
      </c>
      <c r="L1975" t="s">
        <v>387</v>
      </c>
      <c r="M1975" t="s">
        <v>17204</v>
      </c>
      <c r="N1975" t="s">
        <v>17205</v>
      </c>
      <c r="O1975" t="s">
        <v>17206</v>
      </c>
      <c r="P1975" t="s">
        <v>17207</v>
      </c>
      <c r="Q1975" t="s">
        <v>17208</v>
      </c>
      <c r="R1975" t="s">
        <v>17209</v>
      </c>
      <c r="S1975" t="s">
        <v>17210</v>
      </c>
    </row>
    <row r="1976" spans="3:19" ht="15.75" x14ac:dyDescent="0.25">
      <c r="C1976" s="35"/>
      <c r="I1976" s="27">
        <f>IF(ISBLANK(J1976),"",LARGE(I$1:I1975,1)+1)</f>
        <v>1956</v>
      </c>
      <c r="J1976" t="s">
        <v>16751</v>
      </c>
      <c r="K1976" t="s">
        <v>15872</v>
      </c>
      <c r="L1976" t="s">
        <v>943</v>
      </c>
      <c r="M1976" t="s">
        <v>17211</v>
      </c>
      <c r="N1976" t="s">
        <v>16695</v>
      </c>
      <c r="O1976" t="s">
        <v>16696</v>
      </c>
      <c r="P1976" t="s">
        <v>15876</v>
      </c>
      <c r="Q1976" t="s">
        <v>16697</v>
      </c>
      <c r="R1976" t="s">
        <v>16698</v>
      </c>
      <c r="S1976" t="s">
        <v>16699</v>
      </c>
    </row>
    <row r="1977" spans="3:19" ht="15.75" x14ac:dyDescent="0.25">
      <c r="C1977" s="35"/>
      <c r="I1977" s="27">
        <f>IF(ISBLANK(J1977),"",LARGE(I$1:I1976,1)+1)</f>
        <v>1957</v>
      </c>
      <c r="J1977" t="s">
        <v>16751</v>
      </c>
      <c r="K1977" t="s">
        <v>17212</v>
      </c>
      <c r="L1977" t="s">
        <v>387</v>
      </c>
      <c r="M1977" t="s">
        <v>17213</v>
      </c>
      <c r="N1977" t="s">
        <v>15679</v>
      </c>
      <c r="O1977" t="s">
        <v>17214</v>
      </c>
      <c r="P1977" t="s">
        <v>17215</v>
      </c>
      <c r="Q1977" t="s">
        <v>17216</v>
      </c>
      <c r="R1977" t="s">
        <v>16398</v>
      </c>
      <c r="S1977" t="s">
        <v>17217</v>
      </c>
    </row>
    <row r="1978" spans="3:19" ht="15.75" x14ac:dyDescent="0.25">
      <c r="C1978" s="35"/>
      <c r="I1978" s="27">
        <f>IF(ISBLANK(J1978),"",LARGE(I$1:I1977,1)+1)</f>
        <v>1958</v>
      </c>
      <c r="J1978" t="s">
        <v>16751</v>
      </c>
      <c r="K1978" t="s">
        <v>17218</v>
      </c>
      <c r="L1978" t="s">
        <v>440</v>
      </c>
      <c r="M1978" t="s">
        <v>17219</v>
      </c>
      <c r="N1978" t="s">
        <v>17220</v>
      </c>
      <c r="O1978" t="s">
        <v>17221</v>
      </c>
      <c r="P1978" t="s">
        <v>17222</v>
      </c>
      <c r="Q1978" t="s">
        <v>17223</v>
      </c>
      <c r="R1978" t="s">
        <v>17224</v>
      </c>
      <c r="S1978" t="s">
        <v>17225</v>
      </c>
    </row>
    <row r="1979" spans="3:19" ht="15.75" x14ac:dyDescent="0.25">
      <c r="C1979" s="35"/>
      <c r="I1979" s="27">
        <f>IF(ISBLANK(J1979),"",LARGE(I$1:I1978,1)+1)</f>
        <v>1959</v>
      </c>
      <c r="J1979" t="s">
        <v>16751</v>
      </c>
      <c r="K1979" t="s">
        <v>17226</v>
      </c>
      <c r="L1979" t="s">
        <v>440</v>
      </c>
      <c r="M1979" t="s">
        <v>17227</v>
      </c>
      <c r="N1979" t="s">
        <v>17228</v>
      </c>
      <c r="O1979" t="s">
        <v>17229</v>
      </c>
      <c r="P1979" t="s">
        <v>17230</v>
      </c>
      <c r="Q1979" t="s">
        <v>17231</v>
      </c>
      <c r="R1979" t="s">
        <v>17232</v>
      </c>
      <c r="S1979" t="s">
        <v>17233</v>
      </c>
    </row>
    <row r="1980" spans="3:19" ht="15.75" x14ac:dyDescent="0.25">
      <c r="C1980" s="35"/>
      <c r="I1980" s="27">
        <f>IF(ISBLANK(J1980),"",LARGE(I$1:I1979,1)+1)</f>
        <v>1960</v>
      </c>
      <c r="J1980" t="s">
        <v>16751</v>
      </c>
      <c r="K1980" t="s">
        <v>17234</v>
      </c>
      <c r="L1980" t="s">
        <v>440</v>
      </c>
      <c r="M1980" t="s">
        <v>17235</v>
      </c>
      <c r="N1980" t="s">
        <v>17236</v>
      </c>
      <c r="O1980" t="s">
        <v>17237</v>
      </c>
      <c r="P1980" t="s">
        <v>17238</v>
      </c>
      <c r="Q1980" t="s">
        <v>17239</v>
      </c>
      <c r="R1980" t="s">
        <v>17240</v>
      </c>
      <c r="S1980" t="s">
        <v>17241</v>
      </c>
    </row>
    <row r="1981" spans="3:19" ht="15.75" x14ac:dyDescent="0.25">
      <c r="C1981" s="35"/>
      <c r="I1981" s="27">
        <f>IF(ISBLANK(J1981),"",LARGE(I$1:I1980,1)+1)</f>
        <v>1961</v>
      </c>
      <c r="J1981" t="s">
        <v>16751</v>
      </c>
      <c r="K1981" t="s">
        <v>17242</v>
      </c>
      <c r="L1981" t="s">
        <v>440</v>
      </c>
      <c r="M1981" t="s">
        <v>17243</v>
      </c>
      <c r="N1981" t="s">
        <v>17244</v>
      </c>
      <c r="O1981" t="s">
        <v>17245</v>
      </c>
      <c r="P1981" t="s">
        <v>17246</v>
      </c>
      <c r="Q1981" t="s">
        <v>17247</v>
      </c>
      <c r="R1981" t="s">
        <v>17248</v>
      </c>
      <c r="S1981" t="s">
        <v>17249</v>
      </c>
    </row>
    <row r="1982" spans="3:19" ht="15.75" x14ac:dyDescent="0.25">
      <c r="C1982" s="35"/>
      <c r="I1982" s="27">
        <f>IF(ISBLANK(J1982),"",LARGE(I$1:I1981,1)+1)</f>
        <v>1962</v>
      </c>
      <c r="J1982" t="s">
        <v>16751</v>
      </c>
      <c r="K1982" t="s">
        <v>17250</v>
      </c>
      <c r="L1982" t="s">
        <v>3769</v>
      </c>
      <c r="M1982" t="s">
        <v>17251</v>
      </c>
      <c r="N1982" t="s">
        <v>17252</v>
      </c>
      <c r="O1982" t="s">
        <v>17253</v>
      </c>
      <c r="P1982" t="s">
        <v>17254</v>
      </c>
      <c r="Q1982" t="s">
        <v>17255</v>
      </c>
      <c r="R1982" t="s">
        <v>17256</v>
      </c>
      <c r="S1982" t="s">
        <v>17257</v>
      </c>
    </row>
    <row r="1983" spans="3:19" ht="15.75" x14ac:dyDescent="0.25">
      <c r="C1983" s="35"/>
      <c r="I1983" s="27">
        <f>IF(ISBLANK(J1983),"",LARGE(I$1:I1982,1)+1)</f>
        <v>1963</v>
      </c>
      <c r="J1983" t="s">
        <v>16751</v>
      </c>
      <c r="K1983" t="s">
        <v>17258</v>
      </c>
      <c r="L1983" t="s">
        <v>3769</v>
      </c>
      <c r="M1983" t="s">
        <v>17259</v>
      </c>
      <c r="N1983" t="s">
        <v>17260</v>
      </c>
      <c r="O1983" t="s">
        <v>17261</v>
      </c>
      <c r="P1983" t="s">
        <v>17262</v>
      </c>
      <c r="Q1983" t="s">
        <v>17263</v>
      </c>
      <c r="R1983" t="s">
        <v>17264</v>
      </c>
      <c r="S1983" t="s">
        <v>17265</v>
      </c>
    </row>
    <row r="1984" spans="3:19" ht="15.75" x14ac:dyDescent="0.25">
      <c r="C1984" s="35"/>
      <c r="I1984" s="27">
        <f>IF(ISBLANK(J1984),"",LARGE(I$1:I1983,1)+1)</f>
        <v>1964</v>
      </c>
      <c r="J1984" t="s">
        <v>16751</v>
      </c>
      <c r="K1984" t="s">
        <v>17266</v>
      </c>
      <c r="L1984" t="s">
        <v>597</v>
      </c>
      <c r="M1984" t="s">
        <v>17267</v>
      </c>
      <c r="N1984" t="s">
        <v>17268</v>
      </c>
      <c r="O1984" t="s">
        <v>17269</v>
      </c>
      <c r="P1984" t="s">
        <v>17270</v>
      </c>
      <c r="Q1984" t="s">
        <v>17271</v>
      </c>
      <c r="R1984" t="s">
        <v>17272</v>
      </c>
      <c r="S1984" t="s">
        <v>17273</v>
      </c>
    </row>
    <row r="1985" spans="3:19" ht="15.75" x14ac:dyDescent="0.25">
      <c r="C1985" s="35"/>
      <c r="I1985" s="27">
        <f>IF(ISBLANK(J1985),"",LARGE(I$1:I1984,1)+1)</f>
        <v>1965</v>
      </c>
      <c r="J1985" t="s">
        <v>16751</v>
      </c>
      <c r="K1985" t="s">
        <v>674</v>
      </c>
      <c r="L1985" t="s">
        <v>78</v>
      </c>
      <c r="M1985" t="s">
        <v>16744</v>
      </c>
      <c r="N1985" t="s">
        <v>16745</v>
      </c>
      <c r="O1985" t="s">
        <v>16746</v>
      </c>
      <c r="P1985" t="s">
        <v>17274</v>
      </c>
      <c r="Q1985" t="s">
        <v>16748</v>
      </c>
      <c r="R1985" t="s">
        <v>16749</v>
      </c>
      <c r="S1985" t="s">
        <v>17275</v>
      </c>
    </row>
    <row r="1986" spans="3:19" ht="15.75" x14ac:dyDescent="0.25">
      <c r="C1986" s="35"/>
      <c r="I1986" s="27">
        <f>IF(ISBLANK(J1986),"",LARGE(I$1:I1985,1)+1)</f>
        <v>1966</v>
      </c>
      <c r="J1986" t="s">
        <v>16751</v>
      </c>
      <c r="K1986" t="s">
        <v>17276</v>
      </c>
      <c r="L1986" t="s">
        <v>17277</v>
      </c>
      <c r="M1986" t="s">
        <v>17278</v>
      </c>
      <c r="N1986" t="s">
        <v>17279</v>
      </c>
      <c r="O1986" t="s">
        <v>17280</v>
      </c>
      <c r="P1986" t="s">
        <v>17281</v>
      </c>
      <c r="Q1986" t="s">
        <v>17282</v>
      </c>
      <c r="R1986" t="s">
        <v>17283</v>
      </c>
      <c r="S1986" t="s">
        <v>17284</v>
      </c>
    </row>
    <row r="1987" spans="3:19" ht="15.75" x14ac:dyDescent="0.25">
      <c r="C1987" s="35"/>
      <c r="I1987" s="27">
        <f>IF(ISBLANK(J1987),"",LARGE(I$1:I1986,1)+1)</f>
        <v>1967</v>
      </c>
      <c r="J1987" t="s">
        <v>16751</v>
      </c>
      <c r="K1987" t="s">
        <v>987</v>
      </c>
      <c r="L1987" t="s">
        <v>15227</v>
      </c>
      <c r="M1987" t="s">
        <v>17285</v>
      </c>
      <c r="N1987" t="s">
        <v>17286</v>
      </c>
      <c r="O1987" t="s">
        <v>17287</v>
      </c>
      <c r="P1987" t="s">
        <v>17288</v>
      </c>
      <c r="Q1987" t="s">
        <v>17289</v>
      </c>
      <c r="R1987" t="s">
        <v>17290</v>
      </c>
      <c r="S1987" t="s">
        <v>17291</v>
      </c>
    </row>
    <row r="1988" spans="3:19" ht="15.75" x14ac:dyDescent="0.25">
      <c r="C1988" s="35"/>
      <c r="I1988" s="27">
        <f>IF(ISBLANK(J1988),"",LARGE(I$1:I1987,1)+1)</f>
        <v>1968</v>
      </c>
      <c r="J1988" t="s">
        <v>16751</v>
      </c>
      <c r="K1988" t="s">
        <v>17292</v>
      </c>
      <c r="L1988" t="s">
        <v>15358</v>
      </c>
      <c r="M1988" t="s">
        <v>17293</v>
      </c>
      <c r="N1988" t="s">
        <v>17294</v>
      </c>
      <c r="O1988" t="s">
        <v>17295</v>
      </c>
      <c r="P1988" t="s">
        <v>17296</v>
      </c>
      <c r="Q1988" t="s">
        <v>17297</v>
      </c>
      <c r="R1988" t="s">
        <v>17298</v>
      </c>
      <c r="S1988" t="s">
        <v>17299</v>
      </c>
    </row>
    <row r="1989" spans="3:19" ht="15.75" x14ac:dyDescent="0.25">
      <c r="C1989" s="35"/>
      <c r="I1989" s="27">
        <f>IF(ISBLANK(J1989),"",LARGE(I$1:I1988,1)+1)</f>
        <v>1969</v>
      </c>
      <c r="J1989" t="s">
        <v>16751</v>
      </c>
      <c r="K1989" t="s">
        <v>17300</v>
      </c>
      <c r="L1989" t="s">
        <v>15253</v>
      </c>
      <c r="M1989" t="s">
        <v>17301</v>
      </c>
      <c r="N1989" t="s">
        <v>17302</v>
      </c>
      <c r="O1989" t="s">
        <v>17303</v>
      </c>
      <c r="P1989" t="s">
        <v>17304</v>
      </c>
      <c r="Q1989" t="s">
        <v>17305</v>
      </c>
      <c r="R1989" t="s">
        <v>17306</v>
      </c>
      <c r="S1989" t="s">
        <v>17307</v>
      </c>
    </row>
    <row r="1990" spans="3:19" ht="15.75" x14ac:dyDescent="0.25">
      <c r="C1990" s="35"/>
      <c r="I1990" s="27">
        <f>IF(ISBLANK(J1990),"",LARGE(I$1:I1989,1)+1)</f>
        <v>1970</v>
      </c>
      <c r="J1990" t="s">
        <v>16751</v>
      </c>
      <c r="K1990" t="s">
        <v>5398</v>
      </c>
      <c r="L1990" t="s">
        <v>15253</v>
      </c>
      <c r="M1990" t="s">
        <v>17308</v>
      </c>
      <c r="N1990" t="s">
        <v>17309</v>
      </c>
      <c r="O1990" t="s">
        <v>17310</v>
      </c>
      <c r="P1990" t="s">
        <v>17311</v>
      </c>
      <c r="Q1990" t="s">
        <v>17312</v>
      </c>
      <c r="R1990" t="s">
        <v>17313</v>
      </c>
      <c r="S1990" t="s">
        <v>17314</v>
      </c>
    </row>
    <row r="1991" spans="3:19" ht="15.75" x14ac:dyDescent="0.25">
      <c r="C1991" s="35"/>
      <c r="I1991" s="27">
        <f>IF(ISBLANK(J1991),"",LARGE(I$1:I1990,1)+1)</f>
        <v>1971</v>
      </c>
      <c r="J1991" t="s">
        <v>16751</v>
      </c>
      <c r="K1991" t="s">
        <v>17315</v>
      </c>
      <c r="L1991" t="s">
        <v>78</v>
      </c>
      <c r="M1991" t="s">
        <v>17316</v>
      </c>
      <c r="N1991" t="s">
        <v>17317</v>
      </c>
      <c r="O1991" t="s">
        <v>17318</v>
      </c>
      <c r="P1991" t="s">
        <v>17319</v>
      </c>
      <c r="Q1991" t="s">
        <v>17320</v>
      </c>
      <c r="R1991" t="s">
        <v>17321</v>
      </c>
      <c r="S1991" t="s">
        <v>17322</v>
      </c>
    </row>
    <row r="1992" spans="3:19" ht="15.75" x14ac:dyDescent="0.25">
      <c r="C1992" s="35"/>
      <c r="I1992" s="27">
        <f>IF(ISBLANK(J1992),"",LARGE(I$1:I1991,1)+1)</f>
        <v>1972</v>
      </c>
      <c r="J1992" t="s">
        <v>16751</v>
      </c>
      <c r="K1992" t="s">
        <v>17323</v>
      </c>
      <c r="L1992" t="s">
        <v>78</v>
      </c>
      <c r="M1992" t="s">
        <v>15921</v>
      </c>
      <c r="N1992" t="s">
        <v>15922</v>
      </c>
      <c r="O1992" t="s">
        <v>16582</v>
      </c>
      <c r="P1992" t="s">
        <v>17324</v>
      </c>
      <c r="Q1992" t="s">
        <v>15925</v>
      </c>
      <c r="R1992" t="s">
        <v>16585</v>
      </c>
      <c r="S1992" t="s">
        <v>16586</v>
      </c>
    </row>
    <row r="1993" spans="3:19" ht="15.75" x14ac:dyDescent="0.25">
      <c r="C1993" s="35"/>
      <c r="I1993" s="27">
        <f>IF(ISBLANK(J1993),"",LARGE(I$1:I1992,1)+1)</f>
        <v>1973</v>
      </c>
      <c r="J1993" t="s">
        <v>16751</v>
      </c>
      <c r="K1993" t="s">
        <v>17325</v>
      </c>
      <c r="L1993" t="s">
        <v>440</v>
      </c>
      <c r="M1993" t="s">
        <v>16592</v>
      </c>
      <c r="N1993" t="s">
        <v>16593</v>
      </c>
      <c r="O1993" t="s">
        <v>16594</v>
      </c>
      <c r="P1993" t="s">
        <v>15989</v>
      </c>
      <c r="Q1993" t="s">
        <v>16595</v>
      </c>
      <c r="R1993" t="s">
        <v>16596</v>
      </c>
      <c r="S1993" t="s">
        <v>16597</v>
      </c>
    </row>
    <row r="1994" spans="3:19" ht="15.75" x14ac:dyDescent="0.25">
      <c r="C1994" s="35"/>
      <c r="I1994" s="27">
        <f>IF(ISBLANK(J1994),"",LARGE(I$1:I1993,1)+1)</f>
        <v>1974</v>
      </c>
      <c r="J1994" t="s">
        <v>16751</v>
      </c>
      <c r="K1994" t="s">
        <v>15993</v>
      </c>
      <c r="L1994" t="s">
        <v>15631</v>
      </c>
      <c r="M1994" t="s">
        <v>16598</v>
      </c>
      <c r="N1994" t="s">
        <v>16599</v>
      </c>
      <c r="O1994" t="s">
        <v>15996</v>
      </c>
      <c r="P1994" t="s">
        <v>15997</v>
      </c>
      <c r="Q1994" t="s">
        <v>16600</v>
      </c>
      <c r="R1994" t="s">
        <v>16601</v>
      </c>
      <c r="S1994" t="s">
        <v>16602</v>
      </c>
    </row>
    <row r="1995" spans="3:19" ht="15.75" x14ac:dyDescent="0.25">
      <c r="C1995" s="35"/>
      <c r="I1995" s="27">
        <f>IF(ISBLANK(J1995),"",LARGE(I$1:I1994,1)+1)</f>
        <v>1975</v>
      </c>
      <c r="J1995" t="s">
        <v>16751</v>
      </c>
      <c r="K1995" t="s">
        <v>4454</v>
      </c>
      <c r="L1995" t="s">
        <v>78</v>
      </c>
      <c r="M1995" t="s">
        <v>16001</v>
      </c>
      <c r="N1995" t="s">
        <v>16604</v>
      </c>
      <c r="O1995" t="s">
        <v>17326</v>
      </c>
      <c r="P1995" t="s">
        <v>16004</v>
      </c>
      <c r="Q1995" t="s">
        <v>16606</v>
      </c>
      <c r="R1995" t="s">
        <v>17327</v>
      </c>
      <c r="S1995" t="s">
        <v>17328</v>
      </c>
    </row>
    <row r="1996" spans="3:19" ht="15.75" x14ac:dyDescent="0.25">
      <c r="C1996" s="35"/>
      <c r="I1996" s="27">
        <f>IF(ISBLANK(J1996),"",LARGE(I$1:I1995,1)+1)</f>
        <v>1976</v>
      </c>
      <c r="J1996" t="s">
        <v>16751</v>
      </c>
      <c r="K1996" t="s">
        <v>16008</v>
      </c>
      <c r="L1996" t="s">
        <v>78</v>
      </c>
      <c r="M1996" t="s">
        <v>16609</v>
      </c>
      <c r="N1996" t="s">
        <v>16610</v>
      </c>
      <c r="O1996" t="s">
        <v>16611</v>
      </c>
      <c r="P1996" t="s">
        <v>16612</v>
      </c>
      <c r="Q1996" t="s">
        <v>17329</v>
      </c>
      <c r="R1996" t="s">
        <v>16014</v>
      </c>
      <c r="S1996" t="s">
        <v>16614</v>
      </c>
    </row>
    <row r="1997" spans="3:19" ht="15.75" x14ac:dyDescent="0.25">
      <c r="C1997" s="35"/>
      <c r="I1997" s="27">
        <f>IF(ISBLANK(J1997),"",LARGE(I$1:I1996,1)+1)</f>
        <v>1977</v>
      </c>
      <c r="J1997" t="s">
        <v>16751</v>
      </c>
      <c r="K1997" t="s">
        <v>16728</v>
      </c>
      <c r="L1997" t="s">
        <v>3769</v>
      </c>
      <c r="M1997" t="s">
        <v>16729</v>
      </c>
      <c r="N1997" t="s">
        <v>16730</v>
      </c>
      <c r="O1997" t="s">
        <v>16731</v>
      </c>
      <c r="P1997" t="s">
        <v>16732</v>
      </c>
      <c r="Q1997" t="s">
        <v>16733</v>
      </c>
      <c r="R1997" t="s">
        <v>16734</v>
      </c>
      <c r="S1997" t="s">
        <v>17330</v>
      </c>
    </row>
    <row r="1998" spans="3:19" ht="15.75" x14ac:dyDescent="0.25">
      <c r="C1998" s="35"/>
      <c r="I1998" s="27">
        <f>IF(ISBLANK(J1998),"",LARGE(I$1:I1997,1)+1)</f>
        <v>1978</v>
      </c>
      <c r="J1998" t="s">
        <v>16751</v>
      </c>
      <c r="K1998" t="s">
        <v>17331</v>
      </c>
      <c r="L1998" t="s">
        <v>78</v>
      </c>
      <c r="M1998" t="s">
        <v>16737</v>
      </c>
      <c r="N1998" t="s">
        <v>16738</v>
      </c>
      <c r="O1998" t="s">
        <v>16739</v>
      </c>
      <c r="P1998" t="s">
        <v>16740</v>
      </c>
      <c r="Q1998" t="s">
        <v>16741</v>
      </c>
      <c r="R1998" t="s">
        <v>16742</v>
      </c>
      <c r="S1998" t="s">
        <v>17332</v>
      </c>
    </row>
    <row r="1999" spans="3:19" ht="15.75" x14ac:dyDescent="0.25">
      <c r="C1999" s="35"/>
      <c r="I1999" s="27">
        <f>IF(ISBLANK(J1999),"",LARGE(I$1:I1998,1)+1)</f>
        <v>1979</v>
      </c>
      <c r="J1999" t="s">
        <v>16751</v>
      </c>
      <c r="K1999" t="s">
        <v>15840</v>
      </c>
      <c r="L1999" t="s">
        <v>15631</v>
      </c>
      <c r="M1999" t="s">
        <v>17333</v>
      </c>
      <c r="N1999" t="s">
        <v>17334</v>
      </c>
      <c r="O1999" t="s">
        <v>16559</v>
      </c>
      <c r="P1999" t="s">
        <v>16560</v>
      </c>
      <c r="Q1999" t="s">
        <v>16561</v>
      </c>
      <c r="R1999" t="s">
        <v>16562</v>
      </c>
      <c r="S1999" t="s">
        <v>16563</v>
      </c>
    </row>
    <row r="2000" spans="3:19" ht="15.75" x14ac:dyDescent="0.25">
      <c r="C2000" s="35"/>
      <c r="I2000" s="27" t="str">
        <f>IF(ISBLANK(J2000),"",LARGE(I$1:I1999,1)+1)</f>
        <v/>
      </c>
      <c r="J2000"/>
      <c r="K2000"/>
      <c r="L2000"/>
      <c r="M2000"/>
      <c r="N2000"/>
      <c r="O2000"/>
      <c r="P2000"/>
      <c r="Q2000"/>
      <c r="R2000"/>
      <c r="S2000"/>
    </row>
    <row r="2001" spans="3:20" ht="15.75" x14ac:dyDescent="0.25">
      <c r="C2001" s="241"/>
      <c r="I2001" s="27">
        <f>IF(ISBLANK(J2001),"",LARGE(I$1:I2000,1)+1)</f>
        <v>1980</v>
      </c>
      <c r="J2001" s="4" t="s">
        <v>15144</v>
      </c>
      <c r="K2001" s="4" t="s">
        <v>15145</v>
      </c>
      <c r="L2001" s="4" t="s">
        <v>15146</v>
      </c>
      <c r="M2001" s="4" t="s">
        <v>3</v>
      </c>
      <c r="N2001" s="4" t="s">
        <v>4</v>
      </c>
      <c r="O2001" s="4" t="s">
        <v>5</v>
      </c>
      <c r="P2001" s="4" t="s">
        <v>15147</v>
      </c>
      <c r="Q2001" s="4" t="s">
        <v>15148</v>
      </c>
      <c r="R2001" s="4" t="s">
        <v>15149</v>
      </c>
      <c r="S2001" s="4" t="s">
        <v>15150</v>
      </c>
      <c r="T2001" s="3" t="s">
        <v>8574</v>
      </c>
    </row>
    <row r="2002" spans="3:20" ht="15.75" x14ac:dyDescent="0.25">
      <c r="I2002" s="27">
        <f>IF(ISBLANK(J2002),"",LARGE(I$1:I2001,1)+1)</f>
        <v>1981</v>
      </c>
      <c r="J2002" t="s">
        <v>17335</v>
      </c>
      <c r="K2002" t="s">
        <v>1478</v>
      </c>
      <c r="L2002" t="s">
        <v>533</v>
      </c>
      <c r="M2002" t="s">
        <v>16017</v>
      </c>
      <c r="N2002" t="s">
        <v>16753</v>
      </c>
      <c r="O2002" t="s">
        <v>17336</v>
      </c>
      <c r="P2002" t="s">
        <v>17337</v>
      </c>
      <c r="Q2002" t="s">
        <v>17338</v>
      </c>
      <c r="R2002" t="s">
        <v>17339</v>
      </c>
      <c r="S2002" t="s">
        <v>17340</v>
      </c>
    </row>
    <row r="2003" spans="3:20" ht="15.75" x14ac:dyDescent="0.25">
      <c r="I2003" s="27">
        <f>IF(ISBLANK(J2003),"",LARGE(I$1:I2002,1)+1)</f>
        <v>1982</v>
      </c>
      <c r="J2003" t="s">
        <v>17335</v>
      </c>
      <c r="K2003" t="s">
        <v>6868</v>
      </c>
      <c r="L2003" t="s">
        <v>533</v>
      </c>
      <c r="M2003" t="s">
        <v>17341</v>
      </c>
      <c r="N2003" t="s">
        <v>17342</v>
      </c>
      <c r="O2003" t="s">
        <v>17343</v>
      </c>
      <c r="P2003" t="s">
        <v>17344</v>
      </c>
      <c r="Q2003" t="s">
        <v>16762</v>
      </c>
      <c r="R2003" t="s">
        <v>16029</v>
      </c>
      <c r="S2003" t="s">
        <v>17345</v>
      </c>
    </row>
    <row r="2004" spans="3:20" ht="15.75" x14ac:dyDescent="0.25">
      <c r="I2004" s="27">
        <f>IF(ISBLANK(J2004),"",LARGE(I$1:I2003,1)+1)</f>
        <v>1983</v>
      </c>
      <c r="J2004" t="s">
        <v>17335</v>
      </c>
      <c r="K2004" t="s">
        <v>15166</v>
      </c>
      <c r="L2004" t="s">
        <v>533</v>
      </c>
      <c r="M2004" t="s">
        <v>16032</v>
      </c>
      <c r="N2004" t="s">
        <v>15168</v>
      </c>
      <c r="O2004" t="s">
        <v>17346</v>
      </c>
      <c r="P2004" t="s">
        <v>16035</v>
      </c>
      <c r="Q2004" t="s">
        <v>17347</v>
      </c>
      <c r="R2004" t="s">
        <v>17348</v>
      </c>
      <c r="S2004" t="s">
        <v>16771</v>
      </c>
    </row>
    <row r="2005" spans="3:20" ht="15.75" x14ac:dyDescent="0.25">
      <c r="I2005" s="27">
        <f>IF(ISBLANK(J2005),"",LARGE(I$1:I2004,1)+1)</f>
        <v>1984</v>
      </c>
      <c r="J2005" t="s">
        <v>17335</v>
      </c>
      <c r="K2005" t="s">
        <v>1466</v>
      </c>
      <c r="L2005" t="s">
        <v>533</v>
      </c>
      <c r="M2005" t="s">
        <v>17349</v>
      </c>
      <c r="N2005" t="s">
        <v>16772</v>
      </c>
      <c r="O2005" t="s">
        <v>16041</v>
      </c>
      <c r="P2005" t="s">
        <v>17350</v>
      </c>
      <c r="Q2005" t="s">
        <v>16043</v>
      </c>
      <c r="R2005" t="s">
        <v>16775</v>
      </c>
      <c r="S2005" t="s">
        <v>17351</v>
      </c>
    </row>
    <row r="2006" spans="3:20" ht="15.75" x14ac:dyDescent="0.25">
      <c r="I2006" s="27">
        <f>IF(ISBLANK(J2006),"",LARGE(I$1:I2005,1)+1)</f>
        <v>1985</v>
      </c>
      <c r="J2006" t="s">
        <v>17335</v>
      </c>
      <c r="K2006" t="s">
        <v>548</v>
      </c>
      <c r="L2006" t="s">
        <v>533</v>
      </c>
      <c r="M2006" t="s">
        <v>17352</v>
      </c>
      <c r="N2006" t="s">
        <v>16778</v>
      </c>
      <c r="O2006" t="s">
        <v>17353</v>
      </c>
      <c r="P2006" t="s">
        <v>17354</v>
      </c>
      <c r="Q2006" t="s">
        <v>17355</v>
      </c>
      <c r="R2006" t="s">
        <v>16782</v>
      </c>
      <c r="S2006" t="s">
        <v>17356</v>
      </c>
    </row>
    <row r="2007" spans="3:20" ht="15.75" x14ac:dyDescent="0.25">
      <c r="I2007" s="27">
        <f>IF(ISBLANK(J2007),"",LARGE(I$1:I2006,1)+1)</f>
        <v>1986</v>
      </c>
      <c r="J2007" t="s">
        <v>17335</v>
      </c>
      <c r="K2007" t="s">
        <v>968</v>
      </c>
      <c r="L2007" t="s">
        <v>533</v>
      </c>
      <c r="M2007" t="s">
        <v>16060</v>
      </c>
      <c r="N2007" t="s">
        <v>16061</v>
      </c>
      <c r="O2007" t="s">
        <v>17357</v>
      </c>
      <c r="P2007" t="s">
        <v>17358</v>
      </c>
      <c r="Q2007" t="s">
        <v>16787</v>
      </c>
      <c r="R2007" t="s">
        <v>16788</v>
      </c>
      <c r="S2007" t="s">
        <v>17359</v>
      </c>
    </row>
    <row r="2008" spans="3:20" ht="15.75" x14ac:dyDescent="0.25">
      <c r="I2008" s="27">
        <f>IF(ISBLANK(J2008),"",LARGE(I$1:I2007,1)+1)</f>
        <v>1987</v>
      </c>
      <c r="J2008" t="s">
        <v>17335</v>
      </c>
      <c r="K2008" t="s">
        <v>15188</v>
      </c>
      <c r="L2008" t="s">
        <v>533</v>
      </c>
      <c r="M2008" t="s">
        <v>15189</v>
      </c>
      <c r="N2008" t="s">
        <v>16797</v>
      </c>
      <c r="O2008" t="s">
        <v>15191</v>
      </c>
      <c r="P2008" t="s">
        <v>15192</v>
      </c>
      <c r="Q2008" t="s">
        <v>16800</v>
      </c>
      <c r="R2008" t="s">
        <v>17360</v>
      </c>
      <c r="S2008" t="s">
        <v>16802</v>
      </c>
    </row>
    <row r="2009" spans="3:20" ht="15.75" x14ac:dyDescent="0.25">
      <c r="I2009" s="27">
        <f>IF(ISBLANK(J2009),"",LARGE(I$1:I2008,1)+1)</f>
        <v>1988</v>
      </c>
      <c r="J2009" t="s">
        <v>17335</v>
      </c>
      <c r="K2009" t="s">
        <v>980</v>
      </c>
      <c r="L2009" t="s">
        <v>533</v>
      </c>
      <c r="M2009" t="s">
        <v>16053</v>
      </c>
      <c r="N2009" t="s">
        <v>16803</v>
      </c>
      <c r="O2009" t="s">
        <v>16804</v>
      </c>
      <c r="P2009" t="s">
        <v>17361</v>
      </c>
      <c r="Q2009" t="s">
        <v>16057</v>
      </c>
      <c r="R2009" t="s">
        <v>16058</v>
      </c>
      <c r="S2009" t="s">
        <v>16806</v>
      </c>
    </row>
    <row r="2010" spans="3:20" ht="15.75" x14ac:dyDescent="0.25">
      <c r="I2010" s="27">
        <f>IF(ISBLANK(J2010),"",LARGE(I$1:I2009,1)+1)</f>
        <v>1989</v>
      </c>
      <c r="J2010" t="s">
        <v>17335</v>
      </c>
      <c r="K2010" t="s">
        <v>15210</v>
      </c>
      <c r="L2010" t="s">
        <v>533</v>
      </c>
      <c r="M2010" t="s">
        <v>16071</v>
      </c>
      <c r="N2010" t="s">
        <v>15212</v>
      </c>
      <c r="O2010" t="s">
        <v>16807</v>
      </c>
      <c r="P2010" t="s">
        <v>16073</v>
      </c>
      <c r="Q2010" t="s">
        <v>16074</v>
      </c>
      <c r="R2010" t="s">
        <v>16808</v>
      </c>
      <c r="S2010" t="s">
        <v>17362</v>
      </c>
    </row>
    <row r="2011" spans="3:20" ht="15.75" x14ac:dyDescent="0.25">
      <c r="I2011" s="27">
        <f>IF(ISBLANK(J2011),"",LARGE(I$1:I2010,1)+1)</f>
        <v>1990</v>
      </c>
      <c r="J2011" t="s">
        <v>17335</v>
      </c>
      <c r="K2011" t="s">
        <v>15218</v>
      </c>
      <c r="L2011" t="s">
        <v>533</v>
      </c>
      <c r="M2011" t="s">
        <v>16077</v>
      </c>
      <c r="N2011" t="s">
        <v>16078</v>
      </c>
      <c r="O2011" t="s">
        <v>16810</v>
      </c>
      <c r="P2011" t="s">
        <v>16080</v>
      </c>
      <c r="Q2011" t="s">
        <v>15223</v>
      </c>
      <c r="R2011" t="s">
        <v>16082</v>
      </c>
      <c r="S2011" t="s">
        <v>16811</v>
      </c>
    </row>
    <row r="2012" spans="3:20" ht="15.75" x14ac:dyDescent="0.25">
      <c r="I2012" s="27">
        <f>IF(ISBLANK(J2012),"",LARGE(I$1:I2011,1)+1)</f>
        <v>1991</v>
      </c>
      <c r="J2012" t="s">
        <v>17335</v>
      </c>
      <c r="K2012" t="s">
        <v>15235</v>
      </c>
      <c r="L2012" t="s">
        <v>533</v>
      </c>
      <c r="M2012" t="s">
        <v>16089</v>
      </c>
      <c r="N2012" t="s">
        <v>16090</v>
      </c>
      <c r="O2012" t="s">
        <v>16812</v>
      </c>
      <c r="P2012" t="s">
        <v>15239</v>
      </c>
      <c r="Q2012" t="s">
        <v>16813</v>
      </c>
      <c r="R2012" t="s">
        <v>16814</v>
      </c>
      <c r="S2012" t="s">
        <v>16815</v>
      </c>
    </row>
    <row r="2013" spans="3:20" ht="15.75" x14ac:dyDescent="0.25">
      <c r="I2013" s="27">
        <f>IF(ISBLANK(J2013),"",LARGE(I$1:I2012,1)+1)</f>
        <v>1992</v>
      </c>
      <c r="J2013" t="s">
        <v>17335</v>
      </c>
      <c r="K2013" t="s">
        <v>1500</v>
      </c>
      <c r="L2013" t="s">
        <v>597</v>
      </c>
      <c r="M2013" t="s">
        <v>16816</v>
      </c>
      <c r="N2013" t="s">
        <v>16817</v>
      </c>
      <c r="O2013" t="s">
        <v>16818</v>
      </c>
      <c r="P2013" t="s">
        <v>16819</v>
      </c>
      <c r="Q2013" t="s">
        <v>16820</v>
      </c>
      <c r="R2013" t="s">
        <v>16821</v>
      </c>
      <c r="S2013" t="s">
        <v>16822</v>
      </c>
    </row>
    <row r="2014" spans="3:20" ht="15.75" x14ac:dyDescent="0.25">
      <c r="I2014" s="27">
        <f>IF(ISBLANK(J2014),"",LARGE(I$1:I2013,1)+1)</f>
        <v>1993</v>
      </c>
      <c r="J2014" t="s">
        <v>17335</v>
      </c>
      <c r="K2014" t="s">
        <v>1506</v>
      </c>
      <c r="L2014" t="s">
        <v>805</v>
      </c>
      <c r="M2014" t="s">
        <v>16823</v>
      </c>
      <c r="N2014" t="s">
        <v>16824</v>
      </c>
      <c r="O2014" t="s">
        <v>16825</v>
      </c>
      <c r="P2014" t="s">
        <v>16826</v>
      </c>
      <c r="Q2014" t="s">
        <v>16827</v>
      </c>
      <c r="R2014" t="s">
        <v>16828</v>
      </c>
      <c r="S2014" t="s">
        <v>16829</v>
      </c>
    </row>
    <row r="2015" spans="3:20" ht="15.75" x14ac:dyDescent="0.25">
      <c r="I2015" s="27">
        <f>IF(ISBLANK(J2015),"",LARGE(I$1:I2014,1)+1)</f>
        <v>1994</v>
      </c>
      <c r="J2015" t="s">
        <v>17335</v>
      </c>
      <c r="K2015" t="s">
        <v>6569</v>
      </c>
      <c r="L2015" t="s">
        <v>597</v>
      </c>
      <c r="M2015" t="s">
        <v>17363</v>
      </c>
      <c r="N2015" t="s">
        <v>17364</v>
      </c>
      <c r="O2015" t="s">
        <v>17365</v>
      </c>
      <c r="P2015" t="s">
        <v>17366</v>
      </c>
      <c r="Q2015" t="s">
        <v>17367</v>
      </c>
      <c r="R2015" t="s">
        <v>17368</v>
      </c>
      <c r="S2015" t="s">
        <v>17369</v>
      </c>
    </row>
    <row r="2016" spans="3:20" ht="15.75" x14ac:dyDescent="0.25">
      <c r="I2016" s="27">
        <f>IF(ISBLANK(J2016),"",LARGE(I$1:I2015,1)+1)</f>
        <v>1995</v>
      </c>
      <c r="J2016" t="s">
        <v>17335</v>
      </c>
      <c r="K2016" t="s">
        <v>1052</v>
      </c>
      <c r="L2016" t="s">
        <v>597</v>
      </c>
      <c r="M2016" t="s">
        <v>15707</v>
      </c>
      <c r="N2016" t="s">
        <v>15708</v>
      </c>
      <c r="O2016" t="s">
        <v>16621</v>
      </c>
      <c r="P2016" t="s">
        <v>16837</v>
      </c>
      <c r="Q2016" t="s">
        <v>15711</v>
      </c>
      <c r="R2016" t="s">
        <v>16622</v>
      </c>
      <c r="S2016" t="s">
        <v>15713</v>
      </c>
    </row>
    <row r="2017" spans="3:19" ht="15.75" x14ac:dyDescent="0.25">
      <c r="C2017" s="35"/>
      <c r="I2017" s="27">
        <f>IF(ISBLANK(J2017),"",LARGE(I$1:I2016,1)+1)</f>
        <v>1996</v>
      </c>
      <c r="J2017" t="s">
        <v>17335</v>
      </c>
      <c r="K2017" t="s">
        <v>3071</v>
      </c>
      <c r="L2017" t="s">
        <v>597</v>
      </c>
      <c r="M2017" t="s">
        <v>15700</v>
      </c>
      <c r="N2017" t="s">
        <v>16615</v>
      </c>
      <c r="O2017" t="s">
        <v>16838</v>
      </c>
      <c r="P2017" t="s">
        <v>17370</v>
      </c>
      <c r="Q2017" t="s">
        <v>15704</v>
      </c>
      <c r="R2017" t="s">
        <v>16840</v>
      </c>
      <c r="S2017" t="s">
        <v>16841</v>
      </c>
    </row>
    <row r="2018" spans="3:19" ht="15.75" x14ac:dyDescent="0.25">
      <c r="C2018" s="35"/>
      <c r="I2018" s="27">
        <f>IF(ISBLANK(J2018),"",LARGE(I$1:I2017,1)+1)</f>
        <v>1997</v>
      </c>
      <c r="J2018" t="s">
        <v>17335</v>
      </c>
      <c r="K2018" t="s">
        <v>15714</v>
      </c>
      <c r="L2018" t="s">
        <v>597</v>
      </c>
      <c r="M2018" t="s">
        <v>16842</v>
      </c>
      <c r="N2018" t="s">
        <v>16624</v>
      </c>
      <c r="O2018" t="s">
        <v>16625</v>
      </c>
      <c r="P2018" t="s">
        <v>16626</v>
      </c>
      <c r="Q2018" t="s">
        <v>15719</v>
      </c>
      <c r="R2018" t="s">
        <v>16843</v>
      </c>
      <c r="S2018" t="s">
        <v>16844</v>
      </c>
    </row>
    <row r="2019" spans="3:19" ht="15.75" x14ac:dyDescent="0.25">
      <c r="C2019" s="35"/>
      <c r="I2019" s="27">
        <f>IF(ISBLANK(J2019),"",LARGE(I$1:I2018,1)+1)</f>
        <v>1998</v>
      </c>
      <c r="J2019" t="s">
        <v>17335</v>
      </c>
      <c r="K2019" t="s">
        <v>16845</v>
      </c>
      <c r="L2019" t="s">
        <v>597</v>
      </c>
      <c r="M2019" t="s">
        <v>16846</v>
      </c>
      <c r="N2019" t="s">
        <v>16847</v>
      </c>
      <c r="O2019" t="s">
        <v>16848</v>
      </c>
      <c r="P2019" t="s">
        <v>16849</v>
      </c>
      <c r="Q2019" t="s">
        <v>16850</v>
      </c>
      <c r="R2019" t="s">
        <v>17371</v>
      </c>
      <c r="S2019" t="s">
        <v>16852</v>
      </c>
    </row>
    <row r="2020" spans="3:19" ht="15.75" x14ac:dyDescent="0.25">
      <c r="C2020" s="35"/>
      <c r="I2020" s="27">
        <f>IF(ISBLANK(J2020),"",LARGE(I$1:I2019,1)+1)</f>
        <v>1999</v>
      </c>
      <c r="J2020" t="s">
        <v>17335</v>
      </c>
      <c r="K2020" t="s">
        <v>1272</v>
      </c>
      <c r="L2020" t="s">
        <v>597</v>
      </c>
      <c r="M2020" t="s">
        <v>16629</v>
      </c>
      <c r="N2020" t="s">
        <v>15723</v>
      </c>
      <c r="O2020" t="s">
        <v>16853</v>
      </c>
      <c r="P2020" t="s">
        <v>17372</v>
      </c>
      <c r="Q2020" t="s">
        <v>15726</v>
      </c>
      <c r="R2020" t="s">
        <v>16632</v>
      </c>
      <c r="S2020" t="s">
        <v>15728</v>
      </c>
    </row>
    <row r="2021" spans="3:19" ht="15.75" x14ac:dyDescent="0.25">
      <c r="C2021" s="35"/>
      <c r="I2021" s="27">
        <f>IF(ISBLANK(J2021),"",LARGE(I$1:I2020,1)+1)</f>
        <v>2000</v>
      </c>
      <c r="J2021" t="s">
        <v>17335</v>
      </c>
      <c r="K2021" t="s">
        <v>16855</v>
      </c>
      <c r="L2021" t="s">
        <v>597</v>
      </c>
      <c r="M2021" t="s">
        <v>16856</v>
      </c>
      <c r="N2021" t="s">
        <v>15731</v>
      </c>
      <c r="O2021" t="s">
        <v>16633</v>
      </c>
      <c r="P2021" t="s">
        <v>16857</v>
      </c>
      <c r="Q2021" t="s">
        <v>16858</v>
      </c>
      <c r="R2021" t="s">
        <v>16635</v>
      </c>
      <c r="S2021" t="s">
        <v>16859</v>
      </c>
    </row>
    <row r="2022" spans="3:19" ht="15.75" x14ac:dyDescent="0.25">
      <c r="C2022" s="35"/>
      <c r="I2022" s="27">
        <f>IF(ISBLANK(J2022),"",LARGE(I$1:I2021,1)+1)</f>
        <v>2001</v>
      </c>
      <c r="J2022" t="s">
        <v>17335</v>
      </c>
      <c r="K2022" t="s">
        <v>2348</v>
      </c>
      <c r="L2022" t="s">
        <v>597</v>
      </c>
      <c r="M2022" t="s">
        <v>16860</v>
      </c>
      <c r="N2022" t="s">
        <v>16861</v>
      </c>
      <c r="O2022" t="s">
        <v>16862</v>
      </c>
      <c r="P2022" t="s">
        <v>16863</v>
      </c>
      <c r="Q2022" t="s">
        <v>16864</v>
      </c>
      <c r="R2022" t="s">
        <v>16865</v>
      </c>
      <c r="S2022" t="s">
        <v>16866</v>
      </c>
    </row>
    <row r="2023" spans="3:19" ht="15.75" x14ac:dyDescent="0.25">
      <c r="C2023" s="35"/>
      <c r="I2023" s="27">
        <f>IF(ISBLANK(J2023),"",LARGE(I$1:I2022,1)+1)</f>
        <v>2002</v>
      </c>
      <c r="J2023" t="s">
        <v>17335</v>
      </c>
      <c r="K2023" t="s">
        <v>6938</v>
      </c>
      <c r="L2023" t="s">
        <v>943</v>
      </c>
      <c r="M2023" t="s">
        <v>17373</v>
      </c>
      <c r="N2023" t="s">
        <v>16867</v>
      </c>
      <c r="O2023" t="s">
        <v>16868</v>
      </c>
      <c r="P2023" t="s">
        <v>17374</v>
      </c>
      <c r="Q2023" t="s">
        <v>17375</v>
      </c>
      <c r="R2023" t="s">
        <v>17376</v>
      </c>
      <c r="S2023" t="s">
        <v>17377</v>
      </c>
    </row>
    <row r="2024" spans="3:19" ht="15.75" x14ac:dyDescent="0.25">
      <c r="C2024" s="35"/>
      <c r="I2024" s="27">
        <f>IF(ISBLANK(J2024),"",LARGE(I$1:I2023,1)+1)</f>
        <v>2003</v>
      </c>
      <c r="J2024" t="s">
        <v>17335</v>
      </c>
      <c r="K2024" t="s">
        <v>3503</v>
      </c>
      <c r="L2024" t="s">
        <v>387</v>
      </c>
      <c r="M2024" t="s">
        <v>16872</v>
      </c>
      <c r="N2024" t="s">
        <v>16873</v>
      </c>
      <c r="O2024" t="s">
        <v>16382</v>
      </c>
      <c r="P2024" t="s">
        <v>17378</v>
      </c>
      <c r="Q2024" t="s">
        <v>17379</v>
      </c>
      <c r="R2024" t="s">
        <v>16876</v>
      </c>
      <c r="S2024" t="s">
        <v>16877</v>
      </c>
    </row>
    <row r="2025" spans="3:19" ht="15.75" x14ac:dyDescent="0.25">
      <c r="C2025" s="35"/>
      <c r="I2025" s="27">
        <f>IF(ISBLANK(J2025),"",LARGE(I$1:I2024,1)+1)</f>
        <v>2004</v>
      </c>
      <c r="J2025" t="s">
        <v>17335</v>
      </c>
      <c r="K2025" t="s">
        <v>15661</v>
      </c>
      <c r="L2025" t="s">
        <v>387</v>
      </c>
      <c r="M2025" t="s">
        <v>16878</v>
      </c>
      <c r="N2025" t="s">
        <v>16375</v>
      </c>
      <c r="O2025" t="s">
        <v>15664</v>
      </c>
      <c r="P2025" t="s">
        <v>15665</v>
      </c>
      <c r="Q2025" t="s">
        <v>16879</v>
      </c>
      <c r="R2025" t="s">
        <v>17380</v>
      </c>
      <c r="S2025" t="s">
        <v>16881</v>
      </c>
    </row>
    <row r="2026" spans="3:19" ht="15.75" x14ac:dyDescent="0.25">
      <c r="C2026" s="35"/>
      <c r="I2026" s="27">
        <f>IF(ISBLANK(J2026),"",LARGE(I$1:I2025,1)+1)</f>
        <v>2005</v>
      </c>
      <c r="J2026" t="s">
        <v>17335</v>
      </c>
      <c r="K2026" t="s">
        <v>15653</v>
      </c>
      <c r="L2026" t="s">
        <v>387</v>
      </c>
      <c r="M2026" t="s">
        <v>16882</v>
      </c>
      <c r="N2026" t="s">
        <v>16388</v>
      </c>
      <c r="O2026" t="s">
        <v>16883</v>
      </c>
      <c r="P2026" t="s">
        <v>16884</v>
      </c>
      <c r="Q2026" t="s">
        <v>16885</v>
      </c>
      <c r="R2026" t="s">
        <v>15659</v>
      </c>
      <c r="S2026" t="s">
        <v>16886</v>
      </c>
    </row>
    <row r="2027" spans="3:19" ht="15.75" x14ac:dyDescent="0.25">
      <c r="C2027" s="35"/>
      <c r="I2027" s="27">
        <f>IF(ISBLANK(J2027),"",LARGE(I$1:I2026,1)+1)</f>
        <v>2006</v>
      </c>
      <c r="J2027" t="s">
        <v>17335</v>
      </c>
      <c r="K2027" t="s">
        <v>17381</v>
      </c>
      <c r="L2027" t="s">
        <v>943</v>
      </c>
      <c r="M2027" t="s">
        <v>17382</v>
      </c>
      <c r="N2027" t="s">
        <v>17383</v>
      </c>
      <c r="O2027" t="s">
        <v>17384</v>
      </c>
      <c r="P2027" t="s">
        <v>17385</v>
      </c>
      <c r="Q2027" t="s">
        <v>17386</v>
      </c>
      <c r="R2027" t="s">
        <v>17387</v>
      </c>
      <c r="S2027" t="s">
        <v>17388</v>
      </c>
    </row>
    <row r="2028" spans="3:19" ht="15.75" x14ac:dyDescent="0.25">
      <c r="C2028" s="35"/>
      <c r="I2028" s="27">
        <f>IF(ISBLANK(J2028),"",LARGE(I$1:I2027,1)+1)</f>
        <v>2007</v>
      </c>
      <c r="J2028" t="s">
        <v>17335</v>
      </c>
      <c r="K2028" t="s">
        <v>17389</v>
      </c>
      <c r="L2028" t="s">
        <v>15253</v>
      </c>
      <c r="M2028" t="s">
        <v>17390</v>
      </c>
      <c r="N2028" t="s">
        <v>17391</v>
      </c>
      <c r="O2028" t="s">
        <v>17392</v>
      </c>
      <c r="P2028" t="s">
        <v>17393</v>
      </c>
      <c r="Q2028" t="s">
        <v>17394</v>
      </c>
      <c r="R2028" t="s">
        <v>17395</v>
      </c>
      <c r="S2028" t="s">
        <v>17396</v>
      </c>
    </row>
    <row r="2029" spans="3:19" ht="15.75" x14ac:dyDescent="0.25">
      <c r="C2029" s="35"/>
      <c r="I2029" s="27">
        <f>IF(ISBLANK(J2029),"",LARGE(I$1:I2028,1)+1)</f>
        <v>2008</v>
      </c>
      <c r="J2029" t="s">
        <v>17335</v>
      </c>
      <c r="K2029" t="s">
        <v>17397</v>
      </c>
      <c r="L2029" t="s">
        <v>5262</v>
      </c>
      <c r="M2029" t="s">
        <v>17398</v>
      </c>
      <c r="N2029" t="s">
        <v>17399</v>
      </c>
      <c r="O2029" t="s">
        <v>17400</v>
      </c>
      <c r="P2029" t="s">
        <v>17401</v>
      </c>
      <c r="Q2029" t="s">
        <v>17402</v>
      </c>
      <c r="R2029" t="s">
        <v>17403</v>
      </c>
      <c r="S2029" t="s">
        <v>17404</v>
      </c>
    </row>
    <row r="2030" spans="3:19" ht="15.75" x14ac:dyDescent="0.25">
      <c r="C2030" s="35"/>
      <c r="I2030" s="27">
        <f>IF(ISBLANK(J2030),"",LARGE(I$1:I2029,1)+1)</f>
        <v>2009</v>
      </c>
      <c r="J2030" t="s">
        <v>17335</v>
      </c>
      <c r="K2030" t="s">
        <v>17405</v>
      </c>
      <c r="L2030" t="s">
        <v>15358</v>
      </c>
      <c r="M2030" t="s">
        <v>17406</v>
      </c>
      <c r="N2030" t="s">
        <v>17407</v>
      </c>
      <c r="O2030" t="s">
        <v>17408</v>
      </c>
      <c r="P2030" t="s">
        <v>17409</v>
      </c>
      <c r="Q2030" t="s">
        <v>17410</v>
      </c>
      <c r="R2030" t="s">
        <v>17411</v>
      </c>
      <c r="S2030" t="s">
        <v>17412</v>
      </c>
    </row>
    <row r="2031" spans="3:19" ht="15.75" x14ac:dyDescent="0.25">
      <c r="C2031" s="35"/>
      <c r="I2031" s="27">
        <f>IF(ISBLANK(J2031),"",LARGE(I$1:I2030,1)+1)</f>
        <v>2010</v>
      </c>
      <c r="J2031" t="s">
        <v>17335</v>
      </c>
      <c r="K2031" t="s">
        <v>17413</v>
      </c>
      <c r="L2031" t="s">
        <v>15358</v>
      </c>
      <c r="M2031" t="s">
        <v>17414</v>
      </c>
      <c r="N2031" t="s">
        <v>17415</v>
      </c>
      <c r="O2031" t="s">
        <v>17416</v>
      </c>
      <c r="P2031" t="s">
        <v>17417</v>
      </c>
      <c r="Q2031" t="s">
        <v>17418</v>
      </c>
      <c r="R2031" t="s">
        <v>17419</v>
      </c>
      <c r="S2031" t="s">
        <v>17420</v>
      </c>
    </row>
    <row r="2032" spans="3:19" ht="15.75" x14ac:dyDescent="0.25">
      <c r="C2032" s="35"/>
      <c r="I2032" s="27">
        <f>IF(ISBLANK(J2032),"",LARGE(I$1:I2031,1)+1)</f>
        <v>2011</v>
      </c>
      <c r="J2032" t="s">
        <v>17335</v>
      </c>
      <c r="K2032" t="s">
        <v>17421</v>
      </c>
      <c r="L2032" t="s">
        <v>15358</v>
      </c>
      <c r="M2032" t="s">
        <v>17422</v>
      </c>
      <c r="N2032" t="s">
        <v>17423</v>
      </c>
      <c r="O2032" t="s">
        <v>17424</v>
      </c>
      <c r="P2032" t="s">
        <v>17425</v>
      </c>
      <c r="Q2032" t="s">
        <v>17426</v>
      </c>
      <c r="R2032" t="s">
        <v>17427</v>
      </c>
      <c r="S2032" t="s">
        <v>17428</v>
      </c>
    </row>
    <row r="2033" spans="3:19" ht="15.75" x14ac:dyDescent="0.25">
      <c r="C2033" s="35"/>
      <c r="I2033" s="27">
        <f>IF(ISBLANK(J2033),"",LARGE(I$1:I2032,1)+1)</f>
        <v>2012</v>
      </c>
      <c r="J2033" t="s">
        <v>17335</v>
      </c>
      <c r="K2033" t="s">
        <v>16326</v>
      </c>
      <c r="L2033" t="s">
        <v>15358</v>
      </c>
      <c r="M2033" t="s">
        <v>17429</v>
      </c>
      <c r="N2033" t="s">
        <v>17430</v>
      </c>
      <c r="O2033" t="s">
        <v>16329</v>
      </c>
      <c r="P2033" t="s">
        <v>17431</v>
      </c>
      <c r="Q2033" t="s">
        <v>17432</v>
      </c>
      <c r="R2033" t="s">
        <v>17433</v>
      </c>
      <c r="S2033" t="s">
        <v>17434</v>
      </c>
    </row>
    <row r="2034" spans="3:19" ht="15.75" x14ac:dyDescent="0.25">
      <c r="C2034" s="35"/>
      <c r="I2034" s="27">
        <f>IF(ISBLANK(J2034),"",LARGE(I$1:I2033,1)+1)</f>
        <v>2013</v>
      </c>
      <c r="J2034" t="s">
        <v>17335</v>
      </c>
      <c r="K2034" t="s">
        <v>17435</v>
      </c>
      <c r="L2034" t="s">
        <v>805</v>
      </c>
      <c r="M2034" t="s">
        <v>17436</v>
      </c>
      <c r="N2034" t="s">
        <v>17437</v>
      </c>
      <c r="O2034" t="s">
        <v>17438</v>
      </c>
      <c r="P2034" t="s">
        <v>17439</v>
      </c>
      <c r="Q2034" t="s">
        <v>17440</v>
      </c>
      <c r="R2034" t="s">
        <v>17441</v>
      </c>
      <c r="S2034" t="s">
        <v>17442</v>
      </c>
    </row>
    <row r="2035" spans="3:19" ht="15.75" x14ac:dyDescent="0.25">
      <c r="C2035" s="35"/>
      <c r="I2035" s="27">
        <f>IF(ISBLANK(J2035),"",LARGE(I$1:I2034,1)+1)</f>
        <v>2014</v>
      </c>
      <c r="J2035" t="s">
        <v>17335</v>
      </c>
      <c r="K2035" t="s">
        <v>17443</v>
      </c>
      <c r="L2035" t="s">
        <v>943</v>
      </c>
      <c r="M2035" t="s">
        <v>17444</v>
      </c>
      <c r="N2035" t="s">
        <v>17445</v>
      </c>
      <c r="O2035" t="s">
        <v>17446</v>
      </c>
      <c r="P2035" t="s">
        <v>17447</v>
      </c>
      <c r="Q2035" t="s">
        <v>17448</v>
      </c>
      <c r="R2035" t="s">
        <v>17449</v>
      </c>
      <c r="S2035" t="s">
        <v>17450</v>
      </c>
    </row>
    <row r="2036" spans="3:19" ht="15.75" x14ac:dyDescent="0.25">
      <c r="C2036" s="35"/>
      <c r="I2036" s="27">
        <f>IF(ISBLANK(J2036),"",LARGE(I$1:I2035,1)+1)</f>
        <v>2015</v>
      </c>
      <c r="J2036" t="s">
        <v>17335</v>
      </c>
      <c r="K2036" t="s">
        <v>17451</v>
      </c>
      <c r="L2036" t="s">
        <v>943</v>
      </c>
      <c r="M2036" t="s">
        <v>17452</v>
      </c>
      <c r="N2036" t="s">
        <v>17453</v>
      </c>
      <c r="O2036" t="s">
        <v>17454</v>
      </c>
      <c r="P2036" t="s">
        <v>17455</v>
      </c>
      <c r="Q2036" t="s">
        <v>17456</v>
      </c>
      <c r="R2036" t="s">
        <v>17457</v>
      </c>
      <c r="S2036" t="s">
        <v>17458</v>
      </c>
    </row>
    <row r="2037" spans="3:19" ht="15.75" x14ac:dyDescent="0.25">
      <c r="C2037" s="35"/>
      <c r="I2037" s="27">
        <f>IF(ISBLANK(J2037),"",LARGE(I$1:I2036,1)+1)</f>
        <v>2016</v>
      </c>
      <c r="J2037" t="s">
        <v>17335</v>
      </c>
      <c r="K2037" t="s">
        <v>17459</v>
      </c>
      <c r="L2037" t="s">
        <v>597</v>
      </c>
      <c r="M2037" t="s">
        <v>17460</v>
      </c>
      <c r="N2037" t="s">
        <v>17461</v>
      </c>
      <c r="O2037" t="s">
        <v>17462</v>
      </c>
      <c r="P2037" t="s">
        <v>17463</v>
      </c>
      <c r="Q2037" t="s">
        <v>17464</v>
      </c>
      <c r="R2037" t="s">
        <v>17465</v>
      </c>
      <c r="S2037" t="s">
        <v>17466</v>
      </c>
    </row>
    <row r="2038" spans="3:19" ht="15.75" x14ac:dyDescent="0.25">
      <c r="C2038" s="35"/>
      <c r="I2038" s="27">
        <f>IF(ISBLANK(J2038),"",LARGE(I$1:I2037,1)+1)</f>
        <v>2017</v>
      </c>
      <c r="J2038" t="s">
        <v>17335</v>
      </c>
      <c r="K2038" t="s">
        <v>17467</v>
      </c>
      <c r="L2038" t="s">
        <v>15358</v>
      </c>
      <c r="M2038" t="s">
        <v>17468</v>
      </c>
      <c r="N2038" t="s">
        <v>17469</v>
      </c>
      <c r="O2038" t="s">
        <v>17470</v>
      </c>
      <c r="P2038" t="s">
        <v>17471</v>
      </c>
      <c r="Q2038" t="s">
        <v>17472</v>
      </c>
      <c r="R2038" t="s">
        <v>17473</v>
      </c>
      <c r="S2038" t="s">
        <v>17474</v>
      </c>
    </row>
    <row r="2039" spans="3:19" ht="15.75" x14ac:dyDescent="0.25">
      <c r="C2039" s="35"/>
      <c r="I2039" s="27">
        <f>IF(ISBLANK(J2039),"",LARGE(I$1:I2038,1)+1)</f>
        <v>2018</v>
      </c>
      <c r="J2039" t="s">
        <v>17335</v>
      </c>
      <c r="K2039" t="s">
        <v>17475</v>
      </c>
      <c r="L2039" t="s">
        <v>387</v>
      </c>
      <c r="M2039" t="s">
        <v>17476</v>
      </c>
      <c r="N2039" t="s">
        <v>17477</v>
      </c>
      <c r="O2039" t="s">
        <v>17478</v>
      </c>
      <c r="P2039" t="s">
        <v>17479</v>
      </c>
      <c r="Q2039" t="s">
        <v>17480</v>
      </c>
      <c r="R2039" t="s">
        <v>17481</v>
      </c>
      <c r="S2039" t="s">
        <v>17482</v>
      </c>
    </row>
    <row r="2040" spans="3:19" ht="15.75" x14ac:dyDescent="0.25">
      <c r="C2040" s="35"/>
      <c r="I2040" s="27">
        <f>IF(ISBLANK(J2040),"",LARGE(I$1:I2039,1)+1)</f>
        <v>2019</v>
      </c>
      <c r="J2040" t="s">
        <v>17335</v>
      </c>
      <c r="K2040" t="s">
        <v>17483</v>
      </c>
      <c r="L2040" t="s">
        <v>15253</v>
      </c>
      <c r="M2040" t="s">
        <v>17484</v>
      </c>
      <c r="N2040" t="s">
        <v>17485</v>
      </c>
      <c r="O2040" t="s">
        <v>17486</v>
      </c>
      <c r="P2040" t="s">
        <v>17487</v>
      </c>
      <c r="Q2040" t="s">
        <v>17488</v>
      </c>
      <c r="R2040" t="s">
        <v>17489</v>
      </c>
      <c r="S2040" t="s">
        <v>17490</v>
      </c>
    </row>
    <row r="2041" spans="3:19" ht="15.75" x14ac:dyDescent="0.25">
      <c r="C2041" s="35"/>
      <c r="I2041" s="27">
        <f>IF(ISBLANK(J2041),"",LARGE(I$1:I2040,1)+1)</f>
        <v>2020</v>
      </c>
      <c r="J2041" t="s">
        <v>17335</v>
      </c>
      <c r="K2041" t="s">
        <v>17080</v>
      </c>
      <c r="L2041" t="s">
        <v>15358</v>
      </c>
      <c r="M2041" t="s">
        <v>17491</v>
      </c>
      <c r="N2041" t="s">
        <v>17082</v>
      </c>
      <c r="O2041" t="s">
        <v>17492</v>
      </c>
      <c r="P2041" t="s">
        <v>17493</v>
      </c>
      <c r="Q2041" t="s">
        <v>17494</v>
      </c>
      <c r="R2041" t="s">
        <v>17086</v>
      </c>
      <c r="S2041" t="s">
        <v>17495</v>
      </c>
    </row>
    <row r="2042" spans="3:19" ht="15.75" x14ac:dyDescent="0.25">
      <c r="C2042" s="35"/>
      <c r="I2042" s="27">
        <f>IF(ISBLANK(J2042),"",LARGE(I$1:I2041,1)+1)</f>
        <v>2021</v>
      </c>
      <c r="J2042" t="s">
        <v>17335</v>
      </c>
      <c r="K2042" t="s">
        <v>17496</v>
      </c>
      <c r="L2042" t="s">
        <v>943</v>
      </c>
      <c r="M2042" t="s">
        <v>17497</v>
      </c>
      <c r="N2042" t="s">
        <v>17498</v>
      </c>
      <c r="O2042" t="s">
        <v>17499</v>
      </c>
      <c r="P2042" t="s">
        <v>17500</v>
      </c>
      <c r="Q2042" t="s">
        <v>17501</v>
      </c>
      <c r="R2042" t="s">
        <v>17502</v>
      </c>
      <c r="S2042" t="s">
        <v>17503</v>
      </c>
    </row>
    <row r="2043" spans="3:19" ht="15.75" x14ac:dyDescent="0.25">
      <c r="C2043" s="35"/>
      <c r="I2043" s="27">
        <f>IF(ISBLANK(J2043),"",LARGE(I$1:I2042,1)+1)</f>
        <v>2022</v>
      </c>
      <c r="J2043" t="s">
        <v>17335</v>
      </c>
      <c r="K2043" t="s">
        <v>17157</v>
      </c>
      <c r="L2043" t="s">
        <v>943</v>
      </c>
      <c r="M2043" t="s">
        <v>17158</v>
      </c>
      <c r="N2043" t="s">
        <v>17159</v>
      </c>
      <c r="O2043" t="s">
        <v>17504</v>
      </c>
      <c r="P2043" t="s">
        <v>17161</v>
      </c>
      <c r="Q2043" t="s">
        <v>17162</v>
      </c>
      <c r="R2043" t="s">
        <v>17163</v>
      </c>
      <c r="S2043" t="s">
        <v>17164</v>
      </c>
    </row>
    <row r="2044" spans="3:19" ht="15.75" x14ac:dyDescent="0.25">
      <c r="C2044" s="35"/>
      <c r="I2044" s="27">
        <f>IF(ISBLANK(J2044),"",LARGE(I$1:I2043,1)+1)</f>
        <v>2023</v>
      </c>
      <c r="J2044" t="s">
        <v>17335</v>
      </c>
      <c r="K2044" t="s">
        <v>17505</v>
      </c>
      <c r="L2044" t="s">
        <v>943</v>
      </c>
      <c r="M2044" t="s">
        <v>17506</v>
      </c>
      <c r="N2044" t="s">
        <v>17507</v>
      </c>
      <c r="O2044" t="s">
        <v>17508</v>
      </c>
      <c r="P2044" t="s">
        <v>17509</v>
      </c>
      <c r="Q2044" t="s">
        <v>17510</v>
      </c>
      <c r="R2044" t="s">
        <v>17511</v>
      </c>
      <c r="S2044" t="s">
        <v>17512</v>
      </c>
    </row>
    <row r="2045" spans="3:19" ht="15.75" x14ac:dyDescent="0.25">
      <c r="C2045" s="35"/>
      <c r="I2045" s="27">
        <f>IF(ISBLANK(J2045),"",LARGE(I$1:I2044,1)+1)</f>
        <v>2024</v>
      </c>
      <c r="J2045" t="s">
        <v>17335</v>
      </c>
      <c r="K2045" t="s">
        <v>17513</v>
      </c>
      <c r="L2045" t="s">
        <v>943</v>
      </c>
      <c r="M2045" t="s">
        <v>17514</v>
      </c>
      <c r="N2045" t="s">
        <v>17515</v>
      </c>
      <c r="O2045" t="s">
        <v>17516</v>
      </c>
      <c r="P2045" t="s">
        <v>17517</v>
      </c>
      <c r="Q2045" t="s">
        <v>17518</v>
      </c>
      <c r="R2045" t="s">
        <v>17519</v>
      </c>
      <c r="S2045" t="s">
        <v>17520</v>
      </c>
    </row>
    <row r="2046" spans="3:19" ht="15.75" x14ac:dyDescent="0.25">
      <c r="C2046" s="35"/>
      <c r="I2046" s="27">
        <f>IF(ISBLANK(J2046),"",LARGE(I$1:I2045,1)+1)</f>
        <v>2025</v>
      </c>
      <c r="J2046" t="s">
        <v>17335</v>
      </c>
      <c r="K2046" t="s">
        <v>17521</v>
      </c>
      <c r="L2046" t="s">
        <v>943</v>
      </c>
      <c r="M2046" t="s">
        <v>17522</v>
      </c>
      <c r="N2046" t="s">
        <v>17523</v>
      </c>
      <c r="O2046" t="s">
        <v>17524</v>
      </c>
      <c r="P2046" t="s">
        <v>17525</v>
      </c>
      <c r="Q2046" t="s">
        <v>17526</v>
      </c>
      <c r="R2046" t="s">
        <v>17527</v>
      </c>
      <c r="S2046" t="s">
        <v>17528</v>
      </c>
    </row>
    <row r="2047" spans="3:19" ht="15.75" x14ac:dyDescent="0.25">
      <c r="C2047" s="35"/>
      <c r="I2047" s="27">
        <f>IF(ISBLANK(J2047),"",LARGE(I$1:I2046,1)+1)</f>
        <v>2026</v>
      </c>
      <c r="J2047" t="s">
        <v>17335</v>
      </c>
      <c r="K2047" t="s">
        <v>17529</v>
      </c>
      <c r="L2047" t="s">
        <v>5262</v>
      </c>
      <c r="M2047" t="s">
        <v>17530</v>
      </c>
      <c r="N2047" t="s">
        <v>17531</v>
      </c>
      <c r="O2047" t="s">
        <v>17532</v>
      </c>
      <c r="P2047" t="s">
        <v>17533</v>
      </c>
      <c r="Q2047" t="s">
        <v>17534</v>
      </c>
      <c r="R2047" t="s">
        <v>17535</v>
      </c>
      <c r="S2047" t="s">
        <v>17536</v>
      </c>
    </row>
    <row r="2048" spans="3:19" ht="15.75" x14ac:dyDescent="0.25">
      <c r="C2048" s="35"/>
      <c r="I2048" s="27">
        <f>IF(ISBLANK(J2048),"",LARGE(I$1:I2047,1)+1)</f>
        <v>2027</v>
      </c>
      <c r="J2048" t="s">
        <v>17335</v>
      </c>
      <c r="K2048" t="s">
        <v>17097</v>
      </c>
      <c r="L2048" t="s">
        <v>17089</v>
      </c>
      <c r="M2048" t="s">
        <v>17098</v>
      </c>
      <c r="N2048" t="s">
        <v>17099</v>
      </c>
      <c r="O2048" t="s">
        <v>17100</v>
      </c>
      <c r="P2048" t="s">
        <v>17101</v>
      </c>
      <c r="Q2048" t="s">
        <v>17102</v>
      </c>
      <c r="R2048" t="s">
        <v>17103</v>
      </c>
      <c r="S2048" t="s">
        <v>17104</v>
      </c>
    </row>
    <row r="2049" spans="3:19" ht="15.75" x14ac:dyDescent="0.25">
      <c r="C2049" s="35"/>
      <c r="I2049" s="27">
        <f>IF(ISBLANK(J2049),"",LARGE(I$1:I2048,1)+1)</f>
        <v>2028</v>
      </c>
      <c r="J2049" t="s">
        <v>17335</v>
      </c>
      <c r="K2049" t="s">
        <v>17537</v>
      </c>
      <c r="L2049" t="s">
        <v>17089</v>
      </c>
      <c r="M2049" t="s">
        <v>17538</v>
      </c>
      <c r="N2049" t="s">
        <v>17539</v>
      </c>
      <c r="O2049" t="s">
        <v>17540</v>
      </c>
      <c r="P2049" t="s">
        <v>17541</v>
      </c>
      <c r="Q2049" t="s">
        <v>17542</v>
      </c>
      <c r="R2049" t="s">
        <v>17543</v>
      </c>
      <c r="S2049" t="s">
        <v>17544</v>
      </c>
    </row>
    <row r="2050" spans="3:19" ht="15.75" x14ac:dyDescent="0.25">
      <c r="C2050" s="35"/>
      <c r="I2050" s="27">
        <f>IF(ISBLANK(J2050),"",LARGE(I$1:I2049,1)+1)</f>
        <v>2029</v>
      </c>
      <c r="J2050" t="s">
        <v>17335</v>
      </c>
      <c r="K2050" t="s">
        <v>17545</v>
      </c>
      <c r="L2050" t="s">
        <v>17089</v>
      </c>
      <c r="M2050" t="s">
        <v>17546</v>
      </c>
      <c r="N2050" t="s">
        <v>17091</v>
      </c>
      <c r="O2050" t="s">
        <v>17547</v>
      </c>
      <c r="P2050" t="s">
        <v>17548</v>
      </c>
      <c r="Q2050" t="s">
        <v>17549</v>
      </c>
      <c r="R2050" t="s">
        <v>17550</v>
      </c>
      <c r="S2050" t="s">
        <v>17096</v>
      </c>
    </row>
    <row r="2051" spans="3:19" ht="15.75" x14ac:dyDescent="0.25">
      <c r="C2051" s="35"/>
      <c r="I2051" s="27">
        <f>IF(ISBLANK(J2051),"",LARGE(I$1:I2050,1)+1)</f>
        <v>2030</v>
      </c>
      <c r="J2051" t="s">
        <v>17335</v>
      </c>
      <c r="K2051" t="s">
        <v>17551</v>
      </c>
      <c r="L2051" t="s">
        <v>17089</v>
      </c>
      <c r="M2051" t="s">
        <v>17552</v>
      </c>
      <c r="N2051" t="s">
        <v>17553</v>
      </c>
      <c r="O2051" t="s">
        <v>17554</v>
      </c>
      <c r="P2051" t="s">
        <v>17555</v>
      </c>
      <c r="Q2051" t="s">
        <v>17556</v>
      </c>
      <c r="R2051" t="s">
        <v>17557</v>
      </c>
      <c r="S2051" t="s">
        <v>17558</v>
      </c>
    </row>
    <row r="2052" spans="3:19" ht="15.75" x14ac:dyDescent="0.25">
      <c r="C2052" s="35"/>
      <c r="I2052" s="27">
        <f>IF(ISBLANK(J2052),"",LARGE(I$1:I2051,1)+1)</f>
        <v>2031</v>
      </c>
      <c r="J2052" t="s">
        <v>17335</v>
      </c>
      <c r="K2052" t="s">
        <v>17559</v>
      </c>
      <c r="L2052" t="s">
        <v>440</v>
      </c>
      <c r="M2052" t="s">
        <v>16429</v>
      </c>
      <c r="N2052" t="s">
        <v>16430</v>
      </c>
      <c r="O2052" t="s">
        <v>17560</v>
      </c>
      <c r="P2052" t="s">
        <v>17561</v>
      </c>
      <c r="Q2052" t="s">
        <v>16433</v>
      </c>
      <c r="R2052" t="s">
        <v>17562</v>
      </c>
      <c r="S2052" t="s">
        <v>17563</v>
      </c>
    </row>
    <row r="2053" spans="3:19" ht="15.75" x14ac:dyDescent="0.25">
      <c r="C2053" s="35"/>
      <c r="I2053" s="27">
        <f>IF(ISBLANK(J2053),"",LARGE(I$1:I2052,1)+1)</f>
        <v>2032</v>
      </c>
      <c r="J2053" t="s">
        <v>17335</v>
      </c>
      <c r="K2053" t="s">
        <v>17145</v>
      </c>
      <c r="L2053" t="s">
        <v>440</v>
      </c>
      <c r="M2053" t="s">
        <v>16445</v>
      </c>
      <c r="N2053" t="s">
        <v>16446</v>
      </c>
      <c r="O2053" t="s">
        <v>16447</v>
      </c>
      <c r="P2053" t="s">
        <v>17146</v>
      </c>
      <c r="Q2053" t="s">
        <v>17564</v>
      </c>
      <c r="R2053" t="s">
        <v>17565</v>
      </c>
      <c r="S2053" t="s">
        <v>17148</v>
      </c>
    </row>
    <row r="2054" spans="3:19" ht="15.75" x14ac:dyDescent="0.25">
      <c r="C2054" s="35"/>
      <c r="I2054" s="27">
        <f>IF(ISBLANK(J2054),"",LARGE(I$1:I2053,1)+1)</f>
        <v>2033</v>
      </c>
      <c r="J2054" t="s">
        <v>17335</v>
      </c>
      <c r="K2054" t="s">
        <v>17566</v>
      </c>
      <c r="L2054" t="s">
        <v>440</v>
      </c>
      <c r="M2054" t="s">
        <v>16437</v>
      </c>
      <c r="N2054" t="s">
        <v>16438</v>
      </c>
      <c r="O2054" t="s">
        <v>16439</v>
      </c>
      <c r="P2054" t="s">
        <v>16440</v>
      </c>
      <c r="Q2054" t="s">
        <v>16441</v>
      </c>
      <c r="R2054" t="s">
        <v>16442</v>
      </c>
      <c r="S2054" t="s">
        <v>17567</v>
      </c>
    </row>
    <row r="2055" spans="3:19" ht="15.75" x14ac:dyDescent="0.25">
      <c r="C2055" s="35"/>
      <c r="I2055" s="27">
        <f>IF(ISBLANK(J2055),"",LARGE(I$1:I2054,1)+1)</f>
        <v>2034</v>
      </c>
      <c r="J2055" t="s">
        <v>17335</v>
      </c>
      <c r="K2055" t="s">
        <v>17568</v>
      </c>
      <c r="L2055" t="s">
        <v>15358</v>
      </c>
      <c r="M2055" t="s">
        <v>17057</v>
      </c>
      <c r="N2055" t="s">
        <v>17058</v>
      </c>
      <c r="O2055" t="s">
        <v>17569</v>
      </c>
      <c r="P2055" t="s">
        <v>17060</v>
      </c>
      <c r="Q2055" t="s">
        <v>17061</v>
      </c>
      <c r="R2055" t="s">
        <v>17062</v>
      </c>
      <c r="S2055" t="s">
        <v>17063</v>
      </c>
    </row>
    <row r="2056" spans="3:19" ht="15.75" x14ac:dyDescent="0.25">
      <c r="C2056" s="35"/>
      <c r="I2056" s="27">
        <f>IF(ISBLANK(J2056),"",LARGE(I$1:I2055,1)+1)</f>
        <v>2035</v>
      </c>
      <c r="J2056" t="s">
        <v>17335</v>
      </c>
      <c r="K2056" t="s">
        <v>17064</v>
      </c>
      <c r="L2056" t="s">
        <v>15358</v>
      </c>
      <c r="M2056" t="s">
        <v>17570</v>
      </c>
      <c r="N2056" t="s">
        <v>17066</v>
      </c>
      <c r="O2056" t="s">
        <v>17067</v>
      </c>
      <c r="P2056" t="s">
        <v>17068</v>
      </c>
      <c r="Q2056" t="s">
        <v>17069</v>
      </c>
      <c r="R2056" t="s">
        <v>17070</v>
      </c>
      <c r="S2056" t="s">
        <v>17071</v>
      </c>
    </row>
    <row r="2057" spans="3:19" ht="15.75" x14ac:dyDescent="0.25">
      <c r="C2057" s="35"/>
      <c r="I2057" s="27">
        <f>IF(ISBLANK(J2057),"",LARGE(I$1:I2056,1)+1)</f>
        <v>2036</v>
      </c>
      <c r="J2057" t="s">
        <v>17335</v>
      </c>
      <c r="K2057" t="s">
        <v>17571</v>
      </c>
      <c r="L2057" t="s">
        <v>17072</v>
      </c>
      <c r="M2057" t="s">
        <v>17073</v>
      </c>
      <c r="N2057" t="s">
        <v>17074</v>
      </c>
      <c r="O2057" t="s">
        <v>17075</v>
      </c>
      <c r="P2057" t="s">
        <v>17076</v>
      </c>
      <c r="Q2057" t="s">
        <v>17077</v>
      </c>
      <c r="R2057" t="s">
        <v>17078</v>
      </c>
      <c r="S2057" t="s">
        <v>17079</v>
      </c>
    </row>
    <row r="2058" spans="3:19" ht="15.75" x14ac:dyDescent="0.25">
      <c r="C2058" s="35"/>
      <c r="I2058" s="27">
        <f>IF(ISBLANK(J2058),"",LARGE(I$1:I2057,1)+1)</f>
        <v>2037</v>
      </c>
      <c r="J2058" t="s">
        <v>17335</v>
      </c>
      <c r="K2058" t="s">
        <v>15574</v>
      </c>
      <c r="L2058" t="s">
        <v>440</v>
      </c>
      <c r="M2058" t="s">
        <v>16887</v>
      </c>
      <c r="N2058" t="s">
        <v>16888</v>
      </c>
      <c r="O2058" t="s">
        <v>16889</v>
      </c>
      <c r="P2058" t="s">
        <v>15578</v>
      </c>
      <c r="Q2058" t="s">
        <v>16412</v>
      </c>
      <c r="R2058" t="s">
        <v>16890</v>
      </c>
      <c r="S2058" t="s">
        <v>16891</v>
      </c>
    </row>
    <row r="2059" spans="3:19" ht="15.75" x14ac:dyDescent="0.25">
      <c r="C2059" s="35"/>
      <c r="I2059" s="27">
        <f>IF(ISBLANK(J2059),"",LARGE(I$1:I2058,1)+1)</f>
        <v>2038</v>
      </c>
      <c r="J2059" t="s">
        <v>17335</v>
      </c>
      <c r="K2059" t="s">
        <v>17572</v>
      </c>
      <c r="L2059" t="s">
        <v>440</v>
      </c>
      <c r="M2059" t="s">
        <v>16400</v>
      </c>
      <c r="N2059" t="s">
        <v>16401</v>
      </c>
      <c r="O2059" t="s">
        <v>16402</v>
      </c>
      <c r="P2059" t="s">
        <v>16403</v>
      </c>
      <c r="Q2059" t="s">
        <v>16404</v>
      </c>
      <c r="R2059" t="s">
        <v>16892</v>
      </c>
      <c r="S2059" t="s">
        <v>16893</v>
      </c>
    </row>
    <row r="2060" spans="3:19" ht="15.75" x14ac:dyDescent="0.25">
      <c r="C2060" s="35"/>
      <c r="I2060" s="27">
        <f>IF(ISBLANK(J2060),"",LARGE(I$1:I2059,1)+1)</f>
        <v>2039</v>
      </c>
      <c r="J2060" t="s">
        <v>17335</v>
      </c>
      <c r="K2060" t="s">
        <v>17573</v>
      </c>
      <c r="L2060" t="s">
        <v>78</v>
      </c>
      <c r="M2060" t="s">
        <v>16415</v>
      </c>
      <c r="N2060" t="s">
        <v>16416</v>
      </c>
      <c r="O2060" t="s">
        <v>16417</v>
      </c>
      <c r="P2060" t="s">
        <v>15868</v>
      </c>
      <c r="Q2060" t="s">
        <v>16418</v>
      </c>
      <c r="R2060" t="s">
        <v>16916</v>
      </c>
      <c r="S2060" t="s">
        <v>16420</v>
      </c>
    </row>
    <row r="2061" spans="3:19" ht="15.75" x14ac:dyDescent="0.25">
      <c r="C2061" s="35"/>
      <c r="I2061" s="27">
        <f>IF(ISBLANK(J2061),"",LARGE(I$1:I2060,1)+1)</f>
        <v>2040</v>
      </c>
      <c r="J2061" t="s">
        <v>17335</v>
      </c>
      <c r="K2061" t="s">
        <v>16421</v>
      </c>
      <c r="L2061" t="s">
        <v>78</v>
      </c>
      <c r="M2061" t="s">
        <v>16917</v>
      </c>
      <c r="N2061" t="s">
        <v>16918</v>
      </c>
      <c r="O2061" t="s">
        <v>16424</v>
      </c>
      <c r="P2061" t="s">
        <v>16425</v>
      </c>
      <c r="Q2061" t="s">
        <v>16919</v>
      </c>
      <c r="R2061" t="s">
        <v>16427</v>
      </c>
      <c r="S2061" t="s">
        <v>16920</v>
      </c>
    </row>
    <row r="2062" spans="3:19" ht="15.75" x14ac:dyDescent="0.25">
      <c r="C2062" s="35"/>
      <c r="I2062" s="27">
        <f>IF(ISBLANK(J2062),"",LARGE(I$1:I2061,1)+1)</f>
        <v>2041</v>
      </c>
      <c r="J2062" t="s">
        <v>17335</v>
      </c>
      <c r="K2062" t="s">
        <v>7125</v>
      </c>
      <c r="L2062" t="s">
        <v>3769</v>
      </c>
      <c r="M2062" t="s">
        <v>16468</v>
      </c>
      <c r="N2062" t="s">
        <v>15600</v>
      </c>
      <c r="O2062" t="s">
        <v>16469</v>
      </c>
      <c r="P2062" t="s">
        <v>15602</v>
      </c>
      <c r="Q2062" t="s">
        <v>16921</v>
      </c>
      <c r="R2062" t="s">
        <v>16472</v>
      </c>
      <c r="S2062" t="s">
        <v>16922</v>
      </c>
    </row>
    <row r="2063" spans="3:19" ht="15.75" x14ac:dyDescent="0.25">
      <c r="C2063" s="35"/>
      <c r="I2063" s="27">
        <f>IF(ISBLANK(J2063),"",LARGE(I$1:I2062,1)+1)</f>
        <v>2042</v>
      </c>
      <c r="J2063" t="s">
        <v>17335</v>
      </c>
      <c r="K2063" t="s">
        <v>16474</v>
      </c>
      <c r="L2063" t="s">
        <v>15631</v>
      </c>
      <c r="M2063" t="s">
        <v>16475</v>
      </c>
      <c r="N2063" t="s">
        <v>16476</v>
      </c>
      <c r="O2063" t="s">
        <v>16923</v>
      </c>
      <c r="P2063" t="s">
        <v>16478</v>
      </c>
      <c r="Q2063" t="s">
        <v>16479</v>
      </c>
      <c r="R2063" t="s">
        <v>16480</v>
      </c>
      <c r="S2063" t="s">
        <v>16924</v>
      </c>
    </row>
    <row r="2064" spans="3:19" ht="15.75" x14ac:dyDescent="0.25">
      <c r="C2064" s="35"/>
      <c r="I2064" s="27">
        <f>IF(ISBLANK(J2064),"",LARGE(I$1:I2063,1)+1)</f>
        <v>2043</v>
      </c>
      <c r="J2064" t="s">
        <v>17335</v>
      </c>
      <c r="K2064" t="s">
        <v>15606</v>
      </c>
      <c r="L2064" t="s">
        <v>3769</v>
      </c>
      <c r="M2064" t="s">
        <v>15607</v>
      </c>
      <c r="N2064" t="s">
        <v>15608</v>
      </c>
      <c r="O2064" t="s">
        <v>15609</v>
      </c>
      <c r="P2064" t="s">
        <v>16502</v>
      </c>
      <c r="Q2064" t="s">
        <v>16503</v>
      </c>
      <c r="R2064" t="s">
        <v>16504</v>
      </c>
      <c r="S2064" t="s">
        <v>16925</v>
      </c>
    </row>
    <row r="2065" spans="3:19" ht="15.75" x14ac:dyDescent="0.25">
      <c r="C2065" s="35"/>
      <c r="I2065" s="27">
        <f>IF(ISBLANK(J2065),"",LARGE(I$1:I2064,1)+1)</f>
        <v>2044</v>
      </c>
      <c r="J2065" t="s">
        <v>17335</v>
      </c>
      <c r="K2065" t="s">
        <v>16506</v>
      </c>
      <c r="L2065" t="s">
        <v>3769</v>
      </c>
      <c r="M2065" t="s">
        <v>16507</v>
      </c>
      <c r="N2065" t="s">
        <v>16508</v>
      </c>
      <c r="O2065" t="s">
        <v>16509</v>
      </c>
      <c r="P2065" t="s">
        <v>16510</v>
      </c>
      <c r="Q2065" t="s">
        <v>16926</v>
      </c>
      <c r="R2065" t="s">
        <v>16512</v>
      </c>
      <c r="S2065" t="s">
        <v>16513</v>
      </c>
    </row>
    <row r="2066" spans="3:19" ht="15.75" x14ac:dyDescent="0.25">
      <c r="C2066" s="35"/>
      <c r="I2066" s="27">
        <f>IF(ISBLANK(J2066),"",LARGE(I$1:I2065,1)+1)</f>
        <v>2045</v>
      </c>
      <c r="J2066" t="s">
        <v>17335</v>
      </c>
      <c r="K2066" t="s">
        <v>17574</v>
      </c>
      <c r="L2066" t="s">
        <v>597</v>
      </c>
      <c r="M2066" t="s">
        <v>16927</v>
      </c>
      <c r="N2066" t="s">
        <v>16928</v>
      </c>
      <c r="O2066" t="s">
        <v>16929</v>
      </c>
      <c r="P2066" t="s">
        <v>16518</v>
      </c>
      <c r="Q2066" t="s">
        <v>16519</v>
      </c>
      <c r="R2066" t="s">
        <v>16520</v>
      </c>
      <c r="S2066" t="s">
        <v>16930</v>
      </c>
    </row>
    <row r="2067" spans="3:19" ht="15.75" x14ac:dyDescent="0.25">
      <c r="C2067" s="35"/>
      <c r="I2067" s="27">
        <f>IF(ISBLANK(J2067),"",LARGE(I$1:I2066,1)+1)</f>
        <v>2046</v>
      </c>
      <c r="J2067" t="s">
        <v>17335</v>
      </c>
      <c r="K2067" t="s">
        <v>3797</v>
      </c>
      <c r="L2067" t="s">
        <v>3769</v>
      </c>
      <c r="M2067" t="s">
        <v>16490</v>
      </c>
      <c r="N2067" t="s">
        <v>16491</v>
      </c>
      <c r="O2067" t="s">
        <v>16931</v>
      </c>
      <c r="P2067" t="s">
        <v>15618</v>
      </c>
      <c r="Q2067" t="s">
        <v>16493</v>
      </c>
      <c r="R2067" t="s">
        <v>16494</v>
      </c>
      <c r="S2067" t="s">
        <v>17575</v>
      </c>
    </row>
    <row r="2068" spans="3:19" ht="15.75" x14ac:dyDescent="0.25">
      <c r="C2068" s="35"/>
      <c r="I2068" s="27">
        <f>IF(ISBLANK(J2068),"",LARGE(I$1:I2067,1)+1)</f>
        <v>2047</v>
      </c>
      <c r="J2068" t="s">
        <v>17335</v>
      </c>
      <c r="K2068" t="s">
        <v>16482</v>
      </c>
      <c r="L2068" t="s">
        <v>3769</v>
      </c>
      <c r="M2068" t="s">
        <v>16934</v>
      </c>
      <c r="N2068" t="s">
        <v>16484</v>
      </c>
      <c r="O2068" t="s">
        <v>16935</v>
      </c>
      <c r="P2068" t="s">
        <v>17576</v>
      </c>
      <c r="Q2068" t="s">
        <v>17577</v>
      </c>
      <c r="R2068" t="s">
        <v>16488</v>
      </c>
      <c r="S2068" t="s">
        <v>16938</v>
      </c>
    </row>
    <row r="2069" spans="3:19" ht="15.75" x14ac:dyDescent="0.25">
      <c r="C2069" s="35"/>
      <c r="I2069" s="27">
        <f>IF(ISBLANK(J2069),"",LARGE(I$1:I2068,1)+1)</f>
        <v>2048</v>
      </c>
      <c r="J2069" t="s">
        <v>17335</v>
      </c>
      <c r="K2069" t="s">
        <v>15622</v>
      </c>
      <c r="L2069" t="s">
        <v>3769</v>
      </c>
      <c r="M2069" t="s">
        <v>16939</v>
      </c>
      <c r="N2069" t="s">
        <v>16940</v>
      </c>
      <c r="O2069" t="s">
        <v>16941</v>
      </c>
      <c r="P2069" t="s">
        <v>16942</v>
      </c>
      <c r="Q2069" t="s">
        <v>16943</v>
      </c>
      <c r="R2069" t="s">
        <v>16944</v>
      </c>
      <c r="S2069" t="s">
        <v>16945</v>
      </c>
    </row>
    <row r="2070" spans="3:19" ht="15.75" x14ac:dyDescent="0.25">
      <c r="C2070" s="35"/>
      <c r="I2070" s="27">
        <f>IF(ISBLANK(J2070),"",LARGE(I$1:I2069,1)+1)</f>
        <v>2049</v>
      </c>
      <c r="J2070" t="s">
        <v>17335</v>
      </c>
      <c r="K2070" t="s">
        <v>17578</v>
      </c>
      <c r="L2070" t="s">
        <v>440</v>
      </c>
      <c r="M2070" t="s">
        <v>16947</v>
      </c>
      <c r="N2070" t="s">
        <v>16524</v>
      </c>
      <c r="O2070" t="s">
        <v>16948</v>
      </c>
      <c r="P2070" t="s">
        <v>16526</v>
      </c>
      <c r="Q2070" t="s">
        <v>16527</v>
      </c>
      <c r="R2070" t="s">
        <v>16949</v>
      </c>
      <c r="S2070" t="s">
        <v>16950</v>
      </c>
    </row>
    <row r="2071" spans="3:19" ht="15.75" x14ac:dyDescent="0.25">
      <c r="C2071" s="35"/>
      <c r="I2071" s="27">
        <f>IF(ISBLANK(J2071),"",LARGE(I$1:I2070,1)+1)</f>
        <v>2050</v>
      </c>
      <c r="J2071" t="s">
        <v>17335</v>
      </c>
      <c r="K2071" t="s">
        <v>17579</v>
      </c>
      <c r="L2071" t="s">
        <v>15631</v>
      </c>
      <c r="M2071" t="s">
        <v>16530</v>
      </c>
      <c r="N2071" t="s">
        <v>16531</v>
      </c>
      <c r="O2071" t="s">
        <v>16951</v>
      </c>
      <c r="P2071" t="s">
        <v>16952</v>
      </c>
      <c r="Q2071" t="s">
        <v>16534</v>
      </c>
      <c r="R2071" t="s">
        <v>16953</v>
      </c>
      <c r="S2071" t="s">
        <v>16536</v>
      </c>
    </row>
    <row r="2072" spans="3:19" ht="15.75" x14ac:dyDescent="0.25">
      <c r="C2072" s="35"/>
      <c r="I2072" s="27">
        <f>IF(ISBLANK(J2072),"",LARGE(I$1:I2071,1)+1)</f>
        <v>2051</v>
      </c>
      <c r="J2072" t="s">
        <v>17335</v>
      </c>
      <c r="K2072" t="s">
        <v>3789</v>
      </c>
      <c r="L2072" t="s">
        <v>3769</v>
      </c>
      <c r="M2072" t="s">
        <v>15639</v>
      </c>
      <c r="N2072" t="s">
        <v>16537</v>
      </c>
      <c r="O2072" t="s">
        <v>15641</v>
      </c>
      <c r="P2072" t="s">
        <v>16538</v>
      </c>
      <c r="Q2072" t="s">
        <v>16539</v>
      </c>
      <c r="R2072" t="s">
        <v>17580</v>
      </c>
      <c r="S2072" t="s">
        <v>16955</v>
      </c>
    </row>
    <row r="2073" spans="3:19" ht="15.75" x14ac:dyDescent="0.25">
      <c r="C2073" s="35"/>
      <c r="I2073" s="27">
        <f>IF(ISBLANK(J2073),"",LARGE(I$1:I2072,1)+1)</f>
        <v>2052</v>
      </c>
      <c r="J2073" t="s">
        <v>17335</v>
      </c>
      <c r="K2073" t="s">
        <v>17581</v>
      </c>
      <c r="L2073" t="s">
        <v>12</v>
      </c>
      <c r="M2073" t="s">
        <v>15970</v>
      </c>
      <c r="N2073" t="s">
        <v>16542</v>
      </c>
      <c r="O2073" t="s">
        <v>16958</v>
      </c>
      <c r="P2073" t="s">
        <v>16959</v>
      </c>
      <c r="Q2073" t="s">
        <v>16960</v>
      </c>
      <c r="R2073" t="s">
        <v>16961</v>
      </c>
      <c r="S2073" t="s">
        <v>16962</v>
      </c>
    </row>
    <row r="2074" spans="3:19" ht="15.75" x14ac:dyDescent="0.25">
      <c r="C2074" s="35"/>
      <c r="I2074" s="27">
        <f>IF(ISBLANK(J2074),"",LARGE(I$1:I2073,1)+1)</f>
        <v>2053</v>
      </c>
      <c r="J2074" t="s">
        <v>17335</v>
      </c>
      <c r="K2074" t="s">
        <v>15824</v>
      </c>
      <c r="L2074" t="s">
        <v>15631</v>
      </c>
      <c r="M2074" t="s">
        <v>15825</v>
      </c>
      <c r="N2074" t="s">
        <v>16548</v>
      </c>
      <c r="O2074" t="s">
        <v>16963</v>
      </c>
      <c r="P2074" t="s">
        <v>15828</v>
      </c>
      <c r="Q2074" t="s">
        <v>15829</v>
      </c>
      <c r="R2074" t="s">
        <v>17582</v>
      </c>
      <c r="S2074" t="s">
        <v>17583</v>
      </c>
    </row>
    <row r="2075" spans="3:19" ht="15.75" x14ac:dyDescent="0.25">
      <c r="C2075" s="35"/>
      <c r="I2075" s="27">
        <f>IF(ISBLANK(J2075),"",LARGE(I$1:I2074,1)+1)</f>
        <v>2054</v>
      </c>
      <c r="J2075" t="s">
        <v>17335</v>
      </c>
      <c r="K2075" t="s">
        <v>17584</v>
      </c>
      <c r="L2075" t="s">
        <v>78</v>
      </c>
      <c r="M2075" t="s">
        <v>15929</v>
      </c>
      <c r="N2075" t="s">
        <v>16577</v>
      </c>
      <c r="O2075" t="s">
        <v>16966</v>
      </c>
      <c r="P2075" t="s">
        <v>15932</v>
      </c>
      <c r="Q2075" t="s">
        <v>16967</v>
      </c>
      <c r="R2075" t="s">
        <v>16580</v>
      </c>
      <c r="S2075" t="s">
        <v>16968</v>
      </c>
    </row>
    <row r="2076" spans="3:19" ht="15.75" x14ac:dyDescent="0.25">
      <c r="C2076" s="35"/>
      <c r="I2076" s="27">
        <f>IF(ISBLANK(J2076),"",LARGE(I$1:I2075,1)+1)</f>
        <v>2055</v>
      </c>
      <c r="J2076" t="s">
        <v>17335</v>
      </c>
      <c r="K2076" t="s">
        <v>16969</v>
      </c>
      <c r="L2076" t="s">
        <v>15945</v>
      </c>
      <c r="M2076" t="s">
        <v>15946</v>
      </c>
      <c r="N2076" t="s">
        <v>16700</v>
      </c>
      <c r="O2076" t="s">
        <v>16970</v>
      </c>
      <c r="P2076" t="s">
        <v>17585</v>
      </c>
      <c r="Q2076" t="s">
        <v>16702</v>
      </c>
      <c r="R2076" t="s">
        <v>16972</v>
      </c>
      <c r="S2076" t="s">
        <v>16973</v>
      </c>
    </row>
    <row r="2077" spans="3:19" ht="15.75" x14ac:dyDescent="0.25">
      <c r="C2077" s="35"/>
      <c r="I2077" s="27">
        <f>IF(ISBLANK(J2077),"",LARGE(I$1:I2076,1)+1)</f>
        <v>2056</v>
      </c>
      <c r="J2077" t="s">
        <v>17335</v>
      </c>
      <c r="K2077" t="s">
        <v>16974</v>
      </c>
      <c r="L2077" t="s">
        <v>943</v>
      </c>
      <c r="M2077" t="s">
        <v>16975</v>
      </c>
      <c r="N2077" t="s">
        <v>16976</v>
      </c>
      <c r="O2077" t="s">
        <v>16977</v>
      </c>
      <c r="P2077" t="s">
        <v>16692</v>
      </c>
      <c r="Q2077" t="s">
        <v>15885</v>
      </c>
      <c r="R2077" t="s">
        <v>16693</v>
      </c>
      <c r="S2077" t="s">
        <v>16978</v>
      </c>
    </row>
    <row r="2078" spans="3:19" ht="15.75" x14ac:dyDescent="0.25">
      <c r="C2078" s="35"/>
      <c r="I2078" s="27">
        <f>IF(ISBLANK(J2078),"",LARGE(I$1:I2077,1)+1)</f>
        <v>2057</v>
      </c>
      <c r="J2078" t="s">
        <v>17335</v>
      </c>
      <c r="K2078" t="s">
        <v>16979</v>
      </c>
      <c r="L2078" t="s">
        <v>15945</v>
      </c>
      <c r="M2078" t="s">
        <v>16710</v>
      </c>
      <c r="N2078" t="s">
        <v>16980</v>
      </c>
      <c r="O2078" t="s">
        <v>15956</v>
      </c>
      <c r="P2078" t="s">
        <v>15957</v>
      </c>
      <c r="Q2078" t="s">
        <v>16981</v>
      </c>
      <c r="R2078" t="s">
        <v>16715</v>
      </c>
      <c r="S2078" t="s">
        <v>15960</v>
      </c>
    </row>
    <row r="2079" spans="3:19" ht="15.75" x14ac:dyDescent="0.25">
      <c r="C2079" s="35"/>
      <c r="I2079" s="27">
        <f>IF(ISBLANK(J2079),"",LARGE(I$1:I2078,1)+1)</f>
        <v>2058</v>
      </c>
      <c r="J2079" t="s">
        <v>17335</v>
      </c>
      <c r="K2079" t="s">
        <v>17586</v>
      </c>
      <c r="L2079" t="s">
        <v>15945</v>
      </c>
      <c r="M2079" t="s">
        <v>15962</v>
      </c>
      <c r="N2079" t="s">
        <v>15963</v>
      </c>
      <c r="O2079" t="s">
        <v>16705</v>
      </c>
      <c r="P2079" t="s">
        <v>17587</v>
      </c>
      <c r="Q2079" t="s">
        <v>16707</v>
      </c>
      <c r="R2079" t="s">
        <v>16708</v>
      </c>
      <c r="S2079" t="s">
        <v>15968</v>
      </c>
    </row>
    <row r="2080" spans="3:19" ht="15.75" x14ac:dyDescent="0.25">
      <c r="C2080" s="35"/>
      <c r="I2080" s="27">
        <f>IF(ISBLANK(J2080),"",LARGE(I$1:I2079,1)+1)</f>
        <v>2059</v>
      </c>
      <c r="J2080" t="s">
        <v>17335</v>
      </c>
      <c r="K2080" t="s">
        <v>17588</v>
      </c>
      <c r="L2080" t="s">
        <v>78</v>
      </c>
      <c r="M2080" t="s">
        <v>15937</v>
      </c>
      <c r="N2080" t="s">
        <v>15938</v>
      </c>
      <c r="O2080" t="s">
        <v>15939</v>
      </c>
      <c r="P2080" t="s">
        <v>17589</v>
      </c>
      <c r="Q2080" t="s">
        <v>15941</v>
      </c>
      <c r="R2080" t="s">
        <v>16718</v>
      </c>
      <c r="S2080" t="s">
        <v>17590</v>
      </c>
    </row>
    <row r="2081" spans="3:19" ht="15.75" x14ac:dyDescent="0.25">
      <c r="C2081" s="35"/>
      <c r="I2081" s="27">
        <f>IF(ISBLANK(J2081),"",LARGE(I$1:I2080,1)+1)</f>
        <v>2060</v>
      </c>
      <c r="J2081" t="s">
        <v>17335</v>
      </c>
      <c r="K2081" t="s">
        <v>17591</v>
      </c>
      <c r="L2081" t="s">
        <v>15945</v>
      </c>
      <c r="M2081" t="s">
        <v>16988</v>
      </c>
      <c r="N2081" t="s">
        <v>16989</v>
      </c>
      <c r="O2081" t="s">
        <v>16990</v>
      </c>
      <c r="P2081" t="s">
        <v>17592</v>
      </c>
      <c r="Q2081" t="s">
        <v>16992</v>
      </c>
      <c r="R2081" t="s">
        <v>16993</v>
      </c>
      <c r="S2081" t="s">
        <v>16994</v>
      </c>
    </row>
    <row r="2082" spans="3:19" ht="15.75" x14ac:dyDescent="0.25">
      <c r="C2082" s="35"/>
      <c r="I2082" s="27">
        <f>IF(ISBLANK(J2082),"",LARGE(I$1:I2081,1)+1)</f>
        <v>2061</v>
      </c>
      <c r="J2082" t="s">
        <v>17335</v>
      </c>
      <c r="K2082" t="s">
        <v>17593</v>
      </c>
      <c r="L2082" t="s">
        <v>577</v>
      </c>
      <c r="M2082" t="s">
        <v>16996</v>
      </c>
      <c r="N2082" t="s">
        <v>16664</v>
      </c>
      <c r="O2082" t="s">
        <v>16997</v>
      </c>
      <c r="P2082" t="s">
        <v>16998</v>
      </c>
      <c r="Q2082" t="s">
        <v>17594</v>
      </c>
      <c r="R2082" t="s">
        <v>15774</v>
      </c>
      <c r="S2082" t="s">
        <v>16999</v>
      </c>
    </row>
    <row r="2083" spans="3:19" ht="15.75" x14ac:dyDescent="0.25">
      <c r="C2083" s="35"/>
      <c r="I2083" s="27">
        <f>IF(ISBLANK(J2083),"",LARGE(I$1:I2082,1)+1)</f>
        <v>2062</v>
      </c>
      <c r="J2083" t="s">
        <v>17335</v>
      </c>
      <c r="K2083" t="s">
        <v>17595</v>
      </c>
      <c r="L2083" t="s">
        <v>577</v>
      </c>
      <c r="M2083" t="s">
        <v>17596</v>
      </c>
      <c r="N2083" t="s">
        <v>17597</v>
      </c>
      <c r="O2083" t="s">
        <v>17598</v>
      </c>
      <c r="P2083" t="s">
        <v>17599</v>
      </c>
      <c r="Q2083" t="s">
        <v>17600</v>
      </c>
      <c r="R2083" t="s">
        <v>17601</v>
      </c>
      <c r="S2083" t="s">
        <v>17602</v>
      </c>
    </row>
    <row r="2084" spans="3:19" ht="15.75" x14ac:dyDescent="0.25">
      <c r="C2084" s="35"/>
      <c r="I2084" s="27">
        <f>IF(ISBLANK(J2084),"",LARGE(I$1:I2083,1)+1)</f>
        <v>2063</v>
      </c>
      <c r="J2084" t="s">
        <v>17335</v>
      </c>
      <c r="K2084" t="s">
        <v>17016</v>
      </c>
      <c r="L2084" t="s">
        <v>15358</v>
      </c>
      <c r="M2084" t="s">
        <v>17017</v>
      </c>
      <c r="N2084" t="s">
        <v>17018</v>
      </c>
      <c r="O2084" t="s">
        <v>17019</v>
      </c>
      <c r="P2084" t="s">
        <v>17020</v>
      </c>
      <c r="Q2084" t="s">
        <v>17021</v>
      </c>
      <c r="R2084" t="s">
        <v>17022</v>
      </c>
      <c r="S2084" t="s">
        <v>17023</v>
      </c>
    </row>
    <row r="2085" spans="3:19" ht="15.75" x14ac:dyDescent="0.25">
      <c r="C2085" s="35"/>
      <c r="I2085" s="27">
        <f>IF(ISBLANK(J2085),"",LARGE(I$1:I2084,1)+1)</f>
        <v>2064</v>
      </c>
      <c r="J2085" t="s">
        <v>17335</v>
      </c>
      <c r="K2085" t="s">
        <v>17024</v>
      </c>
      <c r="L2085" t="s">
        <v>15358</v>
      </c>
      <c r="M2085" t="s">
        <v>17603</v>
      </c>
      <c r="N2085" t="s">
        <v>17026</v>
      </c>
      <c r="O2085" t="s">
        <v>17027</v>
      </c>
      <c r="P2085" t="s">
        <v>17604</v>
      </c>
      <c r="Q2085" t="s">
        <v>17605</v>
      </c>
      <c r="R2085" t="s">
        <v>17030</v>
      </c>
      <c r="S2085" t="s">
        <v>17606</v>
      </c>
    </row>
    <row r="2086" spans="3:19" ht="15.75" x14ac:dyDescent="0.25">
      <c r="C2086" s="35"/>
      <c r="I2086" s="27">
        <f>IF(ISBLANK(J2086),"",LARGE(I$1:I2085,1)+1)</f>
        <v>2065</v>
      </c>
      <c r="J2086" t="s">
        <v>17335</v>
      </c>
      <c r="K2086" t="s">
        <v>17129</v>
      </c>
      <c r="L2086" t="s">
        <v>440</v>
      </c>
      <c r="M2086" t="s">
        <v>17130</v>
      </c>
      <c r="N2086" t="s">
        <v>17131</v>
      </c>
      <c r="O2086" t="s">
        <v>17132</v>
      </c>
      <c r="P2086" t="s">
        <v>17133</v>
      </c>
      <c r="Q2086" t="s">
        <v>17134</v>
      </c>
      <c r="R2086" t="s">
        <v>17135</v>
      </c>
      <c r="S2086" t="s">
        <v>17136</v>
      </c>
    </row>
    <row r="2087" spans="3:19" ht="15.75" x14ac:dyDescent="0.25">
      <c r="C2087" s="35"/>
      <c r="I2087" s="27">
        <f>IF(ISBLANK(J2087),"",LARGE(I$1:I2086,1)+1)</f>
        <v>2066</v>
      </c>
      <c r="J2087" t="s">
        <v>17335</v>
      </c>
      <c r="K2087" t="s">
        <v>17242</v>
      </c>
      <c r="L2087" t="s">
        <v>440</v>
      </c>
      <c r="M2087" t="s">
        <v>17243</v>
      </c>
      <c r="N2087" t="s">
        <v>17244</v>
      </c>
      <c r="O2087" t="s">
        <v>17245</v>
      </c>
      <c r="P2087" t="s">
        <v>17246</v>
      </c>
      <c r="Q2087" t="s">
        <v>17247</v>
      </c>
      <c r="R2087" t="s">
        <v>17248</v>
      </c>
      <c r="S2087" t="s">
        <v>17249</v>
      </c>
    </row>
    <row r="2088" spans="3:19" ht="15.75" x14ac:dyDescent="0.25">
      <c r="C2088" s="35"/>
      <c r="I2088" s="27">
        <f>IF(ISBLANK(J2088),"",LARGE(I$1:I2087,1)+1)</f>
        <v>2067</v>
      </c>
      <c r="J2088" t="s">
        <v>17335</v>
      </c>
      <c r="K2088" t="s">
        <v>17607</v>
      </c>
      <c r="L2088" t="s">
        <v>3769</v>
      </c>
      <c r="M2088" t="s">
        <v>17608</v>
      </c>
      <c r="N2088" t="s">
        <v>17609</v>
      </c>
      <c r="O2088" t="s">
        <v>17610</v>
      </c>
      <c r="P2088" t="s">
        <v>17611</v>
      </c>
      <c r="Q2088" t="s">
        <v>17612</v>
      </c>
      <c r="R2088" t="s">
        <v>17613</v>
      </c>
      <c r="S2088" t="s">
        <v>17614</v>
      </c>
    </row>
    <row r="2089" spans="3:19" ht="15.75" x14ac:dyDescent="0.25">
      <c r="C2089" s="35"/>
      <c r="I2089" s="27">
        <f>IF(ISBLANK(J2089),"",LARGE(I$1:I2088,1)+1)</f>
        <v>2068</v>
      </c>
      <c r="J2089" t="s">
        <v>17335</v>
      </c>
      <c r="K2089" t="s">
        <v>17615</v>
      </c>
      <c r="L2089" t="s">
        <v>597</v>
      </c>
      <c r="M2089" t="s">
        <v>17267</v>
      </c>
      <c r="N2089" t="s">
        <v>17268</v>
      </c>
      <c r="O2089" t="s">
        <v>17269</v>
      </c>
      <c r="P2089" t="s">
        <v>17616</v>
      </c>
      <c r="Q2089" t="s">
        <v>17271</v>
      </c>
      <c r="R2089" t="s">
        <v>17272</v>
      </c>
      <c r="S2089" t="s">
        <v>17617</v>
      </c>
    </row>
    <row r="2090" spans="3:19" ht="15.75" x14ac:dyDescent="0.25">
      <c r="C2090" s="35"/>
      <c r="I2090" s="27">
        <f>IF(ISBLANK(J2090),"",LARGE(I$1:I2089,1)+1)</f>
        <v>2069</v>
      </c>
      <c r="J2090" t="s">
        <v>17335</v>
      </c>
      <c r="K2090" t="s">
        <v>674</v>
      </c>
      <c r="L2090" t="s">
        <v>78</v>
      </c>
      <c r="M2090" t="s">
        <v>16744</v>
      </c>
      <c r="N2090" t="s">
        <v>16745</v>
      </c>
      <c r="O2090" t="s">
        <v>16746</v>
      </c>
      <c r="P2090" t="s">
        <v>17274</v>
      </c>
      <c r="Q2090" t="s">
        <v>16748</v>
      </c>
      <c r="R2090" t="s">
        <v>16749</v>
      </c>
      <c r="S2090" t="s">
        <v>17275</v>
      </c>
    </row>
    <row r="2091" spans="3:19" ht="15.75" x14ac:dyDescent="0.25">
      <c r="C2091" s="35"/>
      <c r="I2091" s="27">
        <f>IF(ISBLANK(J2091),"",LARGE(I$1:I2090,1)+1)</f>
        <v>2070</v>
      </c>
      <c r="J2091" t="s">
        <v>17335</v>
      </c>
      <c r="K2091" t="s">
        <v>17276</v>
      </c>
      <c r="L2091" t="s">
        <v>17277</v>
      </c>
      <c r="M2091" t="s">
        <v>17278</v>
      </c>
      <c r="N2091" t="s">
        <v>17279</v>
      </c>
      <c r="O2091" t="s">
        <v>17280</v>
      </c>
      <c r="P2091" t="s">
        <v>17618</v>
      </c>
      <c r="Q2091" t="s">
        <v>17282</v>
      </c>
      <c r="R2091" t="s">
        <v>17283</v>
      </c>
      <c r="S2091" t="s">
        <v>17284</v>
      </c>
    </row>
    <row r="2092" spans="3:19" ht="15.75" x14ac:dyDescent="0.25">
      <c r="C2092" s="35"/>
      <c r="I2092" s="27">
        <f>IF(ISBLANK(J2092),"",LARGE(I$1:I2091,1)+1)</f>
        <v>2071</v>
      </c>
      <c r="J2092" t="s">
        <v>17335</v>
      </c>
      <c r="K2092" t="s">
        <v>987</v>
      </c>
      <c r="L2092" t="s">
        <v>15227</v>
      </c>
      <c r="M2092" t="s">
        <v>17285</v>
      </c>
      <c r="N2092" t="s">
        <v>17286</v>
      </c>
      <c r="O2092" t="s">
        <v>17287</v>
      </c>
      <c r="P2092" t="s">
        <v>17288</v>
      </c>
      <c r="Q2092" t="s">
        <v>17289</v>
      </c>
      <c r="R2092" t="s">
        <v>17290</v>
      </c>
      <c r="S2092" t="s">
        <v>17291</v>
      </c>
    </row>
    <row r="2093" spans="3:19" ht="15.75" x14ac:dyDescent="0.25">
      <c r="C2093" s="35"/>
      <c r="I2093" s="27">
        <f>IF(ISBLANK(J2093),"",LARGE(I$1:I2092,1)+1)</f>
        <v>2072</v>
      </c>
      <c r="J2093" t="s">
        <v>17335</v>
      </c>
      <c r="K2093" t="s">
        <v>17619</v>
      </c>
      <c r="L2093" t="s">
        <v>15227</v>
      </c>
      <c r="M2093" t="s">
        <v>17620</v>
      </c>
      <c r="N2093" t="s">
        <v>17181</v>
      </c>
      <c r="O2093" t="s">
        <v>17182</v>
      </c>
      <c r="P2093" t="s">
        <v>17621</v>
      </c>
      <c r="Q2093" t="s">
        <v>17184</v>
      </c>
      <c r="R2093" t="s">
        <v>17622</v>
      </c>
      <c r="S2093" t="s">
        <v>17623</v>
      </c>
    </row>
    <row r="2094" spans="3:19" ht="15.75" x14ac:dyDescent="0.25">
      <c r="C2094" s="35"/>
      <c r="I2094" s="27">
        <f>IF(ISBLANK(J2094),"",LARGE(I$1:I2093,1)+1)</f>
        <v>2073</v>
      </c>
      <c r="J2094" t="s">
        <v>17335</v>
      </c>
      <c r="K2094" t="s">
        <v>17187</v>
      </c>
      <c r="L2094" t="s">
        <v>577</v>
      </c>
      <c r="M2094" t="s">
        <v>17188</v>
      </c>
      <c r="N2094" t="s">
        <v>17189</v>
      </c>
      <c r="O2094" t="s">
        <v>17190</v>
      </c>
      <c r="P2094" t="s">
        <v>17191</v>
      </c>
      <c r="Q2094" t="s">
        <v>17192</v>
      </c>
      <c r="R2094" t="s">
        <v>17193</v>
      </c>
      <c r="S2094" t="s">
        <v>17194</v>
      </c>
    </row>
    <row r="2095" spans="3:19" ht="15.75" x14ac:dyDescent="0.25">
      <c r="C2095" s="35"/>
      <c r="I2095" s="27">
        <f>IF(ISBLANK(J2095),"",LARGE(I$1:I2094,1)+1)</f>
        <v>2074</v>
      </c>
      <c r="J2095" t="s">
        <v>17335</v>
      </c>
      <c r="K2095" t="s">
        <v>17624</v>
      </c>
      <c r="L2095" t="s">
        <v>387</v>
      </c>
      <c r="M2095" t="s">
        <v>17196</v>
      </c>
      <c r="N2095" t="s">
        <v>17197</v>
      </c>
      <c r="O2095" t="s">
        <v>17198</v>
      </c>
      <c r="P2095" t="s">
        <v>17199</v>
      </c>
      <c r="Q2095" t="s">
        <v>17200</v>
      </c>
      <c r="R2095" t="s">
        <v>17201</v>
      </c>
      <c r="S2095" t="s">
        <v>17202</v>
      </c>
    </row>
    <row r="2096" spans="3:19" ht="15.75" x14ac:dyDescent="0.25">
      <c r="C2096" s="35"/>
      <c r="I2096" s="27">
        <f>IF(ISBLANK(J2096),"",LARGE(I$1:I2095,1)+1)</f>
        <v>2075</v>
      </c>
      <c r="J2096" t="s">
        <v>17335</v>
      </c>
      <c r="K2096" t="s">
        <v>17625</v>
      </c>
      <c r="L2096" t="s">
        <v>387</v>
      </c>
      <c r="M2096" t="s">
        <v>17204</v>
      </c>
      <c r="N2096" t="s">
        <v>17205</v>
      </c>
      <c r="O2096" t="s">
        <v>17206</v>
      </c>
      <c r="P2096" t="s">
        <v>17207</v>
      </c>
      <c r="Q2096" t="s">
        <v>17208</v>
      </c>
      <c r="R2096" t="s">
        <v>17209</v>
      </c>
      <c r="S2096" t="s">
        <v>17210</v>
      </c>
    </row>
    <row r="2097" spans="3:19" ht="15.75" x14ac:dyDescent="0.25">
      <c r="C2097" s="35"/>
      <c r="I2097" s="27">
        <f>IF(ISBLANK(J2097),"",LARGE(I$1:I2096,1)+1)</f>
        <v>2076</v>
      </c>
      <c r="J2097" t="s">
        <v>17335</v>
      </c>
      <c r="K2097" t="s">
        <v>17626</v>
      </c>
      <c r="L2097" t="s">
        <v>943</v>
      </c>
      <c r="M2097" t="s">
        <v>17211</v>
      </c>
      <c r="N2097" t="s">
        <v>16695</v>
      </c>
      <c r="O2097" t="s">
        <v>16696</v>
      </c>
      <c r="P2097" t="s">
        <v>15876</v>
      </c>
      <c r="Q2097" t="s">
        <v>16697</v>
      </c>
      <c r="R2097" t="s">
        <v>16698</v>
      </c>
      <c r="S2097" t="s">
        <v>16699</v>
      </c>
    </row>
    <row r="2098" spans="3:19" ht="15.75" x14ac:dyDescent="0.25">
      <c r="C2098" s="35"/>
      <c r="I2098" s="27">
        <f>IF(ISBLANK(J2098),"",LARGE(I$1:I2097,1)+1)</f>
        <v>2077</v>
      </c>
      <c r="J2098" t="s">
        <v>17335</v>
      </c>
      <c r="K2098" t="s">
        <v>17212</v>
      </c>
      <c r="L2098" t="s">
        <v>387</v>
      </c>
      <c r="M2098" t="s">
        <v>17213</v>
      </c>
      <c r="N2098" t="s">
        <v>15679</v>
      </c>
      <c r="O2098" t="s">
        <v>17214</v>
      </c>
      <c r="P2098" t="s">
        <v>17215</v>
      </c>
      <c r="Q2098" t="s">
        <v>17216</v>
      </c>
      <c r="R2098" t="s">
        <v>16398</v>
      </c>
      <c r="S2098" t="s">
        <v>17627</v>
      </c>
    </row>
    <row r="2099" spans="3:19" ht="15.75" x14ac:dyDescent="0.25">
      <c r="C2099" s="35"/>
      <c r="I2099" s="27">
        <f>IF(ISBLANK(J2099),"",LARGE(I$1:I2098,1)+1)</f>
        <v>2078</v>
      </c>
      <c r="J2099" t="s">
        <v>17335</v>
      </c>
      <c r="K2099" t="s">
        <v>16728</v>
      </c>
      <c r="L2099" t="s">
        <v>3769</v>
      </c>
      <c r="M2099" t="s">
        <v>16729</v>
      </c>
      <c r="N2099" t="s">
        <v>16730</v>
      </c>
      <c r="O2099" t="s">
        <v>16731</v>
      </c>
      <c r="P2099" t="s">
        <v>16732</v>
      </c>
      <c r="Q2099" t="s">
        <v>16733</v>
      </c>
      <c r="R2099" t="s">
        <v>16734</v>
      </c>
      <c r="S2099" t="s">
        <v>17330</v>
      </c>
    </row>
    <row r="2100" spans="3:19" ht="15.75" x14ac:dyDescent="0.25">
      <c r="C2100" s="35"/>
      <c r="I2100" s="27">
        <f>IF(ISBLANK(J2100),"",LARGE(I$1:I2099,1)+1)</f>
        <v>2079</v>
      </c>
      <c r="J2100" t="s">
        <v>17335</v>
      </c>
      <c r="K2100" t="s">
        <v>17331</v>
      </c>
      <c r="L2100" t="s">
        <v>78</v>
      </c>
      <c r="M2100" t="s">
        <v>16737</v>
      </c>
      <c r="N2100" t="s">
        <v>16738</v>
      </c>
      <c r="O2100" t="s">
        <v>16739</v>
      </c>
      <c r="P2100" t="s">
        <v>16740</v>
      </c>
      <c r="Q2100" t="s">
        <v>16741</v>
      </c>
      <c r="R2100" t="s">
        <v>16742</v>
      </c>
      <c r="S2100" t="s">
        <v>17332</v>
      </c>
    </row>
    <row r="2101" spans="3:19" ht="15.75" x14ac:dyDescent="0.25">
      <c r="C2101" s="35"/>
      <c r="I2101" s="27">
        <f>IF(ISBLANK(J2101),"",LARGE(I$1:I2100,1)+1)</f>
        <v>2080</v>
      </c>
      <c r="J2101" t="s">
        <v>17335</v>
      </c>
      <c r="K2101" t="s">
        <v>1217</v>
      </c>
      <c r="L2101" t="s">
        <v>15631</v>
      </c>
      <c r="M2101" t="s">
        <v>17333</v>
      </c>
      <c r="N2101" t="s">
        <v>17334</v>
      </c>
      <c r="O2101" t="s">
        <v>16559</v>
      </c>
      <c r="P2101" t="s">
        <v>16560</v>
      </c>
      <c r="Q2101" t="s">
        <v>16561</v>
      </c>
      <c r="R2101" t="s">
        <v>16562</v>
      </c>
      <c r="S2101" t="s">
        <v>16563</v>
      </c>
    </row>
    <row r="2102" spans="3:19" ht="15.75" x14ac:dyDescent="0.25">
      <c r="C2102" s="35"/>
      <c r="I2102" s="27">
        <f>IF(ISBLANK(J2102),"",LARGE(I$1:I2101,1)+1)</f>
        <v>2081</v>
      </c>
      <c r="J2102" t="s">
        <v>17335</v>
      </c>
      <c r="K2102" t="s">
        <v>17628</v>
      </c>
      <c r="L2102" t="s">
        <v>17089</v>
      </c>
      <c r="M2102" t="s">
        <v>17629</v>
      </c>
      <c r="N2102" t="s">
        <v>17630</v>
      </c>
      <c r="O2102" t="s">
        <v>17631</v>
      </c>
      <c r="P2102" t="s">
        <v>17632</v>
      </c>
      <c r="Q2102" t="s">
        <v>17633</v>
      </c>
      <c r="R2102" t="s">
        <v>17634</v>
      </c>
      <c r="S2102" t="s">
        <v>17635</v>
      </c>
    </row>
    <row r="2103" spans="3:19" ht="15.75" x14ac:dyDescent="0.25">
      <c r="C2103" s="35"/>
      <c r="I2103" s="27">
        <f>IF(ISBLANK(J2103),"",LARGE(I$1:I2102,1)+1)</f>
        <v>2082</v>
      </c>
      <c r="J2103" t="s">
        <v>17335</v>
      </c>
      <c r="K2103" t="s">
        <v>17636</v>
      </c>
      <c r="L2103" t="s">
        <v>15358</v>
      </c>
      <c r="M2103" t="s">
        <v>17637</v>
      </c>
      <c r="N2103" t="s">
        <v>17638</v>
      </c>
      <c r="O2103" t="s">
        <v>17639</v>
      </c>
      <c r="P2103" t="s">
        <v>17640</v>
      </c>
      <c r="Q2103" t="s">
        <v>17641</v>
      </c>
      <c r="R2103" t="s">
        <v>17642</v>
      </c>
      <c r="S2103" t="s">
        <v>17643</v>
      </c>
    </row>
    <row r="2104" spans="3:19" ht="15.75" x14ac:dyDescent="0.25">
      <c r="C2104" s="35"/>
      <c r="I2104" s="27">
        <f>IF(ISBLANK(J2104),"",LARGE(I$1:I2103,1)+1)</f>
        <v>2083</v>
      </c>
      <c r="J2104" t="s">
        <v>17335</v>
      </c>
      <c r="K2104" t="s">
        <v>17644</v>
      </c>
      <c r="L2104" t="s">
        <v>3769</v>
      </c>
      <c r="M2104" t="s">
        <v>17645</v>
      </c>
      <c r="N2104" t="s">
        <v>17646</v>
      </c>
      <c r="O2104" t="s">
        <v>17647</v>
      </c>
      <c r="P2104" t="s">
        <v>17648</v>
      </c>
      <c r="Q2104" t="s">
        <v>17649</v>
      </c>
      <c r="R2104" t="s">
        <v>17650</v>
      </c>
      <c r="S2104" t="s">
        <v>17651</v>
      </c>
    </row>
    <row r="2105" spans="3:19" ht="15.75" x14ac:dyDescent="0.25">
      <c r="C2105" s="35"/>
      <c r="I2105" s="27">
        <f>IF(ISBLANK(J2105),"",LARGE(I$1:I2104,1)+1)</f>
        <v>2084</v>
      </c>
      <c r="J2105" t="s">
        <v>17335</v>
      </c>
      <c r="K2105" t="s">
        <v>17652</v>
      </c>
      <c r="L2105" t="s">
        <v>440</v>
      </c>
      <c r="M2105" t="s">
        <v>16453</v>
      </c>
      <c r="N2105" t="s">
        <v>16454</v>
      </c>
      <c r="O2105" t="s">
        <v>16455</v>
      </c>
      <c r="P2105" t="s">
        <v>17653</v>
      </c>
      <c r="Q2105" t="s">
        <v>16457</v>
      </c>
      <c r="R2105" t="s">
        <v>16458</v>
      </c>
      <c r="S2105" t="s">
        <v>16459</v>
      </c>
    </row>
    <row r="2106" spans="3:19" ht="15.75" x14ac:dyDescent="0.25">
      <c r="C2106" s="35"/>
      <c r="I2106" s="27">
        <f>IF(ISBLANK(J2106),"",LARGE(I$1:I2105,1)+1)</f>
        <v>2085</v>
      </c>
      <c r="J2106" t="s">
        <v>17335</v>
      </c>
      <c r="K2106" t="s">
        <v>17165</v>
      </c>
      <c r="L2106" t="s">
        <v>533</v>
      </c>
      <c r="M2106" t="s">
        <v>17166</v>
      </c>
      <c r="N2106" t="s">
        <v>17167</v>
      </c>
      <c r="O2106" t="s">
        <v>17168</v>
      </c>
      <c r="P2106" t="s">
        <v>17169</v>
      </c>
      <c r="Q2106" t="s">
        <v>17170</v>
      </c>
      <c r="R2106" t="s">
        <v>17171</v>
      </c>
      <c r="S2106" t="s">
        <v>17172</v>
      </c>
    </row>
    <row r="2107" spans="3:19" ht="15.75" x14ac:dyDescent="0.25">
      <c r="C2107" s="35"/>
      <c r="I2107" s="27">
        <f>IF(ISBLANK(J2107),"",LARGE(I$1:I2106,1)+1)</f>
        <v>2086</v>
      </c>
      <c r="J2107" t="s">
        <v>17335</v>
      </c>
      <c r="K2107" t="s">
        <v>17654</v>
      </c>
      <c r="L2107" t="s">
        <v>78</v>
      </c>
      <c r="M2107" t="s">
        <v>17316</v>
      </c>
      <c r="N2107" t="s">
        <v>17317</v>
      </c>
      <c r="O2107" t="s">
        <v>17318</v>
      </c>
      <c r="P2107" t="s">
        <v>17319</v>
      </c>
      <c r="Q2107" t="s">
        <v>17320</v>
      </c>
      <c r="R2107" t="s">
        <v>17321</v>
      </c>
      <c r="S2107" t="s">
        <v>17322</v>
      </c>
    </row>
    <row r="2108" spans="3:19" ht="15.75" x14ac:dyDescent="0.25">
      <c r="C2108" s="35"/>
      <c r="I2108" s="27">
        <f>IF(ISBLANK(J2108),"",LARGE(I$1:I2107,1)+1)</f>
        <v>2087</v>
      </c>
      <c r="J2108" t="s">
        <v>17335</v>
      </c>
      <c r="K2108" t="s">
        <v>17323</v>
      </c>
      <c r="L2108" t="s">
        <v>78</v>
      </c>
      <c r="M2108" t="s">
        <v>15921</v>
      </c>
      <c r="N2108" t="s">
        <v>15922</v>
      </c>
      <c r="O2108" t="s">
        <v>16582</v>
      </c>
      <c r="P2108" t="s">
        <v>17655</v>
      </c>
      <c r="Q2108" t="s">
        <v>15925</v>
      </c>
      <c r="R2108" t="s">
        <v>16585</v>
      </c>
      <c r="S2108" t="s">
        <v>16586</v>
      </c>
    </row>
    <row r="2109" spans="3:19" ht="15.75" x14ac:dyDescent="0.25">
      <c r="C2109" s="35"/>
      <c r="I2109" s="27">
        <f>IF(ISBLANK(J2109),"",LARGE(I$1:I2108,1)+1)</f>
        <v>2088</v>
      </c>
      <c r="J2109" t="s">
        <v>17335</v>
      </c>
      <c r="K2109" t="s">
        <v>17656</v>
      </c>
      <c r="L2109" t="s">
        <v>440</v>
      </c>
      <c r="M2109" t="s">
        <v>16592</v>
      </c>
      <c r="N2109" t="s">
        <v>16593</v>
      </c>
      <c r="O2109" t="s">
        <v>16594</v>
      </c>
      <c r="P2109" t="s">
        <v>15989</v>
      </c>
      <c r="Q2109" t="s">
        <v>16595</v>
      </c>
      <c r="R2109" t="s">
        <v>16596</v>
      </c>
      <c r="S2109" t="s">
        <v>16597</v>
      </c>
    </row>
    <row r="2110" spans="3:19" ht="15.75" x14ac:dyDescent="0.25">
      <c r="C2110" s="35"/>
      <c r="I2110" s="27">
        <f>IF(ISBLANK(J2110),"",LARGE(I$1:I2109,1)+1)</f>
        <v>2089</v>
      </c>
      <c r="J2110" t="s">
        <v>17335</v>
      </c>
      <c r="K2110" t="s">
        <v>15993</v>
      </c>
      <c r="L2110" t="s">
        <v>15631</v>
      </c>
      <c r="M2110" t="s">
        <v>16598</v>
      </c>
      <c r="N2110" t="s">
        <v>16599</v>
      </c>
      <c r="O2110" t="s">
        <v>15996</v>
      </c>
      <c r="P2110" t="s">
        <v>15997</v>
      </c>
      <c r="Q2110" t="s">
        <v>16600</v>
      </c>
      <c r="R2110" t="s">
        <v>16601</v>
      </c>
      <c r="S2110" t="s">
        <v>16602</v>
      </c>
    </row>
    <row r="2111" spans="3:19" ht="15.75" x14ac:dyDescent="0.25">
      <c r="C2111" s="35"/>
      <c r="I2111" s="27">
        <f>IF(ISBLANK(J2111),"",LARGE(I$1:I2110,1)+1)</f>
        <v>2090</v>
      </c>
      <c r="J2111" t="s">
        <v>17335</v>
      </c>
      <c r="K2111" t="s">
        <v>4454</v>
      </c>
      <c r="L2111" t="s">
        <v>78</v>
      </c>
      <c r="M2111" t="s">
        <v>16001</v>
      </c>
      <c r="N2111" t="s">
        <v>16604</v>
      </c>
      <c r="O2111" t="s">
        <v>17326</v>
      </c>
      <c r="P2111" t="s">
        <v>16004</v>
      </c>
      <c r="Q2111" t="s">
        <v>16606</v>
      </c>
      <c r="R2111" t="s">
        <v>17657</v>
      </c>
      <c r="S2111" t="s">
        <v>17328</v>
      </c>
    </row>
    <row r="2112" spans="3:19" ht="15.75" x14ac:dyDescent="0.25">
      <c r="C2112" s="35"/>
      <c r="I2112" s="27">
        <f>IF(ISBLANK(J2112),"",LARGE(I$1:I2111,1)+1)</f>
        <v>2091</v>
      </c>
      <c r="J2112" t="s">
        <v>17335</v>
      </c>
      <c r="K2112" t="s">
        <v>17658</v>
      </c>
      <c r="L2112" t="s">
        <v>78</v>
      </c>
      <c r="M2112" t="s">
        <v>16609</v>
      </c>
      <c r="N2112" t="s">
        <v>16610</v>
      </c>
      <c r="O2112" t="s">
        <v>16611</v>
      </c>
      <c r="P2112" t="s">
        <v>16612</v>
      </c>
      <c r="Q2112" t="s">
        <v>17329</v>
      </c>
      <c r="R2112" t="s">
        <v>16014</v>
      </c>
      <c r="S2112" t="s">
        <v>16614</v>
      </c>
    </row>
    <row r="2113" spans="3:20" ht="15.75" x14ac:dyDescent="0.25">
      <c r="C2113" s="35"/>
      <c r="I2113" s="27" t="str">
        <f>IF(ISBLANK(J2113),"",LARGE(I$1:I2112,1)+1)</f>
        <v/>
      </c>
      <c r="J2113"/>
      <c r="K2113"/>
      <c r="L2113"/>
      <c r="M2113"/>
      <c r="N2113"/>
      <c r="O2113"/>
      <c r="P2113"/>
      <c r="Q2113"/>
      <c r="R2113"/>
      <c r="S2113"/>
    </row>
    <row r="2114" spans="3:20" ht="15.75" x14ac:dyDescent="0.25">
      <c r="C2114" s="241"/>
      <c r="I2114" s="27">
        <f>IF(ISBLANK(J2114),"",LARGE(I$1:I2113,1)+1)</f>
        <v>2092</v>
      </c>
      <c r="J2114" s="4" t="s">
        <v>15144</v>
      </c>
      <c r="K2114" s="4" t="s">
        <v>15145</v>
      </c>
      <c r="L2114" s="4" t="s">
        <v>15146</v>
      </c>
      <c r="M2114" s="4" t="s">
        <v>3</v>
      </c>
      <c r="N2114" s="4" t="s">
        <v>4</v>
      </c>
      <c r="O2114" s="4" t="s">
        <v>5</v>
      </c>
      <c r="P2114" s="4" t="s">
        <v>15147</v>
      </c>
      <c r="Q2114" s="4" t="s">
        <v>15148</v>
      </c>
      <c r="R2114" s="4" t="s">
        <v>15149</v>
      </c>
      <c r="S2114" s="4" t="s">
        <v>15150</v>
      </c>
      <c r="T2114" s="3" t="s">
        <v>8574</v>
      </c>
    </row>
    <row r="2115" spans="3:20" ht="15.75" x14ac:dyDescent="0.25">
      <c r="I2115" s="27">
        <f>IF(ISBLANK(J2115),"",LARGE(I$1:I2114,1)+1)</f>
        <v>2093</v>
      </c>
      <c r="J2115" t="s">
        <v>17659</v>
      </c>
      <c r="K2115" t="s">
        <v>1478</v>
      </c>
      <c r="L2115" t="s">
        <v>533</v>
      </c>
      <c r="M2115" t="s">
        <v>16017</v>
      </c>
      <c r="N2115" t="s">
        <v>16753</v>
      </c>
      <c r="O2115" t="s">
        <v>16754</v>
      </c>
      <c r="P2115" t="s">
        <v>17660</v>
      </c>
      <c r="Q2115" t="s">
        <v>17661</v>
      </c>
      <c r="R2115" t="s">
        <v>17662</v>
      </c>
      <c r="S2115" t="s">
        <v>17340</v>
      </c>
    </row>
    <row r="2116" spans="3:20" ht="15.75" x14ac:dyDescent="0.25">
      <c r="I2116" s="27">
        <f>IF(ISBLANK(J2116),"",LARGE(I$1:I2115,1)+1)</f>
        <v>2094</v>
      </c>
      <c r="J2116" t="s">
        <v>17659</v>
      </c>
      <c r="K2116" t="s">
        <v>6868</v>
      </c>
      <c r="L2116" t="s">
        <v>533</v>
      </c>
      <c r="M2116" t="s">
        <v>17341</v>
      </c>
      <c r="N2116" t="s">
        <v>17342</v>
      </c>
      <c r="O2116" t="s">
        <v>17663</v>
      </c>
      <c r="P2116" t="s">
        <v>17664</v>
      </c>
      <c r="Q2116" t="s">
        <v>16762</v>
      </c>
      <c r="R2116" t="s">
        <v>16029</v>
      </c>
      <c r="S2116" t="s">
        <v>17665</v>
      </c>
    </row>
    <row r="2117" spans="3:20" ht="15.75" x14ac:dyDescent="0.25">
      <c r="I2117" s="27">
        <f>IF(ISBLANK(J2117),"",LARGE(I$1:I2116,1)+1)</f>
        <v>2095</v>
      </c>
      <c r="J2117" t="s">
        <v>17659</v>
      </c>
      <c r="K2117" t="s">
        <v>15166</v>
      </c>
      <c r="L2117" t="s">
        <v>533</v>
      </c>
      <c r="M2117" t="s">
        <v>16032</v>
      </c>
      <c r="N2117" t="s">
        <v>15168</v>
      </c>
      <c r="O2117" t="s">
        <v>17346</v>
      </c>
      <c r="P2117" t="s">
        <v>16035</v>
      </c>
      <c r="Q2117" t="s">
        <v>17347</v>
      </c>
      <c r="R2117" t="s">
        <v>17348</v>
      </c>
      <c r="S2117" t="s">
        <v>16771</v>
      </c>
    </row>
    <row r="2118" spans="3:20" ht="15.75" x14ac:dyDescent="0.25">
      <c r="I2118" s="27">
        <f>IF(ISBLANK(J2118),"",LARGE(I$1:I2117,1)+1)</f>
        <v>2096</v>
      </c>
      <c r="J2118" t="s">
        <v>17659</v>
      </c>
      <c r="K2118" t="s">
        <v>1466</v>
      </c>
      <c r="L2118" t="s">
        <v>533</v>
      </c>
      <c r="M2118" t="s">
        <v>17666</v>
      </c>
      <c r="N2118" t="s">
        <v>16772</v>
      </c>
      <c r="O2118" t="s">
        <v>17667</v>
      </c>
      <c r="P2118" t="s">
        <v>17668</v>
      </c>
      <c r="Q2118" t="s">
        <v>16043</v>
      </c>
      <c r="R2118" t="s">
        <v>16775</v>
      </c>
      <c r="S2118" t="s">
        <v>17669</v>
      </c>
    </row>
    <row r="2119" spans="3:20" ht="15.75" x14ac:dyDescent="0.25">
      <c r="I2119" s="27">
        <f>IF(ISBLANK(J2119),"",LARGE(I$1:I2118,1)+1)</f>
        <v>2097</v>
      </c>
      <c r="J2119" t="s">
        <v>17659</v>
      </c>
      <c r="K2119" t="s">
        <v>548</v>
      </c>
      <c r="L2119" t="s">
        <v>533</v>
      </c>
      <c r="M2119" t="s">
        <v>17352</v>
      </c>
      <c r="N2119" t="s">
        <v>16778</v>
      </c>
      <c r="O2119" t="s">
        <v>17670</v>
      </c>
      <c r="P2119" t="s">
        <v>17671</v>
      </c>
      <c r="Q2119" t="s">
        <v>17672</v>
      </c>
      <c r="R2119" t="s">
        <v>16782</v>
      </c>
      <c r="S2119" t="s">
        <v>17356</v>
      </c>
    </row>
    <row r="2120" spans="3:20" ht="15.75" x14ac:dyDescent="0.25">
      <c r="I2120" s="27">
        <f>IF(ISBLANK(J2120),"",LARGE(I$1:I2119,1)+1)</f>
        <v>2098</v>
      </c>
      <c r="J2120" t="s">
        <v>17659</v>
      </c>
      <c r="K2120" t="s">
        <v>968</v>
      </c>
      <c r="L2120" t="s">
        <v>533</v>
      </c>
      <c r="M2120" t="s">
        <v>16060</v>
      </c>
      <c r="N2120" t="s">
        <v>16061</v>
      </c>
      <c r="O2120" t="s">
        <v>17673</v>
      </c>
      <c r="P2120" t="s">
        <v>17674</v>
      </c>
      <c r="Q2120" t="s">
        <v>17675</v>
      </c>
      <c r="R2120" t="s">
        <v>16788</v>
      </c>
      <c r="S2120" t="s">
        <v>17359</v>
      </c>
    </row>
    <row r="2121" spans="3:20" ht="15.75" x14ac:dyDescent="0.25">
      <c r="I2121" s="27">
        <f>IF(ISBLANK(J2121),"",LARGE(I$1:I2120,1)+1)</f>
        <v>2099</v>
      </c>
      <c r="J2121" t="s">
        <v>17659</v>
      </c>
      <c r="K2121" t="s">
        <v>15188</v>
      </c>
      <c r="L2121" t="s">
        <v>533</v>
      </c>
      <c r="M2121" t="s">
        <v>15189</v>
      </c>
      <c r="N2121" t="s">
        <v>16797</v>
      </c>
      <c r="O2121" t="s">
        <v>15191</v>
      </c>
      <c r="P2121" t="s">
        <v>15192</v>
      </c>
      <c r="Q2121" t="s">
        <v>16800</v>
      </c>
      <c r="R2121" t="s">
        <v>17360</v>
      </c>
      <c r="S2121" t="s">
        <v>16802</v>
      </c>
    </row>
    <row r="2122" spans="3:20" ht="15.75" x14ac:dyDescent="0.25">
      <c r="I2122" s="27">
        <f>IF(ISBLANK(J2122),"",LARGE(I$1:I2121,1)+1)</f>
        <v>2100</v>
      </c>
      <c r="J2122" t="s">
        <v>17659</v>
      </c>
      <c r="K2122" t="s">
        <v>1455</v>
      </c>
      <c r="L2122" t="s">
        <v>533</v>
      </c>
      <c r="M2122" t="s">
        <v>16053</v>
      </c>
      <c r="N2122" t="s">
        <v>16803</v>
      </c>
      <c r="O2122" t="s">
        <v>16804</v>
      </c>
      <c r="P2122" t="s">
        <v>17676</v>
      </c>
      <c r="Q2122" t="s">
        <v>16057</v>
      </c>
      <c r="R2122" t="s">
        <v>16058</v>
      </c>
      <c r="S2122" t="s">
        <v>16806</v>
      </c>
    </row>
    <row r="2123" spans="3:20" ht="15.75" x14ac:dyDescent="0.25">
      <c r="I2123" s="27">
        <f>IF(ISBLANK(J2123),"",LARGE(I$1:I2122,1)+1)</f>
        <v>2101</v>
      </c>
      <c r="J2123" t="s">
        <v>17659</v>
      </c>
      <c r="K2123" t="s">
        <v>15210</v>
      </c>
      <c r="L2123" t="s">
        <v>533</v>
      </c>
      <c r="M2123" t="s">
        <v>16071</v>
      </c>
      <c r="N2123" t="s">
        <v>15212</v>
      </c>
      <c r="O2123" t="s">
        <v>16807</v>
      </c>
      <c r="P2123" t="s">
        <v>16073</v>
      </c>
      <c r="Q2123" t="s">
        <v>16074</v>
      </c>
      <c r="R2123" t="s">
        <v>16808</v>
      </c>
      <c r="S2123" t="s">
        <v>17677</v>
      </c>
    </row>
    <row r="2124" spans="3:20" ht="15.75" x14ac:dyDescent="0.25">
      <c r="I2124" s="27">
        <f>IF(ISBLANK(J2124),"",LARGE(I$1:I2123,1)+1)</f>
        <v>2102</v>
      </c>
      <c r="J2124" t="s">
        <v>17659</v>
      </c>
      <c r="K2124" t="s">
        <v>15218</v>
      </c>
      <c r="L2124" t="s">
        <v>533</v>
      </c>
      <c r="M2124" t="s">
        <v>16077</v>
      </c>
      <c r="N2124" t="s">
        <v>16078</v>
      </c>
      <c r="O2124" t="s">
        <v>16810</v>
      </c>
      <c r="P2124" t="s">
        <v>16080</v>
      </c>
      <c r="Q2124" t="s">
        <v>15223</v>
      </c>
      <c r="R2124" t="s">
        <v>16082</v>
      </c>
      <c r="S2124" t="s">
        <v>16811</v>
      </c>
    </row>
    <row r="2125" spans="3:20" ht="15.75" x14ac:dyDescent="0.25">
      <c r="I2125" s="27">
        <f>IF(ISBLANK(J2125),"",LARGE(I$1:I2124,1)+1)</f>
        <v>2103</v>
      </c>
      <c r="J2125" t="s">
        <v>17659</v>
      </c>
      <c r="K2125" t="s">
        <v>15235</v>
      </c>
      <c r="L2125" t="s">
        <v>533</v>
      </c>
      <c r="M2125" t="s">
        <v>16089</v>
      </c>
      <c r="N2125" t="s">
        <v>16090</v>
      </c>
      <c r="O2125" t="s">
        <v>16812</v>
      </c>
      <c r="P2125" t="s">
        <v>15239</v>
      </c>
      <c r="Q2125" t="s">
        <v>16813</v>
      </c>
      <c r="R2125" t="s">
        <v>16814</v>
      </c>
      <c r="S2125" t="s">
        <v>16815</v>
      </c>
    </row>
    <row r="2126" spans="3:20" ht="15.75" x14ac:dyDescent="0.25">
      <c r="I2126" s="27">
        <f>IF(ISBLANK(J2126),"",LARGE(I$1:I2125,1)+1)</f>
        <v>2104</v>
      </c>
      <c r="J2126" t="s">
        <v>17659</v>
      </c>
      <c r="K2126" t="s">
        <v>17165</v>
      </c>
      <c r="L2126" t="s">
        <v>533</v>
      </c>
      <c r="M2126" t="s">
        <v>17166</v>
      </c>
      <c r="N2126" t="s">
        <v>17167</v>
      </c>
      <c r="O2126" t="s">
        <v>17168</v>
      </c>
      <c r="P2126" t="s">
        <v>17169</v>
      </c>
      <c r="Q2126" t="s">
        <v>17170</v>
      </c>
      <c r="R2126" t="s">
        <v>17171</v>
      </c>
      <c r="S2126" t="s">
        <v>17172</v>
      </c>
    </row>
    <row r="2127" spans="3:20" ht="15.75" x14ac:dyDescent="0.25">
      <c r="I2127" s="27">
        <f>IF(ISBLANK(J2127),"",LARGE(I$1:I2126,1)+1)</f>
        <v>2105</v>
      </c>
      <c r="J2127" t="s">
        <v>17659</v>
      </c>
      <c r="K2127" t="s">
        <v>1500</v>
      </c>
      <c r="L2127" t="s">
        <v>597</v>
      </c>
      <c r="M2127" t="s">
        <v>16816</v>
      </c>
      <c r="N2127" t="s">
        <v>16817</v>
      </c>
      <c r="O2127" t="s">
        <v>16818</v>
      </c>
      <c r="P2127" t="s">
        <v>16819</v>
      </c>
      <c r="Q2127" t="s">
        <v>16820</v>
      </c>
      <c r="R2127" t="s">
        <v>16821</v>
      </c>
      <c r="S2127" t="s">
        <v>16822</v>
      </c>
    </row>
    <row r="2128" spans="3:20" ht="15.75" x14ac:dyDescent="0.25">
      <c r="I2128" s="27">
        <f>IF(ISBLANK(J2128),"",LARGE(I$1:I2127,1)+1)</f>
        <v>2106</v>
      </c>
      <c r="J2128" t="s">
        <v>17659</v>
      </c>
      <c r="K2128" t="s">
        <v>1506</v>
      </c>
      <c r="L2128" t="s">
        <v>805</v>
      </c>
      <c r="M2128" t="s">
        <v>16823</v>
      </c>
      <c r="N2128" t="s">
        <v>16824</v>
      </c>
      <c r="O2128" t="s">
        <v>16825</v>
      </c>
      <c r="P2128" t="s">
        <v>16826</v>
      </c>
      <c r="Q2128" t="s">
        <v>16827</v>
      </c>
      <c r="R2128" t="s">
        <v>16828</v>
      </c>
      <c r="S2128" t="s">
        <v>16829</v>
      </c>
    </row>
    <row r="2129" spans="3:19" ht="15.75" x14ac:dyDescent="0.25">
      <c r="C2129" s="35"/>
      <c r="I2129" s="27">
        <f>IF(ISBLANK(J2129),"",LARGE(I$1:I2128,1)+1)</f>
        <v>2107</v>
      </c>
      <c r="J2129" t="s">
        <v>17659</v>
      </c>
      <c r="K2129" t="s">
        <v>17678</v>
      </c>
      <c r="L2129" t="s">
        <v>597</v>
      </c>
      <c r="M2129" t="s">
        <v>17363</v>
      </c>
      <c r="N2129" t="s">
        <v>17364</v>
      </c>
      <c r="O2129" t="s">
        <v>17365</v>
      </c>
      <c r="P2129" t="s">
        <v>17366</v>
      </c>
      <c r="Q2129" t="s">
        <v>17367</v>
      </c>
      <c r="R2129" t="s">
        <v>17368</v>
      </c>
      <c r="S2129" t="s">
        <v>17369</v>
      </c>
    </row>
    <row r="2130" spans="3:19" ht="15.75" x14ac:dyDescent="0.25">
      <c r="C2130" s="35"/>
      <c r="I2130" s="27">
        <f>IF(ISBLANK(J2130),"",LARGE(I$1:I2129,1)+1)</f>
        <v>2108</v>
      </c>
      <c r="J2130" t="s">
        <v>17659</v>
      </c>
      <c r="K2130" t="s">
        <v>1052</v>
      </c>
      <c r="L2130" t="s">
        <v>597</v>
      </c>
      <c r="M2130" t="s">
        <v>15707</v>
      </c>
      <c r="N2130" t="s">
        <v>15708</v>
      </c>
      <c r="O2130" t="s">
        <v>16621</v>
      </c>
      <c r="P2130" t="s">
        <v>16837</v>
      </c>
      <c r="Q2130" t="s">
        <v>15711</v>
      </c>
      <c r="R2130" t="s">
        <v>16622</v>
      </c>
      <c r="S2130" t="s">
        <v>15713</v>
      </c>
    </row>
    <row r="2131" spans="3:19" ht="15.75" x14ac:dyDescent="0.25">
      <c r="C2131" s="35"/>
      <c r="I2131" s="27">
        <f>IF(ISBLANK(J2131),"",LARGE(I$1:I2130,1)+1)</f>
        <v>2109</v>
      </c>
      <c r="J2131" t="s">
        <v>17659</v>
      </c>
      <c r="K2131" t="s">
        <v>3071</v>
      </c>
      <c r="L2131" t="s">
        <v>597</v>
      </c>
      <c r="M2131" t="s">
        <v>15700</v>
      </c>
      <c r="N2131" t="s">
        <v>16615</v>
      </c>
      <c r="O2131" t="s">
        <v>16838</v>
      </c>
      <c r="P2131" t="s">
        <v>17679</v>
      </c>
      <c r="Q2131" t="s">
        <v>15704</v>
      </c>
      <c r="R2131" t="s">
        <v>16840</v>
      </c>
      <c r="S2131" t="s">
        <v>16841</v>
      </c>
    </row>
    <row r="2132" spans="3:19" ht="15.75" x14ac:dyDescent="0.25">
      <c r="C2132" s="35"/>
      <c r="I2132" s="27">
        <f>IF(ISBLANK(J2132),"",LARGE(I$1:I2131,1)+1)</f>
        <v>2110</v>
      </c>
      <c r="J2132" t="s">
        <v>17659</v>
      </c>
      <c r="K2132" t="s">
        <v>15714</v>
      </c>
      <c r="L2132" t="s">
        <v>597</v>
      </c>
      <c r="M2132" t="s">
        <v>16842</v>
      </c>
      <c r="N2132" t="s">
        <v>16624</v>
      </c>
      <c r="O2132" t="s">
        <v>16625</v>
      </c>
      <c r="P2132" t="s">
        <v>16626</v>
      </c>
      <c r="Q2132" t="s">
        <v>15719</v>
      </c>
      <c r="R2132" t="s">
        <v>16843</v>
      </c>
      <c r="S2132" t="s">
        <v>16844</v>
      </c>
    </row>
    <row r="2133" spans="3:19" ht="15.75" x14ac:dyDescent="0.25">
      <c r="C2133" s="35"/>
      <c r="I2133" s="27">
        <f>IF(ISBLANK(J2133),"",LARGE(I$1:I2132,1)+1)</f>
        <v>2111</v>
      </c>
      <c r="J2133" t="s">
        <v>17659</v>
      </c>
      <c r="K2133" t="s">
        <v>16845</v>
      </c>
      <c r="L2133" t="s">
        <v>597</v>
      </c>
      <c r="M2133" t="s">
        <v>16846</v>
      </c>
      <c r="N2133" t="s">
        <v>16847</v>
      </c>
      <c r="O2133" t="s">
        <v>16848</v>
      </c>
      <c r="P2133" t="s">
        <v>16849</v>
      </c>
      <c r="Q2133" t="s">
        <v>16850</v>
      </c>
      <c r="R2133" t="s">
        <v>17371</v>
      </c>
      <c r="S2133" t="s">
        <v>16852</v>
      </c>
    </row>
    <row r="2134" spans="3:19" ht="15.75" x14ac:dyDescent="0.25">
      <c r="C2134" s="35"/>
      <c r="I2134" s="27">
        <f>IF(ISBLANK(J2134),"",LARGE(I$1:I2133,1)+1)</f>
        <v>2112</v>
      </c>
      <c r="J2134" t="s">
        <v>17659</v>
      </c>
      <c r="K2134" t="s">
        <v>1272</v>
      </c>
      <c r="L2134" t="s">
        <v>597</v>
      </c>
      <c r="M2134" t="s">
        <v>16629</v>
      </c>
      <c r="N2134" t="s">
        <v>15723</v>
      </c>
      <c r="O2134" t="s">
        <v>16853</v>
      </c>
      <c r="P2134" t="s">
        <v>17680</v>
      </c>
      <c r="Q2134" t="s">
        <v>15726</v>
      </c>
      <c r="R2134" t="s">
        <v>16632</v>
      </c>
      <c r="S2134" t="s">
        <v>15728</v>
      </c>
    </row>
    <row r="2135" spans="3:19" ht="15.75" x14ac:dyDescent="0.25">
      <c r="C2135" s="35"/>
      <c r="I2135" s="27">
        <f>IF(ISBLANK(J2135),"",LARGE(I$1:I2134,1)+1)</f>
        <v>2113</v>
      </c>
      <c r="J2135" t="s">
        <v>17659</v>
      </c>
      <c r="K2135" t="s">
        <v>16855</v>
      </c>
      <c r="L2135" t="s">
        <v>597</v>
      </c>
      <c r="M2135" t="s">
        <v>16856</v>
      </c>
      <c r="N2135" t="s">
        <v>15731</v>
      </c>
      <c r="O2135" t="s">
        <v>16633</v>
      </c>
      <c r="P2135" t="s">
        <v>16857</v>
      </c>
      <c r="Q2135" t="s">
        <v>16858</v>
      </c>
      <c r="R2135" t="s">
        <v>16635</v>
      </c>
      <c r="S2135" t="s">
        <v>16859</v>
      </c>
    </row>
    <row r="2136" spans="3:19" ht="15.75" x14ac:dyDescent="0.25">
      <c r="C2136" s="35"/>
      <c r="I2136" s="27">
        <f>IF(ISBLANK(J2136),"",LARGE(I$1:I2135,1)+1)</f>
        <v>2114</v>
      </c>
      <c r="J2136" t="s">
        <v>17659</v>
      </c>
      <c r="K2136" t="s">
        <v>2348</v>
      </c>
      <c r="L2136" t="s">
        <v>597</v>
      </c>
      <c r="M2136" t="s">
        <v>16860</v>
      </c>
      <c r="N2136" t="s">
        <v>16861</v>
      </c>
      <c r="O2136" t="s">
        <v>16862</v>
      </c>
      <c r="P2136" t="s">
        <v>16863</v>
      </c>
      <c r="Q2136" t="s">
        <v>16864</v>
      </c>
      <c r="R2136" t="s">
        <v>16865</v>
      </c>
      <c r="S2136" t="s">
        <v>16866</v>
      </c>
    </row>
    <row r="2137" spans="3:19" ht="15.75" x14ac:dyDescent="0.25">
      <c r="C2137" s="35"/>
      <c r="I2137" s="27">
        <f>IF(ISBLANK(J2137),"",LARGE(I$1:I2136,1)+1)</f>
        <v>2115</v>
      </c>
      <c r="J2137" t="s">
        <v>17659</v>
      </c>
      <c r="K2137" t="s">
        <v>3503</v>
      </c>
      <c r="L2137" t="s">
        <v>387</v>
      </c>
      <c r="M2137" t="s">
        <v>16872</v>
      </c>
      <c r="N2137" t="s">
        <v>16873</v>
      </c>
      <c r="O2137" t="s">
        <v>16382</v>
      </c>
      <c r="P2137" t="s">
        <v>17681</v>
      </c>
      <c r="Q2137" t="s">
        <v>17682</v>
      </c>
      <c r="R2137" t="s">
        <v>16876</v>
      </c>
      <c r="S2137" t="s">
        <v>16877</v>
      </c>
    </row>
    <row r="2138" spans="3:19" ht="15.75" x14ac:dyDescent="0.25">
      <c r="C2138" s="35"/>
      <c r="I2138" s="27">
        <f>IF(ISBLANK(J2138),"",LARGE(I$1:I2137,1)+1)</f>
        <v>2116</v>
      </c>
      <c r="J2138" t="s">
        <v>17659</v>
      </c>
      <c r="K2138" t="s">
        <v>15661</v>
      </c>
      <c r="L2138" t="s">
        <v>387</v>
      </c>
      <c r="M2138" t="s">
        <v>16878</v>
      </c>
      <c r="N2138" t="s">
        <v>16375</v>
      </c>
      <c r="O2138" t="s">
        <v>15664</v>
      </c>
      <c r="P2138" t="s">
        <v>15665</v>
      </c>
      <c r="Q2138" t="s">
        <v>16879</v>
      </c>
      <c r="R2138" t="s">
        <v>17683</v>
      </c>
      <c r="S2138" t="s">
        <v>16881</v>
      </c>
    </row>
    <row r="2139" spans="3:19" ht="15.75" x14ac:dyDescent="0.25">
      <c r="C2139" s="35"/>
      <c r="I2139" s="27">
        <f>IF(ISBLANK(J2139),"",LARGE(I$1:I2138,1)+1)</f>
        <v>2117</v>
      </c>
      <c r="J2139" t="s">
        <v>17659</v>
      </c>
      <c r="K2139" t="s">
        <v>15653</v>
      </c>
      <c r="L2139" t="s">
        <v>387</v>
      </c>
      <c r="M2139" t="s">
        <v>16882</v>
      </c>
      <c r="N2139" t="s">
        <v>16388</v>
      </c>
      <c r="O2139" t="s">
        <v>16883</v>
      </c>
      <c r="P2139" t="s">
        <v>16884</v>
      </c>
      <c r="Q2139" t="s">
        <v>16885</v>
      </c>
      <c r="R2139" t="s">
        <v>15659</v>
      </c>
      <c r="S2139" t="s">
        <v>16886</v>
      </c>
    </row>
    <row r="2140" spans="3:19" ht="15.75" x14ac:dyDescent="0.25">
      <c r="C2140" s="35"/>
      <c r="I2140" s="27">
        <f>IF(ISBLANK(J2140),"",LARGE(I$1:I2139,1)+1)</f>
        <v>2118</v>
      </c>
      <c r="J2140" t="s">
        <v>17659</v>
      </c>
      <c r="K2140" t="s">
        <v>17684</v>
      </c>
      <c r="L2140" t="s">
        <v>15253</v>
      </c>
      <c r="M2140" t="s">
        <v>17685</v>
      </c>
      <c r="N2140" t="s">
        <v>17686</v>
      </c>
      <c r="O2140" t="s">
        <v>17687</v>
      </c>
      <c r="P2140" t="s">
        <v>17688</v>
      </c>
      <c r="Q2140" t="s">
        <v>17689</v>
      </c>
      <c r="R2140" t="s">
        <v>17690</v>
      </c>
      <c r="S2140" t="s">
        <v>17691</v>
      </c>
    </row>
    <row r="2141" spans="3:19" ht="15.75" x14ac:dyDescent="0.25">
      <c r="C2141" s="35"/>
      <c r="I2141" s="27">
        <f>IF(ISBLANK(J2141),"",LARGE(I$1:I2140,1)+1)</f>
        <v>2119</v>
      </c>
      <c r="J2141" t="s">
        <v>17659</v>
      </c>
      <c r="K2141" t="s">
        <v>17692</v>
      </c>
      <c r="L2141" t="s">
        <v>5262</v>
      </c>
      <c r="M2141" t="s">
        <v>17693</v>
      </c>
      <c r="N2141" t="s">
        <v>17694</v>
      </c>
      <c r="O2141" t="s">
        <v>17695</v>
      </c>
      <c r="P2141" t="s">
        <v>17696</v>
      </c>
      <c r="Q2141" t="s">
        <v>17697</v>
      </c>
      <c r="R2141" t="s">
        <v>17698</v>
      </c>
      <c r="S2141" t="s">
        <v>17699</v>
      </c>
    </row>
    <row r="2142" spans="3:19" ht="15.75" x14ac:dyDescent="0.25">
      <c r="C2142" s="35"/>
      <c r="I2142" s="27">
        <f>IF(ISBLANK(J2142),"",LARGE(I$1:I2141,1)+1)</f>
        <v>2120</v>
      </c>
      <c r="J2142" t="s">
        <v>17659</v>
      </c>
      <c r="K2142" t="s">
        <v>17700</v>
      </c>
      <c r="L2142" t="s">
        <v>15358</v>
      </c>
      <c r="M2142" t="s">
        <v>17701</v>
      </c>
      <c r="N2142" t="s">
        <v>17702</v>
      </c>
      <c r="O2142" t="s">
        <v>17703</v>
      </c>
      <c r="P2142" t="s">
        <v>17704</v>
      </c>
      <c r="Q2142" t="s">
        <v>17705</v>
      </c>
      <c r="R2142" t="s">
        <v>17706</v>
      </c>
      <c r="S2142" t="s">
        <v>17707</v>
      </c>
    </row>
    <row r="2143" spans="3:19" ht="15.75" x14ac:dyDescent="0.25">
      <c r="C2143" s="35"/>
      <c r="I2143" s="27">
        <f>IF(ISBLANK(J2143),"",LARGE(I$1:I2142,1)+1)</f>
        <v>2121</v>
      </c>
      <c r="J2143" t="s">
        <v>17659</v>
      </c>
      <c r="K2143" t="s">
        <v>1363</v>
      </c>
      <c r="L2143" t="s">
        <v>805</v>
      </c>
      <c r="M2143" t="s">
        <v>17708</v>
      </c>
      <c r="N2143" t="s">
        <v>17709</v>
      </c>
      <c r="O2143" t="s">
        <v>17710</v>
      </c>
      <c r="P2143" t="s">
        <v>17711</v>
      </c>
      <c r="Q2143" t="s">
        <v>17712</v>
      </c>
      <c r="R2143" t="s">
        <v>17713</v>
      </c>
      <c r="S2143" t="s">
        <v>17714</v>
      </c>
    </row>
    <row r="2144" spans="3:19" ht="15.75" x14ac:dyDescent="0.25">
      <c r="C2144" s="35"/>
      <c r="I2144" s="27">
        <f>IF(ISBLANK(J2144),"",LARGE(I$1:I2143,1)+1)</f>
        <v>2122</v>
      </c>
      <c r="J2144" t="s">
        <v>17659</v>
      </c>
      <c r="K2144" t="s">
        <v>17715</v>
      </c>
      <c r="L2144" t="s">
        <v>5262</v>
      </c>
      <c r="M2144" t="s">
        <v>17716</v>
      </c>
      <c r="N2144" t="s">
        <v>17717</v>
      </c>
      <c r="O2144" t="s">
        <v>17718</v>
      </c>
      <c r="P2144" t="s">
        <v>17719</v>
      </c>
      <c r="Q2144" t="s">
        <v>17720</v>
      </c>
      <c r="R2144" t="s">
        <v>17721</v>
      </c>
      <c r="S2144" t="s">
        <v>17722</v>
      </c>
    </row>
    <row r="2145" spans="3:19" ht="15.75" x14ac:dyDescent="0.25">
      <c r="C2145" s="35"/>
      <c r="I2145" s="27">
        <f>IF(ISBLANK(J2145),"",LARGE(I$1:I2144,1)+1)</f>
        <v>2123</v>
      </c>
      <c r="J2145" t="s">
        <v>17659</v>
      </c>
      <c r="K2145" t="s">
        <v>17723</v>
      </c>
      <c r="L2145" t="s">
        <v>78</v>
      </c>
      <c r="M2145" t="s">
        <v>17724</v>
      </c>
      <c r="N2145" t="s">
        <v>17725</v>
      </c>
      <c r="O2145" t="s">
        <v>17726</v>
      </c>
      <c r="P2145" t="s">
        <v>17727</v>
      </c>
      <c r="Q2145" t="s">
        <v>17728</v>
      </c>
      <c r="R2145" t="s">
        <v>17729</v>
      </c>
      <c r="S2145" t="s">
        <v>17730</v>
      </c>
    </row>
    <row r="2146" spans="3:19" ht="15.75" x14ac:dyDescent="0.25">
      <c r="C2146" s="35"/>
      <c r="I2146" s="27">
        <f>IF(ISBLANK(J2146),"",LARGE(I$1:I2145,1)+1)</f>
        <v>2124</v>
      </c>
      <c r="J2146" t="s">
        <v>17659</v>
      </c>
      <c r="K2146" t="s">
        <v>17731</v>
      </c>
      <c r="L2146" t="s">
        <v>943</v>
      </c>
      <c r="M2146" t="s">
        <v>17732</v>
      </c>
      <c r="N2146" t="s">
        <v>17733</v>
      </c>
      <c r="O2146" t="s">
        <v>17734</v>
      </c>
      <c r="P2146" t="s">
        <v>17735</v>
      </c>
      <c r="Q2146" t="s">
        <v>17736</v>
      </c>
      <c r="R2146" t="s">
        <v>17376</v>
      </c>
      <c r="S2146" t="s">
        <v>17737</v>
      </c>
    </row>
    <row r="2147" spans="3:19" ht="15.75" x14ac:dyDescent="0.25">
      <c r="C2147" s="35"/>
      <c r="I2147" s="27">
        <f>IF(ISBLANK(J2147),"",LARGE(I$1:I2146,1)+1)</f>
        <v>2125</v>
      </c>
      <c r="J2147" t="s">
        <v>17659</v>
      </c>
      <c r="K2147" t="s">
        <v>17738</v>
      </c>
      <c r="L2147" t="s">
        <v>943</v>
      </c>
      <c r="M2147" t="s">
        <v>17739</v>
      </c>
      <c r="N2147" t="s">
        <v>17107</v>
      </c>
      <c r="O2147" t="s">
        <v>17740</v>
      </c>
      <c r="P2147" t="s">
        <v>17741</v>
      </c>
      <c r="Q2147" t="s">
        <v>17742</v>
      </c>
      <c r="R2147" t="s">
        <v>17743</v>
      </c>
      <c r="S2147" t="s">
        <v>17744</v>
      </c>
    </row>
    <row r="2148" spans="3:19" ht="15.75" x14ac:dyDescent="0.25">
      <c r="C2148" s="35"/>
      <c r="I2148" s="27">
        <f>IF(ISBLANK(J2148),"",LARGE(I$1:I2147,1)+1)</f>
        <v>2126</v>
      </c>
      <c r="J2148" t="s">
        <v>17659</v>
      </c>
      <c r="K2148" t="s">
        <v>17745</v>
      </c>
      <c r="L2148" t="s">
        <v>5262</v>
      </c>
      <c r="M2148" t="s">
        <v>17746</v>
      </c>
      <c r="N2148" t="s">
        <v>17747</v>
      </c>
      <c r="O2148" t="s">
        <v>17748</v>
      </c>
      <c r="P2148" t="s">
        <v>17749</v>
      </c>
      <c r="Q2148" t="s">
        <v>17750</v>
      </c>
      <c r="R2148" t="s">
        <v>17751</v>
      </c>
      <c r="S2148" t="s">
        <v>17752</v>
      </c>
    </row>
    <row r="2149" spans="3:19" ht="15.75" x14ac:dyDescent="0.25">
      <c r="C2149" s="35"/>
      <c r="I2149" s="27">
        <f>IF(ISBLANK(J2149),"",LARGE(I$1:I2148,1)+1)</f>
        <v>2127</v>
      </c>
      <c r="J2149" t="s">
        <v>17659</v>
      </c>
      <c r="K2149" t="s">
        <v>17753</v>
      </c>
      <c r="L2149" t="s">
        <v>15253</v>
      </c>
      <c r="M2149" t="s">
        <v>17754</v>
      </c>
      <c r="N2149" t="s">
        <v>17755</v>
      </c>
      <c r="O2149" t="s">
        <v>17756</v>
      </c>
      <c r="P2149" t="s">
        <v>17757</v>
      </c>
      <c r="Q2149" t="s">
        <v>17758</v>
      </c>
      <c r="R2149" t="s">
        <v>17759</v>
      </c>
      <c r="S2149" t="s">
        <v>17760</v>
      </c>
    </row>
    <row r="2150" spans="3:19" ht="15.75" x14ac:dyDescent="0.25">
      <c r="C2150" s="35"/>
      <c r="I2150" s="27">
        <f>IF(ISBLANK(J2150),"",LARGE(I$1:I2149,1)+1)</f>
        <v>2128</v>
      </c>
      <c r="J2150" t="s">
        <v>17659</v>
      </c>
      <c r="K2150" t="s">
        <v>17761</v>
      </c>
      <c r="L2150" t="s">
        <v>15253</v>
      </c>
      <c r="M2150" t="s">
        <v>17762</v>
      </c>
      <c r="N2150" t="s">
        <v>17755</v>
      </c>
      <c r="O2150" t="s">
        <v>17763</v>
      </c>
      <c r="P2150" t="s">
        <v>17764</v>
      </c>
      <c r="Q2150" t="s">
        <v>17765</v>
      </c>
      <c r="R2150" t="s">
        <v>17766</v>
      </c>
      <c r="S2150" t="s">
        <v>17767</v>
      </c>
    </row>
    <row r="2151" spans="3:19" ht="15.75" x14ac:dyDescent="0.25">
      <c r="C2151" s="35"/>
      <c r="I2151" s="27">
        <f>IF(ISBLANK(J2151),"",LARGE(I$1:I2150,1)+1)</f>
        <v>2129</v>
      </c>
      <c r="J2151" t="s">
        <v>17659</v>
      </c>
      <c r="K2151" t="s">
        <v>17768</v>
      </c>
      <c r="L2151" t="s">
        <v>943</v>
      </c>
      <c r="M2151" t="s">
        <v>17769</v>
      </c>
      <c r="N2151" t="s">
        <v>17770</v>
      </c>
      <c r="O2151" t="s">
        <v>17771</v>
      </c>
      <c r="P2151" t="s">
        <v>17772</v>
      </c>
      <c r="Q2151" t="s">
        <v>17773</v>
      </c>
      <c r="R2151" t="s">
        <v>17774</v>
      </c>
      <c r="S2151" t="s">
        <v>17775</v>
      </c>
    </row>
    <row r="2152" spans="3:19" ht="15.75" x14ac:dyDescent="0.25">
      <c r="C2152" s="35"/>
      <c r="I2152" s="27">
        <f>IF(ISBLANK(J2152),"",LARGE(I$1:I2151,1)+1)</f>
        <v>2130</v>
      </c>
      <c r="J2152" t="s">
        <v>17659</v>
      </c>
      <c r="K2152" t="s">
        <v>17776</v>
      </c>
      <c r="L2152" t="s">
        <v>943</v>
      </c>
      <c r="M2152" t="s">
        <v>17777</v>
      </c>
      <c r="N2152" t="s">
        <v>17778</v>
      </c>
      <c r="O2152" t="s">
        <v>17779</v>
      </c>
      <c r="P2152" t="s">
        <v>17780</v>
      </c>
      <c r="Q2152" t="s">
        <v>17736</v>
      </c>
      <c r="R2152" t="s">
        <v>17781</v>
      </c>
      <c r="S2152" t="s">
        <v>17782</v>
      </c>
    </row>
    <row r="2153" spans="3:19" ht="15.75" x14ac:dyDescent="0.25">
      <c r="C2153" s="35"/>
      <c r="I2153" s="27">
        <f>IF(ISBLANK(J2153),"",LARGE(I$1:I2152,1)+1)</f>
        <v>2131</v>
      </c>
      <c r="J2153" t="s">
        <v>17659</v>
      </c>
      <c r="K2153" t="s">
        <v>17783</v>
      </c>
      <c r="L2153" t="s">
        <v>5262</v>
      </c>
      <c r="M2153" t="s">
        <v>17784</v>
      </c>
      <c r="N2153" t="s">
        <v>17785</v>
      </c>
      <c r="O2153" t="s">
        <v>17786</v>
      </c>
      <c r="P2153" t="s">
        <v>17787</v>
      </c>
      <c r="Q2153" t="s">
        <v>17788</v>
      </c>
      <c r="R2153" t="s">
        <v>17789</v>
      </c>
      <c r="S2153" t="s">
        <v>17790</v>
      </c>
    </row>
    <row r="2154" spans="3:19" ht="15.75" x14ac:dyDescent="0.25">
      <c r="C2154" s="35"/>
      <c r="I2154" s="27">
        <f>IF(ISBLANK(J2154),"",LARGE(I$1:I2153,1)+1)</f>
        <v>2132</v>
      </c>
      <c r="J2154" t="s">
        <v>17659</v>
      </c>
      <c r="K2154" t="s">
        <v>7322</v>
      </c>
      <c r="L2154" t="s">
        <v>78</v>
      </c>
      <c r="M2154" t="s">
        <v>17791</v>
      </c>
      <c r="N2154" t="s">
        <v>17792</v>
      </c>
      <c r="O2154" t="s">
        <v>17793</v>
      </c>
      <c r="P2154" t="s">
        <v>17794</v>
      </c>
      <c r="Q2154" t="s">
        <v>17795</v>
      </c>
      <c r="R2154" t="s">
        <v>17796</v>
      </c>
      <c r="S2154" t="s">
        <v>17797</v>
      </c>
    </row>
    <row r="2155" spans="3:19" ht="15.75" x14ac:dyDescent="0.25">
      <c r="C2155" s="35"/>
      <c r="I2155" s="27">
        <f>IF(ISBLANK(J2155),"",LARGE(I$1:I2154,1)+1)</f>
        <v>2133</v>
      </c>
      <c r="J2155" t="s">
        <v>17659</v>
      </c>
      <c r="K2155" t="s">
        <v>17798</v>
      </c>
      <c r="L2155" t="s">
        <v>5262</v>
      </c>
      <c r="M2155" t="s">
        <v>17799</v>
      </c>
      <c r="N2155" t="s">
        <v>17800</v>
      </c>
      <c r="O2155" t="s">
        <v>17801</v>
      </c>
      <c r="P2155" t="s">
        <v>17802</v>
      </c>
      <c r="Q2155" t="s">
        <v>17803</v>
      </c>
      <c r="R2155" t="s">
        <v>17804</v>
      </c>
      <c r="S2155" t="s">
        <v>17805</v>
      </c>
    </row>
    <row r="2156" spans="3:19" ht="15.75" x14ac:dyDescent="0.25">
      <c r="C2156" s="35"/>
      <c r="I2156" s="27">
        <f>IF(ISBLANK(J2156),"",LARGE(I$1:I2155,1)+1)</f>
        <v>2134</v>
      </c>
      <c r="J2156" t="s">
        <v>17659</v>
      </c>
      <c r="K2156" t="s">
        <v>17806</v>
      </c>
      <c r="L2156" t="s">
        <v>5262</v>
      </c>
      <c r="M2156" t="s">
        <v>17807</v>
      </c>
      <c r="N2156" t="s">
        <v>17808</v>
      </c>
      <c r="O2156" t="s">
        <v>17809</v>
      </c>
      <c r="P2156" t="s">
        <v>17810</v>
      </c>
      <c r="Q2156" t="s">
        <v>17811</v>
      </c>
      <c r="R2156" t="s">
        <v>17812</v>
      </c>
      <c r="S2156" t="s">
        <v>17813</v>
      </c>
    </row>
    <row r="2157" spans="3:19" ht="15.75" x14ac:dyDescent="0.25">
      <c r="C2157" s="35"/>
      <c r="I2157" s="27">
        <f>IF(ISBLANK(J2157),"",LARGE(I$1:I2156,1)+1)</f>
        <v>2135</v>
      </c>
      <c r="J2157" t="s">
        <v>17659</v>
      </c>
      <c r="K2157" t="s">
        <v>17814</v>
      </c>
      <c r="L2157" t="s">
        <v>943</v>
      </c>
      <c r="M2157" t="s">
        <v>17815</v>
      </c>
      <c r="N2157" t="s">
        <v>17816</v>
      </c>
      <c r="O2157" t="s">
        <v>17817</v>
      </c>
      <c r="P2157" t="s">
        <v>17818</v>
      </c>
      <c r="Q2157" t="s">
        <v>17819</v>
      </c>
      <c r="R2157" t="s">
        <v>17820</v>
      </c>
      <c r="S2157" t="s">
        <v>17821</v>
      </c>
    </row>
    <row r="2158" spans="3:19" ht="15.75" x14ac:dyDescent="0.25">
      <c r="C2158" s="35"/>
      <c r="I2158" s="27">
        <f>IF(ISBLANK(J2158),"",LARGE(I$1:I2157,1)+1)</f>
        <v>2136</v>
      </c>
      <c r="J2158" t="s">
        <v>17659</v>
      </c>
      <c r="K2158" t="s">
        <v>17822</v>
      </c>
      <c r="L2158" t="s">
        <v>78</v>
      </c>
      <c r="M2158" t="s">
        <v>17823</v>
      </c>
      <c r="N2158" t="s">
        <v>17824</v>
      </c>
      <c r="O2158" t="s">
        <v>17825</v>
      </c>
      <c r="P2158" t="s">
        <v>17826</v>
      </c>
      <c r="Q2158" t="s">
        <v>17827</v>
      </c>
      <c r="R2158" t="s">
        <v>17828</v>
      </c>
      <c r="S2158" t="s">
        <v>17829</v>
      </c>
    </row>
    <row r="2159" spans="3:19" ht="15.75" x14ac:dyDescent="0.25">
      <c r="C2159" s="35"/>
      <c r="I2159" s="27">
        <f>IF(ISBLANK(J2159),"",LARGE(I$1:I2158,1)+1)</f>
        <v>2137</v>
      </c>
      <c r="J2159" t="s">
        <v>17659</v>
      </c>
      <c r="K2159" t="s">
        <v>17830</v>
      </c>
      <c r="L2159" t="s">
        <v>943</v>
      </c>
      <c r="M2159" t="s">
        <v>17831</v>
      </c>
      <c r="N2159" t="s">
        <v>17832</v>
      </c>
      <c r="O2159" t="s">
        <v>17833</v>
      </c>
      <c r="P2159" t="s">
        <v>17834</v>
      </c>
      <c r="Q2159" t="s">
        <v>17835</v>
      </c>
      <c r="R2159" t="s">
        <v>17836</v>
      </c>
      <c r="S2159" t="s">
        <v>17837</v>
      </c>
    </row>
    <row r="2160" spans="3:19" ht="15.75" x14ac:dyDescent="0.25">
      <c r="C2160" s="35"/>
      <c r="I2160" s="27">
        <f>IF(ISBLANK(J2160),"",LARGE(I$1:I2159,1)+1)</f>
        <v>2138</v>
      </c>
      <c r="J2160" t="s">
        <v>17659</v>
      </c>
      <c r="K2160" t="s">
        <v>17838</v>
      </c>
      <c r="L2160" t="s">
        <v>943</v>
      </c>
      <c r="M2160" t="s">
        <v>17839</v>
      </c>
      <c r="N2160" t="s">
        <v>17840</v>
      </c>
      <c r="O2160" t="s">
        <v>17841</v>
      </c>
      <c r="P2160" t="s">
        <v>17842</v>
      </c>
      <c r="Q2160" t="s">
        <v>17843</v>
      </c>
      <c r="R2160" t="s">
        <v>17844</v>
      </c>
      <c r="S2160" t="s">
        <v>17845</v>
      </c>
    </row>
    <row r="2161" spans="3:19" ht="15.75" x14ac:dyDescent="0.25">
      <c r="C2161" s="35"/>
      <c r="I2161" s="27">
        <f>IF(ISBLANK(J2161),"",LARGE(I$1:I2160,1)+1)</f>
        <v>2139</v>
      </c>
      <c r="J2161" t="s">
        <v>17659</v>
      </c>
      <c r="K2161" t="s">
        <v>17846</v>
      </c>
      <c r="L2161" t="s">
        <v>943</v>
      </c>
      <c r="M2161" t="s">
        <v>17847</v>
      </c>
      <c r="N2161" t="s">
        <v>17848</v>
      </c>
      <c r="O2161" t="s">
        <v>17849</v>
      </c>
      <c r="P2161" t="s">
        <v>17850</v>
      </c>
      <c r="Q2161" t="s">
        <v>17851</v>
      </c>
      <c r="R2161" t="s">
        <v>17852</v>
      </c>
      <c r="S2161" t="s">
        <v>17853</v>
      </c>
    </row>
    <row r="2162" spans="3:19" ht="15.75" x14ac:dyDescent="0.25">
      <c r="C2162" s="35"/>
      <c r="I2162" s="27">
        <f>IF(ISBLANK(J2162),"",LARGE(I$1:I2161,1)+1)</f>
        <v>2140</v>
      </c>
      <c r="J2162" t="s">
        <v>17659</v>
      </c>
      <c r="K2162" t="s">
        <v>17854</v>
      </c>
      <c r="L2162" t="s">
        <v>943</v>
      </c>
      <c r="M2162" t="s">
        <v>17855</v>
      </c>
      <c r="N2162" t="s">
        <v>17856</v>
      </c>
      <c r="O2162" t="s">
        <v>17857</v>
      </c>
      <c r="P2162" t="s">
        <v>17858</v>
      </c>
      <c r="Q2162" t="s">
        <v>17859</v>
      </c>
      <c r="R2162" t="s">
        <v>17860</v>
      </c>
      <c r="S2162" t="s">
        <v>17861</v>
      </c>
    </row>
    <row r="2163" spans="3:19" ht="15.75" x14ac:dyDescent="0.25">
      <c r="C2163" s="35"/>
      <c r="I2163" s="27">
        <f>IF(ISBLANK(J2163),"",LARGE(I$1:I2162,1)+1)</f>
        <v>2141</v>
      </c>
      <c r="J2163" t="s">
        <v>17659</v>
      </c>
      <c r="K2163" t="s">
        <v>17862</v>
      </c>
      <c r="L2163" t="s">
        <v>943</v>
      </c>
      <c r="M2163" t="s">
        <v>17863</v>
      </c>
      <c r="N2163" t="s">
        <v>17864</v>
      </c>
      <c r="O2163" t="s">
        <v>17865</v>
      </c>
      <c r="P2163" t="s">
        <v>17866</v>
      </c>
      <c r="Q2163" t="s">
        <v>17867</v>
      </c>
      <c r="R2163" t="s">
        <v>17868</v>
      </c>
      <c r="S2163" t="s">
        <v>17869</v>
      </c>
    </row>
    <row r="2164" spans="3:19" ht="15.75" x14ac:dyDescent="0.25">
      <c r="C2164" s="35"/>
      <c r="I2164" s="27">
        <f>IF(ISBLANK(J2164),"",LARGE(I$1:I2163,1)+1)</f>
        <v>2142</v>
      </c>
      <c r="J2164" t="s">
        <v>17659</v>
      </c>
      <c r="K2164" t="s">
        <v>17870</v>
      </c>
      <c r="L2164" t="s">
        <v>3687</v>
      </c>
      <c r="M2164" t="s">
        <v>17871</v>
      </c>
      <c r="N2164" t="s">
        <v>17872</v>
      </c>
      <c r="O2164" t="s">
        <v>17873</v>
      </c>
      <c r="P2164" t="s">
        <v>17874</v>
      </c>
      <c r="Q2164" t="s">
        <v>17875</v>
      </c>
      <c r="R2164" t="s">
        <v>17876</v>
      </c>
      <c r="S2164" t="s">
        <v>17877</v>
      </c>
    </row>
    <row r="2165" spans="3:19" ht="15.75" x14ac:dyDescent="0.25">
      <c r="C2165" s="35"/>
      <c r="I2165" s="27">
        <f>IF(ISBLANK(J2165),"",LARGE(I$1:I2164,1)+1)</f>
        <v>2143</v>
      </c>
      <c r="J2165" t="s">
        <v>17659</v>
      </c>
      <c r="K2165" t="s">
        <v>17878</v>
      </c>
      <c r="L2165" t="s">
        <v>3687</v>
      </c>
      <c r="M2165" t="s">
        <v>17879</v>
      </c>
      <c r="N2165" t="s">
        <v>17880</v>
      </c>
      <c r="O2165" t="s">
        <v>17881</v>
      </c>
      <c r="P2165" t="s">
        <v>17882</v>
      </c>
      <c r="Q2165" t="s">
        <v>17883</v>
      </c>
      <c r="R2165" t="s">
        <v>17884</v>
      </c>
      <c r="S2165" t="s">
        <v>17885</v>
      </c>
    </row>
    <row r="2166" spans="3:19" ht="15.75" x14ac:dyDescent="0.25">
      <c r="C2166" s="35"/>
      <c r="I2166" s="27">
        <f>IF(ISBLANK(J2166),"",LARGE(I$1:I2165,1)+1)</f>
        <v>2144</v>
      </c>
      <c r="J2166" t="s">
        <v>17659</v>
      </c>
      <c r="K2166" t="s">
        <v>17886</v>
      </c>
      <c r="L2166" t="s">
        <v>5262</v>
      </c>
      <c r="M2166" t="s">
        <v>17887</v>
      </c>
      <c r="N2166" t="s">
        <v>17888</v>
      </c>
      <c r="O2166" t="s">
        <v>17889</v>
      </c>
      <c r="P2166" t="s">
        <v>17890</v>
      </c>
      <c r="Q2166" t="s">
        <v>17891</v>
      </c>
      <c r="R2166" t="s">
        <v>17892</v>
      </c>
      <c r="S2166" t="s">
        <v>17893</v>
      </c>
    </row>
    <row r="2167" spans="3:19" ht="15.75" x14ac:dyDescent="0.25">
      <c r="C2167" s="35"/>
      <c r="I2167" s="27">
        <f>IF(ISBLANK(J2167),"",LARGE(I$1:I2166,1)+1)</f>
        <v>2145</v>
      </c>
      <c r="J2167" t="s">
        <v>17659</v>
      </c>
      <c r="K2167" t="s">
        <v>17894</v>
      </c>
      <c r="L2167" t="s">
        <v>17072</v>
      </c>
      <c r="M2167" t="s">
        <v>17895</v>
      </c>
      <c r="N2167" t="s">
        <v>17896</v>
      </c>
      <c r="O2167" t="s">
        <v>17897</v>
      </c>
      <c r="P2167" t="s">
        <v>17898</v>
      </c>
      <c r="Q2167" t="s">
        <v>17899</v>
      </c>
      <c r="R2167" t="s">
        <v>17900</v>
      </c>
      <c r="S2167" t="s">
        <v>17901</v>
      </c>
    </row>
    <row r="2168" spans="3:19" ht="15.75" x14ac:dyDescent="0.25">
      <c r="C2168" s="35"/>
      <c r="I2168" s="27">
        <f>IF(ISBLANK(J2168),"",LARGE(I$1:I2167,1)+1)</f>
        <v>2146</v>
      </c>
      <c r="J2168" t="s">
        <v>17659</v>
      </c>
      <c r="K2168" t="s">
        <v>17902</v>
      </c>
      <c r="L2168" t="s">
        <v>17072</v>
      </c>
      <c r="M2168" t="s">
        <v>17903</v>
      </c>
      <c r="N2168" t="s">
        <v>17904</v>
      </c>
      <c r="O2168" t="s">
        <v>17905</v>
      </c>
      <c r="P2168" t="s">
        <v>17906</v>
      </c>
      <c r="Q2168" t="s">
        <v>17907</v>
      </c>
      <c r="R2168" t="s">
        <v>17908</v>
      </c>
      <c r="S2168" t="s">
        <v>17909</v>
      </c>
    </row>
    <row r="2169" spans="3:19" ht="15.75" x14ac:dyDescent="0.25">
      <c r="C2169" s="35"/>
      <c r="I2169" s="27">
        <f>IF(ISBLANK(J2169),"",LARGE(I$1:I2168,1)+1)</f>
        <v>2147</v>
      </c>
      <c r="J2169" t="s">
        <v>17659</v>
      </c>
      <c r="K2169" t="s">
        <v>17910</v>
      </c>
      <c r="L2169" t="s">
        <v>17072</v>
      </c>
      <c r="M2169" t="s">
        <v>17911</v>
      </c>
      <c r="N2169" t="s">
        <v>17912</v>
      </c>
      <c r="O2169" t="s">
        <v>17913</v>
      </c>
      <c r="P2169" t="s">
        <v>17914</v>
      </c>
      <c r="Q2169" t="s">
        <v>17915</v>
      </c>
      <c r="R2169" t="s">
        <v>17916</v>
      </c>
      <c r="S2169" t="s">
        <v>17917</v>
      </c>
    </row>
    <row r="2170" spans="3:19" ht="15.75" x14ac:dyDescent="0.25">
      <c r="C2170" s="35"/>
      <c r="I2170" s="27">
        <f>IF(ISBLANK(J2170),"",LARGE(I$1:I2169,1)+1)</f>
        <v>2148</v>
      </c>
      <c r="J2170" t="s">
        <v>17659</v>
      </c>
      <c r="K2170" t="s">
        <v>17918</v>
      </c>
      <c r="L2170" t="s">
        <v>17089</v>
      </c>
      <c r="M2170" t="s">
        <v>17098</v>
      </c>
      <c r="N2170" t="s">
        <v>17919</v>
      </c>
      <c r="O2170" t="s">
        <v>17920</v>
      </c>
      <c r="P2170" t="s">
        <v>17101</v>
      </c>
      <c r="Q2170" t="s">
        <v>17921</v>
      </c>
      <c r="R2170" t="s">
        <v>17103</v>
      </c>
      <c r="S2170" t="s">
        <v>17922</v>
      </c>
    </row>
    <row r="2171" spans="3:19" ht="15.75" x14ac:dyDescent="0.25">
      <c r="C2171" s="35"/>
      <c r="I2171" s="27">
        <f>IF(ISBLANK(J2171),"",LARGE(I$1:I2170,1)+1)</f>
        <v>2149</v>
      </c>
      <c r="J2171" t="s">
        <v>17659</v>
      </c>
      <c r="K2171" t="s">
        <v>17923</v>
      </c>
      <c r="L2171" t="s">
        <v>17089</v>
      </c>
      <c r="M2171" t="s">
        <v>17924</v>
      </c>
      <c r="N2171" t="s">
        <v>17925</v>
      </c>
      <c r="O2171" t="s">
        <v>17926</v>
      </c>
      <c r="P2171" t="s">
        <v>17927</v>
      </c>
      <c r="Q2171" t="s">
        <v>17928</v>
      </c>
      <c r="R2171" t="s">
        <v>17929</v>
      </c>
      <c r="S2171" t="s">
        <v>17930</v>
      </c>
    </row>
    <row r="2172" spans="3:19" ht="15.75" x14ac:dyDescent="0.25">
      <c r="C2172" s="35"/>
      <c r="I2172" s="27">
        <f>IF(ISBLANK(J2172),"",LARGE(I$1:I2171,1)+1)</f>
        <v>2150</v>
      </c>
      <c r="J2172" t="s">
        <v>17659</v>
      </c>
      <c r="K2172" t="s">
        <v>17931</v>
      </c>
      <c r="L2172" t="s">
        <v>477</v>
      </c>
      <c r="M2172" t="s">
        <v>17932</v>
      </c>
      <c r="N2172" t="s">
        <v>17933</v>
      </c>
      <c r="O2172" t="s">
        <v>17934</v>
      </c>
      <c r="P2172" t="s">
        <v>17935</v>
      </c>
      <c r="Q2172" t="s">
        <v>17936</v>
      </c>
      <c r="R2172" t="s">
        <v>17937</v>
      </c>
      <c r="S2172" t="s">
        <v>17938</v>
      </c>
    </row>
    <row r="2173" spans="3:19" ht="15.75" x14ac:dyDescent="0.25">
      <c r="C2173" s="35"/>
      <c r="I2173" s="27">
        <f>IF(ISBLANK(J2173),"",LARGE(I$1:I2172,1)+1)</f>
        <v>2151</v>
      </c>
      <c r="J2173" t="s">
        <v>17659</v>
      </c>
      <c r="K2173" t="s">
        <v>17939</v>
      </c>
      <c r="L2173" t="s">
        <v>477</v>
      </c>
      <c r="M2173" t="s">
        <v>17940</v>
      </c>
      <c r="N2173" t="s">
        <v>17941</v>
      </c>
      <c r="O2173" t="s">
        <v>17942</v>
      </c>
      <c r="P2173" t="s">
        <v>17943</v>
      </c>
      <c r="Q2173" t="s">
        <v>17944</v>
      </c>
      <c r="R2173" t="s">
        <v>17945</v>
      </c>
      <c r="S2173" t="s">
        <v>17946</v>
      </c>
    </row>
    <row r="2174" spans="3:19" ht="15.75" x14ac:dyDescent="0.25">
      <c r="C2174" s="35"/>
      <c r="I2174" s="27">
        <f>IF(ISBLANK(J2174),"",LARGE(I$1:I2173,1)+1)</f>
        <v>2152</v>
      </c>
      <c r="J2174" t="s">
        <v>17659</v>
      </c>
      <c r="K2174" t="s">
        <v>17947</v>
      </c>
      <c r="L2174" t="s">
        <v>943</v>
      </c>
      <c r="M2174" t="s">
        <v>17948</v>
      </c>
      <c r="N2174" t="s">
        <v>17949</v>
      </c>
      <c r="O2174" t="s">
        <v>17950</v>
      </c>
      <c r="P2174" t="s">
        <v>17951</v>
      </c>
      <c r="Q2174" t="s">
        <v>17952</v>
      </c>
      <c r="R2174" t="s">
        <v>17953</v>
      </c>
      <c r="S2174" t="s">
        <v>17954</v>
      </c>
    </row>
    <row r="2175" spans="3:19" ht="15.75" x14ac:dyDescent="0.25">
      <c r="C2175" s="35"/>
      <c r="I2175" s="27">
        <f>IF(ISBLANK(J2175),"",LARGE(I$1:I2174,1)+1)</f>
        <v>2153</v>
      </c>
      <c r="J2175" t="s">
        <v>17659</v>
      </c>
      <c r="K2175" t="s">
        <v>17955</v>
      </c>
      <c r="L2175" t="s">
        <v>440</v>
      </c>
      <c r="M2175" t="s">
        <v>17956</v>
      </c>
      <c r="N2175" t="s">
        <v>17957</v>
      </c>
      <c r="O2175" t="s">
        <v>17958</v>
      </c>
      <c r="P2175" t="s">
        <v>17959</v>
      </c>
      <c r="Q2175" t="s">
        <v>17960</v>
      </c>
      <c r="R2175" t="s">
        <v>17557</v>
      </c>
      <c r="S2175" t="s">
        <v>17961</v>
      </c>
    </row>
    <row r="2176" spans="3:19" ht="15.75" x14ac:dyDescent="0.25">
      <c r="C2176" s="35"/>
      <c r="I2176" s="27">
        <f>IF(ISBLANK(J2176),"",LARGE(I$1:I2175,1)+1)</f>
        <v>2154</v>
      </c>
      <c r="J2176" t="s">
        <v>17659</v>
      </c>
      <c r="K2176" t="s">
        <v>17559</v>
      </c>
      <c r="L2176" t="s">
        <v>440</v>
      </c>
      <c r="M2176" t="s">
        <v>16429</v>
      </c>
      <c r="N2176" t="s">
        <v>17962</v>
      </c>
      <c r="O2176" t="s">
        <v>17963</v>
      </c>
      <c r="P2176" t="s">
        <v>17964</v>
      </c>
      <c r="Q2176" t="s">
        <v>16433</v>
      </c>
      <c r="R2176" t="s">
        <v>17965</v>
      </c>
      <c r="S2176" t="s">
        <v>17966</v>
      </c>
    </row>
    <row r="2177" spans="3:19" ht="15.75" x14ac:dyDescent="0.25">
      <c r="C2177" s="35"/>
      <c r="I2177" s="27">
        <f>IF(ISBLANK(J2177),"",LARGE(I$1:I2176,1)+1)</f>
        <v>2155</v>
      </c>
      <c r="J2177" t="s">
        <v>17659</v>
      </c>
      <c r="K2177" t="s">
        <v>17145</v>
      </c>
      <c r="L2177" t="s">
        <v>440</v>
      </c>
      <c r="M2177" t="s">
        <v>17967</v>
      </c>
      <c r="N2177" t="s">
        <v>17968</v>
      </c>
      <c r="O2177" t="s">
        <v>17969</v>
      </c>
      <c r="P2177" t="s">
        <v>17970</v>
      </c>
      <c r="Q2177" t="s">
        <v>17971</v>
      </c>
      <c r="R2177" t="s">
        <v>17972</v>
      </c>
      <c r="S2177" t="s">
        <v>17973</v>
      </c>
    </row>
    <row r="2178" spans="3:19" ht="15.75" x14ac:dyDescent="0.25">
      <c r="C2178" s="35"/>
      <c r="I2178" s="27">
        <f>IF(ISBLANK(J2178),"",LARGE(I$1:I2177,1)+1)</f>
        <v>2156</v>
      </c>
      <c r="J2178" t="s">
        <v>17659</v>
      </c>
      <c r="K2178" t="s">
        <v>17974</v>
      </c>
      <c r="L2178" t="s">
        <v>440</v>
      </c>
      <c r="M2178" t="s">
        <v>17975</v>
      </c>
      <c r="N2178" t="s">
        <v>17976</v>
      </c>
      <c r="O2178" t="s">
        <v>17977</v>
      </c>
      <c r="P2178" t="s">
        <v>17978</v>
      </c>
      <c r="Q2178" t="s">
        <v>17979</v>
      </c>
      <c r="R2178" t="s">
        <v>17980</v>
      </c>
      <c r="S2178" t="s">
        <v>17981</v>
      </c>
    </row>
    <row r="2179" spans="3:19" ht="15.75" x14ac:dyDescent="0.25">
      <c r="C2179" s="35"/>
      <c r="I2179" s="27">
        <f>IF(ISBLANK(J2179),"",LARGE(I$1:I2178,1)+1)</f>
        <v>2157</v>
      </c>
      <c r="J2179" t="s">
        <v>17659</v>
      </c>
      <c r="K2179" t="s">
        <v>15574</v>
      </c>
      <c r="L2179" t="s">
        <v>440</v>
      </c>
      <c r="M2179" t="s">
        <v>16887</v>
      </c>
      <c r="N2179" t="s">
        <v>16888</v>
      </c>
      <c r="O2179" t="s">
        <v>16889</v>
      </c>
      <c r="P2179" t="s">
        <v>15578</v>
      </c>
      <c r="Q2179" t="s">
        <v>16412</v>
      </c>
      <c r="R2179" t="s">
        <v>16890</v>
      </c>
      <c r="S2179" t="s">
        <v>16891</v>
      </c>
    </row>
    <row r="2180" spans="3:19" ht="15.75" x14ac:dyDescent="0.25">
      <c r="C2180" s="35"/>
      <c r="I2180" s="27">
        <f>IF(ISBLANK(J2180),"",LARGE(I$1:I2179,1)+1)</f>
        <v>2158</v>
      </c>
      <c r="J2180" t="s">
        <v>17659</v>
      </c>
      <c r="K2180" t="s">
        <v>17982</v>
      </c>
      <c r="L2180" t="s">
        <v>440</v>
      </c>
      <c r="M2180" t="s">
        <v>17983</v>
      </c>
      <c r="N2180" t="s">
        <v>17984</v>
      </c>
      <c r="O2180" t="s">
        <v>17985</v>
      </c>
      <c r="P2180" t="s">
        <v>17986</v>
      </c>
      <c r="Q2180" t="s">
        <v>17987</v>
      </c>
      <c r="R2180" t="s">
        <v>17988</v>
      </c>
      <c r="S2180" t="s">
        <v>17989</v>
      </c>
    </row>
    <row r="2181" spans="3:19" ht="15.75" x14ac:dyDescent="0.25">
      <c r="C2181" s="35"/>
      <c r="I2181" s="27">
        <f>IF(ISBLANK(J2181),"",LARGE(I$1:I2180,1)+1)</f>
        <v>2159</v>
      </c>
      <c r="J2181" t="s">
        <v>17659</v>
      </c>
      <c r="K2181" t="s">
        <v>17572</v>
      </c>
      <c r="L2181" t="s">
        <v>440</v>
      </c>
      <c r="M2181" t="s">
        <v>16400</v>
      </c>
      <c r="N2181" t="s">
        <v>16401</v>
      </c>
      <c r="O2181" t="s">
        <v>16402</v>
      </c>
      <c r="P2181" t="s">
        <v>16403</v>
      </c>
      <c r="Q2181" t="s">
        <v>16404</v>
      </c>
      <c r="R2181" t="s">
        <v>16892</v>
      </c>
      <c r="S2181" t="s">
        <v>16893</v>
      </c>
    </row>
    <row r="2182" spans="3:19" ht="15.75" x14ac:dyDescent="0.25">
      <c r="C2182" s="35"/>
      <c r="I2182" s="27">
        <f>IF(ISBLANK(J2182),"",LARGE(I$1:I2181,1)+1)</f>
        <v>2160</v>
      </c>
      <c r="J2182" t="s">
        <v>17659</v>
      </c>
      <c r="K2182" t="s">
        <v>17573</v>
      </c>
      <c r="L2182" t="s">
        <v>78</v>
      </c>
      <c r="M2182" t="s">
        <v>16415</v>
      </c>
      <c r="N2182" t="s">
        <v>16416</v>
      </c>
      <c r="O2182" t="s">
        <v>16417</v>
      </c>
      <c r="P2182" t="s">
        <v>15868</v>
      </c>
      <c r="Q2182" t="s">
        <v>16418</v>
      </c>
      <c r="R2182" t="s">
        <v>16916</v>
      </c>
      <c r="S2182" t="s">
        <v>16420</v>
      </c>
    </row>
    <row r="2183" spans="3:19" ht="15.75" x14ac:dyDescent="0.25">
      <c r="C2183" s="35"/>
      <c r="I2183" s="27">
        <f>IF(ISBLANK(J2183),"",LARGE(I$1:I2182,1)+1)</f>
        <v>2161</v>
      </c>
      <c r="J2183" t="s">
        <v>17659</v>
      </c>
      <c r="K2183" t="s">
        <v>16421</v>
      </c>
      <c r="L2183" t="s">
        <v>78</v>
      </c>
      <c r="M2183" t="s">
        <v>16917</v>
      </c>
      <c r="N2183" t="s">
        <v>16918</v>
      </c>
      <c r="O2183" t="s">
        <v>16424</v>
      </c>
      <c r="P2183" t="s">
        <v>16425</v>
      </c>
      <c r="Q2183" t="s">
        <v>16919</v>
      </c>
      <c r="R2183" t="s">
        <v>16427</v>
      </c>
      <c r="S2183" t="s">
        <v>17990</v>
      </c>
    </row>
    <row r="2184" spans="3:19" ht="15.75" x14ac:dyDescent="0.25">
      <c r="C2184" s="35"/>
      <c r="I2184" s="27">
        <f>IF(ISBLANK(J2184),"",LARGE(I$1:I2183,1)+1)</f>
        <v>2162</v>
      </c>
      <c r="J2184" t="s">
        <v>17659</v>
      </c>
      <c r="K2184" t="s">
        <v>7125</v>
      </c>
      <c r="L2184" t="s">
        <v>3769</v>
      </c>
      <c r="M2184" t="s">
        <v>16468</v>
      </c>
      <c r="N2184" t="s">
        <v>15600</v>
      </c>
      <c r="O2184" t="s">
        <v>16469</v>
      </c>
      <c r="P2184" t="s">
        <v>15602</v>
      </c>
      <c r="Q2184" t="s">
        <v>17991</v>
      </c>
      <c r="R2184" t="s">
        <v>16472</v>
      </c>
      <c r="S2184" t="s">
        <v>16922</v>
      </c>
    </row>
    <row r="2185" spans="3:19" ht="15.75" x14ac:dyDescent="0.25">
      <c r="C2185" s="35"/>
      <c r="I2185" s="27">
        <f>IF(ISBLANK(J2185),"",LARGE(I$1:I2184,1)+1)</f>
        <v>2163</v>
      </c>
      <c r="J2185" t="s">
        <v>17659</v>
      </c>
      <c r="K2185" t="s">
        <v>16474</v>
      </c>
      <c r="L2185" t="s">
        <v>15631</v>
      </c>
      <c r="M2185" t="s">
        <v>16475</v>
      </c>
      <c r="N2185" t="s">
        <v>16476</v>
      </c>
      <c r="O2185" t="s">
        <v>16923</v>
      </c>
      <c r="P2185" t="s">
        <v>16478</v>
      </c>
      <c r="Q2185" t="s">
        <v>16479</v>
      </c>
      <c r="R2185" t="s">
        <v>16480</v>
      </c>
      <c r="S2185" t="s">
        <v>16924</v>
      </c>
    </row>
    <row r="2186" spans="3:19" ht="15.75" x14ac:dyDescent="0.25">
      <c r="C2186" s="35"/>
      <c r="I2186" s="27">
        <f>IF(ISBLANK(J2186),"",LARGE(I$1:I2185,1)+1)</f>
        <v>2164</v>
      </c>
      <c r="J2186" t="s">
        <v>17659</v>
      </c>
      <c r="K2186" t="s">
        <v>15606</v>
      </c>
      <c r="L2186" t="s">
        <v>3769</v>
      </c>
      <c r="M2186" t="s">
        <v>15607</v>
      </c>
      <c r="N2186" t="s">
        <v>15608</v>
      </c>
      <c r="O2186" t="s">
        <v>15609</v>
      </c>
      <c r="P2186" t="s">
        <v>16502</v>
      </c>
      <c r="Q2186" t="s">
        <v>16503</v>
      </c>
      <c r="R2186" t="s">
        <v>16504</v>
      </c>
      <c r="S2186" t="s">
        <v>16925</v>
      </c>
    </row>
    <row r="2187" spans="3:19" ht="15.75" x14ac:dyDescent="0.25">
      <c r="C2187" s="35"/>
      <c r="I2187" s="27">
        <f>IF(ISBLANK(J2187),"",LARGE(I$1:I2186,1)+1)</f>
        <v>2165</v>
      </c>
      <c r="J2187" t="s">
        <v>17659</v>
      </c>
      <c r="K2187" t="s">
        <v>16506</v>
      </c>
      <c r="L2187" t="s">
        <v>3769</v>
      </c>
      <c r="M2187" t="s">
        <v>16507</v>
      </c>
      <c r="N2187" t="s">
        <v>16508</v>
      </c>
      <c r="O2187" t="s">
        <v>16509</v>
      </c>
      <c r="P2187" t="s">
        <v>16510</v>
      </c>
      <c r="Q2187" t="s">
        <v>16926</v>
      </c>
      <c r="R2187" t="s">
        <v>16512</v>
      </c>
      <c r="S2187" t="s">
        <v>16513</v>
      </c>
    </row>
    <row r="2188" spans="3:19" ht="15.75" x14ac:dyDescent="0.25">
      <c r="C2188" s="35"/>
      <c r="I2188" s="27">
        <f>IF(ISBLANK(J2188),"",LARGE(I$1:I2187,1)+1)</f>
        <v>2166</v>
      </c>
      <c r="J2188" t="s">
        <v>17659</v>
      </c>
      <c r="K2188" t="s">
        <v>17574</v>
      </c>
      <c r="L2188" t="s">
        <v>597</v>
      </c>
      <c r="M2188" t="s">
        <v>16927</v>
      </c>
      <c r="N2188" t="s">
        <v>16928</v>
      </c>
      <c r="O2188" t="s">
        <v>16929</v>
      </c>
      <c r="P2188" t="s">
        <v>16518</v>
      </c>
      <c r="Q2188" t="s">
        <v>16519</v>
      </c>
      <c r="R2188" t="s">
        <v>16520</v>
      </c>
      <c r="S2188" t="s">
        <v>16930</v>
      </c>
    </row>
    <row r="2189" spans="3:19" ht="15.75" x14ac:dyDescent="0.25">
      <c r="C2189" s="35"/>
      <c r="I2189" s="27">
        <f>IF(ISBLANK(J2189),"",LARGE(I$1:I2188,1)+1)</f>
        <v>2167</v>
      </c>
      <c r="J2189" t="s">
        <v>17659</v>
      </c>
      <c r="K2189" t="s">
        <v>3797</v>
      </c>
      <c r="L2189" t="s">
        <v>3769</v>
      </c>
      <c r="M2189" t="s">
        <v>16490</v>
      </c>
      <c r="N2189" t="s">
        <v>16491</v>
      </c>
      <c r="O2189" t="s">
        <v>16931</v>
      </c>
      <c r="P2189" t="s">
        <v>15618</v>
      </c>
      <c r="Q2189" t="s">
        <v>16493</v>
      </c>
      <c r="R2189" t="s">
        <v>16494</v>
      </c>
      <c r="S2189" t="s">
        <v>17992</v>
      </c>
    </row>
    <row r="2190" spans="3:19" ht="15.75" x14ac:dyDescent="0.25">
      <c r="C2190" s="35"/>
      <c r="I2190" s="27">
        <f>IF(ISBLANK(J2190),"",LARGE(I$1:I2189,1)+1)</f>
        <v>2168</v>
      </c>
      <c r="J2190" t="s">
        <v>17659</v>
      </c>
      <c r="K2190" t="s">
        <v>16482</v>
      </c>
      <c r="L2190" t="s">
        <v>3769</v>
      </c>
      <c r="M2190" t="s">
        <v>16934</v>
      </c>
      <c r="N2190" t="s">
        <v>16484</v>
      </c>
      <c r="O2190" t="s">
        <v>16935</v>
      </c>
      <c r="P2190" t="s">
        <v>17993</v>
      </c>
      <c r="Q2190" t="s">
        <v>17994</v>
      </c>
      <c r="R2190" t="s">
        <v>16488</v>
      </c>
      <c r="S2190" t="s">
        <v>17995</v>
      </c>
    </row>
    <row r="2191" spans="3:19" ht="15.75" x14ac:dyDescent="0.25">
      <c r="C2191" s="35"/>
      <c r="I2191" s="27">
        <f>IF(ISBLANK(J2191),"",LARGE(I$1:I2190,1)+1)</f>
        <v>2169</v>
      </c>
      <c r="J2191" t="s">
        <v>17659</v>
      </c>
      <c r="K2191" t="s">
        <v>15622</v>
      </c>
      <c r="L2191" t="s">
        <v>3769</v>
      </c>
      <c r="M2191" t="s">
        <v>16939</v>
      </c>
      <c r="N2191" t="s">
        <v>16940</v>
      </c>
      <c r="O2191" t="s">
        <v>16941</v>
      </c>
      <c r="P2191" t="s">
        <v>16942</v>
      </c>
      <c r="Q2191" t="s">
        <v>16943</v>
      </c>
      <c r="R2191" t="s">
        <v>16944</v>
      </c>
      <c r="S2191" t="s">
        <v>17996</v>
      </c>
    </row>
    <row r="2192" spans="3:19" ht="15.75" x14ac:dyDescent="0.25">
      <c r="C2192" s="35"/>
      <c r="I2192" s="27">
        <f>IF(ISBLANK(J2192),"",LARGE(I$1:I2191,1)+1)</f>
        <v>2170</v>
      </c>
      <c r="J2192" t="s">
        <v>17659</v>
      </c>
      <c r="K2192" t="s">
        <v>17578</v>
      </c>
      <c r="L2192" t="s">
        <v>440</v>
      </c>
      <c r="M2192" t="s">
        <v>16947</v>
      </c>
      <c r="N2192" t="s">
        <v>16524</v>
      </c>
      <c r="O2192" t="s">
        <v>16948</v>
      </c>
      <c r="P2192" t="s">
        <v>16526</v>
      </c>
      <c r="Q2192" t="s">
        <v>16527</v>
      </c>
      <c r="R2192" t="s">
        <v>16949</v>
      </c>
      <c r="S2192" t="s">
        <v>16950</v>
      </c>
    </row>
    <row r="2193" spans="3:19" ht="15.75" x14ac:dyDescent="0.25">
      <c r="C2193" s="35"/>
      <c r="I2193" s="27">
        <f>IF(ISBLANK(J2193),"",LARGE(I$1:I2192,1)+1)</f>
        <v>2171</v>
      </c>
      <c r="J2193" t="s">
        <v>17659</v>
      </c>
      <c r="K2193" t="s">
        <v>17579</v>
      </c>
      <c r="L2193" t="s">
        <v>15631</v>
      </c>
      <c r="M2193" t="s">
        <v>16530</v>
      </c>
      <c r="N2193" t="s">
        <v>16531</v>
      </c>
      <c r="O2193" t="s">
        <v>16951</v>
      </c>
      <c r="P2193" t="s">
        <v>16952</v>
      </c>
      <c r="Q2193" t="s">
        <v>16534</v>
      </c>
      <c r="R2193" t="s">
        <v>16953</v>
      </c>
      <c r="S2193" t="s">
        <v>16536</v>
      </c>
    </row>
    <row r="2194" spans="3:19" ht="15.75" x14ac:dyDescent="0.25">
      <c r="C2194" s="35"/>
      <c r="I2194" s="27">
        <f>IF(ISBLANK(J2194),"",LARGE(I$1:I2193,1)+1)</f>
        <v>2172</v>
      </c>
      <c r="J2194" t="s">
        <v>17659</v>
      </c>
      <c r="K2194" t="s">
        <v>3789</v>
      </c>
      <c r="L2194" t="s">
        <v>3769</v>
      </c>
      <c r="M2194" t="s">
        <v>15639</v>
      </c>
      <c r="N2194" t="s">
        <v>16537</v>
      </c>
      <c r="O2194" t="s">
        <v>15641</v>
      </c>
      <c r="P2194" t="s">
        <v>16538</v>
      </c>
      <c r="Q2194" t="s">
        <v>16539</v>
      </c>
      <c r="R2194" t="s">
        <v>17997</v>
      </c>
      <c r="S2194" t="s">
        <v>17998</v>
      </c>
    </row>
    <row r="2195" spans="3:19" ht="15.75" x14ac:dyDescent="0.25">
      <c r="C2195" s="35"/>
      <c r="I2195" s="27">
        <f>IF(ISBLANK(J2195),"",LARGE(I$1:I2194,1)+1)</f>
        <v>2173</v>
      </c>
      <c r="J2195" t="s">
        <v>17659</v>
      </c>
      <c r="K2195" t="s">
        <v>17581</v>
      </c>
      <c r="L2195" t="s">
        <v>12</v>
      </c>
      <c r="M2195" t="s">
        <v>15970</v>
      </c>
      <c r="N2195" t="s">
        <v>16542</v>
      </c>
      <c r="O2195" t="s">
        <v>16958</v>
      </c>
      <c r="P2195" t="s">
        <v>16959</v>
      </c>
      <c r="Q2195" t="s">
        <v>16960</v>
      </c>
      <c r="R2195" t="s">
        <v>16961</v>
      </c>
      <c r="S2195" t="s">
        <v>17999</v>
      </c>
    </row>
    <row r="2196" spans="3:19" ht="15.75" x14ac:dyDescent="0.25">
      <c r="C2196" s="35"/>
      <c r="I2196" s="27">
        <f>IF(ISBLANK(J2196),"",LARGE(I$1:I2195,1)+1)</f>
        <v>2174</v>
      </c>
      <c r="J2196" t="s">
        <v>17659</v>
      </c>
      <c r="K2196" t="s">
        <v>15824</v>
      </c>
      <c r="L2196" t="s">
        <v>15631</v>
      </c>
      <c r="M2196" t="s">
        <v>15825</v>
      </c>
      <c r="N2196" t="s">
        <v>16548</v>
      </c>
      <c r="O2196" t="s">
        <v>16963</v>
      </c>
      <c r="P2196" t="s">
        <v>15828</v>
      </c>
      <c r="Q2196" t="s">
        <v>15829</v>
      </c>
      <c r="R2196" t="s">
        <v>18000</v>
      </c>
      <c r="S2196" t="s">
        <v>18001</v>
      </c>
    </row>
    <row r="2197" spans="3:19" ht="15.75" x14ac:dyDescent="0.25">
      <c r="C2197" s="35"/>
      <c r="I2197" s="27">
        <f>IF(ISBLANK(J2197),"",LARGE(I$1:I2196,1)+1)</f>
        <v>2175</v>
      </c>
      <c r="J2197" t="s">
        <v>17659</v>
      </c>
      <c r="K2197" t="s">
        <v>17584</v>
      </c>
      <c r="L2197" t="s">
        <v>78</v>
      </c>
      <c r="M2197" t="s">
        <v>15929</v>
      </c>
      <c r="N2197" t="s">
        <v>16577</v>
      </c>
      <c r="O2197" t="s">
        <v>16966</v>
      </c>
      <c r="P2197" t="s">
        <v>15932</v>
      </c>
      <c r="Q2197" t="s">
        <v>16967</v>
      </c>
      <c r="R2197" t="s">
        <v>16580</v>
      </c>
      <c r="S2197" t="s">
        <v>16968</v>
      </c>
    </row>
    <row r="2198" spans="3:19" ht="15.75" x14ac:dyDescent="0.25">
      <c r="C2198" s="35"/>
      <c r="I2198" s="27">
        <f>IF(ISBLANK(J2198),"",LARGE(I$1:I2197,1)+1)</f>
        <v>2176</v>
      </c>
      <c r="J2198" t="s">
        <v>17659</v>
      </c>
      <c r="K2198" t="s">
        <v>16969</v>
      </c>
      <c r="L2198" t="s">
        <v>15945</v>
      </c>
      <c r="M2198" t="s">
        <v>15946</v>
      </c>
      <c r="N2198" t="s">
        <v>16700</v>
      </c>
      <c r="O2198" t="s">
        <v>16970</v>
      </c>
      <c r="P2198" t="s">
        <v>18002</v>
      </c>
      <c r="Q2198" t="s">
        <v>16702</v>
      </c>
      <c r="R2198" t="s">
        <v>16972</v>
      </c>
      <c r="S2198" t="s">
        <v>16973</v>
      </c>
    </row>
    <row r="2199" spans="3:19" ht="15.75" x14ac:dyDescent="0.25">
      <c r="C2199" s="35"/>
      <c r="I2199" s="27">
        <f>IF(ISBLANK(J2199),"",LARGE(I$1:I2198,1)+1)</f>
        <v>2177</v>
      </c>
      <c r="J2199" t="s">
        <v>17659</v>
      </c>
      <c r="K2199" t="s">
        <v>16974</v>
      </c>
      <c r="L2199" t="s">
        <v>943</v>
      </c>
      <c r="M2199" t="s">
        <v>16975</v>
      </c>
      <c r="N2199" t="s">
        <v>16976</v>
      </c>
      <c r="O2199" t="s">
        <v>16977</v>
      </c>
      <c r="P2199" t="s">
        <v>16692</v>
      </c>
      <c r="Q2199" t="s">
        <v>15885</v>
      </c>
      <c r="R2199" t="s">
        <v>16693</v>
      </c>
      <c r="S2199" t="s">
        <v>16978</v>
      </c>
    </row>
    <row r="2200" spans="3:19" ht="15.75" x14ac:dyDescent="0.25">
      <c r="C2200" s="35"/>
      <c r="I2200" s="27">
        <f>IF(ISBLANK(J2200),"",LARGE(I$1:I2199,1)+1)</f>
        <v>2178</v>
      </c>
      <c r="J2200" t="s">
        <v>17659</v>
      </c>
      <c r="K2200" t="s">
        <v>16979</v>
      </c>
      <c r="L2200" t="s">
        <v>15945</v>
      </c>
      <c r="M2200" t="s">
        <v>16710</v>
      </c>
      <c r="N2200" t="s">
        <v>16980</v>
      </c>
      <c r="O2200" t="s">
        <v>15956</v>
      </c>
      <c r="P2200" t="s">
        <v>15957</v>
      </c>
      <c r="Q2200" t="s">
        <v>16981</v>
      </c>
      <c r="R2200" t="s">
        <v>16715</v>
      </c>
      <c r="S2200" t="s">
        <v>15960</v>
      </c>
    </row>
    <row r="2201" spans="3:19" ht="15.75" x14ac:dyDescent="0.25">
      <c r="C2201" s="35"/>
      <c r="I2201" s="27">
        <f>IF(ISBLANK(J2201),"",LARGE(I$1:I2200,1)+1)</f>
        <v>2179</v>
      </c>
      <c r="J2201" t="s">
        <v>17659</v>
      </c>
      <c r="K2201" t="s">
        <v>17586</v>
      </c>
      <c r="L2201" t="s">
        <v>15945</v>
      </c>
      <c r="M2201" t="s">
        <v>15962</v>
      </c>
      <c r="N2201" t="s">
        <v>15963</v>
      </c>
      <c r="O2201" t="s">
        <v>16705</v>
      </c>
      <c r="P2201" t="s">
        <v>18003</v>
      </c>
      <c r="Q2201" t="s">
        <v>16707</v>
      </c>
      <c r="R2201" t="s">
        <v>16708</v>
      </c>
      <c r="S2201" t="s">
        <v>15968</v>
      </c>
    </row>
    <row r="2202" spans="3:19" ht="15.75" x14ac:dyDescent="0.25">
      <c r="C2202" s="35"/>
      <c r="I2202" s="27">
        <f>IF(ISBLANK(J2202),"",LARGE(I$1:I2201,1)+1)</f>
        <v>2180</v>
      </c>
      <c r="J2202" t="s">
        <v>17659</v>
      </c>
      <c r="K2202" t="s">
        <v>17588</v>
      </c>
      <c r="L2202" t="s">
        <v>78</v>
      </c>
      <c r="M2202" t="s">
        <v>15937</v>
      </c>
      <c r="N2202" t="s">
        <v>15938</v>
      </c>
      <c r="O2202" t="s">
        <v>15939</v>
      </c>
      <c r="P2202" t="s">
        <v>18004</v>
      </c>
      <c r="Q2202" t="s">
        <v>15941</v>
      </c>
      <c r="R2202" t="s">
        <v>17796</v>
      </c>
      <c r="S2202" t="s">
        <v>18005</v>
      </c>
    </row>
    <row r="2203" spans="3:19" ht="15.75" x14ac:dyDescent="0.25">
      <c r="C2203" s="35"/>
      <c r="I2203" s="27">
        <f>IF(ISBLANK(J2203),"",LARGE(I$1:I2202,1)+1)</f>
        <v>2181</v>
      </c>
      <c r="J2203" t="s">
        <v>17659</v>
      </c>
      <c r="K2203" t="s">
        <v>17591</v>
      </c>
      <c r="L2203" t="s">
        <v>15945</v>
      </c>
      <c r="M2203" t="s">
        <v>16988</v>
      </c>
      <c r="N2203" t="s">
        <v>16989</v>
      </c>
      <c r="O2203" t="s">
        <v>16990</v>
      </c>
      <c r="P2203" t="s">
        <v>18006</v>
      </c>
      <c r="Q2203" t="s">
        <v>16992</v>
      </c>
      <c r="R2203" t="s">
        <v>16993</v>
      </c>
      <c r="S2203" t="s">
        <v>16994</v>
      </c>
    </row>
    <row r="2204" spans="3:19" ht="15.75" x14ac:dyDescent="0.25">
      <c r="C2204" s="35"/>
      <c r="I2204" s="27">
        <f>IF(ISBLANK(J2204),"",LARGE(I$1:I2203,1)+1)</f>
        <v>2182</v>
      </c>
      <c r="J2204" t="s">
        <v>17659</v>
      </c>
      <c r="K2204" t="s">
        <v>17595</v>
      </c>
      <c r="L2204" t="s">
        <v>577</v>
      </c>
      <c r="M2204" t="s">
        <v>17596</v>
      </c>
      <c r="N2204" t="s">
        <v>17597</v>
      </c>
      <c r="O2204" t="s">
        <v>18007</v>
      </c>
      <c r="P2204" t="s">
        <v>17599</v>
      </c>
      <c r="Q2204" t="s">
        <v>17600</v>
      </c>
      <c r="R2204" t="s">
        <v>17601</v>
      </c>
      <c r="S2204" t="s">
        <v>17602</v>
      </c>
    </row>
    <row r="2205" spans="3:19" ht="15.75" x14ac:dyDescent="0.25">
      <c r="C2205" s="35"/>
      <c r="I2205" s="27">
        <f>IF(ISBLANK(J2205),"",LARGE(I$1:I2204,1)+1)</f>
        <v>2183</v>
      </c>
      <c r="J2205" t="s">
        <v>17659</v>
      </c>
      <c r="K2205" t="s">
        <v>16670</v>
      </c>
      <c r="L2205" t="s">
        <v>577</v>
      </c>
      <c r="M2205" t="s">
        <v>16671</v>
      </c>
      <c r="N2205" t="s">
        <v>16672</v>
      </c>
      <c r="O2205" t="s">
        <v>16673</v>
      </c>
      <c r="P2205" t="s">
        <v>15780</v>
      </c>
      <c r="Q2205" t="s">
        <v>16674</v>
      </c>
      <c r="R2205" t="s">
        <v>16675</v>
      </c>
      <c r="S2205" t="s">
        <v>16676</v>
      </c>
    </row>
    <row r="2206" spans="3:19" ht="15.75" x14ac:dyDescent="0.25">
      <c r="C2206" s="35"/>
      <c r="I2206" s="27">
        <f>IF(ISBLANK(J2206),"",LARGE(I$1:I2205,1)+1)</f>
        <v>2184</v>
      </c>
      <c r="J2206" t="s">
        <v>17659</v>
      </c>
      <c r="K2206" t="s">
        <v>16677</v>
      </c>
      <c r="L2206" t="s">
        <v>577</v>
      </c>
      <c r="M2206" t="s">
        <v>18008</v>
      </c>
      <c r="N2206" t="s">
        <v>18009</v>
      </c>
      <c r="O2206" t="s">
        <v>18010</v>
      </c>
      <c r="P2206" t="s">
        <v>18011</v>
      </c>
      <c r="Q2206" t="s">
        <v>18012</v>
      </c>
      <c r="R2206" t="s">
        <v>18013</v>
      </c>
      <c r="S2206" t="s">
        <v>18014</v>
      </c>
    </row>
    <row r="2207" spans="3:19" ht="15.75" x14ac:dyDescent="0.25">
      <c r="C2207" s="35"/>
      <c r="I2207" s="27">
        <f>IF(ISBLANK(J2207),"",LARGE(I$1:I2206,1)+1)</f>
        <v>2185</v>
      </c>
      <c r="J2207" t="s">
        <v>17659</v>
      </c>
      <c r="K2207" t="s">
        <v>17624</v>
      </c>
      <c r="L2207" t="s">
        <v>387</v>
      </c>
      <c r="M2207" t="s">
        <v>17196</v>
      </c>
      <c r="N2207" t="s">
        <v>17197</v>
      </c>
      <c r="O2207" t="s">
        <v>17198</v>
      </c>
      <c r="P2207" t="s">
        <v>17199</v>
      </c>
      <c r="Q2207" t="s">
        <v>17200</v>
      </c>
      <c r="R2207" t="s">
        <v>17201</v>
      </c>
      <c r="S2207" t="s">
        <v>17202</v>
      </c>
    </row>
    <row r="2208" spans="3:19" ht="15.75" x14ac:dyDescent="0.25">
      <c r="C2208" s="35"/>
      <c r="I2208" s="27">
        <f>IF(ISBLANK(J2208),"",LARGE(I$1:I2207,1)+1)</f>
        <v>2186</v>
      </c>
      <c r="J2208" t="s">
        <v>17659</v>
      </c>
      <c r="K2208" t="s">
        <v>17625</v>
      </c>
      <c r="L2208" t="s">
        <v>387</v>
      </c>
      <c r="M2208" t="s">
        <v>17204</v>
      </c>
      <c r="N2208" t="s">
        <v>17205</v>
      </c>
      <c r="O2208" t="s">
        <v>17206</v>
      </c>
      <c r="P2208" t="s">
        <v>17207</v>
      </c>
      <c r="Q2208" t="s">
        <v>17208</v>
      </c>
      <c r="R2208" t="s">
        <v>17209</v>
      </c>
      <c r="S2208" t="s">
        <v>17210</v>
      </c>
    </row>
    <row r="2209" spans="3:19" ht="15.75" x14ac:dyDescent="0.25">
      <c r="C2209" s="35"/>
      <c r="I2209" s="27">
        <f>IF(ISBLANK(J2209),"",LARGE(I$1:I2208,1)+1)</f>
        <v>2187</v>
      </c>
      <c r="J2209" t="s">
        <v>17659</v>
      </c>
      <c r="K2209" t="s">
        <v>987</v>
      </c>
      <c r="L2209" t="s">
        <v>15227</v>
      </c>
      <c r="M2209" t="s">
        <v>17285</v>
      </c>
      <c r="N2209" t="s">
        <v>17286</v>
      </c>
      <c r="O2209" t="s">
        <v>17287</v>
      </c>
      <c r="P2209" t="s">
        <v>17288</v>
      </c>
      <c r="Q2209" t="s">
        <v>17289</v>
      </c>
      <c r="R2209" t="s">
        <v>17290</v>
      </c>
      <c r="S2209" t="s">
        <v>17291</v>
      </c>
    </row>
    <row r="2210" spans="3:19" ht="15.75" x14ac:dyDescent="0.25">
      <c r="C2210" s="35"/>
      <c r="I2210" s="27">
        <f>IF(ISBLANK(J2210),"",LARGE(I$1:I2209,1)+1)</f>
        <v>2188</v>
      </c>
      <c r="J2210" t="s">
        <v>17659</v>
      </c>
      <c r="K2210" t="s">
        <v>17179</v>
      </c>
      <c r="L2210" t="s">
        <v>15227</v>
      </c>
      <c r="M2210" t="s">
        <v>17180</v>
      </c>
      <c r="N2210" t="s">
        <v>17181</v>
      </c>
      <c r="O2210" t="s">
        <v>17182</v>
      </c>
      <c r="P2210" t="s">
        <v>17183</v>
      </c>
      <c r="Q2210" t="s">
        <v>17184</v>
      </c>
      <c r="R2210" t="s">
        <v>17185</v>
      </c>
      <c r="S2210" t="s">
        <v>18015</v>
      </c>
    </row>
    <row r="2211" spans="3:19" ht="15.75" x14ac:dyDescent="0.25">
      <c r="C2211" s="35"/>
      <c r="I2211" s="27">
        <f>IF(ISBLANK(J2211),"",LARGE(I$1:I2210,1)+1)</f>
        <v>2189</v>
      </c>
      <c r="J2211" t="s">
        <v>17659</v>
      </c>
      <c r="K2211" t="s">
        <v>17187</v>
      </c>
      <c r="L2211" t="s">
        <v>577</v>
      </c>
      <c r="M2211" t="s">
        <v>17188</v>
      </c>
      <c r="N2211" t="s">
        <v>17189</v>
      </c>
      <c r="O2211" t="s">
        <v>17190</v>
      </c>
      <c r="P2211" t="s">
        <v>17191</v>
      </c>
      <c r="Q2211" t="s">
        <v>17192</v>
      </c>
      <c r="R2211" t="s">
        <v>17193</v>
      </c>
      <c r="S2211" t="s">
        <v>17194</v>
      </c>
    </row>
    <row r="2212" spans="3:19" ht="15.75" x14ac:dyDescent="0.25">
      <c r="C2212" s="35"/>
      <c r="I2212" s="27">
        <f>IF(ISBLANK(J2212),"",LARGE(I$1:I2211,1)+1)</f>
        <v>2190</v>
      </c>
      <c r="J2212" t="s">
        <v>17659</v>
      </c>
      <c r="K2212" t="s">
        <v>17626</v>
      </c>
      <c r="L2212" t="s">
        <v>943</v>
      </c>
      <c r="M2212" t="s">
        <v>17211</v>
      </c>
      <c r="N2212" t="s">
        <v>16695</v>
      </c>
      <c r="O2212" t="s">
        <v>16696</v>
      </c>
      <c r="P2212" t="s">
        <v>15876</v>
      </c>
      <c r="Q2212" t="s">
        <v>16697</v>
      </c>
      <c r="R2212" t="s">
        <v>16698</v>
      </c>
      <c r="S2212" t="s">
        <v>16699</v>
      </c>
    </row>
    <row r="2213" spans="3:19" ht="15.75" x14ac:dyDescent="0.25">
      <c r="C2213" s="35"/>
      <c r="I2213" s="27">
        <f>IF(ISBLANK(J2213),"",LARGE(I$1:I2212,1)+1)</f>
        <v>2191</v>
      </c>
      <c r="J2213" t="s">
        <v>17659</v>
      </c>
      <c r="K2213" t="s">
        <v>17212</v>
      </c>
      <c r="L2213" t="s">
        <v>387</v>
      </c>
      <c r="M2213" t="s">
        <v>17213</v>
      </c>
      <c r="N2213" t="s">
        <v>15679</v>
      </c>
      <c r="O2213" t="s">
        <v>17214</v>
      </c>
      <c r="P2213" t="s">
        <v>17215</v>
      </c>
      <c r="Q2213" t="s">
        <v>17216</v>
      </c>
      <c r="R2213" t="s">
        <v>16398</v>
      </c>
      <c r="S2213" t="s">
        <v>17627</v>
      </c>
    </row>
    <row r="2214" spans="3:19" ht="15.75" x14ac:dyDescent="0.25">
      <c r="C2214" s="35"/>
      <c r="I2214" s="27">
        <f>IF(ISBLANK(J2214),"",LARGE(I$1:I2213,1)+1)</f>
        <v>2192</v>
      </c>
      <c r="J2214" t="s">
        <v>17659</v>
      </c>
      <c r="K2214" t="s">
        <v>1217</v>
      </c>
      <c r="L2214" t="s">
        <v>15631</v>
      </c>
      <c r="M2214" t="s">
        <v>17333</v>
      </c>
      <c r="N2214" t="s">
        <v>17334</v>
      </c>
      <c r="O2214" t="s">
        <v>16559</v>
      </c>
      <c r="P2214" t="s">
        <v>16560</v>
      </c>
      <c r="Q2214" t="s">
        <v>16561</v>
      </c>
      <c r="R2214" t="s">
        <v>16562</v>
      </c>
      <c r="S2214" t="s">
        <v>16563</v>
      </c>
    </row>
    <row r="2215" spans="3:19" ht="15.75" x14ac:dyDescent="0.25">
      <c r="C2215" s="35"/>
      <c r="I2215" s="27">
        <f>IF(ISBLANK(J2215),"",LARGE(I$1:I2214,1)+1)</f>
        <v>2193</v>
      </c>
      <c r="J2215" t="s">
        <v>17659</v>
      </c>
      <c r="K2215" t="s">
        <v>15856</v>
      </c>
      <c r="L2215" t="s">
        <v>78</v>
      </c>
      <c r="M2215" t="s">
        <v>16570</v>
      </c>
      <c r="N2215" t="s">
        <v>16571</v>
      </c>
      <c r="O2215" t="s">
        <v>16572</v>
      </c>
      <c r="P2215" t="s">
        <v>18016</v>
      </c>
      <c r="Q2215" t="s">
        <v>16574</v>
      </c>
      <c r="R2215" t="s">
        <v>16575</v>
      </c>
      <c r="S2215" t="s">
        <v>16576</v>
      </c>
    </row>
    <row r="2216" spans="3:19" ht="15.75" x14ac:dyDescent="0.25">
      <c r="C2216" s="35"/>
      <c r="I2216" s="27">
        <f>IF(ISBLANK(J2216),"",LARGE(I$1:I2215,1)+1)</f>
        <v>2194</v>
      </c>
      <c r="J2216" t="s">
        <v>17659</v>
      </c>
      <c r="K2216" t="s">
        <v>15848</v>
      </c>
      <c r="L2216" t="s">
        <v>78</v>
      </c>
      <c r="M2216" t="s">
        <v>16911</v>
      </c>
      <c r="N2216" t="s">
        <v>15850</v>
      </c>
      <c r="O2216" t="s">
        <v>16912</v>
      </c>
      <c r="P2216" t="s">
        <v>18017</v>
      </c>
      <c r="Q2216" t="s">
        <v>18018</v>
      </c>
      <c r="R2216" t="s">
        <v>16568</v>
      </c>
      <c r="S2216" t="s">
        <v>18019</v>
      </c>
    </row>
    <row r="2217" spans="3:19" ht="15.75" x14ac:dyDescent="0.25">
      <c r="C2217" s="35"/>
      <c r="I2217" s="27">
        <f>IF(ISBLANK(J2217),"",LARGE(I$1:I2216,1)+1)</f>
        <v>2195</v>
      </c>
      <c r="J2217" t="s">
        <v>17659</v>
      </c>
      <c r="K2217" t="s">
        <v>17654</v>
      </c>
      <c r="L2217" t="s">
        <v>78</v>
      </c>
      <c r="M2217" t="s">
        <v>18020</v>
      </c>
      <c r="N2217" t="s">
        <v>17317</v>
      </c>
      <c r="O2217" t="s">
        <v>17318</v>
      </c>
      <c r="P2217" t="s">
        <v>18021</v>
      </c>
      <c r="Q2217" t="s">
        <v>18022</v>
      </c>
      <c r="R2217" t="s">
        <v>17321</v>
      </c>
      <c r="S2217" t="s">
        <v>17322</v>
      </c>
    </row>
    <row r="2218" spans="3:19" ht="15.75" x14ac:dyDescent="0.25">
      <c r="C2218" s="35"/>
      <c r="I2218" s="27">
        <f>IF(ISBLANK(J2218),"",LARGE(I$1:I2217,1)+1)</f>
        <v>2196</v>
      </c>
      <c r="J2218" t="s">
        <v>17659</v>
      </c>
      <c r="K2218" t="s">
        <v>17323</v>
      </c>
      <c r="L2218" t="s">
        <v>78</v>
      </c>
      <c r="M2218" t="s">
        <v>15921</v>
      </c>
      <c r="N2218" t="s">
        <v>15922</v>
      </c>
      <c r="O2218" t="s">
        <v>16582</v>
      </c>
      <c r="P2218" t="s">
        <v>18023</v>
      </c>
      <c r="Q2218" t="s">
        <v>15925</v>
      </c>
      <c r="R2218" t="s">
        <v>16585</v>
      </c>
      <c r="S2218" t="s">
        <v>16586</v>
      </c>
    </row>
    <row r="2219" spans="3:19" ht="15.75" x14ac:dyDescent="0.25">
      <c r="C2219" s="35"/>
      <c r="I2219" s="27">
        <f>IF(ISBLANK(J2219),"",LARGE(I$1:I2218,1)+1)</f>
        <v>2197</v>
      </c>
      <c r="J2219" t="s">
        <v>17659</v>
      </c>
      <c r="K2219" t="s">
        <v>17656</v>
      </c>
      <c r="L2219" t="s">
        <v>440</v>
      </c>
      <c r="M2219" t="s">
        <v>16592</v>
      </c>
      <c r="N2219" t="s">
        <v>16593</v>
      </c>
      <c r="O2219" t="s">
        <v>16594</v>
      </c>
      <c r="P2219" t="s">
        <v>15989</v>
      </c>
      <c r="Q2219" t="s">
        <v>16595</v>
      </c>
      <c r="R2219" t="s">
        <v>16596</v>
      </c>
      <c r="S2219" t="s">
        <v>16597</v>
      </c>
    </row>
    <row r="2220" spans="3:19" ht="15.75" x14ac:dyDescent="0.25">
      <c r="C2220" s="35"/>
      <c r="I2220" s="27">
        <f>IF(ISBLANK(J2220),"",LARGE(I$1:I2219,1)+1)</f>
        <v>2198</v>
      </c>
      <c r="J2220" t="s">
        <v>17659</v>
      </c>
      <c r="K2220" t="s">
        <v>15993</v>
      </c>
      <c r="L2220" t="s">
        <v>15631</v>
      </c>
      <c r="M2220" t="s">
        <v>16598</v>
      </c>
      <c r="N2220" t="s">
        <v>16599</v>
      </c>
      <c r="O2220" t="s">
        <v>15996</v>
      </c>
      <c r="P2220" t="s">
        <v>15997</v>
      </c>
      <c r="Q2220" t="s">
        <v>16600</v>
      </c>
      <c r="R2220" t="s">
        <v>16601</v>
      </c>
      <c r="S2220" t="s">
        <v>16602</v>
      </c>
    </row>
    <row r="2221" spans="3:19" ht="15.75" x14ac:dyDescent="0.25">
      <c r="C2221" s="35"/>
      <c r="I2221" s="27">
        <f>IF(ISBLANK(J2221),"",LARGE(I$1:I2220,1)+1)</f>
        <v>2199</v>
      </c>
      <c r="J2221" t="s">
        <v>17659</v>
      </c>
      <c r="K2221" t="s">
        <v>4454</v>
      </c>
      <c r="L2221" t="s">
        <v>78</v>
      </c>
      <c r="M2221" t="s">
        <v>16001</v>
      </c>
      <c r="N2221" t="s">
        <v>16604</v>
      </c>
      <c r="O2221" t="s">
        <v>17326</v>
      </c>
      <c r="P2221" t="s">
        <v>16004</v>
      </c>
      <c r="Q2221" t="s">
        <v>16606</v>
      </c>
      <c r="R2221" t="s">
        <v>18024</v>
      </c>
      <c r="S2221" t="s">
        <v>18025</v>
      </c>
    </row>
    <row r="2222" spans="3:19" ht="15.75" x14ac:dyDescent="0.25">
      <c r="C2222" s="35"/>
      <c r="I2222" s="27">
        <f>IF(ISBLANK(J2222),"",LARGE(I$1:I2221,1)+1)</f>
        <v>2200</v>
      </c>
      <c r="J2222" t="s">
        <v>17659</v>
      </c>
      <c r="K2222" t="s">
        <v>17658</v>
      </c>
      <c r="L2222" t="s">
        <v>78</v>
      </c>
      <c r="M2222" t="s">
        <v>16609</v>
      </c>
      <c r="N2222" t="s">
        <v>16610</v>
      </c>
      <c r="O2222" t="s">
        <v>16611</v>
      </c>
      <c r="P2222" t="s">
        <v>16612</v>
      </c>
      <c r="Q2222" t="s">
        <v>17329</v>
      </c>
      <c r="R2222" t="s">
        <v>16014</v>
      </c>
      <c r="S2222" t="s">
        <v>16614</v>
      </c>
    </row>
    <row r="2223" spans="3:19" ht="15.75" x14ac:dyDescent="0.25">
      <c r="C2223" s="35"/>
      <c r="I2223" s="27">
        <f>IF(ISBLANK(J2223),"",LARGE(I$1:I2222,1)+1)</f>
        <v>2201</v>
      </c>
      <c r="J2223" t="s">
        <v>17659</v>
      </c>
      <c r="K2223" t="s">
        <v>16728</v>
      </c>
      <c r="L2223" t="s">
        <v>3769</v>
      </c>
      <c r="M2223" t="s">
        <v>16729</v>
      </c>
      <c r="N2223" t="s">
        <v>16730</v>
      </c>
      <c r="O2223" t="s">
        <v>16731</v>
      </c>
      <c r="P2223" t="s">
        <v>16732</v>
      </c>
      <c r="Q2223" t="s">
        <v>16733</v>
      </c>
      <c r="R2223" t="s">
        <v>16734</v>
      </c>
      <c r="S2223" t="s">
        <v>18026</v>
      </c>
    </row>
    <row r="2224" spans="3:19" ht="15.75" x14ac:dyDescent="0.25">
      <c r="C2224" s="35"/>
      <c r="I2224" s="27">
        <f>IF(ISBLANK(J2224),"",LARGE(I$1:I2223,1)+1)</f>
        <v>2202</v>
      </c>
      <c r="J2224" t="s">
        <v>17659</v>
      </c>
      <c r="K2224" t="s">
        <v>17331</v>
      </c>
      <c r="L2224" t="s">
        <v>78</v>
      </c>
      <c r="M2224" t="s">
        <v>16737</v>
      </c>
      <c r="N2224" t="s">
        <v>16738</v>
      </c>
      <c r="O2224" t="s">
        <v>16739</v>
      </c>
      <c r="P2224" t="s">
        <v>16740</v>
      </c>
      <c r="Q2224" t="s">
        <v>16741</v>
      </c>
      <c r="R2224" t="s">
        <v>16742</v>
      </c>
      <c r="S2224" t="s">
        <v>17332</v>
      </c>
    </row>
    <row r="2225" spans="3:20" ht="15.75" x14ac:dyDescent="0.25">
      <c r="C2225" s="35"/>
      <c r="I2225" s="27" t="str">
        <f>IF(ISBLANK(J2225),"",LARGE(I$1:I2224,1)+1)</f>
        <v/>
      </c>
      <c r="J2225"/>
      <c r="K2225"/>
      <c r="L2225"/>
      <c r="M2225"/>
      <c r="N2225"/>
      <c r="O2225"/>
      <c r="P2225"/>
      <c r="Q2225"/>
      <c r="R2225"/>
      <c r="S2225"/>
    </row>
    <row r="2226" spans="3:20" ht="15.75" x14ac:dyDescent="0.25">
      <c r="C2226" s="241"/>
      <c r="I2226" s="27">
        <f>IF(ISBLANK(J2226),"",LARGE(I$1:I2225,1)+1)</f>
        <v>2203</v>
      </c>
      <c r="J2226" s="4" t="s">
        <v>15144</v>
      </c>
      <c r="K2226" s="4" t="s">
        <v>15145</v>
      </c>
      <c r="L2226" s="4" t="s">
        <v>15146</v>
      </c>
      <c r="M2226" s="4" t="s">
        <v>3</v>
      </c>
      <c r="N2226" s="4" t="s">
        <v>4</v>
      </c>
      <c r="O2226" s="4" t="s">
        <v>5</v>
      </c>
      <c r="P2226" s="4" t="s">
        <v>15147</v>
      </c>
      <c r="Q2226" s="4" t="s">
        <v>15148</v>
      </c>
      <c r="R2226" s="4" t="s">
        <v>15149</v>
      </c>
      <c r="S2226" s="4" t="s">
        <v>15150</v>
      </c>
      <c r="T2226" s="3" t="s">
        <v>8574</v>
      </c>
    </row>
    <row r="2227" spans="3:20" ht="15.75" x14ac:dyDescent="0.25">
      <c r="I2227" s="27">
        <f>IF(ISBLANK(J2227),"",LARGE(I$1:I2226,1)+1)</f>
        <v>2204</v>
      </c>
      <c r="J2227" t="s">
        <v>18027</v>
      </c>
      <c r="K2227" t="s">
        <v>1478</v>
      </c>
      <c r="L2227" t="s">
        <v>533</v>
      </c>
      <c r="M2227" t="s">
        <v>16017</v>
      </c>
      <c r="N2227" t="s">
        <v>16753</v>
      </c>
      <c r="O2227" t="s">
        <v>18028</v>
      </c>
      <c r="P2227" t="s">
        <v>18029</v>
      </c>
      <c r="Q2227" t="s">
        <v>18030</v>
      </c>
      <c r="R2227" t="s">
        <v>18031</v>
      </c>
      <c r="S2227" t="s">
        <v>17340</v>
      </c>
    </row>
    <row r="2228" spans="3:20" ht="15.75" x14ac:dyDescent="0.25">
      <c r="I2228" s="27">
        <f>IF(ISBLANK(J2228),"",LARGE(I$1:I2227,1)+1)</f>
        <v>2205</v>
      </c>
      <c r="J2228" t="s">
        <v>18027</v>
      </c>
      <c r="K2228" t="s">
        <v>6868</v>
      </c>
      <c r="L2228" t="s">
        <v>533</v>
      </c>
      <c r="M2228" t="s">
        <v>17341</v>
      </c>
      <c r="N2228" t="s">
        <v>17342</v>
      </c>
      <c r="O2228" t="s">
        <v>18032</v>
      </c>
      <c r="P2228" t="s">
        <v>18033</v>
      </c>
      <c r="Q2228" t="s">
        <v>16762</v>
      </c>
      <c r="R2228" t="s">
        <v>16029</v>
      </c>
      <c r="S2228" t="s">
        <v>18034</v>
      </c>
    </row>
    <row r="2229" spans="3:20" ht="15.75" x14ac:dyDescent="0.25">
      <c r="I2229" s="27">
        <f>IF(ISBLANK(J2229),"",LARGE(I$1:I2228,1)+1)</f>
        <v>2206</v>
      </c>
      <c r="J2229" t="s">
        <v>18027</v>
      </c>
      <c r="K2229" t="s">
        <v>15166</v>
      </c>
      <c r="L2229" t="s">
        <v>533</v>
      </c>
      <c r="M2229" t="s">
        <v>16032</v>
      </c>
      <c r="N2229" t="s">
        <v>15168</v>
      </c>
      <c r="O2229" t="s">
        <v>17346</v>
      </c>
      <c r="P2229" t="s">
        <v>16035</v>
      </c>
      <c r="Q2229" t="s">
        <v>17347</v>
      </c>
      <c r="R2229" t="s">
        <v>17348</v>
      </c>
      <c r="S2229" t="s">
        <v>16771</v>
      </c>
    </row>
    <row r="2230" spans="3:20" ht="15.75" x14ac:dyDescent="0.25">
      <c r="I2230" s="27">
        <f>IF(ISBLANK(J2230),"",LARGE(I$1:I2229,1)+1)</f>
        <v>2207</v>
      </c>
      <c r="J2230" t="s">
        <v>18027</v>
      </c>
      <c r="K2230" t="s">
        <v>1466</v>
      </c>
      <c r="L2230" t="s">
        <v>533</v>
      </c>
      <c r="M2230" t="s">
        <v>18035</v>
      </c>
      <c r="N2230" t="s">
        <v>16772</v>
      </c>
      <c r="O2230" t="s">
        <v>17667</v>
      </c>
      <c r="P2230" t="s">
        <v>18036</v>
      </c>
      <c r="Q2230" t="s">
        <v>16043</v>
      </c>
      <c r="R2230" t="s">
        <v>16775</v>
      </c>
      <c r="S2230" t="s">
        <v>18037</v>
      </c>
    </row>
    <row r="2231" spans="3:20" ht="15.75" x14ac:dyDescent="0.25">
      <c r="I2231" s="27">
        <f>IF(ISBLANK(J2231),"",LARGE(I$1:I2230,1)+1)</f>
        <v>2208</v>
      </c>
      <c r="J2231" t="s">
        <v>18027</v>
      </c>
      <c r="K2231" t="s">
        <v>548</v>
      </c>
      <c r="L2231" t="s">
        <v>533</v>
      </c>
      <c r="M2231" t="s">
        <v>17352</v>
      </c>
      <c r="N2231" t="s">
        <v>16778</v>
      </c>
      <c r="O2231" t="s">
        <v>18038</v>
      </c>
      <c r="P2231" t="s">
        <v>18039</v>
      </c>
      <c r="Q2231" t="s">
        <v>18040</v>
      </c>
      <c r="R2231" t="s">
        <v>16782</v>
      </c>
      <c r="S2231" t="s">
        <v>17356</v>
      </c>
    </row>
    <row r="2232" spans="3:20" ht="15.75" x14ac:dyDescent="0.25">
      <c r="I2232" s="27">
        <f>IF(ISBLANK(J2232),"",LARGE(I$1:I2231,1)+1)</f>
        <v>2209</v>
      </c>
      <c r="J2232" t="s">
        <v>18027</v>
      </c>
      <c r="K2232" t="s">
        <v>968</v>
      </c>
      <c r="L2232" t="s">
        <v>533</v>
      </c>
      <c r="M2232" t="s">
        <v>16060</v>
      </c>
      <c r="N2232" t="s">
        <v>16061</v>
      </c>
      <c r="O2232" t="s">
        <v>18041</v>
      </c>
      <c r="P2232" t="s">
        <v>18042</v>
      </c>
      <c r="Q2232" t="s">
        <v>16787</v>
      </c>
      <c r="R2232" t="s">
        <v>16788</v>
      </c>
      <c r="S2232" t="s">
        <v>17359</v>
      </c>
    </row>
    <row r="2233" spans="3:20" ht="15.75" x14ac:dyDescent="0.25">
      <c r="I2233" s="27">
        <f>IF(ISBLANK(J2233),"",LARGE(I$1:I2232,1)+1)</f>
        <v>2210</v>
      </c>
      <c r="J2233" t="s">
        <v>18027</v>
      </c>
      <c r="K2233" t="s">
        <v>18043</v>
      </c>
      <c r="L2233" t="s">
        <v>440</v>
      </c>
      <c r="M2233" t="s">
        <v>18044</v>
      </c>
      <c r="N2233" t="s">
        <v>18045</v>
      </c>
      <c r="O2233" t="s">
        <v>18046</v>
      </c>
      <c r="P2233" t="s">
        <v>18047</v>
      </c>
      <c r="Q2233" t="s">
        <v>18048</v>
      </c>
      <c r="R2233" t="s">
        <v>18049</v>
      </c>
      <c r="S2233" t="s">
        <v>18050</v>
      </c>
    </row>
    <row r="2234" spans="3:20" ht="15.75" x14ac:dyDescent="0.25">
      <c r="I2234" s="27">
        <f>IF(ISBLANK(J2234),"",LARGE(I$1:I2233,1)+1)</f>
        <v>2211</v>
      </c>
      <c r="J2234" t="s">
        <v>18027</v>
      </c>
      <c r="K2234" t="s">
        <v>15188</v>
      </c>
      <c r="L2234" t="s">
        <v>533</v>
      </c>
      <c r="M2234" t="s">
        <v>15189</v>
      </c>
      <c r="N2234" t="s">
        <v>16797</v>
      </c>
      <c r="O2234" t="s">
        <v>15191</v>
      </c>
      <c r="P2234" t="s">
        <v>15192</v>
      </c>
      <c r="Q2234" t="s">
        <v>16800</v>
      </c>
      <c r="R2234" t="s">
        <v>17360</v>
      </c>
      <c r="S2234" t="s">
        <v>16802</v>
      </c>
    </row>
    <row r="2235" spans="3:20" ht="15.75" x14ac:dyDescent="0.25">
      <c r="I2235" s="27">
        <f>IF(ISBLANK(J2235),"",LARGE(I$1:I2234,1)+1)</f>
        <v>2212</v>
      </c>
      <c r="J2235" t="s">
        <v>18027</v>
      </c>
      <c r="K2235" t="s">
        <v>1455</v>
      </c>
      <c r="L2235" t="s">
        <v>533</v>
      </c>
      <c r="M2235" t="s">
        <v>16053</v>
      </c>
      <c r="N2235" t="s">
        <v>16803</v>
      </c>
      <c r="O2235" t="s">
        <v>16804</v>
      </c>
      <c r="P2235" t="s">
        <v>18051</v>
      </c>
      <c r="Q2235" t="s">
        <v>16057</v>
      </c>
      <c r="R2235" t="s">
        <v>16058</v>
      </c>
      <c r="S2235" t="s">
        <v>16806</v>
      </c>
    </row>
    <row r="2236" spans="3:20" ht="15.75" x14ac:dyDescent="0.25">
      <c r="I2236" s="27">
        <f>IF(ISBLANK(J2236),"",LARGE(I$1:I2235,1)+1)</f>
        <v>2213</v>
      </c>
      <c r="J2236" t="s">
        <v>18027</v>
      </c>
      <c r="K2236" t="s">
        <v>15210</v>
      </c>
      <c r="L2236" t="s">
        <v>533</v>
      </c>
      <c r="M2236" t="s">
        <v>16071</v>
      </c>
      <c r="N2236" t="s">
        <v>15212</v>
      </c>
      <c r="O2236" t="s">
        <v>16807</v>
      </c>
      <c r="P2236" t="s">
        <v>16073</v>
      </c>
      <c r="Q2236" t="s">
        <v>16074</v>
      </c>
      <c r="R2236" t="s">
        <v>16808</v>
      </c>
      <c r="S2236" t="s">
        <v>18052</v>
      </c>
    </row>
    <row r="2237" spans="3:20" ht="15.75" x14ac:dyDescent="0.25">
      <c r="I2237" s="27">
        <f>IF(ISBLANK(J2237),"",LARGE(I$1:I2236,1)+1)</f>
        <v>2214</v>
      </c>
      <c r="J2237" t="s">
        <v>18027</v>
      </c>
      <c r="K2237" t="s">
        <v>15218</v>
      </c>
      <c r="L2237" t="s">
        <v>533</v>
      </c>
      <c r="M2237" t="s">
        <v>16077</v>
      </c>
      <c r="N2237" t="s">
        <v>16078</v>
      </c>
      <c r="O2237" t="s">
        <v>16810</v>
      </c>
      <c r="P2237" t="s">
        <v>16080</v>
      </c>
      <c r="Q2237" t="s">
        <v>15223</v>
      </c>
      <c r="R2237" t="s">
        <v>16082</v>
      </c>
      <c r="S2237" t="s">
        <v>16811</v>
      </c>
    </row>
    <row r="2238" spans="3:20" ht="15.75" x14ac:dyDescent="0.25">
      <c r="I2238" s="27">
        <f>IF(ISBLANK(J2238),"",LARGE(I$1:I2237,1)+1)</f>
        <v>2215</v>
      </c>
      <c r="J2238" t="s">
        <v>18027</v>
      </c>
      <c r="K2238" t="s">
        <v>15235</v>
      </c>
      <c r="L2238" t="s">
        <v>533</v>
      </c>
      <c r="M2238" t="s">
        <v>16089</v>
      </c>
      <c r="N2238" t="s">
        <v>16090</v>
      </c>
      <c r="O2238" t="s">
        <v>16812</v>
      </c>
      <c r="P2238" t="s">
        <v>15239</v>
      </c>
      <c r="Q2238" t="s">
        <v>16813</v>
      </c>
      <c r="R2238" t="s">
        <v>16814</v>
      </c>
      <c r="S2238" t="s">
        <v>16815</v>
      </c>
    </row>
    <row r="2239" spans="3:20" ht="15.75" x14ac:dyDescent="0.25">
      <c r="I2239" s="27">
        <f>IF(ISBLANK(J2239),"",LARGE(I$1:I2238,1)+1)</f>
        <v>2216</v>
      </c>
      <c r="J2239" t="s">
        <v>18027</v>
      </c>
      <c r="K2239" t="s">
        <v>17165</v>
      </c>
      <c r="L2239" t="s">
        <v>533</v>
      </c>
      <c r="M2239" t="s">
        <v>17166</v>
      </c>
      <c r="N2239" t="s">
        <v>17167</v>
      </c>
      <c r="O2239" t="s">
        <v>17168</v>
      </c>
      <c r="P2239" t="s">
        <v>17169</v>
      </c>
      <c r="Q2239" t="s">
        <v>17170</v>
      </c>
      <c r="R2239" t="s">
        <v>17171</v>
      </c>
      <c r="S2239" t="s">
        <v>17172</v>
      </c>
    </row>
    <row r="2240" spans="3:20" ht="15.75" x14ac:dyDescent="0.25">
      <c r="C2240" s="35"/>
      <c r="I2240" s="27">
        <f>IF(ISBLANK(J2240),"",LARGE(I$1:I2239,1)+1)</f>
        <v>2217</v>
      </c>
      <c r="J2240" t="s">
        <v>18027</v>
      </c>
      <c r="K2240" t="s">
        <v>1500</v>
      </c>
      <c r="L2240" t="s">
        <v>597</v>
      </c>
      <c r="M2240" t="s">
        <v>16816</v>
      </c>
      <c r="N2240" t="s">
        <v>16817</v>
      </c>
      <c r="O2240" t="s">
        <v>16818</v>
      </c>
      <c r="P2240" t="s">
        <v>16819</v>
      </c>
      <c r="Q2240" t="s">
        <v>16820</v>
      </c>
      <c r="R2240" t="s">
        <v>16821</v>
      </c>
      <c r="S2240" t="s">
        <v>16822</v>
      </c>
    </row>
    <row r="2241" spans="3:19" ht="15.75" x14ac:dyDescent="0.25">
      <c r="C2241" s="35"/>
      <c r="I2241" s="27">
        <f>IF(ISBLANK(J2241),"",LARGE(I$1:I2240,1)+1)</f>
        <v>2218</v>
      </c>
      <c r="J2241" t="s">
        <v>18027</v>
      </c>
      <c r="K2241" t="s">
        <v>1506</v>
      </c>
      <c r="L2241" t="s">
        <v>805</v>
      </c>
      <c r="M2241" t="s">
        <v>16823</v>
      </c>
      <c r="N2241" t="s">
        <v>16824</v>
      </c>
      <c r="O2241" t="s">
        <v>16825</v>
      </c>
      <c r="P2241" t="s">
        <v>16826</v>
      </c>
      <c r="Q2241" t="s">
        <v>16827</v>
      </c>
      <c r="R2241" t="s">
        <v>16828</v>
      </c>
      <c r="S2241" t="s">
        <v>16829</v>
      </c>
    </row>
    <row r="2242" spans="3:19" ht="15.75" x14ac:dyDescent="0.25">
      <c r="C2242" s="35"/>
      <c r="I2242" s="27">
        <f>IF(ISBLANK(J2242),"",LARGE(I$1:I2241,1)+1)</f>
        <v>2219</v>
      </c>
      <c r="J2242" t="s">
        <v>18027</v>
      </c>
      <c r="K2242" t="s">
        <v>17678</v>
      </c>
      <c r="L2242" t="s">
        <v>597</v>
      </c>
      <c r="M2242" t="s">
        <v>17363</v>
      </c>
      <c r="N2242" t="s">
        <v>17364</v>
      </c>
      <c r="O2242" t="s">
        <v>17365</v>
      </c>
      <c r="P2242" t="s">
        <v>17366</v>
      </c>
      <c r="Q2242" t="s">
        <v>17367</v>
      </c>
      <c r="R2242" t="s">
        <v>17368</v>
      </c>
      <c r="S2242" t="s">
        <v>17369</v>
      </c>
    </row>
    <row r="2243" spans="3:19" ht="15.75" x14ac:dyDescent="0.25">
      <c r="C2243" s="35"/>
      <c r="I2243" s="27">
        <f>IF(ISBLANK(J2243),"",LARGE(I$1:I2242,1)+1)</f>
        <v>2220</v>
      </c>
      <c r="J2243" t="s">
        <v>18027</v>
      </c>
      <c r="K2243" t="s">
        <v>3412</v>
      </c>
      <c r="L2243" t="s">
        <v>597</v>
      </c>
      <c r="M2243" t="s">
        <v>16830</v>
      </c>
      <c r="N2243" t="s">
        <v>18053</v>
      </c>
      <c r="O2243" t="s">
        <v>18054</v>
      </c>
      <c r="P2243" t="s">
        <v>16833</v>
      </c>
      <c r="Q2243" t="s">
        <v>16834</v>
      </c>
      <c r="R2243" t="s">
        <v>16835</v>
      </c>
      <c r="S2243" t="s">
        <v>18055</v>
      </c>
    </row>
    <row r="2244" spans="3:19" ht="15.75" x14ac:dyDescent="0.25">
      <c r="C2244" s="35"/>
      <c r="I2244" s="27">
        <f>IF(ISBLANK(J2244),"",LARGE(I$1:I2243,1)+1)</f>
        <v>2221</v>
      </c>
      <c r="J2244" t="s">
        <v>18027</v>
      </c>
      <c r="K2244" t="s">
        <v>1052</v>
      </c>
      <c r="L2244" t="s">
        <v>597</v>
      </c>
      <c r="M2244" t="s">
        <v>15707</v>
      </c>
      <c r="N2244" t="s">
        <v>15708</v>
      </c>
      <c r="O2244" t="s">
        <v>16621</v>
      </c>
      <c r="P2244" t="s">
        <v>16837</v>
      </c>
      <c r="Q2244" t="s">
        <v>15711</v>
      </c>
      <c r="R2244" t="s">
        <v>16622</v>
      </c>
      <c r="S2244" t="s">
        <v>15713</v>
      </c>
    </row>
    <row r="2245" spans="3:19" ht="15.75" x14ac:dyDescent="0.25">
      <c r="C2245" s="35"/>
      <c r="I2245" s="27">
        <f>IF(ISBLANK(J2245),"",LARGE(I$1:I2244,1)+1)</f>
        <v>2222</v>
      </c>
      <c r="J2245" t="s">
        <v>18027</v>
      </c>
      <c r="K2245" t="s">
        <v>3071</v>
      </c>
      <c r="L2245" t="s">
        <v>597</v>
      </c>
      <c r="M2245" t="s">
        <v>15700</v>
      </c>
      <c r="N2245" t="s">
        <v>16615</v>
      </c>
      <c r="O2245" t="s">
        <v>16838</v>
      </c>
      <c r="P2245" t="s">
        <v>18056</v>
      </c>
      <c r="Q2245" t="s">
        <v>15704</v>
      </c>
      <c r="R2245" t="s">
        <v>16840</v>
      </c>
      <c r="S2245" t="s">
        <v>16841</v>
      </c>
    </row>
    <row r="2246" spans="3:19" ht="15.75" x14ac:dyDescent="0.25">
      <c r="C2246" s="35"/>
      <c r="I2246" s="27">
        <f>IF(ISBLANK(J2246),"",LARGE(I$1:I2245,1)+1)</f>
        <v>2223</v>
      </c>
      <c r="J2246" t="s">
        <v>18027</v>
      </c>
      <c r="K2246" t="s">
        <v>15714</v>
      </c>
      <c r="L2246" t="s">
        <v>597</v>
      </c>
      <c r="M2246" t="s">
        <v>16842</v>
      </c>
      <c r="N2246" t="s">
        <v>16624</v>
      </c>
      <c r="O2246" t="s">
        <v>16625</v>
      </c>
      <c r="P2246" t="s">
        <v>16626</v>
      </c>
      <c r="Q2246" t="s">
        <v>15719</v>
      </c>
      <c r="R2246" t="s">
        <v>16843</v>
      </c>
      <c r="S2246" t="s">
        <v>16844</v>
      </c>
    </row>
    <row r="2247" spans="3:19" ht="15.75" x14ac:dyDescent="0.25">
      <c r="C2247" s="35"/>
      <c r="I2247" s="27">
        <f>IF(ISBLANK(J2247),"",LARGE(I$1:I2246,1)+1)</f>
        <v>2224</v>
      </c>
      <c r="J2247" t="s">
        <v>18027</v>
      </c>
      <c r="K2247" t="s">
        <v>16845</v>
      </c>
      <c r="L2247" t="s">
        <v>597</v>
      </c>
      <c r="M2247" t="s">
        <v>16846</v>
      </c>
      <c r="N2247" t="s">
        <v>16847</v>
      </c>
      <c r="O2247" t="s">
        <v>16848</v>
      </c>
      <c r="P2247" t="s">
        <v>16849</v>
      </c>
      <c r="Q2247" t="s">
        <v>16850</v>
      </c>
      <c r="R2247" t="s">
        <v>17371</v>
      </c>
      <c r="S2247" t="s">
        <v>16852</v>
      </c>
    </row>
    <row r="2248" spans="3:19" ht="15.75" x14ac:dyDescent="0.25">
      <c r="C2248" s="35"/>
      <c r="I2248" s="27">
        <f>IF(ISBLANK(J2248),"",LARGE(I$1:I2247,1)+1)</f>
        <v>2225</v>
      </c>
      <c r="J2248" t="s">
        <v>18027</v>
      </c>
      <c r="K2248" t="s">
        <v>1272</v>
      </c>
      <c r="L2248" t="s">
        <v>597</v>
      </c>
      <c r="M2248" t="s">
        <v>16629</v>
      </c>
      <c r="N2248" t="s">
        <v>15723</v>
      </c>
      <c r="O2248" t="s">
        <v>16853</v>
      </c>
      <c r="P2248" t="s">
        <v>18057</v>
      </c>
      <c r="Q2248" t="s">
        <v>15726</v>
      </c>
      <c r="R2248" t="s">
        <v>16632</v>
      </c>
      <c r="S2248" t="s">
        <v>15728</v>
      </c>
    </row>
    <row r="2249" spans="3:19" ht="15.75" x14ac:dyDescent="0.25">
      <c r="C2249" s="35"/>
      <c r="I2249" s="27">
        <f>IF(ISBLANK(J2249),"",LARGE(I$1:I2248,1)+1)</f>
        <v>2226</v>
      </c>
      <c r="J2249" t="s">
        <v>18027</v>
      </c>
      <c r="K2249" t="s">
        <v>16855</v>
      </c>
      <c r="L2249" t="s">
        <v>597</v>
      </c>
      <c r="M2249" t="s">
        <v>16856</v>
      </c>
      <c r="N2249" t="s">
        <v>15731</v>
      </c>
      <c r="O2249" t="s">
        <v>16633</v>
      </c>
      <c r="P2249" t="s">
        <v>16857</v>
      </c>
      <c r="Q2249" t="s">
        <v>16858</v>
      </c>
      <c r="R2249" t="s">
        <v>16635</v>
      </c>
      <c r="S2249" t="s">
        <v>16859</v>
      </c>
    </row>
    <row r="2250" spans="3:19" ht="15.75" x14ac:dyDescent="0.25">
      <c r="C2250" s="35"/>
      <c r="I2250" s="27">
        <f>IF(ISBLANK(J2250),"",LARGE(I$1:I2249,1)+1)</f>
        <v>2227</v>
      </c>
      <c r="J2250" t="s">
        <v>18027</v>
      </c>
      <c r="K2250" t="s">
        <v>2348</v>
      </c>
      <c r="L2250" t="s">
        <v>597</v>
      </c>
      <c r="M2250" t="s">
        <v>16860</v>
      </c>
      <c r="N2250" t="s">
        <v>16861</v>
      </c>
      <c r="O2250" t="s">
        <v>16862</v>
      </c>
      <c r="P2250" t="s">
        <v>16863</v>
      </c>
      <c r="Q2250" t="s">
        <v>16864</v>
      </c>
      <c r="R2250" t="s">
        <v>16865</v>
      </c>
      <c r="S2250" t="s">
        <v>16866</v>
      </c>
    </row>
    <row r="2251" spans="3:19" ht="15.75" x14ac:dyDescent="0.25">
      <c r="C2251" s="35"/>
      <c r="I2251" s="27">
        <f>IF(ISBLANK(J2251),"",LARGE(I$1:I2250,1)+1)</f>
        <v>2228</v>
      </c>
      <c r="J2251" t="s">
        <v>18027</v>
      </c>
      <c r="K2251" t="s">
        <v>3503</v>
      </c>
      <c r="L2251" t="s">
        <v>387</v>
      </c>
      <c r="M2251" t="s">
        <v>16872</v>
      </c>
      <c r="N2251" t="s">
        <v>16873</v>
      </c>
      <c r="O2251" t="s">
        <v>16382</v>
      </c>
      <c r="P2251" t="s">
        <v>18058</v>
      </c>
      <c r="Q2251" t="s">
        <v>18059</v>
      </c>
      <c r="R2251" t="s">
        <v>16876</v>
      </c>
      <c r="S2251" t="s">
        <v>16877</v>
      </c>
    </row>
    <row r="2252" spans="3:19" ht="15.75" x14ac:dyDescent="0.25">
      <c r="C2252" s="35"/>
      <c r="I2252" s="27">
        <f>IF(ISBLANK(J2252),"",LARGE(I$1:I2251,1)+1)</f>
        <v>2229</v>
      </c>
      <c r="J2252" t="s">
        <v>18027</v>
      </c>
      <c r="K2252" t="s">
        <v>15661</v>
      </c>
      <c r="L2252" t="s">
        <v>387</v>
      </c>
      <c r="M2252" t="s">
        <v>16878</v>
      </c>
      <c r="N2252" t="s">
        <v>16375</v>
      </c>
      <c r="O2252" t="s">
        <v>15664</v>
      </c>
      <c r="P2252" t="s">
        <v>15665</v>
      </c>
      <c r="Q2252" t="s">
        <v>16879</v>
      </c>
      <c r="R2252" t="s">
        <v>18060</v>
      </c>
      <c r="S2252" t="s">
        <v>16881</v>
      </c>
    </row>
    <row r="2253" spans="3:19" ht="15.75" x14ac:dyDescent="0.25">
      <c r="C2253" s="35"/>
      <c r="I2253" s="27">
        <f>IF(ISBLANK(J2253),"",LARGE(I$1:I2252,1)+1)</f>
        <v>2230</v>
      </c>
      <c r="J2253" t="s">
        <v>18027</v>
      </c>
      <c r="K2253" t="s">
        <v>15653</v>
      </c>
      <c r="L2253" t="s">
        <v>387</v>
      </c>
      <c r="M2253" t="s">
        <v>16882</v>
      </c>
      <c r="N2253" t="s">
        <v>16388</v>
      </c>
      <c r="O2253" t="s">
        <v>16883</v>
      </c>
      <c r="P2253" t="s">
        <v>16884</v>
      </c>
      <c r="Q2253" t="s">
        <v>16885</v>
      </c>
      <c r="R2253" t="s">
        <v>15659</v>
      </c>
      <c r="S2253" t="s">
        <v>16886</v>
      </c>
    </row>
    <row r="2254" spans="3:19" ht="15.75" x14ac:dyDescent="0.25">
      <c r="C2254" s="35"/>
      <c r="I2254" s="27">
        <f>IF(ISBLANK(J2254),"",LARGE(I$1:I2253,1)+1)</f>
        <v>2231</v>
      </c>
      <c r="J2254" t="s">
        <v>18027</v>
      </c>
      <c r="K2254" t="s">
        <v>18061</v>
      </c>
      <c r="L2254" t="s">
        <v>15253</v>
      </c>
      <c r="M2254" t="s">
        <v>18062</v>
      </c>
      <c r="N2254" t="s">
        <v>18063</v>
      </c>
      <c r="O2254" t="s">
        <v>18064</v>
      </c>
      <c r="P2254" t="s">
        <v>18065</v>
      </c>
      <c r="Q2254" t="s">
        <v>18066</v>
      </c>
      <c r="R2254" t="s">
        <v>18067</v>
      </c>
      <c r="S2254" t="s">
        <v>18068</v>
      </c>
    </row>
    <row r="2255" spans="3:19" ht="15.75" x14ac:dyDescent="0.25">
      <c r="C2255" s="35"/>
      <c r="I2255" s="27">
        <f>IF(ISBLANK(J2255),"",LARGE(I$1:I2254,1)+1)</f>
        <v>2232</v>
      </c>
      <c r="J2255" t="s">
        <v>18027</v>
      </c>
      <c r="K2255" t="s">
        <v>18069</v>
      </c>
      <c r="L2255" t="s">
        <v>78</v>
      </c>
      <c r="M2255" t="s">
        <v>18070</v>
      </c>
      <c r="N2255" t="s">
        <v>18071</v>
      </c>
      <c r="O2255" t="s">
        <v>18072</v>
      </c>
      <c r="P2255" t="s">
        <v>18073</v>
      </c>
      <c r="Q2255" t="s">
        <v>18074</v>
      </c>
      <c r="R2255" t="s">
        <v>18075</v>
      </c>
      <c r="S2255" t="s">
        <v>18076</v>
      </c>
    </row>
    <row r="2256" spans="3:19" ht="15.75" x14ac:dyDescent="0.25">
      <c r="C2256" s="35"/>
      <c r="I2256" s="27">
        <f>IF(ISBLANK(J2256),"",LARGE(I$1:I2255,1)+1)</f>
        <v>2233</v>
      </c>
      <c r="J2256" t="s">
        <v>18027</v>
      </c>
      <c r="K2256" t="s">
        <v>18077</v>
      </c>
      <c r="L2256" t="s">
        <v>943</v>
      </c>
      <c r="M2256" t="s">
        <v>18078</v>
      </c>
      <c r="N2256" t="s">
        <v>18079</v>
      </c>
      <c r="O2256" t="s">
        <v>18080</v>
      </c>
      <c r="P2256" t="s">
        <v>18081</v>
      </c>
      <c r="Q2256" t="s">
        <v>18082</v>
      </c>
      <c r="R2256" t="s">
        <v>18083</v>
      </c>
      <c r="S2256" t="s">
        <v>18084</v>
      </c>
    </row>
    <row r="2257" spans="3:19" ht="15.75" x14ac:dyDescent="0.25">
      <c r="C2257" s="35"/>
      <c r="I2257" s="27">
        <f>IF(ISBLANK(J2257),"",LARGE(I$1:I2256,1)+1)</f>
        <v>2234</v>
      </c>
      <c r="J2257" t="s">
        <v>18027</v>
      </c>
      <c r="K2257" t="s">
        <v>18085</v>
      </c>
      <c r="L2257" t="s">
        <v>15358</v>
      </c>
      <c r="M2257" t="s">
        <v>17491</v>
      </c>
      <c r="N2257" t="s">
        <v>17082</v>
      </c>
      <c r="O2257" t="s">
        <v>17492</v>
      </c>
      <c r="P2257" t="s">
        <v>18086</v>
      </c>
      <c r="Q2257" t="s">
        <v>17085</v>
      </c>
      <c r="R2257" t="s">
        <v>17086</v>
      </c>
      <c r="S2257" t="s">
        <v>17495</v>
      </c>
    </row>
    <row r="2258" spans="3:19" ht="15.75" x14ac:dyDescent="0.25">
      <c r="C2258" s="35"/>
      <c r="I2258" s="27">
        <f>IF(ISBLANK(J2258),"",LARGE(I$1:I2257,1)+1)</f>
        <v>2235</v>
      </c>
      <c r="J2258" t="s">
        <v>18027</v>
      </c>
      <c r="K2258" t="s">
        <v>18087</v>
      </c>
      <c r="L2258" t="s">
        <v>17089</v>
      </c>
      <c r="M2258" t="s">
        <v>18088</v>
      </c>
      <c r="N2258" t="s">
        <v>18089</v>
      </c>
      <c r="O2258" t="s">
        <v>18090</v>
      </c>
      <c r="P2258" t="s">
        <v>18091</v>
      </c>
      <c r="Q2258" t="s">
        <v>18092</v>
      </c>
      <c r="R2258" t="s">
        <v>18093</v>
      </c>
      <c r="S2258" t="s">
        <v>18094</v>
      </c>
    </row>
    <row r="2259" spans="3:19" ht="15.75" x14ac:dyDescent="0.25">
      <c r="C2259" s="35"/>
      <c r="I2259" s="27">
        <f>IF(ISBLANK(J2259),"",LARGE(I$1:I2258,1)+1)</f>
        <v>2236</v>
      </c>
      <c r="J2259" t="s">
        <v>18027</v>
      </c>
      <c r="K2259" t="s">
        <v>18095</v>
      </c>
      <c r="L2259" t="s">
        <v>17089</v>
      </c>
      <c r="M2259" t="s">
        <v>18096</v>
      </c>
      <c r="N2259" t="s">
        <v>18097</v>
      </c>
      <c r="O2259" t="s">
        <v>18098</v>
      </c>
      <c r="P2259" t="s">
        <v>18099</v>
      </c>
      <c r="Q2259" t="s">
        <v>18100</v>
      </c>
      <c r="R2259" t="s">
        <v>18101</v>
      </c>
      <c r="S2259" t="s">
        <v>18102</v>
      </c>
    </row>
    <row r="2260" spans="3:19" ht="15.75" x14ac:dyDescent="0.25">
      <c r="C2260" s="35"/>
      <c r="I2260" s="27">
        <f>IF(ISBLANK(J2260),"",LARGE(I$1:I2259,1)+1)</f>
        <v>2237</v>
      </c>
      <c r="J2260" t="s">
        <v>18027</v>
      </c>
      <c r="K2260" t="s">
        <v>18103</v>
      </c>
      <c r="L2260" t="s">
        <v>17089</v>
      </c>
      <c r="M2260" t="s">
        <v>18104</v>
      </c>
      <c r="N2260" t="s">
        <v>18105</v>
      </c>
      <c r="O2260" t="s">
        <v>18106</v>
      </c>
      <c r="P2260" t="s">
        <v>18107</v>
      </c>
      <c r="Q2260" t="s">
        <v>18108</v>
      </c>
      <c r="R2260" t="s">
        <v>18109</v>
      </c>
      <c r="S2260" t="s">
        <v>18110</v>
      </c>
    </row>
    <row r="2261" spans="3:19" ht="15.75" x14ac:dyDescent="0.25">
      <c r="C2261" s="35"/>
      <c r="I2261" s="27">
        <f>IF(ISBLANK(J2261),"",LARGE(I$1:I2260,1)+1)</f>
        <v>2238</v>
      </c>
      <c r="J2261" t="s">
        <v>18027</v>
      </c>
      <c r="K2261" t="s">
        <v>18111</v>
      </c>
      <c r="L2261" t="s">
        <v>17089</v>
      </c>
      <c r="M2261" t="s">
        <v>18112</v>
      </c>
      <c r="N2261" t="s">
        <v>18113</v>
      </c>
      <c r="O2261" t="s">
        <v>18114</v>
      </c>
      <c r="P2261" t="s">
        <v>18115</v>
      </c>
      <c r="Q2261" t="s">
        <v>18116</v>
      </c>
      <c r="R2261" t="s">
        <v>18117</v>
      </c>
      <c r="S2261" t="s">
        <v>18118</v>
      </c>
    </row>
    <row r="2262" spans="3:19" ht="15.75" x14ac:dyDescent="0.25">
      <c r="C2262" s="35"/>
      <c r="I2262" s="27">
        <f>IF(ISBLANK(J2262),"",LARGE(I$1:I2261,1)+1)</f>
        <v>2239</v>
      </c>
      <c r="J2262" t="s">
        <v>18027</v>
      </c>
      <c r="K2262" t="s">
        <v>18119</v>
      </c>
      <c r="L2262" t="s">
        <v>15358</v>
      </c>
      <c r="M2262" t="s">
        <v>18120</v>
      </c>
      <c r="N2262" t="s">
        <v>18121</v>
      </c>
      <c r="O2262" t="s">
        <v>18122</v>
      </c>
      <c r="P2262" t="s">
        <v>18123</v>
      </c>
      <c r="Q2262" t="s">
        <v>18124</v>
      </c>
      <c r="R2262" t="s">
        <v>18125</v>
      </c>
      <c r="S2262" t="s">
        <v>18126</v>
      </c>
    </row>
    <row r="2263" spans="3:19" ht="15.75" x14ac:dyDescent="0.25">
      <c r="C2263" s="35"/>
      <c r="I2263" s="27">
        <f>IF(ISBLANK(J2263),"",LARGE(I$1:I2262,1)+1)</f>
        <v>2240</v>
      </c>
      <c r="J2263" t="s">
        <v>18027</v>
      </c>
      <c r="K2263" t="s">
        <v>18127</v>
      </c>
      <c r="L2263" t="s">
        <v>15253</v>
      </c>
      <c r="M2263" t="s">
        <v>18128</v>
      </c>
      <c r="N2263" t="s">
        <v>18129</v>
      </c>
      <c r="O2263" t="s">
        <v>18130</v>
      </c>
      <c r="P2263" t="s">
        <v>18131</v>
      </c>
      <c r="Q2263" t="s">
        <v>18132</v>
      </c>
      <c r="R2263" t="s">
        <v>18133</v>
      </c>
      <c r="S2263" t="s">
        <v>18134</v>
      </c>
    </row>
    <row r="2264" spans="3:19" ht="15.75" x14ac:dyDescent="0.25">
      <c r="C2264" s="35"/>
      <c r="I2264" s="27">
        <f>IF(ISBLANK(J2264),"",LARGE(I$1:I2263,1)+1)</f>
        <v>2241</v>
      </c>
      <c r="J2264" t="s">
        <v>18027</v>
      </c>
      <c r="K2264" t="s">
        <v>18135</v>
      </c>
      <c r="L2264" t="s">
        <v>15253</v>
      </c>
      <c r="M2264" t="s">
        <v>18136</v>
      </c>
      <c r="N2264" t="s">
        <v>18137</v>
      </c>
      <c r="O2264" t="s">
        <v>18138</v>
      </c>
      <c r="P2264" t="s">
        <v>18139</v>
      </c>
      <c r="Q2264" t="s">
        <v>18140</v>
      </c>
      <c r="R2264" t="s">
        <v>18141</v>
      </c>
      <c r="S2264" t="s">
        <v>18142</v>
      </c>
    </row>
    <row r="2265" spans="3:19" ht="15.75" x14ac:dyDescent="0.25">
      <c r="C2265" s="35"/>
      <c r="I2265" s="27">
        <f>IF(ISBLANK(J2265),"",LARGE(I$1:I2264,1)+1)</f>
        <v>2242</v>
      </c>
      <c r="J2265" t="s">
        <v>18027</v>
      </c>
      <c r="K2265" t="s">
        <v>18143</v>
      </c>
      <c r="L2265" t="s">
        <v>15253</v>
      </c>
      <c r="M2265" t="s">
        <v>18144</v>
      </c>
      <c r="N2265" t="s">
        <v>18145</v>
      </c>
      <c r="O2265" t="s">
        <v>18146</v>
      </c>
      <c r="P2265" t="s">
        <v>18147</v>
      </c>
      <c r="Q2265" t="s">
        <v>18148</v>
      </c>
      <c r="R2265" t="s">
        <v>18149</v>
      </c>
      <c r="S2265" t="s">
        <v>18150</v>
      </c>
    </row>
    <row r="2266" spans="3:19" ht="15.75" x14ac:dyDescent="0.25">
      <c r="C2266" s="35"/>
      <c r="I2266" s="27">
        <f>IF(ISBLANK(J2266),"",LARGE(I$1:I2265,1)+1)</f>
        <v>2243</v>
      </c>
      <c r="J2266" t="s">
        <v>18027</v>
      </c>
      <c r="K2266" t="s">
        <v>18151</v>
      </c>
      <c r="L2266" t="s">
        <v>943</v>
      </c>
      <c r="M2266" t="s">
        <v>18152</v>
      </c>
      <c r="N2266" t="s">
        <v>18153</v>
      </c>
      <c r="O2266" t="s">
        <v>18154</v>
      </c>
      <c r="P2266" t="s">
        <v>18155</v>
      </c>
      <c r="Q2266" t="s">
        <v>18156</v>
      </c>
      <c r="R2266" t="s">
        <v>18157</v>
      </c>
      <c r="S2266" t="s">
        <v>18158</v>
      </c>
    </row>
    <row r="2267" spans="3:19" ht="15.75" x14ac:dyDescent="0.25">
      <c r="C2267" s="35"/>
      <c r="I2267" s="27">
        <f>IF(ISBLANK(J2267),"",LARGE(I$1:I2266,1)+1)</f>
        <v>2244</v>
      </c>
      <c r="J2267" t="s">
        <v>18027</v>
      </c>
      <c r="K2267" t="s">
        <v>18159</v>
      </c>
      <c r="L2267" t="s">
        <v>15358</v>
      </c>
      <c r="M2267" t="s">
        <v>18160</v>
      </c>
      <c r="N2267" t="s">
        <v>18161</v>
      </c>
      <c r="O2267" t="s">
        <v>18162</v>
      </c>
      <c r="P2267" t="s">
        <v>18163</v>
      </c>
      <c r="Q2267" t="s">
        <v>18164</v>
      </c>
      <c r="R2267" t="s">
        <v>18165</v>
      </c>
      <c r="S2267" t="s">
        <v>18166</v>
      </c>
    </row>
    <row r="2268" spans="3:19" ht="15.75" x14ac:dyDescent="0.25">
      <c r="C2268" s="35"/>
      <c r="I2268" s="27">
        <f>IF(ISBLANK(J2268),"",LARGE(I$1:I2267,1)+1)</f>
        <v>2245</v>
      </c>
      <c r="J2268" t="s">
        <v>18027</v>
      </c>
      <c r="K2268" t="s">
        <v>17776</v>
      </c>
      <c r="L2268" t="s">
        <v>943</v>
      </c>
      <c r="M2268" t="s">
        <v>17777</v>
      </c>
      <c r="N2268" t="s">
        <v>17778</v>
      </c>
      <c r="O2268" t="s">
        <v>17779</v>
      </c>
      <c r="P2268" t="s">
        <v>17780</v>
      </c>
      <c r="Q2268" t="s">
        <v>18167</v>
      </c>
      <c r="R2268" t="s">
        <v>17781</v>
      </c>
      <c r="S2268" t="s">
        <v>17782</v>
      </c>
    </row>
    <row r="2269" spans="3:19" ht="15.75" x14ac:dyDescent="0.25">
      <c r="C2269" s="35"/>
      <c r="I2269" s="27">
        <f>IF(ISBLANK(J2269),"",LARGE(I$1:I2268,1)+1)</f>
        <v>2246</v>
      </c>
      <c r="J2269" t="s">
        <v>18027</v>
      </c>
      <c r="K2269" t="s">
        <v>17496</v>
      </c>
      <c r="L2269" t="s">
        <v>943</v>
      </c>
      <c r="M2269" t="s">
        <v>17497</v>
      </c>
      <c r="N2269" t="s">
        <v>17498</v>
      </c>
      <c r="O2269" t="s">
        <v>17499</v>
      </c>
      <c r="P2269" t="s">
        <v>17500</v>
      </c>
      <c r="Q2269" t="s">
        <v>17501</v>
      </c>
      <c r="R2269" t="s">
        <v>18168</v>
      </c>
      <c r="S2269" t="s">
        <v>17503</v>
      </c>
    </row>
    <row r="2270" spans="3:19" ht="15.75" x14ac:dyDescent="0.25">
      <c r="C2270" s="35"/>
      <c r="I2270" s="27">
        <f>IF(ISBLANK(J2270),"",LARGE(I$1:I2269,1)+1)</f>
        <v>2247</v>
      </c>
      <c r="J2270" t="s">
        <v>18027</v>
      </c>
      <c r="K2270" t="s">
        <v>17521</v>
      </c>
      <c r="L2270" t="s">
        <v>943</v>
      </c>
      <c r="M2270" t="s">
        <v>18169</v>
      </c>
      <c r="N2270" t="s">
        <v>18170</v>
      </c>
      <c r="O2270" t="s">
        <v>18171</v>
      </c>
      <c r="P2270" t="s">
        <v>17525</v>
      </c>
      <c r="Q2270" t="s">
        <v>17526</v>
      </c>
      <c r="R2270" t="s">
        <v>17527</v>
      </c>
      <c r="S2270" t="s">
        <v>17744</v>
      </c>
    </row>
    <row r="2271" spans="3:19" ht="15.75" x14ac:dyDescent="0.25">
      <c r="C2271" s="35"/>
      <c r="I2271" s="27">
        <f>IF(ISBLANK(J2271),"",LARGE(I$1:I2270,1)+1)</f>
        <v>2248</v>
      </c>
      <c r="J2271" t="s">
        <v>18027</v>
      </c>
      <c r="K2271" t="s">
        <v>18172</v>
      </c>
      <c r="L2271" t="s">
        <v>943</v>
      </c>
      <c r="M2271" t="s">
        <v>18173</v>
      </c>
      <c r="N2271" t="s">
        <v>18174</v>
      </c>
      <c r="O2271" t="s">
        <v>18175</v>
      </c>
      <c r="P2271" t="s">
        <v>17517</v>
      </c>
      <c r="Q2271" t="s">
        <v>17518</v>
      </c>
      <c r="R2271" t="s">
        <v>17519</v>
      </c>
      <c r="S2271" t="s">
        <v>17520</v>
      </c>
    </row>
    <row r="2272" spans="3:19" ht="15.75" x14ac:dyDescent="0.25">
      <c r="C2272" s="35"/>
      <c r="I2272" s="27">
        <f>IF(ISBLANK(J2272),"",LARGE(I$1:I2271,1)+1)</f>
        <v>2249</v>
      </c>
      <c r="J2272" t="s">
        <v>18027</v>
      </c>
      <c r="K2272" t="s">
        <v>17846</v>
      </c>
      <c r="L2272" t="s">
        <v>943</v>
      </c>
      <c r="M2272" t="s">
        <v>17847</v>
      </c>
      <c r="N2272" t="s">
        <v>17848</v>
      </c>
      <c r="O2272" t="s">
        <v>18176</v>
      </c>
      <c r="P2272" t="s">
        <v>17850</v>
      </c>
      <c r="Q2272" t="s">
        <v>18177</v>
      </c>
      <c r="R2272" t="s">
        <v>17852</v>
      </c>
      <c r="S2272" t="s">
        <v>17853</v>
      </c>
    </row>
    <row r="2273" spans="3:19" ht="15.75" x14ac:dyDescent="0.25">
      <c r="C2273" s="35"/>
      <c r="I2273" s="27">
        <f>IF(ISBLANK(J2273),"",LARGE(I$1:I2272,1)+1)</f>
        <v>2250</v>
      </c>
      <c r="J2273" t="s">
        <v>18027</v>
      </c>
      <c r="K2273" t="s">
        <v>17862</v>
      </c>
      <c r="L2273" t="s">
        <v>943</v>
      </c>
      <c r="M2273" t="s">
        <v>17863</v>
      </c>
      <c r="N2273" t="s">
        <v>17864</v>
      </c>
      <c r="O2273" t="s">
        <v>17865</v>
      </c>
      <c r="P2273" t="s">
        <v>17866</v>
      </c>
      <c r="Q2273" t="s">
        <v>17867</v>
      </c>
      <c r="R2273" t="s">
        <v>18178</v>
      </c>
      <c r="S2273" t="s">
        <v>17869</v>
      </c>
    </row>
    <row r="2274" spans="3:19" ht="15.75" x14ac:dyDescent="0.25">
      <c r="C2274" s="35"/>
      <c r="I2274" s="27">
        <f>IF(ISBLANK(J2274),"",LARGE(I$1:I2273,1)+1)</f>
        <v>2251</v>
      </c>
      <c r="J2274" t="s">
        <v>18027</v>
      </c>
      <c r="K2274" t="s">
        <v>18179</v>
      </c>
      <c r="L2274" t="s">
        <v>943</v>
      </c>
      <c r="M2274" t="s">
        <v>18180</v>
      </c>
      <c r="N2274" t="s">
        <v>18181</v>
      </c>
      <c r="O2274" t="s">
        <v>18182</v>
      </c>
      <c r="P2274" t="s">
        <v>18183</v>
      </c>
      <c r="Q2274" t="s">
        <v>18184</v>
      </c>
      <c r="R2274" t="s">
        <v>17511</v>
      </c>
      <c r="S2274" t="s">
        <v>17512</v>
      </c>
    </row>
    <row r="2275" spans="3:19" ht="15.75" x14ac:dyDescent="0.25">
      <c r="C2275" s="35"/>
      <c r="I2275" s="27">
        <f>IF(ISBLANK(J2275),"",LARGE(I$1:I2274,1)+1)</f>
        <v>2252</v>
      </c>
      <c r="J2275" t="s">
        <v>18027</v>
      </c>
      <c r="K2275" t="s">
        <v>18185</v>
      </c>
      <c r="L2275" t="s">
        <v>943</v>
      </c>
      <c r="M2275" t="s">
        <v>18186</v>
      </c>
      <c r="N2275" t="s">
        <v>18187</v>
      </c>
      <c r="O2275" t="s">
        <v>18188</v>
      </c>
      <c r="P2275" t="s">
        <v>18189</v>
      </c>
      <c r="Q2275" t="s">
        <v>18190</v>
      </c>
      <c r="R2275" t="s">
        <v>18191</v>
      </c>
      <c r="S2275" t="s">
        <v>18192</v>
      </c>
    </row>
    <row r="2276" spans="3:19" ht="15.75" x14ac:dyDescent="0.25">
      <c r="C2276" s="35"/>
      <c r="I2276" s="27">
        <f>IF(ISBLANK(J2276),"",LARGE(I$1:I2275,1)+1)</f>
        <v>2253</v>
      </c>
      <c r="J2276" t="s">
        <v>18027</v>
      </c>
      <c r="K2276" t="s">
        <v>18193</v>
      </c>
      <c r="L2276" t="s">
        <v>17072</v>
      </c>
      <c r="M2276" t="s">
        <v>17530</v>
      </c>
      <c r="N2276" t="s">
        <v>18194</v>
      </c>
      <c r="O2276" t="s">
        <v>18195</v>
      </c>
      <c r="P2276" t="s">
        <v>17533</v>
      </c>
      <c r="Q2276" t="s">
        <v>18196</v>
      </c>
      <c r="R2276" t="s">
        <v>17535</v>
      </c>
      <c r="S2276" t="s">
        <v>17536</v>
      </c>
    </row>
    <row r="2277" spans="3:19" ht="15.75" x14ac:dyDescent="0.25">
      <c r="C2277" s="35"/>
      <c r="I2277" s="27">
        <f>IF(ISBLANK(J2277),"",LARGE(I$1:I2276,1)+1)</f>
        <v>2254</v>
      </c>
      <c r="J2277" t="s">
        <v>18027</v>
      </c>
      <c r="K2277" t="s">
        <v>18197</v>
      </c>
      <c r="L2277" t="s">
        <v>17072</v>
      </c>
      <c r="M2277" t="s">
        <v>18198</v>
      </c>
      <c r="N2277" t="s">
        <v>18199</v>
      </c>
      <c r="O2277" t="s">
        <v>18200</v>
      </c>
      <c r="P2277" t="s">
        <v>18201</v>
      </c>
      <c r="Q2277" t="s">
        <v>18202</v>
      </c>
      <c r="R2277" t="s">
        <v>18203</v>
      </c>
      <c r="S2277" t="s">
        <v>17909</v>
      </c>
    </row>
    <row r="2278" spans="3:19" ht="15.75" x14ac:dyDescent="0.25">
      <c r="C2278" s="35"/>
      <c r="I2278" s="27">
        <f>IF(ISBLANK(J2278),"",LARGE(I$1:I2277,1)+1)</f>
        <v>2255</v>
      </c>
      <c r="J2278" t="s">
        <v>18027</v>
      </c>
      <c r="K2278" t="s">
        <v>18204</v>
      </c>
      <c r="L2278" t="s">
        <v>17072</v>
      </c>
      <c r="M2278" t="s">
        <v>18205</v>
      </c>
      <c r="N2278" t="s">
        <v>18206</v>
      </c>
      <c r="O2278" t="s">
        <v>18207</v>
      </c>
      <c r="P2278" t="s">
        <v>18208</v>
      </c>
      <c r="Q2278" t="s">
        <v>18209</v>
      </c>
      <c r="R2278" t="s">
        <v>18210</v>
      </c>
      <c r="S2278" t="s">
        <v>18211</v>
      </c>
    </row>
    <row r="2279" spans="3:19" ht="15.75" x14ac:dyDescent="0.25">
      <c r="C2279" s="35"/>
      <c r="I2279" s="27">
        <f>IF(ISBLANK(J2279),"",LARGE(I$1:I2278,1)+1)</f>
        <v>2256</v>
      </c>
      <c r="J2279" t="s">
        <v>18027</v>
      </c>
      <c r="K2279" t="s">
        <v>17918</v>
      </c>
      <c r="L2279" t="s">
        <v>17089</v>
      </c>
      <c r="M2279" t="s">
        <v>17098</v>
      </c>
      <c r="N2279" t="s">
        <v>18212</v>
      </c>
      <c r="O2279" t="s">
        <v>18213</v>
      </c>
      <c r="P2279" t="s">
        <v>17101</v>
      </c>
      <c r="Q2279" t="s">
        <v>18214</v>
      </c>
      <c r="R2279" t="s">
        <v>17103</v>
      </c>
      <c r="S2279" t="s">
        <v>17922</v>
      </c>
    </row>
    <row r="2280" spans="3:19" ht="15.75" x14ac:dyDescent="0.25">
      <c r="C2280" s="35"/>
      <c r="I2280" s="27">
        <f>IF(ISBLANK(J2280),"",LARGE(I$1:I2279,1)+1)</f>
        <v>2257</v>
      </c>
      <c r="J2280" t="s">
        <v>18027</v>
      </c>
      <c r="K2280" t="s">
        <v>18215</v>
      </c>
      <c r="L2280" t="s">
        <v>17089</v>
      </c>
      <c r="M2280" t="s">
        <v>18216</v>
      </c>
      <c r="N2280" t="s">
        <v>18217</v>
      </c>
      <c r="O2280" t="s">
        <v>18218</v>
      </c>
      <c r="P2280" t="s">
        <v>18219</v>
      </c>
      <c r="Q2280" t="s">
        <v>18220</v>
      </c>
      <c r="R2280" t="s">
        <v>18221</v>
      </c>
      <c r="S2280" t="s">
        <v>18222</v>
      </c>
    </row>
    <row r="2281" spans="3:19" ht="15.75" x14ac:dyDescent="0.25">
      <c r="C2281" s="35"/>
      <c r="I2281" s="27">
        <f>IF(ISBLANK(J2281),"",LARGE(I$1:I2280,1)+1)</f>
        <v>2258</v>
      </c>
      <c r="J2281" t="s">
        <v>18027</v>
      </c>
      <c r="K2281" t="s">
        <v>17537</v>
      </c>
      <c r="L2281" t="s">
        <v>17089</v>
      </c>
      <c r="M2281" t="s">
        <v>18223</v>
      </c>
      <c r="N2281" t="s">
        <v>17539</v>
      </c>
      <c r="O2281" t="s">
        <v>17540</v>
      </c>
      <c r="P2281" t="s">
        <v>18224</v>
      </c>
      <c r="Q2281" t="s">
        <v>17542</v>
      </c>
      <c r="R2281" t="s">
        <v>17543</v>
      </c>
      <c r="S2281" t="s">
        <v>17544</v>
      </c>
    </row>
    <row r="2282" spans="3:19" ht="15.75" x14ac:dyDescent="0.25">
      <c r="C2282" s="35"/>
      <c r="I2282" s="27">
        <f>IF(ISBLANK(J2282),"",LARGE(I$1:I2281,1)+1)</f>
        <v>2259</v>
      </c>
      <c r="J2282" t="s">
        <v>18027</v>
      </c>
      <c r="K2282" t="s">
        <v>18225</v>
      </c>
      <c r="L2282" t="s">
        <v>17089</v>
      </c>
      <c r="M2282" t="s">
        <v>18226</v>
      </c>
      <c r="N2282" t="s">
        <v>18227</v>
      </c>
      <c r="O2282" t="s">
        <v>18228</v>
      </c>
      <c r="P2282" t="s">
        <v>18229</v>
      </c>
      <c r="Q2282" t="s">
        <v>17549</v>
      </c>
      <c r="R2282" t="s">
        <v>18230</v>
      </c>
      <c r="S2282" t="s">
        <v>18231</v>
      </c>
    </row>
    <row r="2283" spans="3:19" ht="15.75" x14ac:dyDescent="0.25">
      <c r="C2283" s="35"/>
      <c r="I2283" s="27">
        <f>IF(ISBLANK(J2283),"",LARGE(I$1:I2282,1)+1)</f>
        <v>2260</v>
      </c>
      <c r="J2283" t="s">
        <v>18027</v>
      </c>
      <c r="K2283" t="s">
        <v>18232</v>
      </c>
      <c r="L2283" t="s">
        <v>78</v>
      </c>
      <c r="M2283" t="s">
        <v>18233</v>
      </c>
      <c r="N2283" t="s">
        <v>18234</v>
      </c>
      <c r="O2283" t="s">
        <v>18235</v>
      </c>
      <c r="P2283" t="s">
        <v>18236</v>
      </c>
      <c r="Q2283" t="s">
        <v>18237</v>
      </c>
      <c r="R2283" t="s">
        <v>18238</v>
      </c>
      <c r="S2283" t="s">
        <v>18239</v>
      </c>
    </row>
    <row r="2284" spans="3:19" ht="15.75" x14ac:dyDescent="0.25">
      <c r="C2284" s="35"/>
      <c r="I2284" s="27">
        <f>IF(ISBLANK(J2284),"",LARGE(I$1:I2283,1)+1)</f>
        <v>2261</v>
      </c>
      <c r="J2284" t="s">
        <v>18027</v>
      </c>
      <c r="K2284" t="s">
        <v>18240</v>
      </c>
      <c r="L2284" t="s">
        <v>477</v>
      </c>
      <c r="M2284" t="s">
        <v>18241</v>
      </c>
      <c r="N2284" t="s">
        <v>18242</v>
      </c>
      <c r="O2284" t="s">
        <v>18243</v>
      </c>
      <c r="P2284" t="s">
        <v>18244</v>
      </c>
      <c r="Q2284" t="s">
        <v>18245</v>
      </c>
      <c r="R2284" t="s">
        <v>18246</v>
      </c>
      <c r="S2284" t="s">
        <v>18247</v>
      </c>
    </row>
    <row r="2285" spans="3:19" ht="15.75" x14ac:dyDescent="0.25">
      <c r="C2285" s="35"/>
      <c r="I2285" s="27">
        <f>IF(ISBLANK(J2285),"",LARGE(I$1:I2284,1)+1)</f>
        <v>2262</v>
      </c>
      <c r="J2285" t="s">
        <v>18027</v>
      </c>
      <c r="K2285" t="s">
        <v>18248</v>
      </c>
      <c r="L2285" t="s">
        <v>440</v>
      </c>
      <c r="M2285" t="s">
        <v>18249</v>
      </c>
      <c r="N2285" t="s">
        <v>18250</v>
      </c>
      <c r="O2285" t="s">
        <v>18251</v>
      </c>
      <c r="P2285" t="s">
        <v>18252</v>
      </c>
      <c r="Q2285" t="s">
        <v>18253</v>
      </c>
      <c r="R2285" t="s">
        <v>18254</v>
      </c>
      <c r="S2285" t="s">
        <v>18255</v>
      </c>
    </row>
    <row r="2286" spans="3:19" ht="15.75" x14ac:dyDescent="0.25">
      <c r="C2286" s="35"/>
      <c r="I2286" s="27">
        <f>IF(ISBLANK(J2286),"",LARGE(I$1:I2285,1)+1)</f>
        <v>2263</v>
      </c>
      <c r="J2286" t="s">
        <v>18027</v>
      </c>
      <c r="K2286" t="s">
        <v>18256</v>
      </c>
      <c r="L2286" t="s">
        <v>440</v>
      </c>
      <c r="M2286" t="s">
        <v>18257</v>
      </c>
      <c r="N2286" t="s">
        <v>18258</v>
      </c>
      <c r="O2286" t="s">
        <v>18259</v>
      </c>
      <c r="P2286" t="s">
        <v>18260</v>
      </c>
      <c r="Q2286" t="s">
        <v>18261</v>
      </c>
      <c r="R2286" t="s">
        <v>18262</v>
      </c>
      <c r="S2286" t="s">
        <v>18263</v>
      </c>
    </row>
    <row r="2287" spans="3:19" ht="15.75" x14ac:dyDescent="0.25">
      <c r="C2287" s="35"/>
      <c r="I2287" s="27">
        <f>IF(ISBLANK(J2287),"",LARGE(I$1:I2286,1)+1)</f>
        <v>2264</v>
      </c>
      <c r="J2287" t="s">
        <v>18027</v>
      </c>
      <c r="K2287" t="s">
        <v>18264</v>
      </c>
      <c r="L2287" t="s">
        <v>440</v>
      </c>
      <c r="M2287" t="s">
        <v>18265</v>
      </c>
      <c r="N2287" t="s">
        <v>18266</v>
      </c>
      <c r="O2287" t="s">
        <v>17245</v>
      </c>
      <c r="P2287" t="s">
        <v>18267</v>
      </c>
      <c r="Q2287" t="s">
        <v>18268</v>
      </c>
      <c r="R2287" t="s">
        <v>17248</v>
      </c>
      <c r="S2287" t="s">
        <v>18269</v>
      </c>
    </row>
    <row r="2288" spans="3:19" ht="15.75" x14ac:dyDescent="0.25">
      <c r="C2288" s="35"/>
      <c r="I2288" s="27">
        <f>IF(ISBLANK(J2288),"",LARGE(I$1:I2287,1)+1)</f>
        <v>2265</v>
      </c>
      <c r="J2288" t="s">
        <v>18027</v>
      </c>
      <c r="K2288" t="s">
        <v>17145</v>
      </c>
      <c r="L2288" t="s">
        <v>440</v>
      </c>
      <c r="M2288" t="s">
        <v>17967</v>
      </c>
      <c r="N2288" t="s">
        <v>18270</v>
      </c>
      <c r="O2288" t="s">
        <v>17969</v>
      </c>
      <c r="P2288" t="s">
        <v>18271</v>
      </c>
      <c r="Q2288" t="s">
        <v>18272</v>
      </c>
      <c r="R2288" t="s">
        <v>18273</v>
      </c>
      <c r="S2288" t="s">
        <v>17973</v>
      </c>
    </row>
    <row r="2289" spans="3:19" ht="15.75" x14ac:dyDescent="0.25">
      <c r="C2289" s="35"/>
      <c r="I2289" s="27">
        <f>IF(ISBLANK(J2289),"",LARGE(I$1:I2288,1)+1)</f>
        <v>2266</v>
      </c>
      <c r="J2289" t="s">
        <v>18027</v>
      </c>
      <c r="K2289" t="s">
        <v>17974</v>
      </c>
      <c r="L2289" t="s">
        <v>440</v>
      </c>
      <c r="M2289" t="s">
        <v>18274</v>
      </c>
      <c r="N2289" t="s">
        <v>18275</v>
      </c>
      <c r="O2289" t="s">
        <v>18276</v>
      </c>
      <c r="P2289" t="s">
        <v>17978</v>
      </c>
      <c r="Q2289" t="s">
        <v>17979</v>
      </c>
      <c r="R2289" t="s">
        <v>17980</v>
      </c>
      <c r="S2289" t="s">
        <v>18277</v>
      </c>
    </row>
    <row r="2290" spans="3:19" ht="15.75" x14ac:dyDescent="0.25">
      <c r="C2290" s="35"/>
      <c r="I2290" s="27">
        <f>IF(ISBLANK(J2290),"",LARGE(I$1:I2289,1)+1)</f>
        <v>2267</v>
      </c>
      <c r="J2290" t="s">
        <v>18027</v>
      </c>
      <c r="K2290" t="s">
        <v>15574</v>
      </c>
      <c r="L2290" t="s">
        <v>440</v>
      </c>
      <c r="M2290" t="s">
        <v>16887</v>
      </c>
      <c r="N2290" t="s">
        <v>16888</v>
      </c>
      <c r="O2290" t="s">
        <v>16889</v>
      </c>
      <c r="P2290" t="s">
        <v>15578</v>
      </c>
      <c r="Q2290" t="s">
        <v>16412</v>
      </c>
      <c r="R2290" t="s">
        <v>16890</v>
      </c>
      <c r="S2290" t="s">
        <v>16891</v>
      </c>
    </row>
    <row r="2291" spans="3:19" ht="15.75" x14ac:dyDescent="0.25">
      <c r="C2291" s="35"/>
      <c r="I2291" s="27">
        <f>IF(ISBLANK(J2291),"",LARGE(I$1:I2290,1)+1)</f>
        <v>2268</v>
      </c>
      <c r="J2291" t="s">
        <v>18027</v>
      </c>
      <c r="K2291" t="s">
        <v>18278</v>
      </c>
      <c r="L2291" t="s">
        <v>440</v>
      </c>
      <c r="M2291" t="s">
        <v>17983</v>
      </c>
      <c r="N2291" t="s">
        <v>17984</v>
      </c>
      <c r="O2291" t="s">
        <v>17985</v>
      </c>
      <c r="P2291" t="s">
        <v>18279</v>
      </c>
      <c r="Q2291" t="s">
        <v>17987</v>
      </c>
      <c r="R2291" t="s">
        <v>17988</v>
      </c>
      <c r="S2291" t="s">
        <v>17989</v>
      </c>
    </row>
    <row r="2292" spans="3:19" ht="15.75" x14ac:dyDescent="0.25">
      <c r="C2292" s="35"/>
      <c r="I2292" s="27">
        <f>IF(ISBLANK(J2292),"",LARGE(I$1:I2291,1)+1)</f>
        <v>2269</v>
      </c>
      <c r="J2292" t="s">
        <v>18027</v>
      </c>
      <c r="K2292" t="s">
        <v>17572</v>
      </c>
      <c r="L2292" t="s">
        <v>440</v>
      </c>
      <c r="M2292" t="s">
        <v>16400</v>
      </c>
      <c r="N2292" t="s">
        <v>16401</v>
      </c>
      <c r="O2292" t="s">
        <v>16402</v>
      </c>
      <c r="P2292" t="s">
        <v>16403</v>
      </c>
      <c r="Q2292" t="s">
        <v>16404</v>
      </c>
      <c r="R2292" t="s">
        <v>16892</v>
      </c>
      <c r="S2292" t="s">
        <v>16893</v>
      </c>
    </row>
    <row r="2293" spans="3:19" ht="15.75" x14ac:dyDescent="0.25">
      <c r="C2293" s="35"/>
      <c r="I2293" s="27">
        <f>IF(ISBLANK(J2293),"",LARGE(I$1:I2292,1)+1)</f>
        <v>2270</v>
      </c>
      <c r="J2293" t="s">
        <v>18027</v>
      </c>
      <c r="K2293" t="s">
        <v>17573</v>
      </c>
      <c r="L2293" t="s">
        <v>78</v>
      </c>
      <c r="M2293" t="s">
        <v>16415</v>
      </c>
      <c r="N2293" t="s">
        <v>16416</v>
      </c>
      <c r="O2293" t="s">
        <v>16417</v>
      </c>
      <c r="P2293" t="s">
        <v>15868</v>
      </c>
      <c r="Q2293" t="s">
        <v>16418</v>
      </c>
      <c r="R2293" t="s">
        <v>16916</v>
      </c>
      <c r="S2293" t="s">
        <v>16420</v>
      </c>
    </row>
    <row r="2294" spans="3:19" ht="15.75" x14ac:dyDescent="0.25">
      <c r="C2294" s="35"/>
      <c r="I2294" s="27">
        <f>IF(ISBLANK(J2294),"",LARGE(I$1:I2293,1)+1)</f>
        <v>2271</v>
      </c>
      <c r="J2294" t="s">
        <v>18027</v>
      </c>
      <c r="K2294" t="s">
        <v>16421</v>
      </c>
      <c r="L2294" t="s">
        <v>78</v>
      </c>
      <c r="M2294" t="s">
        <v>16917</v>
      </c>
      <c r="N2294" t="s">
        <v>16918</v>
      </c>
      <c r="O2294" t="s">
        <v>16424</v>
      </c>
      <c r="P2294" t="s">
        <v>16425</v>
      </c>
      <c r="Q2294" t="s">
        <v>16919</v>
      </c>
      <c r="R2294" t="s">
        <v>16427</v>
      </c>
      <c r="S2294" t="s">
        <v>18280</v>
      </c>
    </row>
    <row r="2295" spans="3:19" ht="15.75" x14ac:dyDescent="0.25">
      <c r="C2295" s="35"/>
      <c r="I2295" s="27">
        <f>IF(ISBLANK(J2295),"",LARGE(I$1:I2294,1)+1)</f>
        <v>2272</v>
      </c>
      <c r="J2295" t="s">
        <v>18027</v>
      </c>
      <c r="K2295" t="s">
        <v>7125</v>
      </c>
      <c r="L2295" t="s">
        <v>3769</v>
      </c>
      <c r="M2295" t="s">
        <v>16468</v>
      </c>
      <c r="N2295" t="s">
        <v>15600</v>
      </c>
      <c r="O2295" t="s">
        <v>16469</v>
      </c>
      <c r="P2295" t="s">
        <v>15602</v>
      </c>
      <c r="Q2295" t="s">
        <v>16921</v>
      </c>
      <c r="R2295" t="s">
        <v>16472</v>
      </c>
      <c r="S2295" t="s">
        <v>16922</v>
      </c>
    </row>
    <row r="2296" spans="3:19" ht="15.75" x14ac:dyDescent="0.25">
      <c r="C2296" s="35"/>
      <c r="I2296" s="27">
        <f>IF(ISBLANK(J2296),"",LARGE(I$1:I2295,1)+1)</f>
        <v>2273</v>
      </c>
      <c r="J2296" t="s">
        <v>18027</v>
      </c>
      <c r="K2296" t="s">
        <v>16474</v>
      </c>
      <c r="L2296" t="s">
        <v>15631</v>
      </c>
      <c r="M2296" t="s">
        <v>16475</v>
      </c>
      <c r="N2296" t="s">
        <v>16476</v>
      </c>
      <c r="O2296" t="s">
        <v>16923</v>
      </c>
      <c r="P2296" t="s">
        <v>16478</v>
      </c>
      <c r="Q2296" t="s">
        <v>16479</v>
      </c>
      <c r="R2296" t="s">
        <v>16480</v>
      </c>
      <c r="S2296" t="s">
        <v>16924</v>
      </c>
    </row>
    <row r="2297" spans="3:19" ht="15.75" x14ac:dyDescent="0.25">
      <c r="C2297" s="35"/>
      <c r="I2297" s="27">
        <f>IF(ISBLANK(J2297),"",LARGE(I$1:I2296,1)+1)</f>
        <v>2274</v>
      </c>
      <c r="J2297" t="s">
        <v>18027</v>
      </c>
      <c r="K2297" t="s">
        <v>15606</v>
      </c>
      <c r="L2297" t="s">
        <v>3769</v>
      </c>
      <c r="M2297" t="s">
        <v>15607</v>
      </c>
      <c r="N2297" t="s">
        <v>15608</v>
      </c>
      <c r="O2297" t="s">
        <v>15609</v>
      </c>
      <c r="P2297" t="s">
        <v>16502</v>
      </c>
      <c r="Q2297" t="s">
        <v>16503</v>
      </c>
      <c r="R2297" t="s">
        <v>16504</v>
      </c>
      <c r="S2297" t="s">
        <v>16925</v>
      </c>
    </row>
    <row r="2298" spans="3:19" ht="15.75" x14ac:dyDescent="0.25">
      <c r="C2298" s="35"/>
      <c r="I2298" s="27">
        <f>IF(ISBLANK(J2298),"",LARGE(I$1:I2297,1)+1)</f>
        <v>2275</v>
      </c>
      <c r="J2298" t="s">
        <v>18027</v>
      </c>
      <c r="K2298" t="s">
        <v>16506</v>
      </c>
      <c r="L2298" t="s">
        <v>3769</v>
      </c>
      <c r="M2298" t="s">
        <v>16507</v>
      </c>
      <c r="N2298" t="s">
        <v>16508</v>
      </c>
      <c r="O2298" t="s">
        <v>16509</v>
      </c>
      <c r="P2298" t="s">
        <v>16510</v>
      </c>
      <c r="Q2298" t="s">
        <v>16926</v>
      </c>
      <c r="R2298" t="s">
        <v>16512</v>
      </c>
      <c r="S2298" t="s">
        <v>16513</v>
      </c>
    </row>
    <row r="2299" spans="3:19" ht="15.75" x14ac:dyDescent="0.25">
      <c r="C2299" s="35"/>
      <c r="I2299" s="27">
        <f>IF(ISBLANK(J2299),"",LARGE(I$1:I2298,1)+1)</f>
        <v>2276</v>
      </c>
      <c r="J2299" t="s">
        <v>18027</v>
      </c>
      <c r="K2299" t="s">
        <v>17574</v>
      </c>
      <c r="L2299" t="s">
        <v>597</v>
      </c>
      <c r="M2299" t="s">
        <v>16927</v>
      </c>
      <c r="N2299" t="s">
        <v>16928</v>
      </c>
      <c r="O2299" t="s">
        <v>16929</v>
      </c>
      <c r="P2299" t="s">
        <v>16518</v>
      </c>
      <c r="Q2299" t="s">
        <v>16519</v>
      </c>
      <c r="R2299" t="s">
        <v>16520</v>
      </c>
      <c r="S2299" t="s">
        <v>16930</v>
      </c>
    </row>
    <row r="2300" spans="3:19" ht="15.75" x14ac:dyDescent="0.25">
      <c r="C2300" s="35"/>
      <c r="I2300" s="27">
        <f>IF(ISBLANK(J2300),"",LARGE(I$1:I2299,1)+1)</f>
        <v>2277</v>
      </c>
      <c r="J2300" t="s">
        <v>18027</v>
      </c>
      <c r="K2300" t="s">
        <v>3797</v>
      </c>
      <c r="L2300" t="s">
        <v>3769</v>
      </c>
      <c r="M2300" t="s">
        <v>16490</v>
      </c>
      <c r="N2300" t="s">
        <v>16491</v>
      </c>
      <c r="O2300" t="s">
        <v>16931</v>
      </c>
      <c r="P2300" t="s">
        <v>15618</v>
      </c>
      <c r="Q2300" t="s">
        <v>16493</v>
      </c>
      <c r="R2300" t="s">
        <v>16494</v>
      </c>
      <c r="S2300" t="s">
        <v>18281</v>
      </c>
    </row>
    <row r="2301" spans="3:19" ht="15.75" x14ac:dyDescent="0.25">
      <c r="C2301" s="35"/>
      <c r="I2301" s="27">
        <f>IF(ISBLANK(J2301),"",LARGE(I$1:I2300,1)+1)</f>
        <v>2278</v>
      </c>
      <c r="J2301" t="s">
        <v>18027</v>
      </c>
      <c r="K2301" t="s">
        <v>16482</v>
      </c>
      <c r="L2301" t="s">
        <v>3769</v>
      </c>
      <c r="M2301" t="s">
        <v>16934</v>
      </c>
      <c r="N2301" t="s">
        <v>16484</v>
      </c>
      <c r="O2301" t="s">
        <v>16935</v>
      </c>
      <c r="P2301" t="s">
        <v>18282</v>
      </c>
      <c r="Q2301" t="s">
        <v>18283</v>
      </c>
      <c r="R2301" t="s">
        <v>16488</v>
      </c>
      <c r="S2301" t="s">
        <v>17995</v>
      </c>
    </row>
    <row r="2302" spans="3:19" ht="15.75" x14ac:dyDescent="0.25">
      <c r="C2302" s="35"/>
      <c r="I2302" s="27">
        <f>IF(ISBLANK(J2302),"",LARGE(I$1:I2301,1)+1)</f>
        <v>2279</v>
      </c>
      <c r="J2302" t="s">
        <v>18027</v>
      </c>
      <c r="K2302" t="s">
        <v>15622</v>
      </c>
      <c r="L2302" t="s">
        <v>3769</v>
      </c>
      <c r="M2302" t="s">
        <v>16939</v>
      </c>
      <c r="N2302" t="s">
        <v>16940</v>
      </c>
      <c r="O2302" t="s">
        <v>16941</v>
      </c>
      <c r="P2302" t="s">
        <v>16942</v>
      </c>
      <c r="Q2302" t="s">
        <v>16943</v>
      </c>
      <c r="R2302" t="s">
        <v>16944</v>
      </c>
      <c r="S2302" t="s">
        <v>18284</v>
      </c>
    </row>
    <row r="2303" spans="3:19" ht="15.75" x14ac:dyDescent="0.25">
      <c r="C2303" s="35"/>
      <c r="I2303" s="27">
        <f>IF(ISBLANK(J2303),"",LARGE(I$1:I2302,1)+1)</f>
        <v>2280</v>
      </c>
      <c r="J2303" t="s">
        <v>18027</v>
      </c>
      <c r="K2303" t="s">
        <v>17578</v>
      </c>
      <c r="L2303" t="s">
        <v>440</v>
      </c>
      <c r="M2303" t="s">
        <v>16947</v>
      </c>
      <c r="N2303" t="s">
        <v>16524</v>
      </c>
      <c r="O2303" t="s">
        <v>16948</v>
      </c>
      <c r="P2303" t="s">
        <v>16526</v>
      </c>
      <c r="Q2303" t="s">
        <v>16527</v>
      </c>
      <c r="R2303" t="s">
        <v>16949</v>
      </c>
      <c r="S2303" t="s">
        <v>16950</v>
      </c>
    </row>
    <row r="2304" spans="3:19" ht="15.75" x14ac:dyDescent="0.25">
      <c r="C2304" s="35"/>
      <c r="I2304" s="27">
        <f>IF(ISBLANK(J2304),"",LARGE(I$1:I2303,1)+1)</f>
        <v>2281</v>
      </c>
      <c r="J2304" t="s">
        <v>18027</v>
      </c>
      <c r="K2304" t="s">
        <v>17579</v>
      </c>
      <c r="L2304" t="s">
        <v>15631</v>
      </c>
      <c r="M2304" t="s">
        <v>16530</v>
      </c>
      <c r="N2304" t="s">
        <v>16531</v>
      </c>
      <c r="O2304" t="s">
        <v>16951</v>
      </c>
      <c r="P2304" t="s">
        <v>16952</v>
      </c>
      <c r="Q2304" t="s">
        <v>16534</v>
      </c>
      <c r="R2304" t="s">
        <v>16953</v>
      </c>
      <c r="S2304" t="s">
        <v>16536</v>
      </c>
    </row>
    <row r="2305" spans="3:19" ht="15.75" x14ac:dyDescent="0.25">
      <c r="C2305" s="35"/>
      <c r="I2305" s="27">
        <f>IF(ISBLANK(J2305),"",LARGE(I$1:I2304,1)+1)</f>
        <v>2282</v>
      </c>
      <c r="J2305" t="s">
        <v>18027</v>
      </c>
      <c r="K2305" t="s">
        <v>3789</v>
      </c>
      <c r="L2305" t="s">
        <v>3769</v>
      </c>
      <c r="M2305" t="s">
        <v>15639</v>
      </c>
      <c r="N2305" t="s">
        <v>16537</v>
      </c>
      <c r="O2305" t="s">
        <v>15641</v>
      </c>
      <c r="P2305" t="s">
        <v>16538</v>
      </c>
      <c r="Q2305" t="s">
        <v>16539</v>
      </c>
      <c r="R2305" t="s">
        <v>18285</v>
      </c>
      <c r="S2305" t="s">
        <v>17998</v>
      </c>
    </row>
    <row r="2306" spans="3:19" ht="15.75" x14ac:dyDescent="0.25">
      <c r="C2306" s="35"/>
      <c r="I2306" s="27">
        <f>IF(ISBLANK(J2306),"",LARGE(I$1:I2305,1)+1)</f>
        <v>2283</v>
      </c>
      <c r="J2306" t="s">
        <v>18027</v>
      </c>
      <c r="K2306" t="s">
        <v>17581</v>
      </c>
      <c r="L2306" t="s">
        <v>12</v>
      </c>
      <c r="M2306" t="s">
        <v>15970</v>
      </c>
      <c r="N2306" t="s">
        <v>16542</v>
      </c>
      <c r="O2306" t="s">
        <v>16958</v>
      </c>
      <c r="P2306" t="s">
        <v>16959</v>
      </c>
      <c r="Q2306" t="s">
        <v>16960</v>
      </c>
      <c r="R2306" t="s">
        <v>16961</v>
      </c>
      <c r="S2306" t="s">
        <v>17999</v>
      </c>
    </row>
    <row r="2307" spans="3:19" ht="15.75" x14ac:dyDescent="0.25">
      <c r="C2307" s="35"/>
      <c r="I2307" s="27">
        <f>IF(ISBLANK(J2307),"",LARGE(I$1:I2306,1)+1)</f>
        <v>2284</v>
      </c>
      <c r="J2307" t="s">
        <v>18027</v>
      </c>
      <c r="K2307" t="s">
        <v>15824</v>
      </c>
      <c r="L2307" t="s">
        <v>15631</v>
      </c>
      <c r="M2307" t="s">
        <v>15825</v>
      </c>
      <c r="N2307" t="s">
        <v>16548</v>
      </c>
      <c r="O2307" t="s">
        <v>16963</v>
      </c>
      <c r="P2307" t="s">
        <v>15828</v>
      </c>
      <c r="Q2307" t="s">
        <v>15829</v>
      </c>
      <c r="R2307" t="s">
        <v>18286</v>
      </c>
      <c r="S2307" t="s">
        <v>18287</v>
      </c>
    </row>
    <row r="2308" spans="3:19" ht="15.75" x14ac:dyDescent="0.25">
      <c r="C2308" s="35"/>
      <c r="I2308" s="27">
        <f>IF(ISBLANK(J2308),"",LARGE(I$1:I2307,1)+1)</f>
        <v>2285</v>
      </c>
      <c r="J2308" t="s">
        <v>18027</v>
      </c>
      <c r="K2308" t="s">
        <v>17584</v>
      </c>
      <c r="L2308" t="s">
        <v>78</v>
      </c>
      <c r="M2308" t="s">
        <v>15929</v>
      </c>
      <c r="N2308" t="s">
        <v>16577</v>
      </c>
      <c r="O2308" t="s">
        <v>16966</v>
      </c>
      <c r="P2308" t="s">
        <v>15932</v>
      </c>
      <c r="Q2308" t="s">
        <v>16967</v>
      </c>
      <c r="R2308" t="s">
        <v>16580</v>
      </c>
      <c r="S2308" t="s">
        <v>16968</v>
      </c>
    </row>
    <row r="2309" spans="3:19" ht="15.75" x14ac:dyDescent="0.25">
      <c r="C2309" s="35"/>
      <c r="I2309" s="27">
        <f>IF(ISBLANK(J2309),"",LARGE(I$1:I2308,1)+1)</f>
        <v>2286</v>
      </c>
      <c r="J2309" t="s">
        <v>18027</v>
      </c>
      <c r="K2309" t="s">
        <v>16969</v>
      </c>
      <c r="L2309" t="s">
        <v>15945</v>
      </c>
      <c r="M2309" t="s">
        <v>15946</v>
      </c>
      <c r="N2309" t="s">
        <v>16700</v>
      </c>
      <c r="O2309" t="s">
        <v>16970</v>
      </c>
      <c r="P2309" t="s">
        <v>18288</v>
      </c>
      <c r="Q2309" t="s">
        <v>16702</v>
      </c>
      <c r="R2309" t="s">
        <v>16972</v>
      </c>
      <c r="S2309" t="s">
        <v>16973</v>
      </c>
    </row>
    <row r="2310" spans="3:19" ht="15.75" x14ac:dyDescent="0.25">
      <c r="C2310" s="35"/>
      <c r="I2310" s="27">
        <f>IF(ISBLANK(J2310),"",LARGE(I$1:I2309,1)+1)</f>
        <v>2287</v>
      </c>
      <c r="J2310" t="s">
        <v>18027</v>
      </c>
      <c r="K2310" t="s">
        <v>16974</v>
      </c>
      <c r="L2310" t="s">
        <v>943</v>
      </c>
      <c r="M2310" t="s">
        <v>16975</v>
      </c>
      <c r="N2310" t="s">
        <v>16976</v>
      </c>
      <c r="O2310" t="s">
        <v>16977</v>
      </c>
      <c r="P2310" t="s">
        <v>16692</v>
      </c>
      <c r="Q2310" t="s">
        <v>15885</v>
      </c>
      <c r="R2310" t="s">
        <v>16693</v>
      </c>
      <c r="S2310" t="s">
        <v>16978</v>
      </c>
    </row>
    <row r="2311" spans="3:19" ht="15.75" x14ac:dyDescent="0.25">
      <c r="C2311" s="35"/>
      <c r="I2311" s="27">
        <f>IF(ISBLANK(J2311),"",LARGE(I$1:I2310,1)+1)</f>
        <v>2288</v>
      </c>
      <c r="J2311" t="s">
        <v>18027</v>
      </c>
      <c r="K2311" t="s">
        <v>16979</v>
      </c>
      <c r="L2311" t="s">
        <v>15945</v>
      </c>
      <c r="M2311" t="s">
        <v>16710</v>
      </c>
      <c r="N2311" t="s">
        <v>16980</v>
      </c>
      <c r="O2311" t="s">
        <v>15956</v>
      </c>
      <c r="P2311" t="s">
        <v>15957</v>
      </c>
      <c r="Q2311" t="s">
        <v>16981</v>
      </c>
      <c r="R2311" t="s">
        <v>16715</v>
      </c>
      <c r="S2311" t="s">
        <v>15960</v>
      </c>
    </row>
    <row r="2312" spans="3:19" ht="15.75" x14ac:dyDescent="0.25">
      <c r="C2312" s="35"/>
      <c r="I2312" s="27">
        <f>IF(ISBLANK(J2312),"",LARGE(I$1:I2311,1)+1)</f>
        <v>2289</v>
      </c>
      <c r="J2312" t="s">
        <v>18027</v>
      </c>
      <c r="K2312" t="s">
        <v>17586</v>
      </c>
      <c r="L2312" t="s">
        <v>15945</v>
      </c>
      <c r="M2312" t="s">
        <v>15962</v>
      </c>
      <c r="N2312" t="s">
        <v>15963</v>
      </c>
      <c r="O2312" t="s">
        <v>16705</v>
      </c>
      <c r="P2312" t="s">
        <v>18289</v>
      </c>
      <c r="Q2312" t="s">
        <v>16707</v>
      </c>
      <c r="R2312" t="s">
        <v>16708</v>
      </c>
      <c r="S2312" t="s">
        <v>15968</v>
      </c>
    </row>
    <row r="2313" spans="3:19" ht="15.75" x14ac:dyDescent="0.25">
      <c r="C2313" s="35"/>
      <c r="I2313" s="27">
        <f>IF(ISBLANK(J2313),"",LARGE(I$1:I2312,1)+1)</f>
        <v>2290</v>
      </c>
      <c r="J2313" t="s">
        <v>18027</v>
      </c>
      <c r="K2313" t="s">
        <v>17588</v>
      </c>
      <c r="L2313" t="s">
        <v>78</v>
      </c>
      <c r="M2313" t="s">
        <v>15937</v>
      </c>
      <c r="N2313" t="s">
        <v>15938</v>
      </c>
      <c r="O2313" t="s">
        <v>15939</v>
      </c>
      <c r="P2313" t="s">
        <v>18290</v>
      </c>
      <c r="Q2313" t="s">
        <v>15941</v>
      </c>
      <c r="R2313" t="s">
        <v>17796</v>
      </c>
      <c r="S2313" t="s">
        <v>18291</v>
      </c>
    </row>
    <row r="2314" spans="3:19" ht="15.75" x14ac:dyDescent="0.25">
      <c r="C2314" s="35"/>
      <c r="I2314" s="27">
        <f>IF(ISBLANK(J2314),"",LARGE(I$1:I2313,1)+1)</f>
        <v>2291</v>
      </c>
      <c r="J2314" t="s">
        <v>18027</v>
      </c>
      <c r="K2314" t="s">
        <v>17591</v>
      </c>
      <c r="L2314" t="s">
        <v>15945</v>
      </c>
      <c r="M2314" t="s">
        <v>16988</v>
      </c>
      <c r="N2314" t="s">
        <v>16989</v>
      </c>
      <c r="O2314" t="s">
        <v>16990</v>
      </c>
      <c r="P2314" t="s">
        <v>18292</v>
      </c>
      <c r="Q2314" t="s">
        <v>16992</v>
      </c>
      <c r="R2314" t="s">
        <v>16993</v>
      </c>
      <c r="S2314" t="s">
        <v>16994</v>
      </c>
    </row>
    <row r="2315" spans="3:19" ht="15.75" x14ac:dyDescent="0.25">
      <c r="C2315" s="35"/>
      <c r="I2315" s="27">
        <f>IF(ISBLANK(J2315),"",LARGE(I$1:I2314,1)+1)</f>
        <v>2292</v>
      </c>
      <c r="J2315" t="s">
        <v>18027</v>
      </c>
      <c r="K2315" t="s">
        <v>17595</v>
      </c>
      <c r="L2315" t="s">
        <v>577</v>
      </c>
      <c r="M2315" t="s">
        <v>17596</v>
      </c>
      <c r="N2315" t="s">
        <v>17597</v>
      </c>
      <c r="O2315" t="s">
        <v>18007</v>
      </c>
      <c r="P2315" t="s">
        <v>17599</v>
      </c>
      <c r="Q2315" t="s">
        <v>17600</v>
      </c>
      <c r="R2315" t="s">
        <v>17601</v>
      </c>
      <c r="S2315" t="s">
        <v>17602</v>
      </c>
    </row>
    <row r="2316" spans="3:19" ht="15.75" x14ac:dyDescent="0.25">
      <c r="C2316" s="35"/>
      <c r="I2316" s="27">
        <f>IF(ISBLANK(J2316),"",LARGE(I$1:I2315,1)+1)</f>
        <v>2293</v>
      </c>
      <c r="J2316" t="s">
        <v>18027</v>
      </c>
      <c r="K2316" t="s">
        <v>16670</v>
      </c>
      <c r="L2316" t="s">
        <v>577</v>
      </c>
      <c r="M2316" t="s">
        <v>16671</v>
      </c>
      <c r="N2316" t="s">
        <v>16672</v>
      </c>
      <c r="O2316" t="s">
        <v>16673</v>
      </c>
      <c r="P2316" t="s">
        <v>15780</v>
      </c>
      <c r="Q2316" t="s">
        <v>16674</v>
      </c>
      <c r="R2316" t="s">
        <v>16675</v>
      </c>
      <c r="S2316" t="s">
        <v>16676</v>
      </c>
    </row>
    <row r="2317" spans="3:19" ht="15.75" x14ac:dyDescent="0.25">
      <c r="C2317" s="35"/>
      <c r="I2317" s="27">
        <f>IF(ISBLANK(J2317),"",LARGE(I$1:I2316,1)+1)</f>
        <v>2294</v>
      </c>
      <c r="J2317" t="s">
        <v>18027</v>
      </c>
      <c r="K2317" t="s">
        <v>17624</v>
      </c>
      <c r="L2317" t="s">
        <v>387</v>
      </c>
      <c r="M2317" t="s">
        <v>17196</v>
      </c>
      <c r="N2317" t="s">
        <v>17197</v>
      </c>
      <c r="O2317" t="s">
        <v>17198</v>
      </c>
      <c r="P2317" t="s">
        <v>17199</v>
      </c>
      <c r="Q2317" t="s">
        <v>17200</v>
      </c>
      <c r="R2317" t="s">
        <v>17201</v>
      </c>
      <c r="S2317" t="s">
        <v>17202</v>
      </c>
    </row>
    <row r="2318" spans="3:19" ht="15.75" x14ac:dyDescent="0.25">
      <c r="C2318" s="35"/>
      <c r="I2318" s="27">
        <f>IF(ISBLANK(J2318),"",LARGE(I$1:I2317,1)+1)</f>
        <v>2295</v>
      </c>
      <c r="J2318" t="s">
        <v>18027</v>
      </c>
      <c r="K2318" t="s">
        <v>17625</v>
      </c>
      <c r="L2318" t="s">
        <v>387</v>
      </c>
      <c r="M2318" t="s">
        <v>17204</v>
      </c>
      <c r="N2318" t="s">
        <v>17205</v>
      </c>
      <c r="O2318" t="s">
        <v>17206</v>
      </c>
      <c r="P2318" t="s">
        <v>17207</v>
      </c>
      <c r="Q2318" t="s">
        <v>17208</v>
      </c>
      <c r="R2318" t="s">
        <v>17209</v>
      </c>
      <c r="S2318" t="s">
        <v>17210</v>
      </c>
    </row>
    <row r="2319" spans="3:19" ht="15.75" x14ac:dyDescent="0.25">
      <c r="C2319" s="35"/>
      <c r="I2319" s="27">
        <f>IF(ISBLANK(J2319),"",LARGE(I$1:I2318,1)+1)</f>
        <v>2296</v>
      </c>
      <c r="J2319" t="s">
        <v>18027</v>
      </c>
      <c r="K2319" t="s">
        <v>987</v>
      </c>
      <c r="L2319" t="s">
        <v>15227</v>
      </c>
      <c r="M2319" t="s">
        <v>17285</v>
      </c>
      <c r="N2319" t="s">
        <v>17286</v>
      </c>
      <c r="O2319" t="s">
        <v>17287</v>
      </c>
      <c r="P2319" t="s">
        <v>17288</v>
      </c>
      <c r="Q2319" t="s">
        <v>17289</v>
      </c>
      <c r="R2319" t="s">
        <v>17290</v>
      </c>
      <c r="S2319" t="s">
        <v>17291</v>
      </c>
    </row>
    <row r="2320" spans="3:19" ht="15.75" x14ac:dyDescent="0.25">
      <c r="C2320" s="35"/>
      <c r="I2320" s="27">
        <f>IF(ISBLANK(J2320),"",LARGE(I$1:I2319,1)+1)</f>
        <v>2297</v>
      </c>
      <c r="J2320" t="s">
        <v>18027</v>
      </c>
      <c r="K2320" t="s">
        <v>17179</v>
      </c>
      <c r="L2320" t="s">
        <v>15227</v>
      </c>
      <c r="M2320" t="s">
        <v>17180</v>
      </c>
      <c r="N2320" t="s">
        <v>17181</v>
      </c>
      <c r="O2320" t="s">
        <v>17182</v>
      </c>
      <c r="P2320" t="s">
        <v>17183</v>
      </c>
      <c r="Q2320" t="s">
        <v>17184</v>
      </c>
      <c r="R2320" t="s">
        <v>17185</v>
      </c>
      <c r="S2320" t="s">
        <v>18015</v>
      </c>
    </row>
    <row r="2321" spans="3:19" ht="15.75" x14ac:dyDescent="0.25">
      <c r="C2321" s="35"/>
      <c r="I2321" s="27">
        <f>IF(ISBLANK(J2321),"",LARGE(I$1:I2320,1)+1)</f>
        <v>2298</v>
      </c>
      <c r="J2321" t="s">
        <v>18027</v>
      </c>
      <c r="K2321" t="s">
        <v>17187</v>
      </c>
      <c r="L2321" t="s">
        <v>577</v>
      </c>
      <c r="M2321" t="s">
        <v>17188</v>
      </c>
      <c r="N2321" t="s">
        <v>17189</v>
      </c>
      <c r="O2321" t="s">
        <v>17190</v>
      </c>
      <c r="P2321" t="s">
        <v>17191</v>
      </c>
      <c r="Q2321" t="s">
        <v>17192</v>
      </c>
      <c r="R2321" t="s">
        <v>17193</v>
      </c>
      <c r="S2321" t="s">
        <v>17194</v>
      </c>
    </row>
    <row r="2322" spans="3:19" ht="15.75" x14ac:dyDescent="0.25">
      <c r="C2322" s="35"/>
      <c r="I2322" s="27">
        <f>IF(ISBLANK(J2322),"",LARGE(I$1:I2321,1)+1)</f>
        <v>2299</v>
      </c>
      <c r="J2322" t="s">
        <v>18027</v>
      </c>
      <c r="K2322" t="s">
        <v>17626</v>
      </c>
      <c r="L2322" t="s">
        <v>943</v>
      </c>
      <c r="M2322" t="s">
        <v>17211</v>
      </c>
      <c r="N2322" t="s">
        <v>16695</v>
      </c>
      <c r="O2322" t="s">
        <v>16696</v>
      </c>
      <c r="P2322" t="s">
        <v>15876</v>
      </c>
      <c r="Q2322" t="s">
        <v>16697</v>
      </c>
      <c r="R2322" t="s">
        <v>16698</v>
      </c>
      <c r="S2322" t="s">
        <v>16699</v>
      </c>
    </row>
    <row r="2323" spans="3:19" ht="15.75" x14ac:dyDescent="0.25">
      <c r="C2323" s="35"/>
      <c r="I2323" s="27">
        <f>IF(ISBLANK(J2323),"",LARGE(I$1:I2322,1)+1)</f>
        <v>2300</v>
      </c>
      <c r="J2323" t="s">
        <v>18027</v>
      </c>
      <c r="K2323" t="s">
        <v>17212</v>
      </c>
      <c r="L2323" t="s">
        <v>387</v>
      </c>
      <c r="M2323" t="s">
        <v>17213</v>
      </c>
      <c r="N2323" t="s">
        <v>15679</v>
      </c>
      <c r="O2323" t="s">
        <v>17214</v>
      </c>
      <c r="P2323" t="s">
        <v>17215</v>
      </c>
      <c r="Q2323" t="s">
        <v>17216</v>
      </c>
      <c r="R2323" t="s">
        <v>16398</v>
      </c>
      <c r="S2323" t="s">
        <v>17627</v>
      </c>
    </row>
    <row r="2324" spans="3:19" ht="15.75" x14ac:dyDescent="0.25">
      <c r="C2324" s="35"/>
      <c r="I2324" s="27">
        <f>IF(ISBLANK(J2324),"",LARGE(I$1:I2323,1)+1)</f>
        <v>2301</v>
      </c>
      <c r="J2324" t="s">
        <v>18027</v>
      </c>
      <c r="K2324" t="s">
        <v>1217</v>
      </c>
      <c r="L2324" t="s">
        <v>15631</v>
      </c>
      <c r="M2324" t="s">
        <v>17333</v>
      </c>
      <c r="N2324" t="s">
        <v>17334</v>
      </c>
      <c r="O2324" t="s">
        <v>16559</v>
      </c>
      <c r="P2324" t="s">
        <v>16560</v>
      </c>
      <c r="Q2324" t="s">
        <v>16561</v>
      </c>
      <c r="R2324" t="s">
        <v>16562</v>
      </c>
      <c r="S2324" t="s">
        <v>16563</v>
      </c>
    </row>
    <row r="2325" spans="3:19" ht="15.75" x14ac:dyDescent="0.25">
      <c r="C2325" s="35"/>
      <c r="I2325" s="27">
        <f>IF(ISBLANK(J2325),"",LARGE(I$1:I2324,1)+1)</f>
        <v>2302</v>
      </c>
      <c r="J2325" t="s">
        <v>18027</v>
      </c>
      <c r="K2325" t="s">
        <v>15856</v>
      </c>
      <c r="L2325" t="s">
        <v>78</v>
      </c>
      <c r="M2325" t="s">
        <v>16570</v>
      </c>
      <c r="N2325" t="s">
        <v>16571</v>
      </c>
      <c r="O2325" t="s">
        <v>16572</v>
      </c>
      <c r="P2325" t="s">
        <v>18293</v>
      </c>
      <c r="Q2325" t="s">
        <v>16574</v>
      </c>
      <c r="R2325" t="s">
        <v>16575</v>
      </c>
      <c r="S2325" t="s">
        <v>16576</v>
      </c>
    </row>
    <row r="2326" spans="3:19" ht="15.75" x14ac:dyDescent="0.25">
      <c r="C2326" s="35"/>
      <c r="I2326" s="27">
        <f>IF(ISBLANK(J2326),"",LARGE(I$1:I2325,1)+1)</f>
        <v>2303</v>
      </c>
      <c r="J2326" t="s">
        <v>18027</v>
      </c>
      <c r="K2326" t="s">
        <v>15848</v>
      </c>
      <c r="L2326" t="s">
        <v>78</v>
      </c>
      <c r="M2326" t="s">
        <v>16911</v>
      </c>
      <c r="N2326" t="s">
        <v>15850</v>
      </c>
      <c r="O2326" t="s">
        <v>16912</v>
      </c>
      <c r="P2326" t="s">
        <v>18294</v>
      </c>
      <c r="Q2326" t="s">
        <v>18018</v>
      </c>
      <c r="R2326" t="s">
        <v>16568</v>
      </c>
      <c r="S2326" t="s">
        <v>18295</v>
      </c>
    </row>
    <row r="2327" spans="3:19" ht="15.75" x14ac:dyDescent="0.25">
      <c r="C2327" s="35"/>
      <c r="I2327" s="27">
        <f>IF(ISBLANK(J2327),"",LARGE(I$1:I2326,1)+1)</f>
        <v>2304</v>
      </c>
      <c r="J2327" t="s">
        <v>18027</v>
      </c>
      <c r="K2327" t="s">
        <v>17654</v>
      </c>
      <c r="L2327" t="s">
        <v>78</v>
      </c>
      <c r="M2327" t="s">
        <v>18020</v>
      </c>
      <c r="N2327" t="s">
        <v>17317</v>
      </c>
      <c r="O2327" t="s">
        <v>17318</v>
      </c>
      <c r="P2327" t="s">
        <v>18296</v>
      </c>
      <c r="Q2327" t="s">
        <v>18022</v>
      </c>
      <c r="R2327" t="s">
        <v>17321</v>
      </c>
      <c r="S2327" t="s">
        <v>17322</v>
      </c>
    </row>
    <row r="2328" spans="3:19" ht="15.75" x14ac:dyDescent="0.25">
      <c r="C2328" s="35"/>
      <c r="I2328" s="27">
        <f>IF(ISBLANK(J2328),"",LARGE(I$1:I2327,1)+1)</f>
        <v>2305</v>
      </c>
      <c r="J2328" t="s">
        <v>18027</v>
      </c>
      <c r="K2328" t="s">
        <v>17323</v>
      </c>
      <c r="L2328" t="s">
        <v>78</v>
      </c>
      <c r="M2328" t="s">
        <v>15921</v>
      </c>
      <c r="N2328" t="s">
        <v>15922</v>
      </c>
      <c r="O2328" t="s">
        <v>16582</v>
      </c>
      <c r="P2328" t="s">
        <v>18297</v>
      </c>
      <c r="Q2328" t="s">
        <v>15925</v>
      </c>
      <c r="R2328" t="s">
        <v>16585</v>
      </c>
      <c r="S2328" t="s">
        <v>16586</v>
      </c>
    </row>
    <row r="2329" spans="3:19" ht="15.75" x14ac:dyDescent="0.25">
      <c r="C2329" s="35"/>
      <c r="I2329" s="27">
        <f>IF(ISBLANK(J2329),"",LARGE(I$1:I2328,1)+1)</f>
        <v>2306</v>
      </c>
      <c r="J2329" t="s">
        <v>18027</v>
      </c>
      <c r="K2329" t="s">
        <v>17656</v>
      </c>
      <c r="L2329" t="s">
        <v>440</v>
      </c>
      <c r="M2329" t="s">
        <v>16592</v>
      </c>
      <c r="N2329" t="s">
        <v>16593</v>
      </c>
      <c r="O2329" t="s">
        <v>16594</v>
      </c>
      <c r="P2329" t="s">
        <v>15989</v>
      </c>
      <c r="Q2329" t="s">
        <v>16595</v>
      </c>
      <c r="R2329" t="s">
        <v>16596</v>
      </c>
      <c r="S2329" t="s">
        <v>16597</v>
      </c>
    </row>
    <row r="2330" spans="3:19" ht="15.75" x14ac:dyDescent="0.25">
      <c r="C2330" s="35"/>
      <c r="I2330" s="27">
        <f>IF(ISBLANK(J2330),"",LARGE(I$1:I2329,1)+1)</f>
        <v>2307</v>
      </c>
      <c r="J2330" t="s">
        <v>18027</v>
      </c>
      <c r="K2330" t="s">
        <v>15993</v>
      </c>
      <c r="L2330" t="s">
        <v>15631</v>
      </c>
      <c r="M2330" t="s">
        <v>16598</v>
      </c>
      <c r="N2330" t="s">
        <v>16599</v>
      </c>
      <c r="O2330" t="s">
        <v>15996</v>
      </c>
      <c r="P2330" t="s">
        <v>15997</v>
      </c>
      <c r="Q2330" t="s">
        <v>16600</v>
      </c>
      <c r="R2330" t="s">
        <v>16601</v>
      </c>
      <c r="S2330" t="s">
        <v>16602</v>
      </c>
    </row>
    <row r="2331" spans="3:19" ht="15.75" x14ac:dyDescent="0.25">
      <c r="C2331" s="35"/>
      <c r="I2331" s="27">
        <f>IF(ISBLANK(J2331),"",LARGE(I$1:I2330,1)+1)</f>
        <v>2308</v>
      </c>
      <c r="J2331" t="s">
        <v>18027</v>
      </c>
      <c r="K2331" t="s">
        <v>4454</v>
      </c>
      <c r="L2331" t="s">
        <v>78</v>
      </c>
      <c r="M2331" t="s">
        <v>16001</v>
      </c>
      <c r="N2331" t="s">
        <v>16604</v>
      </c>
      <c r="O2331" t="s">
        <v>17326</v>
      </c>
      <c r="P2331" t="s">
        <v>16004</v>
      </c>
      <c r="Q2331" t="s">
        <v>16606</v>
      </c>
      <c r="R2331" t="s">
        <v>18298</v>
      </c>
      <c r="S2331" t="s">
        <v>18025</v>
      </c>
    </row>
    <row r="2332" spans="3:19" ht="15.75" x14ac:dyDescent="0.25">
      <c r="C2332" s="35"/>
      <c r="I2332" s="27">
        <f>IF(ISBLANK(J2332),"",LARGE(I$1:I2331,1)+1)</f>
        <v>2309</v>
      </c>
      <c r="J2332" t="s">
        <v>18027</v>
      </c>
      <c r="K2332" t="s">
        <v>17658</v>
      </c>
      <c r="L2332" t="s">
        <v>78</v>
      </c>
      <c r="M2332" t="s">
        <v>16609</v>
      </c>
      <c r="N2332" t="s">
        <v>16610</v>
      </c>
      <c r="O2332" t="s">
        <v>16611</v>
      </c>
      <c r="P2332" t="s">
        <v>16612</v>
      </c>
      <c r="Q2332" t="s">
        <v>17329</v>
      </c>
      <c r="R2332" t="s">
        <v>16014</v>
      </c>
      <c r="S2332" t="s">
        <v>16614</v>
      </c>
    </row>
    <row r="2333" spans="3:19" ht="15.75" x14ac:dyDescent="0.25">
      <c r="C2333" s="35"/>
      <c r="I2333" s="27">
        <f>IF(ISBLANK(J2333),"",LARGE(I$1:I2332,1)+1)</f>
        <v>2310</v>
      </c>
      <c r="J2333" t="s">
        <v>18027</v>
      </c>
      <c r="K2333" t="s">
        <v>16728</v>
      </c>
      <c r="L2333" t="s">
        <v>3769</v>
      </c>
      <c r="M2333" t="s">
        <v>16729</v>
      </c>
      <c r="N2333" t="s">
        <v>16730</v>
      </c>
      <c r="O2333" t="s">
        <v>16731</v>
      </c>
      <c r="P2333" t="s">
        <v>16732</v>
      </c>
      <c r="Q2333" t="s">
        <v>16733</v>
      </c>
      <c r="R2333" t="s">
        <v>16734</v>
      </c>
      <c r="S2333" t="s">
        <v>18026</v>
      </c>
    </row>
    <row r="2334" spans="3:19" ht="15.75" x14ac:dyDescent="0.25">
      <c r="C2334" s="35"/>
      <c r="I2334" s="27">
        <f>IF(ISBLANK(J2334),"",LARGE(I$1:I2333,1)+1)</f>
        <v>2311</v>
      </c>
      <c r="J2334" t="s">
        <v>18027</v>
      </c>
      <c r="K2334" t="s">
        <v>17331</v>
      </c>
      <c r="L2334" t="s">
        <v>78</v>
      </c>
      <c r="M2334" t="s">
        <v>16737</v>
      </c>
      <c r="N2334" t="s">
        <v>16738</v>
      </c>
      <c r="O2334" t="s">
        <v>16739</v>
      </c>
      <c r="P2334" t="s">
        <v>16740</v>
      </c>
      <c r="Q2334" t="s">
        <v>16741</v>
      </c>
      <c r="R2334" t="s">
        <v>16742</v>
      </c>
      <c r="S2334" t="s">
        <v>17332</v>
      </c>
    </row>
    <row r="2335" spans="3:19" ht="15.75" x14ac:dyDescent="0.25">
      <c r="C2335" s="35"/>
      <c r="I2335" s="27">
        <f>IF(ISBLANK(J2335),"",LARGE(I$1:I2334,1)+1)</f>
        <v>2312</v>
      </c>
      <c r="J2335" t="s">
        <v>18027</v>
      </c>
      <c r="K2335" t="s">
        <v>18299</v>
      </c>
      <c r="L2335" t="s">
        <v>3769</v>
      </c>
      <c r="M2335" t="s">
        <v>18300</v>
      </c>
      <c r="N2335" t="s">
        <v>18301</v>
      </c>
      <c r="O2335" t="s">
        <v>18302</v>
      </c>
      <c r="P2335" t="s">
        <v>18303</v>
      </c>
      <c r="Q2335" t="s">
        <v>17612</v>
      </c>
      <c r="R2335" t="s">
        <v>18304</v>
      </c>
      <c r="S2335" t="s">
        <v>17614</v>
      </c>
    </row>
    <row r="2336" spans="3:19" ht="15.75" x14ac:dyDescent="0.25">
      <c r="C2336" s="35"/>
      <c r="I2336" s="27">
        <f>IF(ISBLANK(J2336),"",LARGE(I$1:I2335,1)+1)</f>
        <v>2313</v>
      </c>
      <c r="J2336" t="s">
        <v>18027</v>
      </c>
      <c r="K2336" t="s">
        <v>18305</v>
      </c>
      <c r="L2336" t="s">
        <v>440</v>
      </c>
      <c r="M2336" t="s">
        <v>18306</v>
      </c>
      <c r="N2336" t="s">
        <v>18307</v>
      </c>
      <c r="O2336" t="s">
        <v>18308</v>
      </c>
      <c r="P2336" t="s">
        <v>18309</v>
      </c>
      <c r="Q2336" t="s">
        <v>18310</v>
      </c>
      <c r="R2336" t="s">
        <v>18311</v>
      </c>
      <c r="S2336" t="s">
        <v>18312</v>
      </c>
    </row>
    <row r="2337" spans="3:20" ht="15.75" x14ac:dyDescent="0.25">
      <c r="C2337" s="35"/>
      <c r="I2337" s="27">
        <f>IF(ISBLANK(J2337),"",LARGE(I$1:I2336,1)+1)</f>
        <v>2314</v>
      </c>
      <c r="J2337" t="s">
        <v>18027</v>
      </c>
      <c r="K2337" t="s">
        <v>18313</v>
      </c>
      <c r="L2337" t="s">
        <v>440</v>
      </c>
      <c r="M2337" t="s">
        <v>18314</v>
      </c>
      <c r="N2337" t="s">
        <v>18315</v>
      </c>
      <c r="O2337" t="s">
        <v>18316</v>
      </c>
      <c r="P2337" t="s">
        <v>18317</v>
      </c>
      <c r="Q2337" t="s">
        <v>18318</v>
      </c>
      <c r="R2337" t="s">
        <v>18319</v>
      </c>
      <c r="S2337" t="s">
        <v>18320</v>
      </c>
    </row>
    <row r="2338" spans="3:20" ht="15.75" x14ac:dyDescent="0.25">
      <c r="C2338" s="35"/>
      <c r="I2338" s="27">
        <f>IF(ISBLANK(J2338),"",LARGE(I$1:I2337,1)+1)</f>
        <v>2315</v>
      </c>
      <c r="J2338" t="s">
        <v>18027</v>
      </c>
      <c r="K2338" t="s">
        <v>18321</v>
      </c>
      <c r="L2338" t="s">
        <v>3769</v>
      </c>
      <c r="M2338" t="s">
        <v>18322</v>
      </c>
      <c r="N2338" t="s">
        <v>18323</v>
      </c>
      <c r="O2338" t="s">
        <v>18324</v>
      </c>
      <c r="P2338" t="s">
        <v>18325</v>
      </c>
      <c r="Q2338" t="s">
        <v>18326</v>
      </c>
      <c r="R2338" t="s">
        <v>18327</v>
      </c>
      <c r="S2338" t="s">
        <v>18328</v>
      </c>
    </row>
    <row r="2339" spans="3:20" ht="15.75" x14ac:dyDescent="0.25">
      <c r="C2339" s="35"/>
      <c r="I2339" s="27" t="str">
        <f>IF(ISBLANK(J2339),"",LARGE(I$1:I2338,1)+1)</f>
        <v/>
      </c>
      <c r="J2339"/>
      <c r="K2339"/>
      <c r="L2339"/>
      <c r="M2339"/>
      <c r="N2339"/>
      <c r="O2339"/>
      <c r="P2339"/>
      <c r="Q2339"/>
      <c r="R2339"/>
      <c r="S2339"/>
    </row>
    <row r="2340" spans="3:20" ht="15.75" x14ac:dyDescent="0.25">
      <c r="C2340" s="241"/>
      <c r="I2340" s="27">
        <f>IF(ISBLANK(J2340),"",LARGE(I$1:I2339,1)+1)</f>
        <v>2316</v>
      </c>
      <c r="J2340" s="4" t="s">
        <v>15144</v>
      </c>
      <c r="K2340" s="4" t="s">
        <v>15145</v>
      </c>
      <c r="L2340" s="4" t="s">
        <v>15146</v>
      </c>
      <c r="M2340" s="4" t="s">
        <v>3</v>
      </c>
      <c r="N2340" s="4" t="s">
        <v>4</v>
      </c>
      <c r="O2340" s="4" t="s">
        <v>5</v>
      </c>
      <c r="P2340" s="4" t="s">
        <v>15147</v>
      </c>
      <c r="Q2340" s="4" t="s">
        <v>15148</v>
      </c>
      <c r="R2340" s="4" t="s">
        <v>15149</v>
      </c>
      <c r="S2340" s="4" t="s">
        <v>15150</v>
      </c>
      <c r="T2340" s="3" t="s">
        <v>8574</v>
      </c>
    </row>
    <row r="2341" spans="3:20" ht="15.75" x14ac:dyDescent="0.25">
      <c r="I2341" s="27">
        <f>IF(ISBLANK(J2341),"",LARGE(I$1:I2340,1)+1)</f>
        <v>2317</v>
      </c>
      <c r="J2341" t="s">
        <v>18329</v>
      </c>
      <c r="K2341" t="s">
        <v>1478</v>
      </c>
      <c r="L2341" t="s">
        <v>533</v>
      </c>
      <c r="M2341" t="s">
        <v>16017</v>
      </c>
      <c r="N2341" t="s">
        <v>16753</v>
      </c>
      <c r="O2341" t="s">
        <v>16754</v>
      </c>
      <c r="P2341" t="s">
        <v>18330</v>
      </c>
      <c r="Q2341" t="s">
        <v>18331</v>
      </c>
      <c r="R2341" t="s">
        <v>18332</v>
      </c>
      <c r="S2341" t="s">
        <v>17340</v>
      </c>
    </row>
    <row r="2342" spans="3:20" ht="15.75" x14ac:dyDescent="0.25">
      <c r="I2342" s="27">
        <f>IF(ISBLANK(J2342),"",LARGE(I$1:I2341,1)+1)</f>
        <v>2318</v>
      </c>
      <c r="J2342" t="s">
        <v>18329</v>
      </c>
      <c r="K2342" t="s">
        <v>6868</v>
      </c>
      <c r="L2342" t="s">
        <v>533</v>
      </c>
      <c r="M2342" t="s">
        <v>17341</v>
      </c>
      <c r="N2342" t="s">
        <v>17342</v>
      </c>
      <c r="O2342" t="s">
        <v>18333</v>
      </c>
      <c r="P2342" t="s">
        <v>18334</v>
      </c>
      <c r="Q2342" t="s">
        <v>16762</v>
      </c>
      <c r="R2342" t="s">
        <v>16029</v>
      </c>
      <c r="S2342" t="s">
        <v>18335</v>
      </c>
    </row>
    <row r="2343" spans="3:20" ht="15.75" x14ac:dyDescent="0.25">
      <c r="I2343" s="27">
        <f>IF(ISBLANK(J2343),"",LARGE(I$1:I2342,1)+1)</f>
        <v>2319</v>
      </c>
      <c r="J2343" t="s">
        <v>18329</v>
      </c>
      <c r="K2343" t="s">
        <v>15166</v>
      </c>
      <c r="L2343" t="s">
        <v>533</v>
      </c>
      <c r="M2343" t="s">
        <v>16032</v>
      </c>
      <c r="N2343" t="s">
        <v>15168</v>
      </c>
      <c r="O2343" t="s">
        <v>17346</v>
      </c>
      <c r="P2343" t="s">
        <v>16035</v>
      </c>
      <c r="Q2343" t="s">
        <v>17347</v>
      </c>
      <c r="R2343" t="s">
        <v>17348</v>
      </c>
      <c r="S2343" t="s">
        <v>16771</v>
      </c>
    </row>
    <row r="2344" spans="3:20" ht="15.75" x14ac:dyDescent="0.25">
      <c r="I2344" s="27">
        <f>IF(ISBLANK(J2344),"",LARGE(I$1:I2343,1)+1)</f>
        <v>2320</v>
      </c>
      <c r="J2344" t="s">
        <v>18329</v>
      </c>
      <c r="K2344" t="s">
        <v>1466</v>
      </c>
      <c r="L2344" t="s">
        <v>533</v>
      </c>
      <c r="M2344" t="s">
        <v>18336</v>
      </c>
      <c r="N2344" t="s">
        <v>16772</v>
      </c>
      <c r="O2344" t="s">
        <v>17667</v>
      </c>
      <c r="P2344" t="s">
        <v>18337</v>
      </c>
      <c r="Q2344" t="s">
        <v>16043</v>
      </c>
      <c r="R2344" t="s">
        <v>16775</v>
      </c>
      <c r="S2344" t="s">
        <v>18338</v>
      </c>
    </row>
    <row r="2345" spans="3:20" ht="15.75" x14ac:dyDescent="0.25">
      <c r="I2345" s="27">
        <f>IF(ISBLANK(J2345),"",LARGE(I$1:I2344,1)+1)</f>
        <v>2321</v>
      </c>
      <c r="J2345" t="s">
        <v>18329</v>
      </c>
      <c r="K2345" t="s">
        <v>548</v>
      </c>
      <c r="L2345" t="s">
        <v>533</v>
      </c>
      <c r="M2345" t="s">
        <v>17352</v>
      </c>
      <c r="N2345" t="s">
        <v>16778</v>
      </c>
      <c r="O2345" t="s">
        <v>18339</v>
      </c>
      <c r="P2345" t="s">
        <v>18340</v>
      </c>
      <c r="Q2345" t="s">
        <v>18341</v>
      </c>
      <c r="R2345" t="s">
        <v>18342</v>
      </c>
      <c r="S2345" t="s">
        <v>17356</v>
      </c>
    </row>
    <row r="2346" spans="3:20" ht="15.75" x14ac:dyDescent="0.25">
      <c r="I2346" s="27">
        <f>IF(ISBLANK(J2346),"",LARGE(I$1:I2345,1)+1)</f>
        <v>2322</v>
      </c>
      <c r="J2346" t="s">
        <v>18329</v>
      </c>
      <c r="K2346" t="s">
        <v>968</v>
      </c>
      <c r="L2346" t="s">
        <v>533</v>
      </c>
      <c r="M2346" t="s">
        <v>16060</v>
      </c>
      <c r="N2346" t="s">
        <v>16061</v>
      </c>
      <c r="O2346" t="s">
        <v>18343</v>
      </c>
      <c r="P2346" t="s">
        <v>18344</v>
      </c>
      <c r="Q2346" t="s">
        <v>18345</v>
      </c>
      <c r="R2346" t="s">
        <v>18346</v>
      </c>
      <c r="S2346" t="s">
        <v>17359</v>
      </c>
    </row>
    <row r="2347" spans="3:20" ht="15.75" x14ac:dyDescent="0.25">
      <c r="I2347" s="27">
        <f>IF(ISBLANK(J2347),"",LARGE(I$1:I2346,1)+1)</f>
        <v>2323</v>
      </c>
      <c r="J2347" t="s">
        <v>18329</v>
      </c>
      <c r="K2347" t="s">
        <v>15446</v>
      </c>
      <c r="L2347" t="s">
        <v>805</v>
      </c>
      <c r="M2347" t="s">
        <v>18347</v>
      </c>
      <c r="N2347" t="s">
        <v>18348</v>
      </c>
      <c r="O2347" t="s">
        <v>18349</v>
      </c>
      <c r="P2347" t="s">
        <v>16793</v>
      </c>
      <c r="Q2347" t="s">
        <v>18350</v>
      </c>
      <c r="R2347" t="s">
        <v>18351</v>
      </c>
      <c r="S2347" t="s">
        <v>18352</v>
      </c>
    </row>
    <row r="2348" spans="3:20" ht="15.75" x14ac:dyDescent="0.25">
      <c r="I2348" s="27">
        <f>IF(ISBLANK(J2348),"",LARGE(I$1:I2347,1)+1)</f>
        <v>2324</v>
      </c>
      <c r="J2348" t="s">
        <v>18329</v>
      </c>
      <c r="K2348" t="s">
        <v>15188</v>
      </c>
      <c r="L2348" t="s">
        <v>533</v>
      </c>
      <c r="M2348" t="s">
        <v>15189</v>
      </c>
      <c r="N2348" t="s">
        <v>16797</v>
      </c>
      <c r="O2348" t="s">
        <v>15191</v>
      </c>
      <c r="P2348" t="s">
        <v>15192</v>
      </c>
      <c r="Q2348" t="s">
        <v>16800</v>
      </c>
      <c r="R2348" t="s">
        <v>17360</v>
      </c>
      <c r="S2348" t="s">
        <v>16802</v>
      </c>
    </row>
    <row r="2349" spans="3:20" ht="15.75" x14ac:dyDescent="0.25">
      <c r="I2349" s="27">
        <f>IF(ISBLANK(J2349),"",LARGE(I$1:I2348,1)+1)</f>
        <v>2325</v>
      </c>
      <c r="J2349" t="s">
        <v>18329</v>
      </c>
      <c r="K2349" t="s">
        <v>1455</v>
      </c>
      <c r="L2349" t="s">
        <v>533</v>
      </c>
      <c r="M2349" t="s">
        <v>16053</v>
      </c>
      <c r="N2349" t="s">
        <v>16803</v>
      </c>
      <c r="O2349" t="s">
        <v>16804</v>
      </c>
      <c r="P2349" t="s">
        <v>18353</v>
      </c>
      <c r="Q2349" t="s">
        <v>16057</v>
      </c>
      <c r="R2349" t="s">
        <v>16058</v>
      </c>
      <c r="S2349" t="s">
        <v>16806</v>
      </c>
    </row>
    <row r="2350" spans="3:20" ht="15.75" x14ac:dyDescent="0.25">
      <c r="I2350" s="27">
        <f>IF(ISBLANK(J2350),"",LARGE(I$1:I2349,1)+1)</f>
        <v>2326</v>
      </c>
      <c r="J2350" t="s">
        <v>18329</v>
      </c>
      <c r="K2350" t="s">
        <v>15210</v>
      </c>
      <c r="L2350" t="s">
        <v>533</v>
      </c>
      <c r="M2350" t="s">
        <v>16071</v>
      </c>
      <c r="N2350" t="s">
        <v>15212</v>
      </c>
      <c r="O2350" t="s">
        <v>16807</v>
      </c>
      <c r="P2350" t="s">
        <v>16073</v>
      </c>
      <c r="Q2350" t="s">
        <v>16074</v>
      </c>
      <c r="R2350" t="s">
        <v>16808</v>
      </c>
      <c r="S2350" t="s">
        <v>18354</v>
      </c>
    </row>
    <row r="2351" spans="3:20" ht="15.75" x14ac:dyDescent="0.25">
      <c r="I2351" s="27">
        <f>IF(ISBLANK(J2351),"",LARGE(I$1:I2350,1)+1)</f>
        <v>2327</v>
      </c>
      <c r="J2351" t="s">
        <v>18329</v>
      </c>
      <c r="K2351" t="s">
        <v>15218</v>
      </c>
      <c r="L2351" t="s">
        <v>533</v>
      </c>
      <c r="M2351" t="s">
        <v>16077</v>
      </c>
      <c r="N2351" t="s">
        <v>16078</v>
      </c>
      <c r="O2351" t="s">
        <v>16810</v>
      </c>
      <c r="P2351" t="s">
        <v>16080</v>
      </c>
      <c r="Q2351" t="s">
        <v>15223</v>
      </c>
      <c r="R2351" t="s">
        <v>16082</v>
      </c>
      <c r="S2351" t="s">
        <v>16811</v>
      </c>
    </row>
    <row r="2352" spans="3:20" ht="15.75" x14ac:dyDescent="0.25">
      <c r="I2352" s="27">
        <f>IF(ISBLANK(J2352),"",LARGE(I$1:I2351,1)+1)</f>
        <v>2328</v>
      </c>
      <c r="J2352" t="s">
        <v>18329</v>
      </c>
      <c r="K2352" t="s">
        <v>15235</v>
      </c>
      <c r="L2352" t="s">
        <v>533</v>
      </c>
      <c r="M2352" t="s">
        <v>16089</v>
      </c>
      <c r="N2352" t="s">
        <v>16090</v>
      </c>
      <c r="O2352" t="s">
        <v>16812</v>
      </c>
      <c r="P2352" t="s">
        <v>15239</v>
      </c>
      <c r="Q2352" t="s">
        <v>16813</v>
      </c>
      <c r="R2352" t="s">
        <v>16814</v>
      </c>
      <c r="S2352" t="s">
        <v>16815</v>
      </c>
    </row>
    <row r="2353" spans="3:19" ht="15.75" x14ac:dyDescent="0.25">
      <c r="C2353" s="35"/>
      <c r="I2353" s="27">
        <f>IF(ISBLANK(J2353),"",LARGE(I$1:I2352,1)+1)</f>
        <v>2329</v>
      </c>
      <c r="J2353" t="s">
        <v>18329</v>
      </c>
      <c r="K2353" t="s">
        <v>17165</v>
      </c>
      <c r="L2353" t="s">
        <v>533</v>
      </c>
      <c r="M2353" t="s">
        <v>17166</v>
      </c>
      <c r="N2353" t="s">
        <v>17167</v>
      </c>
      <c r="O2353" t="s">
        <v>17168</v>
      </c>
      <c r="P2353" t="s">
        <v>17169</v>
      </c>
      <c r="Q2353" t="s">
        <v>17170</v>
      </c>
      <c r="R2353" t="s">
        <v>17171</v>
      </c>
      <c r="S2353" t="s">
        <v>17172</v>
      </c>
    </row>
    <row r="2354" spans="3:19" ht="15.75" x14ac:dyDescent="0.25">
      <c r="C2354" s="35"/>
      <c r="I2354" s="27">
        <f>IF(ISBLANK(J2354),"",LARGE(I$1:I2353,1)+1)</f>
        <v>2330</v>
      </c>
      <c r="J2354" t="s">
        <v>18329</v>
      </c>
      <c r="K2354" t="s">
        <v>1500</v>
      </c>
      <c r="L2354" t="s">
        <v>597</v>
      </c>
      <c r="M2354" t="s">
        <v>16816</v>
      </c>
      <c r="N2354" t="s">
        <v>16817</v>
      </c>
      <c r="O2354" t="s">
        <v>16818</v>
      </c>
      <c r="P2354" t="s">
        <v>16819</v>
      </c>
      <c r="Q2354" t="s">
        <v>16820</v>
      </c>
      <c r="R2354" t="s">
        <v>16821</v>
      </c>
      <c r="S2354" t="s">
        <v>16822</v>
      </c>
    </row>
    <row r="2355" spans="3:19" ht="15.75" x14ac:dyDescent="0.25">
      <c r="C2355" s="35"/>
      <c r="I2355" s="27">
        <f>IF(ISBLANK(J2355),"",LARGE(I$1:I2354,1)+1)</f>
        <v>2331</v>
      </c>
      <c r="J2355" t="s">
        <v>18329</v>
      </c>
      <c r="K2355" t="s">
        <v>1506</v>
      </c>
      <c r="L2355" t="s">
        <v>805</v>
      </c>
      <c r="M2355" t="s">
        <v>16823</v>
      </c>
      <c r="N2355" t="s">
        <v>16824</v>
      </c>
      <c r="O2355" t="s">
        <v>16825</v>
      </c>
      <c r="P2355" t="s">
        <v>16826</v>
      </c>
      <c r="Q2355" t="s">
        <v>16827</v>
      </c>
      <c r="R2355" t="s">
        <v>16828</v>
      </c>
      <c r="S2355" t="s">
        <v>16829</v>
      </c>
    </row>
    <row r="2356" spans="3:19" ht="15.75" x14ac:dyDescent="0.25">
      <c r="C2356" s="35"/>
      <c r="I2356" s="27">
        <f>IF(ISBLANK(J2356),"",LARGE(I$1:I2355,1)+1)</f>
        <v>2332</v>
      </c>
      <c r="J2356" t="s">
        <v>18329</v>
      </c>
      <c r="K2356" t="s">
        <v>17678</v>
      </c>
      <c r="L2356" t="s">
        <v>597</v>
      </c>
      <c r="M2356" t="s">
        <v>17363</v>
      </c>
      <c r="N2356" t="s">
        <v>17364</v>
      </c>
      <c r="O2356" t="s">
        <v>17365</v>
      </c>
      <c r="P2356" t="s">
        <v>17366</v>
      </c>
      <c r="Q2356" t="s">
        <v>17367</v>
      </c>
      <c r="R2356" t="s">
        <v>17368</v>
      </c>
      <c r="S2356" t="s">
        <v>17369</v>
      </c>
    </row>
    <row r="2357" spans="3:19" ht="15.75" x14ac:dyDescent="0.25">
      <c r="C2357" s="35"/>
      <c r="I2357" s="27">
        <f>IF(ISBLANK(J2357),"",LARGE(I$1:I2356,1)+1)</f>
        <v>2333</v>
      </c>
      <c r="J2357" t="s">
        <v>18329</v>
      </c>
      <c r="K2357" t="s">
        <v>18355</v>
      </c>
      <c r="L2357" t="s">
        <v>597</v>
      </c>
      <c r="M2357" t="s">
        <v>18356</v>
      </c>
      <c r="N2357" t="s">
        <v>18357</v>
      </c>
      <c r="O2357" t="s">
        <v>18358</v>
      </c>
      <c r="P2357" t="s">
        <v>18359</v>
      </c>
      <c r="Q2357" t="s">
        <v>18360</v>
      </c>
      <c r="R2357" t="s">
        <v>18361</v>
      </c>
      <c r="S2357" t="s">
        <v>18362</v>
      </c>
    </row>
    <row r="2358" spans="3:19" ht="15.75" x14ac:dyDescent="0.25">
      <c r="C2358" s="35"/>
      <c r="I2358" s="27">
        <f>IF(ISBLANK(J2358),"",LARGE(I$1:I2357,1)+1)</f>
        <v>2334</v>
      </c>
      <c r="J2358" t="s">
        <v>18329</v>
      </c>
      <c r="K2358" t="s">
        <v>3412</v>
      </c>
      <c r="L2358" t="s">
        <v>597</v>
      </c>
      <c r="M2358" t="s">
        <v>16830</v>
      </c>
      <c r="N2358" t="s">
        <v>18053</v>
      </c>
      <c r="O2358" t="s">
        <v>18054</v>
      </c>
      <c r="P2358" t="s">
        <v>16833</v>
      </c>
      <c r="Q2358" t="s">
        <v>16834</v>
      </c>
      <c r="R2358" t="s">
        <v>16835</v>
      </c>
      <c r="S2358" t="s">
        <v>18055</v>
      </c>
    </row>
    <row r="2359" spans="3:19" ht="15.75" x14ac:dyDescent="0.25">
      <c r="C2359" s="35"/>
      <c r="I2359" s="27">
        <f>IF(ISBLANK(J2359),"",LARGE(I$1:I2358,1)+1)</f>
        <v>2335</v>
      </c>
      <c r="J2359" t="s">
        <v>18329</v>
      </c>
      <c r="K2359" t="s">
        <v>1052</v>
      </c>
      <c r="L2359" t="s">
        <v>597</v>
      </c>
      <c r="M2359" t="s">
        <v>15707</v>
      </c>
      <c r="N2359" t="s">
        <v>15708</v>
      </c>
      <c r="O2359" t="s">
        <v>16621</v>
      </c>
      <c r="P2359" t="s">
        <v>16837</v>
      </c>
      <c r="Q2359" t="s">
        <v>15711</v>
      </c>
      <c r="R2359" t="s">
        <v>16622</v>
      </c>
      <c r="S2359" t="s">
        <v>15713</v>
      </c>
    </row>
    <row r="2360" spans="3:19" ht="15.75" x14ac:dyDescent="0.25">
      <c r="C2360" s="35"/>
      <c r="I2360" s="27">
        <f>IF(ISBLANK(J2360),"",LARGE(I$1:I2359,1)+1)</f>
        <v>2336</v>
      </c>
      <c r="J2360" t="s">
        <v>18329</v>
      </c>
      <c r="K2360" t="s">
        <v>3071</v>
      </c>
      <c r="L2360" t="s">
        <v>597</v>
      </c>
      <c r="M2360" t="s">
        <v>15700</v>
      </c>
      <c r="N2360" t="s">
        <v>16615</v>
      </c>
      <c r="O2360" t="s">
        <v>16838</v>
      </c>
      <c r="P2360" t="s">
        <v>18363</v>
      </c>
      <c r="Q2360" t="s">
        <v>15704</v>
      </c>
      <c r="R2360" t="s">
        <v>16840</v>
      </c>
      <c r="S2360" t="s">
        <v>16841</v>
      </c>
    </row>
    <row r="2361" spans="3:19" ht="15.75" x14ac:dyDescent="0.25">
      <c r="C2361" s="35"/>
      <c r="I2361" s="27">
        <f>IF(ISBLANK(J2361),"",LARGE(I$1:I2360,1)+1)</f>
        <v>2337</v>
      </c>
      <c r="J2361" t="s">
        <v>18329</v>
      </c>
      <c r="K2361" t="s">
        <v>15714</v>
      </c>
      <c r="L2361" t="s">
        <v>597</v>
      </c>
      <c r="M2361" t="s">
        <v>16842</v>
      </c>
      <c r="N2361" t="s">
        <v>16624</v>
      </c>
      <c r="O2361" t="s">
        <v>16625</v>
      </c>
      <c r="P2361" t="s">
        <v>16626</v>
      </c>
      <c r="Q2361" t="s">
        <v>15719</v>
      </c>
      <c r="R2361" t="s">
        <v>16843</v>
      </c>
      <c r="S2361" t="s">
        <v>16844</v>
      </c>
    </row>
    <row r="2362" spans="3:19" ht="15.75" x14ac:dyDescent="0.25">
      <c r="C2362" s="35"/>
      <c r="I2362" s="27">
        <f>IF(ISBLANK(J2362),"",LARGE(I$1:I2361,1)+1)</f>
        <v>2338</v>
      </c>
      <c r="J2362" t="s">
        <v>18329</v>
      </c>
      <c r="K2362" t="s">
        <v>16845</v>
      </c>
      <c r="L2362" t="s">
        <v>597</v>
      </c>
      <c r="M2362" t="s">
        <v>16846</v>
      </c>
      <c r="N2362" t="s">
        <v>16847</v>
      </c>
      <c r="O2362" t="s">
        <v>16848</v>
      </c>
      <c r="P2362" t="s">
        <v>16849</v>
      </c>
      <c r="Q2362" t="s">
        <v>16850</v>
      </c>
      <c r="R2362" t="s">
        <v>18364</v>
      </c>
      <c r="S2362" t="s">
        <v>16852</v>
      </c>
    </row>
    <row r="2363" spans="3:19" ht="15.75" x14ac:dyDescent="0.25">
      <c r="C2363" s="35"/>
      <c r="I2363" s="27">
        <f>IF(ISBLANK(J2363),"",LARGE(I$1:I2362,1)+1)</f>
        <v>2339</v>
      </c>
      <c r="J2363" t="s">
        <v>18329</v>
      </c>
      <c r="K2363" t="s">
        <v>1272</v>
      </c>
      <c r="L2363" t="s">
        <v>597</v>
      </c>
      <c r="M2363" t="s">
        <v>16629</v>
      </c>
      <c r="N2363" t="s">
        <v>15723</v>
      </c>
      <c r="O2363" t="s">
        <v>16853</v>
      </c>
      <c r="P2363" t="s">
        <v>18365</v>
      </c>
      <c r="Q2363" t="s">
        <v>15726</v>
      </c>
      <c r="R2363" t="s">
        <v>18366</v>
      </c>
      <c r="S2363" t="s">
        <v>18367</v>
      </c>
    </row>
    <row r="2364" spans="3:19" ht="15.75" x14ac:dyDescent="0.25">
      <c r="C2364" s="35"/>
      <c r="I2364" s="27">
        <f>IF(ISBLANK(J2364),"",LARGE(I$1:I2363,1)+1)</f>
        <v>2340</v>
      </c>
      <c r="J2364" t="s">
        <v>18329</v>
      </c>
      <c r="K2364" t="s">
        <v>16855</v>
      </c>
      <c r="L2364" t="s">
        <v>597</v>
      </c>
      <c r="M2364" t="s">
        <v>18368</v>
      </c>
      <c r="N2364" t="s">
        <v>15731</v>
      </c>
      <c r="O2364" t="s">
        <v>18369</v>
      </c>
      <c r="P2364" t="s">
        <v>16857</v>
      </c>
      <c r="Q2364" t="s">
        <v>18370</v>
      </c>
      <c r="R2364" t="s">
        <v>18371</v>
      </c>
      <c r="S2364" t="s">
        <v>18372</v>
      </c>
    </row>
    <row r="2365" spans="3:19" ht="15.75" x14ac:dyDescent="0.25">
      <c r="C2365" s="35"/>
      <c r="I2365" s="27">
        <f>IF(ISBLANK(J2365),"",LARGE(I$1:I2364,1)+1)</f>
        <v>2341</v>
      </c>
      <c r="J2365" t="s">
        <v>18329</v>
      </c>
      <c r="K2365" t="s">
        <v>2348</v>
      </c>
      <c r="L2365" t="s">
        <v>597</v>
      </c>
      <c r="M2365" t="s">
        <v>16860</v>
      </c>
      <c r="N2365" t="s">
        <v>16861</v>
      </c>
      <c r="O2365" t="s">
        <v>16862</v>
      </c>
      <c r="P2365" t="s">
        <v>16863</v>
      </c>
      <c r="Q2365" t="s">
        <v>16864</v>
      </c>
      <c r="R2365" t="s">
        <v>16865</v>
      </c>
      <c r="S2365" t="s">
        <v>18373</v>
      </c>
    </row>
    <row r="2366" spans="3:19" ht="15.75" x14ac:dyDescent="0.25">
      <c r="C2366" s="35"/>
      <c r="I2366" s="27">
        <f>IF(ISBLANK(J2366),"",LARGE(I$1:I2365,1)+1)</f>
        <v>2342</v>
      </c>
      <c r="J2366" t="s">
        <v>18329</v>
      </c>
      <c r="K2366" t="s">
        <v>3503</v>
      </c>
      <c r="L2366" t="s">
        <v>387</v>
      </c>
      <c r="M2366" t="s">
        <v>18374</v>
      </c>
      <c r="N2366" t="s">
        <v>16873</v>
      </c>
      <c r="O2366" t="s">
        <v>16382</v>
      </c>
      <c r="P2366" t="s">
        <v>18375</v>
      </c>
      <c r="Q2366" t="s">
        <v>18376</v>
      </c>
      <c r="R2366" t="s">
        <v>16876</v>
      </c>
      <c r="S2366" t="s">
        <v>18377</v>
      </c>
    </row>
    <row r="2367" spans="3:19" ht="15.75" x14ac:dyDescent="0.25">
      <c r="C2367" s="35"/>
      <c r="I2367" s="27">
        <f>IF(ISBLANK(J2367),"",LARGE(I$1:I2366,1)+1)</f>
        <v>2343</v>
      </c>
      <c r="J2367" t="s">
        <v>18329</v>
      </c>
      <c r="K2367" t="s">
        <v>15661</v>
      </c>
      <c r="L2367" t="s">
        <v>387</v>
      </c>
      <c r="M2367" t="s">
        <v>18378</v>
      </c>
      <c r="N2367" t="s">
        <v>16375</v>
      </c>
      <c r="O2367" t="s">
        <v>15664</v>
      </c>
      <c r="P2367" t="s">
        <v>15665</v>
      </c>
      <c r="Q2367" t="s">
        <v>16879</v>
      </c>
      <c r="R2367" t="s">
        <v>18379</v>
      </c>
      <c r="S2367" t="s">
        <v>18380</v>
      </c>
    </row>
    <row r="2368" spans="3:19" ht="15.75" x14ac:dyDescent="0.25">
      <c r="C2368" s="35"/>
      <c r="I2368" s="27">
        <f>IF(ISBLANK(J2368),"",LARGE(I$1:I2367,1)+1)</f>
        <v>2344</v>
      </c>
      <c r="J2368" t="s">
        <v>18329</v>
      </c>
      <c r="K2368" t="s">
        <v>15653</v>
      </c>
      <c r="L2368" t="s">
        <v>387</v>
      </c>
      <c r="M2368" t="s">
        <v>16882</v>
      </c>
      <c r="N2368" t="s">
        <v>16388</v>
      </c>
      <c r="O2368" t="s">
        <v>16883</v>
      </c>
      <c r="P2368" t="s">
        <v>16884</v>
      </c>
      <c r="Q2368" t="s">
        <v>16885</v>
      </c>
      <c r="R2368" t="s">
        <v>15659</v>
      </c>
      <c r="S2368" t="s">
        <v>16886</v>
      </c>
    </row>
    <row r="2369" spans="3:19" ht="15.75" x14ac:dyDescent="0.25">
      <c r="C2369" s="35"/>
      <c r="I2369" s="27">
        <f>IF(ISBLANK(J2369),"",LARGE(I$1:I2368,1)+1)</f>
        <v>2345</v>
      </c>
      <c r="J2369" t="s">
        <v>18329</v>
      </c>
      <c r="K2369" t="s">
        <v>18381</v>
      </c>
      <c r="L2369" t="s">
        <v>943</v>
      </c>
      <c r="M2369" t="s">
        <v>18382</v>
      </c>
      <c r="N2369" t="s">
        <v>18383</v>
      </c>
      <c r="O2369" t="s">
        <v>18384</v>
      </c>
      <c r="P2369" t="s">
        <v>18385</v>
      </c>
      <c r="Q2369" t="s">
        <v>18386</v>
      </c>
      <c r="R2369" t="s">
        <v>18157</v>
      </c>
      <c r="S2369" t="s">
        <v>18387</v>
      </c>
    </row>
    <row r="2370" spans="3:19" ht="15.75" x14ac:dyDescent="0.25">
      <c r="C2370" s="35"/>
      <c r="I2370" s="27">
        <f>IF(ISBLANK(J2370),"",LARGE(I$1:I2369,1)+1)</f>
        <v>2346</v>
      </c>
      <c r="J2370" t="s">
        <v>18329</v>
      </c>
      <c r="K2370" t="s">
        <v>18388</v>
      </c>
      <c r="L2370" t="s">
        <v>943</v>
      </c>
      <c r="M2370" t="s">
        <v>18389</v>
      </c>
      <c r="N2370" t="s">
        <v>18390</v>
      </c>
      <c r="O2370" t="s">
        <v>18391</v>
      </c>
      <c r="P2370" t="s">
        <v>18392</v>
      </c>
      <c r="Q2370" t="s">
        <v>18393</v>
      </c>
      <c r="R2370" t="s">
        <v>18394</v>
      </c>
      <c r="S2370" t="s">
        <v>17744</v>
      </c>
    </row>
    <row r="2371" spans="3:19" ht="15.75" x14ac:dyDescent="0.25">
      <c r="C2371" s="35"/>
      <c r="I2371" s="27">
        <f>IF(ISBLANK(J2371),"",LARGE(I$1:I2370,1)+1)</f>
        <v>2347</v>
      </c>
      <c r="J2371" t="s">
        <v>18329</v>
      </c>
      <c r="K2371" t="s">
        <v>17700</v>
      </c>
      <c r="L2371" t="s">
        <v>15358</v>
      </c>
      <c r="M2371" t="s">
        <v>17701</v>
      </c>
      <c r="N2371" t="s">
        <v>18395</v>
      </c>
      <c r="O2371" t="s">
        <v>18396</v>
      </c>
      <c r="P2371" t="s">
        <v>18397</v>
      </c>
      <c r="Q2371" t="s">
        <v>17705</v>
      </c>
      <c r="R2371" t="s">
        <v>18398</v>
      </c>
      <c r="S2371" t="s">
        <v>18399</v>
      </c>
    </row>
    <row r="2372" spans="3:19" ht="15.75" x14ac:dyDescent="0.25">
      <c r="C2372" s="35"/>
      <c r="I2372" s="27">
        <f>IF(ISBLANK(J2372),"",LARGE(I$1:I2371,1)+1)</f>
        <v>2348</v>
      </c>
      <c r="J2372" t="s">
        <v>18329</v>
      </c>
      <c r="K2372" t="s">
        <v>18400</v>
      </c>
      <c r="L2372" t="s">
        <v>805</v>
      </c>
      <c r="M2372" t="s">
        <v>17708</v>
      </c>
      <c r="N2372" t="s">
        <v>17709</v>
      </c>
      <c r="O2372" t="s">
        <v>17710</v>
      </c>
      <c r="P2372" t="s">
        <v>18401</v>
      </c>
      <c r="Q2372" t="s">
        <v>17712</v>
      </c>
      <c r="R2372" t="s">
        <v>17713</v>
      </c>
      <c r="S2372" t="s">
        <v>17714</v>
      </c>
    </row>
    <row r="2373" spans="3:19" ht="15.75" x14ac:dyDescent="0.25">
      <c r="C2373" s="35"/>
      <c r="I2373" s="27">
        <f>IF(ISBLANK(J2373),"",LARGE(I$1:I2372,1)+1)</f>
        <v>2349</v>
      </c>
      <c r="J2373" t="s">
        <v>18329</v>
      </c>
      <c r="K2373" t="s">
        <v>18402</v>
      </c>
      <c r="L2373" t="s">
        <v>15358</v>
      </c>
      <c r="M2373" t="s">
        <v>18403</v>
      </c>
      <c r="N2373" t="s">
        <v>18404</v>
      </c>
      <c r="O2373" t="s">
        <v>18405</v>
      </c>
      <c r="P2373" t="s">
        <v>18406</v>
      </c>
      <c r="Q2373" t="s">
        <v>18407</v>
      </c>
      <c r="R2373" t="s">
        <v>18408</v>
      </c>
      <c r="S2373" t="s">
        <v>18409</v>
      </c>
    </row>
    <row r="2374" spans="3:19" ht="15.75" x14ac:dyDescent="0.25">
      <c r="C2374" s="35"/>
      <c r="I2374" s="27">
        <f>IF(ISBLANK(J2374),"",LARGE(I$1:I2373,1)+1)</f>
        <v>2350</v>
      </c>
      <c r="J2374" t="s">
        <v>18329</v>
      </c>
      <c r="K2374" t="s">
        <v>18410</v>
      </c>
      <c r="L2374" t="s">
        <v>15358</v>
      </c>
      <c r="M2374" t="s">
        <v>18411</v>
      </c>
      <c r="N2374" t="s">
        <v>18412</v>
      </c>
      <c r="O2374" t="s">
        <v>18413</v>
      </c>
      <c r="P2374" t="s">
        <v>18414</v>
      </c>
      <c r="Q2374" t="s">
        <v>18415</v>
      </c>
      <c r="R2374" t="s">
        <v>18416</v>
      </c>
      <c r="S2374" t="s">
        <v>18417</v>
      </c>
    </row>
    <row r="2375" spans="3:19" ht="15.75" x14ac:dyDescent="0.25">
      <c r="C2375" s="35"/>
      <c r="I2375" s="27">
        <f>IF(ISBLANK(J2375),"",LARGE(I$1:I2374,1)+1)</f>
        <v>2351</v>
      </c>
      <c r="J2375" t="s">
        <v>18329</v>
      </c>
      <c r="K2375" t="s">
        <v>18418</v>
      </c>
      <c r="L2375" t="s">
        <v>15358</v>
      </c>
      <c r="M2375" t="s">
        <v>18419</v>
      </c>
      <c r="N2375" t="s">
        <v>18420</v>
      </c>
      <c r="O2375" t="s">
        <v>18421</v>
      </c>
      <c r="P2375" t="s">
        <v>18422</v>
      </c>
      <c r="Q2375" t="s">
        <v>18423</v>
      </c>
      <c r="R2375" t="s">
        <v>18424</v>
      </c>
      <c r="S2375" t="s">
        <v>18425</v>
      </c>
    </row>
    <row r="2376" spans="3:19" ht="15.75" x14ac:dyDescent="0.25">
      <c r="C2376" s="35"/>
      <c r="I2376" s="27">
        <f>IF(ISBLANK(J2376),"",LARGE(I$1:I2375,1)+1)</f>
        <v>2352</v>
      </c>
      <c r="J2376" t="s">
        <v>18329</v>
      </c>
      <c r="K2376" t="s">
        <v>18426</v>
      </c>
      <c r="L2376" t="s">
        <v>15358</v>
      </c>
      <c r="M2376" t="s">
        <v>18427</v>
      </c>
      <c r="N2376" t="s">
        <v>18428</v>
      </c>
      <c r="O2376" t="s">
        <v>18429</v>
      </c>
      <c r="P2376" t="s">
        <v>18430</v>
      </c>
      <c r="Q2376" t="s">
        <v>18431</v>
      </c>
      <c r="R2376" t="s">
        <v>18432</v>
      </c>
      <c r="S2376" t="s">
        <v>18433</v>
      </c>
    </row>
    <row r="2377" spans="3:19" ht="15.75" x14ac:dyDescent="0.25">
      <c r="C2377" s="35"/>
      <c r="I2377" s="27">
        <f>IF(ISBLANK(J2377),"",LARGE(I$1:I2376,1)+1)</f>
        <v>2353</v>
      </c>
      <c r="J2377" t="s">
        <v>18329</v>
      </c>
      <c r="K2377" t="s">
        <v>18434</v>
      </c>
      <c r="L2377" t="s">
        <v>15358</v>
      </c>
      <c r="M2377" t="s">
        <v>18435</v>
      </c>
      <c r="N2377" t="s">
        <v>17294</v>
      </c>
      <c r="O2377" t="s">
        <v>17295</v>
      </c>
      <c r="P2377" t="s">
        <v>17296</v>
      </c>
      <c r="Q2377" t="s">
        <v>17297</v>
      </c>
      <c r="R2377" t="s">
        <v>17298</v>
      </c>
      <c r="S2377" t="s">
        <v>17299</v>
      </c>
    </row>
    <row r="2378" spans="3:19" ht="15.75" x14ac:dyDescent="0.25">
      <c r="C2378" s="35"/>
      <c r="I2378" s="27">
        <f>IF(ISBLANK(J2378),"",LARGE(I$1:I2377,1)+1)</f>
        <v>2354</v>
      </c>
      <c r="J2378" t="s">
        <v>18329</v>
      </c>
      <c r="K2378" t="s">
        <v>18436</v>
      </c>
      <c r="L2378" t="s">
        <v>15358</v>
      </c>
      <c r="M2378" t="s">
        <v>18437</v>
      </c>
      <c r="N2378" t="s">
        <v>18438</v>
      </c>
      <c r="O2378" t="s">
        <v>18439</v>
      </c>
      <c r="P2378" t="s">
        <v>18440</v>
      </c>
      <c r="Q2378" t="s">
        <v>18441</v>
      </c>
      <c r="R2378" t="s">
        <v>18442</v>
      </c>
      <c r="S2378" t="s">
        <v>18443</v>
      </c>
    </row>
    <row r="2379" spans="3:19" ht="15.75" x14ac:dyDescent="0.25">
      <c r="C2379" s="35"/>
      <c r="I2379" s="27">
        <f>IF(ISBLANK(J2379),"",LARGE(I$1:I2378,1)+1)</f>
        <v>2355</v>
      </c>
      <c r="J2379" t="s">
        <v>18329</v>
      </c>
      <c r="K2379" t="s">
        <v>18444</v>
      </c>
      <c r="L2379" t="s">
        <v>15358</v>
      </c>
      <c r="M2379" t="s">
        <v>18445</v>
      </c>
      <c r="N2379" t="s">
        <v>18446</v>
      </c>
      <c r="O2379" t="s">
        <v>18447</v>
      </c>
      <c r="P2379" t="s">
        <v>18448</v>
      </c>
      <c r="Q2379" t="s">
        <v>18449</v>
      </c>
      <c r="R2379" t="s">
        <v>18450</v>
      </c>
      <c r="S2379" t="s">
        <v>18451</v>
      </c>
    </row>
    <row r="2380" spans="3:19" ht="15.75" x14ac:dyDescent="0.25">
      <c r="C2380" s="35"/>
      <c r="I2380" s="27">
        <f>IF(ISBLANK(J2380),"",LARGE(I$1:I2379,1)+1)</f>
        <v>2356</v>
      </c>
      <c r="J2380" t="s">
        <v>18329</v>
      </c>
      <c r="K2380" t="s">
        <v>18452</v>
      </c>
      <c r="L2380" t="s">
        <v>5262</v>
      </c>
      <c r="M2380" t="s">
        <v>18453</v>
      </c>
      <c r="N2380" t="s">
        <v>18454</v>
      </c>
      <c r="O2380" t="s">
        <v>18455</v>
      </c>
      <c r="P2380" t="s">
        <v>17787</v>
      </c>
      <c r="Q2380" t="s">
        <v>18456</v>
      </c>
      <c r="R2380" t="s">
        <v>18457</v>
      </c>
      <c r="S2380" t="s">
        <v>18458</v>
      </c>
    </row>
    <row r="2381" spans="3:19" ht="15.75" x14ac:dyDescent="0.25">
      <c r="C2381" s="35"/>
      <c r="I2381" s="27">
        <f>IF(ISBLANK(J2381),"",LARGE(I$1:I2380,1)+1)</f>
        <v>2357</v>
      </c>
      <c r="J2381" t="s">
        <v>18329</v>
      </c>
      <c r="K2381" t="s">
        <v>18459</v>
      </c>
      <c r="L2381" t="s">
        <v>5262</v>
      </c>
      <c r="M2381" t="s">
        <v>18460</v>
      </c>
      <c r="N2381" t="s">
        <v>18461</v>
      </c>
      <c r="O2381" t="s">
        <v>18462</v>
      </c>
      <c r="P2381" t="s">
        <v>17533</v>
      </c>
      <c r="Q2381" t="s">
        <v>18463</v>
      </c>
      <c r="R2381" t="s">
        <v>17535</v>
      </c>
      <c r="S2381" t="s">
        <v>17536</v>
      </c>
    </row>
    <row r="2382" spans="3:19" ht="15.75" x14ac:dyDescent="0.25">
      <c r="C2382" s="35"/>
      <c r="I2382" s="27">
        <f>IF(ISBLANK(J2382),"",LARGE(I$1:I2381,1)+1)</f>
        <v>2358</v>
      </c>
      <c r="J2382" t="s">
        <v>18329</v>
      </c>
      <c r="K2382" t="s">
        <v>17918</v>
      </c>
      <c r="L2382" t="s">
        <v>17089</v>
      </c>
      <c r="M2382" t="s">
        <v>17098</v>
      </c>
      <c r="N2382" t="s">
        <v>18464</v>
      </c>
      <c r="O2382" t="s">
        <v>18465</v>
      </c>
      <c r="P2382" t="s">
        <v>17101</v>
      </c>
      <c r="Q2382" t="s">
        <v>18466</v>
      </c>
      <c r="R2382" t="s">
        <v>17103</v>
      </c>
      <c r="S2382" t="s">
        <v>17922</v>
      </c>
    </row>
    <row r="2383" spans="3:19" ht="15.75" x14ac:dyDescent="0.25">
      <c r="C2383" s="35"/>
      <c r="I2383" s="27">
        <f>IF(ISBLANK(J2383),"",LARGE(I$1:I2382,1)+1)</f>
        <v>2359</v>
      </c>
      <c r="J2383" t="s">
        <v>18329</v>
      </c>
      <c r="K2383" t="s">
        <v>18467</v>
      </c>
      <c r="L2383" t="s">
        <v>5262</v>
      </c>
      <c r="M2383" t="s">
        <v>18468</v>
      </c>
      <c r="N2383" t="s">
        <v>18469</v>
      </c>
      <c r="O2383" t="s">
        <v>18470</v>
      </c>
      <c r="P2383" t="s">
        <v>18471</v>
      </c>
      <c r="Q2383" t="s">
        <v>18472</v>
      </c>
      <c r="R2383" t="s">
        <v>18473</v>
      </c>
      <c r="S2383" t="s">
        <v>18474</v>
      </c>
    </row>
    <row r="2384" spans="3:19" ht="15.75" x14ac:dyDescent="0.25">
      <c r="C2384" s="35"/>
      <c r="I2384" s="27">
        <f>IF(ISBLANK(J2384),"",LARGE(I$1:I2383,1)+1)</f>
        <v>2360</v>
      </c>
      <c r="J2384" t="s">
        <v>18329</v>
      </c>
      <c r="K2384" t="s">
        <v>18475</v>
      </c>
      <c r="L2384" t="s">
        <v>15358</v>
      </c>
      <c r="M2384" t="s">
        <v>18476</v>
      </c>
      <c r="N2384" t="s">
        <v>18477</v>
      </c>
      <c r="O2384" t="s">
        <v>18478</v>
      </c>
      <c r="P2384" t="s">
        <v>18479</v>
      </c>
      <c r="Q2384" t="s">
        <v>18480</v>
      </c>
      <c r="R2384" t="s">
        <v>18481</v>
      </c>
      <c r="S2384" t="s">
        <v>18482</v>
      </c>
    </row>
    <row r="2385" spans="3:19" ht="15.75" x14ac:dyDescent="0.25">
      <c r="C2385" s="35"/>
      <c r="I2385" s="27">
        <f>IF(ISBLANK(J2385),"",LARGE(I$1:I2384,1)+1)</f>
        <v>2361</v>
      </c>
      <c r="J2385" t="s">
        <v>18329</v>
      </c>
      <c r="K2385" t="s">
        <v>17389</v>
      </c>
      <c r="L2385" t="s">
        <v>15253</v>
      </c>
      <c r="M2385" t="s">
        <v>18483</v>
      </c>
      <c r="N2385" t="s">
        <v>18484</v>
      </c>
      <c r="O2385" t="s">
        <v>18485</v>
      </c>
      <c r="P2385" t="s">
        <v>18486</v>
      </c>
      <c r="Q2385" t="s">
        <v>18487</v>
      </c>
      <c r="R2385" t="s">
        <v>18488</v>
      </c>
      <c r="S2385" t="s">
        <v>18489</v>
      </c>
    </row>
    <row r="2386" spans="3:19" ht="15.75" x14ac:dyDescent="0.25">
      <c r="C2386" s="35"/>
      <c r="I2386" s="27">
        <f>IF(ISBLANK(J2386),"",LARGE(I$1:I2385,1)+1)</f>
        <v>2362</v>
      </c>
      <c r="J2386" t="s">
        <v>18329</v>
      </c>
      <c r="K2386" t="s">
        <v>18490</v>
      </c>
      <c r="L2386" t="s">
        <v>15253</v>
      </c>
      <c r="M2386" t="s">
        <v>18491</v>
      </c>
      <c r="N2386" t="s">
        <v>18492</v>
      </c>
      <c r="O2386" t="s">
        <v>18493</v>
      </c>
      <c r="P2386" t="s">
        <v>18494</v>
      </c>
      <c r="Q2386" t="s">
        <v>18495</v>
      </c>
      <c r="R2386" t="s">
        <v>18496</v>
      </c>
      <c r="S2386" t="s">
        <v>18497</v>
      </c>
    </row>
    <row r="2387" spans="3:19" ht="15.75" x14ac:dyDescent="0.25">
      <c r="C2387" s="35"/>
      <c r="I2387" s="27">
        <f>IF(ISBLANK(J2387),"",LARGE(I$1:I2386,1)+1)</f>
        <v>2363</v>
      </c>
      <c r="J2387" t="s">
        <v>18329</v>
      </c>
      <c r="K2387" t="s">
        <v>18498</v>
      </c>
      <c r="L2387" t="s">
        <v>15253</v>
      </c>
      <c r="M2387" t="s">
        <v>18499</v>
      </c>
      <c r="N2387" t="s">
        <v>18500</v>
      </c>
      <c r="O2387" t="s">
        <v>18501</v>
      </c>
      <c r="P2387" t="s">
        <v>18502</v>
      </c>
      <c r="Q2387" t="s">
        <v>18503</v>
      </c>
      <c r="R2387" t="s">
        <v>18504</v>
      </c>
      <c r="S2387" t="s">
        <v>18505</v>
      </c>
    </row>
    <row r="2388" spans="3:19" ht="15.75" x14ac:dyDescent="0.25">
      <c r="C2388" s="35"/>
      <c r="I2388" s="27">
        <f>IF(ISBLANK(J2388),"",LARGE(I$1:I2387,1)+1)</f>
        <v>2364</v>
      </c>
      <c r="J2388" t="s">
        <v>18329</v>
      </c>
      <c r="K2388" t="s">
        <v>18506</v>
      </c>
      <c r="L2388" t="s">
        <v>805</v>
      </c>
      <c r="M2388" t="s">
        <v>18507</v>
      </c>
      <c r="N2388" t="s">
        <v>18508</v>
      </c>
      <c r="O2388" t="s">
        <v>18509</v>
      </c>
      <c r="P2388" t="s">
        <v>18510</v>
      </c>
      <c r="Q2388" t="s">
        <v>18511</v>
      </c>
      <c r="R2388" t="s">
        <v>18512</v>
      </c>
      <c r="S2388" t="s">
        <v>18513</v>
      </c>
    </row>
    <row r="2389" spans="3:19" ht="15.75" x14ac:dyDescent="0.25">
      <c r="C2389" s="35"/>
      <c r="I2389" s="27">
        <f>IF(ISBLANK(J2389),"",LARGE(I$1:I2388,1)+1)</f>
        <v>2365</v>
      </c>
      <c r="J2389" t="s">
        <v>18329</v>
      </c>
      <c r="K2389" t="s">
        <v>17776</v>
      </c>
      <c r="L2389" t="s">
        <v>943</v>
      </c>
      <c r="M2389" t="s">
        <v>17777</v>
      </c>
      <c r="N2389" t="s">
        <v>17778</v>
      </c>
      <c r="O2389" t="s">
        <v>17779</v>
      </c>
      <c r="P2389" t="s">
        <v>17780</v>
      </c>
      <c r="Q2389" t="s">
        <v>18514</v>
      </c>
      <c r="R2389" t="s">
        <v>17781</v>
      </c>
      <c r="S2389" t="s">
        <v>17782</v>
      </c>
    </row>
    <row r="2390" spans="3:19" ht="15.75" x14ac:dyDescent="0.25">
      <c r="C2390" s="35"/>
      <c r="I2390" s="27">
        <f>IF(ISBLANK(J2390),"",LARGE(I$1:I2389,1)+1)</f>
        <v>2366</v>
      </c>
      <c r="J2390" t="s">
        <v>18329</v>
      </c>
      <c r="K2390" t="s">
        <v>18515</v>
      </c>
      <c r="L2390" t="s">
        <v>943</v>
      </c>
      <c r="M2390" t="s">
        <v>18516</v>
      </c>
      <c r="N2390" t="s">
        <v>18517</v>
      </c>
      <c r="O2390" t="s">
        <v>18518</v>
      </c>
      <c r="P2390" t="s">
        <v>18519</v>
      </c>
      <c r="Q2390" t="s">
        <v>18520</v>
      </c>
      <c r="R2390" t="s">
        <v>17376</v>
      </c>
      <c r="S2390" t="s">
        <v>18521</v>
      </c>
    </row>
    <row r="2391" spans="3:19" ht="15.75" x14ac:dyDescent="0.25">
      <c r="C2391" s="35"/>
      <c r="I2391" s="27">
        <f>IF(ISBLANK(J2391),"",LARGE(I$1:I2390,1)+1)</f>
        <v>2367</v>
      </c>
      <c r="J2391" t="s">
        <v>18329</v>
      </c>
      <c r="K2391" t="s">
        <v>18522</v>
      </c>
      <c r="L2391" t="s">
        <v>943</v>
      </c>
      <c r="M2391" t="s">
        <v>18523</v>
      </c>
      <c r="N2391" t="s">
        <v>18524</v>
      </c>
      <c r="O2391" t="s">
        <v>18525</v>
      </c>
      <c r="P2391" t="s">
        <v>18526</v>
      </c>
      <c r="Q2391" t="s">
        <v>18527</v>
      </c>
      <c r="R2391" t="s">
        <v>18528</v>
      </c>
      <c r="S2391" t="s">
        <v>18529</v>
      </c>
    </row>
    <row r="2392" spans="3:19" ht="15.75" x14ac:dyDescent="0.25">
      <c r="C2392" s="35"/>
      <c r="I2392" s="27">
        <f>IF(ISBLANK(J2392),"",LARGE(I$1:I2391,1)+1)</f>
        <v>2368</v>
      </c>
      <c r="J2392" t="s">
        <v>18329</v>
      </c>
      <c r="K2392" t="s">
        <v>18530</v>
      </c>
      <c r="L2392" t="s">
        <v>78</v>
      </c>
      <c r="M2392" t="s">
        <v>16570</v>
      </c>
      <c r="N2392" t="s">
        <v>16571</v>
      </c>
      <c r="O2392" t="s">
        <v>18531</v>
      </c>
      <c r="P2392" t="s">
        <v>18532</v>
      </c>
      <c r="Q2392" t="s">
        <v>18533</v>
      </c>
      <c r="R2392" t="s">
        <v>16575</v>
      </c>
      <c r="S2392" t="s">
        <v>16576</v>
      </c>
    </row>
    <row r="2393" spans="3:19" ht="15.75" x14ac:dyDescent="0.25">
      <c r="C2393" s="35"/>
      <c r="I2393" s="27">
        <f>IF(ISBLANK(J2393),"",LARGE(I$1:I2392,1)+1)</f>
        <v>2369</v>
      </c>
      <c r="J2393" t="s">
        <v>18329</v>
      </c>
      <c r="K2393" t="s">
        <v>18534</v>
      </c>
      <c r="L2393" t="s">
        <v>477</v>
      </c>
      <c r="M2393" t="s">
        <v>18535</v>
      </c>
      <c r="N2393" t="s">
        <v>18536</v>
      </c>
      <c r="O2393" t="s">
        <v>18537</v>
      </c>
      <c r="P2393" t="s">
        <v>18538</v>
      </c>
      <c r="Q2393" t="s">
        <v>18539</v>
      </c>
      <c r="R2393" t="s">
        <v>18540</v>
      </c>
      <c r="S2393" t="s">
        <v>18541</v>
      </c>
    </row>
    <row r="2394" spans="3:19" ht="15.75" x14ac:dyDescent="0.25">
      <c r="C2394" s="35"/>
      <c r="I2394" s="27">
        <f>IF(ISBLANK(J2394),"",LARGE(I$1:I2393,1)+1)</f>
        <v>2370</v>
      </c>
      <c r="J2394" t="s">
        <v>18329</v>
      </c>
      <c r="K2394" t="s">
        <v>18542</v>
      </c>
      <c r="L2394" t="s">
        <v>440</v>
      </c>
      <c r="M2394" t="s">
        <v>18543</v>
      </c>
      <c r="N2394" t="s">
        <v>18544</v>
      </c>
      <c r="O2394" t="s">
        <v>18545</v>
      </c>
      <c r="P2394" t="s">
        <v>18546</v>
      </c>
      <c r="Q2394" t="s">
        <v>18547</v>
      </c>
      <c r="R2394" t="s">
        <v>18548</v>
      </c>
      <c r="S2394" t="s">
        <v>18549</v>
      </c>
    </row>
    <row r="2395" spans="3:19" ht="15.75" x14ac:dyDescent="0.25">
      <c r="C2395" s="35"/>
      <c r="I2395" s="27">
        <f>IF(ISBLANK(J2395),"",LARGE(I$1:I2394,1)+1)</f>
        <v>2371</v>
      </c>
      <c r="J2395" t="s">
        <v>18329</v>
      </c>
      <c r="K2395" t="s">
        <v>18550</v>
      </c>
      <c r="L2395" t="s">
        <v>440</v>
      </c>
      <c r="M2395" t="s">
        <v>18551</v>
      </c>
      <c r="N2395" t="s">
        <v>18552</v>
      </c>
      <c r="O2395" t="s">
        <v>18553</v>
      </c>
      <c r="P2395" t="s">
        <v>18554</v>
      </c>
      <c r="Q2395" t="s">
        <v>18555</v>
      </c>
      <c r="R2395" t="s">
        <v>18556</v>
      </c>
      <c r="S2395" t="s">
        <v>18557</v>
      </c>
    </row>
    <row r="2396" spans="3:19" ht="15.75" x14ac:dyDescent="0.25">
      <c r="C2396" s="35"/>
      <c r="I2396" s="27">
        <f>IF(ISBLANK(J2396),"",LARGE(I$1:I2395,1)+1)</f>
        <v>2372</v>
      </c>
      <c r="J2396" t="s">
        <v>18329</v>
      </c>
      <c r="K2396" t="s">
        <v>18558</v>
      </c>
      <c r="L2396" t="s">
        <v>440</v>
      </c>
      <c r="M2396" t="s">
        <v>18559</v>
      </c>
      <c r="N2396" t="s">
        <v>18560</v>
      </c>
      <c r="O2396" t="s">
        <v>18561</v>
      </c>
      <c r="P2396" t="s">
        <v>18562</v>
      </c>
      <c r="Q2396" t="s">
        <v>18563</v>
      </c>
      <c r="R2396" t="s">
        <v>18564</v>
      </c>
      <c r="S2396" t="s">
        <v>18565</v>
      </c>
    </row>
    <row r="2397" spans="3:19" ht="15.75" x14ac:dyDescent="0.25">
      <c r="C2397" s="35"/>
      <c r="I2397" s="27">
        <f>IF(ISBLANK(J2397),"",LARGE(I$1:I2396,1)+1)</f>
        <v>2373</v>
      </c>
      <c r="J2397" t="s">
        <v>18329</v>
      </c>
      <c r="K2397" t="s">
        <v>18566</v>
      </c>
      <c r="L2397" t="s">
        <v>440</v>
      </c>
      <c r="M2397" t="s">
        <v>18567</v>
      </c>
      <c r="N2397" t="s">
        <v>18568</v>
      </c>
      <c r="O2397" t="s">
        <v>18569</v>
      </c>
      <c r="P2397" t="s">
        <v>18570</v>
      </c>
      <c r="Q2397" t="s">
        <v>18571</v>
      </c>
      <c r="R2397" t="s">
        <v>18572</v>
      </c>
      <c r="S2397" t="s">
        <v>18573</v>
      </c>
    </row>
    <row r="2398" spans="3:19" ht="15.75" x14ac:dyDescent="0.25">
      <c r="C2398" s="35"/>
      <c r="I2398" s="27">
        <f>IF(ISBLANK(J2398),"",LARGE(I$1:I2397,1)+1)</f>
        <v>2374</v>
      </c>
      <c r="J2398" t="s">
        <v>18329</v>
      </c>
      <c r="K2398" t="s">
        <v>5197</v>
      </c>
      <c r="L2398" t="s">
        <v>440</v>
      </c>
      <c r="M2398" t="s">
        <v>18574</v>
      </c>
      <c r="N2398" t="s">
        <v>18575</v>
      </c>
      <c r="O2398" t="s">
        <v>18576</v>
      </c>
      <c r="P2398" t="s">
        <v>18577</v>
      </c>
      <c r="Q2398" t="s">
        <v>18578</v>
      </c>
      <c r="R2398" t="s">
        <v>18579</v>
      </c>
      <c r="S2398" t="s">
        <v>18580</v>
      </c>
    </row>
    <row r="2399" spans="3:19" ht="15.75" x14ac:dyDescent="0.25">
      <c r="C2399" s="35"/>
      <c r="I2399" s="27">
        <f>IF(ISBLANK(J2399),"",LARGE(I$1:I2398,1)+1)</f>
        <v>2375</v>
      </c>
      <c r="J2399" t="s">
        <v>18329</v>
      </c>
      <c r="K2399" t="s">
        <v>18581</v>
      </c>
      <c r="L2399" t="s">
        <v>78</v>
      </c>
      <c r="M2399" t="s">
        <v>18582</v>
      </c>
      <c r="N2399" t="s">
        <v>18583</v>
      </c>
      <c r="O2399" t="s">
        <v>18584</v>
      </c>
      <c r="P2399" t="s">
        <v>18585</v>
      </c>
      <c r="Q2399" t="s">
        <v>18586</v>
      </c>
      <c r="R2399" t="s">
        <v>18587</v>
      </c>
      <c r="S2399" t="s">
        <v>18588</v>
      </c>
    </row>
    <row r="2400" spans="3:19" ht="15.75" x14ac:dyDescent="0.25">
      <c r="C2400" s="35"/>
      <c r="I2400" s="27">
        <f>IF(ISBLANK(J2400),"",LARGE(I$1:I2399,1)+1)</f>
        <v>2376</v>
      </c>
      <c r="J2400" t="s">
        <v>18329</v>
      </c>
      <c r="K2400" t="s">
        <v>18589</v>
      </c>
      <c r="L2400" t="s">
        <v>533</v>
      </c>
      <c r="M2400" t="s">
        <v>18590</v>
      </c>
      <c r="N2400" t="s">
        <v>18591</v>
      </c>
      <c r="O2400" t="s">
        <v>18592</v>
      </c>
      <c r="P2400" t="s">
        <v>18593</v>
      </c>
      <c r="Q2400" t="s">
        <v>18594</v>
      </c>
      <c r="R2400" t="s">
        <v>18595</v>
      </c>
      <c r="S2400" t="s">
        <v>18596</v>
      </c>
    </row>
    <row r="2401" spans="3:19" ht="15.75" x14ac:dyDescent="0.25">
      <c r="C2401" s="35"/>
      <c r="I2401" s="27">
        <f>IF(ISBLANK(J2401),"",LARGE(I$1:I2400,1)+1)</f>
        <v>2377</v>
      </c>
      <c r="J2401" t="s">
        <v>18329</v>
      </c>
      <c r="K2401" t="s">
        <v>18597</v>
      </c>
      <c r="L2401" t="s">
        <v>805</v>
      </c>
      <c r="M2401" t="s">
        <v>18598</v>
      </c>
      <c r="N2401" t="s">
        <v>18599</v>
      </c>
      <c r="O2401" t="s">
        <v>18600</v>
      </c>
      <c r="P2401" t="s">
        <v>18601</v>
      </c>
      <c r="Q2401" t="s">
        <v>18602</v>
      </c>
      <c r="R2401" t="s">
        <v>18603</v>
      </c>
      <c r="S2401" t="s">
        <v>18604</v>
      </c>
    </row>
    <row r="2402" spans="3:19" ht="15.75" x14ac:dyDescent="0.25">
      <c r="C2402" s="35"/>
      <c r="I2402" s="27">
        <f>IF(ISBLANK(J2402),"",LARGE(I$1:I2401,1)+1)</f>
        <v>2378</v>
      </c>
      <c r="J2402" t="s">
        <v>18329</v>
      </c>
      <c r="K2402" t="s">
        <v>18605</v>
      </c>
      <c r="L2402" t="s">
        <v>533</v>
      </c>
      <c r="M2402" t="s">
        <v>18606</v>
      </c>
      <c r="N2402" t="s">
        <v>18607</v>
      </c>
      <c r="O2402" t="s">
        <v>18608</v>
      </c>
      <c r="P2402" t="s">
        <v>18609</v>
      </c>
      <c r="Q2402" t="s">
        <v>18610</v>
      </c>
      <c r="R2402" t="s">
        <v>18611</v>
      </c>
      <c r="S2402" t="s">
        <v>18612</v>
      </c>
    </row>
    <row r="2403" spans="3:19" ht="15.75" x14ac:dyDescent="0.25">
      <c r="C2403" s="35"/>
      <c r="I2403" s="27">
        <f>IF(ISBLANK(J2403),"",LARGE(I$1:I2402,1)+1)</f>
        <v>2379</v>
      </c>
      <c r="J2403" t="s">
        <v>18329</v>
      </c>
      <c r="K2403" t="s">
        <v>18613</v>
      </c>
      <c r="L2403" t="s">
        <v>440</v>
      </c>
      <c r="M2403" t="s">
        <v>18614</v>
      </c>
      <c r="N2403" t="s">
        <v>18615</v>
      </c>
      <c r="O2403" t="s">
        <v>18616</v>
      </c>
      <c r="P2403" t="s">
        <v>18617</v>
      </c>
      <c r="Q2403" t="s">
        <v>18618</v>
      </c>
      <c r="R2403" t="s">
        <v>18619</v>
      </c>
      <c r="S2403" t="s">
        <v>18620</v>
      </c>
    </row>
    <row r="2404" spans="3:19" ht="15.75" x14ac:dyDescent="0.25">
      <c r="C2404" s="35"/>
      <c r="I2404" s="27">
        <f>IF(ISBLANK(J2404),"",LARGE(I$1:I2403,1)+1)</f>
        <v>2380</v>
      </c>
      <c r="J2404" t="s">
        <v>18329</v>
      </c>
      <c r="K2404" t="s">
        <v>18621</v>
      </c>
      <c r="L2404" t="s">
        <v>440</v>
      </c>
      <c r="M2404" t="s">
        <v>18622</v>
      </c>
      <c r="N2404" t="s">
        <v>18623</v>
      </c>
      <c r="O2404" t="s">
        <v>18624</v>
      </c>
      <c r="P2404" t="s">
        <v>18625</v>
      </c>
      <c r="Q2404" t="s">
        <v>18626</v>
      </c>
      <c r="R2404" t="s">
        <v>18627</v>
      </c>
      <c r="S2404" t="s">
        <v>18628</v>
      </c>
    </row>
    <row r="2405" spans="3:19" ht="15.75" x14ac:dyDescent="0.25">
      <c r="C2405" s="35"/>
      <c r="I2405" s="27">
        <f>IF(ISBLANK(J2405),"",LARGE(I$1:I2404,1)+1)</f>
        <v>2381</v>
      </c>
      <c r="J2405" t="s">
        <v>18329</v>
      </c>
      <c r="K2405" t="s">
        <v>18629</v>
      </c>
      <c r="L2405" t="s">
        <v>440</v>
      </c>
      <c r="M2405" t="s">
        <v>18630</v>
      </c>
      <c r="N2405" t="s">
        <v>18631</v>
      </c>
      <c r="O2405" t="s">
        <v>18632</v>
      </c>
      <c r="P2405" t="s">
        <v>18633</v>
      </c>
      <c r="Q2405" t="s">
        <v>18634</v>
      </c>
      <c r="R2405" t="s">
        <v>18635</v>
      </c>
      <c r="S2405" t="s">
        <v>18636</v>
      </c>
    </row>
    <row r="2406" spans="3:19" ht="15.75" x14ac:dyDescent="0.25">
      <c r="C2406" s="35"/>
      <c r="I2406" s="27">
        <f>IF(ISBLANK(J2406),"",LARGE(I$1:I2405,1)+1)</f>
        <v>2382</v>
      </c>
      <c r="J2406" t="s">
        <v>18329</v>
      </c>
      <c r="K2406" t="s">
        <v>18637</v>
      </c>
      <c r="L2406" t="s">
        <v>15631</v>
      </c>
      <c r="M2406" t="s">
        <v>18638</v>
      </c>
      <c r="N2406" t="s">
        <v>16896</v>
      </c>
      <c r="O2406" t="s">
        <v>18639</v>
      </c>
      <c r="P2406" t="s">
        <v>18640</v>
      </c>
      <c r="Q2406" t="s">
        <v>18641</v>
      </c>
      <c r="R2406" t="s">
        <v>18642</v>
      </c>
      <c r="S2406" t="s">
        <v>18643</v>
      </c>
    </row>
    <row r="2407" spans="3:19" ht="15.75" x14ac:dyDescent="0.25">
      <c r="C2407" s="35"/>
      <c r="I2407" s="27">
        <f>IF(ISBLANK(J2407),"",LARGE(I$1:I2406,1)+1)</f>
        <v>2383</v>
      </c>
      <c r="J2407" t="s">
        <v>18329</v>
      </c>
      <c r="K2407" t="s">
        <v>16902</v>
      </c>
      <c r="L2407" t="s">
        <v>15631</v>
      </c>
      <c r="M2407" t="s">
        <v>16903</v>
      </c>
      <c r="N2407" t="s">
        <v>15834</v>
      </c>
      <c r="O2407" t="s">
        <v>16904</v>
      </c>
      <c r="P2407" t="s">
        <v>16905</v>
      </c>
      <c r="Q2407" t="s">
        <v>16554</v>
      </c>
      <c r="R2407" t="s">
        <v>16906</v>
      </c>
      <c r="S2407" t="s">
        <v>16907</v>
      </c>
    </row>
    <row r="2408" spans="3:19" ht="15.75" x14ac:dyDescent="0.25">
      <c r="C2408" s="35"/>
      <c r="I2408" s="27">
        <f>IF(ISBLANK(J2408),"",LARGE(I$1:I2407,1)+1)</f>
        <v>2384</v>
      </c>
      <c r="J2408" t="s">
        <v>18329</v>
      </c>
      <c r="K2408" t="s">
        <v>11</v>
      </c>
      <c r="L2408" t="s">
        <v>12</v>
      </c>
      <c r="M2408" t="s">
        <v>18644</v>
      </c>
      <c r="N2408" t="s">
        <v>18645</v>
      </c>
      <c r="O2408" t="s">
        <v>18646</v>
      </c>
      <c r="P2408" t="s">
        <v>18647</v>
      </c>
      <c r="Q2408" t="s">
        <v>18648</v>
      </c>
      <c r="R2408" t="s">
        <v>18649</v>
      </c>
      <c r="S2408" t="s">
        <v>18650</v>
      </c>
    </row>
    <row r="2409" spans="3:19" ht="15.75" x14ac:dyDescent="0.25">
      <c r="C2409" s="35"/>
      <c r="I2409" s="27">
        <f>IF(ISBLANK(J2409),"",LARGE(I$1:I2408,1)+1)</f>
        <v>2385</v>
      </c>
      <c r="J2409" t="s">
        <v>18329</v>
      </c>
      <c r="K2409" t="s">
        <v>3776</v>
      </c>
      <c r="L2409" t="s">
        <v>12</v>
      </c>
      <c r="M2409" t="s">
        <v>18651</v>
      </c>
      <c r="N2409" t="s">
        <v>18652</v>
      </c>
      <c r="O2409" t="s">
        <v>18653</v>
      </c>
      <c r="P2409" t="s">
        <v>18654</v>
      </c>
      <c r="Q2409" t="s">
        <v>18655</v>
      </c>
      <c r="R2409" t="s">
        <v>18656</v>
      </c>
      <c r="S2409" t="s">
        <v>18657</v>
      </c>
    </row>
    <row r="2410" spans="3:19" ht="15.75" x14ac:dyDescent="0.25">
      <c r="C2410" s="35"/>
      <c r="I2410" s="27">
        <f>IF(ISBLANK(J2410),"",LARGE(I$1:I2409,1)+1)</f>
        <v>2386</v>
      </c>
      <c r="J2410" t="s">
        <v>18329</v>
      </c>
      <c r="K2410" t="s">
        <v>18658</v>
      </c>
      <c r="L2410" t="s">
        <v>440</v>
      </c>
      <c r="M2410" t="s">
        <v>18659</v>
      </c>
      <c r="N2410" t="s">
        <v>18660</v>
      </c>
      <c r="O2410" t="s">
        <v>18661</v>
      </c>
      <c r="P2410" t="s">
        <v>18662</v>
      </c>
      <c r="Q2410" t="s">
        <v>18663</v>
      </c>
      <c r="R2410" t="s">
        <v>18664</v>
      </c>
      <c r="S2410" t="s">
        <v>18665</v>
      </c>
    </row>
    <row r="2411" spans="3:19" ht="15.75" x14ac:dyDescent="0.25">
      <c r="C2411" s="35"/>
      <c r="I2411" s="27">
        <f>IF(ISBLANK(J2411),"",LARGE(I$1:I2410,1)+1)</f>
        <v>2387</v>
      </c>
      <c r="J2411" t="s">
        <v>18329</v>
      </c>
      <c r="K2411" t="s">
        <v>15606</v>
      </c>
      <c r="L2411" t="s">
        <v>3769</v>
      </c>
      <c r="M2411" t="s">
        <v>15607</v>
      </c>
      <c r="N2411" t="s">
        <v>15608</v>
      </c>
      <c r="O2411" t="s">
        <v>15609</v>
      </c>
      <c r="P2411" t="s">
        <v>16502</v>
      </c>
      <c r="Q2411" t="s">
        <v>16503</v>
      </c>
      <c r="R2411" t="s">
        <v>16504</v>
      </c>
      <c r="S2411" t="s">
        <v>16925</v>
      </c>
    </row>
    <row r="2412" spans="3:19" ht="15.75" x14ac:dyDescent="0.25">
      <c r="C2412" s="35"/>
      <c r="I2412" s="27">
        <f>IF(ISBLANK(J2412),"",LARGE(I$1:I2411,1)+1)</f>
        <v>2388</v>
      </c>
      <c r="J2412" t="s">
        <v>18329</v>
      </c>
      <c r="K2412" t="s">
        <v>17574</v>
      </c>
      <c r="L2412" t="s">
        <v>597</v>
      </c>
      <c r="M2412" t="s">
        <v>16927</v>
      </c>
      <c r="N2412" t="s">
        <v>16928</v>
      </c>
      <c r="O2412" t="s">
        <v>16929</v>
      </c>
      <c r="P2412" t="s">
        <v>16518</v>
      </c>
      <c r="Q2412" t="s">
        <v>16519</v>
      </c>
      <c r="R2412" t="s">
        <v>16520</v>
      </c>
      <c r="S2412" t="s">
        <v>16930</v>
      </c>
    </row>
    <row r="2413" spans="3:19" ht="15.75" x14ac:dyDescent="0.25">
      <c r="C2413" s="35"/>
      <c r="I2413" s="27">
        <f>IF(ISBLANK(J2413),"",LARGE(I$1:I2412,1)+1)</f>
        <v>2389</v>
      </c>
      <c r="J2413" t="s">
        <v>18329</v>
      </c>
      <c r="K2413" t="s">
        <v>18666</v>
      </c>
      <c r="L2413" t="s">
        <v>3769</v>
      </c>
      <c r="M2413" t="s">
        <v>18667</v>
      </c>
      <c r="N2413" t="s">
        <v>18668</v>
      </c>
      <c r="O2413" t="s">
        <v>18669</v>
      </c>
      <c r="P2413" t="s">
        <v>18670</v>
      </c>
      <c r="Q2413" t="s">
        <v>18671</v>
      </c>
      <c r="R2413" t="s">
        <v>18672</v>
      </c>
      <c r="S2413" t="s">
        <v>18673</v>
      </c>
    </row>
    <row r="2414" spans="3:19" ht="15.75" x14ac:dyDescent="0.25">
      <c r="C2414" s="35"/>
      <c r="I2414" s="27">
        <f>IF(ISBLANK(J2414),"",LARGE(I$1:I2413,1)+1)</f>
        <v>2390</v>
      </c>
      <c r="J2414" t="s">
        <v>18329</v>
      </c>
      <c r="K2414" t="s">
        <v>3789</v>
      </c>
      <c r="L2414" t="s">
        <v>3769</v>
      </c>
      <c r="M2414" t="s">
        <v>15639</v>
      </c>
      <c r="N2414" t="s">
        <v>16537</v>
      </c>
      <c r="O2414" t="s">
        <v>15641</v>
      </c>
      <c r="P2414" t="s">
        <v>16538</v>
      </c>
      <c r="Q2414" t="s">
        <v>16539</v>
      </c>
      <c r="R2414" t="s">
        <v>18674</v>
      </c>
      <c r="S2414" t="s">
        <v>18675</v>
      </c>
    </row>
    <row r="2415" spans="3:19" ht="15.75" x14ac:dyDescent="0.25">
      <c r="C2415" s="35"/>
      <c r="I2415" s="27">
        <f>IF(ISBLANK(J2415),"",LARGE(I$1:I2414,1)+1)</f>
        <v>2391</v>
      </c>
      <c r="J2415" t="s">
        <v>18329</v>
      </c>
      <c r="K2415" t="s">
        <v>17581</v>
      </c>
      <c r="L2415" t="s">
        <v>12</v>
      </c>
      <c r="M2415" t="s">
        <v>15970</v>
      </c>
      <c r="N2415" t="s">
        <v>18676</v>
      </c>
      <c r="O2415" t="s">
        <v>18677</v>
      </c>
      <c r="P2415" t="s">
        <v>18678</v>
      </c>
      <c r="Q2415" t="s">
        <v>18679</v>
      </c>
      <c r="R2415" t="s">
        <v>16961</v>
      </c>
      <c r="S2415" t="s">
        <v>18680</v>
      </c>
    </row>
    <row r="2416" spans="3:19" ht="15.75" x14ac:dyDescent="0.25">
      <c r="C2416" s="35"/>
      <c r="I2416" s="27">
        <f>IF(ISBLANK(J2416),"",LARGE(I$1:I2415,1)+1)</f>
        <v>2392</v>
      </c>
      <c r="J2416" t="s">
        <v>18329</v>
      </c>
      <c r="K2416" t="s">
        <v>15824</v>
      </c>
      <c r="L2416" t="s">
        <v>15631</v>
      </c>
      <c r="M2416" t="s">
        <v>15825</v>
      </c>
      <c r="N2416" t="s">
        <v>16548</v>
      </c>
      <c r="O2416" t="s">
        <v>16963</v>
      </c>
      <c r="P2416" t="s">
        <v>15828</v>
      </c>
      <c r="Q2416" t="s">
        <v>15829</v>
      </c>
      <c r="R2416" t="s">
        <v>18681</v>
      </c>
      <c r="S2416" t="s">
        <v>18682</v>
      </c>
    </row>
    <row r="2417" spans="3:19" ht="15.75" x14ac:dyDescent="0.25">
      <c r="C2417" s="35"/>
      <c r="I2417" s="27">
        <f>IF(ISBLANK(J2417),"",LARGE(I$1:I2416,1)+1)</f>
        <v>2393</v>
      </c>
      <c r="J2417" t="s">
        <v>18329</v>
      </c>
      <c r="K2417" t="s">
        <v>17584</v>
      </c>
      <c r="L2417" t="s">
        <v>78</v>
      </c>
      <c r="M2417" t="s">
        <v>15929</v>
      </c>
      <c r="N2417" t="s">
        <v>16577</v>
      </c>
      <c r="O2417" t="s">
        <v>16966</v>
      </c>
      <c r="P2417" t="s">
        <v>15932</v>
      </c>
      <c r="Q2417" t="s">
        <v>16967</v>
      </c>
      <c r="R2417" t="s">
        <v>16580</v>
      </c>
      <c r="S2417" t="s">
        <v>16968</v>
      </c>
    </row>
    <row r="2418" spans="3:19" ht="15.75" x14ac:dyDescent="0.25">
      <c r="C2418" s="35"/>
      <c r="I2418" s="27">
        <f>IF(ISBLANK(J2418),"",LARGE(I$1:I2417,1)+1)</f>
        <v>2394</v>
      </c>
      <c r="J2418" t="s">
        <v>18329</v>
      </c>
      <c r="K2418" t="s">
        <v>16969</v>
      </c>
      <c r="L2418" t="s">
        <v>15945</v>
      </c>
      <c r="M2418" t="s">
        <v>15946</v>
      </c>
      <c r="N2418" t="s">
        <v>16700</v>
      </c>
      <c r="O2418" t="s">
        <v>16970</v>
      </c>
      <c r="P2418" t="s">
        <v>18683</v>
      </c>
      <c r="Q2418" t="s">
        <v>16702</v>
      </c>
      <c r="R2418" t="s">
        <v>16972</v>
      </c>
      <c r="S2418" t="s">
        <v>16973</v>
      </c>
    </row>
    <row r="2419" spans="3:19" ht="15.75" x14ac:dyDescent="0.25">
      <c r="C2419" s="35"/>
      <c r="I2419" s="27">
        <f>IF(ISBLANK(J2419),"",LARGE(I$1:I2418,1)+1)</f>
        <v>2395</v>
      </c>
      <c r="J2419" t="s">
        <v>18329</v>
      </c>
      <c r="K2419" t="s">
        <v>16974</v>
      </c>
      <c r="L2419" t="s">
        <v>943</v>
      </c>
      <c r="M2419" t="s">
        <v>16975</v>
      </c>
      <c r="N2419" t="s">
        <v>16976</v>
      </c>
      <c r="O2419" t="s">
        <v>16977</v>
      </c>
      <c r="P2419" t="s">
        <v>16692</v>
      </c>
      <c r="Q2419" t="s">
        <v>15885</v>
      </c>
      <c r="R2419" t="s">
        <v>16693</v>
      </c>
      <c r="S2419" t="s">
        <v>16978</v>
      </c>
    </row>
    <row r="2420" spans="3:19" ht="15.75" x14ac:dyDescent="0.25">
      <c r="C2420" s="35"/>
      <c r="I2420" s="27">
        <f>IF(ISBLANK(J2420),"",LARGE(I$1:I2419,1)+1)</f>
        <v>2396</v>
      </c>
      <c r="J2420" t="s">
        <v>18329</v>
      </c>
      <c r="K2420" t="s">
        <v>16979</v>
      </c>
      <c r="L2420" t="s">
        <v>15945</v>
      </c>
      <c r="M2420" t="s">
        <v>16710</v>
      </c>
      <c r="N2420" t="s">
        <v>16980</v>
      </c>
      <c r="O2420" t="s">
        <v>15956</v>
      </c>
      <c r="P2420" t="s">
        <v>15957</v>
      </c>
      <c r="Q2420" t="s">
        <v>16981</v>
      </c>
      <c r="R2420" t="s">
        <v>16715</v>
      </c>
      <c r="S2420" t="s">
        <v>15960</v>
      </c>
    </row>
    <row r="2421" spans="3:19" ht="15.75" x14ac:dyDescent="0.25">
      <c r="C2421" s="35"/>
      <c r="I2421" s="27">
        <f>IF(ISBLANK(J2421),"",LARGE(I$1:I2420,1)+1)</f>
        <v>2397</v>
      </c>
      <c r="J2421" t="s">
        <v>18329</v>
      </c>
      <c r="K2421" t="s">
        <v>17586</v>
      </c>
      <c r="L2421" t="s">
        <v>15945</v>
      </c>
      <c r="M2421" t="s">
        <v>15962</v>
      </c>
      <c r="N2421" t="s">
        <v>15963</v>
      </c>
      <c r="O2421" t="s">
        <v>16705</v>
      </c>
      <c r="P2421" t="s">
        <v>18684</v>
      </c>
      <c r="Q2421" t="s">
        <v>16707</v>
      </c>
      <c r="R2421" t="s">
        <v>16708</v>
      </c>
      <c r="S2421" t="s">
        <v>15968</v>
      </c>
    </row>
    <row r="2422" spans="3:19" ht="15.75" x14ac:dyDescent="0.25">
      <c r="C2422" s="35"/>
      <c r="I2422" s="27">
        <f>IF(ISBLANK(J2422),"",LARGE(I$1:I2421,1)+1)</f>
        <v>2398</v>
      </c>
      <c r="J2422" t="s">
        <v>18329</v>
      </c>
      <c r="K2422" t="s">
        <v>17588</v>
      </c>
      <c r="L2422" t="s">
        <v>78</v>
      </c>
      <c r="M2422" t="s">
        <v>15937</v>
      </c>
      <c r="N2422" t="s">
        <v>15938</v>
      </c>
      <c r="O2422" t="s">
        <v>15939</v>
      </c>
      <c r="P2422" t="s">
        <v>18685</v>
      </c>
      <c r="Q2422" t="s">
        <v>15941</v>
      </c>
      <c r="R2422" t="s">
        <v>17796</v>
      </c>
      <c r="S2422" t="s">
        <v>18291</v>
      </c>
    </row>
    <row r="2423" spans="3:19" ht="15.75" x14ac:dyDescent="0.25">
      <c r="C2423" s="35"/>
      <c r="I2423" s="27">
        <f>IF(ISBLANK(J2423),"",LARGE(I$1:I2422,1)+1)</f>
        <v>2399</v>
      </c>
      <c r="J2423" t="s">
        <v>18329</v>
      </c>
      <c r="K2423" t="s">
        <v>17591</v>
      </c>
      <c r="L2423" t="s">
        <v>15945</v>
      </c>
      <c r="M2423" t="s">
        <v>16988</v>
      </c>
      <c r="N2423" t="s">
        <v>16989</v>
      </c>
      <c r="O2423" t="s">
        <v>16990</v>
      </c>
      <c r="P2423" t="s">
        <v>18686</v>
      </c>
      <c r="Q2423" t="s">
        <v>16992</v>
      </c>
      <c r="R2423" t="s">
        <v>16993</v>
      </c>
      <c r="S2423" t="s">
        <v>16994</v>
      </c>
    </row>
    <row r="2424" spans="3:19" ht="15.75" x14ac:dyDescent="0.25">
      <c r="C2424" s="35"/>
      <c r="I2424" s="27">
        <f>IF(ISBLANK(J2424),"",LARGE(I$1:I2423,1)+1)</f>
        <v>2400</v>
      </c>
      <c r="J2424" t="s">
        <v>18329</v>
      </c>
      <c r="K2424" t="s">
        <v>17593</v>
      </c>
      <c r="L2424" t="s">
        <v>577</v>
      </c>
      <c r="M2424" t="s">
        <v>16996</v>
      </c>
      <c r="N2424" t="s">
        <v>16664</v>
      </c>
      <c r="O2424" t="s">
        <v>18687</v>
      </c>
      <c r="P2424" t="s">
        <v>16998</v>
      </c>
      <c r="Q2424" t="s">
        <v>18688</v>
      </c>
      <c r="R2424" t="s">
        <v>15774</v>
      </c>
      <c r="S2424" t="s">
        <v>16999</v>
      </c>
    </row>
    <row r="2425" spans="3:19" ht="15.75" x14ac:dyDescent="0.25">
      <c r="C2425" s="35"/>
      <c r="I2425" s="27">
        <f>IF(ISBLANK(J2425),"",LARGE(I$1:I2424,1)+1)</f>
        <v>2401</v>
      </c>
      <c r="J2425" t="s">
        <v>18329</v>
      </c>
      <c r="K2425" t="s">
        <v>17000</v>
      </c>
      <c r="L2425" t="s">
        <v>577</v>
      </c>
      <c r="M2425" t="s">
        <v>17001</v>
      </c>
      <c r="N2425" t="s">
        <v>17002</v>
      </c>
      <c r="O2425" t="s">
        <v>17003</v>
      </c>
      <c r="P2425" t="s">
        <v>17004</v>
      </c>
      <c r="Q2425" t="s">
        <v>17005</v>
      </c>
      <c r="R2425" t="s">
        <v>17006</v>
      </c>
      <c r="S2425" t="s">
        <v>17007</v>
      </c>
    </row>
    <row r="2426" spans="3:19" ht="15.75" x14ac:dyDescent="0.25">
      <c r="C2426" s="35"/>
      <c r="I2426" s="27">
        <f>IF(ISBLANK(J2426),"",LARGE(I$1:I2425,1)+1)</f>
        <v>2402</v>
      </c>
      <c r="J2426" t="s">
        <v>18329</v>
      </c>
      <c r="K2426" t="s">
        <v>17595</v>
      </c>
      <c r="L2426" t="s">
        <v>577</v>
      </c>
      <c r="M2426" t="s">
        <v>17596</v>
      </c>
      <c r="N2426" t="s">
        <v>17597</v>
      </c>
      <c r="O2426" t="s">
        <v>18007</v>
      </c>
      <c r="P2426" t="s">
        <v>17599</v>
      </c>
      <c r="Q2426" t="s">
        <v>17600</v>
      </c>
      <c r="R2426" t="s">
        <v>17601</v>
      </c>
      <c r="S2426" t="s">
        <v>17602</v>
      </c>
    </row>
    <row r="2427" spans="3:19" ht="15.75" x14ac:dyDescent="0.25">
      <c r="C2427" s="35"/>
      <c r="I2427" s="27">
        <f>IF(ISBLANK(J2427),"",LARGE(I$1:I2426,1)+1)</f>
        <v>2403</v>
      </c>
      <c r="J2427" t="s">
        <v>18329</v>
      </c>
      <c r="K2427" t="s">
        <v>16670</v>
      </c>
      <c r="L2427" t="s">
        <v>577</v>
      </c>
      <c r="M2427" t="s">
        <v>16671</v>
      </c>
      <c r="N2427" t="s">
        <v>16672</v>
      </c>
      <c r="O2427" t="s">
        <v>16673</v>
      </c>
      <c r="P2427" t="s">
        <v>15780</v>
      </c>
      <c r="Q2427" t="s">
        <v>16674</v>
      </c>
      <c r="R2427" t="s">
        <v>16675</v>
      </c>
      <c r="S2427" t="s">
        <v>16676</v>
      </c>
    </row>
    <row r="2428" spans="3:19" ht="15.75" x14ac:dyDescent="0.25">
      <c r="C2428" s="35"/>
      <c r="I2428" s="27">
        <f>IF(ISBLANK(J2428),"",LARGE(I$1:I2427,1)+1)</f>
        <v>2404</v>
      </c>
      <c r="J2428" t="s">
        <v>18329</v>
      </c>
      <c r="K2428" t="s">
        <v>17624</v>
      </c>
      <c r="L2428" t="s">
        <v>387</v>
      </c>
      <c r="M2428" t="s">
        <v>17196</v>
      </c>
      <c r="N2428" t="s">
        <v>17197</v>
      </c>
      <c r="O2428" t="s">
        <v>17198</v>
      </c>
      <c r="P2428" t="s">
        <v>17199</v>
      </c>
      <c r="Q2428" t="s">
        <v>17200</v>
      </c>
      <c r="R2428" t="s">
        <v>17201</v>
      </c>
      <c r="S2428" t="s">
        <v>17202</v>
      </c>
    </row>
    <row r="2429" spans="3:19" ht="15.75" x14ac:dyDescent="0.25">
      <c r="C2429" s="35"/>
      <c r="I2429" s="27">
        <f>IF(ISBLANK(J2429),"",LARGE(I$1:I2428,1)+1)</f>
        <v>2405</v>
      </c>
      <c r="J2429" t="s">
        <v>18329</v>
      </c>
      <c r="K2429" t="s">
        <v>17625</v>
      </c>
      <c r="L2429" t="s">
        <v>387</v>
      </c>
      <c r="M2429" t="s">
        <v>17204</v>
      </c>
      <c r="N2429" t="s">
        <v>17205</v>
      </c>
      <c r="O2429" t="s">
        <v>17206</v>
      </c>
      <c r="P2429" t="s">
        <v>17207</v>
      </c>
      <c r="Q2429" t="s">
        <v>17208</v>
      </c>
      <c r="R2429" t="s">
        <v>17209</v>
      </c>
      <c r="S2429" t="s">
        <v>17210</v>
      </c>
    </row>
    <row r="2430" spans="3:19" ht="15.75" x14ac:dyDescent="0.25">
      <c r="C2430" s="35"/>
      <c r="I2430" s="27">
        <f>IF(ISBLANK(J2430),"",LARGE(I$1:I2429,1)+1)</f>
        <v>2406</v>
      </c>
      <c r="J2430" t="s">
        <v>18329</v>
      </c>
      <c r="K2430" t="s">
        <v>987</v>
      </c>
      <c r="L2430" t="s">
        <v>15227</v>
      </c>
      <c r="M2430" t="s">
        <v>17285</v>
      </c>
      <c r="N2430" t="s">
        <v>17286</v>
      </c>
      <c r="O2430" t="s">
        <v>17287</v>
      </c>
      <c r="P2430" t="s">
        <v>17288</v>
      </c>
      <c r="Q2430" t="s">
        <v>17289</v>
      </c>
      <c r="R2430" t="s">
        <v>17290</v>
      </c>
      <c r="S2430" t="s">
        <v>17291</v>
      </c>
    </row>
    <row r="2431" spans="3:19" ht="15.75" x14ac:dyDescent="0.25">
      <c r="C2431" s="35"/>
      <c r="I2431" s="27">
        <f>IF(ISBLANK(J2431),"",LARGE(I$1:I2430,1)+1)</f>
        <v>2407</v>
      </c>
      <c r="J2431" t="s">
        <v>18329</v>
      </c>
      <c r="K2431" t="s">
        <v>17179</v>
      </c>
      <c r="L2431" t="s">
        <v>15227</v>
      </c>
      <c r="M2431" t="s">
        <v>17180</v>
      </c>
      <c r="N2431" t="s">
        <v>17181</v>
      </c>
      <c r="O2431" t="s">
        <v>17182</v>
      </c>
      <c r="P2431" t="s">
        <v>17183</v>
      </c>
      <c r="Q2431" t="s">
        <v>17184</v>
      </c>
      <c r="R2431" t="s">
        <v>17185</v>
      </c>
      <c r="S2431" t="s">
        <v>18015</v>
      </c>
    </row>
    <row r="2432" spans="3:19" ht="15.75" x14ac:dyDescent="0.25">
      <c r="C2432" s="35"/>
      <c r="I2432" s="27">
        <f>IF(ISBLANK(J2432),"",LARGE(I$1:I2431,1)+1)</f>
        <v>2408</v>
      </c>
      <c r="J2432" t="s">
        <v>18329</v>
      </c>
      <c r="K2432" t="s">
        <v>17187</v>
      </c>
      <c r="L2432" t="s">
        <v>577</v>
      </c>
      <c r="M2432" t="s">
        <v>17188</v>
      </c>
      <c r="N2432" t="s">
        <v>17189</v>
      </c>
      <c r="O2432" t="s">
        <v>17190</v>
      </c>
      <c r="P2432" t="s">
        <v>17191</v>
      </c>
      <c r="Q2432" t="s">
        <v>17192</v>
      </c>
      <c r="R2432" t="s">
        <v>17193</v>
      </c>
      <c r="S2432" t="s">
        <v>17194</v>
      </c>
    </row>
    <row r="2433" spans="3:20" ht="15.75" x14ac:dyDescent="0.25">
      <c r="C2433" s="35"/>
      <c r="I2433" s="27">
        <f>IF(ISBLANK(J2433),"",LARGE(I$1:I2432,1)+1)</f>
        <v>2409</v>
      </c>
      <c r="J2433" t="s">
        <v>18329</v>
      </c>
      <c r="K2433" t="s">
        <v>17626</v>
      </c>
      <c r="L2433" t="s">
        <v>943</v>
      </c>
      <c r="M2433" t="s">
        <v>17211</v>
      </c>
      <c r="N2433" t="s">
        <v>16695</v>
      </c>
      <c r="O2433" t="s">
        <v>16696</v>
      </c>
      <c r="P2433" t="s">
        <v>15876</v>
      </c>
      <c r="Q2433" t="s">
        <v>16697</v>
      </c>
      <c r="R2433" t="s">
        <v>16698</v>
      </c>
      <c r="S2433" t="s">
        <v>16699</v>
      </c>
    </row>
    <row r="2434" spans="3:20" ht="15.75" x14ac:dyDescent="0.25">
      <c r="C2434" s="35"/>
      <c r="I2434" s="27">
        <f>IF(ISBLANK(J2434),"",LARGE(I$1:I2433,1)+1)</f>
        <v>2410</v>
      </c>
      <c r="J2434" t="s">
        <v>18329</v>
      </c>
      <c r="K2434" t="s">
        <v>18689</v>
      </c>
      <c r="L2434" t="s">
        <v>387</v>
      </c>
      <c r="M2434" t="s">
        <v>18690</v>
      </c>
      <c r="N2434" t="s">
        <v>18691</v>
      </c>
      <c r="O2434" t="s">
        <v>18692</v>
      </c>
      <c r="P2434" t="s">
        <v>18693</v>
      </c>
      <c r="Q2434" t="s">
        <v>18694</v>
      </c>
      <c r="R2434" t="s">
        <v>18695</v>
      </c>
      <c r="S2434" t="s">
        <v>18696</v>
      </c>
    </row>
    <row r="2435" spans="3:20" ht="15.75" x14ac:dyDescent="0.25">
      <c r="C2435" s="35"/>
      <c r="I2435" s="27">
        <f>IF(ISBLANK(J2435),"",LARGE(I$1:I2434,1)+1)</f>
        <v>2411</v>
      </c>
      <c r="J2435" t="s">
        <v>18329</v>
      </c>
      <c r="K2435" t="s">
        <v>18697</v>
      </c>
      <c r="L2435" t="s">
        <v>387</v>
      </c>
      <c r="M2435" t="s">
        <v>18698</v>
      </c>
      <c r="N2435" t="s">
        <v>18699</v>
      </c>
      <c r="O2435" t="s">
        <v>18700</v>
      </c>
      <c r="P2435" t="s">
        <v>18701</v>
      </c>
      <c r="Q2435" t="s">
        <v>18702</v>
      </c>
      <c r="R2435" t="s">
        <v>18703</v>
      </c>
      <c r="S2435" t="s">
        <v>18704</v>
      </c>
    </row>
    <row r="2436" spans="3:20" ht="15.75" x14ac:dyDescent="0.25">
      <c r="C2436" s="35"/>
      <c r="I2436" s="27">
        <f>IF(ISBLANK(J2436),"",LARGE(I$1:I2435,1)+1)</f>
        <v>2412</v>
      </c>
      <c r="J2436" t="s">
        <v>18329</v>
      </c>
      <c r="K2436" t="s">
        <v>1217</v>
      </c>
      <c r="L2436" t="s">
        <v>15631</v>
      </c>
      <c r="M2436" t="s">
        <v>18705</v>
      </c>
      <c r="N2436" t="s">
        <v>17334</v>
      </c>
      <c r="O2436" t="s">
        <v>16559</v>
      </c>
      <c r="P2436" t="s">
        <v>16560</v>
      </c>
      <c r="Q2436" t="s">
        <v>16561</v>
      </c>
      <c r="R2436" t="s">
        <v>16562</v>
      </c>
      <c r="S2436" t="s">
        <v>16563</v>
      </c>
    </row>
    <row r="2437" spans="3:20" ht="15.75" x14ac:dyDescent="0.25">
      <c r="C2437" s="35"/>
      <c r="I2437" s="27">
        <f>IF(ISBLANK(J2437),"",LARGE(I$1:I2436,1)+1)</f>
        <v>2413</v>
      </c>
      <c r="J2437" t="s">
        <v>18329</v>
      </c>
      <c r="K2437" t="s">
        <v>15856</v>
      </c>
      <c r="L2437" t="s">
        <v>78</v>
      </c>
      <c r="M2437" t="s">
        <v>16570</v>
      </c>
      <c r="N2437" t="s">
        <v>16571</v>
      </c>
      <c r="O2437" t="s">
        <v>18531</v>
      </c>
      <c r="P2437" t="s">
        <v>18532</v>
      </c>
      <c r="Q2437" t="s">
        <v>18706</v>
      </c>
      <c r="R2437" t="s">
        <v>16575</v>
      </c>
      <c r="S2437" t="s">
        <v>16576</v>
      </c>
    </row>
    <row r="2438" spans="3:20" ht="15.75" x14ac:dyDescent="0.25">
      <c r="C2438" s="35"/>
      <c r="I2438" s="27">
        <f>IF(ISBLANK(J2438),"",LARGE(I$1:I2437,1)+1)</f>
        <v>2414</v>
      </c>
      <c r="J2438" t="s">
        <v>18329</v>
      </c>
      <c r="K2438" t="s">
        <v>15848</v>
      </c>
      <c r="L2438" t="s">
        <v>78</v>
      </c>
      <c r="M2438" t="s">
        <v>18707</v>
      </c>
      <c r="N2438" t="s">
        <v>15850</v>
      </c>
      <c r="O2438" t="s">
        <v>16912</v>
      </c>
      <c r="P2438" t="s">
        <v>18708</v>
      </c>
      <c r="Q2438" t="s">
        <v>18709</v>
      </c>
      <c r="R2438" t="s">
        <v>18710</v>
      </c>
      <c r="S2438" t="s">
        <v>18711</v>
      </c>
    </row>
    <row r="2439" spans="3:20" ht="15.75" x14ac:dyDescent="0.25">
      <c r="C2439" s="35"/>
      <c r="I2439" s="27">
        <f>IF(ISBLANK(J2439),"",LARGE(I$1:I2438,1)+1)</f>
        <v>2415</v>
      </c>
      <c r="J2439" t="s">
        <v>18329</v>
      </c>
      <c r="K2439" t="s">
        <v>1949</v>
      </c>
      <c r="L2439" t="s">
        <v>78</v>
      </c>
      <c r="M2439" t="s">
        <v>18712</v>
      </c>
      <c r="N2439" t="s">
        <v>18713</v>
      </c>
      <c r="O2439" t="s">
        <v>18714</v>
      </c>
      <c r="P2439" t="s">
        <v>18715</v>
      </c>
      <c r="Q2439" t="s">
        <v>18716</v>
      </c>
      <c r="R2439" t="s">
        <v>18717</v>
      </c>
      <c r="S2439" t="s">
        <v>18718</v>
      </c>
    </row>
    <row r="2440" spans="3:20" ht="15.75" x14ac:dyDescent="0.25">
      <c r="C2440" s="35"/>
      <c r="I2440" s="27">
        <f>IF(ISBLANK(J2440),"",LARGE(I$1:I2439,1)+1)</f>
        <v>2416</v>
      </c>
      <c r="J2440" t="s">
        <v>18329</v>
      </c>
      <c r="K2440" t="s">
        <v>16728</v>
      </c>
      <c r="L2440" t="s">
        <v>3769</v>
      </c>
      <c r="M2440" t="s">
        <v>16729</v>
      </c>
      <c r="N2440" t="s">
        <v>16730</v>
      </c>
      <c r="O2440" t="s">
        <v>16731</v>
      </c>
      <c r="P2440" t="s">
        <v>16732</v>
      </c>
      <c r="Q2440" t="s">
        <v>18719</v>
      </c>
      <c r="R2440" t="s">
        <v>16734</v>
      </c>
      <c r="S2440" t="s">
        <v>18720</v>
      </c>
    </row>
    <row r="2441" spans="3:20" ht="15.75" x14ac:dyDescent="0.25">
      <c r="C2441" s="35"/>
      <c r="I2441" s="27">
        <f>IF(ISBLANK(J2441),"",LARGE(I$1:I2440,1)+1)</f>
        <v>2417</v>
      </c>
      <c r="J2441" t="s">
        <v>18329</v>
      </c>
      <c r="K2441" t="s">
        <v>17331</v>
      </c>
      <c r="L2441" t="s">
        <v>78</v>
      </c>
      <c r="M2441" t="s">
        <v>16737</v>
      </c>
      <c r="N2441" t="s">
        <v>16738</v>
      </c>
      <c r="O2441" t="s">
        <v>18721</v>
      </c>
      <c r="P2441" t="s">
        <v>16740</v>
      </c>
      <c r="Q2441" t="s">
        <v>16741</v>
      </c>
      <c r="R2441" t="s">
        <v>16742</v>
      </c>
      <c r="S2441" t="s">
        <v>17332</v>
      </c>
    </row>
    <row r="2442" spans="3:20" ht="15.75" x14ac:dyDescent="0.25">
      <c r="C2442" s="35"/>
      <c r="I2442" s="27">
        <f>IF(ISBLANK(J2442),"",LARGE(I$1:I2441,1)+1)</f>
        <v>2418</v>
      </c>
      <c r="J2442" t="s">
        <v>18329</v>
      </c>
      <c r="K2442" t="s">
        <v>17658</v>
      </c>
      <c r="L2442" t="s">
        <v>78</v>
      </c>
      <c r="M2442" t="s">
        <v>16609</v>
      </c>
      <c r="N2442" t="s">
        <v>16610</v>
      </c>
      <c r="O2442" t="s">
        <v>16611</v>
      </c>
      <c r="P2442" t="s">
        <v>16612</v>
      </c>
      <c r="Q2442" t="s">
        <v>18722</v>
      </c>
      <c r="R2442" t="s">
        <v>16014</v>
      </c>
      <c r="S2442" t="s">
        <v>16614</v>
      </c>
    </row>
    <row r="2443" spans="3:20" ht="15.75" x14ac:dyDescent="0.25">
      <c r="C2443" s="241"/>
      <c r="I2443" s="27" t="str">
        <f>IF(ISBLANK(J2443),"",LARGE(I$1:I2442,1)+1)</f>
        <v/>
      </c>
      <c r="J2443"/>
      <c r="K2443"/>
      <c r="L2443"/>
      <c r="M2443"/>
      <c r="N2443"/>
      <c r="O2443"/>
      <c r="P2443"/>
      <c r="Q2443"/>
      <c r="R2443"/>
      <c r="S2443"/>
    </row>
    <row r="2444" spans="3:20" ht="15.75" x14ac:dyDescent="0.25">
      <c r="C2444" s="35"/>
      <c r="I2444" s="27">
        <f>IF(ISBLANK(J2444),"",LARGE(I$1:I2443,1)+1)</f>
        <v>2419</v>
      </c>
      <c r="J2444" s="4" t="s">
        <v>15144</v>
      </c>
      <c r="K2444" s="4" t="s">
        <v>15145</v>
      </c>
      <c r="L2444" s="4" t="s">
        <v>15146</v>
      </c>
      <c r="M2444" s="4" t="s">
        <v>3</v>
      </c>
      <c r="N2444" s="4" t="s">
        <v>4</v>
      </c>
      <c r="O2444" s="4" t="s">
        <v>5</v>
      </c>
      <c r="P2444" s="4" t="s">
        <v>15147</v>
      </c>
      <c r="Q2444" s="4" t="s">
        <v>15148</v>
      </c>
      <c r="R2444" s="4" t="s">
        <v>15149</v>
      </c>
      <c r="S2444" s="4" t="s">
        <v>15150</v>
      </c>
      <c r="T2444" s="3" t="s">
        <v>8574</v>
      </c>
    </row>
    <row r="2445" spans="3:20" ht="15.75" x14ac:dyDescent="0.25">
      <c r="I2445" s="27">
        <f>IF(ISBLANK(J2445),"",LARGE(I$1:I2444,1)+1)</f>
        <v>2420</v>
      </c>
      <c r="J2445" t="s">
        <v>18723</v>
      </c>
      <c r="K2445" t="s">
        <v>1478</v>
      </c>
      <c r="L2445" t="s">
        <v>533</v>
      </c>
      <c r="M2445" t="s">
        <v>16017</v>
      </c>
      <c r="N2445" t="s">
        <v>16753</v>
      </c>
      <c r="O2445" t="s">
        <v>18724</v>
      </c>
      <c r="P2445" t="s">
        <v>18725</v>
      </c>
      <c r="Q2445" t="s">
        <v>18726</v>
      </c>
      <c r="R2445" t="s">
        <v>18727</v>
      </c>
      <c r="S2445" t="s">
        <v>17340</v>
      </c>
    </row>
    <row r="2446" spans="3:20" ht="15.75" x14ac:dyDescent="0.25">
      <c r="I2446" s="27">
        <f>IF(ISBLANK(J2446),"",LARGE(I$1:I2445,1)+1)</f>
        <v>2421</v>
      </c>
      <c r="J2446" t="s">
        <v>18723</v>
      </c>
      <c r="K2446" t="s">
        <v>6868</v>
      </c>
      <c r="L2446" t="s">
        <v>533</v>
      </c>
      <c r="M2446" t="s">
        <v>17341</v>
      </c>
      <c r="N2446" t="s">
        <v>16759</v>
      </c>
      <c r="O2446" t="s">
        <v>18728</v>
      </c>
      <c r="P2446" t="s">
        <v>18729</v>
      </c>
      <c r="Q2446" t="s">
        <v>16762</v>
      </c>
      <c r="R2446" t="s">
        <v>18730</v>
      </c>
      <c r="S2446" t="s">
        <v>18731</v>
      </c>
    </row>
    <row r="2447" spans="3:20" ht="15.75" x14ac:dyDescent="0.25">
      <c r="I2447" s="27">
        <f>IF(ISBLANK(J2447),"",LARGE(I$1:I2446,1)+1)</f>
        <v>2422</v>
      </c>
      <c r="J2447" t="s">
        <v>18723</v>
      </c>
      <c r="K2447" t="s">
        <v>18732</v>
      </c>
      <c r="L2447" t="s">
        <v>533</v>
      </c>
      <c r="M2447" t="s">
        <v>16032</v>
      </c>
      <c r="N2447" t="s">
        <v>15168</v>
      </c>
      <c r="O2447" t="s">
        <v>18733</v>
      </c>
      <c r="P2447" t="s">
        <v>16035</v>
      </c>
      <c r="Q2447" t="s">
        <v>18734</v>
      </c>
      <c r="R2447" t="s">
        <v>18735</v>
      </c>
      <c r="S2447" t="s">
        <v>18736</v>
      </c>
    </row>
    <row r="2448" spans="3:20" ht="15.75" x14ac:dyDescent="0.25">
      <c r="I2448" s="27">
        <f>IF(ISBLANK(J2448),"",LARGE(I$1:I2447,1)+1)</f>
        <v>2423</v>
      </c>
      <c r="J2448" t="s">
        <v>18723</v>
      </c>
      <c r="K2448" t="s">
        <v>1466</v>
      </c>
      <c r="L2448" t="s">
        <v>533</v>
      </c>
      <c r="M2448" t="s">
        <v>16039</v>
      </c>
      <c r="N2448" t="s">
        <v>16772</v>
      </c>
      <c r="O2448" t="s">
        <v>17667</v>
      </c>
      <c r="P2448" t="s">
        <v>18737</v>
      </c>
      <c r="Q2448" t="s">
        <v>16043</v>
      </c>
      <c r="R2448" t="s">
        <v>16775</v>
      </c>
      <c r="S2448" t="s">
        <v>18738</v>
      </c>
    </row>
    <row r="2449" spans="3:19" ht="15.75" x14ac:dyDescent="0.25">
      <c r="I2449" s="27">
        <f>IF(ISBLANK(J2449),"",LARGE(I$1:I2448,1)+1)</f>
        <v>2424</v>
      </c>
      <c r="J2449" t="s">
        <v>18723</v>
      </c>
      <c r="K2449" t="s">
        <v>548</v>
      </c>
      <c r="L2449" t="s">
        <v>533</v>
      </c>
      <c r="M2449" t="s">
        <v>17352</v>
      </c>
      <c r="N2449" t="s">
        <v>16778</v>
      </c>
      <c r="O2449" t="s">
        <v>18739</v>
      </c>
      <c r="P2449" t="s">
        <v>18740</v>
      </c>
      <c r="Q2449" t="s">
        <v>18741</v>
      </c>
      <c r="R2449" t="s">
        <v>18342</v>
      </c>
      <c r="S2449" t="s">
        <v>17356</v>
      </c>
    </row>
    <row r="2450" spans="3:19" ht="15.75" x14ac:dyDescent="0.25">
      <c r="I2450" s="27">
        <f>IF(ISBLANK(J2450),"",LARGE(I$1:I2449,1)+1)</f>
        <v>2425</v>
      </c>
      <c r="J2450" t="s">
        <v>18723</v>
      </c>
      <c r="K2450" t="s">
        <v>968</v>
      </c>
      <c r="L2450" t="s">
        <v>533</v>
      </c>
      <c r="M2450" t="s">
        <v>16060</v>
      </c>
      <c r="N2450" t="s">
        <v>16061</v>
      </c>
      <c r="O2450" t="s">
        <v>18742</v>
      </c>
      <c r="P2450" t="s">
        <v>18743</v>
      </c>
      <c r="Q2450" t="s">
        <v>18744</v>
      </c>
      <c r="R2450" t="s">
        <v>18745</v>
      </c>
      <c r="S2450" t="s">
        <v>17359</v>
      </c>
    </row>
    <row r="2451" spans="3:19" ht="15.75" x14ac:dyDescent="0.25">
      <c r="I2451" s="27">
        <f>IF(ISBLANK(J2451),"",LARGE(I$1:I2450,1)+1)</f>
        <v>2426</v>
      </c>
      <c r="J2451" t="s">
        <v>18723</v>
      </c>
      <c r="K2451" t="s">
        <v>18746</v>
      </c>
      <c r="L2451" t="s">
        <v>533</v>
      </c>
      <c r="M2451" t="s">
        <v>15189</v>
      </c>
      <c r="N2451" t="s">
        <v>16797</v>
      </c>
      <c r="O2451" t="s">
        <v>15191</v>
      </c>
      <c r="P2451" t="s">
        <v>15192</v>
      </c>
      <c r="Q2451" t="s">
        <v>16800</v>
      </c>
      <c r="R2451" t="s">
        <v>17360</v>
      </c>
      <c r="S2451" t="s">
        <v>16802</v>
      </c>
    </row>
    <row r="2452" spans="3:19" ht="15.75" x14ac:dyDescent="0.25">
      <c r="I2452" s="27">
        <f>IF(ISBLANK(J2452),"",LARGE(I$1:I2451,1)+1)</f>
        <v>2427</v>
      </c>
      <c r="J2452" t="s">
        <v>18723</v>
      </c>
      <c r="K2452" t="s">
        <v>1455</v>
      </c>
      <c r="L2452" t="s">
        <v>533</v>
      </c>
      <c r="M2452" t="s">
        <v>16053</v>
      </c>
      <c r="N2452" t="s">
        <v>16803</v>
      </c>
      <c r="O2452" t="s">
        <v>16804</v>
      </c>
      <c r="P2452" t="s">
        <v>18747</v>
      </c>
      <c r="Q2452" t="s">
        <v>16057</v>
      </c>
      <c r="R2452" t="s">
        <v>16058</v>
      </c>
      <c r="S2452" t="s">
        <v>16806</v>
      </c>
    </row>
    <row r="2453" spans="3:19" ht="15.75" x14ac:dyDescent="0.25">
      <c r="I2453" s="27">
        <f>IF(ISBLANK(J2453),"",LARGE(I$1:I2452,1)+1)</f>
        <v>2428</v>
      </c>
      <c r="J2453" t="s">
        <v>18723</v>
      </c>
      <c r="K2453" t="s">
        <v>15210</v>
      </c>
      <c r="L2453" t="s">
        <v>533</v>
      </c>
      <c r="M2453" t="s">
        <v>16071</v>
      </c>
      <c r="N2453" t="s">
        <v>15212</v>
      </c>
      <c r="O2453" t="s">
        <v>16807</v>
      </c>
      <c r="P2453" t="s">
        <v>16073</v>
      </c>
      <c r="Q2453" t="s">
        <v>16074</v>
      </c>
      <c r="R2453" t="s">
        <v>16808</v>
      </c>
      <c r="S2453" t="s">
        <v>18748</v>
      </c>
    </row>
    <row r="2454" spans="3:19" ht="15.75" x14ac:dyDescent="0.25">
      <c r="I2454" s="27">
        <f>IF(ISBLANK(J2454),"",LARGE(I$1:I2453,1)+1)</f>
        <v>2429</v>
      </c>
      <c r="J2454" t="s">
        <v>18723</v>
      </c>
      <c r="K2454" t="s">
        <v>1810</v>
      </c>
      <c r="L2454" t="s">
        <v>533</v>
      </c>
      <c r="M2454" t="s">
        <v>16077</v>
      </c>
      <c r="N2454" t="s">
        <v>16078</v>
      </c>
      <c r="O2454" t="s">
        <v>16810</v>
      </c>
      <c r="P2454" t="s">
        <v>16080</v>
      </c>
      <c r="Q2454" t="s">
        <v>15223</v>
      </c>
      <c r="R2454" t="s">
        <v>16082</v>
      </c>
      <c r="S2454" t="s">
        <v>16811</v>
      </c>
    </row>
    <row r="2455" spans="3:19" ht="15.75" x14ac:dyDescent="0.25">
      <c r="I2455" s="27">
        <f>IF(ISBLANK(J2455),"",LARGE(I$1:I2454,1)+1)</f>
        <v>2430</v>
      </c>
      <c r="J2455" t="s">
        <v>18723</v>
      </c>
      <c r="K2455" t="s">
        <v>1500</v>
      </c>
      <c r="L2455" t="s">
        <v>597</v>
      </c>
      <c r="M2455" t="s">
        <v>16816</v>
      </c>
      <c r="N2455" t="s">
        <v>16817</v>
      </c>
      <c r="O2455" t="s">
        <v>16818</v>
      </c>
      <c r="P2455" t="s">
        <v>16819</v>
      </c>
      <c r="Q2455" t="s">
        <v>16820</v>
      </c>
      <c r="R2455" t="s">
        <v>16821</v>
      </c>
      <c r="S2455" t="s">
        <v>16822</v>
      </c>
    </row>
    <row r="2456" spans="3:19" ht="15.75" x14ac:dyDescent="0.25">
      <c r="C2456" s="35"/>
      <c r="I2456" s="27">
        <f>IF(ISBLANK(J2456),"",LARGE(I$1:I2455,1)+1)</f>
        <v>2431</v>
      </c>
      <c r="J2456" t="s">
        <v>18723</v>
      </c>
      <c r="K2456" t="s">
        <v>17678</v>
      </c>
      <c r="L2456" t="s">
        <v>597</v>
      </c>
      <c r="M2456" t="s">
        <v>17363</v>
      </c>
      <c r="N2456" t="s">
        <v>17364</v>
      </c>
      <c r="O2456" t="s">
        <v>17365</v>
      </c>
      <c r="P2456" t="s">
        <v>17366</v>
      </c>
      <c r="Q2456" t="s">
        <v>17367</v>
      </c>
      <c r="R2456" t="s">
        <v>17368</v>
      </c>
      <c r="S2456" t="s">
        <v>17369</v>
      </c>
    </row>
    <row r="2457" spans="3:19" ht="15.75" x14ac:dyDescent="0.25">
      <c r="C2457" s="35"/>
      <c r="I2457" s="27">
        <f>IF(ISBLANK(J2457),"",LARGE(I$1:I2456,1)+1)</f>
        <v>2432</v>
      </c>
      <c r="J2457" t="s">
        <v>18723</v>
      </c>
      <c r="K2457" t="s">
        <v>3412</v>
      </c>
      <c r="L2457" t="s">
        <v>597</v>
      </c>
      <c r="M2457" t="s">
        <v>16830</v>
      </c>
      <c r="N2457" t="s">
        <v>18053</v>
      </c>
      <c r="O2457" t="s">
        <v>18054</v>
      </c>
      <c r="P2457" t="s">
        <v>16833</v>
      </c>
      <c r="Q2457" t="s">
        <v>16834</v>
      </c>
      <c r="R2457" t="s">
        <v>16835</v>
      </c>
      <c r="S2457" t="s">
        <v>18055</v>
      </c>
    </row>
    <row r="2458" spans="3:19" ht="15.75" x14ac:dyDescent="0.25">
      <c r="C2458" s="35"/>
      <c r="I2458" s="27">
        <f>IF(ISBLANK(J2458),"",LARGE(I$1:I2457,1)+1)</f>
        <v>2433</v>
      </c>
      <c r="J2458" t="s">
        <v>18723</v>
      </c>
      <c r="K2458" t="s">
        <v>1052</v>
      </c>
      <c r="L2458" t="s">
        <v>597</v>
      </c>
      <c r="M2458" t="s">
        <v>15707</v>
      </c>
      <c r="N2458" t="s">
        <v>15708</v>
      </c>
      <c r="O2458" t="s">
        <v>16621</v>
      </c>
      <c r="P2458" t="s">
        <v>16837</v>
      </c>
      <c r="Q2458" t="s">
        <v>15711</v>
      </c>
      <c r="R2458" t="s">
        <v>16622</v>
      </c>
      <c r="S2458" t="s">
        <v>15713</v>
      </c>
    </row>
    <row r="2459" spans="3:19" ht="15.75" x14ac:dyDescent="0.25">
      <c r="C2459" s="35"/>
      <c r="I2459" s="27">
        <f>IF(ISBLANK(J2459),"",LARGE(I$1:I2458,1)+1)</f>
        <v>2434</v>
      </c>
      <c r="J2459" t="s">
        <v>18723</v>
      </c>
      <c r="K2459" t="s">
        <v>3071</v>
      </c>
      <c r="L2459" t="s">
        <v>597</v>
      </c>
      <c r="M2459" t="s">
        <v>15700</v>
      </c>
      <c r="N2459" t="s">
        <v>16615</v>
      </c>
      <c r="O2459" t="s">
        <v>16838</v>
      </c>
      <c r="P2459" t="s">
        <v>18749</v>
      </c>
      <c r="Q2459" t="s">
        <v>15704</v>
      </c>
      <c r="R2459" t="s">
        <v>16840</v>
      </c>
      <c r="S2459" t="s">
        <v>16841</v>
      </c>
    </row>
    <row r="2460" spans="3:19" ht="15.75" x14ac:dyDescent="0.25">
      <c r="C2460" s="35"/>
      <c r="I2460" s="27">
        <f>IF(ISBLANK(J2460),"",LARGE(I$1:I2459,1)+1)</f>
        <v>2435</v>
      </c>
      <c r="J2460" t="s">
        <v>18723</v>
      </c>
      <c r="K2460" t="s">
        <v>15714</v>
      </c>
      <c r="L2460" t="s">
        <v>597</v>
      </c>
      <c r="M2460" t="s">
        <v>16842</v>
      </c>
      <c r="N2460" t="s">
        <v>16624</v>
      </c>
      <c r="O2460" t="s">
        <v>16625</v>
      </c>
      <c r="P2460" t="s">
        <v>16626</v>
      </c>
      <c r="Q2460" t="s">
        <v>15719</v>
      </c>
      <c r="R2460" t="s">
        <v>16843</v>
      </c>
      <c r="S2460" t="s">
        <v>16844</v>
      </c>
    </row>
    <row r="2461" spans="3:19" ht="15.75" x14ac:dyDescent="0.25">
      <c r="C2461" s="35"/>
      <c r="I2461" s="27">
        <f>IF(ISBLANK(J2461),"",LARGE(I$1:I2460,1)+1)</f>
        <v>2436</v>
      </c>
      <c r="J2461" t="s">
        <v>18723</v>
      </c>
      <c r="K2461" t="s">
        <v>1272</v>
      </c>
      <c r="L2461" t="s">
        <v>597</v>
      </c>
      <c r="M2461" t="s">
        <v>16629</v>
      </c>
      <c r="N2461" t="s">
        <v>15723</v>
      </c>
      <c r="O2461" t="s">
        <v>16853</v>
      </c>
      <c r="P2461" t="s">
        <v>18750</v>
      </c>
      <c r="Q2461" t="s">
        <v>15726</v>
      </c>
      <c r="R2461" t="s">
        <v>16632</v>
      </c>
      <c r="S2461" t="s">
        <v>15728</v>
      </c>
    </row>
    <row r="2462" spans="3:19" ht="15.75" x14ac:dyDescent="0.25">
      <c r="C2462" s="35"/>
      <c r="I2462" s="27">
        <f>IF(ISBLANK(J2462),"",LARGE(I$1:I2461,1)+1)</f>
        <v>2437</v>
      </c>
      <c r="J2462" t="s">
        <v>18723</v>
      </c>
      <c r="K2462" t="s">
        <v>2348</v>
      </c>
      <c r="L2462" t="s">
        <v>597</v>
      </c>
      <c r="M2462" t="s">
        <v>16860</v>
      </c>
      <c r="N2462" t="s">
        <v>16861</v>
      </c>
      <c r="O2462" t="s">
        <v>16862</v>
      </c>
      <c r="P2462" t="s">
        <v>16863</v>
      </c>
      <c r="Q2462" t="s">
        <v>16864</v>
      </c>
      <c r="R2462" t="s">
        <v>16865</v>
      </c>
      <c r="S2462" t="s">
        <v>16866</v>
      </c>
    </row>
    <row r="2463" spans="3:19" ht="15.75" x14ac:dyDescent="0.25">
      <c r="C2463" s="35"/>
      <c r="I2463" s="27">
        <f>IF(ISBLANK(J2463),"",LARGE(I$1:I2462,1)+1)</f>
        <v>2438</v>
      </c>
      <c r="J2463" t="s">
        <v>18723</v>
      </c>
      <c r="K2463" t="s">
        <v>3503</v>
      </c>
      <c r="L2463" t="s">
        <v>387</v>
      </c>
      <c r="M2463" t="s">
        <v>16872</v>
      </c>
      <c r="N2463" t="s">
        <v>16873</v>
      </c>
      <c r="O2463" t="s">
        <v>16382</v>
      </c>
      <c r="P2463" t="s">
        <v>18751</v>
      </c>
      <c r="Q2463" t="s">
        <v>18752</v>
      </c>
      <c r="R2463" t="s">
        <v>16876</v>
      </c>
      <c r="S2463" t="s">
        <v>18753</v>
      </c>
    </row>
    <row r="2464" spans="3:19" ht="15.75" x14ac:dyDescent="0.25">
      <c r="C2464" s="35"/>
      <c r="I2464" s="27">
        <f>IF(ISBLANK(J2464),"",LARGE(I$1:I2463,1)+1)</f>
        <v>2439</v>
      </c>
      <c r="J2464" t="s">
        <v>18723</v>
      </c>
      <c r="K2464" t="s">
        <v>15661</v>
      </c>
      <c r="L2464" t="s">
        <v>387</v>
      </c>
      <c r="M2464" t="s">
        <v>16878</v>
      </c>
      <c r="N2464" t="s">
        <v>16375</v>
      </c>
      <c r="O2464" t="s">
        <v>15664</v>
      </c>
      <c r="P2464" t="s">
        <v>15665</v>
      </c>
      <c r="Q2464" t="s">
        <v>16879</v>
      </c>
      <c r="R2464" t="s">
        <v>18754</v>
      </c>
      <c r="S2464" t="s">
        <v>18755</v>
      </c>
    </row>
    <row r="2465" spans="3:19" ht="15.75" x14ac:dyDescent="0.25">
      <c r="C2465" s="35"/>
      <c r="I2465" s="27">
        <f>IF(ISBLANK(J2465),"",LARGE(I$1:I2464,1)+1)</f>
        <v>2440</v>
      </c>
      <c r="J2465" t="s">
        <v>18723</v>
      </c>
      <c r="K2465" t="s">
        <v>15653</v>
      </c>
      <c r="L2465" t="s">
        <v>387</v>
      </c>
      <c r="M2465" t="s">
        <v>16882</v>
      </c>
      <c r="N2465" t="s">
        <v>16388</v>
      </c>
      <c r="O2465" t="s">
        <v>16883</v>
      </c>
      <c r="P2465" t="s">
        <v>16884</v>
      </c>
      <c r="Q2465" t="s">
        <v>16885</v>
      </c>
      <c r="R2465" t="s">
        <v>15659</v>
      </c>
      <c r="S2465" t="s">
        <v>16886</v>
      </c>
    </row>
    <row r="2466" spans="3:19" ht="15.75" x14ac:dyDescent="0.25">
      <c r="C2466" s="35"/>
      <c r="I2466" s="27">
        <f>IF(ISBLANK(J2466),"",LARGE(I$1:I2465,1)+1)</f>
        <v>2441</v>
      </c>
      <c r="J2466" t="s">
        <v>18723</v>
      </c>
      <c r="K2466" t="s">
        <v>18756</v>
      </c>
      <c r="L2466" t="s">
        <v>15244</v>
      </c>
      <c r="M2466" t="s">
        <v>18757</v>
      </c>
      <c r="N2466" t="s">
        <v>16096</v>
      </c>
      <c r="O2466" t="s">
        <v>18758</v>
      </c>
      <c r="P2466" t="s">
        <v>18759</v>
      </c>
      <c r="Q2466" t="s">
        <v>18760</v>
      </c>
      <c r="R2466" t="s">
        <v>18761</v>
      </c>
      <c r="S2466" t="s">
        <v>18762</v>
      </c>
    </row>
    <row r="2467" spans="3:19" ht="15.75" x14ac:dyDescent="0.25">
      <c r="C2467" s="35"/>
      <c r="I2467" s="27">
        <f>IF(ISBLANK(J2467),"",LARGE(I$1:I2466,1)+1)</f>
        <v>2442</v>
      </c>
      <c r="J2467" t="s">
        <v>18723</v>
      </c>
      <c r="K2467" t="s">
        <v>18763</v>
      </c>
      <c r="L2467" t="s">
        <v>15244</v>
      </c>
      <c r="M2467" t="s">
        <v>18764</v>
      </c>
      <c r="N2467" t="s">
        <v>18765</v>
      </c>
      <c r="O2467" t="s">
        <v>18766</v>
      </c>
      <c r="P2467" t="s">
        <v>18767</v>
      </c>
      <c r="Q2467" t="s">
        <v>18768</v>
      </c>
      <c r="R2467" t="s">
        <v>18769</v>
      </c>
      <c r="S2467" t="s">
        <v>18770</v>
      </c>
    </row>
    <row r="2468" spans="3:19" ht="15.75" x14ac:dyDescent="0.25">
      <c r="C2468" s="35"/>
      <c r="I2468" s="27">
        <f>IF(ISBLANK(J2468),"",LARGE(I$1:I2467,1)+1)</f>
        <v>2443</v>
      </c>
      <c r="J2468" t="s">
        <v>18723</v>
      </c>
      <c r="K2468" t="s">
        <v>18771</v>
      </c>
      <c r="L2468" t="s">
        <v>15244</v>
      </c>
      <c r="M2468" t="s">
        <v>16126</v>
      </c>
      <c r="N2468" t="s">
        <v>16127</v>
      </c>
      <c r="O2468" t="s">
        <v>16128</v>
      </c>
      <c r="P2468" t="s">
        <v>16129</v>
      </c>
      <c r="Q2468" t="s">
        <v>18772</v>
      </c>
      <c r="R2468" t="s">
        <v>16131</v>
      </c>
      <c r="S2468" t="s">
        <v>18773</v>
      </c>
    </row>
    <row r="2469" spans="3:19" ht="15.75" x14ac:dyDescent="0.25">
      <c r="C2469" s="35"/>
      <c r="I2469" s="27">
        <f>IF(ISBLANK(J2469),"",LARGE(I$1:I2468,1)+1)</f>
        <v>2444</v>
      </c>
      <c r="J2469" t="s">
        <v>18723</v>
      </c>
      <c r="K2469" t="s">
        <v>18774</v>
      </c>
      <c r="L2469" t="s">
        <v>15244</v>
      </c>
      <c r="M2469" t="s">
        <v>16118</v>
      </c>
      <c r="N2469" t="s">
        <v>16119</v>
      </c>
      <c r="O2469" t="s">
        <v>18775</v>
      </c>
      <c r="P2469" t="s">
        <v>16121</v>
      </c>
      <c r="Q2469" t="s">
        <v>16122</v>
      </c>
      <c r="R2469" t="s">
        <v>18776</v>
      </c>
      <c r="S2469" t="s">
        <v>18777</v>
      </c>
    </row>
    <row r="2470" spans="3:19" ht="15.75" x14ac:dyDescent="0.25">
      <c r="C2470" s="35"/>
      <c r="I2470" s="27">
        <f>IF(ISBLANK(J2470),"",LARGE(I$1:I2469,1)+1)</f>
        <v>2445</v>
      </c>
      <c r="J2470" t="s">
        <v>18723</v>
      </c>
      <c r="K2470" t="s">
        <v>8192</v>
      </c>
      <c r="L2470" t="s">
        <v>15244</v>
      </c>
      <c r="M2470" t="s">
        <v>16141</v>
      </c>
      <c r="N2470" t="s">
        <v>16142</v>
      </c>
      <c r="O2470" t="s">
        <v>16143</v>
      </c>
      <c r="P2470" t="s">
        <v>18778</v>
      </c>
      <c r="Q2470" t="s">
        <v>16145</v>
      </c>
      <c r="R2470" t="s">
        <v>16146</v>
      </c>
      <c r="S2470" t="s">
        <v>16147</v>
      </c>
    </row>
    <row r="2471" spans="3:19" ht="15.75" x14ac:dyDescent="0.25">
      <c r="C2471" s="35"/>
      <c r="I2471" s="27">
        <f>IF(ISBLANK(J2471),"",LARGE(I$1:I2470,1)+1)</f>
        <v>2446</v>
      </c>
      <c r="J2471" t="s">
        <v>18723</v>
      </c>
      <c r="K2471" t="s">
        <v>18779</v>
      </c>
      <c r="L2471" t="s">
        <v>15244</v>
      </c>
      <c r="M2471" t="s">
        <v>18780</v>
      </c>
      <c r="N2471" t="s">
        <v>18781</v>
      </c>
      <c r="O2471" t="s">
        <v>18782</v>
      </c>
      <c r="P2471" t="s">
        <v>18783</v>
      </c>
      <c r="Q2471" t="s">
        <v>18784</v>
      </c>
      <c r="R2471" t="s">
        <v>18785</v>
      </c>
      <c r="S2471" t="s">
        <v>18786</v>
      </c>
    </row>
    <row r="2472" spans="3:19" ht="15.75" x14ac:dyDescent="0.25">
      <c r="C2472" s="35"/>
      <c r="I2472" s="27">
        <f>IF(ISBLANK(J2472),"",LARGE(I$1:I2471,1)+1)</f>
        <v>2447</v>
      </c>
      <c r="J2472" t="s">
        <v>18723</v>
      </c>
      <c r="K2472" t="s">
        <v>8216</v>
      </c>
      <c r="L2472" t="s">
        <v>15244</v>
      </c>
      <c r="M2472" t="s">
        <v>18787</v>
      </c>
      <c r="N2472" t="s">
        <v>18788</v>
      </c>
      <c r="O2472" t="s">
        <v>18789</v>
      </c>
      <c r="P2472" t="s">
        <v>18790</v>
      </c>
      <c r="Q2472" t="s">
        <v>18791</v>
      </c>
      <c r="R2472" t="s">
        <v>18792</v>
      </c>
      <c r="S2472" t="s">
        <v>18793</v>
      </c>
    </row>
    <row r="2473" spans="3:19" ht="15.75" x14ac:dyDescent="0.25">
      <c r="C2473" s="35"/>
      <c r="I2473" s="27">
        <f>IF(ISBLANK(J2473),"",LARGE(I$1:I2472,1)+1)</f>
        <v>2448</v>
      </c>
      <c r="J2473" t="s">
        <v>18723</v>
      </c>
      <c r="K2473" t="s">
        <v>18794</v>
      </c>
      <c r="L2473" t="s">
        <v>15244</v>
      </c>
      <c r="M2473" t="s">
        <v>18795</v>
      </c>
      <c r="N2473" t="s">
        <v>18796</v>
      </c>
      <c r="O2473" t="s">
        <v>18797</v>
      </c>
      <c r="P2473" t="s">
        <v>18798</v>
      </c>
      <c r="Q2473" t="s">
        <v>18799</v>
      </c>
      <c r="R2473" t="s">
        <v>18800</v>
      </c>
      <c r="S2473" t="s">
        <v>18801</v>
      </c>
    </row>
    <row r="2474" spans="3:19" ht="15.75" x14ac:dyDescent="0.25">
      <c r="C2474" s="35"/>
      <c r="I2474" s="27">
        <f>IF(ISBLANK(J2474),"",LARGE(I$1:I2473,1)+1)</f>
        <v>2449</v>
      </c>
      <c r="J2474" t="s">
        <v>18723</v>
      </c>
      <c r="K2474" t="s">
        <v>18802</v>
      </c>
      <c r="L2474" t="s">
        <v>15244</v>
      </c>
      <c r="M2474" t="s">
        <v>16172</v>
      </c>
      <c r="N2474" t="s">
        <v>16173</v>
      </c>
      <c r="O2474" t="s">
        <v>16174</v>
      </c>
      <c r="P2474" t="s">
        <v>16175</v>
      </c>
      <c r="Q2474" t="s">
        <v>18803</v>
      </c>
      <c r="R2474" t="s">
        <v>16177</v>
      </c>
      <c r="S2474" t="s">
        <v>16178</v>
      </c>
    </row>
    <row r="2475" spans="3:19" ht="15.75" x14ac:dyDescent="0.25">
      <c r="C2475" s="35"/>
      <c r="I2475" s="27">
        <f>IF(ISBLANK(J2475),"",LARGE(I$1:I2474,1)+1)</f>
        <v>2450</v>
      </c>
      <c r="J2475" t="s">
        <v>18723</v>
      </c>
      <c r="K2475" t="s">
        <v>8240</v>
      </c>
      <c r="L2475" t="s">
        <v>15244</v>
      </c>
      <c r="M2475" t="s">
        <v>18804</v>
      </c>
      <c r="N2475" t="s">
        <v>16180</v>
      </c>
      <c r="O2475" t="s">
        <v>18805</v>
      </c>
      <c r="P2475" t="s">
        <v>16182</v>
      </c>
      <c r="Q2475" t="s">
        <v>18806</v>
      </c>
      <c r="R2475" t="s">
        <v>18807</v>
      </c>
      <c r="S2475" t="s">
        <v>18808</v>
      </c>
    </row>
    <row r="2476" spans="3:19" ht="15.75" x14ac:dyDescent="0.25">
      <c r="C2476" s="35"/>
      <c r="I2476" s="27">
        <f>IF(ISBLANK(J2476),"",LARGE(I$1:I2475,1)+1)</f>
        <v>2451</v>
      </c>
      <c r="J2476" t="s">
        <v>18723</v>
      </c>
      <c r="K2476" t="s">
        <v>16186</v>
      </c>
      <c r="L2476" t="s">
        <v>15244</v>
      </c>
      <c r="M2476" t="s">
        <v>16187</v>
      </c>
      <c r="N2476" t="s">
        <v>16188</v>
      </c>
      <c r="O2476" t="s">
        <v>16189</v>
      </c>
      <c r="P2476" t="s">
        <v>18809</v>
      </c>
      <c r="Q2476" t="s">
        <v>16191</v>
      </c>
      <c r="R2476" t="s">
        <v>16192</v>
      </c>
      <c r="S2476" t="s">
        <v>16193</v>
      </c>
    </row>
    <row r="2477" spans="3:19" ht="15.75" x14ac:dyDescent="0.25">
      <c r="C2477" s="35"/>
      <c r="I2477" s="27">
        <f>IF(ISBLANK(J2477),"",LARGE(I$1:I2476,1)+1)</f>
        <v>2452</v>
      </c>
      <c r="J2477" t="s">
        <v>18723</v>
      </c>
      <c r="K2477" t="s">
        <v>18810</v>
      </c>
      <c r="L2477" t="s">
        <v>15244</v>
      </c>
      <c r="M2477" t="s">
        <v>18811</v>
      </c>
      <c r="N2477" t="s">
        <v>18812</v>
      </c>
      <c r="O2477" t="s">
        <v>18813</v>
      </c>
      <c r="P2477" t="s">
        <v>18814</v>
      </c>
      <c r="Q2477" t="s">
        <v>18815</v>
      </c>
      <c r="R2477" t="s">
        <v>18816</v>
      </c>
      <c r="S2477" t="s">
        <v>18817</v>
      </c>
    </row>
    <row r="2478" spans="3:19" ht="15.75" x14ac:dyDescent="0.25">
      <c r="C2478" s="35"/>
      <c r="I2478" s="27">
        <f>IF(ISBLANK(J2478),"",LARGE(I$1:I2477,1)+1)</f>
        <v>2453</v>
      </c>
      <c r="J2478" t="s">
        <v>18723</v>
      </c>
      <c r="K2478" t="s">
        <v>18818</v>
      </c>
      <c r="L2478" t="s">
        <v>15358</v>
      </c>
      <c r="M2478" t="s">
        <v>18819</v>
      </c>
      <c r="N2478" t="s">
        <v>18820</v>
      </c>
      <c r="O2478" t="s">
        <v>18821</v>
      </c>
      <c r="P2478" t="s">
        <v>18822</v>
      </c>
      <c r="Q2478" t="s">
        <v>18823</v>
      </c>
      <c r="R2478" t="s">
        <v>18824</v>
      </c>
      <c r="S2478" t="s">
        <v>18825</v>
      </c>
    </row>
    <row r="2479" spans="3:19" ht="15.75" x14ac:dyDescent="0.25">
      <c r="C2479" s="35"/>
      <c r="I2479" s="27">
        <f>IF(ISBLANK(J2479),"",LARGE(I$1:I2478,1)+1)</f>
        <v>2454</v>
      </c>
      <c r="J2479" t="s">
        <v>18723</v>
      </c>
      <c r="K2479" t="s">
        <v>18826</v>
      </c>
      <c r="L2479" t="s">
        <v>16219</v>
      </c>
      <c r="M2479" t="s">
        <v>18827</v>
      </c>
      <c r="N2479" t="s">
        <v>18828</v>
      </c>
      <c r="O2479" t="s">
        <v>18829</v>
      </c>
      <c r="P2479" t="s">
        <v>18830</v>
      </c>
      <c r="Q2479" t="s">
        <v>18831</v>
      </c>
      <c r="R2479" t="s">
        <v>18832</v>
      </c>
      <c r="S2479" t="s">
        <v>18833</v>
      </c>
    </row>
    <row r="2480" spans="3:19" ht="15.75" x14ac:dyDescent="0.25">
      <c r="C2480" s="35"/>
      <c r="I2480" s="27">
        <f>IF(ISBLANK(J2480),"",LARGE(I$1:I2479,1)+1)</f>
        <v>2455</v>
      </c>
      <c r="J2480" t="s">
        <v>18723</v>
      </c>
      <c r="K2480" t="s">
        <v>18834</v>
      </c>
      <c r="L2480" t="s">
        <v>16219</v>
      </c>
      <c r="M2480" t="s">
        <v>18835</v>
      </c>
      <c r="N2480" t="s">
        <v>18836</v>
      </c>
      <c r="O2480" t="s">
        <v>18837</v>
      </c>
      <c r="P2480" t="s">
        <v>18838</v>
      </c>
      <c r="Q2480" t="s">
        <v>18839</v>
      </c>
      <c r="R2480" t="s">
        <v>18840</v>
      </c>
      <c r="S2480" t="s">
        <v>18841</v>
      </c>
    </row>
    <row r="2481" spans="3:19" ht="15.75" x14ac:dyDescent="0.25">
      <c r="C2481" s="35"/>
      <c r="I2481" s="27">
        <f>IF(ISBLANK(J2481),"",LARGE(I$1:I2480,1)+1)</f>
        <v>2456</v>
      </c>
      <c r="J2481" t="s">
        <v>18723</v>
      </c>
      <c r="K2481" t="s">
        <v>18842</v>
      </c>
      <c r="L2481" t="s">
        <v>15253</v>
      </c>
      <c r="M2481" t="s">
        <v>18843</v>
      </c>
      <c r="N2481" t="s">
        <v>18844</v>
      </c>
      <c r="O2481" t="s">
        <v>18845</v>
      </c>
      <c r="P2481" t="s">
        <v>18846</v>
      </c>
      <c r="Q2481" t="s">
        <v>18847</v>
      </c>
      <c r="R2481" t="s">
        <v>18848</v>
      </c>
      <c r="S2481" t="s">
        <v>18849</v>
      </c>
    </row>
    <row r="2482" spans="3:19" ht="15.75" x14ac:dyDescent="0.25">
      <c r="C2482" s="35"/>
      <c r="I2482" s="27">
        <f>IF(ISBLANK(J2482),"",LARGE(I$1:I2481,1)+1)</f>
        <v>2457</v>
      </c>
      <c r="J2482" t="s">
        <v>18723</v>
      </c>
      <c r="K2482" t="s">
        <v>18850</v>
      </c>
      <c r="L2482" t="s">
        <v>16219</v>
      </c>
      <c r="M2482" t="s">
        <v>18851</v>
      </c>
      <c r="N2482" t="s">
        <v>18852</v>
      </c>
      <c r="O2482" t="s">
        <v>18853</v>
      </c>
      <c r="P2482" t="s">
        <v>18854</v>
      </c>
      <c r="Q2482" t="s">
        <v>18855</v>
      </c>
      <c r="R2482" t="s">
        <v>18856</v>
      </c>
      <c r="S2482" t="s">
        <v>18857</v>
      </c>
    </row>
    <row r="2483" spans="3:19" ht="15.75" x14ac:dyDescent="0.25">
      <c r="C2483" s="35"/>
      <c r="I2483" s="27">
        <f>IF(ISBLANK(J2483),"",LARGE(I$1:I2482,1)+1)</f>
        <v>2458</v>
      </c>
      <c r="J2483" t="s">
        <v>18723</v>
      </c>
      <c r="K2483" t="s">
        <v>18858</v>
      </c>
      <c r="L2483" t="s">
        <v>16219</v>
      </c>
      <c r="M2483" t="s">
        <v>18859</v>
      </c>
      <c r="N2483" t="s">
        <v>18860</v>
      </c>
      <c r="O2483" t="s">
        <v>18861</v>
      </c>
      <c r="P2483" t="s">
        <v>18862</v>
      </c>
      <c r="Q2483" t="s">
        <v>18863</v>
      </c>
      <c r="R2483" t="s">
        <v>18864</v>
      </c>
      <c r="S2483" t="s">
        <v>18865</v>
      </c>
    </row>
    <row r="2484" spans="3:19" ht="15.75" x14ac:dyDescent="0.25">
      <c r="C2484" s="35"/>
      <c r="I2484" s="27">
        <f>IF(ISBLANK(J2484),"",LARGE(I$1:I2483,1)+1)</f>
        <v>2459</v>
      </c>
      <c r="J2484" t="s">
        <v>18723</v>
      </c>
      <c r="K2484" t="s">
        <v>18866</v>
      </c>
      <c r="L2484" t="s">
        <v>16219</v>
      </c>
      <c r="M2484" t="s">
        <v>18867</v>
      </c>
      <c r="N2484" t="s">
        <v>18868</v>
      </c>
      <c r="O2484" t="s">
        <v>18869</v>
      </c>
      <c r="P2484" t="s">
        <v>18870</v>
      </c>
      <c r="Q2484" t="s">
        <v>18871</v>
      </c>
      <c r="R2484" t="s">
        <v>18872</v>
      </c>
      <c r="S2484" t="s">
        <v>18873</v>
      </c>
    </row>
    <row r="2485" spans="3:19" ht="15.75" x14ac:dyDescent="0.25">
      <c r="C2485" s="35"/>
      <c r="I2485" s="27">
        <f>IF(ISBLANK(J2485),"",LARGE(I$1:I2484,1)+1)</f>
        <v>2460</v>
      </c>
      <c r="J2485" t="s">
        <v>18723</v>
      </c>
      <c r="K2485" t="s">
        <v>18874</v>
      </c>
      <c r="L2485" t="s">
        <v>16219</v>
      </c>
      <c r="M2485" t="s">
        <v>18875</v>
      </c>
      <c r="N2485" t="s">
        <v>18876</v>
      </c>
      <c r="O2485" t="s">
        <v>18877</v>
      </c>
      <c r="P2485" t="s">
        <v>16239</v>
      </c>
      <c r="Q2485" t="s">
        <v>18878</v>
      </c>
      <c r="R2485" t="s">
        <v>18879</v>
      </c>
      <c r="S2485" t="s">
        <v>18880</v>
      </c>
    </row>
    <row r="2486" spans="3:19" ht="15.75" x14ac:dyDescent="0.25">
      <c r="C2486" s="35"/>
      <c r="I2486" s="27">
        <f>IF(ISBLANK(J2486),"",LARGE(I$1:I2485,1)+1)</f>
        <v>2461</v>
      </c>
      <c r="J2486" t="s">
        <v>18723</v>
      </c>
      <c r="K2486" t="s">
        <v>18881</v>
      </c>
      <c r="L2486" t="s">
        <v>16219</v>
      </c>
      <c r="M2486" t="s">
        <v>18882</v>
      </c>
      <c r="N2486" t="s">
        <v>18883</v>
      </c>
      <c r="O2486" t="s">
        <v>18884</v>
      </c>
      <c r="P2486" t="s">
        <v>18885</v>
      </c>
      <c r="Q2486" t="s">
        <v>18886</v>
      </c>
      <c r="R2486" t="s">
        <v>18887</v>
      </c>
      <c r="S2486" t="s">
        <v>18888</v>
      </c>
    </row>
    <row r="2487" spans="3:19" ht="15.75" x14ac:dyDescent="0.25">
      <c r="C2487" s="35"/>
      <c r="I2487" s="27">
        <f>IF(ISBLANK(J2487),"",LARGE(I$1:I2486,1)+1)</f>
        <v>2462</v>
      </c>
      <c r="J2487" t="s">
        <v>18723</v>
      </c>
      <c r="K2487" t="s">
        <v>18889</v>
      </c>
      <c r="L2487" t="s">
        <v>16219</v>
      </c>
      <c r="M2487" t="s">
        <v>18890</v>
      </c>
      <c r="N2487" t="s">
        <v>18891</v>
      </c>
      <c r="O2487" t="s">
        <v>18892</v>
      </c>
      <c r="P2487" t="s">
        <v>18893</v>
      </c>
      <c r="Q2487" t="s">
        <v>18894</v>
      </c>
      <c r="R2487" t="s">
        <v>18895</v>
      </c>
      <c r="S2487" t="s">
        <v>18896</v>
      </c>
    </row>
    <row r="2488" spans="3:19" ht="15.75" x14ac:dyDescent="0.25">
      <c r="C2488" s="35"/>
      <c r="I2488" s="27">
        <f>IF(ISBLANK(J2488),"",LARGE(I$1:I2487,1)+1)</f>
        <v>2463</v>
      </c>
      <c r="J2488" t="s">
        <v>18723</v>
      </c>
      <c r="K2488" t="s">
        <v>18897</v>
      </c>
      <c r="L2488" t="s">
        <v>15358</v>
      </c>
      <c r="M2488" t="s">
        <v>18898</v>
      </c>
      <c r="N2488" t="s">
        <v>18899</v>
      </c>
      <c r="O2488" t="s">
        <v>18900</v>
      </c>
      <c r="P2488" t="s">
        <v>18901</v>
      </c>
      <c r="Q2488" t="s">
        <v>18902</v>
      </c>
      <c r="R2488" t="s">
        <v>18903</v>
      </c>
      <c r="S2488" t="s">
        <v>18904</v>
      </c>
    </row>
    <row r="2489" spans="3:19" ht="15.75" x14ac:dyDescent="0.25">
      <c r="C2489" s="35"/>
      <c r="I2489" s="27">
        <f>IF(ISBLANK(J2489),"",LARGE(I$1:I2488,1)+1)</f>
        <v>2464</v>
      </c>
      <c r="J2489" t="s">
        <v>18723</v>
      </c>
      <c r="K2489" t="s">
        <v>18905</v>
      </c>
      <c r="L2489" t="s">
        <v>15358</v>
      </c>
      <c r="M2489" t="s">
        <v>18906</v>
      </c>
      <c r="N2489" t="s">
        <v>18907</v>
      </c>
      <c r="O2489" t="s">
        <v>18908</v>
      </c>
      <c r="P2489" t="s">
        <v>18909</v>
      </c>
      <c r="Q2489" t="s">
        <v>18910</v>
      </c>
      <c r="R2489" t="s">
        <v>18911</v>
      </c>
      <c r="S2489" t="s">
        <v>18912</v>
      </c>
    </row>
    <row r="2490" spans="3:19" ht="15.75" x14ac:dyDescent="0.25">
      <c r="C2490" s="35"/>
      <c r="I2490" s="27">
        <f>IF(ISBLANK(J2490),"",LARGE(I$1:I2489,1)+1)</f>
        <v>2465</v>
      </c>
      <c r="J2490" t="s">
        <v>18723</v>
      </c>
      <c r="K2490" t="s">
        <v>18913</v>
      </c>
      <c r="L2490" t="s">
        <v>15358</v>
      </c>
      <c r="M2490" t="s">
        <v>18914</v>
      </c>
      <c r="N2490" t="s">
        <v>18915</v>
      </c>
      <c r="O2490" t="s">
        <v>18916</v>
      </c>
      <c r="P2490" t="s">
        <v>18917</v>
      </c>
      <c r="Q2490" t="s">
        <v>18918</v>
      </c>
      <c r="R2490" t="s">
        <v>18919</v>
      </c>
      <c r="S2490" t="s">
        <v>18920</v>
      </c>
    </row>
    <row r="2491" spans="3:19" ht="15.75" x14ac:dyDescent="0.25">
      <c r="C2491" s="35"/>
      <c r="I2491" s="27">
        <f>IF(ISBLANK(J2491),"",LARGE(I$1:I2490,1)+1)</f>
        <v>2466</v>
      </c>
      <c r="J2491" t="s">
        <v>18723</v>
      </c>
      <c r="K2491" t="s">
        <v>18921</v>
      </c>
      <c r="L2491" t="s">
        <v>15358</v>
      </c>
      <c r="M2491" t="s">
        <v>18922</v>
      </c>
      <c r="N2491" t="s">
        <v>18923</v>
      </c>
      <c r="O2491" t="s">
        <v>18924</v>
      </c>
      <c r="P2491" t="s">
        <v>18925</v>
      </c>
      <c r="Q2491" t="s">
        <v>18926</v>
      </c>
      <c r="R2491" t="s">
        <v>18927</v>
      </c>
      <c r="S2491" t="s">
        <v>18928</v>
      </c>
    </row>
    <row r="2492" spans="3:19" ht="15.75" x14ac:dyDescent="0.25">
      <c r="C2492" s="35"/>
      <c r="I2492" s="27">
        <f>IF(ISBLANK(J2492),"",LARGE(I$1:I2491,1)+1)</f>
        <v>2467</v>
      </c>
      <c r="J2492" t="s">
        <v>18723</v>
      </c>
      <c r="K2492" t="s">
        <v>18929</v>
      </c>
      <c r="L2492" t="s">
        <v>15358</v>
      </c>
      <c r="M2492" t="s">
        <v>18930</v>
      </c>
      <c r="N2492" t="s">
        <v>18931</v>
      </c>
      <c r="O2492" t="s">
        <v>18932</v>
      </c>
      <c r="P2492" t="s">
        <v>18933</v>
      </c>
      <c r="Q2492" t="s">
        <v>18934</v>
      </c>
      <c r="R2492" t="s">
        <v>18935</v>
      </c>
      <c r="S2492" t="s">
        <v>18936</v>
      </c>
    </row>
    <row r="2493" spans="3:19" ht="15.75" x14ac:dyDescent="0.25">
      <c r="C2493" s="35"/>
      <c r="I2493" s="27">
        <f>IF(ISBLANK(J2493),"",LARGE(I$1:I2492,1)+1)</f>
        <v>2468</v>
      </c>
      <c r="J2493" t="s">
        <v>18723</v>
      </c>
      <c r="K2493" t="s">
        <v>18937</v>
      </c>
      <c r="L2493" t="s">
        <v>15358</v>
      </c>
      <c r="M2493" t="s">
        <v>18938</v>
      </c>
      <c r="N2493" t="s">
        <v>18939</v>
      </c>
      <c r="O2493" t="s">
        <v>18940</v>
      </c>
      <c r="P2493" t="s">
        <v>18941</v>
      </c>
      <c r="Q2493" t="s">
        <v>18942</v>
      </c>
      <c r="R2493" t="s">
        <v>18943</v>
      </c>
      <c r="S2493" t="s">
        <v>18944</v>
      </c>
    </row>
    <row r="2494" spans="3:19" ht="15.75" x14ac:dyDescent="0.25">
      <c r="C2494" s="35"/>
      <c r="I2494" s="27">
        <f>IF(ISBLANK(J2494),"",LARGE(I$1:I2493,1)+1)</f>
        <v>2469</v>
      </c>
      <c r="J2494" t="s">
        <v>18723</v>
      </c>
      <c r="K2494" t="s">
        <v>18945</v>
      </c>
      <c r="L2494" t="s">
        <v>15358</v>
      </c>
      <c r="M2494" t="s">
        <v>18946</v>
      </c>
      <c r="N2494" t="s">
        <v>18947</v>
      </c>
      <c r="O2494" t="s">
        <v>18948</v>
      </c>
      <c r="P2494" t="s">
        <v>18949</v>
      </c>
      <c r="Q2494" t="s">
        <v>18950</v>
      </c>
      <c r="R2494" t="s">
        <v>18951</v>
      </c>
      <c r="S2494" t="s">
        <v>18952</v>
      </c>
    </row>
    <row r="2495" spans="3:19" ht="15.75" x14ac:dyDescent="0.25">
      <c r="C2495" s="35"/>
      <c r="I2495" s="27">
        <f>IF(ISBLANK(J2495),"",LARGE(I$1:I2494,1)+1)</f>
        <v>2470</v>
      </c>
      <c r="J2495" t="s">
        <v>18723</v>
      </c>
      <c r="K2495" t="s">
        <v>18953</v>
      </c>
      <c r="L2495" t="s">
        <v>15358</v>
      </c>
      <c r="M2495" t="s">
        <v>18954</v>
      </c>
      <c r="N2495" t="s">
        <v>18955</v>
      </c>
      <c r="O2495" t="s">
        <v>18956</v>
      </c>
      <c r="P2495" t="s">
        <v>18957</v>
      </c>
      <c r="Q2495" t="s">
        <v>18958</v>
      </c>
      <c r="R2495" t="s">
        <v>18959</v>
      </c>
      <c r="S2495" t="s">
        <v>18960</v>
      </c>
    </row>
    <row r="2496" spans="3:19" ht="15.75" x14ac:dyDescent="0.25">
      <c r="C2496" s="35"/>
      <c r="I2496" s="27">
        <f>IF(ISBLANK(J2496),"",LARGE(I$1:I2495,1)+1)</f>
        <v>2471</v>
      </c>
      <c r="J2496" t="s">
        <v>18723</v>
      </c>
      <c r="K2496" t="s">
        <v>15463</v>
      </c>
      <c r="L2496" t="s">
        <v>15358</v>
      </c>
      <c r="M2496" t="s">
        <v>18961</v>
      </c>
      <c r="N2496" t="s">
        <v>18962</v>
      </c>
      <c r="O2496" t="s">
        <v>18963</v>
      </c>
      <c r="P2496" t="s">
        <v>18964</v>
      </c>
      <c r="Q2496" t="s">
        <v>18965</v>
      </c>
      <c r="R2496" t="s">
        <v>18966</v>
      </c>
      <c r="S2496" t="s">
        <v>18967</v>
      </c>
    </row>
    <row r="2497" spans="3:19" ht="15.75" x14ac:dyDescent="0.25">
      <c r="C2497" s="35"/>
      <c r="I2497" s="27">
        <f>IF(ISBLANK(J2497),"",LARGE(I$1:I2496,1)+1)</f>
        <v>2472</v>
      </c>
      <c r="J2497" t="s">
        <v>18723</v>
      </c>
      <c r="K2497" t="s">
        <v>18968</v>
      </c>
      <c r="L2497" t="s">
        <v>15358</v>
      </c>
      <c r="M2497" t="s">
        <v>18969</v>
      </c>
      <c r="N2497" t="s">
        <v>18970</v>
      </c>
      <c r="O2497" t="s">
        <v>18971</v>
      </c>
      <c r="P2497" t="s">
        <v>18972</v>
      </c>
      <c r="Q2497" t="s">
        <v>18973</v>
      </c>
      <c r="R2497" t="s">
        <v>18974</v>
      </c>
      <c r="S2497" t="s">
        <v>18975</v>
      </c>
    </row>
    <row r="2498" spans="3:19" ht="15.75" x14ac:dyDescent="0.25">
      <c r="C2498" s="35"/>
      <c r="I2498" s="27">
        <f>IF(ISBLANK(J2498),"",LARGE(I$1:I2497,1)+1)</f>
        <v>2473</v>
      </c>
      <c r="J2498" t="s">
        <v>18723</v>
      </c>
      <c r="K2498" t="s">
        <v>16342</v>
      </c>
      <c r="L2498" t="s">
        <v>15358</v>
      </c>
      <c r="M2498" t="s">
        <v>18976</v>
      </c>
      <c r="N2498" t="s">
        <v>18977</v>
      </c>
      <c r="O2498" t="s">
        <v>18978</v>
      </c>
      <c r="P2498" t="s">
        <v>16346</v>
      </c>
      <c r="Q2498" t="s">
        <v>18979</v>
      </c>
      <c r="R2498" t="s">
        <v>18980</v>
      </c>
      <c r="S2498" t="s">
        <v>18981</v>
      </c>
    </row>
    <row r="2499" spans="3:19" ht="15.75" x14ac:dyDescent="0.25">
      <c r="C2499" s="35"/>
      <c r="I2499" s="27">
        <f>IF(ISBLANK(J2499),"",LARGE(I$1:I2498,1)+1)</f>
        <v>2474</v>
      </c>
      <c r="J2499" t="s">
        <v>18723</v>
      </c>
      <c r="K2499" t="s">
        <v>18982</v>
      </c>
      <c r="L2499" t="s">
        <v>440</v>
      </c>
      <c r="M2499" t="s">
        <v>18983</v>
      </c>
      <c r="N2499" t="s">
        <v>18984</v>
      </c>
      <c r="O2499" t="s">
        <v>18985</v>
      </c>
      <c r="P2499" t="s">
        <v>18986</v>
      </c>
      <c r="Q2499" t="s">
        <v>18987</v>
      </c>
      <c r="R2499" t="s">
        <v>18988</v>
      </c>
      <c r="S2499" t="s">
        <v>18989</v>
      </c>
    </row>
    <row r="2500" spans="3:19" ht="15.75" x14ac:dyDescent="0.25">
      <c r="C2500" s="35"/>
      <c r="I2500" s="27">
        <f>IF(ISBLANK(J2500),"",LARGE(I$1:I2499,1)+1)</f>
        <v>2475</v>
      </c>
      <c r="J2500" t="s">
        <v>18723</v>
      </c>
      <c r="K2500" t="s">
        <v>15558</v>
      </c>
      <c r="L2500" t="s">
        <v>477</v>
      </c>
      <c r="M2500" t="s">
        <v>18990</v>
      </c>
      <c r="N2500" t="s">
        <v>18991</v>
      </c>
      <c r="O2500" t="s">
        <v>15561</v>
      </c>
      <c r="P2500" t="s">
        <v>18992</v>
      </c>
      <c r="Q2500" t="s">
        <v>18993</v>
      </c>
      <c r="R2500" t="s">
        <v>18994</v>
      </c>
      <c r="S2500" t="s">
        <v>18995</v>
      </c>
    </row>
    <row r="2501" spans="3:19" ht="15.75" x14ac:dyDescent="0.25">
      <c r="C2501" s="35"/>
      <c r="I2501" s="27">
        <f>IF(ISBLANK(J2501),"",LARGE(I$1:I2500,1)+1)</f>
        <v>2476</v>
      </c>
      <c r="J2501" t="s">
        <v>18723</v>
      </c>
      <c r="K2501" t="s">
        <v>14264</v>
      </c>
      <c r="L2501" t="s">
        <v>440</v>
      </c>
      <c r="M2501" t="s">
        <v>18996</v>
      </c>
      <c r="N2501" t="s">
        <v>18997</v>
      </c>
      <c r="O2501" t="s">
        <v>18998</v>
      </c>
      <c r="P2501" t="s">
        <v>18999</v>
      </c>
      <c r="Q2501" t="s">
        <v>16433</v>
      </c>
      <c r="R2501" t="s">
        <v>19000</v>
      </c>
      <c r="S2501" t="s">
        <v>19001</v>
      </c>
    </row>
    <row r="2502" spans="3:19" ht="15.75" x14ac:dyDescent="0.25">
      <c r="C2502" s="35"/>
      <c r="I2502" s="27">
        <f>IF(ISBLANK(J2502),"",LARGE(I$1:I2501,1)+1)</f>
        <v>2477</v>
      </c>
      <c r="J2502" t="s">
        <v>18723</v>
      </c>
      <c r="K2502" t="s">
        <v>19002</v>
      </c>
      <c r="L2502" t="s">
        <v>78</v>
      </c>
      <c r="M2502" t="s">
        <v>19003</v>
      </c>
      <c r="N2502" t="s">
        <v>19004</v>
      </c>
      <c r="O2502" t="s">
        <v>19005</v>
      </c>
      <c r="P2502" t="s">
        <v>19006</v>
      </c>
      <c r="Q2502" t="s">
        <v>19007</v>
      </c>
      <c r="R2502" t="s">
        <v>19008</v>
      </c>
      <c r="S2502" t="s">
        <v>19009</v>
      </c>
    </row>
    <row r="2503" spans="3:19" ht="15.75" x14ac:dyDescent="0.25">
      <c r="C2503" s="35"/>
      <c r="I2503" s="27">
        <f>IF(ISBLANK(J2503),"",LARGE(I$1:I2502,1)+1)</f>
        <v>2478</v>
      </c>
      <c r="J2503" t="s">
        <v>18723</v>
      </c>
      <c r="K2503" t="s">
        <v>15574</v>
      </c>
      <c r="L2503" t="s">
        <v>440</v>
      </c>
      <c r="M2503" t="s">
        <v>16887</v>
      </c>
      <c r="N2503" t="s">
        <v>16888</v>
      </c>
      <c r="O2503" t="s">
        <v>16889</v>
      </c>
      <c r="P2503" t="s">
        <v>15578</v>
      </c>
      <c r="Q2503" t="s">
        <v>16412</v>
      </c>
      <c r="R2503" t="s">
        <v>16890</v>
      </c>
      <c r="S2503" t="s">
        <v>16891</v>
      </c>
    </row>
    <row r="2504" spans="3:19" ht="15.75" x14ac:dyDescent="0.25">
      <c r="C2504" s="35"/>
      <c r="I2504" s="27">
        <f>IF(ISBLANK(J2504),"",LARGE(I$1:I2503,1)+1)</f>
        <v>2479</v>
      </c>
      <c r="J2504" t="s">
        <v>18723</v>
      </c>
      <c r="K2504" t="s">
        <v>17572</v>
      </c>
      <c r="L2504" t="s">
        <v>440</v>
      </c>
      <c r="M2504" t="s">
        <v>16400</v>
      </c>
      <c r="N2504" t="s">
        <v>16401</v>
      </c>
      <c r="O2504" t="s">
        <v>16402</v>
      </c>
      <c r="P2504" t="s">
        <v>16403</v>
      </c>
      <c r="Q2504" t="s">
        <v>16404</v>
      </c>
      <c r="R2504" t="s">
        <v>19010</v>
      </c>
      <c r="S2504" t="s">
        <v>16406</v>
      </c>
    </row>
    <row r="2505" spans="3:19" ht="15.75" x14ac:dyDescent="0.25">
      <c r="C2505" s="35"/>
      <c r="I2505" s="27">
        <f>IF(ISBLANK(J2505),"",LARGE(I$1:I2504,1)+1)</f>
        <v>2480</v>
      </c>
      <c r="J2505" t="s">
        <v>18723</v>
      </c>
      <c r="K2505" t="s">
        <v>19011</v>
      </c>
      <c r="L2505" t="s">
        <v>15631</v>
      </c>
      <c r="M2505" t="s">
        <v>19012</v>
      </c>
      <c r="N2505" t="s">
        <v>16896</v>
      </c>
      <c r="O2505" t="s">
        <v>19013</v>
      </c>
      <c r="P2505" t="s">
        <v>19014</v>
      </c>
      <c r="Q2505" t="s">
        <v>19015</v>
      </c>
      <c r="R2505" t="s">
        <v>16900</v>
      </c>
      <c r="S2505" t="s">
        <v>19016</v>
      </c>
    </row>
    <row r="2506" spans="3:19" ht="15.75" x14ac:dyDescent="0.25">
      <c r="C2506" s="35"/>
      <c r="I2506" s="27">
        <f>IF(ISBLANK(J2506),"",LARGE(I$1:I2505,1)+1)</f>
        <v>2481</v>
      </c>
      <c r="J2506" t="s">
        <v>18723</v>
      </c>
      <c r="K2506" t="s">
        <v>7125</v>
      </c>
      <c r="L2506" t="s">
        <v>3769</v>
      </c>
      <c r="M2506" t="s">
        <v>16468</v>
      </c>
      <c r="N2506" t="s">
        <v>15600</v>
      </c>
      <c r="O2506" t="s">
        <v>16469</v>
      </c>
      <c r="P2506" t="s">
        <v>19017</v>
      </c>
      <c r="Q2506" t="s">
        <v>19018</v>
      </c>
      <c r="R2506" t="s">
        <v>16472</v>
      </c>
      <c r="S2506" t="s">
        <v>16473</v>
      </c>
    </row>
    <row r="2507" spans="3:19" ht="15.75" x14ac:dyDescent="0.25">
      <c r="C2507" s="35"/>
      <c r="I2507" s="27">
        <f>IF(ISBLANK(J2507),"",LARGE(I$1:I2506,1)+1)</f>
        <v>2482</v>
      </c>
      <c r="J2507" t="s">
        <v>18723</v>
      </c>
      <c r="K2507" t="s">
        <v>16474</v>
      </c>
      <c r="L2507" t="s">
        <v>15631</v>
      </c>
      <c r="M2507" t="s">
        <v>16475</v>
      </c>
      <c r="N2507" t="s">
        <v>16476</v>
      </c>
      <c r="O2507" t="s">
        <v>16923</v>
      </c>
      <c r="P2507" t="s">
        <v>16478</v>
      </c>
      <c r="Q2507" t="s">
        <v>16479</v>
      </c>
      <c r="R2507" t="s">
        <v>16480</v>
      </c>
      <c r="S2507" t="s">
        <v>19019</v>
      </c>
    </row>
    <row r="2508" spans="3:19" ht="15.75" x14ac:dyDescent="0.25">
      <c r="C2508" s="35"/>
      <c r="I2508" s="27">
        <f>IF(ISBLANK(J2508),"",LARGE(I$1:I2507,1)+1)</f>
        <v>2483</v>
      </c>
      <c r="J2508" t="s">
        <v>18723</v>
      </c>
      <c r="K2508" t="s">
        <v>15606</v>
      </c>
      <c r="L2508" t="s">
        <v>3769</v>
      </c>
      <c r="M2508" t="s">
        <v>15607</v>
      </c>
      <c r="N2508" t="s">
        <v>15608</v>
      </c>
      <c r="O2508" t="s">
        <v>15609</v>
      </c>
      <c r="P2508" t="s">
        <v>16502</v>
      </c>
      <c r="Q2508" t="s">
        <v>16503</v>
      </c>
      <c r="R2508" t="s">
        <v>16504</v>
      </c>
      <c r="S2508" t="s">
        <v>16925</v>
      </c>
    </row>
    <row r="2509" spans="3:19" ht="15.75" x14ac:dyDescent="0.25">
      <c r="C2509" s="35"/>
      <c r="I2509" s="27">
        <f>IF(ISBLANK(J2509),"",LARGE(I$1:I2508,1)+1)</f>
        <v>2484</v>
      </c>
      <c r="J2509" t="s">
        <v>18723</v>
      </c>
      <c r="K2509" t="s">
        <v>3797</v>
      </c>
      <c r="L2509" t="s">
        <v>3769</v>
      </c>
      <c r="M2509" t="s">
        <v>16490</v>
      </c>
      <c r="N2509" t="s">
        <v>16491</v>
      </c>
      <c r="O2509" t="s">
        <v>16931</v>
      </c>
      <c r="P2509" t="s">
        <v>15618</v>
      </c>
      <c r="Q2509" t="s">
        <v>16493</v>
      </c>
      <c r="R2509" t="s">
        <v>16494</v>
      </c>
      <c r="S2509" t="s">
        <v>19020</v>
      </c>
    </row>
    <row r="2510" spans="3:19" ht="15.75" x14ac:dyDescent="0.25">
      <c r="C2510" s="35"/>
      <c r="I2510" s="27">
        <f>IF(ISBLANK(J2510),"",LARGE(I$1:I2509,1)+1)</f>
        <v>2485</v>
      </c>
      <c r="J2510" t="s">
        <v>18723</v>
      </c>
      <c r="K2510" t="s">
        <v>15622</v>
      </c>
      <c r="L2510" t="s">
        <v>3769</v>
      </c>
      <c r="M2510" t="s">
        <v>16496</v>
      </c>
      <c r="N2510" t="s">
        <v>16940</v>
      </c>
      <c r="O2510" t="s">
        <v>16941</v>
      </c>
      <c r="P2510" t="s">
        <v>16942</v>
      </c>
      <c r="Q2510" t="s">
        <v>16943</v>
      </c>
      <c r="R2510" t="s">
        <v>16944</v>
      </c>
      <c r="S2510" t="s">
        <v>19021</v>
      </c>
    </row>
    <row r="2511" spans="3:19" ht="15.75" x14ac:dyDescent="0.25">
      <c r="C2511" s="35"/>
      <c r="I2511" s="27">
        <f>IF(ISBLANK(J2511),"",LARGE(I$1:I2510,1)+1)</f>
        <v>2486</v>
      </c>
      <c r="J2511" t="s">
        <v>18723</v>
      </c>
      <c r="K2511" t="s">
        <v>19022</v>
      </c>
      <c r="L2511" t="s">
        <v>440</v>
      </c>
      <c r="M2511" t="s">
        <v>16947</v>
      </c>
      <c r="N2511" t="s">
        <v>16524</v>
      </c>
      <c r="O2511" t="s">
        <v>16948</v>
      </c>
      <c r="P2511" t="s">
        <v>16526</v>
      </c>
      <c r="Q2511" t="s">
        <v>16527</v>
      </c>
      <c r="R2511" t="s">
        <v>16949</v>
      </c>
      <c r="S2511" t="s">
        <v>16950</v>
      </c>
    </row>
    <row r="2512" spans="3:19" ht="15.75" x14ac:dyDescent="0.25">
      <c r="C2512" s="35"/>
      <c r="I2512" s="27">
        <f>IF(ISBLANK(J2512),"",LARGE(I$1:I2511,1)+1)</f>
        <v>2487</v>
      </c>
      <c r="J2512" t="s">
        <v>18723</v>
      </c>
      <c r="K2512" t="s">
        <v>17579</v>
      </c>
      <c r="L2512" t="s">
        <v>15631</v>
      </c>
      <c r="M2512" t="s">
        <v>16530</v>
      </c>
      <c r="N2512" t="s">
        <v>16531</v>
      </c>
      <c r="O2512" t="s">
        <v>16951</v>
      </c>
      <c r="P2512" t="s">
        <v>16952</v>
      </c>
      <c r="Q2512" t="s">
        <v>16534</v>
      </c>
      <c r="R2512" t="s">
        <v>16953</v>
      </c>
      <c r="S2512" t="s">
        <v>16536</v>
      </c>
    </row>
    <row r="2513" spans="3:19" ht="15.75" x14ac:dyDescent="0.25">
      <c r="C2513" s="35"/>
      <c r="I2513" s="27">
        <f>IF(ISBLANK(J2513),"",LARGE(I$1:I2512,1)+1)</f>
        <v>2488</v>
      </c>
      <c r="J2513" t="s">
        <v>18723</v>
      </c>
      <c r="K2513" t="s">
        <v>3789</v>
      </c>
      <c r="L2513" t="s">
        <v>3769</v>
      </c>
      <c r="M2513" t="s">
        <v>15639</v>
      </c>
      <c r="N2513" t="s">
        <v>16537</v>
      </c>
      <c r="O2513" t="s">
        <v>15641</v>
      </c>
      <c r="P2513" t="s">
        <v>16538</v>
      </c>
      <c r="Q2513" t="s">
        <v>16539</v>
      </c>
      <c r="R2513" t="s">
        <v>19023</v>
      </c>
      <c r="S2513" t="s">
        <v>16955</v>
      </c>
    </row>
    <row r="2514" spans="3:19" ht="15.75" x14ac:dyDescent="0.25">
      <c r="C2514" s="35"/>
      <c r="I2514" s="27">
        <f>IF(ISBLANK(J2514),"",LARGE(I$1:I2513,1)+1)</f>
        <v>2489</v>
      </c>
      <c r="J2514" t="s">
        <v>18723</v>
      </c>
      <c r="K2514" t="s">
        <v>17581</v>
      </c>
      <c r="L2514" t="s">
        <v>12</v>
      </c>
      <c r="M2514" t="s">
        <v>15970</v>
      </c>
      <c r="N2514" t="s">
        <v>16542</v>
      </c>
      <c r="O2514" t="s">
        <v>18677</v>
      </c>
      <c r="P2514" t="s">
        <v>16959</v>
      </c>
      <c r="Q2514" t="s">
        <v>16960</v>
      </c>
      <c r="R2514" t="s">
        <v>16961</v>
      </c>
      <c r="S2514" t="s">
        <v>19024</v>
      </c>
    </row>
    <row r="2515" spans="3:19" ht="15.75" x14ac:dyDescent="0.25">
      <c r="C2515" s="35"/>
      <c r="I2515" s="27">
        <f>IF(ISBLANK(J2515),"",LARGE(I$1:I2514,1)+1)</f>
        <v>2490</v>
      </c>
      <c r="J2515" t="s">
        <v>18723</v>
      </c>
      <c r="K2515" t="s">
        <v>15824</v>
      </c>
      <c r="L2515" t="s">
        <v>15631</v>
      </c>
      <c r="M2515" t="s">
        <v>15825</v>
      </c>
      <c r="N2515" t="s">
        <v>16548</v>
      </c>
      <c r="O2515" t="s">
        <v>16963</v>
      </c>
      <c r="P2515" t="s">
        <v>15828</v>
      </c>
      <c r="Q2515" t="s">
        <v>15829</v>
      </c>
      <c r="R2515" t="s">
        <v>19025</v>
      </c>
      <c r="S2515" t="s">
        <v>19026</v>
      </c>
    </row>
    <row r="2516" spans="3:19" ht="15.75" x14ac:dyDescent="0.25">
      <c r="C2516" s="35"/>
      <c r="I2516" s="27">
        <f>IF(ISBLANK(J2516),"",LARGE(I$1:I2515,1)+1)</f>
        <v>2491</v>
      </c>
      <c r="J2516" t="s">
        <v>18723</v>
      </c>
      <c r="K2516" t="s">
        <v>17584</v>
      </c>
      <c r="L2516" t="s">
        <v>78</v>
      </c>
      <c r="M2516" t="s">
        <v>15929</v>
      </c>
      <c r="N2516" t="s">
        <v>16577</v>
      </c>
      <c r="O2516" t="s">
        <v>16966</v>
      </c>
      <c r="P2516" t="s">
        <v>15932</v>
      </c>
      <c r="Q2516" t="s">
        <v>16967</v>
      </c>
      <c r="R2516" t="s">
        <v>16580</v>
      </c>
      <c r="S2516" t="s">
        <v>19027</v>
      </c>
    </row>
    <row r="2517" spans="3:19" ht="15.75" x14ac:dyDescent="0.25">
      <c r="C2517" s="35"/>
      <c r="I2517" s="27">
        <f>IF(ISBLANK(J2517),"",LARGE(I$1:I2516,1)+1)</f>
        <v>2492</v>
      </c>
      <c r="J2517" t="s">
        <v>18723</v>
      </c>
      <c r="K2517" t="s">
        <v>16969</v>
      </c>
      <c r="L2517" t="s">
        <v>15945</v>
      </c>
      <c r="M2517" t="s">
        <v>15946</v>
      </c>
      <c r="N2517" t="s">
        <v>16700</v>
      </c>
      <c r="O2517" t="s">
        <v>16970</v>
      </c>
      <c r="P2517" t="s">
        <v>19028</v>
      </c>
      <c r="Q2517" t="s">
        <v>16702</v>
      </c>
      <c r="R2517" t="s">
        <v>16972</v>
      </c>
      <c r="S2517" t="s">
        <v>16973</v>
      </c>
    </row>
    <row r="2518" spans="3:19" ht="15.75" x14ac:dyDescent="0.25">
      <c r="C2518" s="35"/>
      <c r="I2518" s="27">
        <f>IF(ISBLANK(J2518),"",LARGE(I$1:I2517,1)+1)</f>
        <v>2493</v>
      </c>
      <c r="J2518" t="s">
        <v>18723</v>
      </c>
      <c r="K2518" t="s">
        <v>16974</v>
      </c>
      <c r="L2518" t="s">
        <v>943</v>
      </c>
      <c r="M2518" t="s">
        <v>16975</v>
      </c>
      <c r="N2518" t="s">
        <v>16976</v>
      </c>
      <c r="O2518" t="s">
        <v>16977</v>
      </c>
      <c r="P2518" t="s">
        <v>16692</v>
      </c>
      <c r="Q2518" t="s">
        <v>15885</v>
      </c>
      <c r="R2518" t="s">
        <v>16693</v>
      </c>
      <c r="S2518" t="s">
        <v>16978</v>
      </c>
    </row>
    <row r="2519" spans="3:19" ht="15.75" x14ac:dyDescent="0.25">
      <c r="C2519" s="35"/>
      <c r="I2519" s="27">
        <f>IF(ISBLANK(J2519),"",LARGE(I$1:I2518,1)+1)</f>
        <v>2494</v>
      </c>
      <c r="J2519" t="s">
        <v>18723</v>
      </c>
      <c r="K2519" t="s">
        <v>16979</v>
      </c>
      <c r="L2519" t="s">
        <v>15945</v>
      </c>
      <c r="M2519" t="s">
        <v>16710</v>
      </c>
      <c r="N2519" t="s">
        <v>16980</v>
      </c>
      <c r="O2519" t="s">
        <v>15956</v>
      </c>
      <c r="P2519" t="s">
        <v>15957</v>
      </c>
      <c r="Q2519" t="s">
        <v>16981</v>
      </c>
      <c r="R2519" t="s">
        <v>16715</v>
      </c>
      <c r="S2519" t="s">
        <v>15960</v>
      </c>
    </row>
    <row r="2520" spans="3:19" ht="15.75" x14ac:dyDescent="0.25">
      <c r="C2520" s="35"/>
      <c r="I2520" s="27">
        <f>IF(ISBLANK(J2520),"",LARGE(I$1:I2519,1)+1)</f>
        <v>2495</v>
      </c>
      <c r="J2520" t="s">
        <v>18723</v>
      </c>
      <c r="K2520" t="s">
        <v>15961</v>
      </c>
      <c r="L2520" t="s">
        <v>15945</v>
      </c>
      <c r="M2520" t="s">
        <v>15962</v>
      </c>
      <c r="N2520" t="s">
        <v>15963</v>
      </c>
      <c r="O2520" t="s">
        <v>16705</v>
      </c>
      <c r="P2520" t="s">
        <v>19029</v>
      </c>
      <c r="Q2520" t="s">
        <v>16707</v>
      </c>
      <c r="R2520" t="s">
        <v>16708</v>
      </c>
      <c r="S2520" t="s">
        <v>15968</v>
      </c>
    </row>
    <row r="2521" spans="3:19" ht="15.75" x14ac:dyDescent="0.25">
      <c r="C2521" s="35"/>
      <c r="I2521" s="27">
        <f>IF(ISBLANK(J2521),"",LARGE(I$1:I2520,1)+1)</f>
        <v>2496</v>
      </c>
      <c r="J2521" t="s">
        <v>18723</v>
      </c>
      <c r="K2521" t="s">
        <v>15936</v>
      </c>
      <c r="L2521" t="s">
        <v>78</v>
      </c>
      <c r="M2521" t="s">
        <v>15937</v>
      </c>
      <c r="N2521" t="s">
        <v>15938</v>
      </c>
      <c r="O2521" t="s">
        <v>15939</v>
      </c>
      <c r="P2521" t="s">
        <v>19030</v>
      </c>
      <c r="Q2521" t="s">
        <v>15941</v>
      </c>
      <c r="R2521" t="s">
        <v>17796</v>
      </c>
      <c r="S2521" t="s">
        <v>19031</v>
      </c>
    </row>
    <row r="2522" spans="3:19" ht="15.75" x14ac:dyDescent="0.25">
      <c r="C2522" s="35"/>
      <c r="I2522" s="27">
        <f>IF(ISBLANK(J2522),"",LARGE(I$1:I2521,1)+1)</f>
        <v>2497</v>
      </c>
      <c r="J2522" t="s">
        <v>18723</v>
      </c>
      <c r="K2522" t="s">
        <v>16987</v>
      </c>
      <c r="L2522" t="s">
        <v>15945</v>
      </c>
      <c r="M2522" t="s">
        <v>16988</v>
      </c>
      <c r="N2522" t="s">
        <v>16989</v>
      </c>
      <c r="O2522" t="s">
        <v>16990</v>
      </c>
      <c r="P2522" t="s">
        <v>19032</v>
      </c>
      <c r="Q2522" t="s">
        <v>16992</v>
      </c>
      <c r="R2522" t="s">
        <v>16993</v>
      </c>
      <c r="S2522" t="s">
        <v>16994</v>
      </c>
    </row>
    <row r="2523" spans="3:19" ht="15.75" x14ac:dyDescent="0.25">
      <c r="C2523" s="35"/>
      <c r="I2523" s="27">
        <f>IF(ISBLANK(J2523),"",LARGE(I$1:I2522,1)+1)</f>
        <v>2498</v>
      </c>
      <c r="J2523" t="s">
        <v>18723</v>
      </c>
      <c r="K2523" t="s">
        <v>19033</v>
      </c>
      <c r="L2523" t="s">
        <v>577</v>
      </c>
      <c r="M2523" t="s">
        <v>16996</v>
      </c>
      <c r="N2523" t="s">
        <v>16664</v>
      </c>
      <c r="O2523" t="s">
        <v>19034</v>
      </c>
      <c r="P2523" t="s">
        <v>16998</v>
      </c>
      <c r="Q2523" t="s">
        <v>19035</v>
      </c>
      <c r="R2523" t="s">
        <v>15774</v>
      </c>
      <c r="S2523" t="s">
        <v>16999</v>
      </c>
    </row>
    <row r="2524" spans="3:19" ht="15.75" x14ac:dyDescent="0.25">
      <c r="C2524" s="35"/>
      <c r="I2524" s="27">
        <f>IF(ISBLANK(J2524),"",LARGE(I$1:I2523,1)+1)</f>
        <v>2499</v>
      </c>
      <c r="J2524" t="s">
        <v>18723</v>
      </c>
      <c r="K2524" t="s">
        <v>17595</v>
      </c>
      <c r="L2524" t="s">
        <v>577</v>
      </c>
      <c r="M2524" t="s">
        <v>17596</v>
      </c>
      <c r="N2524" t="s">
        <v>17597</v>
      </c>
      <c r="O2524" t="s">
        <v>18007</v>
      </c>
      <c r="P2524" t="s">
        <v>17599</v>
      </c>
      <c r="Q2524" t="s">
        <v>19036</v>
      </c>
      <c r="R2524" t="s">
        <v>17601</v>
      </c>
      <c r="S2524" t="s">
        <v>17602</v>
      </c>
    </row>
    <row r="2525" spans="3:19" ht="15.75" x14ac:dyDescent="0.25">
      <c r="C2525" s="35"/>
      <c r="I2525" s="27">
        <f>IF(ISBLANK(J2525),"",LARGE(I$1:I2524,1)+1)</f>
        <v>2500</v>
      </c>
      <c r="J2525" t="s">
        <v>18723</v>
      </c>
      <c r="K2525" t="s">
        <v>16670</v>
      </c>
      <c r="L2525" t="s">
        <v>577</v>
      </c>
      <c r="M2525" t="s">
        <v>16671</v>
      </c>
      <c r="N2525" t="s">
        <v>16672</v>
      </c>
      <c r="O2525" t="s">
        <v>16673</v>
      </c>
      <c r="P2525" t="s">
        <v>15780</v>
      </c>
      <c r="Q2525" t="s">
        <v>16674</v>
      </c>
      <c r="R2525" t="s">
        <v>16675</v>
      </c>
      <c r="S2525" t="s">
        <v>16676</v>
      </c>
    </row>
    <row r="2526" spans="3:19" ht="15.75" x14ac:dyDescent="0.25">
      <c r="C2526" s="35"/>
      <c r="I2526" s="27">
        <f>IF(ISBLANK(J2526),"",LARGE(I$1:I2525,1)+1)</f>
        <v>2501</v>
      </c>
      <c r="J2526" t="s">
        <v>18723</v>
      </c>
      <c r="K2526" t="s">
        <v>17624</v>
      </c>
      <c r="L2526" t="s">
        <v>387</v>
      </c>
      <c r="M2526" t="s">
        <v>17196</v>
      </c>
      <c r="N2526" t="s">
        <v>17197</v>
      </c>
      <c r="O2526" t="s">
        <v>17198</v>
      </c>
      <c r="P2526" t="s">
        <v>17199</v>
      </c>
      <c r="Q2526" t="s">
        <v>17200</v>
      </c>
      <c r="R2526" t="s">
        <v>17201</v>
      </c>
      <c r="S2526" t="s">
        <v>17202</v>
      </c>
    </row>
    <row r="2527" spans="3:19" ht="15.75" x14ac:dyDescent="0.25">
      <c r="C2527" s="35"/>
      <c r="I2527" s="27">
        <f>IF(ISBLANK(J2527),"",LARGE(I$1:I2526,1)+1)</f>
        <v>2502</v>
      </c>
      <c r="J2527" t="s">
        <v>18723</v>
      </c>
      <c r="K2527" t="s">
        <v>17625</v>
      </c>
      <c r="L2527" t="s">
        <v>387</v>
      </c>
      <c r="M2527" t="s">
        <v>17204</v>
      </c>
      <c r="N2527" t="s">
        <v>17205</v>
      </c>
      <c r="O2527" t="s">
        <v>17206</v>
      </c>
      <c r="P2527" t="s">
        <v>17207</v>
      </c>
      <c r="Q2527" t="s">
        <v>17208</v>
      </c>
      <c r="R2527" t="s">
        <v>17209</v>
      </c>
      <c r="S2527" t="s">
        <v>17210</v>
      </c>
    </row>
    <row r="2528" spans="3:19" ht="15.75" x14ac:dyDescent="0.25">
      <c r="C2528" s="35"/>
      <c r="I2528" s="27">
        <f>IF(ISBLANK(J2528),"",LARGE(I$1:I2527,1)+1)</f>
        <v>2503</v>
      </c>
      <c r="J2528" t="s">
        <v>18723</v>
      </c>
      <c r="K2528" t="s">
        <v>987</v>
      </c>
      <c r="L2528" t="s">
        <v>15227</v>
      </c>
      <c r="M2528" t="s">
        <v>17285</v>
      </c>
      <c r="N2528" t="s">
        <v>17286</v>
      </c>
      <c r="O2528" t="s">
        <v>17287</v>
      </c>
      <c r="P2528" t="s">
        <v>17288</v>
      </c>
      <c r="Q2528" t="s">
        <v>17289</v>
      </c>
      <c r="R2528" t="s">
        <v>17290</v>
      </c>
      <c r="S2528" t="s">
        <v>17291</v>
      </c>
    </row>
    <row r="2529" spans="3:20" ht="15.75" x14ac:dyDescent="0.25">
      <c r="C2529" s="35"/>
      <c r="I2529" s="27">
        <f>IF(ISBLANK(J2529),"",LARGE(I$1:I2528,1)+1)</f>
        <v>2504</v>
      </c>
      <c r="J2529" t="s">
        <v>18723</v>
      </c>
      <c r="K2529" t="s">
        <v>16649</v>
      </c>
      <c r="L2529" t="s">
        <v>15227</v>
      </c>
      <c r="M2529" t="s">
        <v>19037</v>
      </c>
      <c r="N2529" t="s">
        <v>17181</v>
      </c>
      <c r="O2529" t="s">
        <v>19038</v>
      </c>
      <c r="P2529" t="s">
        <v>16652</v>
      </c>
      <c r="Q2529" t="s">
        <v>15757</v>
      </c>
      <c r="R2529" t="s">
        <v>16653</v>
      </c>
      <c r="S2529" t="s">
        <v>19039</v>
      </c>
    </row>
    <row r="2530" spans="3:20" ht="15.75" x14ac:dyDescent="0.25">
      <c r="C2530" s="35"/>
      <c r="I2530" s="27">
        <f>IF(ISBLANK(J2530),"",LARGE(I$1:I2529,1)+1)</f>
        <v>2505</v>
      </c>
      <c r="J2530" t="s">
        <v>18723</v>
      </c>
      <c r="K2530" t="s">
        <v>17187</v>
      </c>
      <c r="L2530" t="s">
        <v>577</v>
      </c>
      <c r="M2530" t="s">
        <v>17188</v>
      </c>
      <c r="N2530" t="s">
        <v>17189</v>
      </c>
      <c r="O2530" t="s">
        <v>17190</v>
      </c>
      <c r="P2530" t="s">
        <v>17191</v>
      </c>
      <c r="Q2530" t="s">
        <v>17192</v>
      </c>
      <c r="R2530" t="s">
        <v>17193</v>
      </c>
      <c r="S2530" t="s">
        <v>17194</v>
      </c>
    </row>
    <row r="2531" spans="3:20" ht="15.75" x14ac:dyDescent="0.25">
      <c r="C2531" s="35"/>
      <c r="I2531" s="27">
        <f>IF(ISBLANK(J2531),"",LARGE(I$1:I2530,1)+1)</f>
        <v>2506</v>
      </c>
      <c r="J2531" t="s">
        <v>18723</v>
      </c>
      <c r="K2531" t="s">
        <v>15872</v>
      </c>
      <c r="L2531" t="s">
        <v>943</v>
      </c>
      <c r="M2531" t="s">
        <v>17211</v>
      </c>
      <c r="N2531" t="s">
        <v>16695</v>
      </c>
      <c r="O2531" t="s">
        <v>16696</v>
      </c>
      <c r="P2531" t="s">
        <v>15876</v>
      </c>
      <c r="Q2531" t="s">
        <v>16697</v>
      </c>
      <c r="R2531" t="s">
        <v>16698</v>
      </c>
      <c r="S2531" t="s">
        <v>16699</v>
      </c>
    </row>
    <row r="2532" spans="3:20" ht="15.75" x14ac:dyDescent="0.25">
      <c r="C2532" s="35"/>
      <c r="I2532" s="27">
        <f>IF(ISBLANK(J2532),"",LARGE(I$1:I2531,1)+1)</f>
        <v>2507</v>
      </c>
      <c r="J2532" t="s">
        <v>18723</v>
      </c>
      <c r="K2532" t="s">
        <v>17323</v>
      </c>
      <c r="L2532" t="s">
        <v>78</v>
      </c>
      <c r="M2532" t="s">
        <v>15921</v>
      </c>
      <c r="N2532" t="s">
        <v>15922</v>
      </c>
      <c r="O2532" t="s">
        <v>16582</v>
      </c>
      <c r="P2532" t="s">
        <v>19040</v>
      </c>
      <c r="Q2532" t="s">
        <v>15925</v>
      </c>
      <c r="R2532" t="s">
        <v>16585</v>
      </c>
      <c r="S2532" t="s">
        <v>16586</v>
      </c>
    </row>
    <row r="2533" spans="3:20" ht="15.75" x14ac:dyDescent="0.25">
      <c r="C2533" s="35"/>
      <c r="I2533" s="27">
        <f>IF(ISBLANK(J2533),"",LARGE(I$1:I2532,1)+1)</f>
        <v>2508</v>
      </c>
      <c r="J2533" t="s">
        <v>18723</v>
      </c>
      <c r="K2533" t="s">
        <v>15856</v>
      </c>
      <c r="L2533" t="s">
        <v>78</v>
      </c>
      <c r="M2533" t="s">
        <v>16570</v>
      </c>
      <c r="N2533" t="s">
        <v>16571</v>
      </c>
      <c r="O2533" t="s">
        <v>19041</v>
      </c>
      <c r="P2533" t="s">
        <v>19042</v>
      </c>
      <c r="Q2533" t="s">
        <v>19043</v>
      </c>
      <c r="R2533" t="s">
        <v>16575</v>
      </c>
      <c r="S2533" t="s">
        <v>16576</v>
      </c>
    </row>
    <row r="2534" spans="3:20" ht="15.75" x14ac:dyDescent="0.25">
      <c r="C2534" s="35"/>
      <c r="I2534" s="27">
        <f>IF(ISBLANK(J2534),"",LARGE(I$1:I2533,1)+1)</f>
        <v>2509</v>
      </c>
      <c r="J2534" t="s">
        <v>18723</v>
      </c>
      <c r="K2534" t="s">
        <v>17573</v>
      </c>
      <c r="L2534" t="s">
        <v>78</v>
      </c>
      <c r="M2534" t="s">
        <v>16415</v>
      </c>
      <c r="N2534" t="s">
        <v>16416</v>
      </c>
      <c r="O2534" t="s">
        <v>16417</v>
      </c>
      <c r="P2534" t="s">
        <v>15868</v>
      </c>
      <c r="Q2534" t="s">
        <v>16418</v>
      </c>
      <c r="R2534" t="s">
        <v>16916</v>
      </c>
      <c r="S2534" t="s">
        <v>16420</v>
      </c>
    </row>
    <row r="2535" spans="3:20" ht="15.75" x14ac:dyDescent="0.25">
      <c r="C2535" s="35"/>
      <c r="I2535" s="27">
        <f>IF(ISBLANK(J2535),"",LARGE(I$1:I2534,1)+1)</f>
        <v>2510</v>
      </c>
      <c r="J2535" t="s">
        <v>18723</v>
      </c>
      <c r="K2535" t="s">
        <v>16855</v>
      </c>
      <c r="L2535" t="s">
        <v>597</v>
      </c>
      <c r="M2535" t="s">
        <v>16856</v>
      </c>
      <c r="N2535" t="s">
        <v>15731</v>
      </c>
      <c r="O2535" t="s">
        <v>16633</v>
      </c>
      <c r="P2535" t="s">
        <v>16857</v>
      </c>
      <c r="Q2535" t="s">
        <v>19044</v>
      </c>
      <c r="R2535" t="s">
        <v>19045</v>
      </c>
      <c r="S2535" t="s">
        <v>19046</v>
      </c>
    </row>
    <row r="2536" spans="3:20" ht="15.75" x14ac:dyDescent="0.25">
      <c r="C2536" s="35"/>
      <c r="I2536" s="27">
        <f>IF(ISBLANK(J2536),"",LARGE(I$1:I2535,1)+1)</f>
        <v>2511</v>
      </c>
      <c r="J2536" t="s">
        <v>18723</v>
      </c>
      <c r="K2536" t="s">
        <v>17165</v>
      </c>
      <c r="L2536" t="s">
        <v>533</v>
      </c>
      <c r="M2536" t="s">
        <v>17166</v>
      </c>
      <c r="N2536" t="s">
        <v>17167</v>
      </c>
      <c r="O2536" t="s">
        <v>17168</v>
      </c>
      <c r="P2536" t="s">
        <v>17169</v>
      </c>
      <c r="Q2536" t="s">
        <v>17170</v>
      </c>
      <c r="R2536" t="s">
        <v>17171</v>
      </c>
      <c r="S2536" t="s">
        <v>17172</v>
      </c>
    </row>
    <row r="2537" spans="3:20" ht="15.75" x14ac:dyDescent="0.25">
      <c r="C2537" s="35"/>
      <c r="I2537" s="27">
        <f>IF(ISBLANK(J2537),"",LARGE(I$1:I2536,1)+1)</f>
        <v>2512</v>
      </c>
      <c r="J2537" t="s">
        <v>18723</v>
      </c>
      <c r="K2537" t="s">
        <v>16728</v>
      </c>
      <c r="L2537" t="s">
        <v>3769</v>
      </c>
      <c r="M2537" t="s">
        <v>16729</v>
      </c>
      <c r="N2537" t="s">
        <v>16730</v>
      </c>
      <c r="O2537" t="s">
        <v>16731</v>
      </c>
      <c r="P2537" t="s">
        <v>16732</v>
      </c>
      <c r="Q2537" t="s">
        <v>16733</v>
      </c>
      <c r="R2537" t="s">
        <v>16734</v>
      </c>
      <c r="S2537" t="s">
        <v>17330</v>
      </c>
    </row>
    <row r="2538" spans="3:20" ht="15.75" x14ac:dyDescent="0.25">
      <c r="C2538" s="35"/>
      <c r="I2538" s="27">
        <f>IF(ISBLANK(J2538),"",LARGE(I$1:I2537,1)+1)</f>
        <v>2513</v>
      </c>
      <c r="J2538" t="s">
        <v>18723</v>
      </c>
      <c r="K2538" t="s">
        <v>17331</v>
      </c>
      <c r="L2538" t="s">
        <v>78</v>
      </c>
      <c r="M2538" t="s">
        <v>16737</v>
      </c>
      <c r="N2538" t="s">
        <v>16738</v>
      </c>
      <c r="O2538" t="s">
        <v>16739</v>
      </c>
      <c r="P2538" t="s">
        <v>16740</v>
      </c>
      <c r="Q2538" t="s">
        <v>16741</v>
      </c>
      <c r="R2538" t="s">
        <v>16742</v>
      </c>
      <c r="S2538" t="s">
        <v>17332</v>
      </c>
    </row>
    <row r="2539" spans="3:20" ht="15.75" x14ac:dyDescent="0.25">
      <c r="C2539" s="35"/>
      <c r="I2539" s="27" t="str">
        <f>IF(ISBLANK(J2539),"",LARGE(I$1:I2538,1)+1)</f>
        <v/>
      </c>
      <c r="J2539" s="1"/>
      <c r="M2539" s="1"/>
      <c r="N2539" s="1"/>
      <c r="O2539" s="1"/>
      <c r="P2539" s="1"/>
      <c r="Q2539" s="1"/>
      <c r="R2539" s="1"/>
      <c r="S2539" s="1"/>
      <c r="T2539" s="1"/>
    </row>
    <row r="2540" spans="3:20" ht="15.75" x14ac:dyDescent="0.25">
      <c r="C2540" s="35"/>
      <c r="I2540" s="27" t="str">
        <f>IF(ISBLANK(J2540),"",LARGE(I$1:I2539,1)+1)</f>
        <v/>
      </c>
      <c r="J2540" s="1"/>
      <c r="M2540" s="1"/>
      <c r="N2540" s="1"/>
      <c r="O2540" s="1"/>
      <c r="P2540" s="1"/>
      <c r="Q2540" s="1"/>
      <c r="R2540" s="1"/>
      <c r="S2540" s="1"/>
      <c r="T2540" s="1"/>
    </row>
    <row r="2541" spans="3:20" ht="15.75" x14ac:dyDescent="0.25">
      <c r="C2541" s="35"/>
      <c r="I2541" s="27">
        <f>IF(ISBLANK(J2541),"",LARGE(I$1:I2540,1)+1)</f>
        <v>2514</v>
      </c>
      <c r="J2541" s="3" t="s">
        <v>0</v>
      </c>
      <c r="K2541" s="4" t="s">
        <v>1</v>
      </c>
      <c r="L2541" s="4" t="s">
        <v>2</v>
      </c>
      <c r="M2541" s="3" t="s">
        <v>3</v>
      </c>
      <c r="N2541" s="3" t="s">
        <v>4</v>
      </c>
      <c r="O2541" s="3" t="s">
        <v>5</v>
      </c>
      <c r="P2541" s="3" t="s">
        <v>6</v>
      </c>
      <c r="Q2541" s="3" t="s">
        <v>7</v>
      </c>
      <c r="R2541" s="3" t="s">
        <v>8</v>
      </c>
      <c r="S2541" s="3" t="s">
        <v>9</v>
      </c>
      <c r="T2541" s="3" t="s">
        <v>8574</v>
      </c>
    </row>
    <row r="2542" spans="3:20" ht="30" x14ac:dyDescent="0.25">
      <c r="C2542" s="35"/>
      <c r="I2542" s="27">
        <f>IF(ISBLANK(J2542),"",LARGE(I$1:I2541,1)+1)</f>
        <v>2515</v>
      </c>
      <c r="J2542" s="2" t="s">
        <v>1973</v>
      </c>
      <c r="K2542" s="1" t="s">
        <v>1301</v>
      </c>
      <c r="L2542" s="1" t="s">
        <v>1302</v>
      </c>
      <c r="M2542" s="2" t="s">
        <v>1303</v>
      </c>
      <c r="N2542" s="2" t="s">
        <v>1304</v>
      </c>
      <c r="O2542" s="2" t="s">
        <v>496</v>
      </c>
      <c r="P2542" s="2" t="s">
        <v>1974</v>
      </c>
      <c r="Q2542" s="2" t="s">
        <v>1975</v>
      </c>
      <c r="R2542" s="2" t="s">
        <v>1976</v>
      </c>
      <c r="S2542" s="2" t="s">
        <v>1977</v>
      </c>
      <c r="T2542" s="42" t="s">
        <v>8878</v>
      </c>
    </row>
    <row r="2543" spans="3:20" ht="43.5" customHeight="1" x14ac:dyDescent="0.25">
      <c r="C2543" s="241"/>
      <c r="I2543" s="27">
        <f>IF(ISBLANK(J2543),"",LARGE(I$1:I2542,1)+1)</f>
        <v>2516</v>
      </c>
      <c r="J2543" s="2" t="s">
        <v>1973</v>
      </c>
      <c r="K2543" s="1" t="s">
        <v>1978</v>
      </c>
      <c r="L2543" s="1" t="s">
        <v>387</v>
      </c>
      <c r="M2543" s="2" t="s">
        <v>1979</v>
      </c>
      <c r="N2543" s="2" t="s">
        <v>389</v>
      </c>
      <c r="O2543" s="2" t="s">
        <v>397</v>
      </c>
      <c r="P2543" s="2" t="s">
        <v>1980</v>
      </c>
      <c r="Q2543" s="2" t="s">
        <v>1981</v>
      </c>
      <c r="R2543" s="2" t="s">
        <v>1982</v>
      </c>
      <c r="S2543" s="2" t="s">
        <v>1983</v>
      </c>
      <c r="T2543" s="42" t="s">
        <v>8879</v>
      </c>
    </row>
    <row r="2544" spans="3:20" ht="30" x14ac:dyDescent="0.25">
      <c r="I2544" s="27">
        <f>IF(ISBLANK(J2544),"",LARGE(I$1:I2543,1)+1)</f>
        <v>2517</v>
      </c>
      <c r="J2544" s="2" t="s">
        <v>19048</v>
      </c>
      <c r="K2544" s="1" t="s">
        <v>19049</v>
      </c>
      <c r="L2544" s="1" t="s">
        <v>19050</v>
      </c>
      <c r="M2544" s="2" t="s">
        <v>25852</v>
      </c>
      <c r="N2544" s="2" t="str">
        <f>IF($BN2544="","",IF(LEFT(UPPER($BN2544),5)="EXCL_","CRITIQUE",IF(LEFT(UPPER($BN2544),4)="NEG_","VIGILANCE","INFO")))</f>
        <v/>
      </c>
      <c r="O2544" s="2" t="str">
        <f>IF($BN2544="","",IF(LEFT(UPPER($BN2544),5)="EXCL_","EXCL",IF(LEFT(UPPER($BN2544),4)="NEG_","NEG","POS")))</f>
        <v/>
      </c>
      <c r="P2544" s="2" t="s">
        <v>25853</v>
      </c>
      <c r="Q2544" s="2" t="s">
        <v>19051</v>
      </c>
      <c r="R2544" s="2" t="s">
        <v>25854</v>
      </c>
      <c r="S2544" s="2" t="s">
        <v>19052</v>
      </c>
      <c r="T2544" s="42" t="s">
        <v>25855</v>
      </c>
    </row>
    <row r="2545" spans="3:20" ht="30" x14ac:dyDescent="0.25">
      <c r="I2545" s="27">
        <f>IF(ISBLANK(J2545),"",LARGE(I$1:I2544,1)+1)</f>
        <v>2518</v>
      </c>
      <c r="J2545" s="2" t="s">
        <v>19048</v>
      </c>
      <c r="K2545" s="1" t="s">
        <v>19053</v>
      </c>
      <c r="L2545" s="1" t="s">
        <v>19050</v>
      </c>
      <c r="M2545" s="2" t="s">
        <v>25856</v>
      </c>
      <c r="N2545" s="2" t="str">
        <f>IF($BN2545="","",IF(LEFT(UPPER($BN2545),5)="EXCL_","CRITIQUE",IF(LEFT(UPPER($BN2545),4)="NEG_","VIGILANCE","INFO")))</f>
        <v/>
      </c>
      <c r="O2545" s="2" t="str">
        <f>IF($BN2545="","",IF(LEFT(UPPER($BN2545),5)="EXCL_","EXCL",IF(LEFT(UPPER($BN2545),4)="NEG_","NEG","POS")))</f>
        <v/>
      </c>
      <c r="P2545" s="2" t="s">
        <v>25853</v>
      </c>
      <c r="Q2545" s="2" t="s">
        <v>19051</v>
      </c>
      <c r="R2545" s="2" t="s">
        <v>25857</v>
      </c>
      <c r="S2545" s="2" t="s">
        <v>19052</v>
      </c>
      <c r="T2545" s="42" t="s">
        <v>25855</v>
      </c>
    </row>
    <row r="2546" spans="3:20" ht="30" x14ac:dyDescent="0.25">
      <c r="I2546" s="27">
        <f>IF(ISBLANK(J2546),"",LARGE(I$1:I2545,1)+1)</f>
        <v>2519</v>
      </c>
      <c r="J2546" s="2" t="s">
        <v>19048</v>
      </c>
      <c r="K2546" s="1" t="s">
        <v>19054</v>
      </c>
      <c r="L2546" s="1" t="s">
        <v>19055</v>
      </c>
      <c r="M2546" s="2" t="s">
        <v>25858</v>
      </c>
      <c r="N2546" s="2" t="s">
        <v>25859</v>
      </c>
      <c r="O2546" s="2" t="s">
        <v>25860</v>
      </c>
      <c r="P2546" s="2" t="s">
        <v>25861</v>
      </c>
      <c r="Q2546" s="2" t="s">
        <v>19056</v>
      </c>
      <c r="R2546" s="2" t="s">
        <v>25862</v>
      </c>
      <c r="S2546" s="2" t="s">
        <v>19057</v>
      </c>
      <c r="T2546" s="42" t="s">
        <v>25863</v>
      </c>
    </row>
    <row r="2547" spans="3:20" ht="30" x14ac:dyDescent="0.25">
      <c r="I2547" s="27">
        <f>IF(ISBLANK(J2547),"",LARGE(I$1:I2546,1)+1)</f>
        <v>2520</v>
      </c>
      <c r="J2547" s="2" t="s">
        <v>19048</v>
      </c>
      <c r="K2547" s="1" t="s">
        <v>19058</v>
      </c>
      <c r="L2547" s="1" t="s">
        <v>19059</v>
      </c>
      <c r="M2547" s="2" t="s">
        <v>25864</v>
      </c>
      <c r="N2547" s="2" t="s">
        <v>25865</v>
      </c>
      <c r="O2547" s="2" t="s">
        <v>25866</v>
      </c>
      <c r="P2547" s="2" t="s">
        <v>25867</v>
      </c>
      <c r="Q2547" s="2" t="s">
        <v>19060</v>
      </c>
      <c r="R2547" s="2" t="s">
        <v>25868</v>
      </c>
      <c r="S2547" s="2" t="s">
        <v>19061</v>
      </c>
      <c r="T2547" s="42" t="s">
        <v>25869</v>
      </c>
    </row>
    <row r="2548" spans="3:20" ht="30" x14ac:dyDescent="0.25">
      <c r="I2548" s="27">
        <f>IF(ISBLANK(J2548),"",LARGE(I$1:I2547,1)+1)</f>
        <v>2521</v>
      </c>
      <c r="J2548" s="2" t="s">
        <v>19048</v>
      </c>
      <c r="K2548" s="1" t="s">
        <v>19062</v>
      </c>
      <c r="L2548" s="1" t="s">
        <v>19055</v>
      </c>
      <c r="M2548" s="2" t="s">
        <v>25870</v>
      </c>
      <c r="N2548" s="2" t="s">
        <v>25859</v>
      </c>
      <c r="O2548" s="2" t="s">
        <v>25871</v>
      </c>
      <c r="P2548" s="2" t="s">
        <v>25872</v>
      </c>
      <c r="Q2548" s="2" t="s">
        <v>19063</v>
      </c>
      <c r="R2548" s="2" t="s">
        <v>25873</v>
      </c>
      <c r="S2548" s="2" t="s">
        <v>19064</v>
      </c>
      <c r="T2548" s="42" t="s">
        <v>25874</v>
      </c>
    </row>
    <row r="2549" spans="3:20" ht="30" x14ac:dyDescent="0.25">
      <c r="I2549" s="27">
        <f>IF(ISBLANK(J2549),"",LARGE(I$1:I2548,1)+1)</f>
        <v>2522</v>
      </c>
      <c r="J2549" s="2" t="s">
        <v>19048</v>
      </c>
      <c r="K2549" s="1" t="s">
        <v>19065</v>
      </c>
      <c r="L2549" s="1" t="s">
        <v>19066</v>
      </c>
      <c r="M2549" s="2" t="s">
        <v>25875</v>
      </c>
      <c r="N2549" s="2" t="s">
        <v>25876</v>
      </c>
      <c r="O2549" s="2" t="s">
        <v>25877</v>
      </c>
      <c r="P2549" s="2" t="s">
        <v>25878</v>
      </c>
      <c r="Q2549" s="2" t="s">
        <v>19067</v>
      </c>
      <c r="R2549" s="2" t="s">
        <v>25879</v>
      </c>
      <c r="S2549" s="2" t="s">
        <v>19068</v>
      </c>
      <c r="T2549" s="42" t="s">
        <v>25880</v>
      </c>
    </row>
    <row r="2550" spans="3:20" ht="30" x14ac:dyDescent="0.25">
      <c r="I2550" s="27">
        <f>IF(ISBLANK(J2550),"",LARGE(I$1:I2549,1)+1)</f>
        <v>2523</v>
      </c>
      <c r="J2550" s="2" t="s">
        <v>19048</v>
      </c>
      <c r="K2550" s="1" t="s">
        <v>19069</v>
      </c>
      <c r="L2550" s="1" t="s">
        <v>19070</v>
      </c>
      <c r="M2550" s="2" t="s">
        <v>25881</v>
      </c>
      <c r="N2550" s="2" t="s">
        <v>25882</v>
      </c>
      <c r="O2550" s="2" t="s">
        <v>25883</v>
      </c>
      <c r="P2550" s="2" t="s">
        <v>25884</v>
      </c>
      <c r="Q2550" s="2" t="s">
        <v>19071</v>
      </c>
      <c r="R2550" s="2" t="s">
        <v>25885</v>
      </c>
      <c r="S2550" s="2" t="s">
        <v>19072</v>
      </c>
      <c r="T2550" s="42" t="s">
        <v>25886</v>
      </c>
    </row>
    <row r="2551" spans="3:20" ht="30" x14ac:dyDescent="0.25">
      <c r="I2551" s="27">
        <f>IF(ISBLANK(J2551),"",LARGE(I$1:I2550,1)+1)</f>
        <v>2524</v>
      </c>
      <c r="J2551" s="2" t="s">
        <v>19048</v>
      </c>
      <c r="K2551" s="1" t="s">
        <v>19073</v>
      </c>
      <c r="L2551" s="1" t="s">
        <v>19055</v>
      </c>
      <c r="M2551" s="2" t="s">
        <v>25887</v>
      </c>
      <c r="N2551" s="2" t="s">
        <v>25859</v>
      </c>
      <c r="O2551" s="2" t="s">
        <v>25888</v>
      </c>
      <c r="P2551" s="2" t="s">
        <v>25889</v>
      </c>
      <c r="Q2551" s="2" t="s">
        <v>19074</v>
      </c>
      <c r="R2551" s="2" t="s">
        <v>25890</v>
      </c>
      <c r="S2551" s="2" t="s">
        <v>19075</v>
      </c>
      <c r="T2551" s="42" t="s">
        <v>25891</v>
      </c>
    </row>
    <row r="2552" spans="3:20" ht="30" x14ac:dyDescent="0.25">
      <c r="I2552" s="27">
        <f>IF(ISBLANK(J2552),"",LARGE(I$1:I2551,1)+1)</f>
        <v>2525</v>
      </c>
      <c r="J2552" s="2" t="s">
        <v>19048</v>
      </c>
      <c r="K2552" s="1" t="s">
        <v>19076</v>
      </c>
      <c r="L2552" s="1" t="s">
        <v>19055</v>
      </c>
      <c r="M2552" s="2" t="s">
        <v>25892</v>
      </c>
      <c r="N2552" s="2" t="s">
        <v>25859</v>
      </c>
      <c r="O2552" s="2" t="s">
        <v>25893</v>
      </c>
      <c r="P2552" s="2" t="s">
        <v>25894</v>
      </c>
      <c r="Q2552" s="2" t="s">
        <v>19074</v>
      </c>
      <c r="R2552" s="2" t="s">
        <v>25895</v>
      </c>
      <c r="S2552" s="2" t="s">
        <v>19075</v>
      </c>
      <c r="T2552" s="42" t="s">
        <v>25891</v>
      </c>
    </row>
    <row r="2553" spans="3:20" ht="30" x14ac:dyDescent="0.25">
      <c r="I2553" s="27">
        <f>IF(ISBLANK(J2553),"",LARGE(I$1:I2552,1)+1)</f>
        <v>2526</v>
      </c>
      <c r="J2553" s="2" t="s">
        <v>19048</v>
      </c>
      <c r="K2553" s="1" t="s">
        <v>19077</v>
      </c>
      <c r="L2553" s="1" t="s">
        <v>19078</v>
      </c>
      <c r="M2553" s="2" t="s">
        <v>25896</v>
      </c>
      <c r="N2553" s="2" t="s">
        <v>25897</v>
      </c>
      <c r="O2553" s="2" t="s">
        <v>25898</v>
      </c>
      <c r="P2553" s="2" t="s">
        <v>25899</v>
      </c>
      <c r="Q2553" s="2" t="s">
        <v>19079</v>
      </c>
      <c r="R2553" s="2" t="s">
        <v>25900</v>
      </c>
      <c r="S2553" s="2" t="s">
        <v>19080</v>
      </c>
      <c r="T2553" s="42" t="s">
        <v>25901</v>
      </c>
    </row>
    <row r="2554" spans="3:20" ht="30" x14ac:dyDescent="0.25">
      <c r="C2554" s="35"/>
      <c r="I2554" s="27">
        <f>IF(ISBLANK(J2554),"",LARGE(I$1:I2553,1)+1)</f>
        <v>2527</v>
      </c>
      <c r="J2554" s="2" t="s">
        <v>19048</v>
      </c>
      <c r="K2554" s="1" t="s">
        <v>19081</v>
      </c>
      <c r="L2554" s="1" t="s">
        <v>19082</v>
      </c>
      <c r="M2554" s="2" t="s">
        <v>25902</v>
      </c>
      <c r="N2554" s="2" t="s">
        <v>25903</v>
      </c>
      <c r="O2554" s="2" t="s">
        <v>25904</v>
      </c>
      <c r="P2554" s="2" t="s">
        <v>25905</v>
      </c>
      <c r="Q2554" s="2" t="s">
        <v>19083</v>
      </c>
      <c r="R2554" s="2" t="s">
        <v>25906</v>
      </c>
      <c r="S2554" s="2" t="s">
        <v>19084</v>
      </c>
      <c r="T2554" s="42" t="s">
        <v>25907</v>
      </c>
    </row>
    <row r="2555" spans="3:20" ht="30" x14ac:dyDescent="0.25">
      <c r="C2555" s="35"/>
      <c r="I2555" s="27">
        <f>IF(ISBLANK(J2555),"",LARGE(I$1:I2554,1)+1)</f>
        <v>2528</v>
      </c>
      <c r="J2555" s="2" t="s">
        <v>19048</v>
      </c>
      <c r="K2555" s="1" t="s">
        <v>968</v>
      </c>
      <c r="L2555" s="1" t="s">
        <v>19082</v>
      </c>
      <c r="M2555" s="2" t="s">
        <v>25908</v>
      </c>
      <c r="N2555" s="2" t="s">
        <v>25903</v>
      </c>
      <c r="O2555" s="2" t="s">
        <v>25909</v>
      </c>
      <c r="P2555" s="2" t="s">
        <v>25910</v>
      </c>
      <c r="Q2555" s="2" t="s">
        <v>19085</v>
      </c>
      <c r="R2555" s="2" t="s">
        <v>25911</v>
      </c>
      <c r="S2555" s="2" t="s">
        <v>19086</v>
      </c>
      <c r="T2555" s="42" t="s">
        <v>25912</v>
      </c>
    </row>
    <row r="2556" spans="3:20" ht="30" x14ac:dyDescent="0.25">
      <c r="C2556" s="35"/>
      <c r="I2556" s="27">
        <f>IF(ISBLANK(J2556),"",LARGE(I$1:I2555,1)+1)</f>
        <v>2529</v>
      </c>
      <c r="J2556" s="2" t="s">
        <v>19048</v>
      </c>
      <c r="K2556" s="1" t="s">
        <v>19087</v>
      </c>
      <c r="L2556" s="1" t="s">
        <v>19082</v>
      </c>
      <c r="M2556" s="2" t="s">
        <v>25913</v>
      </c>
      <c r="N2556" s="2" t="s">
        <v>25903</v>
      </c>
      <c r="O2556" s="2" t="s">
        <v>25914</v>
      </c>
      <c r="P2556" s="2" t="s">
        <v>25915</v>
      </c>
      <c r="Q2556" s="2" t="s">
        <v>19085</v>
      </c>
      <c r="R2556" s="2" t="s">
        <v>25916</v>
      </c>
      <c r="S2556" s="2" t="s">
        <v>19086</v>
      </c>
      <c r="T2556" s="42" t="s">
        <v>25912</v>
      </c>
    </row>
    <row r="2557" spans="3:20" ht="30" x14ac:dyDescent="0.25">
      <c r="C2557" s="35"/>
      <c r="I2557" s="27">
        <f>IF(ISBLANK(J2557),"",LARGE(I$1:I2556,1)+1)</f>
        <v>2530</v>
      </c>
      <c r="J2557" s="2" t="s">
        <v>19048</v>
      </c>
      <c r="K2557" s="1" t="s">
        <v>19088</v>
      </c>
      <c r="L2557" s="1" t="s">
        <v>19089</v>
      </c>
      <c r="M2557" s="2" t="s">
        <v>25917</v>
      </c>
      <c r="N2557" s="2" t="s">
        <v>25918</v>
      </c>
      <c r="O2557" s="2" t="s">
        <v>25919</v>
      </c>
      <c r="P2557" s="2" t="s">
        <v>25920</v>
      </c>
      <c r="Q2557" s="2" t="s">
        <v>19090</v>
      </c>
      <c r="R2557" s="2" t="s">
        <v>25921</v>
      </c>
      <c r="S2557" s="2" t="s">
        <v>19091</v>
      </c>
      <c r="T2557" s="42" t="s">
        <v>25922</v>
      </c>
    </row>
    <row r="2558" spans="3:20" ht="30" x14ac:dyDescent="0.25">
      <c r="C2558" s="35"/>
      <c r="I2558" s="27">
        <f>IF(ISBLANK(J2558),"",LARGE(I$1:I2557,1)+1)</f>
        <v>2531</v>
      </c>
      <c r="J2558" s="2" t="s">
        <v>19048</v>
      </c>
      <c r="K2558" s="1" t="s">
        <v>19092</v>
      </c>
      <c r="L2558" s="1" t="s">
        <v>19089</v>
      </c>
      <c r="M2558" s="2" t="s">
        <v>25923</v>
      </c>
      <c r="N2558" s="2" t="s">
        <v>25918</v>
      </c>
      <c r="O2558" s="2" t="s">
        <v>25924</v>
      </c>
      <c r="P2558" s="2" t="s">
        <v>25925</v>
      </c>
      <c r="Q2558" s="2" t="s">
        <v>19093</v>
      </c>
      <c r="R2558" s="2" t="s">
        <v>25921</v>
      </c>
      <c r="S2558" s="2" t="s">
        <v>19094</v>
      </c>
      <c r="T2558" s="42" t="s">
        <v>25926</v>
      </c>
    </row>
    <row r="2559" spans="3:20" ht="30" x14ac:dyDescent="0.25">
      <c r="C2559" s="35"/>
      <c r="I2559" s="27">
        <f>IF(ISBLANK(J2559),"",LARGE(I$1:I2558,1)+1)</f>
        <v>2532</v>
      </c>
      <c r="J2559" s="2" t="s">
        <v>19048</v>
      </c>
      <c r="K2559" s="1" t="s">
        <v>1466</v>
      </c>
      <c r="L2559" s="1" t="s">
        <v>19050</v>
      </c>
      <c r="M2559" s="2" t="s">
        <v>25927</v>
      </c>
      <c r="N2559" s="2" t="s">
        <v>25928</v>
      </c>
      <c r="O2559" s="2" t="s">
        <v>25929</v>
      </c>
      <c r="P2559" s="2" t="s">
        <v>25930</v>
      </c>
      <c r="Q2559" s="2" t="s">
        <v>19095</v>
      </c>
      <c r="R2559" s="2" t="s">
        <v>25931</v>
      </c>
      <c r="S2559" s="2" t="s">
        <v>19096</v>
      </c>
      <c r="T2559" s="42" t="s">
        <v>25932</v>
      </c>
    </row>
    <row r="2560" spans="3:20" ht="30" x14ac:dyDescent="0.25">
      <c r="C2560" s="35"/>
      <c r="I2560" s="27">
        <f>IF(ISBLANK(J2560),"",LARGE(I$1:I2559,1)+1)</f>
        <v>2533</v>
      </c>
      <c r="J2560" s="2" t="s">
        <v>19048</v>
      </c>
      <c r="K2560" s="1" t="s">
        <v>19097</v>
      </c>
      <c r="L2560" s="1" t="s">
        <v>19050</v>
      </c>
      <c r="M2560" s="2" t="s">
        <v>25933</v>
      </c>
      <c r="N2560" s="2" t="s">
        <v>25928</v>
      </c>
      <c r="O2560" s="2" t="s">
        <v>25934</v>
      </c>
      <c r="P2560" s="2" t="s">
        <v>25935</v>
      </c>
      <c r="Q2560" s="2" t="s">
        <v>19095</v>
      </c>
      <c r="R2560" s="2" t="s">
        <v>25936</v>
      </c>
      <c r="S2560" s="2" t="s">
        <v>19096</v>
      </c>
      <c r="T2560" s="42" t="s">
        <v>25932</v>
      </c>
    </row>
    <row r="2561" spans="3:20" ht="30" x14ac:dyDescent="0.25">
      <c r="C2561" s="35"/>
      <c r="I2561" s="27">
        <f>IF(ISBLANK(J2561),"",LARGE(I$1:I2560,1)+1)</f>
        <v>2534</v>
      </c>
      <c r="J2561" s="2" t="s">
        <v>19048</v>
      </c>
      <c r="K2561" s="1" t="s">
        <v>19098</v>
      </c>
      <c r="L2561" s="1" t="s">
        <v>19055</v>
      </c>
      <c r="M2561" s="2" t="s">
        <v>25937</v>
      </c>
      <c r="N2561" s="2" t="s">
        <v>25859</v>
      </c>
      <c r="O2561" s="2" t="s">
        <v>25938</v>
      </c>
      <c r="P2561" s="2" t="s">
        <v>25939</v>
      </c>
      <c r="Q2561" s="2" t="s">
        <v>19099</v>
      </c>
      <c r="R2561" s="2" t="s">
        <v>25940</v>
      </c>
      <c r="S2561" s="2" t="s">
        <v>19100</v>
      </c>
      <c r="T2561" s="42" t="s">
        <v>25941</v>
      </c>
    </row>
    <row r="2562" spans="3:20" ht="30" x14ac:dyDescent="0.25">
      <c r="C2562" s="35"/>
      <c r="I2562" s="27">
        <f>IF(ISBLANK(J2562),"",LARGE(I$1:I2561,1)+1)</f>
        <v>2535</v>
      </c>
      <c r="J2562" s="2" t="s">
        <v>19048</v>
      </c>
      <c r="K2562" s="1" t="s">
        <v>19101</v>
      </c>
      <c r="L2562" s="1" t="s">
        <v>19055</v>
      </c>
      <c r="M2562" s="2" t="s">
        <v>25942</v>
      </c>
      <c r="N2562" s="2" t="s">
        <v>25859</v>
      </c>
      <c r="O2562" s="2" t="s">
        <v>25943</v>
      </c>
      <c r="P2562" s="2" t="s">
        <v>25939</v>
      </c>
      <c r="Q2562" s="2" t="s">
        <v>19099</v>
      </c>
      <c r="R2562" s="2" t="s">
        <v>25944</v>
      </c>
      <c r="S2562" s="2" t="s">
        <v>19100</v>
      </c>
      <c r="T2562" s="42" t="s">
        <v>25941</v>
      </c>
    </row>
    <row r="2563" spans="3:20" ht="30" x14ac:dyDescent="0.25">
      <c r="C2563" s="35"/>
      <c r="I2563" s="27">
        <f>IF(ISBLANK(J2563),"",LARGE(I$1:I2562,1)+1)</f>
        <v>2536</v>
      </c>
      <c r="J2563" s="2" t="s">
        <v>19048</v>
      </c>
      <c r="K2563" s="1" t="s">
        <v>19102</v>
      </c>
      <c r="L2563" s="1" t="s">
        <v>19055</v>
      </c>
      <c r="M2563" s="2" t="s">
        <v>25945</v>
      </c>
      <c r="N2563" s="2" t="s">
        <v>25859</v>
      </c>
      <c r="O2563" s="2" t="s">
        <v>25946</v>
      </c>
      <c r="P2563" s="2" t="s">
        <v>25939</v>
      </c>
      <c r="Q2563" s="2" t="s">
        <v>19099</v>
      </c>
      <c r="R2563" s="2" t="s">
        <v>25947</v>
      </c>
      <c r="S2563" s="2" t="s">
        <v>19100</v>
      </c>
      <c r="T2563" s="42" t="s">
        <v>25948</v>
      </c>
    </row>
    <row r="2564" spans="3:20" ht="30" x14ac:dyDescent="0.25">
      <c r="C2564" s="35"/>
      <c r="I2564" s="27">
        <f>IF(ISBLANK(J2564),"",LARGE(I$1:I2563,1)+1)</f>
        <v>2537</v>
      </c>
      <c r="J2564" s="2" t="s">
        <v>19048</v>
      </c>
      <c r="K2564" s="1" t="s">
        <v>19103</v>
      </c>
      <c r="L2564" s="1" t="s">
        <v>19082</v>
      </c>
      <c r="M2564" s="2" t="s">
        <v>25949</v>
      </c>
      <c r="N2564" s="2" t="s">
        <v>25903</v>
      </c>
      <c r="O2564" s="2" t="s">
        <v>25950</v>
      </c>
      <c r="P2564" s="2" t="s">
        <v>25951</v>
      </c>
      <c r="Q2564" s="2" t="s">
        <v>19104</v>
      </c>
      <c r="R2564" s="2" t="s">
        <v>25952</v>
      </c>
      <c r="S2564" s="2" t="s">
        <v>19105</v>
      </c>
      <c r="T2564" s="42" t="s">
        <v>25953</v>
      </c>
    </row>
    <row r="2565" spans="3:20" ht="30" x14ac:dyDescent="0.25">
      <c r="C2565" s="35"/>
      <c r="I2565" s="27">
        <f>IF(ISBLANK(J2565),"",LARGE(I$1:I2564,1)+1)</f>
        <v>2538</v>
      </c>
      <c r="J2565" s="2" t="s">
        <v>19048</v>
      </c>
      <c r="K2565" s="1" t="s">
        <v>19106</v>
      </c>
      <c r="L2565" s="1" t="s">
        <v>19082</v>
      </c>
      <c r="M2565" s="2" t="s">
        <v>25954</v>
      </c>
      <c r="N2565" s="2" t="s">
        <v>25903</v>
      </c>
      <c r="O2565" s="2" t="s">
        <v>25955</v>
      </c>
      <c r="P2565" s="2" t="s">
        <v>25956</v>
      </c>
      <c r="Q2565" s="2" t="s">
        <v>19104</v>
      </c>
      <c r="R2565" s="2" t="s">
        <v>25957</v>
      </c>
      <c r="S2565" s="2" t="s">
        <v>19105</v>
      </c>
      <c r="T2565" s="42" t="s">
        <v>25953</v>
      </c>
    </row>
    <row r="2566" spans="3:20" ht="30" x14ac:dyDescent="0.25">
      <c r="C2566" s="35"/>
      <c r="I2566" s="27">
        <f>IF(ISBLANK(J2566),"",LARGE(I$1:I2565,1)+1)</f>
        <v>2539</v>
      </c>
      <c r="J2566" s="2" t="s">
        <v>19048</v>
      </c>
      <c r="K2566" s="1" t="s">
        <v>19107</v>
      </c>
      <c r="L2566" s="1" t="s">
        <v>19082</v>
      </c>
      <c r="M2566" s="2" t="s">
        <v>25958</v>
      </c>
      <c r="N2566" s="2" t="s">
        <v>25903</v>
      </c>
      <c r="O2566" s="2" t="s">
        <v>25959</v>
      </c>
      <c r="P2566" s="2" t="s">
        <v>25960</v>
      </c>
      <c r="Q2566" s="2" t="s">
        <v>19108</v>
      </c>
      <c r="R2566" s="2" t="s">
        <v>25961</v>
      </c>
      <c r="S2566" s="2" t="s">
        <v>19109</v>
      </c>
      <c r="T2566" s="42" t="s">
        <v>25962</v>
      </c>
    </row>
    <row r="2567" spans="3:20" ht="30" x14ac:dyDescent="0.25">
      <c r="C2567" s="35"/>
      <c r="I2567" s="27">
        <f>IF(ISBLANK(J2567),"",LARGE(I$1:I2566,1)+1)</f>
        <v>2540</v>
      </c>
      <c r="J2567" s="2" t="s">
        <v>19048</v>
      </c>
      <c r="K2567" s="1" t="s">
        <v>19110</v>
      </c>
      <c r="L2567" s="1" t="s">
        <v>19082</v>
      </c>
      <c r="M2567" s="2" t="s">
        <v>25963</v>
      </c>
      <c r="N2567" s="2" t="s">
        <v>25903</v>
      </c>
      <c r="O2567" s="2" t="s">
        <v>25964</v>
      </c>
      <c r="P2567" s="2" t="s">
        <v>25965</v>
      </c>
      <c r="Q2567" s="2" t="s">
        <v>19108</v>
      </c>
      <c r="R2567" s="2" t="s">
        <v>25966</v>
      </c>
      <c r="S2567" s="2" t="s">
        <v>19109</v>
      </c>
      <c r="T2567" s="42" t="s">
        <v>25962</v>
      </c>
    </row>
    <row r="2568" spans="3:20" ht="30" x14ac:dyDescent="0.25">
      <c r="C2568" s="35"/>
      <c r="I2568" s="27">
        <f>IF(ISBLANK(J2568),"",LARGE(I$1:I2567,1)+1)</f>
        <v>2541</v>
      </c>
      <c r="J2568" s="2" t="s">
        <v>19048</v>
      </c>
      <c r="K2568" s="1" t="s">
        <v>19111</v>
      </c>
      <c r="L2568" s="1" t="s">
        <v>19078</v>
      </c>
      <c r="M2568" s="2" t="s">
        <v>25967</v>
      </c>
      <c r="N2568" s="2" t="s">
        <v>25897</v>
      </c>
      <c r="O2568" s="2" t="s">
        <v>25968</v>
      </c>
      <c r="P2568" s="2" t="s">
        <v>25969</v>
      </c>
      <c r="Q2568" s="2" t="s">
        <v>19112</v>
      </c>
      <c r="R2568" s="2" t="s">
        <v>25900</v>
      </c>
      <c r="S2568" s="2" t="s">
        <v>19113</v>
      </c>
      <c r="T2568" s="42" t="s">
        <v>25970</v>
      </c>
    </row>
    <row r="2569" spans="3:20" ht="30" x14ac:dyDescent="0.25">
      <c r="C2569" s="35"/>
      <c r="I2569" s="27">
        <f>IF(ISBLANK(J2569),"",LARGE(I$1:I2568,1)+1)</f>
        <v>2542</v>
      </c>
      <c r="J2569" s="2" t="s">
        <v>19048</v>
      </c>
      <c r="K2569" s="1" t="s">
        <v>19114</v>
      </c>
      <c r="L2569" s="1" t="s">
        <v>19078</v>
      </c>
      <c r="M2569" s="2" t="s">
        <v>25971</v>
      </c>
      <c r="N2569" s="2" t="s">
        <v>25897</v>
      </c>
      <c r="O2569" s="2" t="s">
        <v>25972</v>
      </c>
      <c r="P2569" s="2" t="s">
        <v>25973</v>
      </c>
      <c r="Q2569" s="2" t="s">
        <v>19112</v>
      </c>
      <c r="R2569" s="2" t="s">
        <v>25900</v>
      </c>
      <c r="S2569" s="2" t="s">
        <v>19113</v>
      </c>
      <c r="T2569" s="42" t="s">
        <v>25974</v>
      </c>
    </row>
    <row r="2570" spans="3:20" ht="30" x14ac:dyDescent="0.25">
      <c r="C2570" s="35"/>
      <c r="I2570" s="27">
        <f>IF(ISBLANK(J2570),"",LARGE(I$1:I2569,1)+1)</f>
        <v>2543</v>
      </c>
      <c r="J2570" s="2" t="s">
        <v>19048</v>
      </c>
      <c r="K2570" s="1" t="s">
        <v>19115</v>
      </c>
      <c r="L2570" s="1" t="s">
        <v>19116</v>
      </c>
      <c r="M2570" s="2" t="s">
        <v>25975</v>
      </c>
      <c r="N2570" s="2" t="s">
        <v>25976</v>
      </c>
      <c r="O2570" s="2" t="s">
        <v>25977</v>
      </c>
      <c r="P2570" s="2" t="s">
        <v>25978</v>
      </c>
      <c r="Q2570" s="2" t="s">
        <v>19117</v>
      </c>
      <c r="R2570" s="2" t="s">
        <v>25979</v>
      </c>
      <c r="S2570" s="2" t="s">
        <v>19118</v>
      </c>
      <c r="T2570" s="42" t="s">
        <v>25980</v>
      </c>
    </row>
    <row r="2571" spans="3:20" ht="30" x14ac:dyDescent="0.25">
      <c r="C2571" s="35"/>
      <c r="I2571" s="27">
        <f>IF(ISBLANK(J2571),"",LARGE(I$1:I2570,1)+1)</f>
        <v>2544</v>
      </c>
      <c r="J2571" s="2" t="s">
        <v>19048</v>
      </c>
      <c r="K2571" s="1" t="s">
        <v>19119</v>
      </c>
      <c r="L2571" s="1" t="s">
        <v>19116</v>
      </c>
      <c r="M2571" s="2" t="s">
        <v>25981</v>
      </c>
      <c r="N2571" s="2" t="s">
        <v>25976</v>
      </c>
      <c r="O2571" s="2" t="s">
        <v>25982</v>
      </c>
      <c r="P2571" s="2" t="s">
        <v>25983</v>
      </c>
      <c r="Q2571" s="2" t="s">
        <v>19117</v>
      </c>
      <c r="R2571" s="2" t="s">
        <v>25984</v>
      </c>
      <c r="S2571" s="2" t="s">
        <v>19118</v>
      </c>
      <c r="T2571" s="42" t="s">
        <v>25980</v>
      </c>
    </row>
    <row r="2572" spans="3:20" ht="30" x14ac:dyDescent="0.25">
      <c r="C2572" s="35"/>
      <c r="I2572" s="27">
        <f>IF(ISBLANK(J2572),"",LARGE(I$1:I2571,1)+1)</f>
        <v>2545</v>
      </c>
      <c r="J2572" s="2" t="s">
        <v>19048</v>
      </c>
      <c r="K2572" s="1" t="s">
        <v>19120</v>
      </c>
      <c r="L2572" s="1" t="s">
        <v>19116</v>
      </c>
      <c r="M2572" s="2" t="s">
        <v>25985</v>
      </c>
      <c r="N2572" s="2" t="s">
        <v>25976</v>
      </c>
      <c r="O2572" s="2" t="s">
        <v>25986</v>
      </c>
      <c r="P2572" s="2" t="s">
        <v>25987</v>
      </c>
      <c r="Q2572" s="2" t="s">
        <v>19117</v>
      </c>
      <c r="R2572" s="2" t="s">
        <v>25988</v>
      </c>
      <c r="S2572" s="2" t="s">
        <v>19118</v>
      </c>
      <c r="T2572" s="42" t="s">
        <v>25980</v>
      </c>
    </row>
    <row r="2573" spans="3:20" ht="30" x14ac:dyDescent="0.25">
      <c r="C2573" s="35"/>
      <c r="I2573" s="27">
        <f>IF(ISBLANK(J2573),"",LARGE(I$1:I2572,1)+1)</f>
        <v>2546</v>
      </c>
      <c r="J2573" s="2" t="s">
        <v>19048</v>
      </c>
      <c r="K2573" s="1" t="s">
        <v>19121</v>
      </c>
      <c r="L2573" s="1" t="s">
        <v>19059</v>
      </c>
      <c r="M2573" s="2" t="s">
        <v>25989</v>
      </c>
      <c r="N2573" s="2" t="s">
        <v>25865</v>
      </c>
      <c r="O2573" s="2" t="s">
        <v>25990</v>
      </c>
      <c r="P2573" s="2" t="s">
        <v>25991</v>
      </c>
      <c r="Q2573" s="2" t="s">
        <v>19122</v>
      </c>
      <c r="R2573" s="2" t="s">
        <v>25992</v>
      </c>
      <c r="S2573" s="2" t="s">
        <v>19123</v>
      </c>
      <c r="T2573" s="42" t="s">
        <v>25993</v>
      </c>
    </row>
    <row r="2574" spans="3:20" ht="30" x14ac:dyDescent="0.25">
      <c r="C2574" s="35"/>
      <c r="I2574" s="27">
        <f>IF(ISBLANK(J2574),"",LARGE(I$1:I2573,1)+1)</f>
        <v>2547</v>
      </c>
      <c r="J2574" s="2" t="s">
        <v>19048</v>
      </c>
      <c r="K2574" s="1" t="s">
        <v>19124</v>
      </c>
      <c r="L2574" s="1" t="s">
        <v>19059</v>
      </c>
      <c r="M2574" s="2" t="s">
        <v>25994</v>
      </c>
      <c r="N2574" s="2" t="s">
        <v>25865</v>
      </c>
      <c r="O2574" s="2" t="s">
        <v>25995</v>
      </c>
      <c r="P2574" s="2" t="s">
        <v>25996</v>
      </c>
      <c r="Q2574" s="2" t="s">
        <v>19122</v>
      </c>
      <c r="R2574" s="2" t="s">
        <v>25997</v>
      </c>
      <c r="S2574" s="2" t="s">
        <v>19123</v>
      </c>
      <c r="T2574" s="42" t="s">
        <v>25993</v>
      </c>
    </row>
    <row r="2575" spans="3:20" ht="30" x14ac:dyDescent="0.25">
      <c r="C2575" s="35"/>
      <c r="I2575" s="27">
        <f>IF(ISBLANK(J2575),"",LARGE(I$1:I2574,1)+1)</f>
        <v>2548</v>
      </c>
      <c r="J2575" s="2" t="s">
        <v>19048</v>
      </c>
      <c r="K2575" s="1" t="s">
        <v>19125</v>
      </c>
      <c r="L2575" s="1" t="s">
        <v>19066</v>
      </c>
      <c r="M2575" s="2" t="s">
        <v>25998</v>
      </c>
      <c r="N2575" s="2" t="s">
        <v>25876</v>
      </c>
      <c r="O2575" s="2" t="s">
        <v>25999</v>
      </c>
      <c r="P2575" s="2" t="s">
        <v>26000</v>
      </c>
      <c r="Q2575" s="2" t="s">
        <v>19126</v>
      </c>
      <c r="R2575" s="2" t="s">
        <v>26001</v>
      </c>
      <c r="S2575" s="2" t="s">
        <v>19127</v>
      </c>
      <c r="T2575" s="42" t="s">
        <v>26002</v>
      </c>
    </row>
    <row r="2576" spans="3:20" ht="30" x14ac:dyDescent="0.25">
      <c r="C2576" s="35"/>
      <c r="I2576" s="27">
        <f>IF(ISBLANK(J2576),"",LARGE(I$1:I2575,1)+1)</f>
        <v>2549</v>
      </c>
      <c r="J2576" s="2" t="s">
        <v>19048</v>
      </c>
      <c r="K2576" s="1" t="s">
        <v>19128</v>
      </c>
      <c r="L2576" s="1" t="s">
        <v>19055</v>
      </c>
      <c r="M2576" s="2" t="s">
        <v>26003</v>
      </c>
      <c r="N2576" s="2" t="s">
        <v>25859</v>
      </c>
      <c r="O2576" s="2" t="s">
        <v>26004</v>
      </c>
      <c r="P2576" s="2" t="s">
        <v>26005</v>
      </c>
      <c r="Q2576" s="2" t="s">
        <v>19129</v>
      </c>
      <c r="R2576" s="2" t="s">
        <v>26006</v>
      </c>
      <c r="S2576" s="2" t="s">
        <v>19130</v>
      </c>
      <c r="T2576" s="42" t="s">
        <v>26007</v>
      </c>
    </row>
    <row r="2577" spans="3:20" ht="30" x14ac:dyDescent="0.25">
      <c r="C2577" s="35"/>
      <c r="I2577" s="27">
        <f>IF(ISBLANK(J2577),"",LARGE(I$1:I2576,1)+1)</f>
        <v>2550</v>
      </c>
      <c r="J2577" s="2" t="s">
        <v>19048</v>
      </c>
      <c r="K2577" s="1" t="s">
        <v>19131</v>
      </c>
      <c r="L2577" s="1" t="s">
        <v>19055</v>
      </c>
      <c r="M2577" s="2" t="s">
        <v>26008</v>
      </c>
      <c r="N2577" s="2" t="s">
        <v>25859</v>
      </c>
      <c r="O2577" s="2" t="s">
        <v>26009</v>
      </c>
      <c r="P2577" s="2" t="s">
        <v>26010</v>
      </c>
      <c r="Q2577" s="2" t="s">
        <v>19129</v>
      </c>
      <c r="R2577" s="2" t="s">
        <v>26011</v>
      </c>
      <c r="S2577" s="2" t="s">
        <v>19130</v>
      </c>
      <c r="T2577" s="42" t="s">
        <v>26007</v>
      </c>
    </row>
    <row r="2578" spans="3:20" ht="30" x14ac:dyDescent="0.25">
      <c r="C2578" s="35"/>
      <c r="I2578" s="27">
        <f>IF(ISBLANK(J2578),"",LARGE(I$1:I2577,1)+1)</f>
        <v>2551</v>
      </c>
      <c r="J2578" s="2" t="s">
        <v>19048</v>
      </c>
      <c r="K2578" s="1" t="s">
        <v>19132</v>
      </c>
      <c r="L2578" s="1" t="s">
        <v>19055</v>
      </c>
      <c r="M2578" s="2" t="s">
        <v>26012</v>
      </c>
      <c r="N2578" s="2" t="s">
        <v>25859</v>
      </c>
      <c r="O2578" s="2" t="s">
        <v>26013</v>
      </c>
      <c r="P2578" s="2" t="s">
        <v>26014</v>
      </c>
      <c r="Q2578" s="2" t="s">
        <v>19133</v>
      </c>
      <c r="R2578" s="2" t="s">
        <v>26015</v>
      </c>
      <c r="S2578" s="2" t="s">
        <v>19134</v>
      </c>
      <c r="T2578" s="42" t="s">
        <v>26016</v>
      </c>
    </row>
    <row r="2579" spans="3:20" ht="30" x14ac:dyDescent="0.25">
      <c r="C2579" s="35"/>
      <c r="I2579" s="27">
        <f>IF(ISBLANK(J2579),"",LARGE(I$1:I2578,1)+1)</f>
        <v>2552</v>
      </c>
      <c r="J2579" s="2" t="s">
        <v>19048</v>
      </c>
      <c r="K2579" s="1" t="s">
        <v>19135</v>
      </c>
      <c r="L2579" s="1" t="s">
        <v>19055</v>
      </c>
      <c r="M2579" s="2" t="s">
        <v>26017</v>
      </c>
      <c r="N2579" s="2" t="s">
        <v>25859</v>
      </c>
      <c r="O2579" s="2" t="s">
        <v>26018</v>
      </c>
      <c r="P2579" s="2" t="s">
        <v>26019</v>
      </c>
      <c r="Q2579" s="2" t="s">
        <v>19136</v>
      </c>
      <c r="R2579" s="2" t="s">
        <v>26020</v>
      </c>
      <c r="S2579" s="2" t="s">
        <v>19137</v>
      </c>
      <c r="T2579" s="42" t="s">
        <v>26021</v>
      </c>
    </row>
    <row r="2580" spans="3:20" ht="30" x14ac:dyDescent="0.25">
      <c r="C2580" s="35"/>
      <c r="I2580" s="27">
        <f>IF(ISBLANK(J2580),"",LARGE(I$1:I2579,1)+1)</f>
        <v>2553</v>
      </c>
      <c r="J2580" s="2" t="s">
        <v>19048</v>
      </c>
      <c r="K2580" s="1" t="s">
        <v>19138</v>
      </c>
      <c r="L2580" s="1" t="s">
        <v>19055</v>
      </c>
      <c r="M2580" s="2" t="s">
        <v>26022</v>
      </c>
      <c r="N2580" s="2" t="s">
        <v>25859</v>
      </c>
      <c r="O2580" s="2" t="s">
        <v>26023</v>
      </c>
      <c r="P2580" s="2" t="s">
        <v>26024</v>
      </c>
      <c r="Q2580" s="2" t="s">
        <v>19136</v>
      </c>
      <c r="R2580" s="2" t="s">
        <v>26025</v>
      </c>
      <c r="S2580" s="2" t="s">
        <v>19137</v>
      </c>
      <c r="T2580" s="42" t="s">
        <v>26021</v>
      </c>
    </row>
    <row r="2581" spans="3:20" ht="30" x14ac:dyDescent="0.25">
      <c r="C2581" s="35"/>
      <c r="I2581" s="27">
        <f>IF(ISBLANK(J2581),"",LARGE(I$1:I2580,1)+1)</f>
        <v>2554</v>
      </c>
      <c r="J2581" s="2" t="s">
        <v>19048</v>
      </c>
      <c r="K2581" s="1" t="s">
        <v>19139</v>
      </c>
      <c r="L2581" s="1" t="s">
        <v>19055</v>
      </c>
      <c r="M2581" s="2" t="s">
        <v>26026</v>
      </c>
      <c r="N2581" s="2" t="s">
        <v>25859</v>
      </c>
      <c r="O2581" s="2" t="s">
        <v>26027</v>
      </c>
      <c r="P2581" s="2" t="s">
        <v>26028</v>
      </c>
      <c r="Q2581" s="2" t="s">
        <v>19140</v>
      </c>
      <c r="R2581" s="2" t="s">
        <v>26029</v>
      </c>
      <c r="S2581" s="2" t="s">
        <v>19141</v>
      </c>
      <c r="T2581" s="42" t="s">
        <v>26030</v>
      </c>
    </row>
    <row r="2582" spans="3:20" ht="30" x14ac:dyDescent="0.25">
      <c r="C2582" s="35"/>
      <c r="I2582" s="27">
        <f>IF(ISBLANK(J2582),"",LARGE(I$1:I2581,1)+1)</f>
        <v>2555</v>
      </c>
      <c r="J2582" s="2" t="s">
        <v>19048</v>
      </c>
      <c r="K2582" s="1" t="s">
        <v>19142</v>
      </c>
      <c r="L2582" s="1" t="s">
        <v>19055</v>
      </c>
      <c r="M2582" s="2" t="s">
        <v>26031</v>
      </c>
      <c r="N2582" s="2" t="s">
        <v>25859</v>
      </c>
      <c r="O2582" s="2" t="s">
        <v>26032</v>
      </c>
      <c r="P2582" s="2" t="s">
        <v>26033</v>
      </c>
      <c r="Q2582" s="2" t="s">
        <v>19140</v>
      </c>
      <c r="R2582" s="2" t="s">
        <v>26034</v>
      </c>
      <c r="S2582" s="2" t="s">
        <v>19141</v>
      </c>
      <c r="T2582" s="42" t="s">
        <v>26030</v>
      </c>
    </row>
    <row r="2583" spans="3:20" ht="30" x14ac:dyDescent="0.25">
      <c r="C2583" s="35"/>
      <c r="I2583" s="27">
        <f>IF(ISBLANK(J2583),"",LARGE(I$1:I2582,1)+1)</f>
        <v>2556</v>
      </c>
      <c r="J2583" s="2" t="s">
        <v>19048</v>
      </c>
      <c r="K2583" s="1" t="s">
        <v>19143</v>
      </c>
      <c r="L2583" s="1" t="s">
        <v>19089</v>
      </c>
      <c r="M2583" s="2" t="s">
        <v>26035</v>
      </c>
      <c r="N2583" s="2" t="s">
        <v>25918</v>
      </c>
      <c r="O2583" s="2" t="s">
        <v>26036</v>
      </c>
      <c r="P2583" s="2" t="s">
        <v>26037</v>
      </c>
      <c r="Q2583" s="2" t="s">
        <v>19144</v>
      </c>
      <c r="R2583" s="2" t="s">
        <v>26038</v>
      </c>
      <c r="S2583" s="2" t="s">
        <v>19145</v>
      </c>
      <c r="T2583" s="42" t="s">
        <v>26039</v>
      </c>
    </row>
    <row r="2584" spans="3:20" ht="30" x14ac:dyDescent="0.25">
      <c r="C2584" s="35"/>
      <c r="I2584" s="27">
        <f>IF(ISBLANK(J2584),"",LARGE(I$1:I2583,1)+1)</f>
        <v>2557</v>
      </c>
      <c r="J2584" s="2" t="s">
        <v>19048</v>
      </c>
      <c r="K2584" s="1" t="s">
        <v>19146</v>
      </c>
      <c r="L2584" s="1" t="s">
        <v>19089</v>
      </c>
      <c r="M2584" s="2" t="s">
        <v>26040</v>
      </c>
      <c r="N2584" s="2" t="s">
        <v>25918</v>
      </c>
      <c r="O2584" s="2" t="s">
        <v>26041</v>
      </c>
      <c r="P2584" s="2" t="s">
        <v>26042</v>
      </c>
      <c r="Q2584" s="2" t="s">
        <v>19144</v>
      </c>
      <c r="R2584" s="2" t="s">
        <v>26043</v>
      </c>
      <c r="S2584" s="2" t="s">
        <v>19145</v>
      </c>
      <c r="T2584" s="42" t="s">
        <v>26039</v>
      </c>
    </row>
    <row r="2585" spans="3:20" ht="30" x14ac:dyDescent="0.25">
      <c r="C2585" s="35"/>
      <c r="I2585" s="27">
        <f>IF(ISBLANK(J2585),"",LARGE(I$1:I2584,1)+1)</f>
        <v>2558</v>
      </c>
      <c r="J2585" s="2" t="s">
        <v>19048</v>
      </c>
      <c r="K2585" s="1" t="s">
        <v>19147</v>
      </c>
      <c r="L2585" s="1" t="s">
        <v>19078</v>
      </c>
      <c r="M2585" s="2" t="s">
        <v>26044</v>
      </c>
      <c r="N2585" s="2" t="s">
        <v>25897</v>
      </c>
      <c r="O2585" s="2" t="s">
        <v>26045</v>
      </c>
      <c r="P2585" s="2" t="s">
        <v>26046</v>
      </c>
      <c r="Q2585" s="2" t="s">
        <v>19148</v>
      </c>
      <c r="R2585" s="2" t="s">
        <v>26047</v>
      </c>
      <c r="S2585" s="2" t="s">
        <v>19149</v>
      </c>
      <c r="T2585" s="42" t="s">
        <v>25901</v>
      </c>
    </row>
    <row r="2586" spans="3:20" ht="30" x14ac:dyDescent="0.25">
      <c r="C2586" s="35"/>
      <c r="I2586" s="27">
        <f>IF(ISBLANK(J2586),"",LARGE(I$1:I2585,1)+1)</f>
        <v>2559</v>
      </c>
      <c r="J2586" s="2" t="s">
        <v>19048</v>
      </c>
      <c r="K2586" s="1" t="s">
        <v>19150</v>
      </c>
      <c r="L2586" s="1" t="s">
        <v>19151</v>
      </c>
      <c r="M2586" s="2" t="s">
        <v>26048</v>
      </c>
      <c r="N2586" s="2" t="s">
        <v>26049</v>
      </c>
      <c r="O2586" s="2" t="s">
        <v>26050</v>
      </c>
      <c r="P2586" s="2" t="s">
        <v>26051</v>
      </c>
      <c r="Q2586" s="2" t="s">
        <v>19152</v>
      </c>
      <c r="R2586" s="2" t="s">
        <v>26052</v>
      </c>
      <c r="S2586" s="2" t="s">
        <v>19153</v>
      </c>
      <c r="T2586" s="42" t="s">
        <v>26053</v>
      </c>
    </row>
    <row r="2587" spans="3:20" ht="30" x14ac:dyDescent="0.25">
      <c r="C2587" s="35"/>
      <c r="I2587" s="27">
        <f>IF(ISBLANK(J2587),"",LARGE(I$1:I2586,1)+1)</f>
        <v>2560</v>
      </c>
      <c r="J2587" s="2" t="s">
        <v>19048</v>
      </c>
      <c r="K2587" s="1" t="s">
        <v>19154</v>
      </c>
      <c r="L2587" s="1" t="s">
        <v>19151</v>
      </c>
      <c r="M2587" s="2" t="s">
        <v>26054</v>
      </c>
      <c r="N2587" s="2" t="s">
        <v>26049</v>
      </c>
      <c r="O2587" s="2" t="s">
        <v>26055</v>
      </c>
      <c r="P2587" s="2" t="s">
        <v>26051</v>
      </c>
      <c r="Q2587" s="2" t="s">
        <v>19152</v>
      </c>
      <c r="R2587" s="2" t="s">
        <v>26056</v>
      </c>
      <c r="S2587" s="2" t="s">
        <v>19153</v>
      </c>
      <c r="T2587" s="42" t="s">
        <v>26053</v>
      </c>
    </row>
    <row r="2588" spans="3:20" ht="30" x14ac:dyDescent="0.25">
      <c r="C2588" s="35"/>
      <c r="I2588" s="27">
        <f>IF(ISBLANK(J2588),"",LARGE(I$1:I2587,1)+1)</f>
        <v>2561</v>
      </c>
      <c r="J2588" s="2" t="s">
        <v>19048</v>
      </c>
      <c r="K2588" s="1" t="s">
        <v>19155</v>
      </c>
      <c r="L2588" s="1" t="s">
        <v>19070</v>
      </c>
      <c r="M2588" s="2" t="s">
        <v>26057</v>
      </c>
      <c r="N2588" s="2" t="s">
        <v>25882</v>
      </c>
      <c r="O2588" s="2" t="s">
        <v>26058</v>
      </c>
      <c r="P2588" s="2" t="s">
        <v>26059</v>
      </c>
      <c r="Q2588" s="2" t="s">
        <v>19156</v>
      </c>
      <c r="R2588" s="2" t="s">
        <v>26060</v>
      </c>
      <c r="S2588" s="2" t="s">
        <v>19157</v>
      </c>
      <c r="T2588" s="42" t="s">
        <v>26061</v>
      </c>
    </row>
    <row r="2589" spans="3:20" ht="30" x14ac:dyDescent="0.25">
      <c r="C2589" s="35"/>
      <c r="I2589" s="27">
        <f>IF(ISBLANK(J2589),"",LARGE(I$1:I2588,1)+1)</f>
        <v>2562</v>
      </c>
      <c r="J2589" s="2" t="s">
        <v>19048</v>
      </c>
      <c r="K2589" s="1" t="s">
        <v>19158</v>
      </c>
      <c r="L2589" s="1" t="s">
        <v>19070</v>
      </c>
      <c r="M2589" s="2" t="s">
        <v>26062</v>
      </c>
      <c r="N2589" s="2" t="s">
        <v>25882</v>
      </c>
      <c r="O2589" s="2" t="s">
        <v>26063</v>
      </c>
      <c r="P2589" s="2" t="s">
        <v>26064</v>
      </c>
      <c r="Q2589" s="2" t="s">
        <v>19159</v>
      </c>
      <c r="R2589" s="2" t="s">
        <v>26065</v>
      </c>
      <c r="S2589" s="2" t="s">
        <v>19160</v>
      </c>
      <c r="T2589" s="42" t="s">
        <v>26066</v>
      </c>
    </row>
    <row r="2590" spans="3:20" ht="30" x14ac:dyDescent="0.25">
      <c r="C2590" s="35"/>
      <c r="I2590" s="27">
        <f>IF(ISBLANK(J2590),"",LARGE(I$1:I2589,1)+1)</f>
        <v>2563</v>
      </c>
      <c r="J2590" s="2" t="s">
        <v>19048</v>
      </c>
      <c r="K2590" s="1" t="s">
        <v>19161</v>
      </c>
      <c r="L2590" s="1" t="s">
        <v>19070</v>
      </c>
      <c r="M2590" s="2" t="s">
        <v>26067</v>
      </c>
      <c r="N2590" s="2" t="s">
        <v>25882</v>
      </c>
      <c r="O2590" s="2" t="s">
        <v>26068</v>
      </c>
      <c r="P2590" s="2" t="s">
        <v>26069</v>
      </c>
      <c r="Q2590" s="2" t="s">
        <v>19159</v>
      </c>
      <c r="R2590" s="2" t="s">
        <v>26070</v>
      </c>
      <c r="S2590" s="2" t="s">
        <v>19160</v>
      </c>
      <c r="T2590" s="42" t="s">
        <v>26066</v>
      </c>
    </row>
    <row r="2591" spans="3:20" ht="30" x14ac:dyDescent="0.25">
      <c r="C2591" s="35"/>
      <c r="I2591" s="27">
        <f>IF(ISBLANK(J2591),"",LARGE(I$1:I2590,1)+1)</f>
        <v>2564</v>
      </c>
      <c r="J2591" s="2" t="s">
        <v>19048</v>
      </c>
      <c r="K2591" s="1" t="s">
        <v>19162</v>
      </c>
      <c r="L2591" s="1" t="s">
        <v>19163</v>
      </c>
      <c r="M2591" s="2" t="s">
        <v>26071</v>
      </c>
      <c r="N2591" s="2" t="s">
        <v>26072</v>
      </c>
      <c r="O2591" s="2" t="s">
        <v>26073</v>
      </c>
      <c r="P2591" s="2" t="s">
        <v>26074</v>
      </c>
      <c r="Q2591" s="2" t="s">
        <v>19164</v>
      </c>
      <c r="R2591" s="2" t="s">
        <v>26075</v>
      </c>
      <c r="S2591" s="2" t="s">
        <v>19165</v>
      </c>
      <c r="T2591" s="42" t="s">
        <v>26076</v>
      </c>
    </row>
    <row r="2592" spans="3:20" ht="30" x14ac:dyDescent="0.25">
      <c r="C2592" s="35"/>
      <c r="I2592" s="27">
        <f>IF(ISBLANK(J2592),"",LARGE(I$1:I2591,1)+1)</f>
        <v>2565</v>
      </c>
      <c r="J2592" s="2" t="s">
        <v>19048</v>
      </c>
      <c r="K2592" s="1" t="s">
        <v>19166</v>
      </c>
      <c r="L2592" s="1" t="s">
        <v>19167</v>
      </c>
      <c r="M2592" s="2" t="s">
        <v>26077</v>
      </c>
      <c r="N2592" s="2" t="s">
        <v>26078</v>
      </c>
      <c r="O2592" s="2" t="s">
        <v>26079</v>
      </c>
      <c r="P2592" s="2" t="s">
        <v>26080</v>
      </c>
      <c r="Q2592" s="2" t="s">
        <v>19168</v>
      </c>
      <c r="R2592" s="2" t="s">
        <v>26081</v>
      </c>
      <c r="S2592" s="2" t="s">
        <v>19169</v>
      </c>
      <c r="T2592" s="42" t="s">
        <v>26082</v>
      </c>
    </row>
    <row r="2593" spans="3:20" ht="30" x14ac:dyDescent="0.25">
      <c r="C2593" s="35"/>
      <c r="I2593" s="27">
        <f>IF(ISBLANK(J2593),"",LARGE(I$1:I2592,1)+1)</f>
        <v>2566</v>
      </c>
      <c r="J2593" s="2" t="s">
        <v>19048</v>
      </c>
      <c r="K2593" s="1" t="s">
        <v>19170</v>
      </c>
      <c r="L2593" s="1" t="s">
        <v>19082</v>
      </c>
      <c r="M2593" s="2" t="s">
        <v>26083</v>
      </c>
      <c r="N2593" s="2" t="s">
        <v>25903</v>
      </c>
      <c r="O2593" s="2" t="s">
        <v>26084</v>
      </c>
      <c r="P2593" s="2" t="s">
        <v>26085</v>
      </c>
      <c r="Q2593" s="2" t="s">
        <v>19171</v>
      </c>
      <c r="R2593" s="2" t="s">
        <v>26086</v>
      </c>
      <c r="S2593" s="2" t="s">
        <v>19172</v>
      </c>
      <c r="T2593" s="42" t="s">
        <v>26087</v>
      </c>
    </row>
    <row r="2594" spans="3:20" ht="30" x14ac:dyDescent="0.25">
      <c r="C2594" s="35"/>
      <c r="I2594" s="27">
        <f>IF(ISBLANK(J2594),"",LARGE(I$1:I2593,1)+1)</f>
        <v>2567</v>
      </c>
      <c r="J2594" s="2" t="s">
        <v>19048</v>
      </c>
      <c r="K2594" s="1" t="s">
        <v>19173</v>
      </c>
      <c r="L2594" s="1" t="s">
        <v>19082</v>
      </c>
      <c r="M2594" s="2" t="s">
        <v>26088</v>
      </c>
      <c r="N2594" s="2" t="s">
        <v>25903</v>
      </c>
      <c r="O2594" s="2" t="s">
        <v>26089</v>
      </c>
      <c r="P2594" s="2" t="s">
        <v>26090</v>
      </c>
      <c r="Q2594" s="2" t="s">
        <v>19171</v>
      </c>
      <c r="R2594" s="2" t="s">
        <v>26086</v>
      </c>
      <c r="S2594" s="2" t="s">
        <v>19172</v>
      </c>
      <c r="T2594" s="42" t="s">
        <v>26087</v>
      </c>
    </row>
    <row r="2595" spans="3:20" ht="30" x14ac:dyDescent="0.25">
      <c r="C2595" s="35"/>
      <c r="I2595" s="27">
        <f>IF(ISBLANK(J2595),"",LARGE(I$1:I2594,1)+1)</f>
        <v>2568</v>
      </c>
      <c r="J2595" s="2" t="s">
        <v>19048</v>
      </c>
      <c r="K2595" s="1" t="s">
        <v>19174</v>
      </c>
      <c r="L2595" s="1" t="s">
        <v>19116</v>
      </c>
      <c r="M2595" s="2" t="s">
        <v>26091</v>
      </c>
      <c r="N2595" s="2" t="s">
        <v>25976</v>
      </c>
      <c r="O2595" s="2" t="s">
        <v>26092</v>
      </c>
      <c r="P2595" s="2" t="s">
        <v>26093</v>
      </c>
      <c r="Q2595" s="2" t="s">
        <v>19175</v>
      </c>
      <c r="R2595" s="2" t="s">
        <v>26094</v>
      </c>
      <c r="S2595" s="2" t="s">
        <v>19176</v>
      </c>
      <c r="T2595" s="42" t="s">
        <v>26095</v>
      </c>
    </row>
    <row r="2596" spans="3:20" ht="45" x14ac:dyDescent="0.25">
      <c r="C2596" s="35"/>
      <c r="I2596" s="27">
        <f>IF(ISBLANK(J2596),"",LARGE(I$1:I2595,1)+1)</f>
        <v>2569</v>
      </c>
      <c r="J2596" s="2" t="s">
        <v>19048</v>
      </c>
      <c r="K2596" s="1" t="s">
        <v>19177</v>
      </c>
      <c r="L2596" s="1" t="s">
        <v>19055</v>
      </c>
      <c r="M2596" s="2" t="s">
        <v>26096</v>
      </c>
      <c r="N2596" s="2" t="s">
        <v>25859</v>
      </c>
      <c r="O2596" s="2" t="s">
        <v>26097</v>
      </c>
      <c r="P2596" s="2" t="s">
        <v>25939</v>
      </c>
      <c r="Q2596" s="2" t="s">
        <v>19178</v>
      </c>
      <c r="R2596" s="2" t="s">
        <v>26086</v>
      </c>
      <c r="S2596" s="2" t="s">
        <v>19179</v>
      </c>
      <c r="T2596" s="42" t="s">
        <v>26098</v>
      </c>
    </row>
    <row r="2597" spans="3:20" ht="45" x14ac:dyDescent="0.25">
      <c r="C2597" s="35"/>
      <c r="I2597" s="27">
        <f>IF(ISBLANK(J2597),"",LARGE(I$1:I2596,1)+1)</f>
        <v>2570</v>
      </c>
      <c r="J2597" s="2" t="s">
        <v>19048</v>
      </c>
      <c r="K2597" s="1" t="s">
        <v>19180</v>
      </c>
      <c r="L2597" s="1" t="s">
        <v>19055</v>
      </c>
      <c r="M2597" s="2" t="s">
        <v>26099</v>
      </c>
      <c r="N2597" s="2" t="s">
        <v>25859</v>
      </c>
      <c r="O2597" s="2" t="s">
        <v>26100</v>
      </c>
      <c r="P2597" s="2" t="s">
        <v>25939</v>
      </c>
      <c r="Q2597" s="2" t="s">
        <v>19178</v>
      </c>
      <c r="R2597" s="2" t="s">
        <v>26086</v>
      </c>
      <c r="S2597" s="2" t="s">
        <v>19179</v>
      </c>
      <c r="T2597" s="42" t="s">
        <v>26098</v>
      </c>
    </row>
    <row r="2598" spans="3:20" ht="45" x14ac:dyDescent="0.25">
      <c r="C2598" s="35"/>
      <c r="I2598" s="27">
        <f>IF(ISBLANK(J2598),"",LARGE(I$1:I2597,1)+1)</f>
        <v>2571</v>
      </c>
      <c r="J2598" s="2" t="s">
        <v>19048</v>
      </c>
      <c r="K2598" s="1" t="s">
        <v>19181</v>
      </c>
      <c r="L2598" s="1" t="s">
        <v>19055</v>
      </c>
      <c r="M2598" s="2" t="s">
        <v>26101</v>
      </c>
      <c r="N2598" s="2" t="s">
        <v>25859</v>
      </c>
      <c r="O2598" s="2" t="s">
        <v>26102</v>
      </c>
      <c r="P2598" s="2" t="s">
        <v>25939</v>
      </c>
      <c r="Q2598" s="2" t="s">
        <v>19178</v>
      </c>
      <c r="R2598" s="2" t="s">
        <v>26086</v>
      </c>
      <c r="S2598" s="2" t="s">
        <v>19179</v>
      </c>
      <c r="T2598" s="42" t="s">
        <v>26098</v>
      </c>
    </row>
    <row r="2599" spans="3:20" ht="45" x14ac:dyDescent="0.25">
      <c r="C2599" s="35"/>
      <c r="I2599" s="27">
        <f>IF(ISBLANK(J2599),"",LARGE(I$1:I2598,1)+1)</f>
        <v>2572</v>
      </c>
      <c r="J2599" s="2" t="s">
        <v>19048</v>
      </c>
      <c r="K2599" s="1" t="s">
        <v>19182</v>
      </c>
      <c r="L2599" s="1" t="s">
        <v>19055</v>
      </c>
      <c r="M2599" s="2" t="s">
        <v>26103</v>
      </c>
      <c r="N2599" s="2" t="s">
        <v>25859</v>
      </c>
      <c r="O2599" s="2" t="s">
        <v>26104</v>
      </c>
      <c r="P2599" s="2" t="s">
        <v>25939</v>
      </c>
      <c r="Q2599" s="2" t="s">
        <v>19178</v>
      </c>
      <c r="R2599" s="2" t="s">
        <v>26086</v>
      </c>
      <c r="S2599" s="2" t="s">
        <v>19179</v>
      </c>
      <c r="T2599" s="42" t="s">
        <v>26098</v>
      </c>
    </row>
    <row r="2600" spans="3:20" ht="45" x14ac:dyDescent="0.25">
      <c r="C2600" s="35"/>
      <c r="I2600" s="27">
        <f>IF(ISBLANK(J2600),"",LARGE(I$1:I2599,1)+1)</f>
        <v>2573</v>
      </c>
      <c r="J2600" s="2" t="s">
        <v>19048</v>
      </c>
      <c r="K2600" s="1" t="s">
        <v>19183</v>
      </c>
      <c r="L2600" s="1" t="s">
        <v>19055</v>
      </c>
      <c r="M2600" s="2" t="s">
        <v>26105</v>
      </c>
      <c r="N2600" s="2" t="s">
        <v>25859</v>
      </c>
      <c r="O2600" s="2" t="s">
        <v>26106</v>
      </c>
      <c r="P2600" s="2" t="s">
        <v>25939</v>
      </c>
      <c r="Q2600" s="2" t="s">
        <v>19178</v>
      </c>
      <c r="R2600" s="2" t="s">
        <v>26086</v>
      </c>
      <c r="S2600" s="2" t="s">
        <v>19179</v>
      </c>
      <c r="T2600" s="42" t="s">
        <v>26107</v>
      </c>
    </row>
    <row r="2601" spans="3:20" ht="45" x14ac:dyDescent="0.25">
      <c r="C2601" s="35"/>
      <c r="I2601" s="27">
        <f>IF(ISBLANK(J2601),"",LARGE(I$1:I2600,1)+1)</f>
        <v>2574</v>
      </c>
      <c r="J2601" s="2" t="s">
        <v>19048</v>
      </c>
      <c r="K2601" s="1" t="s">
        <v>19184</v>
      </c>
      <c r="L2601" s="1" t="s">
        <v>19055</v>
      </c>
      <c r="M2601" s="2" t="s">
        <v>26108</v>
      </c>
      <c r="N2601" s="2" t="s">
        <v>25859</v>
      </c>
      <c r="O2601" s="2" t="s">
        <v>26109</v>
      </c>
      <c r="P2601" s="2" t="s">
        <v>25939</v>
      </c>
      <c r="Q2601" s="2" t="s">
        <v>19178</v>
      </c>
      <c r="R2601" s="2" t="s">
        <v>26086</v>
      </c>
      <c r="S2601" s="2" t="s">
        <v>19179</v>
      </c>
      <c r="T2601" s="42" t="s">
        <v>26107</v>
      </c>
    </row>
    <row r="2602" spans="3:20" ht="45" x14ac:dyDescent="0.25">
      <c r="C2602" s="35"/>
      <c r="I2602" s="27">
        <f>IF(ISBLANK(J2602),"",LARGE(I$1:I2601,1)+1)</f>
        <v>2575</v>
      </c>
      <c r="J2602" s="2" t="s">
        <v>19048</v>
      </c>
      <c r="K2602" s="1" t="s">
        <v>19185</v>
      </c>
      <c r="L2602" s="1" t="s">
        <v>19055</v>
      </c>
      <c r="M2602" s="2" t="s">
        <v>26110</v>
      </c>
      <c r="N2602" s="2" t="s">
        <v>25859</v>
      </c>
      <c r="O2602" s="2" t="s">
        <v>26111</v>
      </c>
      <c r="P2602" s="2" t="s">
        <v>25939</v>
      </c>
      <c r="Q2602" s="2" t="s">
        <v>19178</v>
      </c>
      <c r="R2602" s="2" t="s">
        <v>26086</v>
      </c>
      <c r="S2602" s="2" t="s">
        <v>19179</v>
      </c>
      <c r="T2602" s="42" t="s">
        <v>26098</v>
      </c>
    </row>
    <row r="2603" spans="3:20" ht="30" x14ac:dyDescent="0.25">
      <c r="C2603" s="35"/>
      <c r="I2603" s="27">
        <f>IF(ISBLANK(J2603),"",LARGE(I$1:I2602,1)+1)</f>
        <v>2576</v>
      </c>
      <c r="J2603" s="2" t="s">
        <v>19048</v>
      </c>
      <c r="K2603" s="1" t="s">
        <v>19186</v>
      </c>
      <c r="L2603" s="1" t="s">
        <v>19151</v>
      </c>
      <c r="M2603" s="2" t="s">
        <v>26112</v>
      </c>
      <c r="N2603" s="2" t="s">
        <v>26049</v>
      </c>
      <c r="O2603" s="2" t="s">
        <v>26113</v>
      </c>
      <c r="P2603" s="2" t="s">
        <v>26114</v>
      </c>
      <c r="Q2603" s="2" t="s">
        <v>19187</v>
      </c>
      <c r="R2603" s="2" t="s">
        <v>26115</v>
      </c>
      <c r="S2603" s="2" t="s">
        <v>19188</v>
      </c>
      <c r="T2603" s="42" t="s">
        <v>26116</v>
      </c>
    </row>
    <row r="2604" spans="3:20" ht="30" x14ac:dyDescent="0.25">
      <c r="C2604" s="35"/>
      <c r="I2604" s="27">
        <f>IF(ISBLANK(J2604),"",LARGE(I$1:I2603,1)+1)</f>
        <v>2577</v>
      </c>
      <c r="J2604" s="2" t="s">
        <v>19048</v>
      </c>
      <c r="K2604" s="1" t="s">
        <v>19189</v>
      </c>
      <c r="L2604" s="1" t="s">
        <v>19151</v>
      </c>
      <c r="M2604" s="2" t="s">
        <v>26117</v>
      </c>
      <c r="N2604" s="2" t="s">
        <v>26049</v>
      </c>
      <c r="O2604" s="2" t="s">
        <v>26118</v>
      </c>
      <c r="P2604" s="2" t="s">
        <v>26114</v>
      </c>
      <c r="Q2604" s="2" t="s">
        <v>19187</v>
      </c>
      <c r="R2604" s="2" t="s">
        <v>26115</v>
      </c>
      <c r="S2604" s="2" t="s">
        <v>19188</v>
      </c>
      <c r="T2604" s="42" t="s">
        <v>26116</v>
      </c>
    </row>
    <row r="2605" spans="3:20" ht="30" x14ac:dyDescent="0.25">
      <c r="C2605" s="35"/>
      <c r="I2605" s="27">
        <f>IF(ISBLANK(J2605),"",LARGE(I$1:I2604,1)+1)</f>
        <v>2578</v>
      </c>
      <c r="J2605" s="2" t="s">
        <v>19048</v>
      </c>
      <c r="K2605" s="1" t="s">
        <v>19190</v>
      </c>
      <c r="L2605" s="1" t="s">
        <v>19151</v>
      </c>
      <c r="M2605" s="2" t="s">
        <v>26119</v>
      </c>
      <c r="N2605" s="2" t="s">
        <v>26049</v>
      </c>
      <c r="O2605" s="2" t="s">
        <v>26120</v>
      </c>
      <c r="P2605" s="2" t="s">
        <v>26114</v>
      </c>
      <c r="Q2605" s="2" t="s">
        <v>19187</v>
      </c>
      <c r="R2605" s="2" t="s">
        <v>26115</v>
      </c>
      <c r="S2605" s="2" t="s">
        <v>19188</v>
      </c>
      <c r="T2605" s="42" t="s">
        <v>26116</v>
      </c>
    </row>
    <row r="2606" spans="3:20" ht="30" x14ac:dyDescent="0.25">
      <c r="C2606" s="35"/>
      <c r="I2606" s="27">
        <f>IF(ISBLANK(J2606),"",LARGE(I$1:I2605,1)+1)</f>
        <v>2579</v>
      </c>
      <c r="J2606" s="2" t="s">
        <v>19048</v>
      </c>
      <c r="K2606" s="1" t="s">
        <v>19191</v>
      </c>
      <c r="L2606" s="1" t="s">
        <v>19151</v>
      </c>
      <c r="M2606" s="2" t="s">
        <v>26121</v>
      </c>
      <c r="N2606" s="2" t="s">
        <v>26049</v>
      </c>
      <c r="O2606" s="2" t="s">
        <v>26122</v>
      </c>
      <c r="P2606" s="2" t="s">
        <v>26114</v>
      </c>
      <c r="Q2606" s="2" t="s">
        <v>19187</v>
      </c>
      <c r="R2606" s="2" t="s">
        <v>26115</v>
      </c>
      <c r="S2606" s="2" t="s">
        <v>19188</v>
      </c>
      <c r="T2606" s="42" t="s">
        <v>26116</v>
      </c>
    </row>
    <row r="2607" spans="3:20" ht="45" x14ac:dyDescent="0.25">
      <c r="C2607" s="35"/>
      <c r="I2607" s="27">
        <f>IF(ISBLANK(J2607),"",LARGE(I$1:I2606,1)+1)</f>
        <v>2580</v>
      </c>
      <c r="J2607" s="2" t="s">
        <v>19048</v>
      </c>
      <c r="K2607" s="1" t="s">
        <v>19192</v>
      </c>
      <c r="L2607" s="1" t="s">
        <v>19151</v>
      </c>
      <c r="M2607" s="2" t="s">
        <v>26123</v>
      </c>
      <c r="N2607" s="2" t="s">
        <v>26049</v>
      </c>
      <c r="O2607" s="2" t="s">
        <v>26124</v>
      </c>
      <c r="P2607" s="2" t="s">
        <v>26114</v>
      </c>
      <c r="Q2607" s="2" t="s">
        <v>19187</v>
      </c>
      <c r="R2607" s="2" t="s">
        <v>26115</v>
      </c>
      <c r="S2607" s="2" t="s">
        <v>19188</v>
      </c>
      <c r="T2607" s="42" t="s">
        <v>26125</v>
      </c>
    </row>
    <row r="2608" spans="3:20" ht="45" x14ac:dyDescent="0.25">
      <c r="C2608" s="35"/>
      <c r="I2608" s="27">
        <f>IF(ISBLANK(J2608),"",LARGE(I$1:I2607,1)+1)</f>
        <v>2581</v>
      </c>
      <c r="J2608" s="2" t="s">
        <v>19048</v>
      </c>
      <c r="K2608" s="1" t="s">
        <v>19193</v>
      </c>
      <c r="L2608" s="1" t="s">
        <v>19151</v>
      </c>
      <c r="M2608" s="2" t="s">
        <v>26126</v>
      </c>
      <c r="N2608" s="2" t="s">
        <v>26049</v>
      </c>
      <c r="O2608" s="2" t="s">
        <v>26127</v>
      </c>
      <c r="P2608" s="2" t="s">
        <v>26114</v>
      </c>
      <c r="Q2608" s="2" t="s">
        <v>19187</v>
      </c>
      <c r="R2608" s="2" t="s">
        <v>26115</v>
      </c>
      <c r="S2608" s="2" t="s">
        <v>19188</v>
      </c>
      <c r="T2608" s="42" t="s">
        <v>26125</v>
      </c>
    </row>
    <row r="2609" spans="3:20" ht="45" x14ac:dyDescent="0.25">
      <c r="C2609" s="35"/>
      <c r="I2609" s="27">
        <f>IF(ISBLANK(J2609),"",LARGE(I$1:I2608,1)+1)</f>
        <v>2582</v>
      </c>
      <c r="J2609" s="2" t="s">
        <v>19048</v>
      </c>
      <c r="K2609" s="1" t="s">
        <v>19194</v>
      </c>
      <c r="L2609" s="1" t="s">
        <v>19070</v>
      </c>
      <c r="M2609" s="2" t="s">
        <v>26128</v>
      </c>
      <c r="N2609" s="2" t="s">
        <v>25882</v>
      </c>
      <c r="O2609" s="2" t="s">
        <v>26129</v>
      </c>
      <c r="P2609" s="2" t="s">
        <v>26130</v>
      </c>
      <c r="Q2609" s="2" t="s">
        <v>19195</v>
      </c>
      <c r="R2609" s="2" t="s">
        <v>26131</v>
      </c>
      <c r="S2609" s="2" t="s">
        <v>19196</v>
      </c>
      <c r="T2609" s="42" t="s">
        <v>26132</v>
      </c>
    </row>
    <row r="2610" spans="3:20" ht="45" x14ac:dyDescent="0.25">
      <c r="C2610" s="35"/>
      <c r="I2610" s="27">
        <f>IF(ISBLANK(J2610),"",LARGE(I$1:I2609,1)+1)</f>
        <v>2583</v>
      </c>
      <c r="J2610" s="2" t="s">
        <v>19048</v>
      </c>
      <c r="K2610" s="1" t="s">
        <v>19197</v>
      </c>
      <c r="L2610" s="1" t="s">
        <v>19070</v>
      </c>
      <c r="M2610" s="2" t="s">
        <v>26133</v>
      </c>
      <c r="N2610" s="2" t="s">
        <v>25882</v>
      </c>
      <c r="O2610" s="2" t="s">
        <v>26134</v>
      </c>
      <c r="P2610" s="2" t="s">
        <v>26130</v>
      </c>
      <c r="Q2610" s="2" t="s">
        <v>19195</v>
      </c>
      <c r="R2610" s="2" t="s">
        <v>26131</v>
      </c>
      <c r="S2610" s="2" t="s">
        <v>19196</v>
      </c>
      <c r="T2610" s="42" t="s">
        <v>26132</v>
      </c>
    </row>
    <row r="2611" spans="3:20" ht="30" x14ac:dyDescent="0.25">
      <c r="C2611" s="35"/>
      <c r="I2611" s="27">
        <f>IF(ISBLANK(J2611),"",LARGE(I$1:I2610,1)+1)</f>
        <v>2584</v>
      </c>
      <c r="J2611" s="2" t="s">
        <v>19048</v>
      </c>
      <c r="K2611" s="1" t="s">
        <v>19198</v>
      </c>
      <c r="L2611" s="1" t="s">
        <v>19070</v>
      </c>
      <c r="M2611" s="2" t="s">
        <v>26135</v>
      </c>
      <c r="N2611" s="2" t="s">
        <v>25882</v>
      </c>
      <c r="O2611" s="2" t="s">
        <v>26136</v>
      </c>
      <c r="P2611" s="2" t="s">
        <v>26130</v>
      </c>
      <c r="Q2611" s="2" t="s">
        <v>19195</v>
      </c>
      <c r="R2611" s="2" t="s">
        <v>26131</v>
      </c>
      <c r="S2611" s="2" t="s">
        <v>19196</v>
      </c>
      <c r="T2611" s="42" t="s">
        <v>26137</v>
      </c>
    </row>
    <row r="2612" spans="3:20" ht="30" x14ac:dyDescent="0.25">
      <c r="C2612" s="35"/>
      <c r="I2612" s="27">
        <f>IF(ISBLANK(J2612),"",LARGE(I$1:I2611,1)+1)</f>
        <v>2585</v>
      </c>
      <c r="J2612" s="2" t="s">
        <v>19048</v>
      </c>
      <c r="K2612" s="1" t="s">
        <v>19199</v>
      </c>
      <c r="L2612" s="1" t="s">
        <v>19070</v>
      </c>
      <c r="M2612" s="2" t="s">
        <v>26138</v>
      </c>
      <c r="N2612" s="2" t="s">
        <v>25882</v>
      </c>
      <c r="O2612" s="2" t="s">
        <v>26139</v>
      </c>
      <c r="P2612" s="2" t="s">
        <v>26130</v>
      </c>
      <c r="Q2612" s="2" t="s">
        <v>19195</v>
      </c>
      <c r="R2612" s="2" t="s">
        <v>26131</v>
      </c>
      <c r="S2612" s="2" t="s">
        <v>19196</v>
      </c>
      <c r="T2612" s="42" t="s">
        <v>26137</v>
      </c>
    </row>
    <row r="2613" spans="3:20" ht="30" x14ac:dyDescent="0.25">
      <c r="C2613" s="35"/>
      <c r="I2613" s="27">
        <f>IF(ISBLANK(J2613),"",LARGE(I$1:I2612,1)+1)</f>
        <v>2586</v>
      </c>
      <c r="J2613" s="2" t="s">
        <v>19048</v>
      </c>
      <c r="K2613" s="1" t="s">
        <v>19200</v>
      </c>
      <c r="L2613" s="1" t="s">
        <v>19066</v>
      </c>
      <c r="M2613" s="2" t="s">
        <v>26140</v>
      </c>
      <c r="N2613" s="2" t="s">
        <v>25876</v>
      </c>
      <c r="O2613" s="2" t="s">
        <v>26141</v>
      </c>
      <c r="P2613" s="2" t="s">
        <v>26142</v>
      </c>
      <c r="Q2613" s="2" t="s">
        <v>19201</v>
      </c>
      <c r="R2613" s="2" t="s">
        <v>26143</v>
      </c>
      <c r="S2613" s="2" t="s">
        <v>19202</v>
      </c>
      <c r="T2613" s="42" t="s">
        <v>26144</v>
      </c>
    </row>
    <row r="2614" spans="3:20" ht="30" x14ac:dyDescent="0.25">
      <c r="C2614" s="35"/>
      <c r="I2614" s="27">
        <f>IF(ISBLANK(J2614),"",LARGE(I$1:I2613,1)+1)</f>
        <v>2587</v>
      </c>
      <c r="J2614" s="2" t="s">
        <v>19048</v>
      </c>
      <c r="K2614" s="1" t="s">
        <v>19203</v>
      </c>
      <c r="L2614" s="1" t="s">
        <v>19066</v>
      </c>
      <c r="M2614" s="2" t="s">
        <v>26145</v>
      </c>
      <c r="N2614" s="2" t="s">
        <v>25876</v>
      </c>
      <c r="O2614" s="2" t="s">
        <v>26146</v>
      </c>
      <c r="P2614" s="2" t="s">
        <v>26142</v>
      </c>
      <c r="Q2614" s="2" t="s">
        <v>19201</v>
      </c>
      <c r="R2614" s="2" t="s">
        <v>26143</v>
      </c>
      <c r="S2614" s="2" t="s">
        <v>19202</v>
      </c>
      <c r="T2614" s="42" t="s">
        <v>26144</v>
      </c>
    </row>
    <row r="2615" spans="3:20" ht="30" x14ac:dyDescent="0.25">
      <c r="C2615" s="35"/>
      <c r="I2615" s="27">
        <f>IF(ISBLANK(J2615),"",LARGE(I$1:I2614,1)+1)</f>
        <v>2588</v>
      </c>
      <c r="J2615" s="2" t="s">
        <v>19048</v>
      </c>
      <c r="K2615" s="1" t="s">
        <v>19204</v>
      </c>
      <c r="L2615" s="1" t="s">
        <v>19066</v>
      </c>
      <c r="M2615" s="2" t="s">
        <v>26147</v>
      </c>
      <c r="N2615" s="2" t="s">
        <v>25876</v>
      </c>
      <c r="O2615" s="2" t="s">
        <v>26148</v>
      </c>
      <c r="P2615" s="2" t="s">
        <v>26142</v>
      </c>
      <c r="Q2615" s="2" t="s">
        <v>19201</v>
      </c>
      <c r="R2615" s="2" t="s">
        <v>26143</v>
      </c>
      <c r="S2615" s="2" t="s">
        <v>19202</v>
      </c>
      <c r="T2615" s="42" t="s">
        <v>26149</v>
      </c>
    </row>
    <row r="2616" spans="3:20" ht="45" x14ac:dyDescent="0.25">
      <c r="C2616" s="35"/>
      <c r="I2616" s="27">
        <f>IF(ISBLANK(J2616),"",LARGE(I$1:I2615,1)+1)</f>
        <v>2589</v>
      </c>
      <c r="J2616" s="2" t="s">
        <v>19048</v>
      </c>
      <c r="K2616" s="1" t="s">
        <v>19205</v>
      </c>
      <c r="L2616" s="1" t="s">
        <v>19116</v>
      </c>
      <c r="M2616" s="2" t="s">
        <v>26150</v>
      </c>
      <c r="N2616" s="2" t="s">
        <v>25976</v>
      </c>
      <c r="O2616" s="2" t="s">
        <v>26151</v>
      </c>
      <c r="P2616" s="2" t="s">
        <v>26152</v>
      </c>
      <c r="Q2616" s="2" t="s">
        <v>19206</v>
      </c>
      <c r="R2616" s="2" t="s">
        <v>26153</v>
      </c>
      <c r="S2616" s="2" t="s">
        <v>19207</v>
      </c>
      <c r="T2616" s="42" t="s">
        <v>26154</v>
      </c>
    </row>
    <row r="2617" spans="3:20" ht="45" x14ac:dyDescent="0.25">
      <c r="C2617" s="35"/>
      <c r="I2617" s="27">
        <f>IF(ISBLANK(J2617),"",LARGE(I$1:I2616,1)+1)</f>
        <v>2590</v>
      </c>
      <c r="J2617" s="2" t="s">
        <v>19048</v>
      </c>
      <c r="K2617" s="1" t="s">
        <v>19208</v>
      </c>
      <c r="L2617" s="1" t="s">
        <v>19116</v>
      </c>
      <c r="M2617" s="2" t="s">
        <v>26155</v>
      </c>
      <c r="N2617" s="2" t="s">
        <v>25976</v>
      </c>
      <c r="O2617" s="2" t="s">
        <v>26156</v>
      </c>
      <c r="P2617" s="2" t="s">
        <v>26157</v>
      </c>
      <c r="Q2617" s="2" t="s">
        <v>19206</v>
      </c>
      <c r="R2617" s="2" t="s">
        <v>26153</v>
      </c>
      <c r="S2617" s="2" t="s">
        <v>19207</v>
      </c>
      <c r="T2617" s="42" t="s">
        <v>26154</v>
      </c>
    </row>
    <row r="2618" spans="3:20" ht="30" x14ac:dyDescent="0.25">
      <c r="C2618" s="35"/>
      <c r="I2618" s="27">
        <f>IF(ISBLANK(J2618),"",LARGE(I$1:I2617,1)+1)</f>
        <v>2591</v>
      </c>
      <c r="J2618" s="2" t="s">
        <v>19048</v>
      </c>
      <c r="K2618" s="1" t="s">
        <v>19209</v>
      </c>
      <c r="L2618" s="1" t="s">
        <v>19210</v>
      </c>
      <c r="M2618" s="2" t="s">
        <v>26158</v>
      </c>
      <c r="N2618" s="2" t="s">
        <v>26159</v>
      </c>
      <c r="O2618" s="2" t="s">
        <v>26160</v>
      </c>
      <c r="P2618" s="2" t="s">
        <v>26161</v>
      </c>
      <c r="Q2618" s="2" t="s">
        <v>19211</v>
      </c>
      <c r="R2618" s="2" t="s">
        <v>26162</v>
      </c>
      <c r="S2618" s="2" t="s">
        <v>19212</v>
      </c>
      <c r="T2618" s="42" t="s">
        <v>26163</v>
      </c>
    </row>
    <row r="2619" spans="3:20" ht="30" x14ac:dyDescent="0.25">
      <c r="C2619" s="35"/>
      <c r="I2619" s="27">
        <f>IF(ISBLANK(J2619),"",LARGE(I$1:I2618,1)+1)</f>
        <v>2592</v>
      </c>
      <c r="J2619" s="2" t="s">
        <v>19048</v>
      </c>
      <c r="K2619" s="1" t="s">
        <v>19213</v>
      </c>
      <c r="L2619" s="1" t="s">
        <v>19167</v>
      </c>
      <c r="M2619" s="2" t="s">
        <v>26164</v>
      </c>
      <c r="N2619" s="2" t="s">
        <v>26078</v>
      </c>
      <c r="O2619" s="2" t="s">
        <v>26165</v>
      </c>
      <c r="P2619" s="2" t="s">
        <v>26166</v>
      </c>
      <c r="Q2619" s="2" t="s">
        <v>19214</v>
      </c>
      <c r="R2619" s="2" t="s">
        <v>26167</v>
      </c>
      <c r="S2619" s="2" t="s">
        <v>19215</v>
      </c>
      <c r="T2619" s="42" t="s">
        <v>26168</v>
      </c>
    </row>
    <row r="2620" spans="3:20" ht="30" x14ac:dyDescent="0.25">
      <c r="C2620" s="35"/>
      <c r="I2620" s="27">
        <f>IF(ISBLANK(J2620),"",LARGE(I$1:I2619,1)+1)</f>
        <v>2593</v>
      </c>
      <c r="J2620" s="2" t="s">
        <v>19048</v>
      </c>
      <c r="K2620" s="1" t="s">
        <v>19216</v>
      </c>
      <c r="L2620" s="1" t="s">
        <v>19167</v>
      </c>
      <c r="M2620" s="2" t="s">
        <v>26169</v>
      </c>
      <c r="N2620" s="2" t="s">
        <v>26078</v>
      </c>
      <c r="O2620" s="2" t="s">
        <v>26170</v>
      </c>
      <c r="P2620" s="2" t="s">
        <v>26166</v>
      </c>
      <c r="Q2620" s="2" t="s">
        <v>19214</v>
      </c>
      <c r="R2620" s="2" t="s">
        <v>26167</v>
      </c>
      <c r="S2620" s="2" t="s">
        <v>19215</v>
      </c>
      <c r="T2620" s="42" t="s">
        <v>26168</v>
      </c>
    </row>
    <row r="2621" spans="3:20" ht="30" x14ac:dyDescent="0.25">
      <c r="C2621" s="35"/>
      <c r="I2621" s="27">
        <f>IF(ISBLANK(J2621),"",LARGE(I$1:I2620,1)+1)</f>
        <v>2594</v>
      </c>
      <c r="J2621" s="2" t="s">
        <v>19048</v>
      </c>
      <c r="K2621" s="1" t="s">
        <v>19217</v>
      </c>
      <c r="L2621" s="1" t="s">
        <v>19167</v>
      </c>
      <c r="M2621" s="2" t="s">
        <v>26171</v>
      </c>
      <c r="N2621" s="2" t="s">
        <v>26078</v>
      </c>
      <c r="O2621" s="2" t="s">
        <v>26172</v>
      </c>
      <c r="P2621" s="2" t="s">
        <v>26166</v>
      </c>
      <c r="Q2621" s="2" t="s">
        <v>19214</v>
      </c>
      <c r="R2621" s="2" t="s">
        <v>26167</v>
      </c>
      <c r="S2621" s="2" t="s">
        <v>19215</v>
      </c>
      <c r="T2621" s="42" t="s">
        <v>26168</v>
      </c>
    </row>
    <row r="2622" spans="3:20" ht="30" x14ac:dyDescent="0.25">
      <c r="C2622" s="35"/>
      <c r="I2622" s="27">
        <f>IF(ISBLANK(J2622),"",LARGE(I$1:I2621,1)+1)</f>
        <v>2595</v>
      </c>
      <c r="J2622" s="2" t="s">
        <v>19048</v>
      </c>
      <c r="K2622" s="1" t="s">
        <v>19218</v>
      </c>
      <c r="L2622" s="1" t="s">
        <v>19167</v>
      </c>
      <c r="M2622" s="2" t="s">
        <v>26173</v>
      </c>
      <c r="N2622" s="2" t="s">
        <v>26078</v>
      </c>
      <c r="O2622" s="2" t="s">
        <v>26174</v>
      </c>
      <c r="P2622" s="2" t="s">
        <v>26166</v>
      </c>
      <c r="Q2622" s="2" t="s">
        <v>19214</v>
      </c>
      <c r="R2622" s="2" t="s">
        <v>26167</v>
      </c>
      <c r="S2622" s="2" t="s">
        <v>19215</v>
      </c>
      <c r="T2622" s="42" t="s">
        <v>26168</v>
      </c>
    </row>
    <row r="2623" spans="3:20" ht="30" x14ac:dyDescent="0.25">
      <c r="C2623" s="35"/>
      <c r="I2623" s="27">
        <f>IF(ISBLANK(J2623),"",LARGE(I$1:I2622,1)+1)</f>
        <v>2596</v>
      </c>
      <c r="J2623" s="2" t="s">
        <v>19048</v>
      </c>
      <c r="K2623" s="1" t="s">
        <v>19219</v>
      </c>
      <c r="L2623" s="1" t="s">
        <v>19220</v>
      </c>
      <c r="M2623" s="2" t="s">
        <v>26175</v>
      </c>
      <c r="N2623" s="2" t="s">
        <v>26176</v>
      </c>
      <c r="O2623" s="2" t="s">
        <v>26177</v>
      </c>
      <c r="P2623" s="2" t="s">
        <v>26178</v>
      </c>
      <c r="Q2623" s="2" t="s">
        <v>19221</v>
      </c>
      <c r="R2623" s="2" t="s">
        <v>26179</v>
      </c>
      <c r="S2623" s="2" t="s">
        <v>19222</v>
      </c>
      <c r="T2623" s="42" t="s">
        <v>26180</v>
      </c>
    </row>
    <row r="2624" spans="3:20" ht="45" x14ac:dyDescent="0.25">
      <c r="C2624" s="35"/>
      <c r="I2624" s="27">
        <f>IF(ISBLANK(J2624),"",LARGE(I$1:I2623,1)+1)</f>
        <v>2597</v>
      </c>
      <c r="J2624" s="2" t="s">
        <v>19048</v>
      </c>
      <c r="K2624" s="1" t="s">
        <v>19223</v>
      </c>
      <c r="L2624" s="1" t="s">
        <v>19050</v>
      </c>
      <c r="M2624" s="2" t="s">
        <v>26181</v>
      </c>
      <c r="N2624" s="2" t="s">
        <v>25928</v>
      </c>
      <c r="O2624" s="2" t="s">
        <v>26182</v>
      </c>
      <c r="P2624" s="2" t="s">
        <v>25853</v>
      </c>
      <c r="Q2624" s="2" t="s">
        <v>19224</v>
      </c>
      <c r="R2624" s="2" t="s">
        <v>26183</v>
      </c>
      <c r="S2624" s="2" t="s">
        <v>19225</v>
      </c>
      <c r="T2624" s="42" t="s">
        <v>26184</v>
      </c>
    </row>
    <row r="2625" spans="3:20" ht="45" x14ac:dyDescent="0.25">
      <c r="C2625" s="35"/>
      <c r="I2625" s="27">
        <f>IF(ISBLANK(J2625),"",LARGE(I$1:I2624,1)+1)</f>
        <v>2598</v>
      </c>
      <c r="J2625" s="2" t="s">
        <v>19048</v>
      </c>
      <c r="K2625" s="1" t="s">
        <v>19226</v>
      </c>
      <c r="L2625" s="1" t="s">
        <v>19050</v>
      </c>
      <c r="M2625" s="2" t="s">
        <v>26185</v>
      </c>
      <c r="N2625" s="2" t="s">
        <v>25928</v>
      </c>
      <c r="O2625" s="2" t="s">
        <v>26186</v>
      </c>
      <c r="P2625" s="2" t="s">
        <v>25853</v>
      </c>
      <c r="Q2625" s="2" t="s">
        <v>19224</v>
      </c>
      <c r="R2625" s="2" t="s">
        <v>26183</v>
      </c>
      <c r="S2625" s="2" t="s">
        <v>19225</v>
      </c>
      <c r="T2625" s="42" t="s">
        <v>26184</v>
      </c>
    </row>
    <row r="2626" spans="3:20" ht="30" x14ac:dyDescent="0.25">
      <c r="C2626" s="35"/>
      <c r="I2626" s="27">
        <f>IF(ISBLANK(J2626),"",LARGE(I$1:I2625,1)+1)</f>
        <v>2599</v>
      </c>
      <c r="J2626" s="2" t="s">
        <v>19048</v>
      </c>
      <c r="K2626" s="1" t="s">
        <v>19227</v>
      </c>
      <c r="L2626" s="1" t="s">
        <v>19078</v>
      </c>
      <c r="M2626" s="2" t="s">
        <v>26187</v>
      </c>
      <c r="N2626" s="2" t="s">
        <v>25897</v>
      </c>
      <c r="O2626" s="2" t="s">
        <v>26188</v>
      </c>
      <c r="P2626" s="2" t="s">
        <v>26189</v>
      </c>
      <c r="Q2626" s="2" t="s">
        <v>19228</v>
      </c>
      <c r="R2626" s="2" t="s">
        <v>26190</v>
      </c>
      <c r="S2626" s="2" t="s">
        <v>19229</v>
      </c>
      <c r="T2626" s="42" t="s">
        <v>26191</v>
      </c>
    </row>
    <row r="2627" spans="3:20" ht="30" x14ac:dyDescent="0.25">
      <c r="C2627" s="35"/>
      <c r="I2627" s="27">
        <f>IF(ISBLANK(J2627),"",LARGE(I$1:I2626,1)+1)</f>
        <v>2600</v>
      </c>
      <c r="J2627" s="2" t="s">
        <v>19048</v>
      </c>
      <c r="K2627" s="1" t="s">
        <v>19230</v>
      </c>
      <c r="L2627" s="1" t="s">
        <v>19078</v>
      </c>
      <c r="M2627" s="2" t="s">
        <v>26192</v>
      </c>
      <c r="N2627" s="2" t="s">
        <v>25897</v>
      </c>
      <c r="O2627" s="2" t="s">
        <v>26193</v>
      </c>
      <c r="P2627" s="2" t="s">
        <v>26189</v>
      </c>
      <c r="Q2627" s="2" t="s">
        <v>19228</v>
      </c>
      <c r="R2627" s="2" t="s">
        <v>26194</v>
      </c>
      <c r="S2627" s="2" t="s">
        <v>19229</v>
      </c>
      <c r="T2627" s="42" t="s">
        <v>26191</v>
      </c>
    </row>
    <row r="2628" spans="3:20" ht="30" x14ac:dyDescent="0.25">
      <c r="C2628" s="35"/>
      <c r="I2628" s="27">
        <f>IF(ISBLANK(J2628),"",LARGE(I$1:I2627,1)+1)</f>
        <v>2601</v>
      </c>
      <c r="J2628" s="2" t="s">
        <v>19048</v>
      </c>
      <c r="K2628" s="1" t="s">
        <v>19231</v>
      </c>
      <c r="L2628" s="1" t="s">
        <v>19232</v>
      </c>
      <c r="M2628" s="2" t="s">
        <v>26195</v>
      </c>
      <c r="N2628" s="2" t="s">
        <v>26196</v>
      </c>
      <c r="O2628" s="2" t="s">
        <v>26197</v>
      </c>
      <c r="P2628" s="2" t="s">
        <v>26198</v>
      </c>
      <c r="Q2628" s="2" t="s">
        <v>19233</v>
      </c>
      <c r="R2628" s="2" t="s">
        <v>26199</v>
      </c>
      <c r="S2628" s="2" t="s">
        <v>19234</v>
      </c>
      <c r="T2628" s="42" t="s">
        <v>26200</v>
      </c>
    </row>
    <row r="2629" spans="3:20" ht="30" x14ac:dyDescent="0.25">
      <c r="C2629" s="35"/>
      <c r="I2629" s="27">
        <f>IF(ISBLANK(J2629),"",LARGE(I$1:I2628,1)+1)</f>
        <v>2602</v>
      </c>
      <c r="J2629" s="2" t="s">
        <v>19048</v>
      </c>
      <c r="K2629" s="1" t="s">
        <v>19235</v>
      </c>
      <c r="L2629" s="1" t="s">
        <v>19232</v>
      </c>
      <c r="M2629" s="2" t="s">
        <v>26201</v>
      </c>
      <c r="N2629" s="2" t="s">
        <v>26196</v>
      </c>
      <c r="O2629" s="2" t="s">
        <v>26202</v>
      </c>
      <c r="P2629" s="2" t="s">
        <v>26198</v>
      </c>
      <c r="Q2629" s="2" t="s">
        <v>19233</v>
      </c>
      <c r="R2629" s="2" t="s">
        <v>26199</v>
      </c>
      <c r="S2629" s="2" t="s">
        <v>19234</v>
      </c>
      <c r="T2629" s="42" t="s">
        <v>26200</v>
      </c>
    </row>
    <row r="2630" spans="3:20" ht="30" x14ac:dyDescent="0.25">
      <c r="C2630" s="35"/>
      <c r="I2630" s="27">
        <f>IF(ISBLANK(J2630),"",LARGE(I$1:I2629,1)+1)</f>
        <v>2603</v>
      </c>
      <c r="J2630" s="2" t="s">
        <v>19048</v>
      </c>
      <c r="K2630" s="1" t="s">
        <v>19236</v>
      </c>
      <c r="L2630" s="1" t="s">
        <v>19070</v>
      </c>
      <c r="M2630" s="2" t="s">
        <v>26203</v>
      </c>
      <c r="N2630" s="2" t="s">
        <v>25882</v>
      </c>
      <c r="O2630" s="2" t="s">
        <v>26204</v>
      </c>
      <c r="P2630" s="2" t="s">
        <v>26130</v>
      </c>
      <c r="Q2630" s="2" t="s">
        <v>19195</v>
      </c>
      <c r="R2630" s="2" t="s">
        <v>26131</v>
      </c>
      <c r="S2630" s="2" t="s">
        <v>19196</v>
      </c>
      <c r="T2630" s="42" t="s">
        <v>26137</v>
      </c>
    </row>
    <row r="2631" spans="3:20" ht="30" x14ac:dyDescent="0.25">
      <c r="C2631" s="35"/>
      <c r="I2631" s="27">
        <f>IF(ISBLANK(J2631),"",LARGE(I$1:I2630,1)+1)</f>
        <v>2604</v>
      </c>
      <c r="J2631" s="2" t="s">
        <v>19048</v>
      </c>
      <c r="K2631" s="1" t="s">
        <v>19237</v>
      </c>
      <c r="L2631" s="1" t="s">
        <v>19070</v>
      </c>
      <c r="M2631" s="2" t="s">
        <v>26205</v>
      </c>
      <c r="N2631" s="2" t="s">
        <v>25882</v>
      </c>
      <c r="O2631" s="2" t="s">
        <v>26206</v>
      </c>
      <c r="P2631" s="2" t="s">
        <v>26130</v>
      </c>
      <c r="Q2631" s="2" t="s">
        <v>19195</v>
      </c>
      <c r="R2631" s="2" t="s">
        <v>26131</v>
      </c>
      <c r="S2631" s="2" t="s">
        <v>19196</v>
      </c>
      <c r="T2631" s="42" t="s">
        <v>26137</v>
      </c>
    </row>
    <row r="2632" spans="3:20" ht="30" x14ac:dyDescent="0.25">
      <c r="C2632" s="35"/>
      <c r="I2632" s="27">
        <f>IF(ISBLANK(J2632),"",LARGE(I$1:I2631,1)+1)</f>
        <v>2605</v>
      </c>
      <c r="J2632" s="2" t="s">
        <v>19048</v>
      </c>
      <c r="K2632" s="1" t="s">
        <v>19238</v>
      </c>
      <c r="L2632" s="1" t="s">
        <v>19151</v>
      </c>
      <c r="M2632" s="2" t="s">
        <v>26207</v>
      </c>
      <c r="N2632" s="2" t="s">
        <v>26049</v>
      </c>
      <c r="O2632" s="2" t="s">
        <v>26208</v>
      </c>
      <c r="P2632" s="2" t="s">
        <v>26114</v>
      </c>
      <c r="Q2632" s="2" t="s">
        <v>19187</v>
      </c>
      <c r="R2632" s="2" t="s">
        <v>26115</v>
      </c>
      <c r="S2632" s="2" t="s">
        <v>19188</v>
      </c>
      <c r="T2632" s="42" t="s">
        <v>26116</v>
      </c>
    </row>
    <row r="2633" spans="3:20" ht="30" x14ac:dyDescent="0.25">
      <c r="C2633" s="35"/>
      <c r="I2633" s="27">
        <f>IF(ISBLANK(J2633),"",LARGE(I$1:I2632,1)+1)</f>
        <v>2606</v>
      </c>
      <c r="J2633" s="2" t="s">
        <v>19048</v>
      </c>
      <c r="K2633" s="1" t="s">
        <v>19239</v>
      </c>
      <c r="L2633" s="1" t="s">
        <v>19151</v>
      </c>
      <c r="M2633" s="2" t="s">
        <v>26209</v>
      </c>
      <c r="N2633" s="2" t="s">
        <v>26049</v>
      </c>
      <c r="O2633" s="2" t="s">
        <v>26210</v>
      </c>
      <c r="P2633" s="2" t="s">
        <v>26114</v>
      </c>
      <c r="Q2633" s="2" t="s">
        <v>19187</v>
      </c>
      <c r="R2633" s="2" t="s">
        <v>26115</v>
      </c>
      <c r="S2633" s="2" t="s">
        <v>19188</v>
      </c>
      <c r="T2633" s="42" t="s">
        <v>26116</v>
      </c>
    </row>
    <row r="2634" spans="3:20" ht="45" x14ac:dyDescent="0.25">
      <c r="C2634" s="35"/>
      <c r="I2634" s="27">
        <f>IF(ISBLANK(J2634),"",LARGE(I$1:I2633,1)+1)</f>
        <v>2607</v>
      </c>
      <c r="J2634" s="2" t="s">
        <v>19048</v>
      </c>
      <c r="K2634" s="1" t="s">
        <v>19240</v>
      </c>
      <c r="L2634" s="1" t="s">
        <v>19055</v>
      </c>
      <c r="M2634" s="2" t="s">
        <v>26211</v>
      </c>
      <c r="N2634" s="2" t="s">
        <v>25859</v>
      </c>
      <c r="O2634" s="2" t="s">
        <v>26212</v>
      </c>
      <c r="P2634" s="2" t="s">
        <v>25939</v>
      </c>
      <c r="Q2634" s="2" t="s">
        <v>19178</v>
      </c>
      <c r="R2634" s="2" t="s">
        <v>26086</v>
      </c>
      <c r="S2634" s="2" t="s">
        <v>19179</v>
      </c>
      <c r="T2634" s="42" t="s">
        <v>26098</v>
      </c>
    </row>
    <row r="2635" spans="3:20" ht="45" x14ac:dyDescent="0.25">
      <c r="C2635" s="35"/>
      <c r="I2635" s="27">
        <f>IF(ISBLANK(J2635),"",LARGE(I$1:I2634,1)+1)</f>
        <v>2608</v>
      </c>
      <c r="J2635" s="2" t="s">
        <v>19048</v>
      </c>
      <c r="K2635" s="1" t="s">
        <v>19241</v>
      </c>
      <c r="L2635" s="1" t="s">
        <v>19055</v>
      </c>
      <c r="M2635" s="2" t="s">
        <v>26213</v>
      </c>
      <c r="N2635" s="2" t="s">
        <v>25859</v>
      </c>
      <c r="O2635" s="2" t="s">
        <v>26214</v>
      </c>
      <c r="P2635" s="2" t="s">
        <v>25939</v>
      </c>
      <c r="Q2635" s="2" t="s">
        <v>19178</v>
      </c>
      <c r="R2635" s="2" t="s">
        <v>26086</v>
      </c>
      <c r="S2635" s="2" t="s">
        <v>19179</v>
      </c>
      <c r="T2635" s="42" t="s">
        <v>26098</v>
      </c>
    </row>
    <row r="2636" spans="3:20" ht="45" x14ac:dyDescent="0.25">
      <c r="C2636" s="35"/>
      <c r="I2636" s="27">
        <f>IF(ISBLANK(J2636),"",LARGE(I$1:I2635,1)+1)</f>
        <v>2609</v>
      </c>
      <c r="J2636" s="2" t="s">
        <v>19048</v>
      </c>
      <c r="K2636" s="1" t="s">
        <v>19242</v>
      </c>
      <c r="L2636" s="1" t="s">
        <v>19055</v>
      </c>
      <c r="M2636" s="2" t="s">
        <v>26215</v>
      </c>
      <c r="N2636" s="2" t="s">
        <v>25859</v>
      </c>
      <c r="O2636" s="2" t="s">
        <v>26216</v>
      </c>
      <c r="P2636" s="2" t="s">
        <v>25939</v>
      </c>
      <c r="Q2636" s="2" t="s">
        <v>19178</v>
      </c>
      <c r="R2636" s="2" t="s">
        <v>26086</v>
      </c>
      <c r="S2636" s="2" t="s">
        <v>19179</v>
      </c>
      <c r="T2636" s="42" t="s">
        <v>26098</v>
      </c>
    </row>
    <row r="2637" spans="3:20" ht="45" x14ac:dyDescent="0.25">
      <c r="C2637" s="35"/>
      <c r="I2637" s="27">
        <f>IF(ISBLANK(J2637),"",LARGE(I$1:I2636,1)+1)</f>
        <v>2610</v>
      </c>
      <c r="J2637" s="2" t="s">
        <v>19048</v>
      </c>
      <c r="K2637" s="1" t="s">
        <v>19243</v>
      </c>
      <c r="L2637" s="1" t="s">
        <v>19059</v>
      </c>
      <c r="M2637" s="2" t="s">
        <v>26217</v>
      </c>
      <c r="N2637" s="2" t="s">
        <v>25865</v>
      </c>
      <c r="O2637" s="2" t="s">
        <v>26218</v>
      </c>
      <c r="P2637" s="2" t="s">
        <v>26219</v>
      </c>
      <c r="Q2637" s="2" t="s">
        <v>19244</v>
      </c>
      <c r="R2637" s="2" t="s">
        <v>26220</v>
      </c>
      <c r="S2637" s="2" t="s">
        <v>19245</v>
      </c>
      <c r="T2637" s="42" t="s">
        <v>26221</v>
      </c>
    </row>
    <row r="2638" spans="3:20" ht="30" x14ac:dyDescent="0.25">
      <c r="C2638" s="35"/>
      <c r="I2638" s="27">
        <f>IF(ISBLANK(J2638),"",LARGE(I$1:I2637,1)+1)</f>
        <v>2611</v>
      </c>
      <c r="J2638" s="2" t="s">
        <v>19048</v>
      </c>
      <c r="K2638" s="1" t="s">
        <v>3503</v>
      </c>
      <c r="L2638" s="1" t="s">
        <v>19070</v>
      </c>
      <c r="M2638" s="2" t="s">
        <v>26222</v>
      </c>
      <c r="N2638" s="2" t="s">
        <v>25882</v>
      </c>
      <c r="O2638" s="2" t="s">
        <v>26223</v>
      </c>
      <c r="P2638" s="2" t="s">
        <v>26224</v>
      </c>
      <c r="Q2638" s="2" t="s">
        <v>19246</v>
      </c>
      <c r="R2638" s="2" t="s">
        <v>26225</v>
      </c>
      <c r="S2638" s="2" t="s">
        <v>19247</v>
      </c>
      <c r="T2638" s="42" t="s">
        <v>26226</v>
      </c>
    </row>
    <row r="2639" spans="3:20" ht="30" x14ac:dyDescent="0.25">
      <c r="C2639" s="35"/>
      <c r="I2639" s="27">
        <f>IF(ISBLANK(J2639),"",LARGE(I$1:I2638,1)+1)</f>
        <v>2612</v>
      </c>
      <c r="J2639" s="2" t="s">
        <v>19048</v>
      </c>
      <c r="K2639" s="1" t="s">
        <v>19248</v>
      </c>
      <c r="L2639" s="1" t="s">
        <v>19070</v>
      </c>
      <c r="M2639" s="2" t="s">
        <v>26227</v>
      </c>
      <c r="N2639" s="2" t="s">
        <v>25882</v>
      </c>
      <c r="O2639" s="2" t="s">
        <v>26228</v>
      </c>
      <c r="P2639" s="2" t="s">
        <v>26224</v>
      </c>
      <c r="Q2639" s="2" t="s">
        <v>19246</v>
      </c>
      <c r="R2639" s="2" t="s">
        <v>26225</v>
      </c>
      <c r="S2639" s="2" t="s">
        <v>19247</v>
      </c>
      <c r="T2639" s="42" t="s">
        <v>26226</v>
      </c>
    </row>
    <row r="2640" spans="3:20" ht="30" x14ac:dyDescent="0.25">
      <c r="C2640" s="35"/>
      <c r="I2640" s="27">
        <f>IF(ISBLANK(J2640),"",LARGE(I$1:I2639,1)+1)</f>
        <v>2613</v>
      </c>
      <c r="J2640" s="2" t="s">
        <v>19048</v>
      </c>
      <c r="K2640" s="1" t="s">
        <v>19249</v>
      </c>
      <c r="L2640" s="1" t="s">
        <v>19070</v>
      </c>
      <c r="M2640" s="2" t="s">
        <v>26229</v>
      </c>
      <c r="N2640" s="2" t="s">
        <v>25882</v>
      </c>
      <c r="O2640" s="2" t="s">
        <v>26230</v>
      </c>
      <c r="P2640" s="2" t="s">
        <v>26224</v>
      </c>
      <c r="Q2640" s="2" t="s">
        <v>19246</v>
      </c>
      <c r="R2640" s="2" t="s">
        <v>26225</v>
      </c>
      <c r="S2640" s="2" t="s">
        <v>19247</v>
      </c>
      <c r="T2640" s="42" t="s">
        <v>26226</v>
      </c>
    </row>
    <row r="2641" spans="3:20" ht="30" x14ac:dyDescent="0.25">
      <c r="C2641" s="35"/>
      <c r="I2641" s="27">
        <f>IF(ISBLANK(J2641),"",LARGE(I$1:I2640,1)+1)</f>
        <v>2614</v>
      </c>
      <c r="J2641" s="2" t="s">
        <v>19048</v>
      </c>
      <c r="K2641" s="1" t="s">
        <v>501</v>
      </c>
      <c r="L2641" s="1" t="s">
        <v>19066</v>
      </c>
      <c r="M2641" s="2" t="s">
        <v>26231</v>
      </c>
      <c r="N2641" s="2" t="s">
        <v>25876</v>
      </c>
      <c r="O2641" s="2" t="s">
        <v>26232</v>
      </c>
      <c r="P2641" s="2" t="s">
        <v>26224</v>
      </c>
      <c r="Q2641" s="2" t="s">
        <v>19246</v>
      </c>
      <c r="R2641" s="2" t="s">
        <v>26225</v>
      </c>
      <c r="S2641" s="2" t="s">
        <v>19247</v>
      </c>
      <c r="T2641" s="42" t="s">
        <v>26226</v>
      </c>
    </row>
    <row r="2642" spans="3:20" ht="30" x14ac:dyDescent="0.25">
      <c r="C2642" s="35"/>
      <c r="I2642" s="27">
        <f>IF(ISBLANK(J2642),"",LARGE(I$1:I2641,1)+1)</f>
        <v>2615</v>
      </c>
      <c r="J2642" s="2" t="s">
        <v>19048</v>
      </c>
      <c r="K2642" s="1" t="s">
        <v>19250</v>
      </c>
      <c r="L2642" s="1" t="s">
        <v>19066</v>
      </c>
      <c r="M2642" s="2" t="s">
        <v>26233</v>
      </c>
      <c r="N2642" s="2" t="s">
        <v>25876</v>
      </c>
      <c r="O2642" s="2" t="s">
        <v>26234</v>
      </c>
      <c r="P2642" s="2" t="s">
        <v>26224</v>
      </c>
      <c r="Q2642" s="2" t="s">
        <v>19246</v>
      </c>
      <c r="R2642" s="2" t="s">
        <v>26225</v>
      </c>
      <c r="S2642" s="2" t="s">
        <v>19247</v>
      </c>
      <c r="T2642" s="42" t="s">
        <v>26226</v>
      </c>
    </row>
    <row r="2643" spans="3:20" ht="30" x14ac:dyDescent="0.25">
      <c r="C2643" s="35"/>
      <c r="I2643" s="27">
        <f>IF(ISBLANK(J2643),"",LARGE(I$1:I2642,1)+1)</f>
        <v>2616</v>
      </c>
      <c r="J2643" s="2" t="s">
        <v>19048</v>
      </c>
      <c r="K2643" s="1" t="s">
        <v>19251</v>
      </c>
      <c r="L2643" s="1" t="s">
        <v>19066</v>
      </c>
      <c r="M2643" s="2" t="s">
        <v>26235</v>
      </c>
      <c r="N2643" s="2" t="s">
        <v>25876</v>
      </c>
      <c r="O2643" s="2" t="s">
        <v>26236</v>
      </c>
      <c r="P2643" s="2" t="s">
        <v>26224</v>
      </c>
      <c r="Q2643" s="2" t="s">
        <v>19246</v>
      </c>
      <c r="R2643" s="2" t="s">
        <v>26225</v>
      </c>
      <c r="S2643" s="2" t="s">
        <v>19247</v>
      </c>
      <c r="T2643" s="42" t="s">
        <v>26226</v>
      </c>
    </row>
    <row r="2644" spans="3:20" ht="30" x14ac:dyDescent="0.25">
      <c r="C2644" s="35"/>
      <c r="I2644" s="27">
        <f>IF(ISBLANK(J2644),"",LARGE(I$1:I2643,1)+1)</f>
        <v>2617</v>
      </c>
      <c r="J2644" s="2" t="s">
        <v>19048</v>
      </c>
      <c r="K2644" s="1" t="s">
        <v>19252</v>
      </c>
      <c r="L2644" s="1" t="s">
        <v>19066</v>
      </c>
      <c r="M2644" s="2" t="s">
        <v>26237</v>
      </c>
      <c r="N2644" s="2" t="s">
        <v>25876</v>
      </c>
      <c r="O2644" s="2" t="s">
        <v>26238</v>
      </c>
      <c r="P2644" s="2" t="s">
        <v>26224</v>
      </c>
      <c r="Q2644" s="2" t="s">
        <v>19246</v>
      </c>
      <c r="R2644" s="2" t="s">
        <v>26225</v>
      </c>
      <c r="S2644" s="2" t="s">
        <v>19247</v>
      </c>
      <c r="T2644" s="42" t="s">
        <v>26226</v>
      </c>
    </row>
    <row r="2645" spans="3:20" ht="30" x14ac:dyDescent="0.25">
      <c r="C2645" s="35"/>
      <c r="I2645" s="27">
        <f>IF(ISBLANK(J2645),"",LARGE(I$1:I2644,1)+1)</f>
        <v>2618</v>
      </c>
      <c r="J2645" s="2" t="s">
        <v>19048</v>
      </c>
      <c r="K2645" s="1" t="s">
        <v>19253</v>
      </c>
      <c r="L2645" s="1" t="s">
        <v>19070</v>
      </c>
      <c r="M2645" s="2" t="s">
        <v>26239</v>
      </c>
      <c r="N2645" s="2" t="s">
        <v>25882</v>
      </c>
      <c r="O2645" s="2" t="s">
        <v>26240</v>
      </c>
      <c r="P2645" s="2" t="s">
        <v>26224</v>
      </c>
      <c r="Q2645" s="2" t="s">
        <v>19246</v>
      </c>
      <c r="R2645" s="2" t="s">
        <v>26225</v>
      </c>
      <c r="S2645" s="2" t="s">
        <v>19247</v>
      </c>
      <c r="T2645" s="42" t="s">
        <v>26226</v>
      </c>
    </row>
    <row r="2646" spans="3:20" ht="30" x14ac:dyDescent="0.25">
      <c r="C2646" s="35"/>
      <c r="I2646" s="27">
        <f>IF(ISBLANK(J2646),"",LARGE(I$1:I2645,1)+1)</f>
        <v>2619</v>
      </c>
      <c r="J2646" s="2" t="s">
        <v>19048</v>
      </c>
      <c r="K2646" s="1" t="s">
        <v>19254</v>
      </c>
      <c r="L2646" s="1" t="s">
        <v>19070</v>
      </c>
      <c r="M2646" s="2" t="s">
        <v>26241</v>
      </c>
      <c r="N2646" s="2" t="s">
        <v>25882</v>
      </c>
      <c r="O2646" s="2" t="s">
        <v>26242</v>
      </c>
      <c r="P2646" s="2" t="s">
        <v>26224</v>
      </c>
      <c r="Q2646" s="2" t="s">
        <v>19246</v>
      </c>
      <c r="R2646" s="2" t="s">
        <v>26225</v>
      </c>
      <c r="S2646" s="2" t="s">
        <v>19247</v>
      </c>
      <c r="T2646" s="42" t="s">
        <v>26226</v>
      </c>
    </row>
    <row r="2647" spans="3:20" ht="30" x14ac:dyDescent="0.25">
      <c r="C2647" s="35"/>
      <c r="I2647" s="27">
        <f>IF(ISBLANK(J2647),"",LARGE(I$1:I2646,1)+1)</f>
        <v>2620</v>
      </c>
      <c r="J2647" s="2" t="s">
        <v>19048</v>
      </c>
      <c r="K2647" s="1" t="s">
        <v>19255</v>
      </c>
      <c r="L2647" s="1" t="s">
        <v>19070</v>
      </c>
      <c r="M2647" s="2" t="s">
        <v>26243</v>
      </c>
      <c r="N2647" s="2" t="s">
        <v>25882</v>
      </c>
      <c r="O2647" s="2" t="s">
        <v>26244</v>
      </c>
      <c r="P2647" s="2" t="s">
        <v>26224</v>
      </c>
      <c r="Q2647" s="2" t="s">
        <v>19246</v>
      </c>
      <c r="R2647" s="2" t="s">
        <v>26225</v>
      </c>
      <c r="S2647" s="2" t="s">
        <v>19247</v>
      </c>
      <c r="T2647" s="42" t="s">
        <v>26226</v>
      </c>
    </row>
    <row r="2648" spans="3:20" ht="30" x14ac:dyDescent="0.25">
      <c r="C2648" s="35"/>
      <c r="I2648" s="27">
        <f>IF(ISBLANK(J2648),"",LARGE(I$1:I2647,1)+1)</f>
        <v>2621</v>
      </c>
      <c r="J2648" s="2" t="s">
        <v>19048</v>
      </c>
      <c r="K2648" s="1" t="s">
        <v>19256</v>
      </c>
      <c r="L2648" s="1" t="s">
        <v>19116</v>
      </c>
      <c r="M2648" s="2" t="s">
        <v>26245</v>
      </c>
      <c r="N2648" s="2" t="s">
        <v>25976</v>
      </c>
      <c r="O2648" s="2" t="s">
        <v>26246</v>
      </c>
      <c r="P2648" s="2" t="s">
        <v>26224</v>
      </c>
      <c r="Q2648" s="2" t="s">
        <v>19246</v>
      </c>
      <c r="R2648" s="2" t="s">
        <v>26225</v>
      </c>
      <c r="S2648" s="2" t="s">
        <v>19247</v>
      </c>
      <c r="T2648" s="42" t="s">
        <v>26226</v>
      </c>
    </row>
    <row r="2649" spans="3:20" ht="30" x14ac:dyDescent="0.25">
      <c r="C2649" s="35"/>
      <c r="I2649" s="27">
        <f>IF(ISBLANK(J2649),"",LARGE(I$1:I2648,1)+1)</f>
        <v>2622</v>
      </c>
      <c r="J2649" s="2" t="s">
        <v>19048</v>
      </c>
      <c r="K2649" s="1" t="s">
        <v>19257</v>
      </c>
      <c r="L2649" s="1" t="s">
        <v>19116</v>
      </c>
      <c r="M2649" s="2" t="s">
        <v>26247</v>
      </c>
      <c r="N2649" s="2" t="s">
        <v>25976</v>
      </c>
      <c r="O2649" s="2" t="s">
        <v>26248</v>
      </c>
      <c r="P2649" s="2" t="s">
        <v>26224</v>
      </c>
      <c r="Q2649" s="2" t="s">
        <v>19246</v>
      </c>
      <c r="R2649" s="2" t="s">
        <v>26225</v>
      </c>
      <c r="S2649" s="2" t="s">
        <v>19247</v>
      </c>
      <c r="T2649" s="42" t="s">
        <v>26226</v>
      </c>
    </row>
    <row r="2650" spans="3:20" ht="30" x14ac:dyDescent="0.25">
      <c r="C2650" s="35"/>
      <c r="I2650" s="27">
        <f>IF(ISBLANK(J2650),"",LARGE(I$1:I2649,1)+1)</f>
        <v>2623</v>
      </c>
      <c r="J2650" s="2" t="s">
        <v>19048</v>
      </c>
      <c r="K2650" s="1" t="s">
        <v>19258</v>
      </c>
      <c r="L2650" s="1" t="s">
        <v>19116</v>
      </c>
      <c r="M2650" s="2" t="s">
        <v>26249</v>
      </c>
      <c r="N2650" s="2" t="s">
        <v>25976</v>
      </c>
      <c r="O2650" s="2" t="s">
        <v>26250</v>
      </c>
      <c r="P2650" s="2" t="s">
        <v>26224</v>
      </c>
      <c r="Q2650" s="2" t="s">
        <v>19246</v>
      </c>
      <c r="R2650" s="2" t="s">
        <v>26225</v>
      </c>
      <c r="S2650" s="2" t="s">
        <v>19247</v>
      </c>
      <c r="T2650" s="42" t="s">
        <v>26226</v>
      </c>
    </row>
    <row r="2651" spans="3:20" ht="30" x14ac:dyDescent="0.25">
      <c r="C2651" s="35"/>
      <c r="I2651" s="27">
        <f>IF(ISBLANK(J2651),"",LARGE(I$1:I2650,1)+1)</f>
        <v>2624</v>
      </c>
      <c r="J2651" s="2" t="s">
        <v>19048</v>
      </c>
      <c r="K2651" s="1" t="s">
        <v>19259</v>
      </c>
      <c r="L2651" s="1" t="s">
        <v>19116</v>
      </c>
      <c r="M2651" s="2" t="s">
        <v>26251</v>
      </c>
      <c r="N2651" s="2" t="s">
        <v>25976</v>
      </c>
      <c r="O2651" s="2" t="s">
        <v>26252</v>
      </c>
      <c r="P2651" s="2" t="s">
        <v>26224</v>
      </c>
      <c r="Q2651" s="2" t="s">
        <v>19246</v>
      </c>
      <c r="R2651" s="2" t="s">
        <v>26225</v>
      </c>
      <c r="S2651" s="2" t="s">
        <v>19247</v>
      </c>
      <c r="T2651" s="42" t="s">
        <v>26226</v>
      </c>
    </row>
    <row r="2652" spans="3:20" ht="30" x14ac:dyDescent="0.25">
      <c r="C2652" s="35"/>
      <c r="I2652" s="27">
        <f>IF(ISBLANK(J2652),"",LARGE(I$1:I2651,1)+1)</f>
        <v>2625</v>
      </c>
      <c r="J2652" s="2" t="s">
        <v>19048</v>
      </c>
      <c r="K2652" s="1" t="s">
        <v>19260</v>
      </c>
      <c r="L2652" s="1" t="s">
        <v>19059</v>
      </c>
      <c r="M2652" s="2" t="s">
        <v>26253</v>
      </c>
      <c r="N2652" s="2" t="s">
        <v>25865</v>
      </c>
      <c r="O2652" s="2" t="s">
        <v>26254</v>
      </c>
      <c r="P2652" s="2" t="s">
        <v>26224</v>
      </c>
      <c r="Q2652" s="2" t="s">
        <v>19246</v>
      </c>
      <c r="R2652" s="2" t="s">
        <v>26225</v>
      </c>
      <c r="S2652" s="2" t="s">
        <v>19247</v>
      </c>
      <c r="T2652" s="42" t="s">
        <v>26226</v>
      </c>
    </row>
    <row r="2653" spans="3:20" ht="30" x14ac:dyDescent="0.25">
      <c r="C2653" s="35"/>
      <c r="I2653" s="27">
        <f>IF(ISBLANK(J2653),"",LARGE(I$1:I2652,1)+1)</f>
        <v>2626</v>
      </c>
      <c r="J2653" s="2" t="s">
        <v>19048</v>
      </c>
      <c r="K2653" s="1" t="s">
        <v>19261</v>
      </c>
      <c r="L2653" s="1" t="s">
        <v>19059</v>
      </c>
      <c r="M2653" s="2" t="s">
        <v>26255</v>
      </c>
      <c r="N2653" s="2" t="s">
        <v>25865</v>
      </c>
      <c r="O2653" s="2" t="s">
        <v>26256</v>
      </c>
      <c r="P2653" s="2" t="s">
        <v>26224</v>
      </c>
      <c r="Q2653" s="2" t="s">
        <v>19246</v>
      </c>
      <c r="R2653" s="2" t="s">
        <v>26225</v>
      </c>
      <c r="S2653" s="2" t="s">
        <v>19247</v>
      </c>
      <c r="T2653" s="42" t="s">
        <v>26226</v>
      </c>
    </row>
    <row r="2654" spans="3:20" ht="30" x14ac:dyDescent="0.25">
      <c r="C2654" s="35"/>
      <c r="I2654" s="27">
        <f>IF(ISBLANK(J2654),"",LARGE(I$1:I2653,1)+1)</f>
        <v>2627</v>
      </c>
      <c r="J2654" s="2" t="s">
        <v>19048</v>
      </c>
      <c r="K2654" s="1" t="s">
        <v>19262</v>
      </c>
      <c r="L2654" s="1" t="s">
        <v>19059</v>
      </c>
      <c r="M2654" s="2" t="s">
        <v>26257</v>
      </c>
      <c r="N2654" s="2" t="s">
        <v>25865</v>
      </c>
      <c r="O2654" s="2" t="s">
        <v>26258</v>
      </c>
      <c r="P2654" s="2" t="s">
        <v>26224</v>
      </c>
      <c r="Q2654" s="2" t="s">
        <v>19246</v>
      </c>
      <c r="R2654" s="2" t="s">
        <v>26225</v>
      </c>
      <c r="S2654" s="2" t="s">
        <v>19247</v>
      </c>
      <c r="T2654" s="42" t="s">
        <v>26226</v>
      </c>
    </row>
    <row r="2655" spans="3:20" ht="30" x14ac:dyDescent="0.25">
      <c r="C2655" s="35"/>
      <c r="I2655" s="27">
        <f>IF(ISBLANK(J2655),"",LARGE(I$1:I2654,1)+1)</f>
        <v>2628</v>
      </c>
      <c r="J2655" s="2" t="s">
        <v>19048</v>
      </c>
      <c r="K2655" s="1" t="s">
        <v>19263</v>
      </c>
      <c r="L2655" s="1" t="s">
        <v>19066</v>
      </c>
      <c r="M2655" s="2" t="s">
        <v>26259</v>
      </c>
      <c r="N2655" s="2" t="s">
        <v>25876</v>
      </c>
      <c r="O2655" s="2" t="s">
        <v>26260</v>
      </c>
      <c r="P2655" s="2" t="s">
        <v>26224</v>
      </c>
      <c r="Q2655" s="2" t="s">
        <v>19246</v>
      </c>
      <c r="R2655" s="2" t="s">
        <v>26225</v>
      </c>
      <c r="S2655" s="2" t="s">
        <v>19247</v>
      </c>
      <c r="T2655" s="42" t="s">
        <v>26226</v>
      </c>
    </row>
    <row r="2656" spans="3:20" ht="30" x14ac:dyDescent="0.25">
      <c r="C2656" s="35"/>
      <c r="I2656" s="27">
        <f>IF(ISBLANK(J2656),"",LARGE(I$1:I2655,1)+1)</f>
        <v>2629</v>
      </c>
      <c r="J2656" s="2" t="s">
        <v>19048</v>
      </c>
      <c r="K2656" s="1" t="s">
        <v>19264</v>
      </c>
      <c r="L2656" s="1" t="s">
        <v>19066</v>
      </c>
      <c r="M2656" s="2" t="s">
        <v>26261</v>
      </c>
      <c r="N2656" s="2" t="s">
        <v>25876</v>
      </c>
      <c r="O2656" s="2" t="s">
        <v>26262</v>
      </c>
      <c r="P2656" s="2" t="s">
        <v>26224</v>
      </c>
      <c r="Q2656" s="2" t="s">
        <v>19246</v>
      </c>
      <c r="R2656" s="2" t="s">
        <v>26225</v>
      </c>
      <c r="S2656" s="2" t="s">
        <v>19247</v>
      </c>
      <c r="T2656" s="42" t="s">
        <v>26226</v>
      </c>
    </row>
    <row r="2657" spans="3:20" ht="30" x14ac:dyDescent="0.25">
      <c r="C2657" s="35"/>
      <c r="I2657" s="27">
        <f>IF(ISBLANK(J2657),"",LARGE(I$1:I2656,1)+1)</f>
        <v>2630</v>
      </c>
      <c r="J2657" s="2" t="s">
        <v>19048</v>
      </c>
      <c r="K2657" s="1" t="s">
        <v>19265</v>
      </c>
      <c r="L2657" s="1" t="s">
        <v>19050</v>
      </c>
      <c r="M2657" s="2" t="s">
        <v>26263</v>
      </c>
      <c r="N2657" s="2" t="s">
        <v>25928</v>
      </c>
      <c r="O2657" s="2" t="s">
        <v>26264</v>
      </c>
      <c r="P2657" s="2" t="s">
        <v>26224</v>
      </c>
      <c r="Q2657" s="2" t="s">
        <v>19246</v>
      </c>
      <c r="R2657" s="2" t="s">
        <v>26225</v>
      </c>
      <c r="S2657" s="2" t="s">
        <v>19247</v>
      </c>
      <c r="T2657" s="42" t="s">
        <v>26226</v>
      </c>
    </row>
    <row r="2658" spans="3:20" ht="30" x14ac:dyDescent="0.25">
      <c r="C2658" s="35"/>
      <c r="I2658" s="27">
        <f>IF(ISBLANK(J2658),"",LARGE(I$1:I2657,1)+1)</f>
        <v>2631</v>
      </c>
      <c r="J2658" s="2" t="s">
        <v>19048</v>
      </c>
      <c r="K2658" s="1" t="s">
        <v>19266</v>
      </c>
      <c r="L2658" s="1" t="s">
        <v>19050</v>
      </c>
      <c r="M2658" s="2" t="s">
        <v>26265</v>
      </c>
      <c r="N2658" s="2" t="s">
        <v>25928</v>
      </c>
      <c r="O2658" s="2" t="s">
        <v>26266</v>
      </c>
      <c r="P2658" s="2" t="s">
        <v>26224</v>
      </c>
      <c r="Q2658" s="2" t="s">
        <v>19246</v>
      </c>
      <c r="R2658" s="2" t="s">
        <v>26225</v>
      </c>
      <c r="S2658" s="2" t="s">
        <v>19247</v>
      </c>
      <c r="T2658" s="42" t="s">
        <v>26226</v>
      </c>
    </row>
    <row r="2659" spans="3:20" ht="30" x14ac:dyDescent="0.25">
      <c r="C2659" s="35"/>
      <c r="I2659" s="27">
        <f>IF(ISBLANK(J2659),"",LARGE(I$1:I2658,1)+1)</f>
        <v>2632</v>
      </c>
      <c r="J2659" s="2" t="s">
        <v>19048</v>
      </c>
      <c r="K2659" s="1" t="s">
        <v>19267</v>
      </c>
      <c r="L2659" s="1" t="s">
        <v>19050</v>
      </c>
      <c r="M2659" s="2" t="s">
        <v>26267</v>
      </c>
      <c r="N2659" s="2" t="s">
        <v>25928</v>
      </c>
      <c r="O2659" s="2" t="s">
        <v>26268</v>
      </c>
      <c r="P2659" s="2" t="s">
        <v>26224</v>
      </c>
      <c r="Q2659" s="2" t="s">
        <v>19246</v>
      </c>
      <c r="R2659" s="2" t="s">
        <v>26225</v>
      </c>
      <c r="S2659" s="2" t="s">
        <v>19247</v>
      </c>
      <c r="T2659" s="42" t="s">
        <v>26226</v>
      </c>
    </row>
    <row r="2660" spans="3:20" ht="30" x14ac:dyDescent="0.25">
      <c r="C2660" s="35"/>
      <c r="I2660" s="27">
        <f>IF(ISBLANK(J2660),"",LARGE(I$1:I2659,1)+1)</f>
        <v>2633</v>
      </c>
      <c r="J2660" s="2" t="s">
        <v>19048</v>
      </c>
      <c r="K2660" s="1" t="s">
        <v>19268</v>
      </c>
      <c r="L2660" s="1" t="s">
        <v>19050</v>
      </c>
      <c r="M2660" s="2" t="s">
        <v>26269</v>
      </c>
      <c r="N2660" s="2" t="s">
        <v>25928</v>
      </c>
      <c r="O2660" s="2" t="s">
        <v>26270</v>
      </c>
      <c r="P2660" s="2" t="s">
        <v>26224</v>
      </c>
      <c r="Q2660" s="2" t="s">
        <v>19246</v>
      </c>
      <c r="R2660" s="2" t="s">
        <v>26225</v>
      </c>
      <c r="S2660" s="2" t="s">
        <v>19247</v>
      </c>
      <c r="T2660" s="42" t="s">
        <v>26226</v>
      </c>
    </row>
    <row r="2661" spans="3:20" ht="30" x14ac:dyDescent="0.25">
      <c r="C2661" s="35"/>
      <c r="I2661" s="27">
        <f>IF(ISBLANK(J2661),"",LARGE(I$1:I2660,1)+1)</f>
        <v>2634</v>
      </c>
      <c r="J2661" s="2" t="s">
        <v>19048</v>
      </c>
      <c r="K2661" s="1" t="s">
        <v>19269</v>
      </c>
      <c r="L2661" s="1" t="s">
        <v>19055</v>
      </c>
      <c r="M2661" s="2" t="s">
        <v>26271</v>
      </c>
      <c r="N2661" s="2" t="s">
        <v>25859</v>
      </c>
      <c r="O2661" s="2" t="s">
        <v>26272</v>
      </c>
      <c r="P2661" s="2" t="s">
        <v>26224</v>
      </c>
      <c r="Q2661" s="2" t="s">
        <v>19246</v>
      </c>
      <c r="R2661" s="2" t="s">
        <v>26225</v>
      </c>
      <c r="S2661" s="2" t="s">
        <v>19247</v>
      </c>
      <c r="T2661" s="42" t="s">
        <v>26226</v>
      </c>
    </row>
    <row r="2662" spans="3:20" ht="30" x14ac:dyDescent="0.25">
      <c r="C2662" s="35"/>
      <c r="I2662" s="27">
        <f>IF(ISBLANK(J2662),"",LARGE(I$1:I2661,1)+1)</f>
        <v>2635</v>
      </c>
      <c r="J2662" s="2" t="s">
        <v>19048</v>
      </c>
      <c r="K2662" s="1" t="s">
        <v>962</v>
      </c>
      <c r="L2662" s="1" t="s">
        <v>19055</v>
      </c>
      <c r="M2662" s="2" t="s">
        <v>26273</v>
      </c>
      <c r="N2662" s="2" t="s">
        <v>25859</v>
      </c>
      <c r="O2662" s="2" t="s">
        <v>26274</v>
      </c>
      <c r="P2662" s="2" t="s">
        <v>26224</v>
      </c>
      <c r="Q2662" s="2" t="s">
        <v>19246</v>
      </c>
      <c r="R2662" s="2" t="s">
        <v>26225</v>
      </c>
      <c r="S2662" s="2" t="s">
        <v>19247</v>
      </c>
      <c r="T2662" s="42" t="s">
        <v>26226</v>
      </c>
    </row>
    <row r="2663" spans="3:20" ht="30" x14ac:dyDescent="0.25">
      <c r="C2663" s="35"/>
      <c r="I2663" s="27">
        <f>IF(ISBLANK(J2663),"",LARGE(I$1:I2662,1)+1)</f>
        <v>2636</v>
      </c>
      <c r="J2663" s="2" t="s">
        <v>19048</v>
      </c>
      <c r="K2663" s="1" t="s">
        <v>19270</v>
      </c>
      <c r="L2663" s="1" t="s">
        <v>19055</v>
      </c>
      <c r="M2663" s="2" t="s">
        <v>26275</v>
      </c>
      <c r="N2663" s="2" t="s">
        <v>25859</v>
      </c>
      <c r="O2663" s="2" t="s">
        <v>26276</v>
      </c>
      <c r="P2663" s="2" t="s">
        <v>26224</v>
      </c>
      <c r="Q2663" s="2" t="s">
        <v>19246</v>
      </c>
      <c r="R2663" s="2" t="s">
        <v>26225</v>
      </c>
      <c r="S2663" s="2" t="s">
        <v>19247</v>
      </c>
      <c r="T2663" s="42" t="s">
        <v>26226</v>
      </c>
    </row>
    <row r="2664" spans="3:20" ht="30" x14ac:dyDescent="0.25">
      <c r="C2664" s="35"/>
      <c r="I2664" s="27">
        <f>IF(ISBLANK(J2664),"",LARGE(I$1:I2663,1)+1)</f>
        <v>2637</v>
      </c>
      <c r="J2664" s="2" t="s">
        <v>19048</v>
      </c>
      <c r="K2664" s="1" t="s">
        <v>19271</v>
      </c>
      <c r="L2664" s="1" t="s">
        <v>19055</v>
      </c>
      <c r="M2664" s="2" t="s">
        <v>26277</v>
      </c>
      <c r="N2664" s="2" t="s">
        <v>25859</v>
      </c>
      <c r="O2664" s="2" t="s">
        <v>26278</v>
      </c>
      <c r="P2664" s="2" t="s">
        <v>26224</v>
      </c>
      <c r="Q2664" s="2" t="s">
        <v>19246</v>
      </c>
      <c r="R2664" s="2" t="s">
        <v>26225</v>
      </c>
      <c r="S2664" s="2" t="s">
        <v>19247</v>
      </c>
      <c r="T2664" s="42" t="s">
        <v>26279</v>
      </c>
    </row>
    <row r="2665" spans="3:20" ht="30" x14ac:dyDescent="0.25">
      <c r="C2665" s="35"/>
      <c r="I2665" s="27">
        <f>IF(ISBLANK(J2665),"",LARGE(I$1:I2664,1)+1)</f>
        <v>2638</v>
      </c>
      <c r="J2665" s="2" t="s">
        <v>19048</v>
      </c>
      <c r="K2665" s="1" t="s">
        <v>19272</v>
      </c>
      <c r="L2665" s="1" t="s">
        <v>19082</v>
      </c>
      <c r="M2665" s="2" t="s">
        <v>26280</v>
      </c>
      <c r="N2665" s="2" t="s">
        <v>25903</v>
      </c>
      <c r="O2665" s="2" t="s">
        <v>26281</v>
      </c>
      <c r="P2665" s="2" t="s">
        <v>26224</v>
      </c>
      <c r="Q2665" s="2" t="s">
        <v>19246</v>
      </c>
      <c r="R2665" s="2" t="s">
        <v>26225</v>
      </c>
      <c r="S2665" s="2" t="s">
        <v>19247</v>
      </c>
      <c r="T2665" s="42" t="s">
        <v>26226</v>
      </c>
    </row>
    <row r="2666" spans="3:20" ht="30" x14ac:dyDescent="0.25">
      <c r="C2666" s="35"/>
      <c r="I2666" s="27">
        <f>IF(ISBLANK(J2666),"",LARGE(I$1:I2665,1)+1)</f>
        <v>2639</v>
      </c>
      <c r="J2666" s="2" t="s">
        <v>19048</v>
      </c>
      <c r="K2666" s="1" t="s">
        <v>4715</v>
      </c>
      <c r="L2666" s="1" t="s">
        <v>19082</v>
      </c>
      <c r="M2666" s="2" t="s">
        <v>26282</v>
      </c>
      <c r="N2666" s="2" t="s">
        <v>25903</v>
      </c>
      <c r="O2666" s="2" t="s">
        <v>26283</v>
      </c>
      <c r="P2666" s="2" t="s">
        <v>26224</v>
      </c>
      <c r="Q2666" s="2" t="s">
        <v>19246</v>
      </c>
      <c r="R2666" s="2" t="s">
        <v>26225</v>
      </c>
      <c r="S2666" s="2" t="s">
        <v>19247</v>
      </c>
      <c r="T2666" s="42" t="s">
        <v>26226</v>
      </c>
    </row>
    <row r="2667" spans="3:20" ht="30" x14ac:dyDescent="0.25">
      <c r="C2667" s="35"/>
      <c r="I2667" s="27">
        <f>IF(ISBLANK(J2667),"",LARGE(I$1:I2666,1)+1)</f>
        <v>2640</v>
      </c>
      <c r="J2667" s="2" t="s">
        <v>19048</v>
      </c>
      <c r="K2667" s="1" t="s">
        <v>19273</v>
      </c>
      <c r="L2667" s="1" t="s">
        <v>19151</v>
      </c>
      <c r="M2667" s="2" t="s">
        <v>26284</v>
      </c>
      <c r="N2667" s="2" t="s">
        <v>26049</v>
      </c>
      <c r="O2667" s="2" t="s">
        <v>26285</v>
      </c>
      <c r="P2667" s="2" t="s">
        <v>26224</v>
      </c>
      <c r="Q2667" s="2" t="s">
        <v>19246</v>
      </c>
      <c r="R2667" s="2" t="s">
        <v>26225</v>
      </c>
      <c r="S2667" s="2" t="s">
        <v>19247</v>
      </c>
      <c r="T2667" s="42" t="s">
        <v>26279</v>
      </c>
    </row>
    <row r="2668" spans="3:20" ht="30" x14ac:dyDescent="0.25">
      <c r="C2668" s="35"/>
      <c r="I2668" s="27">
        <f>IF(ISBLANK(J2668),"",LARGE(I$1:I2667,1)+1)</f>
        <v>2641</v>
      </c>
      <c r="J2668" s="2" t="s">
        <v>19048</v>
      </c>
      <c r="K2668" s="1" t="s">
        <v>19274</v>
      </c>
      <c r="L2668" s="1" t="s">
        <v>19151</v>
      </c>
      <c r="M2668" s="2" t="s">
        <v>26286</v>
      </c>
      <c r="N2668" s="2" t="s">
        <v>26049</v>
      </c>
      <c r="O2668" s="2" t="s">
        <v>26287</v>
      </c>
      <c r="P2668" s="2" t="s">
        <v>26224</v>
      </c>
      <c r="Q2668" s="2" t="s">
        <v>19246</v>
      </c>
      <c r="R2668" s="2" t="s">
        <v>26225</v>
      </c>
      <c r="S2668" s="2" t="s">
        <v>19247</v>
      </c>
      <c r="T2668" s="42" t="s">
        <v>26279</v>
      </c>
    </row>
    <row r="2669" spans="3:20" ht="30" x14ac:dyDescent="0.25">
      <c r="C2669" s="35"/>
      <c r="I2669" s="27">
        <f>IF(ISBLANK(J2669),"",LARGE(I$1:I2668,1)+1)</f>
        <v>2642</v>
      </c>
      <c r="J2669" s="2" t="s">
        <v>19048</v>
      </c>
      <c r="K2669" s="1" t="s">
        <v>19275</v>
      </c>
      <c r="L2669" s="1" t="s">
        <v>19055</v>
      </c>
      <c r="M2669" s="2" t="s">
        <v>26288</v>
      </c>
      <c r="N2669" s="2" t="s">
        <v>25859</v>
      </c>
      <c r="O2669" s="2" t="s">
        <v>26289</v>
      </c>
      <c r="P2669" s="2" t="s">
        <v>26224</v>
      </c>
      <c r="Q2669" s="2" t="s">
        <v>19246</v>
      </c>
      <c r="R2669" s="2" t="s">
        <v>26225</v>
      </c>
      <c r="S2669" s="2" t="s">
        <v>19247</v>
      </c>
      <c r="T2669" s="42" t="s">
        <v>26279</v>
      </c>
    </row>
    <row r="2670" spans="3:20" ht="30" x14ac:dyDescent="0.25">
      <c r="C2670" s="35"/>
      <c r="I2670" s="27">
        <f>IF(ISBLANK(J2670),"",LARGE(I$1:I2669,1)+1)</f>
        <v>2643</v>
      </c>
      <c r="J2670" s="2" t="s">
        <v>19048</v>
      </c>
      <c r="K2670" s="1" t="s">
        <v>19276</v>
      </c>
      <c r="L2670" s="1" t="s">
        <v>19070</v>
      </c>
      <c r="M2670" s="2" t="s">
        <v>26290</v>
      </c>
      <c r="N2670" s="2" t="s">
        <v>25882</v>
      </c>
      <c r="O2670" s="2" t="s">
        <v>26291</v>
      </c>
      <c r="P2670" s="2" t="s">
        <v>26224</v>
      </c>
      <c r="Q2670" s="2" t="s">
        <v>19246</v>
      </c>
      <c r="R2670" s="2" t="s">
        <v>26225</v>
      </c>
      <c r="S2670" s="2" t="s">
        <v>19247</v>
      </c>
      <c r="T2670" s="42" t="s">
        <v>26279</v>
      </c>
    </row>
    <row r="2671" spans="3:20" ht="30" x14ac:dyDescent="0.25">
      <c r="C2671" s="35"/>
      <c r="I2671" s="27">
        <f>IF(ISBLANK(J2671),"",LARGE(I$1:I2670,1)+1)</f>
        <v>2644</v>
      </c>
      <c r="J2671" s="2" t="s">
        <v>19048</v>
      </c>
      <c r="K2671" s="1" t="s">
        <v>19277</v>
      </c>
      <c r="L2671" s="1" t="s">
        <v>19070</v>
      </c>
      <c r="M2671" s="2" t="s">
        <v>26292</v>
      </c>
      <c r="N2671" s="2" t="s">
        <v>25882</v>
      </c>
      <c r="O2671" s="2" t="s">
        <v>26293</v>
      </c>
      <c r="P2671" s="2" t="s">
        <v>26224</v>
      </c>
      <c r="Q2671" s="2" t="s">
        <v>19246</v>
      </c>
      <c r="R2671" s="2" t="s">
        <v>26225</v>
      </c>
      <c r="S2671" s="2" t="s">
        <v>19247</v>
      </c>
      <c r="T2671" s="42" t="s">
        <v>26279</v>
      </c>
    </row>
    <row r="2672" spans="3:20" ht="30" x14ac:dyDescent="0.25">
      <c r="C2672" s="35"/>
      <c r="I2672" s="27">
        <f>IF(ISBLANK(J2672),"",LARGE(I$1:I2671,1)+1)</f>
        <v>2645</v>
      </c>
      <c r="J2672" s="2" t="s">
        <v>19048</v>
      </c>
      <c r="K2672" s="1" t="s">
        <v>19278</v>
      </c>
      <c r="L2672" s="1" t="s">
        <v>19070</v>
      </c>
      <c r="M2672" s="2" t="s">
        <v>26294</v>
      </c>
      <c r="N2672" s="2" t="s">
        <v>25882</v>
      </c>
      <c r="O2672" s="2" t="s">
        <v>26295</v>
      </c>
      <c r="P2672" s="2" t="s">
        <v>26224</v>
      </c>
      <c r="Q2672" s="2" t="s">
        <v>19246</v>
      </c>
      <c r="R2672" s="2" t="s">
        <v>26225</v>
      </c>
      <c r="S2672" s="2" t="s">
        <v>19247</v>
      </c>
      <c r="T2672" s="42" t="s">
        <v>26279</v>
      </c>
    </row>
    <row r="2673" spans="3:20" ht="30" x14ac:dyDescent="0.25">
      <c r="C2673" s="35"/>
      <c r="I2673" s="27">
        <f>IF(ISBLANK(J2673),"",LARGE(I$1:I2672,1)+1)</f>
        <v>2646</v>
      </c>
      <c r="J2673" s="2" t="s">
        <v>19048</v>
      </c>
      <c r="K2673" s="1" t="s">
        <v>19279</v>
      </c>
      <c r="L2673" s="1" t="s">
        <v>19070</v>
      </c>
      <c r="M2673" s="2" t="s">
        <v>26296</v>
      </c>
      <c r="N2673" s="2" t="s">
        <v>25882</v>
      </c>
      <c r="O2673" s="2" t="s">
        <v>26297</v>
      </c>
      <c r="P2673" s="2" t="s">
        <v>26224</v>
      </c>
      <c r="Q2673" s="2" t="s">
        <v>19246</v>
      </c>
      <c r="R2673" s="2" t="s">
        <v>26225</v>
      </c>
      <c r="S2673" s="2" t="s">
        <v>19247</v>
      </c>
      <c r="T2673" s="42" t="s">
        <v>26279</v>
      </c>
    </row>
    <row r="2674" spans="3:20" ht="30" x14ac:dyDescent="0.25">
      <c r="C2674" s="35"/>
      <c r="I2674" s="27">
        <f>IF(ISBLANK(J2674),"",LARGE(I$1:I2673,1)+1)</f>
        <v>2647</v>
      </c>
      <c r="J2674" s="2" t="s">
        <v>19048</v>
      </c>
      <c r="K2674" s="1" t="s">
        <v>19280</v>
      </c>
      <c r="L2674" s="1" t="s">
        <v>19070</v>
      </c>
      <c r="M2674" s="2" t="s">
        <v>26298</v>
      </c>
      <c r="N2674" s="2" t="s">
        <v>25882</v>
      </c>
      <c r="O2674" s="2" t="s">
        <v>26299</v>
      </c>
      <c r="P2674" s="2" t="s">
        <v>26300</v>
      </c>
      <c r="Q2674" s="2" t="s">
        <v>19281</v>
      </c>
      <c r="R2674" s="2" t="s">
        <v>26301</v>
      </c>
      <c r="S2674" s="2" t="s">
        <v>19282</v>
      </c>
      <c r="T2674" s="42" t="s">
        <v>26302</v>
      </c>
    </row>
    <row r="2675" spans="3:20" ht="30" x14ac:dyDescent="0.25">
      <c r="C2675" s="35"/>
      <c r="I2675" s="27">
        <f>IF(ISBLANK(J2675),"",LARGE(I$1:I2674,1)+1)</f>
        <v>2648</v>
      </c>
      <c r="J2675" s="2" t="s">
        <v>19048</v>
      </c>
      <c r="K2675" s="1" t="s">
        <v>19283</v>
      </c>
      <c r="L2675" s="1" t="s">
        <v>19055</v>
      </c>
      <c r="M2675" s="2" t="s">
        <v>26303</v>
      </c>
      <c r="N2675" s="2" t="s">
        <v>25859</v>
      </c>
      <c r="O2675" s="2" t="s">
        <v>26304</v>
      </c>
      <c r="P2675" s="2" t="s">
        <v>26300</v>
      </c>
      <c r="Q2675" s="2" t="s">
        <v>19281</v>
      </c>
      <c r="R2675" s="2" t="s">
        <v>26301</v>
      </c>
      <c r="S2675" s="2" t="s">
        <v>19282</v>
      </c>
      <c r="T2675" s="42" t="s">
        <v>26302</v>
      </c>
    </row>
    <row r="2676" spans="3:20" ht="30" x14ac:dyDescent="0.25">
      <c r="C2676" s="35"/>
      <c r="I2676" s="27">
        <f>IF(ISBLANK(J2676),"",LARGE(I$1:I2675,1)+1)</f>
        <v>2649</v>
      </c>
      <c r="J2676" s="2" t="s">
        <v>19048</v>
      </c>
      <c r="K2676" s="1" t="s">
        <v>19284</v>
      </c>
      <c r="L2676" s="1" t="s">
        <v>19055</v>
      </c>
      <c r="M2676" s="2" t="s">
        <v>26305</v>
      </c>
      <c r="N2676" s="2" t="s">
        <v>25859</v>
      </c>
      <c r="O2676" s="2" t="s">
        <v>26306</v>
      </c>
      <c r="P2676" s="2" t="s">
        <v>26300</v>
      </c>
      <c r="Q2676" s="2" t="s">
        <v>19281</v>
      </c>
      <c r="R2676" s="2" t="s">
        <v>26301</v>
      </c>
      <c r="S2676" s="2" t="s">
        <v>19282</v>
      </c>
      <c r="T2676" s="42" t="s">
        <v>26302</v>
      </c>
    </row>
    <row r="2677" spans="3:20" ht="45" x14ac:dyDescent="0.25">
      <c r="C2677" s="35"/>
      <c r="I2677" s="27">
        <f>IF(ISBLANK(J2677),"",LARGE(I$1:I2676,1)+1)</f>
        <v>2650</v>
      </c>
      <c r="J2677" s="2" t="s">
        <v>19048</v>
      </c>
      <c r="K2677" s="1" t="s">
        <v>1483</v>
      </c>
      <c r="L2677" s="1" t="s">
        <v>19055</v>
      </c>
      <c r="M2677" s="2" t="s">
        <v>26307</v>
      </c>
      <c r="N2677" s="2" t="s">
        <v>25859</v>
      </c>
      <c r="O2677" s="2" t="s">
        <v>26308</v>
      </c>
      <c r="P2677" s="2" t="s">
        <v>26300</v>
      </c>
      <c r="Q2677" s="2" t="s">
        <v>19281</v>
      </c>
      <c r="R2677" s="2" t="s">
        <v>26301</v>
      </c>
      <c r="S2677" s="2" t="s">
        <v>19282</v>
      </c>
      <c r="T2677" s="42" t="s">
        <v>26302</v>
      </c>
    </row>
    <row r="2678" spans="3:20" ht="45" x14ac:dyDescent="0.25">
      <c r="C2678" s="35"/>
      <c r="I2678" s="27">
        <f>IF(ISBLANK(J2678),"",LARGE(I$1:I2677,1)+1)</f>
        <v>2651</v>
      </c>
      <c r="J2678" s="2" t="s">
        <v>19048</v>
      </c>
      <c r="K2678" s="1" t="s">
        <v>19285</v>
      </c>
      <c r="L2678" s="1" t="s">
        <v>19055</v>
      </c>
      <c r="M2678" s="2" t="s">
        <v>26309</v>
      </c>
      <c r="N2678" s="2" t="s">
        <v>25859</v>
      </c>
      <c r="O2678" s="2" t="s">
        <v>26310</v>
      </c>
      <c r="P2678" s="2" t="s">
        <v>26300</v>
      </c>
      <c r="Q2678" s="2" t="s">
        <v>19281</v>
      </c>
      <c r="R2678" s="2" t="s">
        <v>26301</v>
      </c>
      <c r="S2678" s="2" t="s">
        <v>19282</v>
      </c>
      <c r="T2678" s="42" t="s">
        <v>26302</v>
      </c>
    </row>
    <row r="2679" spans="3:20" ht="30" x14ac:dyDescent="0.25">
      <c r="C2679" s="35"/>
      <c r="I2679" s="27">
        <f>IF(ISBLANK(J2679),"",LARGE(I$1:I2678,1)+1)</f>
        <v>2652</v>
      </c>
      <c r="J2679" s="2" t="s">
        <v>19048</v>
      </c>
      <c r="K2679" s="1" t="s">
        <v>19286</v>
      </c>
      <c r="L2679" s="1" t="s">
        <v>19055</v>
      </c>
      <c r="M2679" s="2" t="s">
        <v>26311</v>
      </c>
      <c r="N2679" s="2" t="s">
        <v>25859</v>
      </c>
      <c r="O2679" s="2" t="s">
        <v>26312</v>
      </c>
      <c r="P2679" s="2" t="s">
        <v>26300</v>
      </c>
      <c r="Q2679" s="2" t="s">
        <v>19281</v>
      </c>
      <c r="R2679" s="2" t="s">
        <v>26301</v>
      </c>
      <c r="S2679" s="2" t="s">
        <v>19282</v>
      </c>
      <c r="T2679" s="42" t="s">
        <v>26302</v>
      </c>
    </row>
    <row r="2680" spans="3:20" ht="30" x14ac:dyDescent="0.25">
      <c r="C2680" s="35"/>
      <c r="I2680" s="27">
        <f>IF(ISBLANK(J2680),"",LARGE(I$1:I2679,1)+1)</f>
        <v>2653</v>
      </c>
      <c r="J2680" s="2" t="s">
        <v>19048</v>
      </c>
      <c r="K2680" s="1" t="s">
        <v>19287</v>
      </c>
      <c r="L2680" s="1" t="s">
        <v>19082</v>
      </c>
      <c r="M2680" s="2" t="s">
        <v>26313</v>
      </c>
      <c r="N2680" s="2" t="s">
        <v>25903</v>
      </c>
      <c r="O2680" s="2" t="s">
        <v>26314</v>
      </c>
      <c r="P2680" s="2" t="s">
        <v>26300</v>
      </c>
      <c r="Q2680" s="2" t="s">
        <v>19281</v>
      </c>
      <c r="R2680" s="2" t="s">
        <v>26301</v>
      </c>
      <c r="S2680" s="2" t="s">
        <v>19282</v>
      </c>
      <c r="T2680" s="42" t="s">
        <v>26302</v>
      </c>
    </row>
    <row r="2681" spans="3:20" ht="30" x14ac:dyDescent="0.25">
      <c r="C2681" s="35"/>
      <c r="I2681" s="27">
        <f>IF(ISBLANK(J2681),"",LARGE(I$1:I2680,1)+1)</f>
        <v>2654</v>
      </c>
      <c r="J2681" s="2" t="s">
        <v>19048</v>
      </c>
      <c r="K2681" s="1" t="s">
        <v>19288</v>
      </c>
      <c r="L2681" s="1" t="s">
        <v>19082</v>
      </c>
      <c r="M2681" s="2" t="s">
        <v>26315</v>
      </c>
      <c r="N2681" s="2" t="s">
        <v>25903</v>
      </c>
      <c r="O2681" s="2" t="s">
        <v>26316</v>
      </c>
      <c r="P2681" s="2" t="s">
        <v>26300</v>
      </c>
      <c r="Q2681" s="2" t="s">
        <v>19281</v>
      </c>
      <c r="R2681" s="2" t="s">
        <v>26301</v>
      </c>
      <c r="S2681" s="2" t="s">
        <v>19282</v>
      </c>
      <c r="T2681" s="42" t="s">
        <v>26302</v>
      </c>
    </row>
    <row r="2682" spans="3:20" ht="30" x14ac:dyDescent="0.25">
      <c r="C2682" s="35"/>
      <c r="I2682" s="27">
        <f>IF(ISBLANK(J2682),"",LARGE(I$1:I2681,1)+1)</f>
        <v>2655</v>
      </c>
      <c r="J2682" s="2" t="s">
        <v>19048</v>
      </c>
      <c r="K2682" s="1" t="s">
        <v>19289</v>
      </c>
      <c r="L2682" s="1" t="s">
        <v>19082</v>
      </c>
      <c r="M2682" s="2" t="s">
        <v>26317</v>
      </c>
      <c r="N2682" s="2" t="s">
        <v>25903</v>
      </c>
      <c r="O2682" s="2" t="s">
        <v>26318</v>
      </c>
      <c r="P2682" s="2" t="s">
        <v>26300</v>
      </c>
      <c r="Q2682" s="2" t="s">
        <v>19281</v>
      </c>
      <c r="R2682" s="2" t="s">
        <v>26301</v>
      </c>
      <c r="S2682" s="2" t="s">
        <v>19282</v>
      </c>
      <c r="T2682" s="42" t="s">
        <v>26302</v>
      </c>
    </row>
    <row r="2683" spans="3:20" ht="30" x14ac:dyDescent="0.25">
      <c r="C2683" s="35"/>
      <c r="I2683" s="27">
        <f>IF(ISBLANK(J2683),"",LARGE(I$1:I2682,1)+1)</f>
        <v>2656</v>
      </c>
      <c r="J2683" s="2" t="s">
        <v>19048</v>
      </c>
      <c r="K2683" s="1" t="s">
        <v>19290</v>
      </c>
      <c r="L2683" s="1" t="s">
        <v>19082</v>
      </c>
      <c r="M2683" s="2" t="s">
        <v>26319</v>
      </c>
      <c r="N2683" s="2" t="s">
        <v>25903</v>
      </c>
      <c r="O2683" s="2" t="s">
        <v>26320</v>
      </c>
      <c r="P2683" s="2" t="s">
        <v>26300</v>
      </c>
      <c r="Q2683" s="2" t="s">
        <v>19281</v>
      </c>
      <c r="R2683" s="2" t="s">
        <v>26301</v>
      </c>
      <c r="S2683" s="2" t="s">
        <v>19282</v>
      </c>
      <c r="T2683" s="42" t="s">
        <v>26302</v>
      </c>
    </row>
    <row r="2684" spans="3:20" ht="30" x14ac:dyDescent="0.25">
      <c r="C2684" s="35"/>
      <c r="I2684" s="27">
        <f>IF(ISBLANK(J2684),"",LARGE(I$1:I2683,1)+1)</f>
        <v>2657</v>
      </c>
      <c r="J2684" s="2" t="s">
        <v>19048</v>
      </c>
      <c r="K2684" s="1" t="s">
        <v>19291</v>
      </c>
      <c r="L2684" s="1" t="s">
        <v>19151</v>
      </c>
      <c r="M2684" s="2" t="s">
        <v>26321</v>
      </c>
      <c r="N2684" s="2" t="s">
        <v>26049</v>
      </c>
      <c r="O2684" s="2" t="s">
        <v>26322</v>
      </c>
      <c r="P2684" s="2" t="s">
        <v>26300</v>
      </c>
      <c r="Q2684" s="2" t="s">
        <v>19281</v>
      </c>
      <c r="R2684" s="2" t="s">
        <v>26301</v>
      </c>
      <c r="S2684" s="2" t="s">
        <v>19282</v>
      </c>
      <c r="T2684" s="42" t="s">
        <v>26302</v>
      </c>
    </row>
    <row r="2685" spans="3:20" ht="30" x14ac:dyDescent="0.25">
      <c r="C2685" s="35"/>
      <c r="I2685" s="27">
        <f>IF(ISBLANK(J2685),"",LARGE(I$1:I2684,1)+1)</f>
        <v>2658</v>
      </c>
      <c r="J2685" s="2" t="s">
        <v>19048</v>
      </c>
      <c r="K2685" s="1" t="s">
        <v>19292</v>
      </c>
      <c r="L2685" s="1" t="s">
        <v>19066</v>
      </c>
      <c r="M2685" s="2" t="s">
        <v>26323</v>
      </c>
      <c r="N2685" s="2" t="s">
        <v>25876</v>
      </c>
      <c r="O2685" s="2" t="s">
        <v>26324</v>
      </c>
      <c r="P2685" s="2" t="s">
        <v>26300</v>
      </c>
      <c r="Q2685" s="2" t="s">
        <v>19281</v>
      </c>
      <c r="R2685" s="2" t="s">
        <v>26301</v>
      </c>
      <c r="S2685" s="2" t="s">
        <v>19282</v>
      </c>
      <c r="T2685" s="42" t="s">
        <v>26302</v>
      </c>
    </row>
    <row r="2686" spans="3:20" ht="30" x14ac:dyDescent="0.25">
      <c r="C2686" s="35"/>
      <c r="I2686" s="27">
        <f>IF(ISBLANK(J2686),"",LARGE(I$1:I2685,1)+1)</f>
        <v>2659</v>
      </c>
      <c r="J2686" s="2" t="s">
        <v>19048</v>
      </c>
      <c r="K2686" s="1" t="s">
        <v>19293</v>
      </c>
      <c r="L2686" s="1" t="s">
        <v>19066</v>
      </c>
      <c r="M2686" s="2" t="s">
        <v>26325</v>
      </c>
      <c r="N2686" s="2" t="s">
        <v>25876</v>
      </c>
      <c r="O2686" s="2" t="s">
        <v>26326</v>
      </c>
      <c r="P2686" s="2" t="s">
        <v>26300</v>
      </c>
      <c r="Q2686" s="2" t="s">
        <v>19281</v>
      </c>
      <c r="R2686" s="2" t="s">
        <v>26301</v>
      </c>
      <c r="S2686" s="2" t="s">
        <v>19282</v>
      </c>
      <c r="T2686" s="42" t="s">
        <v>26302</v>
      </c>
    </row>
    <row r="2687" spans="3:20" ht="30" x14ac:dyDescent="0.25">
      <c r="C2687" s="35"/>
      <c r="I2687" s="27">
        <f>IF(ISBLANK(J2687),"",LARGE(I$1:I2686,1)+1)</f>
        <v>2660</v>
      </c>
      <c r="J2687" s="2" t="s">
        <v>19048</v>
      </c>
      <c r="K2687" s="1" t="s">
        <v>19294</v>
      </c>
      <c r="L2687" s="1" t="s">
        <v>19066</v>
      </c>
      <c r="M2687" s="2" t="s">
        <v>26327</v>
      </c>
      <c r="N2687" s="2" t="s">
        <v>25876</v>
      </c>
      <c r="O2687" s="2" t="s">
        <v>26328</v>
      </c>
      <c r="P2687" s="2" t="s">
        <v>26300</v>
      </c>
      <c r="Q2687" s="2" t="s">
        <v>19281</v>
      </c>
      <c r="R2687" s="2" t="s">
        <v>26301</v>
      </c>
      <c r="S2687" s="2" t="s">
        <v>19282</v>
      </c>
      <c r="T2687" s="42" t="s">
        <v>26302</v>
      </c>
    </row>
    <row r="2688" spans="3:20" ht="30" x14ac:dyDescent="0.25">
      <c r="C2688" s="35"/>
      <c r="I2688" s="27">
        <f>IF(ISBLANK(J2688),"",LARGE(I$1:I2687,1)+1)</f>
        <v>2661</v>
      </c>
      <c r="J2688" s="2" t="s">
        <v>19048</v>
      </c>
      <c r="K2688" s="1" t="s">
        <v>19295</v>
      </c>
      <c r="L2688" s="1" t="s">
        <v>19066</v>
      </c>
      <c r="M2688" s="2" t="s">
        <v>26329</v>
      </c>
      <c r="N2688" s="2" t="s">
        <v>25876</v>
      </c>
      <c r="O2688" s="2" t="s">
        <v>26330</v>
      </c>
      <c r="P2688" s="2" t="s">
        <v>26300</v>
      </c>
      <c r="Q2688" s="2" t="s">
        <v>19281</v>
      </c>
      <c r="R2688" s="2" t="s">
        <v>26301</v>
      </c>
      <c r="S2688" s="2" t="s">
        <v>19282</v>
      </c>
      <c r="T2688" s="42" t="s">
        <v>26302</v>
      </c>
    </row>
    <row r="2689" spans="3:20" ht="30" x14ac:dyDescent="0.25">
      <c r="C2689" s="35"/>
      <c r="I2689" s="27">
        <f>IF(ISBLANK(J2689),"",LARGE(I$1:I2688,1)+1)</f>
        <v>2662</v>
      </c>
      <c r="J2689" s="2" t="s">
        <v>19048</v>
      </c>
      <c r="K2689" s="1" t="s">
        <v>19296</v>
      </c>
      <c r="L2689" s="1" t="s">
        <v>19050</v>
      </c>
      <c r="M2689" s="2" t="s">
        <v>26331</v>
      </c>
      <c r="N2689" s="2" t="s">
        <v>25928</v>
      </c>
      <c r="O2689" s="2" t="s">
        <v>26332</v>
      </c>
      <c r="P2689" s="2" t="s">
        <v>26300</v>
      </c>
      <c r="Q2689" s="2" t="s">
        <v>19281</v>
      </c>
      <c r="R2689" s="2" t="s">
        <v>26301</v>
      </c>
      <c r="S2689" s="2" t="s">
        <v>19282</v>
      </c>
      <c r="T2689" s="42" t="s">
        <v>26302</v>
      </c>
    </row>
    <row r="2690" spans="3:20" ht="30" x14ac:dyDescent="0.25">
      <c r="C2690" s="35"/>
      <c r="I2690" s="27">
        <f>IF(ISBLANK(J2690),"",LARGE(I$1:I2689,1)+1)</f>
        <v>2663</v>
      </c>
      <c r="J2690" s="2" t="s">
        <v>19048</v>
      </c>
      <c r="K2690" s="1" t="s">
        <v>19297</v>
      </c>
      <c r="L2690" s="1" t="s">
        <v>19055</v>
      </c>
      <c r="M2690" s="2" t="s">
        <v>26333</v>
      </c>
      <c r="N2690" s="2" t="s">
        <v>25859</v>
      </c>
      <c r="O2690" s="2" t="s">
        <v>26334</v>
      </c>
      <c r="P2690" s="2" t="s">
        <v>26300</v>
      </c>
      <c r="Q2690" s="2" t="s">
        <v>19281</v>
      </c>
      <c r="R2690" s="2" t="s">
        <v>26301</v>
      </c>
      <c r="S2690" s="2" t="s">
        <v>19282</v>
      </c>
      <c r="T2690" s="42" t="s">
        <v>26335</v>
      </c>
    </row>
    <row r="2691" spans="3:20" ht="30" x14ac:dyDescent="0.25">
      <c r="C2691" s="35"/>
      <c r="I2691" s="27">
        <f>IF(ISBLANK(J2691),"",LARGE(I$1:I2690,1)+1)</f>
        <v>2664</v>
      </c>
      <c r="J2691" s="2" t="s">
        <v>19048</v>
      </c>
      <c r="K2691" s="1" t="s">
        <v>19298</v>
      </c>
      <c r="L2691" s="1" t="s">
        <v>19055</v>
      </c>
      <c r="M2691" s="2" t="s">
        <v>26336</v>
      </c>
      <c r="N2691" s="2" t="s">
        <v>25859</v>
      </c>
      <c r="O2691" s="2" t="s">
        <v>26337</v>
      </c>
      <c r="P2691" s="2" t="s">
        <v>26300</v>
      </c>
      <c r="Q2691" s="2" t="s">
        <v>19281</v>
      </c>
      <c r="R2691" s="2" t="s">
        <v>26301</v>
      </c>
      <c r="S2691" s="2" t="s">
        <v>19282</v>
      </c>
      <c r="T2691" s="42" t="s">
        <v>26335</v>
      </c>
    </row>
    <row r="2692" spans="3:20" ht="30" x14ac:dyDescent="0.25">
      <c r="C2692" s="35"/>
      <c r="I2692" s="27">
        <f>IF(ISBLANK(J2692),"",LARGE(I$1:I2691,1)+1)</f>
        <v>2665</v>
      </c>
      <c r="J2692" s="2" t="s">
        <v>19048</v>
      </c>
      <c r="K2692" s="1" t="s">
        <v>19299</v>
      </c>
      <c r="L2692" s="1" t="s">
        <v>19055</v>
      </c>
      <c r="M2692" s="2" t="s">
        <v>26338</v>
      </c>
      <c r="N2692" s="2" t="s">
        <v>25859</v>
      </c>
      <c r="O2692" s="2" t="s">
        <v>26339</v>
      </c>
      <c r="P2692" s="2" t="s">
        <v>26300</v>
      </c>
      <c r="Q2692" s="2" t="s">
        <v>19281</v>
      </c>
      <c r="R2692" s="2" t="s">
        <v>26301</v>
      </c>
      <c r="S2692" s="2" t="s">
        <v>19282</v>
      </c>
      <c r="T2692" s="42" t="s">
        <v>26335</v>
      </c>
    </row>
    <row r="2693" spans="3:20" ht="30" x14ac:dyDescent="0.25">
      <c r="C2693" s="35"/>
      <c r="I2693" s="27">
        <f>IF(ISBLANK(J2693),"",LARGE(I$1:I2692,1)+1)</f>
        <v>2666</v>
      </c>
      <c r="J2693" s="2" t="s">
        <v>19048</v>
      </c>
      <c r="K2693" s="1" t="s">
        <v>19300</v>
      </c>
      <c r="L2693" s="1" t="s">
        <v>19055</v>
      </c>
      <c r="M2693" s="2" t="s">
        <v>26340</v>
      </c>
      <c r="N2693" s="2" t="s">
        <v>25859</v>
      </c>
      <c r="O2693" s="2" t="s">
        <v>26341</v>
      </c>
      <c r="P2693" s="2" t="s">
        <v>26300</v>
      </c>
      <c r="Q2693" s="2" t="s">
        <v>19281</v>
      </c>
      <c r="R2693" s="2" t="s">
        <v>26301</v>
      </c>
      <c r="S2693" s="2" t="s">
        <v>19282</v>
      </c>
      <c r="T2693" s="42" t="s">
        <v>26335</v>
      </c>
    </row>
    <row r="2694" spans="3:20" ht="30" x14ac:dyDescent="0.25">
      <c r="C2694" s="35"/>
      <c r="I2694" s="27">
        <f>IF(ISBLANK(J2694),"",LARGE(I$1:I2693,1)+1)</f>
        <v>2667</v>
      </c>
      <c r="J2694" s="2" t="s">
        <v>19048</v>
      </c>
      <c r="K2694" s="1" t="s">
        <v>19301</v>
      </c>
      <c r="L2694" s="1" t="s">
        <v>19055</v>
      </c>
      <c r="M2694" s="2" t="s">
        <v>26342</v>
      </c>
      <c r="N2694" s="2" t="s">
        <v>25859</v>
      </c>
      <c r="O2694" s="2" t="s">
        <v>26343</v>
      </c>
      <c r="P2694" s="2" t="s">
        <v>26300</v>
      </c>
      <c r="Q2694" s="2" t="s">
        <v>19281</v>
      </c>
      <c r="R2694" s="2" t="s">
        <v>26301</v>
      </c>
      <c r="S2694" s="2" t="s">
        <v>19282</v>
      </c>
      <c r="T2694" s="42" t="s">
        <v>26335</v>
      </c>
    </row>
    <row r="2695" spans="3:20" ht="30" x14ac:dyDescent="0.25">
      <c r="C2695" s="35"/>
      <c r="I2695" s="27">
        <f>IF(ISBLANK(J2695),"",LARGE(I$1:I2694,1)+1)</f>
        <v>2668</v>
      </c>
      <c r="J2695" s="2" t="s">
        <v>19048</v>
      </c>
      <c r="K2695" s="1" t="s">
        <v>19302</v>
      </c>
      <c r="L2695" s="1" t="s">
        <v>19055</v>
      </c>
      <c r="M2695" s="2" t="s">
        <v>26344</v>
      </c>
      <c r="N2695" s="2" t="s">
        <v>25859</v>
      </c>
      <c r="O2695" s="2" t="s">
        <v>26345</v>
      </c>
      <c r="P2695" s="2" t="s">
        <v>26300</v>
      </c>
      <c r="Q2695" s="2" t="s">
        <v>19281</v>
      </c>
      <c r="R2695" s="2" t="s">
        <v>26301</v>
      </c>
      <c r="S2695" s="2" t="s">
        <v>19282</v>
      </c>
      <c r="T2695" s="42" t="s">
        <v>26302</v>
      </c>
    </row>
    <row r="2696" spans="3:20" ht="30" x14ac:dyDescent="0.25">
      <c r="C2696" s="35"/>
      <c r="I2696" s="27">
        <f>IF(ISBLANK(J2696),"",LARGE(I$1:I2695,1)+1)</f>
        <v>2669</v>
      </c>
      <c r="J2696" s="2" t="s">
        <v>19048</v>
      </c>
      <c r="K2696" s="1" t="s">
        <v>19303</v>
      </c>
      <c r="L2696" s="1" t="s">
        <v>19070</v>
      </c>
      <c r="M2696" s="2" t="s">
        <v>26346</v>
      </c>
      <c r="N2696" s="2" t="s">
        <v>25882</v>
      </c>
      <c r="O2696" s="2" t="s">
        <v>26347</v>
      </c>
      <c r="P2696" s="2" t="s">
        <v>26300</v>
      </c>
      <c r="Q2696" s="2" t="s">
        <v>19281</v>
      </c>
      <c r="R2696" s="2" t="s">
        <v>26301</v>
      </c>
      <c r="S2696" s="2" t="s">
        <v>19282</v>
      </c>
      <c r="T2696" s="42" t="s">
        <v>26302</v>
      </c>
    </row>
    <row r="2697" spans="3:20" ht="45" x14ac:dyDescent="0.25">
      <c r="C2697" s="35"/>
      <c r="I2697" s="27">
        <f>IF(ISBLANK(J2697),"",LARGE(I$1:I2696,1)+1)</f>
        <v>2670</v>
      </c>
      <c r="J2697" s="2" t="s">
        <v>19048</v>
      </c>
      <c r="K2697" s="1" t="s">
        <v>19304</v>
      </c>
      <c r="L2697" s="1" t="s">
        <v>19305</v>
      </c>
      <c r="M2697" s="2" t="s">
        <v>26348</v>
      </c>
      <c r="N2697" s="2" t="s">
        <v>26349</v>
      </c>
      <c r="O2697" s="2" t="s">
        <v>26350</v>
      </c>
      <c r="P2697" s="2" t="s">
        <v>26351</v>
      </c>
      <c r="Q2697" s="2" t="s">
        <v>19306</v>
      </c>
      <c r="R2697" s="2" t="s">
        <v>26352</v>
      </c>
      <c r="S2697" s="2" t="s">
        <v>19307</v>
      </c>
      <c r="T2697" s="42" t="s">
        <v>26353</v>
      </c>
    </row>
    <row r="2698" spans="3:20" ht="45" x14ac:dyDescent="0.25">
      <c r="C2698" s="35"/>
      <c r="I2698" s="27">
        <f>IF(ISBLANK(J2698),"",LARGE(I$1:I2697,1)+1)</f>
        <v>2671</v>
      </c>
      <c r="J2698" s="2" t="s">
        <v>19048</v>
      </c>
      <c r="K2698" s="1" t="s">
        <v>19308</v>
      </c>
      <c r="L2698" s="1" t="s">
        <v>19305</v>
      </c>
      <c r="M2698" s="2" t="s">
        <v>26354</v>
      </c>
      <c r="N2698" s="2" t="s">
        <v>26349</v>
      </c>
      <c r="O2698" s="2" t="s">
        <v>26355</v>
      </c>
      <c r="P2698" s="2" t="s">
        <v>26356</v>
      </c>
      <c r="Q2698" s="2" t="s">
        <v>19306</v>
      </c>
      <c r="R2698" s="2" t="s">
        <v>26357</v>
      </c>
      <c r="S2698" s="2" t="s">
        <v>19307</v>
      </c>
      <c r="T2698" s="42" t="s">
        <v>26353</v>
      </c>
    </row>
    <row r="2699" spans="3:20" ht="45" x14ac:dyDescent="0.25">
      <c r="C2699" s="35"/>
      <c r="I2699" s="27">
        <f>IF(ISBLANK(J2699),"",LARGE(I$1:I2698,1)+1)</f>
        <v>2672</v>
      </c>
      <c r="J2699" s="2" t="s">
        <v>19048</v>
      </c>
      <c r="K2699" s="1" t="s">
        <v>19309</v>
      </c>
      <c r="L2699" s="1" t="s">
        <v>19305</v>
      </c>
      <c r="M2699" s="2" t="s">
        <v>26358</v>
      </c>
      <c r="N2699" s="2" t="s">
        <v>26349</v>
      </c>
      <c r="O2699" s="2" t="s">
        <v>26359</v>
      </c>
      <c r="P2699" s="2" t="s">
        <v>26360</v>
      </c>
      <c r="Q2699" s="2" t="s">
        <v>19310</v>
      </c>
      <c r="R2699" s="2" t="s">
        <v>26361</v>
      </c>
      <c r="S2699" s="2" t="s">
        <v>19311</v>
      </c>
      <c r="T2699" s="42" t="s">
        <v>26362</v>
      </c>
    </row>
    <row r="2700" spans="3:20" ht="45" x14ac:dyDescent="0.25">
      <c r="C2700" s="35"/>
      <c r="I2700" s="27">
        <f>IF(ISBLANK(J2700),"",LARGE(I$1:I2699,1)+1)</f>
        <v>2673</v>
      </c>
      <c r="J2700" s="2" t="s">
        <v>19048</v>
      </c>
      <c r="K2700" s="1" t="s">
        <v>19312</v>
      </c>
      <c r="L2700" s="1" t="s">
        <v>19305</v>
      </c>
      <c r="M2700" s="2" t="s">
        <v>26363</v>
      </c>
      <c r="N2700" s="2" t="s">
        <v>26349</v>
      </c>
      <c r="O2700" s="2" t="s">
        <v>26364</v>
      </c>
      <c r="P2700" s="2" t="s">
        <v>26365</v>
      </c>
      <c r="Q2700" s="2" t="s">
        <v>19313</v>
      </c>
      <c r="R2700" s="2" t="s">
        <v>26366</v>
      </c>
      <c r="S2700" s="2" t="s">
        <v>19314</v>
      </c>
      <c r="T2700" s="42" t="s">
        <v>26367</v>
      </c>
    </row>
    <row r="2701" spans="3:20" ht="45" x14ac:dyDescent="0.25">
      <c r="C2701" s="35"/>
      <c r="I2701" s="27">
        <f>IF(ISBLANK(J2701),"",LARGE(I$1:I2700,1)+1)</f>
        <v>2674</v>
      </c>
      <c r="J2701" s="2" t="s">
        <v>19048</v>
      </c>
      <c r="K2701" s="1" t="s">
        <v>19315</v>
      </c>
      <c r="L2701" s="1" t="s">
        <v>19220</v>
      </c>
      <c r="M2701" s="2" t="s">
        <v>26368</v>
      </c>
      <c r="N2701" s="2" t="s">
        <v>26176</v>
      </c>
      <c r="O2701" s="2" t="s">
        <v>26369</v>
      </c>
      <c r="P2701" s="2" t="s">
        <v>26370</v>
      </c>
      <c r="Q2701" s="2" t="s">
        <v>19316</v>
      </c>
      <c r="R2701" s="2" t="s">
        <v>26371</v>
      </c>
      <c r="S2701" s="2" t="s">
        <v>19317</v>
      </c>
      <c r="T2701" s="42" t="s">
        <v>26372</v>
      </c>
    </row>
    <row r="2702" spans="3:20" ht="45" x14ac:dyDescent="0.25">
      <c r="C2702" s="35"/>
      <c r="I2702" s="27">
        <f>IF(ISBLANK(J2702),"",LARGE(I$1:I2701,1)+1)</f>
        <v>2675</v>
      </c>
      <c r="J2702" s="2" t="s">
        <v>19048</v>
      </c>
      <c r="K2702" s="1" t="s">
        <v>19318</v>
      </c>
      <c r="L2702" s="1" t="s">
        <v>19220</v>
      </c>
      <c r="M2702" s="2" t="s">
        <v>26373</v>
      </c>
      <c r="N2702" s="2" t="s">
        <v>26176</v>
      </c>
      <c r="O2702" s="2" t="s">
        <v>26374</v>
      </c>
      <c r="P2702" s="2" t="s">
        <v>26375</v>
      </c>
      <c r="Q2702" s="2" t="s">
        <v>19316</v>
      </c>
      <c r="R2702" s="2" t="s">
        <v>26376</v>
      </c>
      <c r="S2702" s="2" t="s">
        <v>19317</v>
      </c>
      <c r="T2702" s="42" t="s">
        <v>26372</v>
      </c>
    </row>
    <row r="2703" spans="3:20" ht="30" x14ac:dyDescent="0.25">
      <c r="C2703" s="35"/>
      <c r="I2703" s="27">
        <f>IF(ISBLANK(J2703),"",LARGE(I$1:I2702,1)+1)</f>
        <v>2676</v>
      </c>
      <c r="J2703" s="2" t="s">
        <v>19048</v>
      </c>
      <c r="K2703" s="1" t="s">
        <v>19319</v>
      </c>
      <c r="L2703" s="1" t="s">
        <v>19305</v>
      </c>
      <c r="M2703" s="2" t="s">
        <v>26377</v>
      </c>
      <c r="N2703" s="2" t="s">
        <v>26349</v>
      </c>
      <c r="O2703" s="2" t="s">
        <v>26378</v>
      </c>
      <c r="P2703" s="2" t="s">
        <v>26379</v>
      </c>
      <c r="Q2703" s="2" t="s">
        <v>19320</v>
      </c>
      <c r="R2703" s="2" t="s">
        <v>26380</v>
      </c>
      <c r="S2703" s="2" t="s">
        <v>19321</v>
      </c>
      <c r="T2703" s="42" t="s">
        <v>26381</v>
      </c>
    </row>
    <row r="2704" spans="3:20" ht="30" x14ac:dyDescent="0.25">
      <c r="C2704" s="35"/>
      <c r="I2704" s="27">
        <f>IF(ISBLANK(J2704),"",LARGE(I$1:I2703,1)+1)</f>
        <v>2677</v>
      </c>
      <c r="J2704" s="2" t="s">
        <v>19048</v>
      </c>
      <c r="K2704" s="1" t="s">
        <v>19058</v>
      </c>
      <c r="L2704" s="1" t="s">
        <v>19322</v>
      </c>
      <c r="M2704" s="2" t="s">
        <v>26382</v>
      </c>
      <c r="N2704" s="2" t="s">
        <v>26383</v>
      </c>
      <c r="O2704" s="2" t="s">
        <v>26384</v>
      </c>
      <c r="P2704" s="2" t="s">
        <v>26385</v>
      </c>
      <c r="R2704" s="2" t="s">
        <v>25868</v>
      </c>
      <c r="T2704" s="42" t="s">
        <v>26386</v>
      </c>
    </row>
    <row r="2705" spans="3:20" ht="30" x14ac:dyDescent="0.25">
      <c r="C2705" s="35"/>
      <c r="I2705" s="27">
        <f>IF(ISBLANK(J2705),"",LARGE(I$1:I2704,1)+1)</f>
        <v>2678</v>
      </c>
      <c r="J2705" s="2" t="s">
        <v>19048</v>
      </c>
      <c r="K2705" s="1" t="s">
        <v>19323</v>
      </c>
      <c r="L2705" s="1" t="s">
        <v>19322</v>
      </c>
      <c r="M2705" s="2" t="s">
        <v>26387</v>
      </c>
      <c r="N2705" s="2" t="s">
        <v>26383</v>
      </c>
      <c r="O2705" s="2" t="s">
        <v>26388</v>
      </c>
      <c r="P2705" s="2" t="s">
        <v>26389</v>
      </c>
      <c r="R2705" s="2" t="s">
        <v>26390</v>
      </c>
      <c r="T2705" s="42" t="s">
        <v>26386</v>
      </c>
    </row>
    <row r="2706" spans="3:20" ht="30" x14ac:dyDescent="0.25">
      <c r="C2706" s="35"/>
      <c r="I2706" s="27">
        <f>IF(ISBLANK(J2706),"",LARGE(I$1:I2705,1)+1)</f>
        <v>2679</v>
      </c>
      <c r="J2706" s="2" t="s">
        <v>19048</v>
      </c>
      <c r="K2706" s="1" t="s">
        <v>19324</v>
      </c>
      <c r="L2706" s="1" t="s">
        <v>19322</v>
      </c>
      <c r="M2706" s="2" t="s">
        <v>26391</v>
      </c>
      <c r="N2706" s="2" t="s">
        <v>26383</v>
      </c>
      <c r="O2706" s="2" t="s">
        <v>26392</v>
      </c>
      <c r="P2706" s="2" t="s">
        <v>26393</v>
      </c>
      <c r="R2706" s="2" t="s">
        <v>26394</v>
      </c>
      <c r="T2706" s="42" t="s">
        <v>26386</v>
      </c>
    </row>
    <row r="2707" spans="3:20" ht="30" x14ac:dyDescent="0.25">
      <c r="C2707" s="35"/>
      <c r="I2707" s="27">
        <f>IF(ISBLANK(J2707),"",LARGE(I$1:I2706,1)+1)</f>
        <v>2680</v>
      </c>
      <c r="J2707" s="2" t="s">
        <v>19048</v>
      </c>
      <c r="K2707" s="1" t="s">
        <v>19325</v>
      </c>
      <c r="L2707" s="1" t="s">
        <v>19322</v>
      </c>
      <c r="M2707" s="2" t="s">
        <v>26395</v>
      </c>
      <c r="N2707" s="2" t="s">
        <v>26383</v>
      </c>
      <c r="O2707" s="2" t="s">
        <v>26396</v>
      </c>
      <c r="P2707" s="2" t="s">
        <v>26397</v>
      </c>
      <c r="R2707" s="2" t="s">
        <v>26398</v>
      </c>
      <c r="T2707" s="42" t="s">
        <v>26399</v>
      </c>
    </row>
    <row r="2708" spans="3:20" ht="30" x14ac:dyDescent="0.25">
      <c r="C2708" s="35"/>
      <c r="I2708" s="27">
        <f>IF(ISBLANK(J2708),"",LARGE(I$1:I2707,1)+1)</f>
        <v>2681</v>
      </c>
      <c r="J2708" s="2" t="s">
        <v>19048</v>
      </c>
      <c r="K2708" s="1" t="s">
        <v>19326</v>
      </c>
      <c r="L2708" s="1" t="s">
        <v>19322</v>
      </c>
      <c r="M2708" s="2" t="s">
        <v>26400</v>
      </c>
      <c r="N2708" s="2" t="s">
        <v>26383</v>
      </c>
      <c r="O2708" s="2" t="s">
        <v>26401</v>
      </c>
      <c r="P2708" s="2" t="s">
        <v>26402</v>
      </c>
      <c r="R2708" s="2" t="s">
        <v>26403</v>
      </c>
      <c r="T2708" s="42" t="s">
        <v>26399</v>
      </c>
    </row>
    <row r="2709" spans="3:20" ht="45" x14ac:dyDescent="0.25">
      <c r="C2709" s="35"/>
      <c r="I2709" s="27">
        <f>IF(ISBLANK(J2709),"",LARGE(I$1:I2708,1)+1)</f>
        <v>2682</v>
      </c>
      <c r="J2709" s="2" t="s">
        <v>19048</v>
      </c>
      <c r="K2709" s="1" t="s">
        <v>19327</v>
      </c>
      <c r="L2709" s="1" t="s">
        <v>19322</v>
      </c>
      <c r="M2709" s="2" t="s">
        <v>26404</v>
      </c>
      <c r="N2709" s="2" t="s">
        <v>26383</v>
      </c>
      <c r="O2709" s="2" t="s">
        <v>26405</v>
      </c>
      <c r="P2709" s="2" t="s">
        <v>26406</v>
      </c>
      <c r="R2709" s="2" t="s">
        <v>26407</v>
      </c>
      <c r="T2709" s="42" t="s">
        <v>26399</v>
      </c>
    </row>
    <row r="2710" spans="3:20" ht="30" x14ac:dyDescent="0.25">
      <c r="C2710" s="35"/>
      <c r="I2710" s="27">
        <f>IF(ISBLANK(J2710),"",LARGE(I$1:I2709,1)+1)</f>
        <v>2683</v>
      </c>
      <c r="J2710" s="2" t="s">
        <v>19048</v>
      </c>
      <c r="K2710" s="1" t="s">
        <v>19328</v>
      </c>
      <c r="L2710" s="1" t="s">
        <v>19322</v>
      </c>
      <c r="M2710" s="2" t="s">
        <v>26408</v>
      </c>
      <c r="N2710" s="2" t="s">
        <v>26383</v>
      </c>
      <c r="O2710" s="2" t="s">
        <v>26409</v>
      </c>
      <c r="P2710" s="2" t="s">
        <v>26410</v>
      </c>
      <c r="R2710" s="2" t="s">
        <v>26411</v>
      </c>
      <c r="T2710" s="42" t="s">
        <v>26399</v>
      </c>
    </row>
    <row r="2711" spans="3:20" ht="30" x14ac:dyDescent="0.25">
      <c r="C2711" s="35"/>
      <c r="I2711" s="27">
        <f>IF(ISBLANK(J2711),"",LARGE(I$1:I2710,1)+1)</f>
        <v>2684</v>
      </c>
      <c r="J2711" s="2" t="s">
        <v>19048</v>
      </c>
      <c r="K2711" s="1" t="s">
        <v>19329</v>
      </c>
      <c r="L2711" s="1" t="s">
        <v>19322</v>
      </c>
      <c r="M2711" s="2" t="s">
        <v>26412</v>
      </c>
      <c r="N2711" s="2" t="s">
        <v>26383</v>
      </c>
      <c r="O2711" s="2" t="s">
        <v>26413</v>
      </c>
      <c r="P2711" s="2" t="s">
        <v>26414</v>
      </c>
      <c r="R2711" s="2" t="s">
        <v>26415</v>
      </c>
      <c r="T2711" s="42" t="s">
        <v>26399</v>
      </c>
    </row>
    <row r="2712" spans="3:20" ht="45" x14ac:dyDescent="0.25">
      <c r="C2712" s="35"/>
      <c r="I2712" s="27">
        <f>IF(ISBLANK(J2712),"",LARGE(I$1:I2711,1)+1)</f>
        <v>2685</v>
      </c>
      <c r="J2712" s="2" t="s">
        <v>19048</v>
      </c>
      <c r="K2712" s="1" t="s">
        <v>19330</v>
      </c>
      <c r="L2712" s="1" t="s">
        <v>19322</v>
      </c>
      <c r="M2712" s="2" t="s">
        <v>26416</v>
      </c>
      <c r="N2712" s="2" t="s">
        <v>26383</v>
      </c>
      <c r="O2712" s="2" t="s">
        <v>26417</v>
      </c>
      <c r="P2712" s="2" t="s">
        <v>26418</v>
      </c>
      <c r="R2712" s="2" t="s">
        <v>26419</v>
      </c>
      <c r="T2712" s="42" t="s">
        <v>26399</v>
      </c>
    </row>
    <row r="2713" spans="3:20" ht="45" x14ac:dyDescent="0.25">
      <c r="C2713" s="35"/>
      <c r="I2713" s="27">
        <f>IF(ISBLANK(J2713),"",LARGE(I$1:I2712,1)+1)</f>
        <v>2686</v>
      </c>
      <c r="J2713" s="2" t="s">
        <v>19048</v>
      </c>
      <c r="K2713" s="1" t="s">
        <v>19331</v>
      </c>
      <c r="L2713" s="1" t="s">
        <v>19322</v>
      </c>
      <c r="M2713" s="2" t="s">
        <v>26420</v>
      </c>
      <c r="N2713" s="2" t="s">
        <v>26383</v>
      </c>
      <c r="O2713" s="2" t="s">
        <v>26421</v>
      </c>
      <c r="P2713" s="2" t="s">
        <v>26422</v>
      </c>
      <c r="R2713" s="2" t="s">
        <v>26423</v>
      </c>
      <c r="T2713" s="42" t="s">
        <v>26399</v>
      </c>
    </row>
    <row r="2714" spans="3:20" ht="45" x14ac:dyDescent="0.25">
      <c r="C2714" s="35"/>
      <c r="I2714" s="27">
        <f>IF(ISBLANK(J2714),"",LARGE(I$1:I2713,1)+1)</f>
        <v>2687</v>
      </c>
      <c r="J2714" s="2" t="s">
        <v>19048</v>
      </c>
      <c r="K2714" s="1" t="s">
        <v>19276</v>
      </c>
      <c r="L2714" s="1" t="s">
        <v>19332</v>
      </c>
      <c r="M2714" s="2" t="s">
        <v>26424</v>
      </c>
      <c r="N2714" s="2" t="s">
        <v>26425</v>
      </c>
      <c r="O2714" s="2" t="s">
        <v>26426</v>
      </c>
      <c r="P2714" s="2" t="s">
        <v>26427</v>
      </c>
      <c r="R2714" s="2" t="s">
        <v>26428</v>
      </c>
      <c r="T2714" s="42" t="s">
        <v>26429</v>
      </c>
    </row>
    <row r="2715" spans="3:20" ht="45" x14ac:dyDescent="0.25">
      <c r="C2715" s="35"/>
      <c r="I2715" s="27">
        <f>IF(ISBLANK(J2715),"",LARGE(I$1:I2714,1)+1)</f>
        <v>2688</v>
      </c>
      <c r="J2715" s="2" t="s">
        <v>19048</v>
      </c>
      <c r="K2715" s="1" t="s">
        <v>19333</v>
      </c>
      <c r="L2715" s="1" t="s">
        <v>19332</v>
      </c>
      <c r="M2715" s="2" t="s">
        <v>26430</v>
      </c>
      <c r="N2715" s="2" t="s">
        <v>26425</v>
      </c>
      <c r="O2715" s="2" t="s">
        <v>26431</v>
      </c>
      <c r="P2715" s="2" t="s">
        <v>26432</v>
      </c>
      <c r="R2715" s="2" t="s">
        <v>26433</v>
      </c>
      <c r="T2715" s="42" t="s">
        <v>26434</v>
      </c>
    </row>
    <row r="2716" spans="3:20" ht="45" x14ac:dyDescent="0.25">
      <c r="C2716" s="35"/>
      <c r="I2716" s="27">
        <f>IF(ISBLANK(J2716),"",LARGE(I$1:I2715,1)+1)</f>
        <v>2689</v>
      </c>
      <c r="J2716" s="2" t="s">
        <v>19048</v>
      </c>
      <c r="K2716" s="1" t="s">
        <v>19334</v>
      </c>
      <c r="L2716" s="1" t="s">
        <v>19332</v>
      </c>
      <c r="M2716" s="2" t="s">
        <v>26435</v>
      </c>
      <c r="N2716" s="2" t="s">
        <v>26425</v>
      </c>
      <c r="O2716" s="2" t="s">
        <v>26436</v>
      </c>
      <c r="P2716" s="2" t="s">
        <v>26437</v>
      </c>
      <c r="R2716" s="2" t="s">
        <v>26438</v>
      </c>
      <c r="T2716" s="42" t="s">
        <v>26429</v>
      </c>
    </row>
    <row r="2717" spans="3:20" ht="45" x14ac:dyDescent="0.25">
      <c r="C2717" s="35"/>
      <c r="I2717" s="27">
        <f>IF(ISBLANK(J2717),"",LARGE(I$1:I2716,1)+1)</f>
        <v>2690</v>
      </c>
      <c r="J2717" s="2" t="s">
        <v>19048</v>
      </c>
      <c r="K2717" s="1" t="s">
        <v>19335</v>
      </c>
      <c r="L2717" s="1" t="s">
        <v>19332</v>
      </c>
      <c r="M2717" s="2" t="s">
        <v>26439</v>
      </c>
      <c r="N2717" s="2" t="s">
        <v>26425</v>
      </c>
      <c r="O2717" s="2" t="s">
        <v>26440</v>
      </c>
      <c r="P2717" s="2" t="s">
        <v>26441</v>
      </c>
      <c r="R2717" s="2" t="s">
        <v>26442</v>
      </c>
      <c r="T2717" s="42" t="s">
        <v>26429</v>
      </c>
    </row>
    <row r="2718" spans="3:20" ht="45" x14ac:dyDescent="0.25">
      <c r="C2718" s="35"/>
      <c r="I2718" s="27">
        <f>IF(ISBLANK(J2718),"",LARGE(I$1:I2717,1)+1)</f>
        <v>2691</v>
      </c>
      <c r="J2718" s="2" t="s">
        <v>19048</v>
      </c>
      <c r="K2718" s="1" t="s">
        <v>19336</v>
      </c>
      <c r="L2718" s="1" t="s">
        <v>19332</v>
      </c>
      <c r="M2718" s="2" t="s">
        <v>26443</v>
      </c>
      <c r="N2718" s="2" t="s">
        <v>26425</v>
      </c>
      <c r="O2718" s="2" t="s">
        <v>26444</v>
      </c>
      <c r="P2718" s="2" t="s">
        <v>26445</v>
      </c>
      <c r="R2718" s="2" t="s">
        <v>26446</v>
      </c>
      <c r="T2718" s="42" t="s">
        <v>26429</v>
      </c>
    </row>
    <row r="2719" spans="3:20" ht="45" x14ac:dyDescent="0.25">
      <c r="C2719" s="35"/>
      <c r="I2719" s="27">
        <f>IF(ISBLANK(J2719),"",LARGE(I$1:I2718,1)+1)</f>
        <v>2692</v>
      </c>
      <c r="J2719" s="2" t="s">
        <v>19048</v>
      </c>
      <c r="K2719" s="1" t="s">
        <v>19337</v>
      </c>
      <c r="L2719" s="1" t="s">
        <v>19332</v>
      </c>
      <c r="M2719" s="2" t="s">
        <v>26447</v>
      </c>
      <c r="N2719" s="2" t="s">
        <v>26425</v>
      </c>
      <c r="O2719" s="2" t="s">
        <v>26448</v>
      </c>
      <c r="P2719" s="2" t="s">
        <v>26449</v>
      </c>
      <c r="R2719" s="2" t="s">
        <v>26450</v>
      </c>
      <c r="T2719" s="42" t="s">
        <v>26434</v>
      </c>
    </row>
    <row r="2720" spans="3:20" ht="45" x14ac:dyDescent="0.25">
      <c r="C2720" s="35"/>
      <c r="I2720" s="27">
        <f>IF(ISBLANK(J2720),"",LARGE(I$1:I2719,1)+1)</f>
        <v>2693</v>
      </c>
      <c r="J2720" s="2" t="s">
        <v>19048</v>
      </c>
      <c r="K2720" s="1" t="s">
        <v>19338</v>
      </c>
      <c r="L2720" s="1" t="s">
        <v>19332</v>
      </c>
      <c r="M2720" s="2" t="s">
        <v>26451</v>
      </c>
      <c r="N2720" s="2" t="s">
        <v>26425</v>
      </c>
      <c r="O2720" s="2" t="s">
        <v>26452</v>
      </c>
      <c r="P2720" s="2" t="s">
        <v>26453</v>
      </c>
      <c r="R2720" s="2" t="s">
        <v>26454</v>
      </c>
      <c r="T2720" s="42" t="s">
        <v>26434</v>
      </c>
    </row>
    <row r="2721" spans="3:20" ht="45" x14ac:dyDescent="0.25">
      <c r="C2721" s="35"/>
      <c r="I2721" s="27">
        <f>IF(ISBLANK(J2721),"",LARGE(I$1:I2720,1)+1)</f>
        <v>2694</v>
      </c>
      <c r="J2721" s="2" t="s">
        <v>19048</v>
      </c>
      <c r="K2721" s="1" t="s">
        <v>19339</v>
      </c>
      <c r="L2721" s="1" t="s">
        <v>19332</v>
      </c>
      <c r="M2721" s="2" t="s">
        <v>26455</v>
      </c>
      <c r="N2721" s="2" t="s">
        <v>26425</v>
      </c>
      <c r="O2721" s="2" t="s">
        <v>26456</v>
      </c>
      <c r="P2721" s="2" t="s">
        <v>26457</v>
      </c>
      <c r="R2721" s="2" t="s">
        <v>26458</v>
      </c>
      <c r="T2721" s="42" t="s">
        <v>26429</v>
      </c>
    </row>
    <row r="2722" spans="3:20" ht="45" x14ac:dyDescent="0.25">
      <c r="C2722" s="35"/>
      <c r="I2722" s="27">
        <f>IF(ISBLANK(J2722),"",LARGE(I$1:I2721,1)+1)</f>
        <v>2695</v>
      </c>
      <c r="J2722" s="2" t="s">
        <v>19048</v>
      </c>
      <c r="K2722" s="1" t="s">
        <v>19340</v>
      </c>
      <c r="L2722" s="1" t="s">
        <v>19332</v>
      </c>
      <c r="M2722" s="2" t="s">
        <v>26459</v>
      </c>
      <c r="N2722" s="2" t="s">
        <v>26425</v>
      </c>
      <c r="O2722" s="2" t="s">
        <v>26460</v>
      </c>
      <c r="P2722" s="2" t="s">
        <v>26461</v>
      </c>
      <c r="R2722" s="2" t="s">
        <v>26462</v>
      </c>
      <c r="T2722" s="42" t="s">
        <v>26429</v>
      </c>
    </row>
    <row r="2723" spans="3:20" ht="45" x14ac:dyDescent="0.25">
      <c r="C2723" s="35"/>
      <c r="I2723" s="27">
        <f>IF(ISBLANK(J2723),"",LARGE(I$1:I2722,1)+1)</f>
        <v>2696</v>
      </c>
      <c r="J2723" s="2" t="s">
        <v>19048</v>
      </c>
      <c r="K2723" s="1" t="s">
        <v>19341</v>
      </c>
      <c r="L2723" s="1" t="s">
        <v>19342</v>
      </c>
      <c r="M2723" s="2" t="s">
        <v>26463</v>
      </c>
      <c r="N2723" s="2" t="s">
        <v>26464</v>
      </c>
      <c r="O2723" s="2" t="s">
        <v>26465</v>
      </c>
      <c r="P2723" s="2" t="s">
        <v>26466</v>
      </c>
      <c r="R2723" s="2" t="s">
        <v>26467</v>
      </c>
      <c r="T2723" s="42" t="s">
        <v>26468</v>
      </c>
    </row>
    <row r="2724" spans="3:20" ht="45" x14ac:dyDescent="0.25">
      <c r="C2724" s="35"/>
      <c r="I2724" s="27">
        <f>IF(ISBLANK(J2724),"",LARGE(I$1:I2723,1)+1)</f>
        <v>2697</v>
      </c>
      <c r="J2724" s="2" t="s">
        <v>19048</v>
      </c>
      <c r="K2724" s="1" t="s">
        <v>19343</v>
      </c>
      <c r="L2724" s="1" t="s">
        <v>19342</v>
      </c>
      <c r="M2724" s="2" t="s">
        <v>26469</v>
      </c>
      <c r="N2724" s="2" t="s">
        <v>26464</v>
      </c>
      <c r="O2724" s="2" t="s">
        <v>26470</v>
      </c>
      <c r="P2724" s="2" t="s">
        <v>26471</v>
      </c>
      <c r="R2724" s="2" t="s">
        <v>26472</v>
      </c>
      <c r="T2724" s="42" t="s">
        <v>26473</v>
      </c>
    </row>
    <row r="2725" spans="3:20" ht="45" x14ac:dyDescent="0.25">
      <c r="C2725" s="35"/>
      <c r="I2725" s="27">
        <f>IF(ISBLANK(J2725),"",LARGE(I$1:I2724,1)+1)</f>
        <v>2698</v>
      </c>
      <c r="J2725" s="2" t="s">
        <v>19048</v>
      </c>
      <c r="K2725" s="1" t="s">
        <v>19344</v>
      </c>
      <c r="L2725" s="1" t="s">
        <v>19345</v>
      </c>
      <c r="M2725" s="2" t="s">
        <v>26474</v>
      </c>
      <c r="N2725" s="2" t="s">
        <v>26475</v>
      </c>
      <c r="O2725" s="2" t="s">
        <v>26476</v>
      </c>
      <c r="P2725" s="2" t="s">
        <v>26477</v>
      </c>
      <c r="R2725" s="2" t="s">
        <v>26478</v>
      </c>
      <c r="T2725" s="42" t="s">
        <v>26479</v>
      </c>
    </row>
    <row r="2726" spans="3:20" ht="30" x14ac:dyDescent="0.25">
      <c r="C2726" s="35"/>
      <c r="I2726" s="27">
        <f>IF(ISBLANK(J2726),"",LARGE(I$1:I2725,1)+1)</f>
        <v>2699</v>
      </c>
      <c r="J2726" s="2" t="s">
        <v>19048</v>
      </c>
      <c r="K2726" s="1" t="s">
        <v>19346</v>
      </c>
      <c r="L2726" s="1" t="s">
        <v>19347</v>
      </c>
      <c r="M2726" s="2" t="s">
        <v>26480</v>
      </c>
      <c r="N2726" s="2" t="s">
        <v>26481</v>
      </c>
      <c r="O2726" s="2" t="s">
        <v>26482</v>
      </c>
      <c r="P2726" s="2" t="s">
        <v>26483</v>
      </c>
      <c r="R2726" s="2" t="s">
        <v>26484</v>
      </c>
      <c r="T2726" s="42" t="s">
        <v>26485</v>
      </c>
    </row>
    <row r="2727" spans="3:20" ht="45" x14ac:dyDescent="0.25">
      <c r="C2727" s="35"/>
      <c r="I2727" s="27">
        <f>IF(ISBLANK(J2727),"",LARGE(I$1:I2726,1)+1)</f>
        <v>2700</v>
      </c>
      <c r="J2727" s="2" t="s">
        <v>19048</v>
      </c>
      <c r="K2727" s="1" t="s">
        <v>19348</v>
      </c>
      <c r="L2727" s="1" t="s">
        <v>19349</v>
      </c>
      <c r="M2727" s="2" t="s">
        <v>26486</v>
      </c>
      <c r="N2727" s="2" t="s">
        <v>26487</v>
      </c>
      <c r="O2727" s="2" t="s">
        <v>26488</v>
      </c>
      <c r="P2727" s="2" t="s">
        <v>26489</v>
      </c>
      <c r="R2727" s="2" t="s">
        <v>26490</v>
      </c>
      <c r="T2727" s="42" t="s">
        <v>26491</v>
      </c>
    </row>
    <row r="2728" spans="3:20" ht="45" x14ac:dyDescent="0.25">
      <c r="C2728" s="35"/>
      <c r="I2728" s="27">
        <f>IF(ISBLANK(J2728),"",LARGE(I$1:I2727,1)+1)</f>
        <v>2701</v>
      </c>
      <c r="J2728" s="2" t="s">
        <v>19048</v>
      </c>
      <c r="K2728" s="1" t="s">
        <v>19277</v>
      </c>
      <c r="L2728" s="1" t="s">
        <v>19332</v>
      </c>
      <c r="M2728" s="2" t="s">
        <v>26492</v>
      </c>
      <c r="N2728" s="2" t="s">
        <v>26425</v>
      </c>
      <c r="O2728" s="2" t="s">
        <v>26493</v>
      </c>
      <c r="P2728" s="2" t="s">
        <v>26494</v>
      </c>
      <c r="R2728" s="2" t="s">
        <v>26495</v>
      </c>
      <c r="T2728" s="42" t="s">
        <v>26429</v>
      </c>
    </row>
    <row r="2729" spans="3:20" ht="45" x14ac:dyDescent="0.25">
      <c r="C2729" s="35"/>
      <c r="I2729" s="27">
        <f>IF(ISBLANK(J2729),"",LARGE(I$1:I2728,1)+1)</f>
        <v>2702</v>
      </c>
      <c r="J2729" s="2" t="s">
        <v>19048</v>
      </c>
      <c r="K2729" s="1" t="s">
        <v>19350</v>
      </c>
      <c r="L2729" s="1" t="s">
        <v>19332</v>
      </c>
      <c r="M2729" s="2" t="s">
        <v>26496</v>
      </c>
      <c r="N2729" s="2" t="s">
        <v>26425</v>
      </c>
      <c r="O2729" s="2" t="s">
        <v>26497</v>
      </c>
      <c r="P2729" s="2" t="s">
        <v>26498</v>
      </c>
      <c r="R2729" s="2" t="s">
        <v>26499</v>
      </c>
      <c r="T2729" s="42" t="s">
        <v>26429</v>
      </c>
    </row>
    <row r="2730" spans="3:20" ht="45" x14ac:dyDescent="0.25">
      <c r="C2730" s="35"/>
      <c r="I2730" s="27">
        <f>IF(ISBLANK(J2730),"",LARGE(I$1:I2729,1)+1)</f>
        <v>2703</v>
      </c>
      <c r="J2730" s="2" t="s">
        <v>19048</v>
      </c>
      <c r="K2730" s="1" t="s">
        <v>19351</v>
      </c>
      <c r="L2730" s="1" t="s">
        <v>19332</v>
      </c>
      <c r="M2730" s="2" t="s">
        <v>26500</v>
      </c>
      <c r="N2730" s="2" t="s">
        <v>26425</v>
      </c>
      <c r="O2730" s="2" t="s">
        <v>26501</v>
      </c>
      <c r="P2730" s="2" t="s">
        <v>26502</v>
      </c>
      <c r="R2730" s="2" t="s">
        <v>26503</v>
      </c>
      <c r="T2730" s="42" t="s">
        <v>26429</v>
      </c>
    </row>
    <row r="2731" spans="3:20" ht="30" x14ac:dyDescent="0.25">
      <c r="C2731" s="35"/>
      <c r="I2731" s="27">
        <f>IF(ISBLANK(J2731),"",LARGE(I$1:I2730,1)+1)</f>
        <v>2704</v>
      </c>
      <c r="J2731" s="2" t="s">
        <v>19048</v>
      </c>
      <c r="K2731" s="1" t="s">
        <v>19352</v>
      </c>
      <c r="L2731" s="1" t="s">
        <v>19347</v>
      </c>
      <c r="M2731" s="2" t="s">
        <v>26504</v>
      </c>
      <c r="N2731" s="2" t="s">
        <v>26481</v>
      </c>
      <c r="O2731" s="2" t="s">
        <v>26505</v>
      </c>
      <c r="P2731" s="2" t="s">
        <v>26506</v>
      </c>
      <c r="R2731" s="2" t="s">
        <v>26507</v>
      </c>
      <c r="T2731" s="42" t="s">
        <v>26485</v>
      </c>
    </row>
    <row r="2732" spans="3:20" ht="45" x14ac:dyDescent="0.25">
      <c r="C2732" s="35"/>
      <c r="I2732" s="27">
        <f>IF(ISBLANK(J2732),"",LARGE(I$1:I2731,1)+1)</f>
        <v>2705</v>
      </c>
      <c r="J2732" s="2" t="s">
        <v>19048</v>
      </c>
      <c r="K2732" s="1" t="s">
        <v>19353</v>
      </c>
      <c r="L2732" s="1" t="s">
        <v>19332</v>
      </c>
      <c r="M2732" s="2" t="s">
        <v>26508</v>
      </c>
      <c r="N2732" s="2" t="s">
        <v>26425</v>
      </c>
      <c r="O2732" s="2" t="s">
        <v>26509</v>
      </c>
      <c r="P2732" s="2" t="s">
        <v>26510</v>
      </c>
      <c r="R2732" s="2" t="s">
        <v>26511</v>
      </c>
      <c r="T2732" s="42" t="s">
        <v>26429</v>
      </c>
    </row>
    <row r="2733" spans="3:20" ht="15.75" x14ac:dyDescent="0.25">
      <c r="C2733" s="35"/>
      <c r="I2733" s="27" t="str">
        <f>IF(ISBLANK(J2733),"",LARGE(I$1:I2732,1)+1)</f>
        <v/>
      </c>
      <c r="T2733" s="42"/>
    </row>
    <row r="2734" spans="3:20" ht="15.75" x14ac:dyDescent="0.25">
      <c r="C2734" s="241"/>
      <c r="I2734" s="27">
        <f>IF(ISBLANK(J2734),"",LARGE(I$1:I2733,1)+1)</f>
        <v>2706</v>
      </c>
      <c r="J2734" s="3" t="s">
        <v>0</v>
      </c>
      <c r="K2734" s="4" t="s">
        <v>1</v>
      </c>
      <c r="L2734" s="4" t="s">
        <v>2</v>
      </c>
      <c r="M2734" s="3" t="s">
        <v>3</v>
      </c>
      <c r="N2734" s="3" t="s">
        <v>4</v>
      </c>
      <c r="O2734" s="3" t="s">
        <v>5</v>
      </c>
      <c r="P2734" s="3" t="s">
        <v>6</v>
      </c>
      <c r="Q2734" s="3" t="s">
        <v>7</v>
      </c>
      <c r="R2734" s="3" t="s">
        <v>8</v>
      </c>
      <c r="S2734" s="3" t="s">
        <v>9</v>
      </c>
      <c r="T2734" s="3" t="s">
        <v>8574</v>
      </c>
    </row>
    <row r="2735" spans="3:20" ht="30" x14ac:dyDescent="0.25">
      <c r="I2735" s="27">
        <f>IF(ISBLANK(J2735),"",LARGE(I$1:I2734,1)+1)</f>
        <v>2707</v>
      </c>
      <c r="J2735" s="2" t="s">
        <v>19354</v>
      </c>
      <c r="K2735" s="1" t="s">
        <v>19121</v>
      </c>
      <c r="L2735" s="1" t="s">
        <v>19059</v>
      </c>
      <c r="M2735" s="2" t="s">
        <v>25989</v>
      </c>
      <c r="N2735" s="2" t="s">
        <v>25865</v>
      </c>
      <c r="O2735" s="2" t="s">
        <v>26512</v>
      </c>
      <c r="P2735" s="2" t="s">
        <v>25991</v>
      </c>
      <c r="Q2735" s="2" t="s">
        <v>19355</v>
      </c>
      <c r="R2735" s="2" t="s">
        <v>25992</v>
      </c>
      <c r="S2735" s="2" t="s">
        <v>19356</v>
      </c>
      <c r="T2735" s="42" t="s">
        <v>26513</v>
      </c>
    </row>
    <row r="2736" spans="3:20" ht="30" x14ac:dyDescent="0.25">
      <c r="I2736" s="27">
        <f>IF(ISBLANK(J2736),"",LARGE(I$1:I2735,1)+1)</f>
        <v>2708</v>
      </c>
      <c r="J2736" s="2" t="s">
        <v>19354</v>
      </c>
      <c r="K2736" s="1" t="s">
        <v>19124</v>
      </c>
      <c r="L2736" s="1" t="s">
        <v>19059</v>
      </c>
      <c r="M2736" s="2" t="s">
        <v>25994</v>
      </c>
      <c r="N2736" s="2" t="s">
        <v>25865</v>
      </c>
      <c r="O2736" s="2" t="s">
        <v>26514</v>
      </c>
      <c r="P2736" s="2" t="s">
        <v>25996</v>
      </c>
      <c r="Q2736" s="2" t="s">
        <v>19355</v>
      </c>
      <c r="R2736" s="2" t="s">
        <v>25997</v>
      </c>
      <c r="S2736" s="2" t="s">
        <v>19356</v>
      </c>
      <c r="T2736" s="42" t="s">
        <v>26513</v>
      </c>
    </row>
    <row r="2737" spans="3:20" ht="30" x14ac:dyDescent="0.25">
      <c r="I2737" s="27">
        <f>IF(ISBLANK(J2737),"",LARGE(I$1:I2736,1)+1)</f>
        <v>2709</v>
      </c>
      <c r="J2737" s="2" t="s">
        <v>19354</v>
      </c>
      <c r="K2737" s="1" t="s">
        <v>19357</v>
      </c>
      <c r="L2737" s="1" t="s">
        <v>19116</v>
      </c>
      <c r="M2737" s="2" t="s">
        <v>26515</v>
      </c>
      <c r="N2737" s="2" t="s">
        <v>25976</v>
      </c>
      <c r="O2737" s="2" t="s">
        <v>26516</v>
      </c>
      <c r="P2737" s="2" t="s">
        <v>26517</v>
      </c>
      <c r="Q2737" s="2" t="s">
        <v>19358</v>
      </c>
      <c r="R2737" s="2" t="s">
        <v>26518</v>
      </c>
      <c r="S2737" s="2" t="s">
        <v>19359</v>
      </c>
      <c r="T2737" s="42" t="s">
        <v>26519</v>
      </c>
    </row>
    <row r="2738" spans="3:20" ht="30" x14ac:dyDescent="0.25">
      <c r="I2738" s="27">
        <f>IF(ISBLANK(J2738),"",LARGE(I$1:I2737,1)+1)</f>
        <v>2710</v>
      </c>
      <c r="J2738" s="2" t="s">
        <v>19354</v>
      </c>
      <c r="K2738" s="1" t="s">
        <v>19360</v>
      </c>
      <c r="L2738" s="1" t="s">
        <v>19116</v>
      </c>
      <c r="M2738" s="2" t="s">
        <v>26520</v>
      </c>
      <c r="N2738" s="2" t="s">
        <v>25976</v>
      </c>
      <c r="O2738" s="2" t="s">
        <v>26521</v>
      </c>
      <c r="P2738" s="2" t="s">
        <v>26517</v>
      </c>
      <c r="Q2738" s="2" t="s">
        <v>19358</v>
      </c>
      <c r="R2738" s="2" t="s">
        <v>26522</v>
      </c>
      <c r="S2738" s="2" t="s">
        <v>19359</v>
      </c>
      <c r="T2738" s="42" t="s">
        <v>26519</v>
      </c>
    </row>
    <row r="2739" spans="3:20" ht="30" x14ac:dyDescent="0.25">
      <c r="I2739" s="27">
        <f>IF(ISBLANK(J2739),"",LARGE(I$1:I2738,1)+1)</f>
        <v>2711</v>
      </c>
      <c r="J2739" s="2" t="s">
        <v>19354</v>
      </c>
      <c r="K2739" s="1" t="s">
        <v>19361</v>
      </c>
      <c r="L2739" s="1" t="s">
        <v>19070</v>
      </c>
      <c r="M2739" s="2" t="s">
        <v>26523</v>
      </c>
      <c r="N2739" s="2" t="s">
        <v>25882</v>
      </c>
      <c r="O2739" s="2" t="s">
        <v>26524</v>
      </c>
      <c r="P2739" s="2" t="s">
        <v>26525</v>
      </c>
      <c r="Q2739" s="2" t="s">
        <v>19362</v>
      </c>
      <c r="R2739" s="2" t="s">
        <v>26526</v>
      </c>
      <c r="S2739" s="2" t="s">
        <v>19363</v>
      </c>
      <c r="T2739" s="42" t="s">
        <v>26527</v>
      </c>
    </row>
    <row r="2740" spans="3:20" ht="30" x14ac:dyDescent="0.25">
      <c r="I2740" s="27">
        <f>IF(ISBLANK(J2740),"",LARGE(I$1:I2739,1)+1)</f>
        <v>2712</v>
      </c>
      <c r="J2740" s="2" t="s">
        <v>19354</v>
      </c>
      <c r="K2740" s="1" t="s">
        <v>19114</v>
      </c>
      <c r="L2740" s="1" t="s">
        <v>19078</v>
      </c>
      <c r="M2740" s="2" t="s">
        <v>25971</v>
      </c>
      <c r="N2740" s="2" t="s">
        <v>25897</v>
      </c>
      <c r="O2740" s="2" t="s">
        <v>26528</v>
      </c>
      <c r="P2740" s="2" t="s">
        <v>25973</v>
      </c>
      <c r="Q2740" s="2" t="s">
        <v>19364</v>
      </c>
      <c r="R2740" s="2" t="s">
        <v>25900</v>
      </c>
      <c r="S2740" s="2" t="s">
        <v>19365</v>
      </c>
      <c r="T2740" s="42" t="s">
        <v>26529</v>
      </c>
    </row>
    <row r="2741" spans="3:20" ht="30" x14ac:dyDescent="0.25">
      <c r="I2741" s="27">
        <f>IF(ISBLANK(J2741),"",LARGE(I$1:I2740,1)+1)</f>
        <v>2713</v>
      </c>
      <c r="J2741" s="2" t="s">
        <v>19354</v>
      </c>
      <c r="K2741" s="1" t="s">
        <v>19366</v>
      </c>
      <c r="L2741" s="1" t="s">
        <v>19163</v>
      </c>
      <c r="M2741" s="2" t="s">
        <v>26530</v>
      </c>
      <c r="N2741" s="2" t="s">
        <v>26072</v>
      </c>
      <c r="O2741" s="2" t="s">
        <v>26531</v>
      </c>
      <c r="P2741" s="2" t="s">
        <v>26532</v>
      </c>
      <c r="Q2741" s="2" t="s">
        <v>19367</v>
      </c>
      <c r="R2741" s="2" t="s">
        <v>26533</v>
      </c>
      <c r="S2741" s="2" t="s">
        <v>19368</v>
      </c>
      <c r="T2741" s="42" t="s">
        <v>26534</v>
      </c>
    </row>
    <row r="2742" spans="3:20" ht="30" x14ac:dyDescent="0.25">
      <c r="I2742" s="27">
        <f>IF(ISBLANK(J2742),"",LARGE(I$1:I2741,1)+1)</f>
        <v>2714</v>
      </c>
      <c r="J2742" s="2" t="s">
        <v>19354</v>
      </c>
      <c r="K2742" s="1" t="s">
        <v>19369</v>
      </c>
      <c r="L2742" s="1" t="s">
        <v>19163</v>
      </c>
      <c r="M2742" s="2" t="s">
        <v>26535</v>
      </c>
      <c r="N2742" s="2" t="s">
        <v>26072</v>
      </c>
      <c r="O2742" s="2" t="s">
        <v>26536</v>
      </c>
      <c r="P2742" s="2" t="s">
        <v>26537</v>
      </c>
      <c r="Q2742" s="2" t="s">
        <v>19367</v>
      </c>
      <c r="R2742" s="2" t="s">
        <v>26538</v>
      </c>
      <c r="S2742" s="2" t="s">
        <v>19368</v>
      </c>
      <c r="T2742" s="42" t="s">
        <v>26534</v>
      </c>
    </row>
    <row r="2743" spans="3:20" ht="30" x14ac:dyDescent="0.25">
      <c r="I2743" s="27">
        <f>IF(ISBLANK(J2743),"",LARGE(I$1:I2742,1)+1)</f>
        <v>2715</v>
      </c>
      <c r="J2743" s="2" t="s">
        <v>19354</v>
      </c>
      <c r="K2743" s="1" t="s">
        <v>19370</v>
      </c>
      <c r="L2743" s="1" t="s">
        <v>19371</v>
      </c>
      <c r="M2743" s="2" t="s">
        <v>26539</v>
      </c>
      <c r="N2743" s="2" t="s">
        <v>26540</v>
      </c>
      <c r="O2743" s="2" t="s">
        <v>26541</v>
      </c>
      <c r="P2743" s="2" t="s">
        <v>26542</v>
      </c>
      <c r="Q2743" s="2" t="s">
        <v>19372</v>
      </c>
      <c r="R2743" s="2" t="s">
        <v>26543</v>
      </c>
      <c r="S2743" s="2" t="s">
        <v>19373</v>
      </c>
      <c r="T2743" s="42" t="s">
        <v>26544</v>
      </c>
    </row>
    <row r="2744" spans="3:20" ht="30" x14ac:dyDescent="0.25">
      <c r="C2744" s="35"/>
      <c r="I2744" s="27">
        <f>IF(ISBLANK(J2744),"",LARGE(I$1:I2743,1)+1)</f>
        <v>2716</v>
      </c>
      <c r="J2744" s="2" t="s">
        <v>19354</v>
      </c>
      <c r="K2744" s="1" t="s">
        <v>19374</v>
      </c>
      <c r="L2744" s="1" t="s">
        <v>19371</v>
      </c>
      <c r="M2744" s="2" t="s">
        <v>26545</v>
      </c>
      <c r="N2744" s="2" t="s">
        <v>26540</v>
      </c>
      <c r="O2744" s="2" t="s">
        <v>26546</v>
      </c>
      <c r="P2744" s="2" t="s">
        <v>26547</v>
      </c>
      <c r="Q2744" s="2" t="s">
        <v>19372</v>
      </c>
      <c r="R2744" s="2" t="s">
        <v>26548</v>
      </c>
      <c r="S2744" s="2" t="s">
        <v>19373</v>
      </c>
      <c r="T2744" s="42" t="s">
        <v>26544</v>
      </c>
    </row>
    <row r="2745" spans="3:20" ht="30" x14ac:dyDescent="0.25">
      <c r="C2745" s="35"/>
      <c r="I2745" s="27">
        <f>IF(ISBLANK(J2745),"",LARGE(I$1:I2744,1)+1)</f>
        <v>2717</v>
      </c>
      <c r="J2745" s="2" t="s">
        <v>19354</v>
      </c>
      <c r="K2745" s="1" t="s">
        <v>19375</v>
      </c>
      <c r="L2745" s="1" t="s">
        <v>19163</v>
      </c>
      <c r="M2745" s="2" t="s">
        <v>26549</v>
      </c>
      <c r="N2745" s="2" t="s">
        <v>26072</v>
      </c>
      <c r="O2745" s="2" t="s">
        <v>26550</v>
      </c>
      <c r="P2745" s="2" t="s">
        <v>26551</v>
      </c>
      <c r="Q2745" s="2" t="s">
        <v>19376</v>
      </c>
      <c r="R2745" s="2" t="s">
        <v>26552</v>
      </c>
      <c r="S2745" s="2" t="s">
        <v>19377</v>
      </c>
      <c r="T2745" s="42" t="s">
        <v>26553</v>
      </c>
    </row>
    <row r="2746" spans="3:20" ht="30" x14ac:dyDescent="0.25">
      <c r="C2746" s="35"/>
      <c r="I2746" s="27">
        <f>IF(ISBLANK(J2746),"",LARGE(I$1:I2745,1)+1)</f>
        <v>2718</v>
      </c>
      <c r="J2746" s="2" t="s">
        <v>19354</v>
      </c>
      <c r="K2746" s="1" t="s">
        <v>19378</v>
      </c>
      <c r="L2746" s="1" t="s">
        <v>19210</v>
      </c>
      <c r="M2746" s="2" t="s">
        <v>26554</v>
      </c>
      <c r="N2746" s="2" t="s">
        <v>26159</v>
      </c>
      <c r="O2746" s="2" t="s">
        <v>26555</v>
      </c>
      <c r="P2746" s="2" t="s">
        <v>26556</v>
      </c>
      <c r="Q2746" s="2" t="s">
        <v>19379</v>
      </c>
      <c r="R2746" s="2" t="s">
        <v>26557</v>
      </c>
      <c r="S2746" s="2" t="s">
        <v>19380</v>
      </c>
      <c r="T2746" s="42" t="s">
        <v>26558</v>
      </c>
    </row>
    <row r="2747" spans="3:20" ht="30" x14ac:dyDescent="0.25">
      <c r="C2747" s="35"/>
      <c r="I2747" s="27">
        <f>IF(ISBLANK(J2747),"",LARGE(I$1:I2746,1)+1)</f>
        <v>2719</v>
      </c>
      <c r="J2747" s="2" t="s">
        <v>19354</v>
      </c>
      <c r="K2747" s="1" t="s">
        <v>19381</v>
      </c>
      <c r="L2747" s="1" t="s">
        <v>19210</v>
      </c>
      <c r="M2747" s="2" t="s">
        <v>26559</v>
      </c>
      <c r="N2747" s="2" t="s">
        <v>26159</v>
      </c>
      <c r="O2747" s="2" t="s">
        <v>26560</v>
      </c>
      <c r="P2747" s="2" t="s">
        <v>26561</v>
      </c>
      <c r="Q2747" s="2" t="s">
        <v>19379</v>
      </c>
      <c r="R2747" s="2" t="s">
        <v>26562</v>
      </c>
      <c r="S2747" s="2" t="s">
        <v>19380</v>
      </c>
      <c r="T2747" s="42" t="s">
        <v>26558</v>
      </c>
    </row>
    <row r="2748" spans="3:20" ht="30" x14ac:dyDescent="0.25">
      <c r="C2748" s="35"/>
      <c r="I2748" s="27">
        <f>IF(ISBLANK(J2748),"",LARGE(I$1:I2747,1)+1)</f>
        <v>2720</v>
      </c>
      <c r="J2748" s="2" t="s">
        <v>19354</v>
      </c>
      <c r="K2748" s="1" t="s">
        <v>19382</v>
      </c>
      <c r="L2748" s="1" t="s">
        <v>19059</v>
      </c>
      <c r="M2748" s="2" t="s">
        <v>26563</v>
      </c>
      <c r="N2748" s="2" t="s">
        <v>25865</v>
      </c>
      <c r="O2748" s="2" t="s">
        <v>26564</v>
      </c>
      <c r="P2748" s="2" t="s">
        <v>26565</v>
      </c>
      <c r="Q2748" s="2" t="s">
        <v>19383</v>
      </c>
      <c r="R2748" s="2" t="s">
        <v>26566</v>
      </c>
      <c r="S2748" s="2" t="s">
        <v>19384</v>
      </c>
      <c r="T2748" s="42" t="s">
        <v>26567</v>
      </c>
    </row>
    <row r="2749" spans="3:20" ht="30" x14ac:dyDescent="0.25">
      <c r="C2749" s="35"/>
      <c r="I2749" s="27">
        <f>IF(ISBLANK(J2749),"",LARGE(I$1:I2748,1)+1)</f>
        <v>2721</v>
      </c>
      <c r="J2749" s="2" t="s">
        <v>19354</v>
      </c>
      <c r="K2749" s="1" t="s">
        <v>19385</v>
      </c>
      <c r="L2749" s="1" t="s">
        <v>19116</v>
      </c>
      <c r="M2749" s="2" t="s">
        <v>26568</v>
      </c>
      <c r="N2749" s="2" t="s">
        <v>25976</v>
      </c>
      <c r="O2749" s="2" t="s">
        <v>26569</v>
      </c>
      <c r="P2749" s="2" t="s">
        <v>26570</v>
      </c>
      <c r="Q2749" s="2" t="s">
        <v>19386</v>
      </c>
      <c r="R2749" s="2" t="s">
        <v>26571</v>
      </c>
      <c r="S2749" s="2" t="s">
        <v>19387</v>
      </c>
      <c r="T2749" s="42" t="s">
        <v>26572</v>
      </c>
    </row>
    <row r="2750" spans="3:20" ht="30" x14ac:dyDescent="0.25">
      <c r="C2750" s="35"/>
      <c r="I2750" s="27">
        <f>IF(ISBLANK(J2750),"",LARGE(I$1:I2749,1)+1)</f>
        <v>2722</v>
      </c>
      <c r="J2750" s="2" t="s">
        <v>19354</v>
      </c>
      <c r="K2750" s="1" t="s">
        <v>19388</v>
      </c>
      <c r="L2750" s="1" t="s">
        <v>19116</v>
      </c>
      <c r="M2750" s="2" t="s">
        <v>26573</v>
      </c>
      <c r="N2750" s="2" t="s">
        <v>25976</v>
      </c>
      <c r="O2750" s="2" t="s">
        <v>26574</v>
      </c>
      <c r="P2750" s="2" t="s">
        <v>26575</v>
      </c>
      <c r="Q2750" s="2" t="s">
        <v>19386</v>
      </c>
      <c r="R2750" s="2" t="s">
        <v>26576</v>
      </c>
      <c r="S2750" s="2" t="s">
        <v>19387</v>
      </c>
      <c r="T2750" s="42" t="s">
        <v>26572</v>
      </c>
    </row>
    <row r="2751" spans="3:20" ht="30" x14ac:dyDescent="0.25">
      <c r="C2751" s="35"/>
      <c r="I2751" s="27">
        <f>IF(ISBLANK(J2751),"",LARGE(I$1:I2750,1)+1)</f>
        <v>2723</v>
      </c>
      <c r="J2751" s="2" t="s">
        <v>19354</v>
      </c>
      <c r="K2751" s="1" t="s">
        <v>19389</v>
      </c>
      <c r="L2751" s="1" t="s">
        <v>19163</v>
      </c>
      <c r="M2751" s="2" t="s">
        <v>26577</v>
      </c>
      <c r="N2751" s="2" t="s">
        <v>26072</v>
      </c>
      <c r="O2751" s="2" t="s">
        <v>26578</v>
      </c>
      <c r="P2751" s="2" t="s">
        <v>26074</v>
      </c>
      <c r="Q2751" s="2" t="s">
        <v>19390</v>
      </c>
      <c r="R2751" s="2" t="s">
        <v>26579</v>
      </c>
      <c r="S2751" s="2" t="s">
        <v>19391</v>
      </c>
      <c r="T2751" s="42" t="s">
        <v>26076</v>
      </c>
    </row>
    <row r="2752" spans="3:20" ht="30" x14ac:dyDescent="0.25">
      <c r="C2752" s="35"/>
      <c r="I2752" s="27">
        <f>IF(ISBLANK(J2752),"",LARGE(I$1:I2751,1)+1)</f>
        <v>2724</v>
      </c>
      <c r="J2752" s="2" t="s">
        <v>19354</v>
      </c>
      <c r="K2752" s="1" t="s">
        <v>19392</v>
      </c>
      <c r="L2752" s="1" t="s">
        <v>19163</v>
      </c>
      <c r="M2752" s="2" t="s">
        <v>26580</v>
      </c>
      <c r="N2752" s="2" t="s">
        <v>26072</v>
      </c>
      <c r="O2752" s="2" t="s">
        <v>26581</v>
      </c>
      <c r="P2752" s="2" t="s">
        <v>26074</v>
      </c>
      <c r="Q2752" s="2" t="s">
        <v>19390</v>
      </c>
      <c r="R2752" s="2" t="s">
        <v>26582</v>
      </c>
      <c r="S2752" s="2" t="s">
        <v>19391</v>
      </c>
      <c r="T2752" s="42" t="s">
        <v>26076</v>
      </c>
    </row>
    <row r="2753" spans="3:20" ht="30" x14ac:dyDescent="0.25">
      <c r="C2753" s="35"/>
      <c r="I2753" s="27">
        <f>IF(ISBLANK(J2753),"",LARGE(I$1:I2752,1)+1)</f>
        <v>2725</v>
      </c>
      <c r="J2753" s="2" t="s">
        <v>19354</v>
      </c>
      <c r="K2753" s="1" t="s">
        <v>19393</v>
      </c>
      <c r="L2753" s="1" t="s">
        <v>19210</v>
      </c>
      <c r="M2753" s="2" t="s">
        <v>26583</v>
      </c>
      <c r="N2753" s="2" t="s">
        <v>26159</v>
      </c>
      <c r="O2753" s="2" t="s">
        <v>26584</v>
      </c>
      <c r="P2753" s="2" t="s">
        <v>26585</v>
      </c>
      <c r="Q2753" s="2" t="s">
        <v>19394</v>
      </c>
      <c r="R2753" s="2" t="s">
        <v>26586</v>
      </c>
      <c r="S2753" s="2" t="s">
        <v>19395</v>
      </c>
      <c r="T2753" s="42" t="s">
        <v>26587</v>
      </c>
    </row>
    <row r="2754" spans="3:20" ht="30" x14ac:dyDescent="0.25">
      <c r="C2754" s="35"/>
      <c r="I2754" s="27">
        <f>IF(ISBLANK(J2754),"",LARGE(I$1:I2753,1)+1)</f>
        <v>2726</v>
      </c>
      <c r="J2754" s="2" t="s">
        <v>19354</v>
      </c>
      <c r="K2754" s="1" t="s">
        <v>19396</v>
      </c>
      <c r="L2754" s="1" t="s">
        <v>19210</v>
      </c>
      <c r="M2754" s="2" t="s">
        <v>26588</v>
      </c>
      <c r="N2754" s="2" t="s">
        <v>26159</v>
      </c>
      <c r="O2754" s="2" t="s">
        <v>26589</v>
      </c>
      <c r="P2754" s="2" t="s">
        <v>26590</v>
      </c>
      <c r="Q2754" s="2" t="s">
        <v>19397</v>
      </c>
      <c r="R2754" s="2" t="s">
        <v>26591</v>
      </c>
      <c r="S2754" s="2" t="s">
        <v>19398</v>
      </c>
      <c r="T2754" s="42" t="s">
        <v>26592</v>
      </c>
    </row>
    <row r="2755" spans="3:20" ht="30" x14ac:dyDescent="0.25">
      <c r="C2755" s="35"/>
      <c r="I2755" s="27">
        <f>IF(ISBLANK(J2755),"",LARGE(I$1:I2754,1)+1)</f>
        <v>2727</v>
      </c>
      <c r="J2755" s="2" t="s">
        <v>19354</v>
      </c>
      <c r="K2755" s="1" t="s">
        <v>19399</v>
      </c>
      <c r="L2755" s="1" t="s">
        <v>19210</v>
      </c>
      <c r="M2755" s="2" t="s">
        <v>26593</v>
      </c>
      <c r="N2755" s="2" t="s">
        <v>26159</v>
      </c>
      <c r="O2755" s="2" t="s">
        <v>26594</v>
      </c>
      <c r="P2755" s="2" t="s">
        <v>26595</v>
      </c>
      <c r="Q2755" s="2" t="s">
        <v>19397</v>
      </c>
      <c r="R2755" s="2" t="s">
        <v>26596</v>
      </c>
      <c r="S2755" s="2" t="s">
        <v>19398</v>
      </c>
      <c r="T2755" s="42" t="s">
        <v>26592</v>
      </c>
    </row>
    <row r="2756" spans="3:20" ht="30" x14ac:dyDescent="0.25">
      <c r="C2756" s="35"/>
      <c r="I2756" s="27">
        <f>IF(ISBLANK(J2756),"",LARGE(I$1:I2755,1)+1)</f>
        <v>2728</v>
      </c>
      <c r="J2756" s="2" t="s">
        <v>19354</v>
      </c>
      <c r="K2756" s="1" t="s">
        <v>19120</v>
      </c>
      <c r="L2756" s="1" t="s">
        <v>19116</v>
      </c>
      <c r="M2756" s="2" t="s">
        <v>25985</v>
      </c>
      <c r="N2756" s="2" t="s">
        <v>25976</v>
      </c>
      <c r="O2756" s="2" t="s">
        <v>26597</v>
      </c>
      <c r="P2756" s="2" t="s">
        <v>25987</v>
      </c>
      <c r="Q2756" s="2" t="s">
        <v>19400</v>
      </c>
      <c r="R2756" s="2" t="s">
        <v>25988</v>
      </c>
      <c r="S2756" s="2" t="s">
        <v>19401</v>
      </c>
      <c r="T2756" s="42" t="s">
        <v>26598</v>
      </c>
    </row>
    <row r="2757" spans="3:20" ht="30" x14ac:dyDescent="0.25">
      <c r="C2757" s="35"/>
      <c r="I2757" s="27">
        <f>IF(ISBLANK(J2757),"",LARGE(I$1:I2756,1)+1)</f>
        <v>2729</v>
      </c>
      <c r="J2757" s="2" t="s">
        <v>19354</v>
      </c>
      <c r="K2757" s="1" t="s">
        <v>19402</v>
      </c>
      <c r="L2757" s="1" t="s">
        <v>19116</v>
      </c>
      <c r="M2757" s="2" t="s">
        <v>26599</v>
      </c>
      <c r="N2757" s="2" t="s">
        <v>25976</v>
      </c>
      <c r="O2757" s="2" t="s">
        <v>26600</v>
      </c>
      <c r="P2757" s="2" t="s">
        <v>26601</v>
      </c>
      <c r="Q2757" s="2" t="s">
        <v>19403</v>
      </c>
      <c r="R2757" s="2" t="s">
        <v>26602</v>
      </c>
      <c r="S2757" s="2" t="s">
        <v>19404</v>
      </c>
      <c r="T2757" s="42" t="s">
        <v>26603</v>
      </c>
    </row>
    <row r="2758" spans="3:20" ht="30" x14ac:dyDescent="0.25">
      <c r="C2758" s="35"/>
      <c r="I2758" s="27">
        <f>IF(ISBLANK(J2758),"",LARGE(I$1:I2757,1)+1)</f>
        <v>2730</v>
      </c>
      <c r="J2758" s="2" t="s">
        <v>19354</v>
      </c>
      <c r="K2758" s="1" t="s">
        <v>19405</v>
      </c>
      <c r="L2758" s="1" t="s">
        <v>19116</v>
      </c>
      <c r="M2758" s="2" t="s">
        <v>26604</v>
      </c>
      <c r="N2758" s="2" t="s">
        <v>25976</v>
      </c>
      <c r="O2758" s="2" t="s">
        <v>26605</v>
      </c>
      <c r="P2758" s="2" t="s">
        <v>26606</v>
      </c>
      <c r="Q2758" s="2" t="s">
        <v>19403</v>
      </c>
      <c r="R2758" s="2" t="s">
        <v>26607</v>
      </c>
      <c r="S2758" s="2" t="s">
        <v>19404</v>
      </c>
      <c r="T2758" s="42" t="s">
        <v>26603</v>
      </c>
    </row>
    <row r="2759" spans="3:20" ht="30" x14ac:dyDescent="0.25">
      <c r="C2759" s="35"/>
      <c r="I2759" s="27">
        <f>IF(ISBLANK(J2759),"",LARGE(I$1:I2758,1)+1)</f>
        <v>2731</v>
      </c>
      <c r="J2759" s="2" t="s">
        <v>19354</v>
      </c>
      <c r="K2759" s="1" t="s">
        <v>19406</v>
      </c>
      <c r="L2759" s="1" t="s">
        <v>19116</v>
      </c>
      <c r="M2759" s="2" t="s">
        <v>26608</v>
      </c>
      <c r="N2759" s="2" t="s">
        <v>25976</v>
      </c>
      <c r="O2759" s="2" t="s">
        <v>26609</v>
      </c>
      <c r="P2759" s="2" t="s">
        <v>26610</v>
      </c>
      <c r="Q2759" s="2" t="s">
        <v>19407</v>
      </c>
      <c r="R2759" s="2" t="s">
        <v>26611</v>
      </c>
      <c r="S2759" s="2" t="s">
        <v>19408</v>
      </c>
      <c r="T2759" s="42" t="s">
        <v>26612</v>
      </c>
    </row>
    <row r="2760" spans="3:20" ht="30" x14ac:dyDescent="0.25">
      <c r="C2760" s="35"/>
      <c r="I2760" s="27">
        <f>IF(ISBLANK(J2760),"",LARGE(I$1:I2759,1)+1)</f>
        <v>2732</v>
      </c>
      <c r="J2760" s="2" t="s">
        <v>19354</v>
      </c>
      <c r="K2760" s="1" t="s">
        <v>19409</v>
      </c>
      <c r="L2760" s="1" t="s">
        <v>19116</v>
      </c>
      <c r="M2760" s="2" t="s">
        <v>26613</v>
      </c>
      <c r="N2760" s="2" t="s">
        <v>25976</v>
      </c>
      <c r="O2760" s="2" t="s">
        <v>26614</v>
      </c>
      <c r="P2760" s="2" t="s">
        <v>26615</v>
      </c>
      <c r="Q2760" s="2" t="s">
        <v>19407</v>
      </c>
      <c r="R2760" s="2" t="s">
        <v>26616</v>
      </c>
      <c r="S2760" s="2" t="s">
        <v>19408</v>
      </c>
      <c r="T2760" s="42" t="s">
        <v>26612</v>
      </c>
    </row>
    <row r="2761" spans="3:20" ht="30" x14ac:dyDescent="0.25">
      <c r="C2761" s="35"/>
      <c r="I2761" s="27">
        <f>IF(ISBLANK(J2761),"",LARGE(I$1:I2760,1)+1)</f>
        <v>2733</v>
      </c>
      <c r="J2761" s="2" t="s">
        <v>19354</v>
      </c>
      <c r="K2761" s="1" t="s">
        <v>19410</v>
      </c>
      <c r="L2761" s="1" t="s">
        <v>19116</v>
      </c>
      <c r="M2761" s="2" t="s">
        <v>26617</v>
      </c>
      <c r="N2761" s="2" t="s">
        <v>25976</v>
      </c>
      <c r="O2761" s="2" t="s">
        <v>26618</v>
      </c>
      <c r="P2761" s="2" t="s">
        <v>26619</v>
      </c>
      <c r="Q2761" s="2" t="s">
        <v>19407</v>
      </c>
      <c r="R2761" s="2" t="s">
        <v>26620</v>
      </c>
      <c r="S2761" s="2" t="s">
        <v>19408</v>
      </c>
      <c r="T2761" s="42" t="s">
        <v>26612</v>
      </c>
    </row>
    <row r="2762" spans="3:20" ht="30" x14ac:dyDescent="0.25">
      <c r="C2762" s="35"/>
      <c r="I2762" s="27">
        <f>IF(ISBLANK(J2762),"",LARGE(I$1:I2761,1)+1)</f>
        <v>2734</v>
      </c>
      <c r="J2762" s="2" t="s">
        <v>19354</v>
      </c>
      <c r="K2762" s="1" t="s">
        <v>19411</v>
      </c>
      <c r="L2762" s="1" t="s">
        <v>19116</v>
      </c>
      <c r="M2762" s="2" t="s">
        <v>26621</v>
      </c>
      <c r="N2762" s="2" t="s">
        <v>25976</v>
      </c>
      <c r="O2762" s="2" t="s">
        <v>26622</v>
      </c>
      <c r="P2762" s="2" t="s">
        <v>26623</v>
      </c>
      <c r="Q2762" s="2" t="s">
        <v>19407</v>
      </c>
      <c r="R2762" s="2" t="s">
        <v>26624</v>
      </c>
      <c r="S2762" s="2" t="s">
        <v>19408</v>
      </c>
      <c r="T2762" s="42" t="s">
        <v>26612</v>
      </c>
    </row>
    <row r="2763" spans="3:20" ht="30" x14ac:dyDescent="0.25">
      <c r="C2763" s="35"/>
      <c r="I2763" s="27">
        <f>IF(ISBLANK(J2763),"",LARGE(I$1:I2762,1)+1)</f>
        <v>2735</v>
      </c>
      <c r="J2763" s="2" t="s">
        <v>19354</v>
      </c>
      <c r="K2763" s="1" t="s">
        <v>19174</v>
      </c>
      <c r="L2763" s="1" t="s">
        <v>19116</v>
      </c>
      <c r="M2763" s="2" t="s">
        <v>26091</v>
      </c>
      <c r="N2763" s="2" t="s">
        <v>25976</v>
      </c>
      <c r="O2763" s="2" t="s">
        <v>26625</v>
      </c>
      <c r="P2763" s="2" t="s">
        <v>26093</v>
      </c>
      <c r="Q2763" s="2" t="s">
        <v>19407</v>
      </c>
      <c r="R2763" s="2" t="s">
        <v>26094</v>
      </c>
      <c r="S2763" s="2" t="s">
        <v>19408</v>
      </c>
      <c r="T2763" s="42" t="s">
        <v>26612</v>
      </c>
    </row>
    <row r="2764" spans="3:20" ht="30" x14ac:dyDescent="0.25">
      <c r="C2764" s="35"/>
      <c r="I2764" s="27">
        <f>IF(ISBLANK(J2764),"",LARGE(I$1:I2763,1)+1)</f>
        <v>2736</v>
      </c>
      <c r="J2764" s="2" t="s">
        <v>19354</v>
      </c>
      <c r="K2764" s="1" t="s">
        <v>19412</v>
      </c>
      <c r="L2764" s="1" t="s">
        <v>19116</v>
      </c>
      <c r="M2764" s="2" t="s">
        <v>26626</v>
      </c>
      <c r="N2764" s="2" t="s">
        <v>25976</v>
      </c>
      <c r="O2764" s="2" t="s">
        <v>26627</v>
      </c>
      <c r="P2764" s="2" t="s">
        <v>26628</v>
      </c>
      <c r="Q2764" s="2" t="s">
        <v>19407</v>
      </c>
      <c r="R2764" s="2" t="s">
        <v>26629</v>
      </c>
      <c r="S2764" s="2" t="s">
        <v>19408</v>
      </c>
      <c r="T2764" s="42" t="s">
        <v>26612</v>
      </c>
    </row>
    <row r="2765" spans="3:20" ht="30" x14ac:dyDescent="0.25">
      <c r="C2765" s="35"/>
      <c r="I2765" s="27">
        <f>IF(ISBLANK(J2765),"",LARGE(I$1:I2764,1)+1)</f>
        <v>2737</v>
      </c>
      <c r="J2765" s="2" t="s">
        <v>19354</v>
      </c>
      <c r="K2765" s="1" t="s">
        <v>19413</v>
      </c>
      <c r="L2765" s="1" t="s">
        <v>19116</v>
      </c>
      <c r="M2765" s="2" t="s">
        <v>26630</v>
      </c>
      <c r="N2765" s="2" t="s">
        <v>25976</v>
      </c>
      <c r="O2765" s="2" t="s">
        <v>26631</v>
      </c>
      <c r="P2765" s="2" t="s">
        <v>26632</v>
      </c>
      <c r="Q2765" s="2" t="s">
        <v>19407</v>
      </c>
      <c r="R2765" s="2" t="s">
        <v>26633</v>
      </c>
      <c r="S2765" s="2" t="s">
        <v>19408</v>
      </c>
      <c r="T2765" s="42" t="s">
        <v>26612</v>
      </c>
    </row>
    <row r="2766" spans="3:20" ht="30" x14ac:dyDescent="0.25">
      <c r="C2766" s="35"/>
      <c r="I2766" s="27">
        <f>IF(ISBLANK(J2766),"",LARGE(I$1:I2765,1)+1)</f>
        <v>2738</v>
      </c>
      <c r="J2766" s="2" t="s">
        <v>19354</v>
      </c>
      <c r="K2766" s="1" t="s">
        <v>19414</v>
      </c>
      <c r="L2766" s="1" t="s">
        <v>19116</v>
      </c>
      <c r="M2766" s="2" t="s">
        <v>26634</v>
      </c>
      <c r="N2766" s="2" t="s">
        <v>25976</v>
      </c>
      <c r="O2766" s="2" t="s">
        <v>26635</v>
      </c>
      <c r="P2766" s="2" t="s">
        <v>26636</v>
      </c>
      <c r="Q2766" s="2" t="s">
        <v>19407</v>
      </c>
      <c r="R2766" s="2" t="s">
        <v>26637</v>
      </c>
      <c r="S2766" s="2" t="s">
        <v>19408</v>
      </c>
      <c r="T2766" s="42" t="s">
        <v>26612</v>
      </c>
    </row>
    <row r="2767" spans="3:20" ht="30" x14ac:dyDescent="0.25">
      <c r="C2767" s="35"/>
      <c r="I2767" s="27">
        <f>IF(ISBLANK(J2767),"",LARGE(I$1:I2766,1)+1)</f>
        <v>2739</v>
      </c>
      <c r="J2767" s="2" t="s">
        <v>19354</v>
      </c>
      <c r="K2767" s="1" t="s">
        <v>19415</v>
      </c>
      <c r="L2767" s="1" t="s">
        <v>19059</v>
      </c>
      <c r="M2767" s="2" t="s">
        <v>26638</v>
      </c>
      <c r="N2767" s="2" t="s">
        <v>25865</v>
      </c>
      <c r="O2767" s="2" t="s">
        <v>26639</v>
      </c>
      <c r="P2767" s="2" t="s">
        <v>26640</v>
      </c>
      <c r="Q2767" s="2" t="s">
        <v>19416</v>
      </c>
      <c r="R2767" s="2" t="s">
        <v>26641</v>
      </c>
      <c r="S2767" s="2" t="s">
        <v>19417</v>
      </c>
      <c r="T2767" s="42" t="s">
        <v>26642</v>
      </c>
    </row>
    <row r="2768" spans="3:20" ht="30" x14ac:dyDescent="0.25">
      <c r="C2768" s="35"/>
      <c r="I2768" s="27">
        <f>IF(ISBLANK(J2768),"",LARGE(I$1:I2767,1)+1)</f>
        <v>2740</v>
      </c>
      <c r="J2768" s="2" t="s">
        <v>19354</v>
      </c>
      <c r="K2768" s="1" t="s">
        <v>19418</v>
      </c>
      <c r="L2768" s="1" t="s">
        <v>19059</v>
      </c>
      <c r="M2768" s="2" t="s">
        <v>26643</v>
      </c>
      <c r="N2768" s="2" t="s">
        <v>25865</v>
      </c>
      <c r="O2768" s="2" t="s">
        <v>26644</v>
      </c>
      <c r="P2768" s="2" t="s">
        <v>26645</v>
      </c>
      <c r="Q2768" s="2" t="s">
        <v>19416</v>
      </c>
      <c r="R2768" s="2" t="s">
        <v>26646</v>
      </c>
      <c r="S2768" s="2" t="s">
        <v>19417</v>
      </c>
      <c r="T2768" s="42" t="s">
        <v>26642</v>
      </c>
    </row>
    <row r="2769" spans="3:20" ht="30" x14ac:dyDescent="0.25">
      <c r="C2769" s="35"/>
      <c r="I2769" s="27">
        <f>IF(ISBLANK(J2769),"",LARGE(I$1:I2768,1)+1)</f>
        <v>2741</v>
      </c>
      <c r="J2769" s="2" t="s">
        <v>19354</v>
      </c>
      <c r="K2769" s="1" t="s">
        <v>19419</v>
      </c>
      <c r="L2769" s="1" t="s">
        <v>19059</v>
      </c>
      <c r="M2769" s="2" t="s">
        <v>26647</v>
      </c>
      <c r="N2769" s="2" t="s">
        <v>25865</v>
      </c>
      <c r="O2769" s="2" t="s">
        <v>26648</v>
      </c>
      <c r="P2769" s="2" t="s">
        <v>26649</v>
      </c>
      <c r="Q2769" s="2" t="s">
        <v>19416</v>
      </c>
      <c r="R2769" s="2" t="s">
        <v>26650</v>
      </c>
      <c r="S2769" s="2" t="s">
        <v>19417</v>
      </c>
      <c r="T2769" s="42" t="s">
        <v>26642</v>
      </c>
    </row>
    <row r="2770" spans="3:20" ht="30" x14ac:dyDescent="0.25">
      <c r="C2770" s="35"/>
      <c r="I2770" s="27">
        <f>IF(ISBLANK(J2770),"",LARGE(I$1:I2769,1)+1)</f>
        <v>2742</v>
      </c>
      <c r="J2770" s="2" t="s">
        <v>19354</v>
      </c>
      <c r="K2770" s="1" t="s">
        <v>19420</v>
      </c>
      <c r="L2770" s="1" t="s">
        <v>19059</v>
      </c>
      <c r="M2770" s="2" t="s">
        <v>26651</v>
      </c>
      <c r="N2770" s="2" t="s">
        <v>25865</v>
      </c>
      <c r="O2770" s="2" t="s">
        <v>26652</v>
      </c>
      <c r="P2770" s="2" t="s">
        <v>26653</v>
      </c>
      <c r="Q2770" s="2" t="s">
        <v>19416</v>
      </c>
      <c r="R2770" s="2" t="s">
        <v>26654</v>
      </c>
      <c r="S2770" s="2" t="s">
        <v>19417</v>
      </c>
      <c r="T2770" s="42" t="s">
        <v>26642</v>
      </c>
    </row>
    <row r="2771" spans="3:20" ht="30" x14ac:dyDescent="0.25">
      <c r="C2771" s="35"/>
      <c r="I2771" s="27">
        <f>IF(ISBLANK(J2771),"",LARGE(I$1:I2770,1)+1)</f>
        <v>2743</v>
      </c>
      <c r="J2771" s="2" t="s">
        <v>19354</v>
      </c>
      <c r="K2771" s="1" t="s">
        <v>19421</v>
      </c>
      <c r="L2771" s="1" t="s">
        <v>19059</v>
      </c>
      <c r="M2771" s="2" t="s">
        <v>26655</v>
      </c>
      <c r="N2771" s="2" t="s">
        <v>25865</v>
      </c>
      <c r="O2771" s="2" t="s">
        <v>26656</v>
      </c>
      <c r="P2771" s="2" t="s">
        <v>26657</v>
      </c>
      <c r="Q2771" s="2" t="s">
        <v>19416</v>
      </c>
      <c r="R2771" s="2" t="s">
        <v>26658</v>
      </c>
      <c r="S2771" s="2" t="s">
        <v>19417</v>
      </c>
      <c r="T2771" s="42" t="s">
        <v>26642</v>
      </c>
    </row>
    <row r="2772" spans="3:20" ht="30" x14ac:dyDescent="0.25">
      <c r="C2772" s="35"/>
      <c r="I2772" s="27">
        <f>IF(ISBLANK(J2772),"",LARGE(I$1:I2771,1)+1)</f>
        <v>2744</v>
      </c>
      <c r="J2772" s="2" t="s">
        <v>19354</v>
      </c>
      <c r="K2772" s="1" t="s">
        <v>19422</v>
      </c>
      <c r="L2772" s="1" t="s">
        <v>19163</v>
      </c>
      <c r="M2772" s="2" t="s">
        <v>26659</v>
      </c>
      <c r="N2772" s="2" t="s">
        <v>26072</v>
      </c>
      <c r="O2772" s="2" t="s">
        <v>26660</v>
      </c>
      <c r="P2772" s="2" t="s">
        <v>26661</v>
      </c>
      <c r="Q2772" s="2" t="s">
        <v>19423</v>
      </c>
      <c r="R2772" s="2" t="s">
        <v>26662</v>
      </c>
      <c r="S2772" s="2" t="s">
        <v>19424</v>
      </c>
      <c r="T2772" s="42" t="s">
        <v>26663</v>
      </c>
    </row>
    <row r="2773" spans="3:20" ht="30" x14ac:dyDescent="0.25">
      <c r="C2773" s="35"/>
      <c r="I2773" s="27">
        <f>IF(ISBLANK(J2773),"",LARGE(I$1:I2772,1)+1)</f>
        <v>2745</v>
      </c>
      <c r="J2773" s="2" t="s">
        <v>19354</v>
      </c>
      <c r="K2773" s="1" t="s">
        <v>19425</v>
      </c>
      <c r="L2773" s="1" t="s">
        <v>19163</v>
      </c>
      <c r="M2773" s="2" t="s">
        <v>26664</v>
      </c>
      <c r="N2773" s="2" t="s">
        <v>26072</v>
      </c>
      <c r="O2773" s="2" t="s">
        <v>26665</v>
      </c>
      <c r="P2773" s="2" t="s">
        <v>26666</v>
      </c>
      <c r="Q2773" s="2" t="s">
        <v>19423</v>
      </c>
      <c r="R2773" s="2" t="s">
        <v>26667</v>
      </c>
      <c r="S2773" s="2" t="s">
        <v>19424</v>
      </c>
      <c r="T2773" s="42" t="s">
        <v>26663</v>
      </c>
    </row>
    <row r="2774" spans="3:20" ht="30" x14ac:dyDescent="0.25">
      <c r="C2774" s="35"/>
      <c r="I2774" s="27">
        <f>IF(ISBLANK(J2774),"",LARGE(I$1:I2773,1)+1)</f>
        <v>2746</v>
      </c>
      <c r="J2774" s="2" t="s">
        <v>19354</v>
      </c>
      <c r="K2774" s="1" t="s">
        <v>19426</v>
      </c>
      <c r="L2774" s="1" t="s">
        <v>19163</v>
      </c>
      <c r="M2774" s="2" t="s">
        <v>26668</v>
      </c>
      <c r="N2774" s="2" t="s">
        <v>26072</v>
      </c>
      <c r="O2774" s="2" t="s">
        <v>26669</v>
      </c>
      <c r="P2774" s="2" t="s">
        <v>26670</v>
      </c>
      <c r="Q2774" s="2" t="s">
        <v>19423</v>
      </c>
      <c r="R2774" s="2" t="s">
        <v>26671</v>
      </c>
      <c r="S2774" s="2" t="s">
        <v>19424</v>
      </c>
      <c r="T2774" s="42" t="s">
        <v>26663</v>
      </c>
    </row>
    <row r="2775" spans="3:20" ht="30" x14ac:dyDescent="0.25">
      <c r="C2775" s="35"/>
      <c r="I2775" s="27">
        <f>IF(ISBLANK(J2775),"",LARGE(I$1:I2774,1)+1)</f>
        <v>2747</v>
      </c>
      <c r="J2775" s="2" t="s">
        <v>19354</v>
      </c>
      <c r="K2775" s="1" t="s">
        <v>19427</v>
      </c>
      <c r="L2775" s="1" t="s">
        <v>19163</v>
      </c>
      <c r="M2775" s="2" t="s">
        <v>26672</v>
      </c>
      <c r="N2775" s="2" t="s">
        <v>26072</v>
      </c>
      <c r="O2775" s="2" t="s">
        <v>26673</v>
      </c>
      <c r="P2775" s="2" t="s">
        <v>26674</v>
      </c>
      <c r="Q2775" s="2" t="s">
        <v>19423</v>
      </c>
      <c r="R2775" s="2" t="s">
        <v>26675</v>
      </c>
      <c r="S2775" s="2" t="s">
        <v>19424</v>
      </c>
      <c r="T2775" s="42" t="s">
        <v>26663</v>
      </c>
    </row>
    <row r="2776" spans="3:20" ht="30" x14ac:dyDescent="0.25">
      <c r="C2776" s="35"/>
      <c r="I2776" s="27">
        <f>IF(ISBLANK(J2776),"",LARGE(I$1:I2775,1)+1)</f>
        <v>2748</v>
      </c>
      <c r="J2776" s="2" t="s">
        <v>19354</v>
      </c>
      <c r="K2776" s="1" t="s">
        <v>19428</v>
      </c>
      <c r="L2776" s="1" t="s">
        <v>19163</v>
      </c>
      <c r="M2776" s="2" t="s">
        <v>26676</v>
      </c>
      <c r="N2776" s="2" t="s">
        <v>26072</v>
      </c>
      <c r="O2776" s="2" t="s">
        <v>26677</v>
      </c>
      <c r="P2776" s="2" t="s">
        <v>26678</v>
      </c>
      <c r="Q2776" s="2" t="s">
        <v>19423</v>
      </c>
      <c r="R2776" s="2" t="s">
        <v>26679</v>
      </c>
      <c r="S2776" s="2" t="s">
        <v>19424</v>
      </c>
      <c r="T2776" s="42" t="s">
        <v>26663</v>
      </c>
    </row>
    <row r="2777" spans="3:20" ht="30" x14ac:dyDescent="0.25">
      <c r="C2777" s="35"/>
      <c r="I2777" s="27">
        <f>IF(ISBLANK(J2777),"",LARGE(I$1:I2776,1)+1)</f>
        <v>2749</v>
      </c>
      <c r="J2777" s="2" t="s">
        <v>19354</v>
      </c>
      <c r="K2777" s="1" t="s">
        <v>19429</v>
      </c>
      <c r="L2777" s="1" t="s">
        <v>19116</v>
      </c>
      <c r="M2777" s="2" t="s">
        <v>26680</v>
      </c>
      <c r="N2777" s="2" t="s">
        <v>25976</v>
      </c>
      <c r="O2777" s="2" t="s">
        <v>26681</v>
      </c>
      <c r="P2777" s="2" t="s">
        <v>26682</v>
      </c>
      <c r="Q2777" s="2" t="s">
        <v>19430</v>
      </c>
      <c r="R2777" s="2" t="s">
        <v>26683</v>
      </c>
      <c r="S2777" s="2" t="s">
        <v>19431</v>
      </c>
      <c r="T2777" s="42" t="s">
        <v>26684</v>
      </c>
    </row>
    <row r="2778" spans="3:20" ht="30" x14ac:dyDescent="0.25">
      <c r="C2778" s="35"/>
      <c r="I2778" s="27">
        <f>IF(ISBLANK(J2778),"",LARGE(I$1:I2777,1)+1)</f>
        <v>2750</v>
      </c>
      <c r="J2778" s="2" t="s">
        <v>19354</v>
      </c>
      <c r="K2778" s="1" t="s">
        <v>19432</v>
      </c>
      <c r="L2778" s="1" t="s">
        <v>19116</v>
      </c>
      <c r="M2778" s="2" t="s">
        <v>26685</v>
      </c>
      <c r="N2778" s="2" t="s">
        <v>25976</v>
      </c>
      <c r="O2778" s="2" t="s">
        <v>26686</v>
      </c>
      <c r="P2778" s="2" t="s">
        <v>26682</v>
      </c>
      <c r="Q2778" s="2" t="s">
        <v>19430</v>
      </c>
      <c r="R2778" s="2" t="s">
        <v>26687</v>
      </c>
      <c r="S2778" s="2" t="s">
        <v>19431</v>
      </c>
      <c r="T2778" s="42" t="s">
        <v>26684</v>
      </c>
    </row>
    <row r="2779" spans="3:20" ht="30" x14ac:dyDescent="0.25">
      <c r="C2779" s="35"/>
      <c r="I2779" s="27">
        <f>IF(ISBLANK(J2779),"",LARGE(I$1:I2778,1)+1)</f>
        <v>2751</v>
      </c>
      <c r="J2779" s="2" t="s">
        <v>19354</v>
      </c>
      <c r="K2779" s="1" t="s">
        <v>19433</v>
      </c>
      <c r="L2779" s="1" t="s">
        <v>19116</v>
      </c>
      <c r="M2779" s="2" t="s">
        <v>26688</v>
      </c>
      <c r="N2779" s="2" t="s">
        <v>25976</v>
      </c>
      <c r="O2779" s="2" t="s">
        <v>26689</v>
      </c>
      <c r="P2779" s="2" t="s">
        <v>26682</v>
      </c>
      <c r="Q2779" s="2" t="s">
        <v>19430</v>
      </c>
      <c r="R2779" s="2" t="s">
        <v>26690</v>
      </c>
      <c r="S2779" s="2" t="s">
        <v>19431</v>
      </c>
      <c r="T2779" s="42" t="s">
        <v>26684</v>
      </c>
    </row>
    <row r="2780" spans="3:20" ht="30" x14ac:dyDescent="0.25">
      <c r="C2780" s="35"/>
      <c r="I2780" s="27">
        <f>IF(ISBLANK(J2780),"",LARGE(I$1:I2779,1)+1)</f>
        <v>2752</v>
      </c>
      <c r="J2780" s="2" t="s">
        <v>19354</v>
      </c>
      <c r="K2780" s="1" t="s">
        <v>19434</v>
      </c>
      <c r="L2780" s="1" t="s">
        <v>19116</v>
      </c>
      <c r="M2780" s="2" t="s">
        <v>26691</v>
      </c>
      <c r="N2780" s="2" t="s">
        <v>25976</v>
      </c>
      <c r="O2780" s="2" t="s">
        <v>26692</v>
      </c>
      <c r="P2780" s="2" t="s">
        <v>26682</v>
      </c>
      <c r="Q2780" s="2" t="s">
        <v>19430</v>
      </c>
      <c r="R2780" s="2" t="s">
        <v>26693</v>
      </c>
      <c r="S2780" s="2" t="s">
        <v>19431</v>
      </c>
      <c r="T2780" s="42" t="s">
        <v>26684</v>
      </c>
    </row>
    <row r="2781" spans="3:20" ht="30" x14ac:dyDescent="0.25">
      <c r="C2781" s="35"/>
      <c r="I2781" s="27">
        <f>IF(ISBLANK(J2781),"",LARGE(I$1:I2780,1)+1)</f>
        <v>2753</v>
      </c>
      <c r="J2781" s="2" t="s">
        <v>19354</v>
      </c>
      <c r="K2781" s="1" t="s">
        <v>19435</v>
      </c>
      <c r="L2781" s="1" t="s">
        <v>19116</v>
      </c>
      <c r="M2781" s="2" t="s">
        <v>26694</v>
      </c>
      <c r="N2781" s="2" t="s">
        <v>25976</v>
      </c>
      <c r="O2781" s="2" t="s">
        <v>26695</v>
      </c>
      <c r="P2781" s="2" t="s">
        <v>26682</v>
      </c>
      <c r="Q2781" s="2" t="s">
        <v>19430</v>
      </c>
      <c r="R2781" s="2" t="s">
        <v>26696</v>
      </c>
      <c r="S2781" s="2" t="s">
        <v>19431</v>
      </c>
      <c r="T2781" s="42" t="s">
        <v>26684</v>
      </c>
    </row>
    <row r="2782" spans="3:20" ht="30" x14ac:dyDescent="0.25">
      <c r="C2782" s="35"/>
      <c r="I2782" s="27">
        <f>IF(ISBLANK(J2782),"",LARGE(I$1:I2781,1)+1)</f>
        <v>2754</v>
      </c>
      <c r="J2782" s="2" t="s">
        <v>19354</v>
      </c>
      <c r="K2782" s="1" t="s">
        <v>19436</v>
      </c>
      <c r="L2782" s="1" t="s">
        <v>19078</v>
      </c>
      <c r="M2782" s="2" t="s">
        <v>26697</v>
      </c>
      <c r="N2782" s="2" t="s">
        <v>25897</v>
      </c>
      <c r="O2782" s="2" t="s">
        <v>26698</v>
      </c>
      <c r="P2782" s="2" t="s">
        <v>26699</v>
      </c>
      <c r="Q2782" s="2" t="s">
        <v>19437</v>
      </c>
      <c r="R2782" s="2" t="s">
        <v>25900</v>
      </c>
      <c r="S2782" s="2" t="s">
        <v>19438</v>
      </c>
      <c r="T2782" s="42" t="s">
        <v>26700</v>
      </c>
    </row>
    <row r="2783" spans="3:20" ht="30" x14ac:dyDescent="0.25">
      <c r="C2783" s="35"/>
      <c r="I2783" s="27">
        <f>IF(ISBLANK(J2783),"",LARGE(I$1:I2782,1)+1)</f>
        <v>2755</v>
      </c>
      <c r="J2783" s="2" t="s">
        <v>19354</v>
      </c>
      <c r="K2783" s="1" t="s">
        <v>19439</v>
      </c>
      <c r="L2783" s="1" t="s">
        <v>19078</v>
      </c>
      <c r="M2783" s="2" t="s">
        <v>26701</v>
      </c>
      <c r="N2783" s="2" t="s">
        <v>25897</v>
      </c>
      <c r="O2783" s="2" t="s">
        <v>26702</v>
      </c>
      <c r="P2783" s="2" t="s">
        <v>26703</v>
      </c>
      <c r="Q2783" s="2" t="s">
        <v>19437</v>
      </c>
      <c r="R2783" s="2" t="s">
        <v>25900</v>
      </c>
      <c r="S2783" s="2" t="s">
        <v>19438</v>
      </c>
      <c r="T2783" s="42" t="s">
        <v>26700</v>
      </c>
    </row>
    <row r="2784" spans="3:20" ht="30" x14ac:dyDescent="0.25">
      <c r="C2784" s="35"/>
      <c r="I2784" s="27">
        <f>IF(ISBLANK(J2784),"",LARGE(I$1:I2783,1)+1)</f>
        <v>2756</v>
      </c>
      <c r="J2784" s="2" t="s">
        <v>19354</v>
      </c>
      <c r="K2784" s="1" t="s">
        <v>19440</v>
      </c>
      <c r="L2784" s="1" t="s">
        <v>19078</v>
      </c>
      <c r="M2784" s="2" t="s">
        <v>26704</v>
      </c>
      <c r="N2784" s="2" t="s">
        <v>25897</v>
      </c>
      <c r="O2784" s="2" t="s">
        <v>26705</v>
      </c>
      <c r="P2784" s="2" t="s">
        <v>26706</v>
      </c>
      <c r="Q2784" s="2" t="s">
        <v>19437</v>
      </c>
      <c r="R2784" s="2" t="s">
        <v>25900</v>
      </c>
      <c r="S2784" s="2" t="s">
        <v>19438</v>
      </c>
      <c r="T2784" s="42" t="s">
        <v>26700</v>
      </c>
    </row>
    <row r="2785" spans="3:20" ht="30" x14ac:dyDescent="0.25">
      <c r="C2785" s="35"/>
      <c r="I2785" s="27">
        <f>IF(ISBLANK(J2785),"",LARGE(I$1:I2784,1)+1)</f>
        <v>2757</v>
      </c>
      <c r="J2785" s="2" t="s">
        <v>19354</v>
      </c>
      <c r="K2785" s="1" t="s">
        <v>19441</v>
      </c>
      <c r="L2785" s="1" t="s">
        <v>19078</v>
      </c>
      <c r="M2785" s="2" t="s">
        <v>26707</v>
      </c>
      <c r="N2785" s="2" t="s">
        <v>25897</v>
      </c>
      <c r="O2785" s="2" t="s">
        <v>26708</v>
      </c>
      <c r="P2785" s="2" t="s">
        <v>26709</v>
      </c>
      <c r="Q2785" s="2" t="s">
        <v>19437</v>
      </c>
      <c r="R2785" s="2" t="s">
        <v>25900</v>
      </c>
      <c r="S2785" s="2" t="s">
        <v>19438</v>
      </c>
      <c r="T2785" s="42" t="s">
        <v>26700</v>
      </c>
    </row>
    <row r="2786" spans="3:20" ht="30" x14ac:dyDescent="0.25">
      <c r="C2786" s="35"/>
      <c r="I2786" s="27">
        <f>IF(ISBLANK(J2786),"",LARGE(I$1:I2785,1)+1)</f>
        <v>2758</v>
      </c>
      <c r="J2786" s="2" t="s">
        <v>19354</v>
      </c>
      <c r="K2786" s="1" t="s">
        <v>19442</v>
      </c>
      <c r="L2786" s="1" t="s">
        <v>19078</v>
      </c>
      <c r="M2786" s="2" t="s">
        <v>26710</v>
      </c>
      <c r="N2786" s="2" t="s">
        <v>25897</v>
      </c>
      <c r="O2786" s="2" t="s">
        <v>26711</v>
      </c>
      <c r="P2786" s="2" t="s">
        <v>26712</v>
      </c>
      <c r="Q2786" s="2" t="s">
        <v>19437</v>
      </c>
      <c r="R2786" s="2" t="s">
        <v>25900</v>
      </c>
      <c r="S2786" s="2" t="s">
        <v>19438</v>
      </c>
      <c r="T2786" s="42" t="s">
        <v>26700</v>
      </c>
    </row>
    <row r="2787" spans="3:20" ht="30" x14ac:dyDescent="0.25">
      <c r="C2787" s="35"/>
      <c r="I2787" s="27">
        <f>IF(ISBLANK(J2787),"",LARGE(I$1:I2786,1)+1)</f>
        <v>2759</v>
      </c>
      <c r="J2787" s="2" t="s">
        <v>19354</v>
      </c>
      <c r="K2787" s="1" t="s">
        <v>19443</v>
      </c>
      <c r="L2787" s="1" t="s">
        <v>19070</v>
      </c>
      <c r="M2787" s="2" t="s">
        <v>26713</v>
      </c>
      <c r="N2787" s="2" t="s">
        <v>25882</v>
      </c>
      <c r="O2787" s="2" t="s">
        <v>26714</v>
      </c>
      <c r="P2787" s="2" t="s">
        <v>26715</v>
      </c>
      <c r="Q2787" s="2" t="s">
        <v>19444</v>
      </c>
      <c r="R2787" s="2" t="s">
        <v>26716</v>
      </c>
      <c r="S2787" s="2" t="s">
        <v>19445</v>
      </c>
      <c r="T2787" s="42" t="s">
        <v>26717</v>
      </c>
    </row>
    <row r="2788" spans="3:20" ht="30" x14ac:dyDescent="0.25">
      <c r="C2788" s="35"/>
      <c r="I2788" s="27">
        <f>IF(ISBLANK(J2788),"",LARGE(I$1:I2787,1)+1)</f>
        <v>2760</v>
      </c>
      <c r="J2788" s="2" t="s">
        <v>19354</v>
      </c>
      <c r="K2788" s="1" t="s">
        <v>19446</v>
      </c>
      <c r="L2788" s="1" t="s">
        <v>19070</v>
      </c>
      <c r="M2788" s="2" t="s">
        <v>26718</v>
      </c>
      <c r="N2788" s="2" t="s">
        <v>25882</v>
      </c>
      <c r="O2788" s="2" t="s">
        <v>26719</v>
      </c>
      <c r="P2788" s="2" t="s">
        <v>26720</v>
      </c>
      <c r="Q2788" s="2" t="s">
        <v>19444</v>
      </c>
      <c r="R2788" s="2" t="s">
        <v>26721</v>
      </c>
      <c r="S2788" s="2" t="s">
        <v>19445</v>
      </c>
      <c r="T2788" s="42" t="s">
        <v>26717</v>
      </c>
    </row>
    <row r="2789" spans="3:20" ht="30" x14ac:dyDescent="0.25">
      <c r="C2789" s="35"/>
      <c r="I2789" s="27">
        <f>IF(ISBLANK(J2789),"",LARGE(I$1:I2788,1)+1)</f>
        <v>2761</v>
      </c>
      <c r="J2789" s="2" t="s">
        <v>19354</v>
      </c>
      <c r="K2789" s="1" t="s">
        <v>19447</v>
      </c>
      <c r="L2789" s="1" t="s">
        <v>19070</v>
      </c>
      <c r="M2789" s="2" t="s">
        <v>26722</v>
      </c>
      <c r="N2789" s="2" t="s">
        <v>25882</v>
      </c>
      <c r="O2789" s="2" t="s">
        <v>26723</v>
      </c>
      <c r="P2789" s="2" t="s">
        <v>26724</v>
      </c>
      <c r="Q2789" s="2" t="s">
        <v>19444</v>
      </c>
      <c r="R2789" s="2" t="s">
        <v>26725</v>
      </c>
      <c r="S2789" s="2" t="s">
        <v>19445</v>
      </c>
      <c r="T2789" s="42" t="s">
        <v>26717</v>
      </c>
    </row>
    <row r="2790" spans="3:20" ht="30" x14ac:dyDescent="0.25">
      <c r="C2790" s="35"/>
      <c r="I2790" s="27">
        <f>IF(ISBLANK(J2790),"",LARGE(I$1:I2789,1)+1)</f>
        <v>2762</v>
      </c>
      <c r="J2790" s="2" t="s">
        <v>19354</v>
      </c>
      <c r="K2790" s="1" t="s">
        <v>19448</v>
      </c>
      <c r="L2790" s="1" t="s">
        <v>19070</v>
      </c>
      <c r="M2790" s="2" t="s">
        <v>26726</v>
      </c>
      <c r="N2790" s="2" t="s">
        <v>25882</v>
      </c>
      <c r="O2790" s="2" t="s">
        <v>26727</v>
      </c>
      <c r="P2790" s="2" t="s">
        <v>26728</v>
      </c>
      <c r="Q2790" s="2" t="s">
        <v>19444</v>
      </c>
      <c r="R2790" s="2" t="s">
        <v>26729</v>
      </c>
      <c r="S2790" s="2" t="s">
        <v>19445</v>
      </c>
      <c r="T2790" s="42" t="s">
        <v>26717</v>
      </c>
    </row>
    <row r="2791" spans="3:20" ht="30" x14ac:dyDescent="0.25">
      <c r="C2791" s="35"/>
      <c r="I2791" s="27">
        <f>IF(ISBLANK(J2791),"",LARGE(I$1:I2790,1)+1)</f>
        <v>2763</v>
      </c>
      <c r="J2791" s="2" t="s">
        <v>19354</v>
      </c>
      <c r="K2791" s="1" t="s">
        <v>19449</v>
      </c>
      <c r="L2791" s="1" t="s">
        <v>19070</v>
      </c>
      <c r="M2791" s="2" t="s">
        <v>26730</v>
      </c>
      <c r="N2791" s="2" t="s">
        <v>25882</v>
      </c>
      <c r="O2791" s="2" t="s">
        <v>26731</v>
      </c>
      <c r="P2791" s="2" t="s">
        <v>26732</v>
      </c>
      <c r="Q2791" s="2" t="s">
        <v>19444</v>
      </c>
      <c r="R2791" s="2" t="s">
        <v>26733</v>
      </c>
      <c r="S2791" s="2" t="s">
        <v>19445</v>
      </c>
      <c r="T2791" s="42" t="s">
        <v>26717</v>
      </c>
    </row>
    <row r="2792" spans="3:20" ht="30" x14ac:dyDescent="0.25">
      <c r="C2792" s="35"/>
      <c r="I2792" s="27">
        <f>IF(ISBLANK(J2792),"",LARGE(I$1:I2791,1)+1)</f>
        <v>2764</v>
      </c>
      <c r="J2792" s="2" t="s">
        <v>19354</v>
      </c>
      <c r="K2792" s="1" t="s">
        <v>19450</v>
      </c>
      <c r="L2792" s="1" t="s">
        <v>19070</v>
      </c>
      <c r="M2792" s="2" t="s">
        <v>26734</v>
      </c>
      <c r="N2792" s="2" t="s">
        <v>25882</v>
      </c>
      <c r="O2792" s="2" t="s">
        <v>26735</v>
      </c>
      <c r="P2792" s="2" t="s">
        <v>26736</v>
      </c>
      <c r="Q2792" s="2" t="s">
        <v>19444</v>
      </c>
      <c r="R2792" s="2" t="s">
        <v>26737</v>
      </c>
      <c r="S2792" s="2" t="s">
        <v>19445</v>
      </c>
      <c r="T2792" s="42" t="s">
        <v>26717</v>
      </c>
    </row>
    <row r="2793" spans="3:20" ht="45" x14ac:dyDescent="0.25">
      <c r="C2793" s="35"/>
      <c r="I2793" s="27">
        <f>IF(ISBLANK(J2793),"",LARGE(I$1:I2792,1)+1)</f>
        <v>2765</v>
      </c>
      <c r="J2793" s="2" t="s">
        <v>19354</v>
      </c>
      <c r="K2793" s="1" t="s">
        <v>19451</v>
      </c>
      <c r="L2793" s="1" t="s">
        <v>19059</v>
      </c>
      <c r="M2793" s="2" t="s">
        <v>26738</v>
      </c>
      <c r="N2793" s="2" t="s">
        <v>25865</v>
      </c>
      <c r="O2793" s="2" t="s">
        <v>26739</v>
      </c>
      <c r="P2793" s="2" t="s">
        <v>26740</v>
      </c>
      <c r="Q2793" s="2" t="s">
        <v>19244</v>
      </c>
      <c r="R2793" s="2" t="s">
        <v>26741</v>
      </c>
      <c r="S2793" s="2" t="s">
        <v>19245</v>
      </c>
      <c r="T2793" s="42" t="s">
        <v>26221</v>
      </c>
    </row>
    <row r="2794" spans="3:20" ht="45" x14ac:dyDescent="0.25">
      <c r="C2794" s="35"/>
      <c r="I2794" s="27">
        <f>IF(ISBLANK(J2794),"",LARGE(I$1:I2793,1)+1)</f>
        <v>2766</v>
      </c>
      <c r="J2794" s="2" t="s">
        <v>19354</v>
      </c>
      <c r="K2794" s="1" t="s">
        <v>19452</v>
      </c>
      <c r="L2794" s="1" t="s">
        <v>19059</v>
      </c>
      <c r="M2794" s="2" t="s">
        <v>26742</v>
      </c>
      <c r="N2794" s="2" t="s">
        <v>25865</v>
      </c>
      <c r="O2794" s="2" t="s">
        <v>26743</v>
      </c>
      <c r="P2794" s="2" t="s">
        <v>26744</v>
      </c>
      <c r="Q2794" s="2" t="s">
        <v>19244</v>
      </c>
      <c r="R2794" s="2" t="s">
        <v>26745</v>
      </c>
      <c r="S2794" s="2" t="s">
        <v>19245</v>
      </c>
      <c r="T2794" s="42" t="s">
        <v>26221</v>
      </c>
    </row>
    <row r="2795" spans="3:20" ht="45" x14ac:dyDescent="0.25">
      <c r="C2795" s="35"/>
      <c r="I2795" s="27">
        <f>IF(ISBLANK(J2795),"",LARGE(I$1:I2794,1)+1)</f>
        <v>2767</v>
      </c>
      <c r="J2795" s="2" t="s">
        <v>19354</v>
      </c>
      <c r="K2795" s="1" t="s">
        <v>19453</v>
      </c>
      <c r="L2795" s="1" t="s">
        <v>19059</v>
      </c>
      <c r="M2795" s="2" t="s">
        <v>26746</v>
      </c>
      <c r="N2795" s="2" t="s">
        <v>25865</v>
      </c>
      <c r="O2795" s="2" t="s">
        <v>26747</v>
      </c>
      <c r="P2795" s="2" t="s">
        <v>26748</v>
      </c>
      <c r="Q2795" s="2" t="s">
        <v>19244</v>
      </c>
      <c r="R2795" s="2" t="s">
        <v>26749</v>
      </c>
      <c r="S2795" s="2" t="s">
        <v>19245</v>
      </c>
      <c r="T2795" s="42" t="s">
        <v>26221</v>
      </c>
    </row>
    <row r="2796" spans="3:20" ht="45" x14ac:dyDescent="0.25">
      <c r="C2796" s="35"/>
      <c r="I2796" s="27">
        <f>IF(ISBLANK(J2796),"",LARGE(I$1:I2795,1)+1)</f>
        <v>2768</v>
      </c>
      <c r="J2796" s="2" t="s">
        <v>19354</v>
      </c>
      <c r="K2796" s="1" t="s">
        <v>19454</v>
      </c>
      <c r="L2796" s="1" t="s">
        <v>19050</v>
      </c>
      <c r="M2796" s="2" t="s">
        <v>26750</v>
      </c>
      <c r="N2796" s="2" t="s">
        <v>25928</v>
      </c>
      <c r="O2796" s="2" t="s">
        <v>26751</v>
      </c>
      <c r="P2796" s="2" t="s">
        <v>25853</v>
      </c>
      <c r="Q2796" s="2" t="s">
        <v>19224</v>
      </c>
      <c r="R2796" s="2" t="s">
        <v>26183</v>
      </c>
      <c r="S2796" s="2" t="s">
        <v>19225</v>
      </c>
      <c r="T2796" s="42" t="s">
        <v>26184</v>
      </c>
    </row>
    <row r="2797" spans="3:20" ht="45" x14ac:dyDescent="0.25">
      <c r="C2797" s="35"/>
      <c r="I2797" s="27">
        <f>IF(ISBLANK(J2797),"",LARGE(I$1:I2796,1)+1)</f>
        <v>2769</v>
      </c>
      <c r="J2797" s="2" t="s">
        <v>19354</v>
      </c>
      <c r="K2797" s="1" t="s">
        <v>19455</v>
      </c>
      <c r="L2797" s="1" t="s">
        <v>19050</v>
      </c>
      <c r="M2797" s="2" t="s">
        <v>26752</v>
      </c>
      <c r="N2797" s="2" t="s">
        <v>25928</v>
      </c>
      <c r="O2797" s="2" t="s">
        <v>26753</v>
      </c>
      <c r="P2797" s="2" t="s">
        <v>25853</v>
      </c>
      <c r="Q2797" s="2" t="s">
        <v>19224</v>
      </c>
      <c r="R2797" s="2" t="s">
        <v>26183</v>
      </c>
      <c r="S2797" s="2" t="s">
        <v>19225</v>
      </c>
      <c r="T2797" s="42" t="s">
        <v>26184</v>
      </c>
    </row>
    <row r="2798" spans="3:20" ht="45" x14ac:dyDescent="0.25">
      <c r="C2798" s="35"/>
      <c r="I2798" s="27">
        <f>IF(ISBLANK(J2798),"",LARGE(I$1:I2797,1)+1)</f>
        <v>2770</v>
      </c>
      <c r="J2798" s="2" t="s">
        <v>19354</v>
      </c>
      <c r="K2798" s="1" t="s">
        <v>19456</v>
      </c>
      <c r="L2798" s="1" t="s">
        <v>19116</v>
      </c>
      <c r="M2798" s="2" t="s">
        <v>26754</v>
      </c>
      <c r="N2798" s="2" t="s">
        <v>25976</v>
      </c>
      <c r="O2798" s="2" t="s">
        <v>26755</v>
      </c>
      <c r="P2798" s="2" t="s">
        <v>26756</v>
      </c>
      <c r="Q2798" s="2" t="s">
        <v>19206</v>
      </c>
      <c r="R2798" s="2" t="s">
        <v>26153</v>
      </c>
      <c r="S2798" s="2" t="s">
        <v>19207</v>
      </c>
      <c r="T2798" s="42" t="s">
        <v>26757</v>
      </c>
    </row>
    <row r="2799" spans="3:20" ht="45" x14ac:dyDescent="0.25">
      <c r="C2799" s="35"/>
      <c r="I2799" s="27">
        <f>IF(ISBLANK(J2799),"",LARGE(I$1:I2798,1)+1)</f>
        <v>2771</v>
      </c>
      <c r="J2799" s="2" t="s">
        <v>19354</v>
      </c>
      <c r="K2799" s="1" t="s">
        <v>19457</v>
      </c>
      <c r="L2799" s="1" t="s">
        <v>19116</v>
      </c>
      <c r="M2799" s="2" t="s">
        <v>26758</v>
      </c>
      <c r="N2799" s="2" t="s">
        <v>25976</v>
      </c>
      <c r="O2799" s="2" t="s">
        <v>26759</v>
      </c>
      <c r="P2799" s="2" t="s">
        <v>26760</v>
      </c>
      <c r="Q2799" s="2" t="s">
        <v>19206</v>
      </c>
      <c r="R2799" s="2" t="s">
        <v>26153</v>
      </c>
      <c r="S2799" s="2" t="s">
        <v>19207</v>
      </c>
      <c r="T2799" s="42" t="s">
        <v>26757</v>
      </c>
    </row>
    <row r="2800" spans="3:20" ht="45" x14ac:dyDescent="0.25">
      <c r="C2800" s="35"/>
      <c r="I2800" s="27">
        <f>IF(ISBLANK(J2800),"",LARGE(I$1:I2799,1)+1)</f>
        <v>2772</v>
      </c>
      <c r="J2800" s="2" t="s">
        <v>19354</v>
      </c>
      <c r="K2800" s="1" t="s">
        <v>19458</v>
      </c>
      <c r="L2800" s="1" t="s">
        <v>19116</v>
      </c>
      <c r="M2800" s="2" t="s">
        <v>26761</v>
      </c>
      <c r="N2800" s="2" t="s">
        <v>25976</v>
      </c>
      <c r="O2800" s="2" t="s">
        <v>26762</v>
      </c>
      <c r="P2800" s="2" t="s">
        <v>26763</v>
      </c>
      <c r="Q2800" s="2" t="s">
        <v>19206</v>
      </c>
      <c r="R2800" s="2" t="s">
        <v>26153</v>
      </c>
      <c r="S2800" s="2" t="s">
        <v>19207</v>
      </c>
      <c r="T2800" s="42" t="s">
        <v>26757</v>
      </c>
    </row>
    <row r="2801" spans="3:20" ht="30" x14ac:dyDescent="0.25">
      <c r="C2801" s="35"/>
      <c r="I2801" s="27">
        <f>IF(ISBLANK(J2801),"",LARGE(I$1:I2800,1)+1)</f>
        <v>2773</v>
      </c>
      <c r="J2801" s="2" t="s">
        <v>19354</v>
      </c>
      <c r="K2801" s="1" t="s">
        <v>19459</v>
      </c>
      <c r="L2801" s="1" t="s">
        <v>19070</v>
      </c>
      <c r="M2801" s="2" t="s">
        <v>26764</v>
      </c>
      <c r="N2801" s="2" t="s">
        <v>25882</v>
      </c>
      <c r="O2801" s="2" t="s">
        <v>26765</v>
      </c>
      <c r="P2801" s="2" t="s">
        <v>26130</v>
      </c>
      <c r="Q2801" s="2" t="s">
        <v>19195</v>
      </c>
      <c r="R2801" s="2" t="s">
        <v>26131</v>
      </c>
      <c r="S2801" s="2" t="s">
        <v>19196</v>
      </c>
      <c r="T2801" s="42" t="s">
        <v>26137</v>
      </c>
    </row>
    <row r="2802" spans="3:20" ht="30" x14ac:dyDescent="0.25">
      <c r="C2802" s="35"/>
      <c r="I2802" s="27">
        <f>IF(ISBLANK(J2802),"",LARGE(I$1:I2801,1)+1)</f>
        <v>2774</v>
      </c>
      <c r="J2802" s="2" t="s">
        <v>19354</v>
      </c>
      <c r="K2802" s="1" t="s">
        <v>19460</v>
      </c>
      <c r="L2802" s="1" t="s">
        <v>19070</v>
      </c>
      <c r="M2802" s="2" t="s">
        <v>26766</v>
      </c>
      <c r="N2802" s="2" t="s">
        <v>25882</v>
      </c>
      <c r="O2802" s="2" t="s">
        <v>26767</v>
      </c>
      <c r="P2802" s="2" t="s">
        <v>26130</v>
      </c>
      <c r="Q2802" s="2" t="s">
        <v>19195</v>
      </c>
      <c r="R2802" s="2" t="s">
        <v>26131</v>
      </c>
      <c r="S2802" s="2" t="s">
        <v>19196</v>
      </c>
      <c r="T2802" s="42" t="s">
        <v>26137</v>
      </c>
    </row>
    <row r="2803" spans="3:20" ht="30" x14ac:dyDescent="0.25">
      <c r="C2803" s="35"/>
      <c r="I2803" s="27">
        <f>IF(ISBLANK(J2803),"",LARGE(I$1:I2802,1)+1)</f>
        <v>2775</v>
      </c>
      <c r="J2803" s="2" t="s">
        <v>19354</v>
      </c>
      <c r="K2803" s="1" t="s">
        <v>19461</v>
      </c>
      <c r="L2803" s="1" t="s">
        <v>19163</v>
      </c>
      <c r="M2803" s="2" t="s">
        <v>26768</v>
      </c>
      <c r="N2803" s="2" t="s">
        <v>26072</v>
      </c>
      <c r="O2803" s="2" t="s">
        <v>26769</v>
      </c>
      <c r="P2803" s="2" t="s">
        <v>26770</v>
      </c>
      <c r="Q2803" s="2" t="s">
        <v>19462</v>
      </c>
      <c r="R2803" s="2" t="s">
        <v>26771</v>
      </c>
      <c r="S2803" s="2" t="s">
        <v>19463</v>
      </c>
      <c r="T2803" s="42" t="s">
        <v>26772</v>
      </c>
    </row>
    <row r="2804" spans="3:20" ht="30" x14ac:dyDescent="0.25">
      <c r="C2804" s="35"/>
      <c r="I2804" s="27">
        <f>IF(ISBLANK(J2804),"",LARGE(I$1:I2803,1)+1)</f>
        <v>2776</v>
      </c>
      <c r="J2804" s="2" t="s">
        <v>19354</v>
      </c>
      <c r="K2804" s="1" t="s">
        <v>19464</v>
      </c>
      <c r="L2804" s="1" t="s">
        <v>19163</v>
      </c>
      <c r="M2804" s="2" t="s">
        <v>26773</v>
      </c>
      <c r="N2804" s="2" t="s">
        <v>26072</v>
      </c>
      <c r="O2804" s="2" t="s">
        <v>26774</v>
      </c>
      <c r="P2804" s="2" t="s">
        <v>26770</v>
      </c>
      <c r="Q2804" s="2" t="s">
        <v>19462</v>
      </c>
      <c r="R2804" s="2" t="s">
        <v>26771</v>
      </c>
      <c r="S2804" s="2" t="s">
        <v>19463</v>
      </c>
      <c r="T2804" s="42" t="s">
        <v>26772</v>
      </c>
    </row>
    <row r="2805" spans="3:20" ht="30" x14ac:dyDescent="0.25">
      <c r="C2805" s="35"/>
      <c r="I2805" s="27">
        <f>IF(ISBLANK(J2805),"",LARGE(I$1:I2804,1)+1)</f>
        <v>2777</v>
      </c>
      <c r="J2805" s="2" t="s">
        <v>19354</v>
      </c>
      <c r="K2805" s="1" t="s">
        <v>19465</v>
      </c>
      <c r="L2805" s="1" t="s">
        <v>19163</v>
      </c>
      <c r="M2805" s="2" t="s">
        <v>26775</v>
      </c>
      <c r="N2805" s="2" t="s">
        <v>26072</v>
      </c>
      <c r="O2805" s="2" t="s">
        <v>26776</v>
      </c>
      <c r="P2805" s="2" t="s">
        <v>26770</v>
      </c>
      <c r="Q2805" s="2" t="s">
        <v>19462</v>
      </c>
      <c r="R2805" s="2" t="s">
        <v>26771</v>
      </c>
      <c r="S2805" s="2" t="s">
        <v>19463</v>
      </c>
      <c r="T2805" s="42" t="s">
        <v>26777</v>
      </c>
    </row>
    <row r="2806" spans="3:20" ht="30" x14ac:dyDescent="0.25">
      <c r="C2806" s="35"/>
      <c r="I2806" s="27">
        <f>IF(ISBLANK(J2806),"",LARGE(I$1:I2805,1)+1)</f>
        <v>2778</v>
      </c>
      <c r="J2806" s="2" t="s">
        <v>19354</v>
      </c>
      <c r="K2806" s="1" t="s">
        <v>19466</v>
      </c>
      <c r="L2806" s="1" t="s">
        <v>19163</v>
      </c>
      <c r="M2806" s="2" t="s">
        <v>26778</v>
      </c>
      <c r="N2806" s="2" t="s">
        <v>26072</v>
      </c>
      <c r="O2806" s="2" t="s">
        <v>26779</v>
      </c>
      <c r="P2806" s="2" t="s">
        <v>26770</v>
      </c>
      <c r="Q2806" s="2" t="s">
        <v>19462</v>
      </c>
      <c r="R2806" s="2" t="s">
        <v>26771</v>
      </c>
      <c r="S2806" s="2" t="s">
        <v>19463</v>
      </c>
      <c r="T2806" s="42" t="s">
        <v>26777</v>
      </c>
    </row>
    <row r="2807" spans="3:20" ht="30" x14ac:dyDescent="0.25">
      <c r="C2807" s="35"/>
      <c r="I2807" s="27">
        <f>IF(ISBLANK(J2807),"",LARGE(I$1:I2806,1)+1)</f>
        <v>2779</v>
      </c>
      <c r="J2807" s="2" t="s">
        <v>19354</v>
      </c>
      <c r="K2807" s="1" t="s">
        <v>19467</v>
      </c>
      <c r="L2807" s="1" t="s">
        <v>19066</v>
      </c>
      <c r="M2807" s="2" t="s">
        <v>26780</v>
      </c>
      <c r="N2807" s="2" t="s">
        <v>25876</v>
      </c>
      <c r="O2807" s="2" t="s">
        <v>26781</v>
      </c>
      <c r="P2807" s="2" t="s">
        <v>26142</v>
      </c>
      <c r="Q2807" s="2" t="s">
        <v>19201</v>
      </c>
      <c r="R2807" s="2" t="s">
        <v>26143</v>
      </c>
      <c r="S2807" s="2" t="s">
        <v>19202</v>
      </c>
      <c r="T2807" s="42" t="s">
        <v>26149</v>
      </c>
    </row>
    <row r="2808" spans="3:20" ht="45" x14ac:dyDescent="0.25">
      <c r="C2808" s="35"/>
      <c r="I2808" s="27">
        <f>IF(ISBLANK(J2808),"",LARGE(I$1:I2807,1)+1)</f>
        <v>2780</v>
      </c>
      <c r="J2808" s="2" t="s">
        <v>19354</v>
      </c>
      <c r="K2808" s="1" t="s">
        <v>19468</v>
      </c>
      <c r="L2808" s="1" t="s">
        <v>19059</v>
      </c>
      <c r="M2808" s="2" t="s">
        <v>26782</v>
      </c>
      <c r="N2808" s="2" t="s">
        <v>25865</v>
      </c>
      <c r="O2808" s="2" t="s">
        <v>26783</v>
      </c>
      <c r="P2808" s="2" t="s">
        <v>26784</v>
      </c>
      <c r="Q2808" s="2" t="s">
        <v>19244</v>
      </c>
      <c r="R2808" s="2" t="s">
        <v>26785</v>
      </c>
      <c r="S2808" s="2" t="s">
        <v>19245</v>
      </c>
      <c r="T2808" s="42" t="s">
        <v>26221</v>
      </c>
    </row>
    <row r="2809" spans="3:20" ht="30" x14ac:dyDescent="0.25">
      <c r="C2809" s="35"/>
      <c r="I2809" s="27">
        <f>IF(ISBLANK(J2809),"",LARGE(I$1:I2808,1)+1)</f>
        <v>2781</v>
      </c>
      <c r="J2809" s="2" t="s">
        <v>19354</v>
      </c>
      <c r="K2809" s="1" t="s">
        <v>19469</v>
      </c>
      <c r="L2809" s="1" t="s">
        <v>19078</v>
      </c>
      <c r="M2809" s="2" t="s">
        <v>26786</v>
      </c>
      <c r="N2809" s="2" t="s">
        <v>25897</v>
      </c>
      <c r="O2809" s="2" t="s">
        <v>26787</v>
      </c>
      <c r="P2809" s="2" t="s">
        <v>26189</v>
      </c>
      <c r="Q2809" s="2" t="s">
        <v>19228</v>
      </c>
      <c r="R2809" s="2" t="s">
        <v>26788</v>
      </c>
      <c r="S2809" s="2" t="s">
        <v>19229</v>
      </c>
      <c r="T2809" s="42" t="s">
        <v>26789</v>
      </c>
    </row>
    <row r="2810" spans="3:20" ht="30" x14ac:dyDescent="0.25">
      <c r="C2810" s="35"/>
      <c r="I2810" s="27">
        <f>IF(ISBLANK(J2810),"",LARGE(I$1:I2809,1)+1)</f>
        <v>2782</v>
      </c>
      <c r="J2810" s="2" t="s">
        <v>19354</v>
      </c>
      <c r="K2810" s="1" t="s">
        <v>19470</v>
      </c>
      <c r="L2810" s="1" t="s">
        <v>19078</v>
      </c>
      <c r="M2810" s="2" t="s">
        <v>26790</v>
      </c>
      <c r="N2810" s="2" t="s">
        <v>25897</v>
      </c>
      <c r="O2810" s="2" t="s">
        <v>26791</v>
      </c>
      <c r="P2810" s="2" t="s">
        <v>26189</v>
      </c>
      <c r="Q2810" s="2" t="s">
        <v>19228</v>
      </c>
      <c r="R2810" s="2" t="s">
        <v>26792</v>
      </c>
      <c r="S2810" s="2" t="s">
        <v>19229</v>
      </c>
      <c r="T2810" s="42" t="s">
        <v>26789</v>
      </c>
    </row>
    <row r="2811" spans="3:20" ht="30" x14ac:dyDescent="0.25">
      <c r="C2811" s="35"/>
      <c r="I2811" s="27">
        <f>IF(ISBLANK(J2811),"",LARGE(I$1:I2810,1)+1)</f>
        <v>2783</v>
      </c>
      <c r="J2811" s="2" t="s">
        <v>19354</v>
      </c>
      <c r="K2811" s="1" t="s">
        <v>19471</v>
      </c>
      <c r="L2811" s="1" t="s">
        <v>19078</v>
      </c>
      <c r="M2811" s="2" t="s">
        <v>26793</v>
      </c>
      <c r="N2811" s="2" t="s">
        <v>25897</v>
      </c>
      <c r="O2811" s="2" t="s">
        <v>26794</v>
      </c>
      <c r="P2811" s="2" t="s">
        <v>26189</v>
      </c>
      <c r="Q2811" s="2" t="s">
        <v>19228</v>
      </c>
      <c r="R2811" s="2" t="s">
        <v>26795</v>
      </c>
      <c r="S2811" s="2" t="s">
        <v>19229</v>
      </c>
      <c r="T2811" s="42" t="s">
        <v>26191</v>
      </c>
    </row>
    <row r="2812" spans="3:20" ht="30" x14ac:dyDescent="0.25">
      <c r="C2812" s="35"/>
      <c r="I2812" s="27">
        <f>IF(ISBLANK(J2812),"",LARGE(I$1:I2811,1)+1)</f>
        <v>2784</v>
      </c>
      <c r="J2812" s="2" t="s">
        <v>19354</v>
      </c>
      <c r="K2812" s="1" t="s">
        <v>19472</v>
      </c>
      <c r="L2812" s="1" t="s">
        <v>19066</v>
      </c>
      <c r="M2812" s="2" t="s">
        <v>26796</v>
      </c>
      <c r="N2812" s="2" t="s">
        <v>25876</v>
      </c>
      <c r="O2812" s="2" t="s">
        <v>26797</v>
      </c>
      <c r="P2812" s="2" t="s">
        <v>26142</v>
      </c>
      <c r="Q2812" s="2" t="s">
        <v>19201</v>
      </c>
      <c r="R2812" s="2" t="s">
        <v>26143</v>
      </c>
      <c r="S2812" s="2" t="s">
        <v>19202</v>
      </c>
      <c r="T2812" s="42" t="s">
        <v>26144</v>
      </c>
    </row>
    <row r="2813" spans="3:20" ht="30" x14ac:dyDescent="0.25">
      <c r="C2813" s="35"/>
      <c r="I2813" s="27">
        <f>IF(ISBLANK(J2813),"",LARGE(I$1:I2812,1)+1)</f>
        <v>2785</v>
      </c>
      <c r="J2813" s="2" t="s">
        <v>19354</v>
      </c>
      <c r="K2813" s="1" t="s">
        <v>19473</v>
      </c>
      <c r="L2813" s="1" t="s">
        <v>19066</v>
      </c>
      <c r="M2813" s="2" t="s">
        <v>26798</v>
      </c>
      <c r="N2813" s="2" t="s">
        <v>25876</v>
      </c>
      <c r="O2813" s="2" t="s">
        <v>26799</v>
      </c>
      <c r="P2813" s="2" t="s">
        <v>26142</v>
      </c>
      <c r="Q2813" s="2" t="s">
        <v>19201</v>
      </c>
      <c r="R2813" s="2" t="s">
        <v>26143</v>
      </c>
      <c r="S2813" s="2" t="s">
        <v>19202</v>
      </c>
      <c r="T2813" s="42" t="s">
        <v>26144</v>
      </c>
    </row>
    <row r="2814" spans="3:20" ht="45" x14ac:dyDescent="0.25">
      <c r="C2814" s="35"/>
      <c r="I2814" s="27">
        <f>IF(ISBLANK(J2814),"",LARGE(I$1:I2813,1)+1)</f>
        <v>2786</v>
      </c>
      <c r="J2814" s="2" t="s">
        <v>19354</v>
      </c>
      <c r="K2814" s="1" t="s">
        <v>19474</v>
      </c>
      <c r="L2814" s="1" t="s">
        <v>19116</v>
      </c>
      <c r="M2814" s="2" t="s">
        <v>26800</v>
      </c>
      <c r="N2814" s="2" t="s">
        <v>25976</v>
      </c>
      <c r="O2814" s="2" t="s">
        <v>26801</v>
      </c>
      <c r="P2814" s="2" t="s">
        <v>26802</v>
      </c>
      <c r="Q2814" s="2" t="s">
        <v>19206</v>
      </c>
      <c r="R2814" s="2" t="s">
        <v>26153</v>
      </c>
      <c r="S2814" s="2" t="s">
        <v>19207</v>
      </c>
      <c r="T2814" s="42" t="s">
        <v>26757</v>
      </c>
    </row>
    <row r="2815" spans="3:20" ht="45" x14ac:dyDescent="0.25">
      <c r="C2815" s="35"/>
      <c r="I2815" s="27">
        <f>IF(ISBLANK(J2815),"",LARGE(I$1:I2814,1)+1)</f>
        <v>2787</v>
      </c>
      <c r="J2815" s="2" t="s">
        <v>19354</v>
      </c>
      <c r="K2815" s="1" t="s">
        <v>19475</v>
      </c>
      <c r="L2815" s="1" t="s">
        <v>19116</v>
      </c>
      <c r="M2815" s="2" t="s">
        <v>26803</v>
      </c>
      <c r="N2815" s="2" t="s">
        <v>25976</v>
      </c>
      <c r="O2815" s="2" t="s">
        <v>26804</v>
      </c>
      <c r="P2815" s="2" t="s">
        <v>26805</v>
      </c>
      <c r="Q2815" s="2" t="s">
        <v>19206</v>
      </c>
      <c r="R2815" s="2" t="s">
        <v>26153</v>
      </c>
      <c r="S2815" s="2" t="s">
        <v>19207</v>
      </c>
      <c r="T2815" s="42" t="s">
        <v>26757</v>
      </c>
    </row>
    <row r="2816" spans="3:20" ht="30" x14ac:dyDescent="0.25">
      <c r="C2816" s="35"/>
      <c r="I2816" s="27">
        <f>IF(ISBLANK(J2816),"",LARGE(I$1:I2815,1)+1)</f>
        <v>2788</v>
      </c>
      <c r="J2816" s="2" t="s">
        <v>19354</v>
      </c>
      <c r="K2816" s="1" t="s">
        <v>19476</v>
      </c>
      <c r="L2816" s="1" t="s">
        <v>19163</v>
      </c>
      <c r="M2816" s="2" t="s">
        <v>26806</v>
      </c>
      <c r="N2816" s="2" t="s">
        <v>26072</v>
      </c>
      <c r="O2816" s="2" t="s">
        <v>26807</v>
      </c>
      <c r="P2816" s="2" t="s">
        <v>26770</v>
      </c>
      <c r="Q2816" s="2" t="s">
        <v>19462</v>
      </c>
      <c r="R2816" s="2" t="s">
        <v>26771</v>
      </c>
      <c r="S2816" s="2" t="s">
        <v>19463</v>
      </c>
      <c r="T2816" s="42" t="s">
        <v>26772</v>
      </c>
    </row>
    <row r="2817" spans="3:20" ht="30" x14ac:dyDescent="0.25">
      <c r="C2817" s="35"/>
      <c r="I2817" s="27">
        <f>IF(ISBLANK(J2817),"",LARGE(I$1:I2816,1)+1)</f>
        <v>2789</v>
      </c>
      <c r="J2817" s="2" t="s">
        <v>19354</v>
      </c>
      <c r="K2817" s="1" t="s">
        <v>19477</v>
      </c>
      <c r="L2817" s="1" t="s">
        <v>19163</v>
      </c>
      <c r="M2817" s="2" t="s">
        <v>26808</v>
      </c>
      <c r="N2817" s="2" t="s">
        <v>26072</v>
      </c>
      <c r="O2817" s="2" t="s">
        <v>26809</v>
      </c>
      <c r="P2817" s="2" t="s">
        <v>26770</v>
      </c>
      <c r="Q2817" s="2" t="s">
        <v>19462</v>
      </c>
      <c r="R2817" s="2" t="s">
        <v>26771</v>
      </c>
      <c r="S2817" s="2" t="s">
        <v>19463</v>
      </c>
      <c r="T2817" s="42" t="s">
        <v>26772</v>
      </c>
    </row>
    <row r="2818" spans="3:20" ht="30" x14ac:dyDescent="0.25">
      <c r="C2818" s="35"/>
      <c r="I2818" s="27">
        <f>IF(ISBLANK(J2818),"",LARGE(I$1:I2817,1)+1)</f>
        <v>2790</v>
      </c>
      <c r="J2818" s="2" t="s">
        <v>19354</v>
      </c>
      <c r="K2818" s="1" t="s">
        <v>19478</v>
      </c>
      <c r="L2818" s="1" t="s">
        <v>19167</v>
      </c>
      <c r="M2818" s="2" t="s">
        <v>26810</v>
      </c>
      <c r="N2818" s="2" t="s">
        <v>26078</v>
      </c>
      <c r="O2818" s="2" t="s">
        <v>26811</v>
      </c>
      <c r="P2818" s="2" t="s">
        <v>26166</v>
      </c>
      <c r="Q2818" s="2" t="s">
        <v>19214</v>
      </c>
      <c r="R2818" s="2" t="s">
        <v>26167</v>
      </c>
      <c r="S2818" s="2" t="s">
        <v>19215</v>
      </c>
      <c r="T2818" s="42" t="s">
        <v>26168</v>
      </c>
    </row>
    <row r="2819" spans="3:20" ht="30" x14ac:dyDescent="0.25">
      <c r="C2819" s="35"/>
      <c r="I2819" s="27">
        <f>IF(ISBLANK(J2819),"",LARGE(I$1:I2818,1)+1)</f>
        <v>2791</v>
      </c>
      <c r="J2819" s="2" t="s">
        <v>19354</v>
      </c>
      <c r="K2819" s="1" t="s">
        <v>19479</v>
      </c>
      <c r="L2819" s="1" t="s">
        <v>19167</v>
      </c>
      <c r="M2819" s="2" t="s">
        <v>26812</v>
      </c>
      <c r="N2819" s="2" t="s">
        <v>26078</v>
      </c>
      <c r="O2819" s="2" t="s">
        <v>26813</v>
      </c>
      <c r="P2819" s="2" t="s">
        <v>26166</v>
      </c>
      <c r="Q2819" s="2" t="s">
        <v>19214</v>
      </c>
      <c r="R2819" s="2" t="s">
        <v>26167</v>
      </c>
      <c r="S2819" s="2" t="s">
        <v>19215</v>
      </c>
      <c r="T2819" s="42" t="s">
        <v>26168</v>
      </c>
    </row>
    <row r="2820" spans="3:20" ht="45" x14ac:dyDescent="0.25">
      <c r="C2820" s="35"/>
      <c r="I2820" s="27">
        <f>IF(ISBLANK(J2820),"",LARGE(I$1:I2819,1)+1)</f>
        <v>2792</v>
      </c>
      <c r="J2820" s="2" t="s">
        <v>19354</v>
      </c>
      <c r="K2820" s="1" t="s">
        <v>19480</v>
      </c>
      <c r="L2820" s="1" t="s">
        <v>19481</v>
      </c>
      <c r="M2820" s="2" t="s">
        <v>26814</v>
      </c>
      <c r="N2820" s="2" t="s">
        <v>26815</v>
      </c>
      <c r="O2820" s="2" t="s">
        <v>26816</v>
      </c>
      <c r="P2820" s="2" t="s">
        <v>26817</v>
      </c>
      <c r="Q2820" s="2" t="s">
        <v>19482</v>
      </c>
      <c r="R2820" s="2" t="s">
        <v>26818</v>
      </c>
      <c r="S2820" s="2" t="s">
        <v>19483</v>
      </c>
      <c r="T2820" s="42" t="s">
        <v>26819</v>
      </c>
    </row>
    <row r="2821" spans="3:20" ht="45" x14ac:dyDescent="0.25">
      <c r="C2821" s="35"/>
      <c r="I2821" s="27">
        <f>IF(ISBLANK(J2821),"",LARGE(I$1:I2820,1)+1)</f>
        <v>2793</v>
      </c>
      <c r="J2821" s="2" t="s">
        <v>19354</v>
      </c>
      <c r="K2821" s="1" t="s">
        <v>19484</v>
      </c>
      <c r="L2821" s="1" t="s">
        <v>19481</v>
      </c>
      <c r="M2821" s="2" t="s">
        <v>26820</v>
      </c>
      <c r="N2821" s="2" t="s">
        <v>26815</v>
      </c>
      <c r="O2821" s="2" t="s">
        <v>26821</v>
      </c>
      <c r="P2821" s="2" t="s">
        <v>26822</v>
      </c>
      <c r="Q2821" s="2" t="s">
        <v>19482</v>
      </c>
      <c r="R2821" s="2" t="s">
        <v>26823</v>
      </c>
      <c r="S2821" s="2" t="s">
        <v>19483</v>
      </c>
      <c r="T2821" s="42" t="s">
        <v>26819</v>
      </c>
    </row>
    <row r="2822" spans="3:20" ht="45" x14ac:dyDescent="0.25">
      <c r="C2822" s="35"/>
      <c r="I2822" s="27">
        <f>IF(ISBLANK(J2822),"",LARGE(I$1:I2821,1)+1)</f>
        <v>2794</v>
      </c>
      <c r="J2822" s="2" t="s">
        <v>19354</v>
      </c>
      <c r="K2822" s="1" t="s">
        <v>19485</v>
      </c>
      <c r="L2822" s="1" t="s">
        <v>19481</v>
      </c>
      <c r="M2822" s="2" t="s">
        <v>26824</v>
      </c>
      <c r="N2822" s="2" t="s">
        <v>26815</v>
      </c>
      <c r="O2822" s="2" t="s">
        <v>26825</v>
      </c>
      <c r="P2822" s="2" t="s">
        <v>26826</v>
      </c>
      <c r="Q2822" s="2" t="s">
        <v>19482</v>
      </c>
      <c r="R2822" s="2" t="s">
        <v>26827</v>
      </c>
      <c r="S2822" s="2" t="s">
        <v>19483</v>
      </c>
      <c r="T2822" s="42" t="s">
        <v>26819</v>
      </c>
    </row>
    <row r="2823" spans="3:20" ht="45" x14ac:dyDescent="0.25">
      <c r="C2823" s="35"/>
      <c r="I2823" s="27">
        <f>IF(ISBLANK(J2823),"",LARGE(I$1:I2822,1)+1)</f>
        <v>2795</v>
      </c>
      <c r="J2823" s="2" t="s">
        <v>19354</v>
      </c>
      <c r="K2823" s="1" t="s">
        <v>19486</v>
      </c>
      <c r="L2823" s="1" t="s">
        <v>19481</v>
      </c>
      <c r="M2823" s="2" t="s">
        <v>26828</v>
      </c>
      <c r="N2823" s="2" t="s">
        <v>26815</v>
      </c>
      <c r="O2823" s="2" t="s">
        <v>26829</v>
      </c>
      <c r="P2823" s="2" t="s">
        <v>26830</v>
      </c>
      <c r="Q2823" s="2" t="s">
        <v>19482</v>
      </c>
      <c r="R2823" s="2" t="s">
        <v>26831</v>
      </c>
      <c r="S2823" s="2" t="s">
        <v>19483</v>
      </c>
      <c r="T2823" s="42" t="s">
        <v>26819</v>
      </c>
    </row>
    <row r="2824" spans="3:20" ht="30" x14ac:dyDescent="0.25">
      <c r="C2824" s="35"/>
      <c r="I2824" s="27">
        <f>IF(ISBLANK(J2824),"",LARGE(I$1:I2823,1)+1)</f>
        <v>2796</v>
      </c>
      <c r="J2824" s="2" t="s">
        <v>19354</v>
      </c>
      <c r="K2824" s="1" t="s">
        <v>19487</v>
      </c>
      <c r="L2824" s="1" t="s">
        <v>19070</v>
      </c>
      <c r="M2824" s="2" t="s">
        <v>26832</v>
      </c>
      <c r="N2824" s="2" t="s">
        <v>25882</v>
      </c>
      <c r="O2824" s="2" t="s">
        <v>26833</v>
      </c>
      <c r="P2824" s="2" t="s">
        <v>26130</v>
      </c>
      <c r="Q2824" s="2" t="s">
        <v>19195</v>
      </c>
      <c r="R2824" s="2" t="s">
        <v>26131</v>
      </c>
      <c r="S2824" s="2" t="s">
        <v>19196</v>
      </c>
      <c r="T2824" s="42" t="s">
        <v>26137</v>
      </c>
    </row>
    <row r="2825" spans="3:20" ht="30" x14ac:dyDescent="0.25">
      <c r="C2825" s="35"/>
      <c r="I2825" s="27">
        <f>IF(ISBLANK(J2825),"",LARGE(I$1:I2824,1)+1)</f>
        <v>2797</v>
      </c>
      <c r="J2825" s="2" t="s">
        <v>19354</v>
      </c>
      <c r="K2825" s="1" t="s">
        <v>19488</v>
      </c>
      <c r="L2825" s="1" t="s">
        <v>19070</v>
      </c>
      <c r="M2825" s="2" t="s">
        <v>26834</v>
      </c>
      <c r="N2825" s="2" t="s">
        <v>25882</v>
      </c>
      <c r="O2825" s="2" t="s">
        <v>26835</v>
      </c>
      <c r="P2825" s="2" t="s">
        <v>26130</v>
      </c>
      <c r="Q2825" s="2" t="s">
        <v>19195</v>
      </c>
      <c r="R2825" s="2" t="s">
        <v>26131</v>
      </c>
      <c r="S2825" s="2" t="s">
        <v>19196</v>
      </c>
      <c r="T2825" s="42" t="s">
        <v>26137</v>
      </c>
    </row>
    <row r="2826" spans="3:20" ht="45" x14ac:dyDescent="0.25">
      <c r="C2826" s="35"/>
      <c r="I2826" s="27">
        <f>IF(ISBLANK(J2826),"",LARGE(I$1:I2825,1)+1)</f>
        <v>2798</v>
      </c>
      <c r="J2826" s="2" t="s">
        <v>19354</v>
      </c>
      <c r="K2826" s="1" t="s">
        <v>19489</v>
      </c>
      <c r="L2826" s="1" t="s">
        <v>19210</v>
      </c>
      <c r="M2826" s="2" t="s">
        <v>26836</v>
      </c>
      <c r="N2826" s="2" t="s">
        <v>26159</v>
      </c>
      <c r="O2826" s="2" t="s">
        <v>26837</v>
      </c>
      <c r="P2826" s="2" t="s">
        <v>26161</v>
      </c>
      <c r="Q2826" s="2" t="s">
        <v>19211</v>
      </c>
      <c r="R2826" s="2" t="s">
        <v>26162</v>
      </c>
      <c r="S2826" s="2" t="s">
        <v>19212</v>
      </c>
      <c r="T2826" s="42" t="s">
        <v>26838</v>
      </c>
    </row>
    <row r="2827" spans="3:20" ht="45" x14ac:dyDescent="0.25">
      <c r="C2827" s="35"/>
      <c r="I2827" s="27">
        <f>IF(ISBLANK(J2827),"",LARGE(I$1:I2826,1)+1)</f>
        <v>2799</v>
      </c>
      <c r="J2827" s="2" t="s">
        <v>19354</v>
      </c>
      <c r="K2827" s="1" t="s">
        <v>19490</v>
      </c>
      <c r="L2827" s="1" t="s">
        <v>19210</v>
      </c>
      <c r="M2827" s="2" t="s">
        <v>26839</v>
      </c>
      <c r="N2827" s="2" t="s">
        <v>26159</v>
      </c>
      <c r="O2827" s="2" t="s">
        <v>26840</v>
      </c>
      <c r="P2827" s="2" t="s">
        <v>26161</v>
      </c>
      <c r="Q2827" s="2" t="s">
        <v>19211</v>
      </c>
      <c r="R2827" s="2" t="s">
        <v>26162</v>
      </c>
      <c r="S2827" s="2" t="s">
        <v>19212</v>
      </c>
      <c r="T2827" s="42" t="s">
        <v>26838</v>
      </c>
    </row>
    <row r="2828" spans="3:20" ht="30" x14ac:dyDescent="0.25">
      <c r="C2828" s="35"/>
      <c r="I2828" s="27">
        <f>IF(ISBLANK(J2828),"",LARGE(I$1:I2827,1)+1)</f>
        <v>2800</v>
      </c>
      <c r="J2828" s="2" t="s">
        <v>19354</v>
      </c>
      <c r="K2828" s="1" t="s">
        <v>19491</v>
      </c>
      <c r="L2828" s="1" t="s">
        <v>19210</v>
      </c>
      <c r="M2828" s="2" t="s">
        <v>26841</v>
      </c>
      <c r="N2828" s="2" t="s">
        <v>26159</v>
      </c>
      <c r="O2828" s="2" t="s">
        <v>26842</v>
      </c>
      <c r="P2828" s="2" t="s">
        <v>26161</v>
      </c>
      <c r="Q2828" s="2" t="s">
        <v>19211</v>
      </c>
      <c r="R2828" s="2" t="s">
        <v>26162</v>
      </c>
      <c r="S2828" s="2" t="s">
        <v>19212</v>
      </c>
      <c r="T2828" s="42" t="s">
        <v>26163</v>
      </c>
    </row>
    <row r="2829" spans="3:20" ht="30" x14ac:dyDescent="0.25">
      <c r="C2829" s="35"/>
      <c r="I2829" s="27">
        <f>IF(ISBLANK(J2829),"",LARGE(I$1:I2828,1)+1)</f>
        <v>2801</v>
      </c>
      <c r="J2829" s="2" t="s">
        <v>19354</v>
      </c>
      <c r="K2829" s="1" t="s">
        <v>19492</v>
      </c>
      <c r="L2829" s="1" t="s">
        <v>19066</v>
      </c>
      <c r="M2829" s="2" t="s">
        <v>26843</v>
      </c>
      <c r="N2829" s="2" t="s">
        <v>25876</v>
      </c>
      <c r="O2829" s="2" t="s">
        <v>26844</v>
      </c>
      <c r="P2829" s="2" t="s">
        <v>26142</v>
      </c>
      <c r="Q2829" s="2" t="s">
        <v>19201</v>
      </c>
      <c r="R2829" s="2" t="s">
        <v>26143</v>
      </c>
      <c r="S2829" s="2" t="s">
        <v>19202</v>
      </c>
      <c r="T2829" s="42" t="s">
        <v>26144</v>
      </c>
    </row>
    <row r="2830" spans="3:20" ht="30" x14ac:dyDescent="0.25">
      <c r="C2830" s="35"/>
      <c r="I2830" s="27">
        <f>IF(ISBLANK(J2830),"",LARGE(I$1:I2829,1)+1)</f>
        <v>2802</v>
      </c>
      <c r="J2830" s="2" t="s">
        <v>19354</v>
      </c>
      <c r="K2830" s="1" t="s">
        <v>19493</v>
      </c>
      <c r="L2830" s="1" t="s">
        <v>19066</v>
      </c>
      <c r="M2830" s="2" t="s">
        <v>26845</v>
      </c>
      <c r="N2830" s="2" t="s">
        <v>25876</v>
      </c>
      <c r="O2830" s="2" t="s">
        <v>26846</v>
      </c>
      <c r="P2830" s="2" t="s">
        <v>26142</v>
      </c>
      <c r="Q2830" s="2" t="s">
        <v>19201</v>
      </c>
      <c r="R2830" s="2" t="s">
        <v>26143</v>
      </c>
      <c r="S2830" s="2" t="s">
        <v>19202</v>
      </c>
      <c r="T2830" s="42" t="s">
        <v>26144</v>
      </c>
    </row>
    <row r="2831" spans="3:20" ht="45" x14ac:dyDescent="0.25">
      <c r="C2831" s="35"/>
      <c r="I2831" s="27">
        <f>IF(ISBLANK(J2831),"",LARGE(I$1:I2830,1)+1)</f>
        <v>2803</v>
      </c>
      <c r="J2831" s="2" t="s">
        <v>19354</v>
      </c>
      <c r="K2831" s="1" t="s">
        <v>19494</v>
      </c>
      <c r="L2831" s="1" t="s">
        <v>19116</v>
      </c>
      <c r="M2831" s="2" t="s">
        <v>26847</v>
      </c>
      <c r="N2831" s="2" t="s">
        <v>25976</v>
      </c>
      <c r="O2831" s="2" t="s">
        <v>26848</v>
      </c>
      <c r="P2831" s="2" t="s">
        <v>26849</v>
      </c>
      <c r="Q2831" s="2" t="s">
        <v>19206</v>
      </c>
      <c r="R2831" s="2" t="s">
        <v>26153</v>
      </c>
      <c r="S2831" s="2" t="s">
        <v>19207</v>
      </c>
      <c r="T2831" s="42" t="s">
        <v>26757</v>
      </c>
    </row>
    <row r="2832" spans="3:20" ht="45" x14ac:dyDescent="0.25">
      <c r="C2832" s="35"/>
      <c r="I2832" s="27">
        <f>IF(ISBLANK(J2832),"",LARGE(I$1:I2831,1)+1)</f>
        <v>2804</v>
      </c>
      <c r="J2832" s="2" t="s">
        <v>19354</v>
      </c>
      <c r="K2832" s="1" t="s">
        <v>19495</v>
      </c>
      <c r="L2832" s="1" t="s">
        <v>19116</v>
      </c>
      <c r="M2832" s="2" t="s">
        <v>26850</v>
      </c>
      <c r="N2832" s="2" t="s">
        <v>25976</v>
      </c>
      <c r="O2832" s="2" t="s">
        <v>26851</v>
      </c>
      <c r="P2832" s="2" t="s">
        <v>26852</v>
      </c>
      <c r="Q2832" s="2" t="s">
        <v>19206</v>
      </c>
      <c r="R2832" s="2" t="s">
        <v>26153</v>
      </c>
      <c r="S2832" s="2" t="s">
        <v>19207</v>
      </c>
      <c r="T2832" s="42" t="s">
        <v>26757</v>
      </c>
    </row>
    <row r="2833" spans="3:20" ht="30" x14ac:dyDescent="0.25">
      <c r="C2833" s="35"/>
      <c r="I2833" s="27">
        <f>IF(ISBLANK(J2833),"",LARGE(I$1:I2832,1)+1)</f>
        <v>2805</v>
      </c>
      <c r="J2833" s="2" t="s">
        <v>19354</v>
      </c>
      <c r="K2833" s="1" t="s">
        <v>19496</v>
      </c>
      <c r="L2833" s="1" t="s">
        <v>19163</v>
      </c>
      <c r="M2833" s="2" t="s">
        <v>26853</v>
      </c>
      <c r="N2833" s="2" t="s">
        <v>26072</v>
      </c>
      <c r="O2833" s="2" t="s">
        <v>26854</v>
      </c>
      <c r="P2833" s="2" t="s">
        <v>26770</v>
      </c>
      <c r="Q2833" s="2" t="s">
        <v>19462</v>
      </c>
      <c r="R2833" s="2" t="s">
        <v>26771</v>
      </c>
      <c r="S2833" s="2" t="s">
        <v>19463</v>
      </c>
      <c r="T2833" s="42" t="s">
        <v>26777</v>
      </c>
    </row>
    <row r="2834" spans="3:20" ht="30" x14ac:dyDescent="0.25">
      <c r="C2834" s="35"/>
      <c r="I2834" s="27">
        <f>IF(ISBLANK(J2834),"",LARGE(I$1:I2833,1)+1)</f>
        <v>2806</v>
      </c>
      <c r="J2834" s="2" t="s">
        <v>19354</v>
      </c>
      <c r="K2834" s="1" t="s">
        <v>19497</v>
      </c>
      <c r="L2834" s="1" t="s">
        <v>19070</v>
      </c>
      <c r="M2834" s="2" t="s">
        <v>26855</v>
      </c>
      <c r="N2834" s="2" t="s">
        <v>25882</v>
      </c>
      <c r="O2834" s="2" t="s">
        <v>26856</v>
      </c>
      <c r="P2834" s="2" t="s">
        <v>26130</v>
      </c>
      <c r="Q2834" s="2" t="s">
        <v>19195</v>
      </c>
      <c r="R2834" s="2" t="s">
        <v>26131</v>
      </c>
      <c r="S2834" s="2" t="s">
        <v>19196</v>
      </c>
      <c r="T2834" s="42" t="s">
        <v>26137</v>
      </c>
    </row>
    <row r="2835" spans="3:20" ht="30" x14ac:dyDescent="0.25">
      <c r="C2835" s="35"/>
      <c r="I2835" s="27">
        <f>IF(ISBLANK(J2835),"",LARGE(I$1:I2834,1)+1)</f>
        <v>2807</v>
      </c>
      <c r="J2835" s="2" t="s">
        <v>19354</v>
      </c>
      <c r="K2835" s="1" t="s">
        <v>19498</v>
      </c>
      <c r="L2835" s="1" t="s">
        <v>19070</v>
      </c>
      <c r="M2835" s="2" t="s">
        <v>26857</v>
      </c>
      <c r="N2835" s="2" t="s">
        <v>25882</v>
      </c>
      <c r="O2835" s="2" t="s">
        <v>26858</v>
      </c>
      <c r="P2835" s="2" t="s">
        <v>26130</v>
      </c>
      <c r="Q2835" s="2" t="s">
        <v>19195</v>
      </c>
      <c r="R2835" s="2" t="s">
        <v>26131</v>
      </c>
      <c r="S2835" s="2" t="s">
        <v>19196</v>
      </c>
      <c r="T2835" s="42" t="s">
        <v>26137</v>
      </c>
    </row>
    <row r="2836" spans="3:20" ht="30" x14ac:dyDescent="0.25">
      <c r="C2836" s="35"/>
      <c r="I2836" s="27">
        <f>IF(ISBLANK(J2836),"",LARGE(I$1:I2835,1)+1)</f>
        <v>2808</v>
      </c>
      <c r="J2836" s="2" t="s">
        <v>19354</v>
      </c>
      <c r="K2836" s="1" t="s">
        <v>19499</v>
      </c>
      <c r="L2836" s="1" t="s">
        <v>19059</v>
      </c>
      <c r="M2836" s="2" t="s">
        <v>26859</v>
      </c>
      <c r="N2836" s="2" t="s">
        <v>25865</v>
      </c>
      <c r="O2836" s="2" t="s">
        <v>26860</v>
      </c>
      <c r="P2836" s="2" t="s">
        <v>26224</v>
      </c>
      <c r="Q2836" s="2" t="s">
        <v>19246</v>
      </c>
      <c r="R2836" s="2" t="s">
        <v>26225</v>
      </c>
      <c r="S2836" s="2" t="s">
        <v>19247</v>
      </c>
      <c r="T2836" s="42" t="s">
        <v>26279</v>
      </c>
    </row>
    <row r="2837" spans="3:20" ht="30" x14ac:dyDescent="0.25">
      <c r="C2837" s="35"/>
      <c r="I2837" s="27">
        <f>IF(ISBLANK(J2837),"",LARGE(I$1:I2836,1)+1)</f>
        <v>2809</v>
      </c>
      <c r="J2837" s="2" t="s">
        <v>19354</v>
      </c>
      <c r="K2837" s="1" t="s">
        <v>19500</v>
      </c>
      <c r="L2837" s="1" t="s">
        <v>19059</v>
      </c>
      <c r="M2837" s="2" t="s">
        <v>26861</v>
      </c>
      <c r="N2837" s="2" t="s">
        <v>25865</v>
      </c>
      <c r="O2837" s="2" t="s">
        <v>26862</v>
      </c>
      <c r="P2837" s="2" t="s">
        <v>26224</v>
      </c>
      <c r="Q2837" s="2" t="s">
        <v>19246</v>
      </c>
      <c r="R2837" s="2" t="s">
        <v>26225</v>
      </c>
      <c r="S2837" s="2" t="s">
        <v>19247</v>
      </c>
      <c r="T2837" s="42" t="s">
        <v>26279</v>
      </c>
    </row>
    <row r="2838" spans="3:20" ht="30" x14ac:dyDescent="0.25">
      <c r="C2838" s="35"/>
      <c r="I2838" s="27">
        <f>IF(ISBLANK(J2838),"",LARGE(I$1:I2837,1)+1)</f>
        <v>2810</v>
      </c>
      <c r="J2838" s="2" t="s">
        <v>19354</v>
      </c>
      <c r="K2838" s="1" t="s">
        <v>19501</v>
      </c>
      <c r="L2838" s="1" t="s">
        <v>19116</v>
      </c>
      <c r="M2838" s="2" t="s">
        <v>26863</v>
      </c>
      <c r="N2838" s="2" t="s">
        <v>25976</v>
      </c>
      <c r="O2838" s="2" t="s">
        <v>26864</v>
      </c>
      <c r="P2838" s="2" t="s">
        <v>26224</v>
      </c>
      <c r="Q2838" s="2" t="s">
        <v>19246</v>
      </c>
      <c r="R2838" s="2" t="s">
        <v>26225</v>
      </c>
      <c r="S2838" s="2" t="s">
        <v>19247</v>
      </c>
      <c r="T2838" s="42" t="s">
        <v>26279</v>
      </c>
    </row>
    <row r="2839" spans="3:20" ht="30" x14ac:dyDescent="0.25">
      <c r="C2839" s="35"/>
      <c r="I2839" s="27">
        <f>IF(ISBLANK(J2839),"",LARGE(I$1:I2838,1)+1)</f>
        <v>2811</v>
      </c>
      <c r="J2839" s="2" t="s">
        <v>19354</v>
      </c>
      <c r="K2839" s="1" t="s">
        <v>19502</v>
      </c>
      <c r="L2839" s="1" t="s">
        <v>19163</v>
      </c>
      <c r="M2839" s="2" t="s">
        <v>26865</v>
      </c>
      <c r="N2839" s="2" t="s">
        <v>26072</v>
      </c>
      <c r="O2839" s="2" t="s">
        <v>26866</v>
      </c>
      <c r="P2839" s="2" t="s">
        <v>26224</v>
      </c>
      <c r="Q2839" s="2" t="s">
        <v>19246</v>
      </c>
      <c r="R2839" s="2" t="s">
        <v>26225</v>
      </c>
      <c r="S2839" s="2" t="s">
        <v>19247</v>
      </c>
      <c r="T2839" s="42" t="s">
        <v>26226</v>
      </c>
    </row>
    <row r="2840" spans="3:20" ht="30" x14ac:dyDescent="0.25">
      <c r="C2840" s="35"/>
      <c r="I2840" s="27">
        <f>IF(ISBLANK(J2840),"",LARGE(I$1:I2839,1)+1)</f>
        <v>2812</v>
      </c>
      <c r="J2840" s="2" t="s">
        <v>19354</v>
      </c>
      <c r="K2840" s="1" t="s">
        <v>19503</v>
      </c>
      <c r="L2840" s="1" t="s">
        <v>19163</v>
      </c>
      <c r="M2840" s="2" t="s">
        <v>26867</v>
      </c>
      <c r="N2840" s="2" t="s">
        <v>26072</v>
      </c>
      <c r="O2840" s="2" t="s">
        <v>26868</v>
      </c>
      <c r="P2840" s="2" t="s">
        <v>26224</v>
      </c>
      <c r="Q2840" s="2" t="s">
        <v>19246</v>
      </c>
      <c r="R2840" s="2" t="s">
        <v>26225</v>
      </c>
      <c r="S2840" s="2" t="s">
        <v>19247</v>
      </c>
      <c r="T2840" s="42" t="s">
        <v>26226</v>
      </c>
    </row>
    <row r="2841" spans="3:20" ht="30" x14ac:dyDescent="0.25">
      <c r="C2841" s="35"/>
      <c r="I2841" s="27">
        <f>IF(ISBLANK(J2841),"",LARGE(I$1:I2840,1)+1)</f>
        <v>2813</v>
      </c>
      <c r="J2841" s="2" t="s">
        <v>19354</v>
      </c>
      <c r="K2841" s="1" t="s">
        <v>3797</v>
      </c>
      <c r="L2841" s="1" t="s">
        <v>19059</v>
      </c>
      <c r="M2841" s="2" t="s">
        <v>26869</v>
      </c>
      <c r="N2841" s="2" t="s">
        <v>25865</v>
      </c>
      <c r="O2841" s="2" t="s">
        <v>26870</v>
      </c>
      <c r="P2841" s="2" t="s">
        <v>26224</v>
      </c>
      <c r="Q2841" s="2" t="s">
        <v>19246</v>
      </c>
      <c r="R2841" s="2" t="s">
        <v>26225</v>
      </c>
      <c r="S2841" s="2" t="s">
        <v>19247</v>
      </c>
      <c r="T2841" s="42" t="s">
        <v>26226</v>
      </c>
    </row>
    <row r="2842" spans="3:20" ht="15.75" x14ac:dyDescent="0.25">
      <c r="C2842" s="241"/>
      <c r="I2842" s="27">
        <f>IF(ISBLANK(J2842),"",LARGE(I$1:I2841,1)+1)</f>
        <v>2814</v>
      </c>
      <c r="J2842" s="2" t="s">
        <v>19354</v>
      </c>
      <c r="T2842" s="42"/>
    </row>
    <row r="2843" spans="3:20" ht="15.75" x14ac:dyDescent="0.25">
      <c r="C2843" s="35"/>
      <c r="I2843" s="27">
        <f>IF(ISBLANK(J2843),"",LARGE(I$1:I2842,1)+1)</f>
        <v>2815</v>
      </c>
      <c r="J2843" s="3" t="s">
        <v>0</v>
      </c>
      <c r="K2843" s="4" t="s">
        <v>1</v>
      </c>
      <c r="L2843" s="4" t="s">
        <v>2</v>
      </c>
      <c r="M2843" s="3" t="s">
        <v>3</v>
      </c>
      <c r="N2843" s="3" t="s">
        <v>4</v>
      </c>
      <c r="O2843" s="3" t="s">
        <v>5</v>
      </c>
      <c r="P2843" s="3" t="s">
        <v>6</v>
      </c>
      <c r="Q2843" s="3" t="s">
        <v>7</v>
      </c>
      <c r="R2843" s="3" t="s">
        <v>8</v>
      </c>
      <c r="S2843" s="3" t="s">
        <v>9</v>
      </c>
      <c r="T2843" s="3" t="s">
        <v>8574</v>
      </c>
    </row>
    <row r="2844" spans="3:20" ht="30" x14ac:dyDescent="0.25">
      <c r="I2844" s="27">
        <f>IF(ISBLANK(J2844),"",LARGE(I$1:I2843,1)+1)</f>
        <v>2816</v>
      </c>
      <c r="J2844" s="2" t="s">
        <v>19504</v>
      </c>
      <c r="K2844" s="1" t="s">
        <v>19505</v>
      </c>
      <c r="L2844" s="1" t="s">
        <v>19210</v>
      </c>
      <c r="M2844" s="2" t="s">
        <v>26871</v>
      </c>
      <c r="N2844" s="2" t="s">
        <v>26159</v>
      </c>
      <c r="O2844" s="2" t="s">
        <v>26872</v>
      </c>
      <c r="P2844" s="2" t="s">
        <v>26873</v>
      </c>
      <c r="Q2844" s="2" t="s">
        <v>19506</v>
      </c>
      <c r="R2844" s="2" t="s">
        <v>26874</v>
      </c>
      <c r="S2844" s="2" t="s">
        <v>19507</v>
      </c>
      <c r="T2844" s="42" t="s">
        <v>26875</v>
      </c>
    </row>
    <row r="2845" spans="3:20" ht="30" x14ac:dyDescent="0.25">
      <c r="I2845" s="27">
        <f>IF(ISBLANK(J2845),"",LARGE(I$1:I2844,1)+1)</f>
        <v>2817</v>
      </c>
      <c r="J2845" s="2" t="s">
        <v>19504</v>
      </c>
      <c r="K2845" s="1" t="s">
        <v>19508</v>
      </c>
      <c r="L2845" s="1" t="s">
        <v>19210</v>
      </c>
      <c r="M2845" s="2" t="s">
        <v>26876</v>
      </c>
      <c r="N2845" s="2" t="s">
        <v>26159</v>
      </c>
      <c r="O2845" s="2" t="s">
        <v>26877</v>
      </c>
      <c r="P2845" s="2" t="s">
        <v>26878</v>
      </c>
      <c r="Q2845" s="2" t="s">
        <v>19506</v>
      </c>
      <c r="R2845" s="2" t="s">
        <v>26879</v>
      </c>
      <c r="S2845" s="2" t="s">
        <v>19507</v>
      </c>
      <c r="T2845" s="42" t="s">
        <v>26875</v>
      </c>
    </row>
    <row r="2846" spans="3:20" ht="30" x14ac:dyDescent="0.25">
      <c r="I2846" s="27">
        <f>IF(ISBLANK(J2846),"",LARGE(I$1:I2845,1)+1)</f>
        <v>2818</v>
      </c>
      <c r="J2846" s="2" t="s">
        <v>19504</v>
      </c>
      <c r="K2846" s="1" t="s">
        <v>19402</v>
      </c>
      <c r="L2846" s="1" t="s">
        <v>19210</v>
      </c>
      <c r="M2846" s="2" t="s">
        <v>26880</v>
      </c>
      <c r="N2846" s="2" t="s">
        <v>26159</v>
      </c>
      <c r="O2846" s="2" t="s">
        <v>26881</v>
      </c>
      <c r="P2846" s="2" t="s">
        <v>26601</v>
      </c>
      <c r="Q2846" s="2" t="s">
        <v>19506</v>
      </c>
      <c r="R2846" s="2" t="s">
        <v>26602</v>
      </c>
      <c r="S2846" s="2" t="s">
        <v>19507</v>
      </c>
      <c r="T2846" s="42" t="s">
        <v>26875</v>
      </c>
    </row>
    <row r="2847" spans="3:20" ht="30" x14ac:dyDescent="0.25">
      <c r="I2847" s="27">
        <f>IF(ISBLANK(J2847),"",LARGE(I$1:I2846,1)+1)</f>
        <v>2819</v>
      </c>
      <c r="J2847" s="2" t="s">
        <v>19504</v>
      </c>
      <c r="K2847" s="1" t="s">
        <v>19405</v>
      </c>
      <c r="L2847" s="1" t="s">
        <v>19210</v>
      </c>
      <c r="M2847" s="2" t="s">
        <v>26882</v>
      </c>
      <c r="N2847" s="2" t="s">
        <v>26159</v>
      </c>
      <c r="O2847" s="2" t="s">
        <v>26883</v>
      </c>
      <c r="P2847" s="2" t="s">
        <v>26606</v>
      </c>
      <c r="Q2847" s="2" t="s">
        <v>19506</v>
      </c>
      <c r="R2847" s="2" t="s">
        <v>26607</v>
      </c>
      <c r="S2847" s="2" t="s">
        <v>19507</v>
      </c>
      <c r="T2847" s="42" t="s">
        <v>26875</v>
      </c>
    </row>
    <row r="2848" spans="3:20" ht="30" x14ac:dyDescent="0.25">
      <c r="I2848" s="27">
        <f>IF(ISBLANK(J2848),"",LARGE(I$1:I2847,1)+1)</f>
        <v>2820</v>
      </c>
      <c r="J2848" s="2" t="s">
        <v>19504</v>
      </c>
      <c r="K2848" s="1" t="s">
        <v>19509</v>
      </c>
      <c r="L2848" s="1" t="s">
        <v>19210</v>
      </c>
      <c r="M2848" s="2" t="s">
        <v>26884</v>
      </c>
      <c r="N2848" s="2" t="s">
        <v>26159</v>
      </c>
      <c r="O2848" s="2" t="s">
        <v>26885</v>
      </c>
      <c r="P2848" s="2" t="s">
        <v>26886</v>
      </c>
      <c r="Q2848" s="2" t="s">
        <v>19506</v>
      </c>
      <c r="R2848" s="2" t="s">
        <v>26887</v>
      </c>
      <c r="S2848" s="2" t="s">
        <v>19507</v>
      </c>
      <c r="T2848" s="42" t="s">
        <v>26875</v>
      </c>
    </row>
    <row r="2849" spans="3:20" ht="30" x14ac:dyDescent="0.25">
      <c r="I2849" s="27">
        <f>IF(ISBLANK(J2849),"",LARGE(I$1:I2848,1)+1)</f>
        <v>2821</v>
      </c>
      <c r="J2849" s="2" t="s">
        <v>19504</v>
      </c>
      <c r="K2849" s="1" t="s">
        <v>19510</v>
      </c>
      <c r="L2849" s="1" t="s">
        <v>19210</v>
      </c>
      <c r="M2849" s="2" t="s">
        <v>26888</v>
      </c>
      <c r="N2849" s="2" t="s">
        <v>26159</v>
      </c>
      <c r="O2849" s="2" t="s">
        <v>26889</v>
      </c>
      <c r="P2849" s="2" t="s">
        <v>26890</v>
      </c>
      <c r="Q2849" s="2" t="s">
        <v>19506</v>
      </c>
      <c r="R2849" s="2" t="s">
        <v>26891</v>
      </c>
      <c r="S2849" s="2" t="s">
        <v>19507</v>
      </c>
      <c r="T2849" s="42" t="s">
        <v>26875</v>
      </c>
    </row>
    <row r="2850" spans="3:20" ht="30" x14ac:dyDescent="0.25">
      <c r="I2850" s="27">
        <f>IF(ISBLANK(J2850),"",LARGE(I$1:I2849,1)+1)</f>
        <v>2822</v>
      </c>
      <c r="J2850" s="2" t="s">
        <v>19504</v>
      </c>
      <c r="K2850" s="1" t="s">
        <v>19511</v>
      </c>
      <c r="L2850" s="1" t="s">
        <v>19210</v>
      </c>
      <c r="M2850" s="2" t="s">
        <v>26892</v>
      </c>
      <c r="N2850" s="2" t="s">
        <v>26159</v>
      </c>
      <c r="O2850" s="2" t="s">
        <v>26893</v>
      </c>
      <c r="P2850" s="2" t="s">
        <v>26894</v>
      </c>
      <c r="Q2850" s="2" t="s">
        <v>19506</v>
      </c>
      <c r="R2850" s="2" t="s">
        <v>26895</v>
      </c>
      <c r="S2850" s="2" t="s">
        <v>19507</v>
      </c>
      <c r="T2850" s="42" t="s">
        <v>26875</v>
      </c>
    </row>
    <row r="2851" spans="3:20" ht="30" x14ac:dyDescent="0.25">
      <c r="I2851" s="27">
        <f>IF(ISBLANK(J2851),"",LARGE(I$1:I2850,1)+1)</f>
        <v>2823</v>
      </c>
      <c r="J2851" s="2" t="s">
        <v>19504</v>
      </c>
      <c r="K2851" s="1" t="s">
        <v>19512</v>
      </c>
      <c r="L2851" s="1" t="s">
        <v>19210</v>
      </c>
      <c r="M2851" s="2" t="s">
        <v>26896</v>
      </c>
      <c r="N2851" s="2" t="s">
        <v>26159</v>
      </c>
      <c r="O2851" s="2" t="s">
        <v>26897</v>
      </c>
      <c r="P2851" s="2" t="s">
        <v>26898</v>
      </c>
      <c r="Q2851" s="2" t="s">
        <v>19506</v>
      </c>
      <c r="R2851" s="2" t="s">
        <v>26899</v>
      </c>
      <c r="S2851" s="2" t="s">
        <v>19507</v>
      </c>
      <c r="T2851" s="42" t="s">
        <v>26875</v>
      </c>
    </row>
    <row r="2852" spans="3:20" ht="30" x14ac:dyDescent="0.25">
      <c r="C2852" s="35"/>
      <c r="I2852" s="27">
        <f>IF(ISBLANK(J2852),"",LARGE(I$1:I2851,1)+1)</f>
        <v>2824</v>
      </c>
      <c r="J2852" s="2" t="s">
        <v>19504</v>
      </c>
      <c r="K2852" s="1" t="s">
        <v>19396</v>
      </c>
      <c r="L2852" s="1" t="s">
        <v>19210</v>
      </c>
      <c r="M2852" s="2" t="s">
        <v>26588</v>
      </c>
      <c r="N2852" s="2" t="s">
        <v>26159</v>
      </c>
      <c r="O2852" s="2" t="s">
        <v>26900</v>
      </c>
      <c r="P2852" s="2" t="s">
        <v>26590</v>
      </c>
      <c r="Q2852" s="2" t="s">
        <v>19506</v>
      </c>
      <c r="R2852" s="2" t="s">
        <v>26591</v>
      </c>
      <c r="S2852" s="2" t="s">
        <v>19507</v>
      </c>
      <c r="T2852" s="42" t="s">
        <v>26875</v>
      </c>
    </row>
    <row r="2853" spans="3:20" ht="30" x14ac:dyDescent="0.25">
      <c r="C2853" s="35"/>
      <c r="I2853" s="27">
        <f>IF(ISBLANK(J2853),"",LARGE(I$1:I2852,1)+1)</f>
        <v>2825</v>
      </c>
      <c r="J2853" s="2" t="s">
        <v>19504</v>
      </c>
      <c r="K2853" s="1" t="s">
        <v>19399</v>
      </c>
      <c r="L2853" s="1" t="s">
        <v>19210</v>
      </c>
      <c r="M2853" s="2" t="s">
        <v>26593</v>
      </c>
      <c r="N2853" s="2" t="s">
        <v>26159</v>
      </c>
      <c r="O2853" s="2" t="s">
        <v>26901</v>
      </c>
      <c r="P2853" s="2" t="s">
        <v>26595</v>
      </c>
      <c r="Q2853" s="2" t="s">
        <v>19506</v>
      </c>
      <c r="R2853" s="2" t="s">
        <v>26596</v>
      </c>
      <c r="S2853" s="2" t="s">
        <v>19507</v>
      </c>
      <c r="T2853" s="42" t="s">
        <v>26875</v>
      </c>
    </row>
    <row r="2854" spans="3:20" ht="30" x14ac:dyDescent="0.25">
      <c r="C2854" s="35"/>
      <c r="I2854" s="27">
        <f>IF(ISBLANK(J2854),"",LARGE(I$1:I2853,1)+1)</f>
        <v>2826</v>
      </c>
      <c r="J2854" s="2" t="s">
        <v>19504</v>
      </c>
      <c r="K2854" s="1" t="s">
        <v>19393</v>
      </c>
      <c r="L2854" s="1" t="s">
        <v>19210</v>
      </c>
      <c r="M2854" s="2" t="s">
        <v>26583</v>
      </c>
      <c r="N2854" s="2" t="s">
        <v>26159</v>
      </c>
      <c r="O2854" s="2" t="s">
        <v>26902</v>
      </c>
      <c r="P2854" s="2" t="s">
        <v>26585</v>
      </c>
      <c r="Q2854" s="2" t="s">
        <v>19506</v>
      </c>
      <c r="R2854" s="2" t="s">
        <v>26586</v>
      </c>
      <c r="S2854" s="2" t="s">
        <v>19507</v>
      </c>
      <c r="T2854" s="42" t="s">
        <v>26903</v>
      </c>
    </row>
    <row r="2855" spans="3:20" ht="30" x14ac:dyDescent="0.25">
      <c r="C2855" s="35"/>
      <c r="I2855" s="27">
        <f>IF(ISBLANK(J2855),"",LARGE(I$1:I2854,1)+1)</f>
        <v>2827</v>
      </c>
      <c r="J2855" s="2" t="s">
        <v>19504</v>
      </c>
      <c r="K2855" s="1" t="s">
        <v>19513</v>
      </c>
      <c r="L2855" s="1" t="s">
        <v>19116</v>
      </c>
      <c r="M2855" s="2" t="s">
        <v>26904</v>
      </c>
      <c r="N2855" s="2" t="s">
        <v>25976</v>
      </c>
      <c r="O2855" s="2" t="s">
        <v>26905</v>
      </c>
      <c r="P2855" s="2" t="s">
        <v>26906</v>
      </c>
      <c r="Q2855" s="2" t="s">
        <v>19514</v>
      </c>
      <c r="R2855" s="2" t="s">
        <v>26907</v>
      </c>
      <c r="S2855" s="2" t="s">
        <v>19515</v>
      </c>
      <c r="T2855" s="42" t="s">
        <v>26908</v>
      </c>
    </row>
    <row r="2856" spans="3:20" ht="30" x14ac:dyDescent="0.25">
      <c r="C2856" s="35"/>
      <c r="I2856" s="27">
        <f>IF(ISBLANK(J2856),"",LARGE(I$1:I2855,1)+1)</f>
        <v>2828</v>
      </c>
      <c r="J2856" s="2" t="s">
        <v>19504</v>
      </c>
      <c r="K2856" s="1" t="s">
        <v>19516</v>
      </c>
      <c r="L2856" s="1" t="s">
        <v>19116</v>
      </c>
      <c r="M2856" s="2" t="s">
        <v>26909</v>
      </c>
      <c r="N2856" s="2" t="s">
        <v>25976</v>
      </c>
      <c r="O2856" s="2" t="s">
        <v>26910</v>
      </c>
      <c r="P2856" s="2" t="s">
        <v>26911</v>
      </c>
      <c r="Q2856" s="2" t="s">
        <v>19514</v>
      </c>
      <c r="R2856" s="2" t="s">
        <v>26912</v>
      </c>
      <c r="S2856" s="2" t="s">
        <v>19515</v>
      </c>
      <c r="T2856" s="42" t="s">
        <v>26908</v>
      </c>
    </row>
    <row r="2857" spans="3:20" ht="30" x14ac:dyDescent="0.25">
      <c r="C2857" s="35"/>
      <c r="I2857" s="27">
        <f>IF(ISBLANK(J2857),"",LARGE(I$1:I2856,1)+1)</f>
        <v>2829</v>
      </c>
      <c r="J2857" s="2" t="s">
        <v>19504</v>
      </c>
      <c r="K2857" s="1" t="s">
        <v>19517</v>
      </c>
      <c r="L2857" s="1" t="s">
        <v>19116</v>
      </c>
      <c r="M2857" s="2" t="s">
        <v>26913</v>
      </c>
      <c r="N2857" s="2" t="s">
        <v>25976</v>
      </c>
      <c r="O2857" s="2" t="s">
        <v>26914</v>
      </c>
      <c r="P2857" s="2" t="s">
        <v>26915</v>
      </c>
      <c r="Q2857" s="2" t="s">
        <v>19514</v>
      </c>
      <c r="R2857" s="2" t="s">
        <v>26916</v>
      </c>
      <c r="S2857" s="2" t="s">
        <v>19515</v>
      </c>
      <c r="T2857" s="42" t="s">
        <v>26908</v>
      </c>
    </row>
    <row r="2858" spans="3:20" ht="30" x14ac:dyDescent="0.25">
      <c r="C2858" s="35"/>
      <c r="I2858" s="27">
        <f>IF(ISBLANK(J2858),"",LARGE(I$1:I2857,1)+1)</f>
        <v>2830</v>
      </c>
      <c r="J2858" s="2" t="s">
        <v>19504</v>
      </c>
      <c r="K2858" s="1" t="s">
        <v>19518</v>
      </c>
      <c r="L2858" s="1" t="s">
        <v>19116</v>
      </c>
      <c r="M2858" s="2" t="s">
        <v>26917</v>
      </c>
      <c r="N2858" s="2" t="s">
        <v>25976</v>
      </c>
      <c r="O2858" s="2" t="s">
        <v>26918</v>
      </c>
      <c r="P2858" s="2" t="s">
        <v>26919</v>
      </c>
      <c r="Q2858" s="2" t="s">
        <v>19514</v>
      </c>
      <c r="R2858" s="2" t="s">
        <v>26920</v>
      </c>
      <c r="S2858" s="2" t="s">
        <v>19515</v>
      </c>
      <c r="T2858" s="42" t="s">
        <v>26908</v>
      </c>
    </row>
    <row r="2859" spans="3:20" ht="30" x14ac:dyDescent="0.25">
      <c r="C2859" s="35"/>
      <c r="I2859" s="27">
        <f>IF(ISBLANK(J2859),"",LARGE(I$1:I2858,1)+1)</f>
        <v>2831</v>
      </c>
      <c r="J2859" s="2" t="s">
        <v>19504</v>
      </c>
      <c r="K2859" s="1" t="s">
        <v>19519</v>
      </c>
      <c r="L2859" s="1" t="s">
        <v>19116</v>
      </c>
      <c r="M2859" s="2" t="s">
        <v>26921</v>
      </c>
      <c r="N2859" s="2" t="s">
        <v>25976</v>
      </c>
      <c r="O2859" s="2" t="s">
        <v>26922</v>
      </c>
      <c r="P2859" s="2" t="s">
        <v>26923</v>
      </c>
      <c r="Q2859" s="2" t="s">
        <v>19514</v>
      </c>
      <c r="R2859" s="2" t="s">
        <v>26924</v>
      </c>
      <c r="S2859" s="2" t="s">
        <v>19515</v>
      </c>
      <c r="T2859" s="42" t="s">
        <v>26908</v>
      </c>
    </row>
    <row r="2860" spans="3:20" ht="30" x14ac:dyDescent="0.25">
      <c r="C2860" s="35"/>
      <c r="I2860" s="27">
        <f>IF(ISBLANK(J2860),"",LARGE(I$1:I2859,1)+1)</f>
        <v>2832</v>
      </c>
      <c r="J2860" s="2" t="s">
        <v>19504</v>
      </c>
      <c r="K2860" s="1" t="s">
        <v>19520</v>
      </c>
      <c r="L2860" s="1" t="s">
        <v>19163</v>
      </c>
      <c r="M2860" s="2" t="s">
        <v>26925</v>
      </c>
      <c r="N2860" s="2" t="s">
        <v>26072</v>
      </c>
      <c r="O2860" s="2" t="s">
        <v>26926</v>
      </c>
      <c r="P2860" s="2" t="s">
        <v>26927</v>
      </c>
      <c r="Q2860" s="2" t="s">
        <v>19521</v>
      </c>
      <c r="R2860" s="2" t="s">
        <v>26928</v>
      </c>
      <c r="S2860" s="2" t="s">
        <v>19522</v>
      </c>
      <c r="T2860" s="42" t="s">
        <v>26929</v>
      </c>
    </row>
    <row r="2861" spans="3:20" ht="30" x14ac:dyDescent="0.25">
      <c r="C2861" s="35"/>
      <c r="I2861" s="27">
        <f>IF(ISBLANK(J2861),"",LARGE(I$1:I2860,1)+1)</f>
        <v>2833</v>
      </c>
      <c r="J2861" s="2" t="s">
        <v>19504</v>
      </c>
      <c r="K2861" s="1" t="s">
        <v>19523</v>
      </c>
      <c r="L2861" s="1" t="s">
        <v>19163</v>
      </c>
      <c r="M2861" s="2" t="s">
        <v>26930</v>
      </c>
      <c r="N2861" s="2" t="s">
        <v>26072</v>
      </c>
      <c r="O2861" s="2" t="s">
        <v>26931</v>
      </c>
      <c r="P2861" s="2" t="s">
        <v>26932</v>
      </c>
      <c r="Q2861" s="2" t="s">
        <v>19521</v>
      </c>
      <c r="R2861" s="2" t="s">
        <v>26933</v>
      </c>
      <c r="S2861" s="2" t="s">
        <v>19522</v>
      </c>
      <c r="T2861" s="42" t="s">
        <v>26929</v>
      </c>
    </row>
    <row r="2862" spans="3:20" ht="30" x14ac:dyDescent="0.25">
      <c r="C2862" s="35"/>
      <c r="I2862" s="27">
        <f>IF(ISBLANK(J2862),"",LARGE(I$1:I2861,1)+1)</f>
        <v>2834</v>
      </c>
      <c r="J2862" s="2" t="s">
        <v>19504</v>
      </c>
      <c r="K2862" s="1" t="s">
        <v>19524</v>
      </c>
      <c r="L2862" s="1" t="s">
        <v>19163</v>
      </c>
      <c r="M2862" s="2" t="s">
        <v>26934</v>
      </c>
      <c r="N2862" s="2" t="s">
        <v>26072</v>
      </c>
      <c r="O2862" s="2" t="s">
        <v>26935</v>
      </c>
      <c r="P2862" s="2" t="s">
        <v>26936</v>
      </c>
      <c r="Q2862" s="2" t="s">
        <v>19521</v>
      </c>
      <c r="R2862" s="2" t="s">
        <v>26937</v>
      </c>
      <c r="S2862" s="2" t="s">
        <v>19522</v>
      </c>
      <c r="T2862" s="42" t="s">
        <v>26929</v>
      </c>
    </row>
    <row r="2863" spans="3:20" ht="30" x14ac:dyDescent="0.25">
      <c r="C2863" s="35"/>
      <c r="I2863" s="27">
        <f>IF(ISBLANK(J2863),"",LARGE(I$1:I2862,1)+1)</f>
        <v>2835</v>
      </c>
      <c r="J2863" s="2" t="s">
        <v>19504</v>
      </c>
      <c r="K2863" s="1" t="s">
        <v>19525</v>
      </c>
      <c r="L2863" s="1" t="s">
        <v>19163</v>
      </c>
      <c r="M2863" s="2" t="s">
        <v>26938</v>
      </c>
      <c r="N2863" s="2" t="s">
        <v>26072</v>
      </c>
      <c r="O2863" s="2" t="s">
        <v>26939</v>
      </c>
      <c r="P2863" s="2" t="s">
        <v>26940</v>
      </c>
      <c r="Q2863" s="2" t="s">
        <v>19521</v>
      </c>
      <c r="R2863" s="2" t="s">
        <v>26941</v>
      </c>
      <c r="S2863" s="2" t="s">
        <v>19522</v>
      </c>
      <c r="T2863" s="42" t="s">
        <v>26929</v>
      </c>
    </row>
    <row r="2864" spans="3:20" ht="30" x14ac:dyDescent="0.25">
      <c r="C2864" s="35"/>
      <c r="I2864" s="27">
        <f>IF(ISBLANK(J2864),"",LARGE(I$1:I2863,1)+1)</f>
        <v>2836</v>
      </c>
      <c r="J2864" s="2" t="s">
        <v>19504</v>
      </c>
      <c r="K2864" s="1" t="s">
        <v>19526</v>
      </c>
      <c r="L2864" s="1" t="s">
        <v>19163</v>
      </c>
      <c r="M2864" s="2" t="s">
        <v>26942</v>
      </c>
      <c r="N2864" s="2" t="s">
        <v>26072</v>
      </c>
      <c r="O2864" s="2" t="s">
        <v>26943</v>
      </c>
      <c r="P2864" s="2" t="s">
        <v>26944</v>
      </c>
      <c r="Q2864" s="2" t="s">
        <v>19521</v>
      </c>
      <c r="R2864" s="2" t="s">
        <v>26945</v>
      </c>
      <c r="S2864" s="2" t="s">
        <v>19522</v>
      </c>
      <c r="T2864" s="42" t="s">
        <v>26929</v>
      </c>
    </row>
    <row r="2865" spans="3:20" ht="30" x14ac:dyDescent="0.25">
      <c r="C2865" s="35"/>
      <c r="I2865" s="27">
        <f>IF(ISBLANK(J2865),"",LARGE(I$1:I2864,1)+1)</f>
        <v>2837</v>
      </c>
      <c r="J2865" s="2" t="s">
        <v>19504</v>
      </c>
      <c r="K2865" s="1" t="s">
        <v>19527</v>
      </c>
      <c r="L2865" s="1" t="s">
        <v>19163</v>
      </c>
      <c r="M2865" s="2" t="s">
        <v>26946</v>
      </c>
      <c r="N2865" s="2" t="s">
        <v>26072</v>
      </c>
      <c r="O2865" s="2" t="s">
        <v>26947</v>
      </c>
      <c r="P2865" s="2" t="s">
        <v>26948</v>
      </c>
      <c r="Q2865" s="2" t="s">
        <v>19521</v>
      </c>
      <c r="R2865" s="2" t="s">
        <v>26949</v>
      </c>
      <c r="S2865" s="2" t="s">
        <v>19522</v>
      </c>
      <c r="T2865" s="42" t="s">
        <v>26929</v>
      </c>
    </row>
    <row r="2866" spans="3:20" ht="30" x14ac:dyDescent="0.25">
      <c r="C2866" s="35"/>
      <c r="I2866" s="27">
        <f>IF(ISBLANK(J2866),"",LARGE(I$1:I2865,1)+1)</f>
        <v>2838</v>
      </c>
      <c r="J2866" s="2" t="s">
        <v>19504</v>
      </c>
      <c r="K2866" s="1" t="s">
        <v>19528</v>
      </c>
      <c r="L2866" s="1" t="s">
        <v>19070</v>
      </c>
      <c r="M2866" s="2" t="s">
        <v>26950</v>
      </c>
      <c r="N2866" s="2" t="s">
        <v>25882</v>
      </c>
      <c r="O2866" s="2" t="s">
        <v>26951</v>
      </c>
      <c r="P2866" s="2" t="s">
        <v>26952</v>
      </c>
      <c r="Q2866" s="2" t="s">
        <v>19529</v>
      </c>
      <c r="R2866" s="2" t="s">
        <v>26953</v>
      </c>
      <c r="S2866" s="2" t="s">
        <v>19530</v>
      </c>
      <c r="T2866" s="42" t="s">
        <v>26954</v>
      </c>
    </row>
    <row r="2867" spans="3:20" ht="30" x14ac:dyDescent="0.25">
      <c r="C2867" s="35"/>
      <c r="I2867" s="27">
        <f>IF(ISBLANK(J2867),"",LARGE(I$1:I2866,1)+1)</f>
        <v>2839</v>
      </c>
      <c r="J2867" s="2" t="s">
        <v>19504</v>
      </c>
      <c r="K2867" s="1" t="s">
        <v>19531</v>
      </c>
      <c r="L2867" s="1" t="s">
        <v>19070</v>
      </c>
      <c r="M2867" s="2" t="s">
        <v>26955</v>
      </c>
      <c r="N2867" s="2" t="s">
        <v>25882</v>
      </c>
      <c r="O2867" s="2" t="s">
        <v>26956</v>
      </c>
      <c r="P2867" s="2" t="s">
        <v>26957</v>
      </c>
      <c r="Q2867" s="2" t="s">
        <v>19529</v>
      </c>
      <c r="R2867" s="2" t="s">
        <v>26958</v>
      </c>
      <c r="S2867" s="2" t="s">
        <v>19530</v>
      </c>
      <c r="T2867" s="42" t="s">
        <v>26954</v>
      </c>
    </row>
    <row r="2868" spans="3:20" ht="30" x14ac:dyDescent="0.25">
      <c r="C2868" s="35"/>
      <c r="I2868" s="27">
        <f>IF(ISBLANK(J2868),"",LARGE(I$1:I2867,1)+1)</f>
        <v>2840</v>
      </c>
      <c r="J2868" s="2" t="s">
        <v>19504</v>
      </c>
      <c r="K2868" s="1" t="s">
        <v>19532</v>
      </c>
      <c r="L2868" s="1" t="s">
        <v>19070</v>
      </c>
      <c r="M2868" s="2" t="s">
        <v>26959</v>
      </c>
      <c r="N2868" s="2" t="s">
        <v>25882</v>
      </c>
      <c r="O2868" s="2" t="s">
        <v>26960</v>
      </c>
      <c r="P2868" s="2" t="s">
        <v>26961</v>
      </c>
      <c r="Q2868" s="2" t="s">
        <v>19529</v>
      </c>
      <c r="R2868" s="2" t="s">
        <v>26962</v>
      </c>
      <c r="S2868" s="2" t="s">
        <v>19530</v>
      </c>
      <c r="T2868" s="42" t="s">
        <v>26954</v>
      </c>
    </row>
    <row r="2869" spans="3:20" ht="30" x14ac:dyDescent="0.25">
      <c r="C2869" s="35"/>
      <c r="I2869" s="27">
        <f>IF(ISBLANK(J2869),"",LARGE(I$1:I2868,1)+1)</f>
        <v>2841</v>
      </c>
      <c r="J2869" s="2" t="s">
        <v>19504</v>
      </c>
      <c r="K2869" s="1" t="s">
        <v>19533</v>
      </c>
      <c r="L2869" s="1" t="s">
        <v>19070</v>
      </c>
      <c r="M2869" s="2" t="s">
        <v>26963</v>
      </c>
      <c r="N2869" s="2" t="s">
        <v>25882</v>
      </c>
      <c r="O2869" s="2" t="s">
        <v>26964</v>
      </c>
      <c r="P2869" s="2" t="s">
        <v>26965</v>
      </c>
      <c r="Q2869" s="2" t="s">
        <v>19529</v>
      </c>
      <c r="R2869" s="2" t="s">
        <v>26966</v>
      </c>
      <c r="S2869" s="2" t="s">
        <v>19530</v>
      </c>
      <c r="T2869" s="42" t="s">
        <v>26954</v>
      </c>
    </row>
    <row r="2870" spans="3:20" ht="30" x14ac:dyDescent="0.25">
      <c r="C2870" s="35"/>
      <c r="I2870" s="27">
        <f>IF(ISBLANK(J2870),"",LARGE(I$1:I2869,1)+1)</f>
        <v>2842</v>
      </c>
      <c r="J2870" s="2" t="s">
        <v>19504</v>
      </c>
      <c r="K2870" s="1" t="s">
        <v>19534</v>
      </c>
      <c r="L2870" s="1" t="s">
        <v>19070</v>
      </c>
      <c r="M2870" s="2" t="s">
        <v>26967</v>
      </c>
      <c r="N2870" s="2" t="s">
        <v>25882</v>
      </c>
      <c r="O2870" s="2" t="s">
        <v>26968</v>
      </c>
      <c r="P2870" s="2" t="s">
        <v>26969</v>
      </c>
      <c r="Q2870" s="2" t="s">
        <v>19529</v>
      </c>
      <c r="R2870" s="2" t="s">
        <v>26970</v>
      </c>
      <c r="S2870" s="2" t="s">
        <v>19530</v>
      </c>
      <c r="T2870" s="42" t="s">
        <v>26954</v>
      </c>
    </row>
    <row r="2871" spans="3:20" ht="30" x14ac:dyDescent="0.25">
      <c r="C2871" s="35"/>
      <c r="I2871" s="27">
        <f>IF(ISBLANK(J2871),"",LARGE(I$1:I2870,1)+1)</f>
        <v>2843</v>
      </c>
      <c r="J2871" s="2" t="s">
        <v>19504</v>
      </c>
      <c r="K2871" s="1" t="s">
        <v>19535</v>
      </c>
      <c r="L2871" s="1" t="s">
        <v>19232</v>
      </c>
      <c r="M2871" s="2" t="s">
        <v>26971</v>
      </c>
      <c r="N2871" s="2" t="s">
        <v>26196</v>
      </c>
      <c r="O2871" s="2" t="s">
        <v>26972</v>
      </c>
      <c r="P2871" s="2" t="s">
        <v>26973</v>
      </c>
      <c r="Q2871" s="2" t="s">
        <v>19536</v>
      </c>
      <c r="R2871" s="2" t="s">
        <v>26974</v>
      </c>
      <c r="S2871" s="2" t="s">
        <v>19537</v>
      </c>
      <c r="T2871" s="42" t="s">
        <v>26975</v>
      </c>
    </row>
    <row r="2872" spans="3:20" ht="30" x14ac:dyDescent="0.25">
      <c r="C2872" s="35"/>
      <c r="I2872" s="27">
        <f>IF(ISBLANK(J2872),"",LARGE(I$1:I2871,1)+1)</f>
        <v>2844</v>
      </c>
      <c r="J2872" s="2" t="s">
        <v>19504</v>
      </c>
      <c r="K2872" s="1" t="s">
        <v>19538</v>
      </c>
      <c r="L2872" s="1" t="s">
        <v>19232</v>
      </c>
      <c r="M2872" s="2" t="s">
        <v>26976</v>
      </c>
      <c r="N2872" s="2" t="s">
        <v>26196</v>
      </c>
      <c r="O2872" s="2" t="s">
        <v>26977</v>
      </c>
      <c r="P2872" s="2" t="s">
        <v>26978</v>
      </c>
      <c r="Q2872" s="2" t="s">
        <v>19536</v>
      </c>
      <c r="R2872" s="2" t="s">
        <v>26979</v>
      </c>
      <c r="S2872" s="2" t="s">
        <v>19537</v>
      </c>
      <c r="T2872" s="42" t="s">
        <v>26975</v>
      </c>
    </row>
    <row r="2873" spans="3:20" ht="30" x14ac:dyDescent="0.25">
      <c r="C2873" s="35"/>
      <c r="I2873" s="27">
        <f>IF(ISBLANK(J2873),"",LARGE(I$1:I2872,1)+1)</f>
        <v>2845</v>
      </c>
      <c r="J2873" s="2" t="s">
        <v>19504</v>
      </c>
      <c r="K2873" s="1" t="s">
        <v>19539</v>
      </c>
      <c r="L2873" s="1" t="s">
        <v>19232</v>
      </c>
      <c r="M2873" s="2" t="s">
        <v>26980</v>
      </c>
      <c r="N2873" s="2" t="s">
        <v>26196</v>
      </c>
      <c r="O2873" s="2" t="s">
        <v>26981</v>
      </c>
      <c r="P2873" s="2" t="s">
        <v>26982</v>
      </c>
      <c r="Q2873" s="2" t="s">
        <v>19536</v>
      </c>
      <c r="R2873" s="2" t="s">
        <v>26983</v>
      </c>
      <c r="S2873" s="2" t="s">
        <v>19537</v>
      </c>
      <c r="T2873" s="42" t="s">
        <v>26975</v>
      </c>
    </row>
    <row r="2874" spans="3:20" ht="30" x14ac:dyDescent="0.25">
      <c r="C2874" s="35"/>
      <c r="I2874" s="27">
        <f>IF(ISBLANK(J2874),"",LARGE(I$1:I2873,1)+1)</f>
        <v>2846</v>
      </c>
      <c r="J2874" s="2" t="s">
        <v>19504</v>
      </c>
      <c r="K2874" s="1" t="s">
        <v>19540</v>
      </c>
      <c r="L2874" s="1" t="s">
        <v>19232</v>
      </c>
      <c r="M2874" s="2" t="s">
        <v>26984</v>
      </c>
      <c r="N2874" s="2" t="s">
        <v>26196</v>
      </c>
      <c r="O2874" s="2" t="s">
        <v>26985</v>
      </c>
      <c r="P2874" s="2" t="s">
        <v>26986</v>
      </c>
      <c r="Q2874" s="2" t="s">
        <v>19536</v>
      </c>
      <c r="R2874" s="2" t="s">
        <v>26987</v>
      </c>
      <c r="S2874" s="2" t="s">
        <v>19537</v>
      </c>
      <c r="T2874" s="42" t="s">
        <v>26975</v>
      </c>
    </row>
    <row r="2875" spans="3:20" ht="30" x14ac:dyDescent="0.25">
      <c r="C2875" s="35"/>
      <c r="I2875" s="27">
        <f>IF(ISBLANK(J2875),"",LARGE(I$1:I2874,1)+1)</f>
        <v>2847</v>
      </c>
      <c r="J2875" s="2" t="s">
        <v>19504</v>
      </c>
      <c r="K2875" s="1" t="s">
        <v>19541</v>
      </c>
      <c r="L2875" s="1" t="s">
        <v>19232</v>
      </c>
      <c r="M2875" s="2" t="s">
        <v>26988</v>
      </c>
      <c r="N2875" s="2" t="s">
        <v>26196</v>
      </c>
      <c r="O2875" s="2" t="s">
        <v>26989</v>
      </c>
      <c r="P2875" s="2" t="s">
        <v>26990</v>
      </c>
      <c r="Q2875" s="2" t="s">
        <v>19536</v>
      </c>
      <c r="R2875" s="2" t="s">
        <v>26991</v>
      </c>
      <c r="S2875" s="2" t="s">
        <v>19537</v>
      </c>
      <c r="T2875" s="42" t="s">
        <v>26975</v>
      </c>
    </row>
    <row r="2876" spans="3:20" ht="30" x14ac:dyDescent="0.25">
      <c r="C2876" s="35"/>
      <c r="I2876" s="27">
        <f>IF(ISBLANK(J2876),"",LARGE(I$1:I2875,1)+1)</f>
        <v>2848</v>
      </c>
      <c r="J2876" s="2" t="s">
        <v>19504</v>
      </c>
      <c r="K2876" s="1" t="s">
        <v>19542</v>
      </c>
      <c r="L2876" s="1" t="s">
        <v>19116</v>
      </c>
      <c r="M2876" s="2" t="s">
        <v>26992</v>
      </c>
      <c r="N2876" s="2" t="s">
        <v>25976</v>
      </c>
      <c r="O2876" s="2" t="s">
        <v>26993</v>
      </c>
      <c r="P2876" s="2" t="s">
        <v>26994</v>
      </c>
      <c r="Q2876" s="2" t="s">
        <v>19543</v>
      </c>
      <c r="R2876" s="2" t="s">
        <v>26995</v>
      </c>
      <c r="S2876" s="2" t="s">
        <v>19544</v>
      </c>
      <c r="T2876" s="42" t="s">
        <v>26996</v>
      </c>
    </row>
    <row r="2877" spans="3:20" ht="30" x14ac:dyDescent="0.25">
      <c r="C2877" s="35"/>
      <c r="I2877" s="27">
        <f>IF(ISBLANK(J2877),"",LARGE(I$1:I2876,1)+1)</f>
        <v>2849</v>
      </c>
      <c r="J2877" s="2" t="s">
        <v>19504</v>
      </c>
      <c r="K2877" s="1" t="s">
        <v>19545</v>
      </c>
      <c r="L2877" s="1" t="s">
        <v>19116</v>
      </c>
      <c r="M2877" s="2" t="s">
        <v>26997</v>
      </c>
      <c r="N2877" s="2" t="s">
        <v>25976</v>
      </c>
      <c r="O2877" s="2" t="s">
        <v>26998</v>
      </c>
      <c r="P2877" s="2" t="s">
        <v>26999</v>
      </c>
      <c r="Q2877" s="2" t="s">
        <v>19543</v>
      </c>
      <c r="R2877" s="2" t="s">
        <v>26995</v>
      </c>
      <c r="S2877" s="2" t="s">
        <v>19544</v>
      </c>
      <c r="T2877" s="42" t="s">
        <v>27000</v>
      </c>
    </row>
    <row r="2878" spans="3:20" ht="30" x14ac:dyDescent="0.25">
      <c r="C2878" s="35"/>
      <c r="I2878" s="27">
        <f>IF(ISBLANK(J2878),"",LARGE(I$1:I2877,1)+1)</f>
        <v>2850</v>
      </c>
      <c r="J2878" s="2" t="s">
        <v>19504</v>
      </c>
      <c r="K2878" s="1" t="s">
        <v>19546</v>
      </c>
      <c r="L2878" s="1" t="s">
        <v>19116</v>
      </c>
      <c r="M2878" s="2" t="s">
        <v>27001</v>
      </c>
      <c r="N2878" s="2" t="s">
        <v>25976</v>
      </c>
      <c r="O2878" s="2" t="s">
        <v>27002</v>
      </c>
      <c r="P2878" s="2" t="s">
        <v>27003</v>
      </c>
      <c r="Q2878" s="2" t="s">
        <v>19543</v>
      </c>
      <c r="R2878" s="2" t="s">
        <v>26995</v>
      </c>
      <c r="S2878" s="2" t="s">
        <v>19544</v>
      </c>
      <c r="T2878" s="42" t="s">
        <v>27000</v>
      </c>
    </row>
    <row r="2879" spans="3:20" ht="30" x14ac:dyDescent="0.25">
      <c r="C2879" s="35"/>
      <c r="I2879" s="27">
        <f>IF(ISBLANK(J2879),"",LARGE(I$1:I2878,1)+1)</f>
        <v>2851</v>
      </c>
      <c r="J2879" s="2" t="s">
        <v>19504</v>
      </c>
      <c r="K2879" s="1" t="s">
        <v>19547</v>
      </c>
      <c r="L2879" s="1" t="s">
        <v>19116</v>
      </c>
      <c r="M2879" s="2" t="s">
        <v>27004</v>
      </c>
      <c r="N2879" s="2" t="s">
        <v>25976</v>
      </c>
      <c r="O2879" s="2" t="s">
        <v>27005</v>
      </c>
      <c r="P2879" s="2" t="s">
        <v>27006</v>
      </c>
      <c r="Q2879" s="2" t="s">
        <v>19543</v>
      </c>
      <c r="R2879" s="2" t="s">
        <v>26995</v>
      </c>
      <c r="S2879" s="2" t="s">
        <v>19544</v>
      </c>
      <c r="T2879" s="42" t="s">
        <v>26996</v>
      </c>
    </row>
    <row r="2880" spans="3:20" ht="30" x14ac:dyDescent="0.25">
      <c r="C2880" s="35"/>
      <c r="I2880" s="27">
        <f>IF(ISBLANK(J2880),"",LARGE(I$1:I2879,1)+1)</f>
        <v>2852</v>
      </c>
      <c r="J2880" s="2" t="s">
        <v>19504</v>
      </c>
      <c r="K2880" s="1" t="s">
        <v>19548</v>
      </c>
      <c r="L2880" s="1" t="s">
        <v>19116</v>
      </c>
      <c r="M2880" s="2" t="s">
        <v>27007</v>
      </c>
      <c r="N2880" s="2" t="s">
        <v>25976</v>
      </c>
      <c r="O2880" s="2" t="s">
        <v>27008</v>
      </c>
      <c r="P2880" s="2" t="s">
        <v>27009</v>
      </c>
      <c r="Q2880" s="2" t="s">
        <v>19543</v>
      </c>
      <c r="R2880" s="2" t="s">
        <v>26995</v>
      </c>
      <c r="S2880" s="2" t="s">
        <v>19544</v>
      </c>
      <c r="T2880" s="42" t="s">
        <v>26996</v>
      </c>
    </row>
    <row r="2881" spans="3:20" ht="30" x14ac:dyDescent="0.25">
      <c r="C2881" s="35"/>
      <c r="I2881" s="27">
        <f>IF(ISBLANK(J2881),"",LARGE(I$1:I2880,1)+1)</f>
        <v>2853</v>
      </c>
      <c r="J2881" s="2" t="s">
        <v>19504</v>
      </c>
      <c r="K2881" s="1" t="s">
        <v>19549</v>
      </c>
      <c r="L2881" s="1" t="s">
        <v>19167</v>
      </c>
      <c r="M2881" s="2" t="s">
        <v>27010</v>
      </c>
      <c r="N2881" s="2" t="s">
        <v>26078</v>
      </c>
      <c r="O2881" s="2" t="s">
        <v>27011</v>
      </c>
      <c r="P2881" s="2" t="s">
        <v>27012</v>
      </c>
      <c r="Q2881" s="2" t="s">
        <v>19543</v>
      </c>
      <c r="R2881" s="2" t="s">
        <v>26995</v>
      </c>
      <c r="S2881" s="2" t="s">
        <v>19544</v>
      </c>
      <c r="T2881" s="42" t="s">
        <v>26996</v>
      </c>
    </row>
    <row r="2882" spans="3:20" ht="30" x14ac:dyDescent="0.25">
      <c r="C2882" s="35"/>
      <c r="I2882" s="27">
        <f>IF(ISBLANK(J2882),"",LARGE(I$1:I2881,1)+1)</f>
        <v>2854</v>
      </c>
      <c r="J2882" s="2" t="s">
        <v>19504</v>
      </c>
      <c r="K2882" s="1" t="s">
        <v>19550</v>
      </c>
      <c r="L2882" s="1" t="s">
        <v>19167</v>
      </c>
      <c r="M2882" s="2" t="s">
        <v>27013</v>
      </c>
      <c r="N2882" s="2" t="s">
        <v>26078</v>
      </c>
      <c r="O2882" s="2" t="s">
        <v>27014</v>
      </c>
      <c r="P2882" s="2" t="s">
        <v>27015</v>
      </c>
      <c r="Q2882" s="2" t="s">
        <v>19543</v>
      </c>
      <c r="R2882" s="2" t="s">
        <v>26995</v>
      </c>
      <c r="S2882" s="2" t="s">
        <v>19544</v>
      </c>
      <c r="T2882" s="42" t="s">
        <v>26996</v>
      </c>
    </row>
    <row r="2883" spans="3:20" ht="30" x14ac:dyDescent="0.25">
      <c r="C2883" s="35"/>
      <c r="I2883" s="27">
        <f>IF(ISBLANK(J2883),"",LARGE(I$1:I2882,1)+1)</f>
        <v>2855</v>
      </c>
      <c r="J2883" s="2" t="s">
        <v>19504</v>
      </c>
      <c r="K2883" s="1" t="s">
        <v>19551</v>
      </c>
      <c r="L2883" s="1" t="s">
        <v>19167</v>
      </c>
      <c r="M2883" s="2" t="s">
        <v>27016</v>
      </c>
      <c r="N2883" s="2" t="s">
        <v>26078</v>
      </c>
      <c r="O2883" s="2" t="s">
        <v>27017</v>
      </c>
      <c r="P2883" s="2" t="s">
        <v>27018</v>
      </c>
      <c r="Q2883" s="2" t="s">
        <v>19543</v>
      </c>
      <c r="R2883" s="2" t="s">
        <v>26995</v>
      </c>
      <c r="S2883" s="2" t="s">
        <v>19544</v>
      </c>
      <c r="T2883" s="42" t="s">
        <v>26996</v>
      </c>
    </row>
    <row r="2884" spans="3:20" ht="30" x14ac:dyDescent="0.25">
      <c r="C2884" s="35"/>
      <c r="I2884" s="27">
        <f>IF(ISBLANK(J2884),"",LARGE(I$1:I2883,1)+1)</f>
        <v>2856</v>
      </c>
      <c r="J2884" s="2" t="s">
        <v>19504</v>
      </c>
      <c r="K2884" s="1" t="s">
        <v>19552</v>
      </c>
      <c r="L2884" s="1" t="s">
        <v>19167</v>
      </c>
      <c r="M2884" s="2" t="s">
        <v>27019</v>
      </c>
      <c r="N2884" s="2" t="s">
        <v>26078</v>
      </c>
      <c r="O2884" s="2" t="s">
        <v>27020</v>
      </c>
      <c r="P2884" s="2" t="s">
        <v>27021</v>
      </c>
      <c r="Q2884" s="2" t="s">
        <v>19543</v>
      </c>
      <c r="R2884" s="2" t="s">
        <v>26995</v>
      </c>
      <c r="S2884" s="2" t="s">
        <v>19544</v>
      </c>
      <c r="T2884" s="42" t="s">
        <v>27000</v>
      </c>
    </row>
    <row r="2885" spans="3:20" ht="30" x14ac:dyDescent="0.25">
      <c r="C2885" s="35"/>
      <c r="I2885" s="27">
        <f>IF(ISBLANK(J2885),"",LARGE(I$1:I2884,1)+1)</f>
        <v>2857</v>
      </c>
      <c r="J2885" s="2" t="s">
        <v>19504</v>
      </c>
      <c r="K2885" s="1" t="s">
        <v>19375</v>
      </c>
      <c r="L2885" s="1" t="s">
        <v>19163</v>
      </c>
      <c r="M2885" s="2" t="s">
        <v>26549</v>
      </c>
      <c r="N2885" s="2" t="s">
        <v>26072</v>
      </c>
      <c r="O2885" s="2" t="s">
        <v>27022</v>
      </c>
      <c r="P2885" s="2" t="s">
        <v>26551</v>
      </c>
      <c r="Q2885" s="2" t="s">
        <v>19543</v>
      </c>
      <c r="R2885" s="2" t="s">
        <v>26995</v>
      </c>
      <c r="S2885" s="2" t="s">
        <v>19544</v>
      </c>
      <c r="T2885" s="42" t="s">
        <v>27000</v>
      </c>
    </row>
    <row r="2886" spans="3:20" ht="30" x14ac:dyDescent="0.25">
      <c r="C2886" s="35"/>
      <c r="I2886" s="27">
        <f>IF(ISBLANK(J2886),"",LARGE(I$1:I2885,1)+1)</f>
        <v>2858</v>
      </c>
      <c r="J2886" s="2" t="s">
        <v>19504</v>
      </c>
      <c r="K2886" s="1" t="s">
        <v>19378</v>
      </c>
      <c r="L2886" s="1" t="s">
        <v>19163</v>
      </c>
      <c r="M2886" s="2" t="s">
        <v>27023</v>
      </c>
      <c r="N2886" s="2" t="s">
        <v>26072</v>
      </c>
      <c r="O2886" s="2" t="s">
        <v>27024</v>
      </c>
      <c r="P2886" s="2" t="s">
        <v>26556</v>
      </c>
      <c r="Q2886" s="2" t="s">
        <v>19543</v>
      </c>
      <c r="R2886" s="2" t="s">
        <v>26995</v>
      </c>
      <c r="S2886" s="2" t="s">
        <v>19544</v>
      </c>
      <c r="T2886" s="42" t="s">
        <v>27000</v>
      </c>
    </row>
    <row r="2887" spans="3:20" ht="30" x14ac:dyDescent="0.25">
      <c r="C2887" s="35"/>
      <c r="I2887" s="27">
        <f>IF(ISBLANK(J2887),"",LARGE(I$1:I2886,1)+1)</f>
        <v>2859</v>
      </c>
      <c r="J2887" s="2" t="s">
        <v>19504</v>
      </c>
      <c r="K2887" s="1" t="s">
        <v>19381</v>
      </c>
      <c r="L2887" s="1" t="s">
        <v>19163</v>
      </c>
      <c r="M2887" s="2" t="s">
        <v>27025</v>
      </c>
      <c r="N2887" s="2" t="s">
        <v>26072</v>
      </c>
      <c r="O2887" s="2" t="s">
        <v>27026</v>
      </c>
      <c r="P2887" s="2" t="s">
        <v>26561</v>
      </c>
      <c r="Q2887" s="2" t="s">
        <v>19543</v>
      </c>
      <c r="R2887" s="2" t="s">
        <v>26995</v>
      </c>
      <c r="S2887" s="2" t="s">
        <v>19544</v>
      </c>
      <c r="T2887" s="42" t="s">
        <v>27000</v>
      </c>
    </row>
    <row r="2888" spans="3:20" ht="30" x14ac:dyDescent="0.25">
      <c r="C2888" s="35"/>
      <c r="I2888" s="27">
        <f>IF(ISBLANK(J2888),"",LARGE(I$1:I2887,1)+1)</f>
        <v>2860</v>
      </c>
      <c r="J2888" s="2" t="s">
        <v>19504</v>
      </c>
      <c r="K2888" s="1" t="s">
        <v>19553</v>
      </c>
      <c r="L2888" s="1" t="s">
        <v>19116</v>
      </c>
      <c r="M2888" s="2" t="s">
        <v>27027</v>
      </c>
      <c r="N2888" s="2" t="s">
        <v>25976</v>
      </c>
      <c r="O2888" s="2" t="s">
        <v>27028</v>
      </c>
      <c r="P2888" s="2" t="s">
        <v>27029</v>
      </c>
      <c r="Q2888" s="2" t="s">
        <v>19543</v>
      </c>
      <c r="R2888" s="2" t="s">
        <v>26995</v>
      </c>
      <c r="S2888" s="2" t="s">
        <v>19544</v>
      </c>
      <c r="T2888" s="42" t="s">
        <v>26996</v>
      </c>
    </row>
    <row r="2889" spans="3:20" ht="30" x14ac:dyDescent="0.25">
      <c r="C2889" s="35"/>
      <c r="I2889" s="27">
        <f>IF(ISBLANK(J2889),"",LARGE(I$1:I2888,1)+1)</f>
        <v>2861</v>
      </c>
      <c r="J2889" s="2" t="s">
        <v>19504</v>
      </c>
      <c r="K2889" s="1" t="s">
        <v>19554</v>
      </c>
      <c r="L2889" s="1" t="s">
        <v>19116</v>
      </c>
      <c r="M2889" s="2" t="s">
        <v>27030</v>
      </c>
      <c r="N2889" s="2" t="s">
        <v>25976</v>
      </c>
      <c r="O2889" s="2" t="s">
        <v>27031</v>
      </c>
      <c r="P2889" s="2" t="s">
        <v>27032</v>
      </c>
      <c r="Q2889" s="2" t="s">
        <v>19543</v>
      </c>
      <c r="R2889" s="2" t="s">
        <v>26995</v>
      </c>
      <c r="S2889" s="2" t="s">
        <v>19544</v>
      </c>
      <c r="T2889" s="42" t="s">
        <v>26996</v>
      </c>
    </row>
    <row r="2890" spans="3:20" ht="30" x14ac:dyDescent="0.25">
      <c r="C2890" s="35"/>
      <c r="I2890" s="27">
        <f>IF(ISBLANK(J2890),"",LARGE(I$1:I2889,1)+1)</f>
        <v>2862</v>
      </c>
      <c r="J2890" s="2" t="s">
        <v>19504</v>
      </c>
      <c r="K2890" s="1" t="s">
        <v>19555</v>
      </c>
      <c r="L2890" s="1" t="s">
        <v>19050</v>
      </c>
      <c r="M2890" s="2" t="s">
        <v>27033</v>
      </c>
      <c r="N2890" s="2" t="s">
        <v>25928</v>
      </c>
      <c r="O2890" s="2" t="s">
        <v>27034</v>
      </c>
      <c r="P2890" s="2" t="s">
        <v>27035</v>
      </c>
      <c r="Q2890" s="2" t="s">
        <v>19543</v>
      </c>
      <c r="R2890" s="2" t="s">
        <v>26995</v>
      </c>
      <c r="S2890" s="2" t="s">
        <v>19544</v>
      </c>
      <c r="T2890" s="42" t="s">
        <v>26996</v>
      </c>
    </row>
    <row r="2891" spans="3:20" ht="30" x14ac:dyDescent="0.25">
      <c r="C2891" s="35"/>
      <c r="I2891" s="27">
        <f>IF(ISBLANK(J2891),"",LARGE(I$1:I2890,1)+1)</f>
        <v>2863</v>
      </c>
      <c r="J2891" s="2" t="s">
        <v>19504</v>
      </c>
      <c r="K2891" s="1" t="s">
        <v>19556</v>
      </c>
      <c r="L2891" s="1" t="s">
        <v>19050</v>
      </c>
      <c r="M2891" s="2" t="s">
        <v>27036</v>
      </c>
      <c r="N2891" s="2" t="s">
        <v>25928</v>
      </c>
      <c r="O2891" s="2" t="s">
        <v>27037</v>
      </c>
      <c r="P2891" s="2" t="s">
        <v>27038</v>
      </c>
      <c r="Q2891" s="2" t="s">
        <v>19543</v>
      </c>
      <c r="R2891" s="2" t="s">
        <v>26995</v>
      </c>
      <c r="S2891" s="2" t="s">
        <v>19544</v>
      </c>
      <c r="T2891" s="42" t="s">
        <v>26996</v>
      </c>
    </row>
    <row r="2892" spans="3:20" ht="30" x14ac:dyDescent="0.25">
      <c r="C2892" s="35"/>
      <c r="I2892" s="27">
        <f>IF(ISBLANK(J2892),"",LARGE(I$1:I2891,1)+1)</f>
        <v>2864</v>
      </c>
      <c r="J2892" s="2" t="s">
        <v>19504</v>
      </c>
      <c r="K2892" s="1" t="s">
        <v>19557</v>
      </c>
      <c r="L2892" s="1" t="s">
        <v>19163</v>
      </c>
      <c r="M2892" s="2" t="s">
        <v>27039</v>
      </c>
      <c r="N2892" s="2" t="s">
        <v>26072</v>
      </c>
      <c r="O2892" s="2" t="s">
        <v>27040</v>
      </c>
      <c r="P2892" s="2" t="s">
        <v>26770</v>
      </c>
      <c r="Q2892" s="2" t="s">
        <v>19462</v>
      </c>
      <c r="R2892" s="2" t="s">
        <v>26771</v>
      </c>
      <c r="S2892" s="2" t="s">
        <v>19463</v>
      </c>
      <c r="T2892" s="42" t="s">
        <v>26772</v>
      </c>
    </row>
    <row r="2893" spans="3:20" ht="30" x14ac:dyDescent="0.25">
      <c r="C2893" s="35"/>
      <c r="I2893" s="27">
        <f>IF(ISBLANK(J2893),"",LARGE(I$1:I2892,1)+1)</f>
        <v>2865</v>
      </c>
      <c r="J2893" s="2" t="s">
        <v>19504</v>
      </c>
      <c r="K2893" s="1" t="s">
        <v>19558</v>
      </c>
      <c r="L2893" s="1" t="s">
        <v>19163</v>
      </c>
      <c r="M2893" s="2" t="s">
        <v>27041</v>
      </c>
      <c r="N2893" s="2" t="s">
        <v>26072</v>
      </c>
      <c r="O2893" s="2" t="s">
        <v>27042</v>
      </c>
      <c r="P2893" s="2" t="s">
        <v>26770</v>
      </c>
      <c r="Q2893" s="2" t="s">
        <v>19462</v>
      </c>
      <c r="R2893" s="2" t="s">
        <v>26771</v>
      </c>
      <c r="S2893" s="2" t="s">
        <v>19463</v>
      </c>
      <c r="T2893" s="42" t="s">
        <v>26772</v>
      </c>
    </row>
    <row r="2894" spans="3:20" ht="45" x14ac:dyDescent="0.25">
      <c r="C2894" s="35"/>
      <c r="I2894" s="27">
        <f>IF(ISBLANK(J2894),"",LARGE(I$1:I2893,1)+1)</f>
        <v>2866</v>
      </c>
      <c r="J2894" s="2" t="s">
        <v>19504</v>
      </c>
      <c r="K2894" s="1" t="s">
        <v>19559</v>
      </c>
      <c r="L2894" s="1" t="s">
        <v>19116</v>
      </c>
      <c r="M2894" s="2" t="s">
        <v>27043</v>
      </c>
      <c r="N2894" s="2" t="s">
        <v>25976</v>
      </c>
      <c r="O2894" s="2" t="s">
        <v>27044</v>
      </c>
      <c r="P2894" s="2" t="s">
        <v>27045</v>
      </c>
      <c r="Q2894" s="2" t="s">
        <v>19206</v>
      </c>
      <c r="R2894" s="2" t="s">
        <v>26153</v>
      </c>
      <c r="S2894" s="2" t="s">
        <v>19207</v>
      </c>
      <c r="T2894" s="42" t="s">
        <v>26757</v>
      </c>
    </row>
    <row r="2895" spans="3:20" ht="45" x14ac:dyDescent="0.25">
      <c r="C2895" s="35"/>
      <c r="I2895" s="27">
        <f>IF(ISBLANK(J2895),"",LARGE(I$1:I2894,1)+1)</f>
        <v>2867</v>
      </c>
      <c r="J2895" s="2" t="s">
        <v>19504</v>
      </c>
      <c r="K2895" s="1" t="s">
        <v>19560</v>
      </c>
      <c r="L2895" s="1" t="s">
        <v>19116</v>
      </c>
      <c r="M2895" s="2" t="s">
        <v>27046</v>
      </c>
      <c r="N2895" s="2" t="s">
        <v>25976</v>
      </c>
      <c r="O2895" s="2" t="s">
        <v>27047</v>
      </c>
      <c r="P2895" s="2" t="s">
        <v>27048</v>
      </c>
      <c r="Q2895" s="2" t="s">
        <v>19206</v>
      </c>
      <c r="R2895" s="2" t="s">
        <v>26153</v>
      </c>
      <c r="S2895" s="2" t="s">
        <v>19207</v>
      </c>
      <c r="T2895" s="42" t="s">
        <v>26757</v>
      </c>
    </row>
    <row r="2896" spans="3:20" ht="30" x14ac:dyDescent="0.25">
      <c r="C2896" s="35"/>
      <c r="I2896" s="27">
        <f>IF(ISBLANK(J2896),"",LARGE(I$1:I2895,1)+1)</f>
        <v>2868</v>
      </c>
      <c r="J2896" s="2" t="s">
        <v>19504</v>
      </c>
      <c r="K2896" s="1" t="s">
        <v>19561</v>
      </c>
      <c r="L2896" s="1" t="s">
        <v>19232</v>
      </c>
      <c r="M2896" s="2" t="s">
        <v>27049</v>
      </c>
      <c r="N2896" s="2" t="s">
        <v>26196</v>
      </c>
      <c r="O2896" s="2" t="s">
        <v>27050</v>
      </c>
      <c r="P2896" s="2" t="s">
        <v>26198</v>
      </c>
      <c r="Q2896" s="2" t="s">
        <v>19233</v>
      </c>
      <c r="R2896" s="2" t="s">
        <v>26199</v>
      </c>
      <c r="S2896" s="2" t="s">
        <v>19234</v>
      </c>
      <c r="T2896" s="42" t="s">
        <v>26200</v>
      </c>
    </row>
    <row r="2897" spans="3:20" ht="30" x14ac:dyDescent="0.25">
      <c r="C2897" s="35"/>
      <c r="I2897" s="27">
        <f>IF(ISBLANK(J2897),"",LARGE(I$1:I2896,1)+1)</f>
        <v>2869</v>
      </c>
      <c r="J2897" s="2" t="s">
        <v>19504</v>
      </c>
      <c r="K2897" s="1" t="s">
        <v>19562</v>
      </c>
      <c r="L2897" s="1" t="s">
        <v>19066</v>
      </c>
      <c r="M2897" s="2" t="s">
        <v>27051</v>
      </c>
      <c r="N2897" s="2" t="s">
        <v>25876</v>
      </c>
      <c r="O2897" s="2" t="s">
        <v>27052</v>
      </c>
      <c r="P2897" s="2" t="s">
        <v>26142</v>
      </c>
      <c r="Q2897" s="2" t="s">
        <v>19201</v>
      </c>
      <c r="R2897" s="2" t="s">
        <v>26143</v>
      </c>
      <c r="S2897" s="2" t="s">
        <v>19202</v>
      </c>
      <c r="T2897" s="42" t="s">
        <v>26149</v>
      </c>
    </row>
    <row r="2898" spans="3:20" ht="30" x14ac:dyDescent="0.25">
      <c r="C2898" s="35"/>
      <c r="I2898" s="27">
        <f>IF(ISBLANK(J2898),"",LARGE(I$1:I2897,1)+1)</f>
        <v>2870</v>
      </c>
      <c r="J2898" s="2" t="s">
        <v>19504</v>
      </c>
      <c r="K2898" s="1" t="s">
        <v>19563</v>
      </c>
      <c r="L2898" s="1" t="s">
        <v>19163</v>
      </c>
      <c r="M2898" s="2" t="s">
        <v>27053</v>
      </c>
      <c r="N2898" s="2" t="s">
        <v>26072</v>
      </c>
      <c r="O2898" s="2" t="s">
        <v>27054</v>
      </c>
      <c r="P2898" s="2" t="s">
        <v>26770</v>
      </c>
      <c r="Q2898" s="2" t="s">
        <v>19462</v>
      </c>
      <c r="R2898" s="2" t="s">
        <v>26771</v>
      </c>
      <c r="S2898" s="2" t="s">
        <v>19463</v>
      </c>
      <c r="T2898" s="42" t="s">
        <v>26772</v>
      </c>
    </row>
    <row r="2899" spans="3:20" ht="30" x14ac:dyDescent="0.25">
      <c r="C2899" s="35"/>
      <c r="I2899" s="27">
        <f>IF(ISBLANK(J2899),"",LARGE(I$1:I2898,1)+1)</f>
        <v>2871</v>
      </c>
      <c r="J2899" s="2" t="s">
        <v>19504</v>
      </c>
      <c r="K2899" s="1" t="s">
        <v>19564</v>
      </c>
      <c r="L2899" s="1" t="s">
        <v>19163</v>
      </c>
      <c r="M2899" s="2" t="s">
        <v>27055</v>
      </c>
      <c r="N2899" s="2" t="s">
        <v>26072</v>
      </c>
      <c r="O2899" s="2" t="s">
        <v>27056</v>
      </c>
      <c r="P2899" s="2" t="s">
        <v>26770</v>
      </c>
      <c r="Q2899" s="2" t="s">
        <v>19462</v>
      </c>
      <c r="R2899" s="2" t="s">
        <v>26771</v>
      </c>
      <c r="S2899" s="2" t="s">
        <v>19463</v>
      </c>
      <c r="T2899" s="42" t="s">
        <v>26772</v>
      </c>
    </row>
    <row r="2900" spans="3:20" ht="30" x14ac:dyDescent="0.25">
      <c r="C2900" s="35"/>
      <c r="I2900" s="27">
        <f>IF(ISBLANK(J2900),"",LARGE(I$1:I2899,1)+1)</f>
        <v>2872</v>
      </c>
      <c r="J2900" s="2" t="s">
        <v>19504</v>
      </c>
      <c r="K2900" s="1" t="s">
        <v>19565</v>
      </c>
      <c r="L2900" s="1" t="s">
        <v>19163</v>
      </c>
      <c r="M2900" s="2" t="s">
        <v>27057</v>
      </c>
      <c r="N2900" s="2" t="s">
        <v>26072</v>
      </c>
      <c r="O2900" s="2" t="s">
        <v>27058</v>
      </c>
      <c r="P2900" s="2" t="s">
        <v>26770</v>
      </c>
      <c r="Q2900" s="2" t="s">
        <v>19462</v>
      </c>
      <c r="R2900" s="2" t="s">
        <v>26771</v>
      </c>
      <c r="S2900" s="2" t="s">
        <v>19463</v>
      </c>
      <c r="T2900" s="42" t="s">
        <v>26772</v>
      </c>
    </row>
    <row r="2901" spans="3:20" ht="30" x14ac:dyDescent="0.25">
      <c r="C2901" s="35"/>
      <c r="I2901" s="27">
        <f>IF(ISBLANK(J2901),"",LARGE(I$1:I2900,1)+1)</f>
        <v>2873</v>
      </c>
      <c r="J2901" s="2" t="s">
        <v>19504</v>
      </c>
      <c r="K2901" s="1" t="s">
        <v>19566</v>
      </c>
      <c r="L2901" s="1" t="s">
        <v>19163</v>
      </c>
      <c r="M2901" s="2" t="s">
        <v>27059</v>
      </c>
      <c r="N2901" s="2" t="s">
        <v>26072</v>
      </c>
      <c r="O2901" s="2" t="s">
        <v>27060</v>
      </c>
      <c r="P2901" s="2" t="s">
        <v>26770</v>
      </c>
      <c r="Q2901" s="2" t="s">
        <v>19462</v>
      </c>
      <c r="R2901" s="2" t="s">
        <v>26771</v>
      </c>
      <c r="S2901" s="2" t="s">
        <v>19463</v>
      </c>
      <c r="T2901" s="42" t="s">
        <v>26772</v>
      </c>
    </row>
    <row r="2902" spans="3:20" ht="45" x14ac:dyDescent="0.25">
      <c r="C2902" s="35"/>
      <c r="I2902" s="27">
        <f>IF(ISBLANK(J2902),"",LARGE(I$1:I2901,1)+1)</f>
        <v>2874</v>
      </c>
      <c r="J2902" s="2" t="s">
        <v>19504</v>
      </c>
      <c r="K2902" s="1" t="s">
        <v>19567</v>
      </c>
      <c r="L2902" s="1" t="s">
        <v>19050</v>
      </c>
      <c r="M2902" s="2" t="s">
        <v>27061</v>
      </c>
      <c r="N2902" s="2" t="s">
        <v>25928</v>
      </c>
      <c r="O2902" s="2" t="s">
        <v>27062</v>
      </c>
      <c r="P2902" s="2" t="s">
        <v>25853</v>
      </c>
      <c r="Q2902" s="2" t="s">
        <v>19224</v>
      </c>
      <c r="R2902" s="2" t="s">
        <v>26183</v>
      </c>
      <c r="S2902" s="2" t="s">
        <v>19225</v>
      </c>
      <c r="T2902" s="42" t="s">
        <v>27063</v>
      </c>
    </row>
    <row r="2903" spans="3:20" ht="30" x14ac:dyDescent="0.25">
      <c r="C2903" s="35"/>
      <c r="I2903" s="27">
        <f>IF(ISBLANK(J2903),"",LARGE(I$1:I2902,1)+1)</f>
        <v>2875</v>
      </c>
      <c r="J2903" s="2" t="s">
        <v>19504</v>
      </c>
      <c r="K2903" s="1" t="s">
        <v>19568</v>
      </c>
      <c r="L2903" s="1" t="s">
        <v>19210</v>
      </c>
      <c r="M2903" s="2" t="s">
        <v>27064</v>
      </c>
      <c r="N2903" s="2" t="s">
        <v>26159</v>
      </c>
      <c r="O2903" s="2" t="s">
        <v>27065</v>
      </c>
      <c r="P2903" s="2" t="s">
        <v>26161</v>
      </c>
      <c r="Q2903" s="2" t="s">
        <v>19211</v>
      </c>
      <c r="R2903" s="2" t="s">
        <v>26162</v>
      </c>
      <c r="S2903" s="2" t="s">
        <v>19212</v>
      </c>
      <c r="T2903" s="42" t="s">
        <v>26163</v>
      </c>
    </row>
    <row r="2904" spans="3:20" ht="30" x14ac:dyDescent="0.25">
      <c r="C2904" s="35"/>
      <c r="I2904" s="27">
        <f>IF(ISBLANK(J2904),"",LARGE(I$1:I2903,1)+1)</f>
        <v>2876</v>
      </c>
      <c r="J2904" s="2" t="s">
        <v>19504</v>
      </c>
      <c r="K2904" s="1" t="s">
        <v>19569</v>
      </c>
      <c r="L2904" s="1" t="s">
        <v>19210</v>
      </c>
      <c r="M2904" s="2" t="s">
        <v>27066</v>
      </c>
      <c r="N2904" s="2" t="s">
        <v>26159</v>
      </c>
      <c r="O2904" s="2" t="s">
        <v>27067</v>
      </c>
      <c r="P2904" s="2" t="s">
        <v>26161</v>
      </c>
      <c r="Q2904" s="2" t="s">
        <v>19211</v>
      </c>
      <c r="R2904" s="2" t="s">
        <v>26162</v>
      </c>
      <c r="S2904" s="2" t="s">
        <v>19212</v>
      </c>
      <c r="T2904" s="42" t="s">
        <v>26163</v>
      </c>
    </row>
    <row r="2905" spans="3:20" ht="45" x14ac:dyDescent="0.25">
      <c r="C2905" s="35"/>
      <c r="I2905" s="27">
        <f>IF(ISBLANK(J2905),"",LARGE(I$1:I2904,1)+1)</f>
        <v>2877</v>
      </c>
      <c r="J2905" s="2" t="s">
        <v>19504</v>
      </c>
      <c r="K2905" s="1" t="s">
        <v>19570</v>
      </c>
      <c r="L2905" s="1" t="s">
        <v>19070</v>
      </c>
      <c r="M2905" s="2" t="s">
        <v>27068</v>
      </c>
      <c r="N2905" s="2" t="s">
        <v>25882</v>
      </c>
      <c r="O2905" s="2" t="s">
        <v>27069</v>
      </c>
      <c r="P2905" s="2" t="s">
        <v>26130</v>
      </c>
      <c r="Q2905" s="2" t="s">
        <v>19195</v>
      </c>
      <c r="R2905" s="2" t="s">
        <v>26131</v>
      </c>
      <c r="S2905" s="2" t="s">
        <v>19196</v>
      </c>
      <c r="T2905" s="42" t="s">
        <v>26132</v>
      </c>
    </row>
    <row r="2906" spans="3:20" ht="45" x14ac:dyDescent="0.25">
      <c r="C2906" s="35"/>
      <c r="I2906" s="27">
        <f>IF(ISBLANK(J2906),"",LARGE(I$1:I2905,1)+1)</f>
        <v>2878</v>
      </c>
      <c r="J2906" s="2" t="s">
        <v>19504</v>
      </c>
      <c r="K2906" s="1" t="s">
        <v>19571</v>
      </c>
      <c r="L2906" s="1" t="s">
        <v>19070</v>
      </c>
      <c r="M2906" s="2" t="s">
        <v>27070</v>
      </c>
      <c r="N2906" s="2" t="s">
        <v>25882</v>
      </c>
      <c r="O2906" s="2" t="s">
        <v>27071</v>
      </c>
      <c r="P2906" s="2" t="s">
        <v>26130</v>
      </c>
      <c r="Q2906" s="2" t="s">
        <v>19195</v>
      </c>
      <c r="R2906" s="2" t="s">
        <v>26131</v>
      </c>
      <c r="S2906" s="2" t="s">
        <v>19196</v>
      </c>
      <c r="T2906" s="42" t="s">
        <v>26132</v>
      </c>
    </row>
    <row r="2907" spans="3:20" ht="30" x14ac:dyDescent="0.25">
      <c r="C2907" s="35"/>
      <c r="I2907" s="27">
        <f>IF(ISBLANK(J2907),"",LARGE(I$1:I2906,1)+1)</f>
        <v>2879</v>
      </c>
      <c r="J2907" s="2" t="s">
        <v>19504</v>
      </c>
      <c r="K2907" s="1" t="s">
        <v>19572</v>
      </c>
      <c r="L2907" s="1" t="s">
        <v>19232</v>
      </c>
      <c r="M2907" s="2" t="s">
        <v>27072</v>
      </c>
      <c r="N2907" s="2" t="s">
        <v>26196</v>
      </c>
      <c r="O2907" s="2" t="s">
        <v>27073</v>
      </c>
      <c r="P2907" s="2" t="s">
        <v>26198</v>
      </c>
      <c r="Q2907" s="2" t="s">
        <v>19233</v>
      </c>
      <c r="R2907" s="2" t="s">
        <v>26199</v>
      </c>
      <c r="S2907" s="2" t="s">
        <v>19234</v>
      </c>
      <c r="T2907" s="42" t="s">
        <v>26200</v>
      </c>
    </row>
    <row r="2908" spans="3:20" ht="30" x14ac:dyDescent="0.25">
      <c r="C2908" s="35"/>
      <c r="I2908" s="27">
        <f>IF(ISBLANK(J2908),"",LARGE(I$1:I2907,1)+1)</f>
        <v>2880</v>
      </c>
      <c r="J2908" s="2" t="s">
        <v>19504</v>
      </c>
      <c r="K2908" s="1" t="s">
        <v>19573</v>
      </c>
      <c r="L2908" s="1" t="s">
        <v>19232</v>
      </c>
      <c r="M2908" s="2" t="s">
        <v>27074</v>
      </c>
      <c r="N2908" s="2" t="s">
        <v>26196</v>
      </c>
      <c r="O2908" s="2" t="s">
        <v>27075</v>
      </c>
      <c r="P2908" s="2" t="s">
        <v>26198</v>
      </c>
      <c r="Q2908" s="2" t="s">
        <v>19233</v>
      </c>
      <c r="R2908" s="2" t="s">
        <v>26199</v>
      </c>
      <c r="S2908" s="2" t="s">
        <v>19234</v>
      </c>
      <c r="T2908" s="42" t="s">
        <v>26200</v>
      </c>
    </row>
    <row r="2909" spans="3:20" ht="45" x14ac:dyDescent="0.25">
      <c r="C2909" s="35"/>
      <c r="I2909" s="27">
        <f>IF(ISBLANK(J2909),"",LARGE(I$1:I2908,1)+1)</f>
        <v>2881</v>
      </c>
      <c r="J2909" s="2" t="s">
        <v>19504</v>
      </c>
      <c r="K2909" s="1" t="s">
        <v>19574</v>
      </c>
      <c r="L2909" s="1" t="s">
        <v>19116</v>
      </c>
      <c r="M2909" s="2" t="s">
        <v>27076</v>
      </c>
      <c r="N2909" s="2" t="s">
        <v>25976</v>
      </c>
      <c r="O2909" s="2" t="s">
        <v>27077</v>
      </c>
      <c r="P2909" s="2" t="s">
        <v>27078</v>
      </c>
      <c r="Q2909" s="2" t="s">
        <v>19206</v>
      </c>
      <c r="R2909" s="2" t="s">
        <v>26153</v>
      </c>
      <c r="S2909" s="2" t="s">
        <v>19207</v>
      </c>
      <c r="T2909" s="42" t="s">
        <v>26757</v>
      </c>
    </row>
    <row r="2910" spans="3:20" ht="45" x14ac:dyDescent="0.25">
      <c r="C2910" s="35"/>
      <c r="I2910" s="27">
        <f>IF(ISBLANK(J2910),"",LARGE(I$1:I2909,1)+1)</f>
        <v>2882</v>
      </c>
      <c r="J2910" s="2" t="s">
        <v>19504</v>
      </c>
      <c r="K2910" s="1" t="s">
        <v>19575</v>
      </c>
      <c r="L2910" s="1" t="s">
        <v>19116</v>
      </c>
      <c r="M2910" s="2" t="s">
        <v>27079</v>
      </c>
      <c r="N2910" s="2" t="s">
        <v>25976</v>
      </c>
      <c r="O2910" s="2" t="s">
        <v>27080</v>
      </c>
      <c r="P2910" s="2" t="s">
        <v>27081</v>
      </c>
      <c r="Q2910" s="2" t="s">
        <v>19206</v>
      </c>
      <c r="R2910" s="2" t="s">
        <v>26153</v>
      </c>
      <c r="S2910" s="2" t="s">
        <v>19207</v>
      </c>
      <c r="T2910" s="42" t="s">
        <v>26757</v>
      </c>
    </row>
    <row r="2911" spans="3:20" ht="30" x14ac:dyDescent="0.25">
      <c r="C2911" s="35"/>
      <c r="I2911" s="27">
        <f>IF(ISBLANK(J2911),"",LARGE(I$1:I2910,1)+1)</f>
        <v>2883</v>
      </c>
      <c r="J2911" s="2" t="s">
        <v>19504</v>
      </c>
      <c r="K2911" s="1" t="s">
        <v>19576</v>
      </c>
      <c r="L2911" s="1" t="s">
        <v>19066</v>
      </c>
      <c r="M2911" s="2" t="s">
        <v>27082</v>
      </c>
      <c r="N2911" s="2" t="s">
        <v>25876</v>
      </c>
      <c r="O2911" s="2" t="s">
        <v>27083</v>
      </c>
      <c r="P2911" s="2" t="s">
        <v>26142</v>
      </c>
      <c r="Q2911" s="2" t="s">
        <v>19201</v>
      </c>
      <c r="R2911" s="2" t="s">
        <v>26143</v>
      </c>
      <c r="S2911" s="2" t="s">
        <v>19202</v>
      </c>
      <c r="T2911" s="42" t="s">
        <v>26144</v>
      </c>
    </row>
    <row r="2912" spans="3:20" ht="30" x14ac:dyDescent="0.25">
      <c r="C2912" s="35"/>
      <c r="I2912" s="27">
        <f>IF(ISBLANK(J2912),"",LARGE(I$1:I2911,1)+1)</f>
        <v>2884</v>
      </c>
      <c r="J2912" s="2" t="s">
        <v>19504</v>
      </c>
      <c r="K2912" s="1" t="s">
        <v>19577</v>
      </c>
      <c r="L2912" s="1" t="s">
        <v>19066</v>
      </c>
      <c r="M2912" s="2" t="s">
        <v>27084</v>
      </c>
      <c r="N2912" s="2" t="s">
        <v>25876</v>
      </c>
      <c r="O2912" s="2" t="s">
        <v>27085</v>
      </c>
      <c r="P2912" s="2" t="s">
        <v>26142</v>
      </c>
      <c r="Q2912" s="2" t="s">
        <v>19201</v>
      </c>
      <c r="R2912" s="2" t="s">
        <v>26143</v>
      </c>
      <c r="S2912" s="2" t="s">
        <v>19202</v>
      </c>
      <c r="T2912" s="42" t="s">
        <v>26144</v>
      </c>
    </row>
    <row r="2913" spans="3:20" ht="30" x14ac:dyDescent="0.25">
      <c r="C2913" s="35"/>
      <c r="I2913" s="27">
        <f>IF(ISBLANK(J2913),"",LARGE(I$1:I2912,1)+1)</f>
        <v>2885</v>
      </c>
      <c r="J2913" s="2" t="s">
        <v>19504</v>
      </c>
      <c r="K2913" s="1" t="s">
        <v>19578</v>
      </c>
      <c r="L2913" s="1" t="s">
        <v>19163</v>
      </c>
      <c r="M2913" s="2" t="s">
        <v>27086</v>
      </c>
      <c r="N2913" s="2" t="s">
        <v>26072</v>
      </c>
      <c r="O2913" s="2" t="s">
        <v>27087</v>
      </c>
      <c r="P2913" s="2" t="s">
        <v>26770</v>
      </c>
      <c r="Q2913" s="2" t="s">
        <v>19462</v>
      </c>
      <c r="R2913" s="2" t="s">
        <v>26771</v>
      </c>
      <c r="S2913" s="2" t="s">
        <v>19463</v>
      </c>
      <c r="T2913" s="42" t="s">
        <v>26772</v>
      </c>
    </row>
    <row r="2914" spans="3:20" ht="30" x14ac:dyDescent="0.25">
      <c r="C2914" s="35"/>
      <c r="I2914" s="27">
        <f>IF(ISBLANK(J2914),"",LARGE(I$1:I2913,1)+1)</f>
        <v>2886</v>
      </c>
      <c r="J2914" s="2" t="s">
        <v>19504</v>
      </c>
      <c r="K2914" s="1" t="s">
        <v>19579</v>
      </c>
      <c r="L2914" s="1" t="s">
        <v>19163</v>
      </c>
      <c r="M2914" s="2" t="s">
        <v>27088</v>
      </c>
      <c r="N2914" s="2" t="s">
        <v>26072</v>
      </c>
      <c r="O2914" s="2" t="s">
        <v>27089</v>
      </c>
      <c r="P2914" s="2" t="s">
        <v>26770</v>
      </c>
      <c r="Q2914" s="2" t="s">
        <v>19462</v>
      </c>
      <c r="R2914" s="2" t="s">
        <v>26771</v>
      </c>
      <c r="S2914" s="2" t="s">
        <v>19463</v>
      </c>
      <c r="T2914" s="42" t="s">
        <v>26772</v>
      </c>
    </row>
    <row r="2915" spans="3:20" ht="30" x14ac:dyDescent="0.25">
      <c r="C2915" s="35"/>
      <c r="I2915" s="27">
        <f>IF(ISBLANK(J2915),"",LARGE(I$1:I2914,1)+1)</f>
        <v>2887</v>
      </c>
      <c r="J2915" s="2" t="s">
        <v>19504</v>
      </c>
      <c r="K2915" s="1" t="s">
        <v>19580</v>
      </c>
      <c r="L2915" s="1" t="s">
        <v>19220</v>
      </c>
      <c r="M2915" s="2" t="s">
        <v>27090</v>
      </c>
      <c r="N2915" s="2" t="s">
        <v>26176</v>
      </c>
      <c r="O2915" s="2" t="s">
        <v>27091</v>
      </c>
      <c r="P2915" s="2" t="s">
        <v>26178</v>
      </c>
      <c r="Q2915" s="2" t="s">
        <v>19221</v>
      </c>
      <c r="R2915" s="2" t="s">
        <v>26179</v>
      </c>
      <c r="S2915" s="2" t="s">
        <v>19222</v>
      </c>
      <c r="T2915" s="42" t="s">
        <v>26180</v>
      </c>
    </row>
    <row r="2916" spans="3:20" ht="30" x14ac:dyDescent="0.25">
      <c r="C2916" s="35"/>
      <c r="I2916" s="27">
        <f>IF(ISBLANK(J2916),"",LARGE(I$1:I2915,1)+1)</f>
        <v>2888</v>
      </c>
      <c r="J2916" s="2" t="s">
        <v>19504</v>
      </c>
      <c r="K2916" s="1" t="s">
        <v>19581</v>
      </c>
      <c r="L2916" s="1" t="s">
        <v>19220</v>
      </c>
      <c r="M2916" s="2" t="s">
        <v>27092</v>
      </c>
      <c r="N2916" s="2" t="s">
        <v>26176</v>
      </c>
      <c r="O2916" s="2" t="s">
        <v>27093</v>
      </c>
      <c r="P2916" s="2" t="s">
        <v>26178</v>
      </c>
      <c r="Q2916" s="2" t="s">
        <v>19221</v>
      </c>
      <c r="R2916" s="2" t="s">
        <v>26179</v>
      </c>
      <c r="S2916" s="2" t="s">
        <v>19222</v>
      </c>
      <c r="T2916" s="42" t="s">
        <v>26180</v>
      </c>
    </row>
    <row r="2917" spans="3:20" ht="45" x14ac:dyDescent="0.25">
      <c r="C2917" s="35"/>
      <c r="I2917" s="27">
        <f>IF(ISBLANK(J2917),"",LARGE(I$1:I2916,1)+1)</f>
        <v>2889</v>
      </c>
      <c r="J2917" s="2" t="s">
        <v>19504</v>
      </c>
      <c r="K2917" s="1" t="s">
        <v>19582</v>
      </c>
      <c r="L2917" s="1" t="s">
        <v>19220</v>
      </c>
      <c r="M2917" s="2" t="s">
        <v>27094</v>
      </c>
      <c r="N2917" s="2" t="s">
        <v>26176</v>
      </c>
      <c r="O2917" s="2" t="s">
        <v>27095</v>
      </c>
      <c r="P2917" s="2" t="s">
        <v>26178</v>
      </c>
      <c r="Q2917" s="2" t="s">
        <v>19221</v>
      </c>
      <c r="R2917" s="2" t="s">
        <v>26179</v>
      </c>
      <c r="S2917" s="2" t="s">
        <v>19222</v>
      </c>
      <c r="T2917" s="42" t="s">
        <v>26180</v>
      </c>
    </row>
    <row r="2918" spans="3:20" ht="45" x14ac:dyDescent="0.25">
      <c r="C2918" s="35"/>
      <c r="I2918" s="27">
        <f>IF(ISBLANK(J2918),"",LARGE(I$1:I2917,1)+1)</f>
        <v>2890</v>
      </c>
      <c r="J2918" s="2" t="s">
        <v>19504</v>
      </c>
      <c r="K2918" s="1" t="s">
        <v>19583</v>
      </c>
      <c r="L2918" s="1" t="s">
        <v>19220</v>
      </c>
      <c r="M2918" s="2" t="s">
        <v>27096</v>
      </c>
      <c r="N2918" s="2" t="s">
        <v>26176</v>
      </c>
      <c r="O2918" s="2" t="s">
        <v>27097</v>
      </c>
      <c r="P2918" s="2" t="s">
        <v>26178</v>
      </c>
      <c r="Q2918" s="2" t="s">
        <v>19221</v>
      </c>
      <c r="R2918" s="2" t="s">
        <v>26179</v>
      </c>
      <c r="S2918" s="2" t="s">
        <v>19222</v>
      </c>
      <c r="T2918" s="42" t="s">
        <v>26180</v>
      </c>
    </row>
    <row r="2919" spans="3:20" ht="30" x14ac:dyDescent="0.25">
      <c r="C2919" s="35"/>
      <c r="I2919" s="27">
        <f>IF(ISBLANK(J2919),"",LARGE(I$1:I2918,1)+1)</f>
        <v>2891</v>
      </c>
      <c r="J2919" s="2" t="s">
        <v>19504</v>
      </c>
      <c r="K2919" s="1" t="s">
        <v>19584</v>
      </c>
      <c r="L2919" s="1" t="s">
        <v>19371</v>
      </c>
      <c r="M2919" s="2" t="s">
        <v>27098</v>
      </c>
      <c r="N2919" s="2" t="s">
        <v>26540</v>
      </c>
      <c r="O2919" s="2" t="s">
        <v>27099</v>
      </c>
      <c r="P2919" s="2" t="s">
        <v>27100</v>
      </c>
      <c r="Q2919" s="2" t="s">
        <v>19585</v>
      </c>
      <c r="R2919" s="2" t="s">
        <v>27101</v>
      </c>
      <c r="S2919" s="2" t="s">
        <v>19586</v>
      </c>
      <c r="T2919" s="42" t="s">
        <v>27102</v>
      </c>
    </row>
    <row r="2920" spans="3:20" ht="45" x14ac:dyDescent="0.25">
      <c r="C2920" s="35"/>
      <c r="I2920" s="27">
        <f>IF(ISBLANK(J2920),"",LARGE(I$1:I2919,1)+1)</f>
        <v>2892</v>
      </c>
      <c r="J2920" s="2" t="s">
        <v>19504</v>
      </c>
      <c r="K2920" s="1" t="s">
        <v>19587</v>
      </c>
      <c r="L2920" s="1" t="s">
        <v>19116</v>
      </c>
      <c r="M2920" s="2" t="s">
        <v>27103</v>
      </c>
      <c r="N2920" s="2" t="s">
        <v>25976</v>
      </c>
      <c r="O2920" s="2" t="s">
        <v>27104</v>
      </c>
      <c r="P2920" s="2" t="s">
        <v>27105</v>
      </c>
      <c r="Q2920" s="2" t="s">
        <v>19206</v>
      </c>
      <c r="R2920" s="2" t="s">
        <v>26153</v>
      </c>
      <c r="S2920" s="2" t="s">
        <v>19207</v>
      </c>
      <c r="T2920" s="42" t="s">
        <v>26757</v>
      </c>
    </row>
    <row r="2921" spans="3:20" ht="45" x14ac:dyDescent="0.25">
      <c r="C2921" s="35"/>
      <c r="I2921" s="27">
        <f>IF(ISBLANK(J2921),"",LARGE(I$1:I2920,1)+1)</f>
        <v>2893</v>
      </c>
      <c r="J2921" s="2" t="s">
        <v>19504</v>
      </c>
      <c r="K2921" s="1" t="s">
        <v>19588</v>
      </c>
      <c r="L2921" s="1" t="s">
        <v>19116</v>
      </c>
      <c r="M2921" s="2" t="s">
        <v>27106</v>
      </c>
      <c r="N2921" s="2" t="s">
        <v>25976</v>
      </c>
      <c r="O2921" s="2" t="s">
        <v>27107</v>
      </c>
      <c r="P2921" s="2" t="s">
        <v>27108</v>
      </c>
      <c r="Q2921" s="2" t="s">
        <v>19206</v>
      </c>
      <c r="R2921" s="2" t="s">
        <v>26153</v>
      </c>
      <c r="S2921" s="2" t="s">
        <v>19207</v>
      </c>
      <c r="T2921" s="42" t="s">
        <v>26757</v>
      </c>
    </row>
    <row r="2922" spans="3:20" ht="30" x14ac:dyDescent="0.25">
      <c r="C2922" s="35"/>
      <c r="I2922" s="27">
        <f>IF(ISBLANK(J2922),"",LARGE(I$1:I2921,1)+1)</f>
        <v>2894</v>
      </c>
      <c r="J2922" s="2" t="s">
        <v>19504</v>
      </c>
      <c r="K2922" s="1" t="s">
        <v>19589</v>
      </c>
      <c r="L2922" s="1" t="s">
        <v>19210</v>
      </c>
      <c r="M2922" s="2" t="s">
        <v>27109</v>
      </c>
      <c r="N2922" s="2" t="s">
        <v>26159</v>
      </c>
      <c r="O2922" s="2" t="s">
        <v>27110</v>
      </c>
      <c r="P2922" s="2" t="s">
        <v>26161</v>
      </c>
      <c r="Q2922" s="2" t="s">
        <v>19211</v>
      </c>
      <c r="R2922" s="2" t="s">
        <v>26162</v>
      </c>
      <c r="S2922" s="2" t="s">
        <v>19212</v>
      </c>
      <c r="T2922" s="42" t="s">
        <v>26163</v>
      </c>
    </row>
    <row r="2923" spans="3:20" ht="30" x14ac:dyDescent="0.25">
      <c r="C2923" s="35"/>
      <c r="I2923" s="27">
        <f>IF(ISBLANK(J2923),"",LARGE(I$1:I2922,1)+1)</f>
        <v>2895</v>
      </c>
      <c r="J2923" s="2" t="s">
        <v>19504</v>
      </c>
      <c r="K2923" s="1" t="s">
        <v>19590</v>
      </c>
      <c r="L2923" s="1" t="s">
        <v>19210</v>
      </c>
      <c r="M2923" s="2" t="s">
        <v>27111</v>
      </c>
      <c r="N2923" s="2" t="s">
        <v>26159</v>
      </c>
      <c r="O2923" s="2" t="s">
        <v>27112</v>
      </c>
      <c r="P2923" s="2" t="s">
        <v>26161</v>
      </c>
      <c r="Q2923" s="2" t="s">
        <v>19211</v>
      </c>
      <c r="R2923" s="2" t="s">
        <v>26162</v>
      </c>
      <c r="S2923" s="2" t="s">
        <v>19212</v>
      </c>
      <c r="T2923" s="42" t="s">
        <v>26163</v>
      </c>
    </row>
    <row r="2924" spans="3:20" ht="30" x14ac:dyDescent="0.25">
      <c r="C2924" s="35"/>
      <c r="I2924" s="27">
        <f>IF(ISBLANK(J2924),"",LARGE(I$1:I2923,1)+1)</f>
        <v>2896</v>
      </c>
      <c r="J2924" s="2" t="s">
        <v>19504</v>
      </c>
      <c r="K2924" s="1" t="s">
        <v>19591</v>
      </c>
      <c r="L2924" s="1" t="s">
        <v>19232</v>
      </c>
      <c r="M2924" s="2" t="s">
        <v>27113</v>
      </c>
      <c r="N2924" s="2" t="s">
        <v>26196</v>
      </c>
      <c r="O2924" s="2" t="s">
        <v>27114</v>
      </c>
      <c r="P2924" s="2" t="s">
        <v>26198</v>
      </c>
      <c r="Q2924" s="2" t="s">
        <v>19233</v>
      </c>
      <c r="R2924" s="2" t="s">
        <v>26199</v>
      </c>
      <c r="S2924" s="2" t="s">
        <v>19234</v>
      </c>
      <c r="T2924" s="42" t="s">
        <v>26200</v>
      </c>
    </row>
    <row r="2925" spans="3:20" ht="30" x14ac:dyDescent="0.25">
      <c r="C2925" s="35"/>
      <c r="I2925" s="27">
        <f>IF(ISBLANK(J2925),"",LARGE(I$1:I2924,1)+1)</f>
        <v>2897</v>
      </c>
      <c r="J2925" s="2" t="s">
        <v>19504</v>
      </c>
      <c r="K2925" s="1" t="s">
        <v>19592</v>
      </c>
      <c r="L2925" s="1" t="s">
        <v>19232</v>
      </c>
      <c r="M2925" s="2" t="s">
        <v>27115</v>
      </c>
      <c r="N2925" s="2" t="s">
        <v>26196</v>
      </c>
      <c r="O2925" s="2" t="s">
        <v>27116</v>
      </c>
      <c r="P2925" s="2" t="s">
        <v>26198</v>
      </c>
      <c r="Q2925" s="2" t="s">
        <v>19233</v>
      </c>
      <c r="R2925" s="2" t="s">
        <v>26199</v>
      </c>
      <c r="S2925" s="2" t="s">
        <v>19234</v>
      </c>
      <c r="T2925" s="42" t="s">
        <v>26200</v>
      </c>
    </row>
    <row r="2926" spans="3:20" ht="45" x14ac:dyDescent="0.25">
      <c r="C2926" s="35"/>
      <c r="I2926" s="27">
        <f>IF(ISBLANK(J2926),"",LARGE(I$1:I2925,1)+1)</f>
        <v>2898</v>
      </c>
      <c r="J2926" s="2" t="s">
        <v>19504</v>
      </c>
      <c r="K2926" s="1" t="s">
        <v>19593</v>
      </c>
      <c r="L2926" s="1" t="s">
        <v>19050</v>
      </c>
      <c r="M2926" s="2" t="s">
        <v>27117</v>
      </c>
      <c r="N2926" s="2" t="s">
        <v>25928</v>
      </c>
      <c r="O2926" s="2" t="s">
        <v>27118</v>
      </c>
      <c r="P2926" s="2" t="s">
        <v>25853</v>
      </c>
      <c r="Q2926" s="2" t="s">
        <v>19224</v>
      </c>
      <c r="R2926" s="2" t="s">
        <v>26183</v>
      </c>
      <c r="S2926" s="2" t="s">
        <v>19225</v>
      </c>
      <c r="T2926" s="42" t="s">
        <v>26184</v>
      </c>
    </row>
    <row r="2927" spans="3:20" ht="45" x14ac:dyDescent="0.25">
      <c r="C2927" s="35"/>
      <c r="I2927" s="27">
        <f>IF(ISBLANK(J2927),"",LARGE(I$1:I2926,1)+1)</f>
        <v>2899</v>
      </c>
      <c r="J2927" s="2" t="s">
        <v>19504</v>
      </c>
      <c r="K2927" s="1" t="s">
        <v>19594</v>
      </c>
      <c r="L2927" s="1" t="s">
        <v>19050</v>
      </c>
      <c r="M2927" s="2" t="s">
        <v>27119</v>
      </c>
      <c r="N2927" s="2" t="s">
        <v>25928</v>
      </c>
      <c r="O2927" s="2" t="s">
        <v>27120</v>
      </c>
      <c r="P2927" s="2" t="s">
        <v>25853</v>
      </c>
      <c r="Q2927" s="2" t="s">
        <v>19224</v>
      </c>
      <c r="R2927" s="2" t="s">
        <v>26183</v>
      </c>
      <c r="S2927" s="2" t="s">
        <v>19225</v>
      </c>
      <c r="T2927" s="42" t="s">
        <v>26184</v>
      </c>
    </row>
    <row r="2928" spans="3:20" ht="30" x14ac:dyDescent="0.25">
      <c r="C2928" s="35"/>
      <c r="I2928" s="27">
        <f>IF(ISBLANK(J2928),"",LARGE(I$1:I2927,1)+1)</f>
        <v>2900</v>
      </c>
      <c r="J2928" s="2" t="s">
        <v>19504</v>
      </c>
      <c r="K2928" s="1" t="s">
        <v>19595</v>
      </c>
      <c r="L2928" s="1" t="s">
        <v>19066</v>
      </c>
      <c r="M2928" s="2" t="s">
        <v>27121</v>
      </c>
      <c r="N2928" s="2" t="s">
        <v>25876</v>
      </c>
      <c r="O2928" s="2" t="s">
        <v>27122</v>
      </c>
      <c r="P2928" s="2" t="s">
        <v>26142</v>
      </c>
      <c r="Q2928" s="2" t="s">
        <v>19201</v>
      </c>
      <c r="R2928" s="2" t="s">
        <v>26143</v>
      </c>
      <c r="S2928" s="2" t="s">
        <v>19202</v>
      </c>
      <c r="T2928" s="42" t="s">
        <v>26144</v>
      </c>
    </row>
    <row r="2929" spans="3:20" ht="30" x14ac:dyDescent="0.25">
      <c r="C2929" s="35"/>
      <c r="I2929" s="27">
        <f>IF(ISBLANK(J2929),"",LARGE(I$1:I2928,1)+1)</f>
        <v>2901</v>
      </c>
      <c r="J2929" s="2" t="s">
        <v>19504</v>
      </c>
      <c r="K2929" s="1" t="s">
        <v>19596</v>
      </c>
      <c r="L2929" s="1" t="s">
        <v>19066</v>
      </c>
      <c r="M2929" s="2" t="s">
        <v>27123</v>
      </c>
      <c r="N2929" s="2" t="s">
        <v>25876</v>
      </c>
      <c r="O2929" s="2" t="s">
        <v>27124</v>
      </c>
      <c r="P2929" s="2" t="s">
        <v>26142</v>
      </c>
      <c r="Q2929" s="2" t="s">
        <v>19201</v>
      </c>
      <c r="R2929" s="2" t="s">
        <v>26143</v>
      </c>
      <c r="S2929" s="2" t="s">
        <v>19202</v>
      </c>
      <c r="T2929" s="42" t="s">
        <v>26144</v>
      </c>
    </row>
    <row r="2930" spans="3:20" ht="45" x14ac:dyDescent="0.25">
      <c r="C2930" s="35"/>
      <c r="I2930" s="27">
        <f>IF(ISBLANK(J2930),"",LARGE(I$1:I2929,1)+1)</f>
        <v>2902</v>
      </c>
      <c r="J2930" s="2" t="s">
        <v>19504</v>
      </c>
      <c r="K2930" s="1" t="s">
        <v>19597</v>
      </c>
      <c r="L2930" s="1" t="s">
        <v>19070</v>
      </c>
      <c r="M2930" s="2" t="s">
        <v>27125</v>
      </c>
      <c r="N2930" s="2" t="s">
        <v>25882</v>
      </c>
      <c r="O2930" s="2" t="s">
        <v>27126</v>
      </c>
      <c r="P2930" s="2" t="s">
        <v>26130</v>
      </c>
      <c r="Q2930" s="2" t="s">
        <v>19195</v>
      </c>
      <c r="R2930" s="2" t="s">
        <v>26131</v>
      </c>
      <c r="S2930" s="2" t="s">
        <v>19196</v>
      </c>
      <c r="T2930" s="42" t="s">
        <v>26132</v>
      </c>
    </row>
    <row r="2931" spans="3:20" ht="45" x14ac:dyDescent="0.25">
      <c r="C2931" s="35"/>
      <c r="I2931" s="27">
        <f>IF(ISBLANK(J2931),"",LARGE(I$1:I2930,1)+1)</f>
        <v>2903</v>
      </c>
      <c r="J2931" s="2" t="s">
        <v>19504</v>
      </c>
      <c r="K2931" s="1" t="s">
        <v>19598</v>
      </c>
      <c r="L2931" s="1" t="s">
        <v>19070</v>
      </c>
      <c r="M2931" s="2" t="s">
        <v>27127</v>
      </c>
      <c r="N2931" s="2" t="s">
        <v>25882</v>
      </c>
      <c r="O2931" s="2" t="s">
        <v>27128</v>
      </c>
      <c r="P2931" s="2" t="s">
        <v>26130</v>
      </c>
      <c r="Q2931" s="2" t="s">
        <v>19195</v>
      </c>
      <c r="R2931" s="2" t="s">
        <v>26131</v>
      </c>
      <c r="S2931" s="2" t="s">
        <v>19196</v>
      </c>
      <c r="T2931" s="42" t="s">
        <v>26132</v>
      </c>
    </row>
    <row r="2932" spans="3:20" ht="30" x14ac:dyDescent="0.25">
      <c r="C2932" s="35"/>
      <c r="I2932" s="27">
        <f>IF(ISBLANK(J2932),"",LARGE(I$1:I2931,1)+1)</f>
        <v>2904</v>
      </c>
      <c r="J2932" s="2" t="s">
        <v>19504</v>
      </c>
      <c r="K2932" s="1" t="s">
        <v>19599</v>
      </c>
      <c r="L2932" s="1" t="s">
        <v>19163</v>
      </c>
      <c r="M2932" s="2" t="s">
        <v>27129</v>
      </c>
      <c r="N2932" s="2" t="s">
        <v>26072</v>
      </c>
      <c r="O2932" s="2" t="s">
        <v>27130</v>
      </c>
      <c r="P2932" s="2" t="s">
        <v>26770</v>
      </c>
      <c r="Q2932" s="2" t="s">
        <v>19462</v>
      </c>
      <c r="R2932" s="2" t="s">
        <v>26771</v>
      </c>
      <c r="S2932" s="2" t="s">
        <v>19463</v>
      </c>
      <c r="T2932" s="42" t="s">
        <v>26777</v>
      </c>
    </row>
    <row r="2933" spans="3:20" ht="30" x14ac:dyDescent="0.25">
      <c r="C2933" s="35"/>
      <c r="I2933" s="27">
        <f>IF(ISBLANK(J2933),"",LARGE(I$1:I2932,1)+1)</f>
        <v>2905</v>
      </c>
      <c r="J2933" s="2" t="s">
        <v>19504</v>
      </c>
      <c r="K2933" s="1" t="s">
        <v>19600</v>
      </c>
      <c r="L2933" s="1" t="s">
        <v>19070</v>
      </c>
      <c r="M2933" s="2" t="s">
        <v>27131</v>
      </c>
      <c r="N2933" s="2" t="s">
        <v>25882</v>
      </c>
      <c r="O2933" s="2" t="s">
        <v>27132</v>
      </c>
      <c r="P2933" s="2" t="s">
        <v>26130</v>
      </c>
      <c r="Q2933" s="2" t="s">
        <v>19195</v>
      </c>
      <c r="R2933" s="2" t="s">
        <v>26131</v>
      </c>
      <c r="S2933" s="2" t="s">
        <v>19196</v>
      </c>
      <c r="T2933" s="42" t="s">
        <v>26137</v>
      </c>
    </row>
    <row r="2934" spans="3:20" ht="30" x14ac:dyDescent="0.25">
      <c r="C2934" s="35"/>
      <c r="I2934" s="27">
        <f>IF(ISBLANK(J2934),"",LARGE(I$1:I2933,1)+1)</f>
        <v>2906</v>
      </c>
      <c r="J2934" s="2" t="s">
        <v>19504</v>
      </c>
      <c r="K2934" s="1" t="s">
        <v>19601</v>
      </c>
      <c r="L2934" s="1" t="s">
        <v>19070</v>
      </c>
      <c r="M2934" s="2" t="s">
        <v>27133</v>
      </c>
      <c r="N2934" s="2" t="s">
        <v>25882</v>
      </c>
      <c r="O2934" s="2" t="s">
        <v>27134</v>
      </c>
      <c r="P2934" s="2" t="s">
        <v>26130</v>
      </c>
      <c r="Q2934" s="2" t="s">
        <v>19195</v>
      </c>
      <c r="R2934" s="2" t="s">
        <v>26131</v>
      </c>
      <c r="S2934" s="2" t="s">
        <v>19196</v>
      </c>
      <c r="T2934" s="42" t="s">
        <v>26137</v>
      </c>
    </row>
    <row r="2935" spans="3:20" ht="45" x14ac:dyDescent="0.25">
      <c r="C2935" s="35"/>
      <c r="I2935" s="27">
        <f>IF(ISBLANK(J2935),"",LARGE(I$1:I2934,1)+1)</f>
        <v>2907</v>
      </c>
      <c r="J2935" s="2" t="s">
        <v>19504</v>
      </c>
      <c r="K2935" s="1" t="s">
        <v>19602</v>
      </c>
      <c r="L2935" s="1" t="s">
        <v>19116</v>
      </c>
      <c r="M2935" s="2" t="s">
        <v>27135</v>
      </c>
      <c r="N2935" s="2" t="s">
        <v>25976</v>
      </c>
      <c r="O2935" s="2" t="s">
        <v>27136</v>
      </c>
      <c r="P2935" s="2" t="s">
        <v>27137</v>
      </c>
      <c r="Q2935" s="2" t="s">
        <v>19206</v>
      </c>
      <c r="R2935" s="2" t="s">
        <v>26153</v>
      </c>
      <c r="S2935" s="2" t="s">
        <v>19207</v>
      </c>
      <c r="T2935" s="42" t="s">
        <v>26757</v>
      </c>
    </row>
    <row r="2936" spans="3:20" ht="45" x14ac:dyDescent="0.25">
      <c r="C2936" s="35"/>
      <c r="I2936" s="27">
        <f>IF(ISBLANK(J2936),"",LARGE(I$1:I2935,1)+1)</f>
        <v>2908</v>
      </c>
      <c r="J2936" s="2" t="s">
        <v>19504</v>
      </c>
      <c r="K2936" s="1" t="s">
        <v>19603</v>
      </c>
      <c r="L2936" s="1" t="s">
        <v>19116</v>
      </c>
      <c r="M2936" s="2" t="s">
        <v>27138</v>
      </c>
      <c r="N2936" s="2" t="s">
        <v>25976</v>
      </c>
      <c r="O2936" s="2" t="s">
        <v>27139</v>
      </c>
      <c r="P2936" s="2" t="s">
        <v>27140</v>
      </c>
      <c r="Q2936" s="2" t="s">
        <v>19206</v>
      </c>
      <c r="R2936" s="2" t="s">
        <v>26153</v>
      </c>
      <c r="S2936" s="2" t="s">
        <v>19207</v>
      </c>
      <c r="T2936" s="42" t="s">
        <v>26757</v>
      </c>
    </row>
    <row r="2937" spans="3:20" ht="30" x14ac:dyDescent="0.25">
      <c r="C2937" s="35"/>
      <c r="I2937" s="27">
        <f>IF(ISBLANK(J2937),"",LARGE(I$1:I2936,1)+1)</f>
        <v>2909</v>
      </c>
      <c r="J2937" s="2" t="s">
        <v>19504</v>
      </c>
      <c r="K2937" s="1" t="s">
        <v>19604</v>
      </c>
      <c r="L2937" s="1" t="s">
        <v>19116</v>
      </c>
      <c r="M2937" s="2" t="s">
        <v>27141</v>
      </c>
      <c r="N2937" s="2" t="s">
        <v>25976</v>
      </c>
      <c r="O2937" s="2" t="s">
        <v>27142</v>
      </c>
      <c r="P2937" s="2" t="s">
        <v>26224</v>
      </c>
      <c r="Q2937" s="2" t="s">
        <v>19246</v>
      </c>
      <c r="R2937" s="2" t="s">
        <v>26225</v>
      </c>
      <c r="S2937" s="2" t="s">
        <v>19247</v>
      </c>
      <c r="T2937" s="42" t="s">
        <v>26226</v>
      </c>
    </row>
    <row r="2938" spans="3:20" ht="30" x14ac:dyDescent="0.25">
      <c r="C2938" s="35"/>
      <c r="I2938" s="27">
        <f>IF(ISBLANK(J2938),"",LARGE(I$1:I2937,1)+1)</f>
        <v>2910</v>
      </c>
      <c r="J2938" s="2" t="s">
        <v>19504</v>
      </c>
      <c r="K2938" s="1" t="s">
        <v>19605</v>
      </c>
      <c r="L2938" s="1" t="s">
        <v>19210</v>
      </c>
      <c r="M2938" s="2" t="s">
        <v>27143</v>
      </c>
      <c r="N2938" s="2" t="s">
        <v>26159</v>
      </c>
      <c r="O2938" s="2" t="s">
        <v>27144</v>
      </c>
      <c r="P2938" s="2" t="s">
        <v>26224</v>
      </c>
      <c r="Q2938" s="2" t="s">
        <v>19246</v>
      </c>
      <c r="R2938" s="2" t="s">
        <v>26225</v>
      </c>
      <c r="S2938" s="2" t="s">
        <v>19247</v>
      </c>
      <c r="T2938" s="42" t="s">
        <v>26226</v>
      </c>
    </row>
    <row r="2939" spans="3:20" ht="30" x14ac:dyDescent="0.25">
      <c r="C2939" s="35"/>
      <c r="I2939" s="27">
        <f>IF(ISBLANK(J2939),"",LARGE(I$1:I2938,1)+1)</f>
        <v>2911</v>
      </c>
      <c r="J2939" s="2" t="s">
        <v>19504</v>
      </c>
      <c r="K2939" s="1" t="s">
        <v>19606</v>
      </c>
      <c r="L2939" s="1" t="s">
        <v>19210</v>
      </c>
      <c r="M2939" s="2" t="s">
        <v>27145</v>
      </c>
      <c r="N2939" s="2" t="s">
        <v>26159</v>
      </c>
      <c r="O2939" s="2" t="s">
        <v>27146</v>
      </c>
      <c r="P2939" s="2" t="s">
        <v>26224</v>
      </c>
      <c r="Q2939" s="2" t="s">
        <v>19246</v>
      </c>
      <c r="R2939" s="2" t="s">
        <v>26225</v>
      </c>
      <c r="S2939" s="2" t="s">
        <v>19247</v>
      </c>
      <c r="T2939" s="42" t="s">
        <v>26226</v>
      </c>
    </row>
    <row r="2940" spans="3:20" ht="30" x14ac:dyDescent="0.25">
      <c r="C2940" s="35"/>
      <c r="I2940" s="27">
        <f>IF(ISBLANK(J2940),"",LARGE(I$1:I2939,1)+1)</f>
        <v>2912</v>
      </c>
      <c r="J2940" s="2" t="s">
        <v>19504</v>
      </c>
      <c r="K2940" s="1" t="s">
        <v>19607</v>
      </c>
      <c r="L2940" s="1" t="s">
        <v>19163</v>
      </c>
      <c r="M2940" s="2" t="s">
        <v>27147</v>
      </c>
      <c r="N2940" s="2" t="s">
        <v>26072</v>
      </c>
      <c r="O2940" s="2" t="s">
        <v>27148</v>
      </c>
      <c r="P2940" s="2" t="s">
        <v>26224</v>
      </c>
      <c r="Q2940" s="2" t="s">
        <v>19246</v>
      </c>
      <c r="R2940" s="2" t="s">
        <v>26225</v>
      </c>
      <c r="S2940" s="2" t="s">
        <v>19247</v>
      </c>
      <c r="T2940" s="42" t="s">
        <v>26226</v>
      </c>
    </row>
    <row r="2941" spans="3:20" ht="30" x14ac:dyDescent="0.25">
      <c r="C2941" s="35"/>
      <c r="I2941" s="27">
        <f>IF(ISBLANK(J2941),"",LARGE(I$1:I2940,1)+1)</f>
        <v>2913</v>
      </c>
      <c r="J2941" s="2" t="s">
        <v>19504</v>
      </c>
      <c r="K2941" s="1" t="s">
        <v>19608</v>
      </c>
      <c r="L2941" s="1" t="s">
        <v>19163</v>
      </c>
      <c r="M2941" s="2" t="s">
        <v>27149</v>
      </c>
      <c r="N2941" s="2" t="s">
        <v>26072</v>
      </c>
      <c r="O2941" s="2" t="s">
        <v>27150</v>
      </c>
      <c r="P2941" s="2" t="s">
        <v>26224</v>
      </c>
      <c r="Q2941" s="2" t="s">
        <v>19246</v>
      </c>
      <c r="R2941" s="2" t="s">
        <v>26225</v>
      </c>
      <c r="S2941" s="2" t="s">
        <v>19247</v>
      </c>
      <c r="T2941" s="42" t="s">
        <v>26226</v>
      </c>
    </row>
    <row r="2942" spans="3:20" ht="30" x14ac:dyDescent="0.25">
      <c r="C2942" s="35"/>
      <c r="I2942" s="27">
        <f>IF(ISBLANK(J2942),"",LARGE(I$1:I2941,1)+1)</f>
        <v>2914</v>
      </c>
      <c r="J2942" s="2" t="s">
        <v>19504</v>
      </c>
      <c r="K2942" s="1" t="s">
        <v>19609</v>
      </c>
      <c r="L2942" s="1" t="s">
        <v>19163</v>
      </c>
      <c r="M2942" s="2" t="s">
        <v>27151</v>
      </c>
      <c r="N2942" s="2" t="s">
        <v>26072</v>
      </c>
      <c r="O2942" s="2" t="s">
        <v>27152</v>
      </c>
      <c r="P2942" s="2" t="s">
        <v>26224</v>
      </c>
      <c r="Q2942" s="2" t="s">
        <v>19246</v>
      </c>
      <c r="R2942" s="2" t="s">
        <v>26225</v>
      </c>
      <c r="S2942" s="2" t="s">
        <v>19247</v>
      </c>
      <c r="T2942" s="42" t="s">
        <v>26226</v>
      </c>
    </row>
    <row r="2943" spans="3:20" ht="30" x14ac:dyDescent="0.25">
      <c r="C2943" s="35"/>
      <c r="I2943" s="27">
        <f>IF(ISBLANK(J2943),"",LARGE(I$1:I2942,1)+1)</f>
        <v>2915</v>
      </c>
      <c r="J2943" s="2" t="s">
        <v>19504</v>
      </c>
      <c r="K2943" s="1" t="s">
        <v>19610</v>
      </c>
      <c r="L2943" s="1" t="s">
        <v>19163</v>
      </c>
      <c r="M2943" s="2" t="s">
        <v>27153</v>
      </c>
      <c r="N2943" s="2" t="s">
        <v>26072</v>
      </c>
      <c r="O2943" s="2" t="s">
        <v>27154</v>
      </c>
      <c r="P2943" s="2" t="s">
        <v>26224</v>
      </c>
      <c r="Q2943" s="2" t="s">
        <v>19246</v>
      </c>
      <c r="R2943" s="2" t="s">
        <v>26225</v>
      </c>
      <c r="S2943" s="2" t="s">
        <v>19247</v>
      </c>
      <c r="T2943" s="42" t="s">
        <v>26226</v>
      </c>
    </row>
    <row r="2944" spans="3:20" ht="30" x14ac:dyDescent="0.25">
      <c r="C2944" s="35"/>
      <c r="I2944" s="27">
        <f>IF(ISBLANK(J2944),"",LARGE(I$1:I2943,1)+1)</f>
        <v>2916</v>
      </c>
      <c r="J2944" s="2" t="s">
        <v>19504</v>
      </c>
      <c r="K2944" s="1" t="s">
        <v>19611</v>
      </c>
      <c r="L2944" s="1" t="s">
        <v>19232</v>
      </c>
      <c r="M2944" s="2" t="s">
        <v>27155</v>
      </c>
      <c r="N2944" s="2" t="s">
        <v>26196</v>
      </c>
      <c r="O2944" s="2" t="s">
        <v>27156</v>
      </c>
      <c r="P2944" s="2" t="s">
        <v>26224</v>
      </c>
      <c r="Q2944" s="2" t="s">
        <v>19246</v>
      </c>
      <c r="R2944" s="2" t="s">
        <v>26225</v>
      </c>
      <c r="S2944" s="2" t="s">
        <v>19247</v>
      </c>
      <c r="T2944" s="42" t="s">
        <v>26226</v>
      </c>
    </row>
    <row r="2945" spans="3:20" ht="30" x14ac:dyDescent="0.25">
      <c r="C2945" s="35"/>
      <c r="I2945" s="27">
        <f>IF(ISBLANK(J2945),"",LARGE(I$1:I2944,1)+1)</f>
        <v>2917</v>
      </c>
      <c r="J2945" s="2" t="s">
        <v>19504</v>
      </c>
      <c r="K2945" s="1" t="s">
        <v>5348</v>
      </c>
      <c r="L2945" s="1" t="s">
        <v>19232</v>
      </c>
      <c r="M2945" s="2" t="s">
        <v>27157</v>
      </c>
      <c r="N2945" s="2" t="s">
        <v>26196</v>
      </c>
      <c r="O2945" s="2" t="s">
        <v>27158</v>
      </c>
      <c r="P2945" s="2" t="s">
        <v>26224</v>
      </c>
      <c r="Q2945" s="2" t="s">
        <v>19246</v>
      </c>
      <c r="R2945" s="2" t="s">
        <v>26225</v>
      </c>
      <c r="S2945" s="2" t="s">
        <v>19247</v>
      </c>
      <c r="T2945" s="42" t="s">
        <v>26226</v>
      </c>
    </row>
    <row r="2946" spans="3:20" ht="30" x14ac:dyDescent="0.25">
      <c r="C2946" s="35"/>
      <c r="I2946" s="27">
        <f>IF(ISBLANK(J2946),"",LARGE(I$1:I2945,1)+1)</f>
        <v>2918</v>
      </c>
      <c r="J2946" s="2" t="s">
        <v>19504</v>
      </c>
      <c r="K2946" s="1" t="s">
        <v>19612</v>
      </c>
      <c r="L2946" s="1" t="s">
        <v>19163</v>
      </c>
      <c r="M2946" s="2" t="s">
        <v>27159</v>
      </c>
      <c r="N2946" s="2" t="s">
        <v>26072</v>
      </c>
      <c r="O2946" s="2" t="s">
        <v>27160</v>
      </c>
      <c r="P2946" s="2" t="s">
        <v>26224</v>
      </c>
      <c r="Q2946" s="2" t="s">
        <v>19246</v>
      </c>
      <c r="R2946" s="2" t="s">
        <v>26225</v>
      </c>
      <c r="S2946" s="2" t="s">
        <v>19247</v>
      </c>
      <c r="T2946" s="42" t="s">
        <v>26226</v>
      </c>
    </row>
    <row r="2947" spans="3:20" ht="30" x14ac:dyDescent="0.25">
      <c r="C2947" s="35"/>
      <c r="I2947" s="27">
        <f>IF(ISBLANK(J2947),"",LARGE(I$1:I2946,1)+1)</f>
        <v>2919</v>
      </c>
      <c r="J2947" s="2" t="s">
        <v>19504</v>
      </c>
      <c r="K2947" s="1" t="s">
        <v>19613</v>
      </c>
      <c r="L2947" s="1" t="s">
        <v>19116</v>
      </c>
      <c r="M2947" s="2" t="s">
        <v>27161</v>
      </c>
      <c r="N2947" s="2" t="s">
        <v>25976</v>
      </c>
      <c r="O2947" s="2" t="s">
        <v>27162</v>
      </c>
      <c r="P2947" s="2" t="s">
        <v>26224</v>
      </c>
      <c r="Q2947" s="2" t="s">
        <v>19246</v>
      </c>
      <c r="R2947" s="2" t="s">
        <v>26225</v>
      </c>
      <c r="S2947" s="2" t="s">
        <v>19247</v>
      </c>
      <c r="T2947" s="42" t="s">
        <v>26226</v>
      </c>
    </row>
    <row r="2948" spans="3:20" ht="15.75" x14ac:dyDescent="0.25">
      <c r="C2948" s="35"/>
      <c r="I2948" s="27">
        <f>IF(ISBLANK(J2948),"",LARGE(I$1:I2947,1)+1)</f>
        <v>2920</v>
      </c>
      <c r="J2948" s="2" t="s">
        <v>19504</v>
      </c>
      <c r="T2948" s="42"/>
    </row>
    <row r="2949" spans="3:20" ht="15.75" x14ac:dyDescent="0.25">
      <c r="C2949" s="241"/>
      <c r="I2949" s="27">
        <f>IF(ISBLANK(J2949),"",LARGE(I$1:I2948,1)+1)</f>
        <v>2921</v>
      </c>
      <c r="J2949" s="3" t="s">
        <v>0</v>
      </c>
      <c r="K2949" s="4" t="s">
        <v>1</v>
      </c>
      <c r="L2949" s="4" t="s">
        <v>2</v>
      </c>
      <c r="M2949" s="3" t="s">
        <v>3</v>
      </c>
      <c r="N2949" s="3" t="s">
        <v>4</v>
      </c>
      <c r="O2949" s="3" t="s">
        <v>5</v>
      </c>
      <c r="P2949" s="3" t="s">
        <v>6</v>
      </c>
      <c r="Q2949" s="3" t="s">
        <v>7</v>
      </c>
      <c r="R2949" s="3" t="s">
        <v>8</v>
      </c>
      <c r="S2949" s="3" t="s">
        <v>9</v>
      </c>
      <c r="T2949" s="3" t="s">
        <v>8574</v>
      </c>
    </row>
    <row r="2950" spans="3:20" ht="30" x14ac:dyDescent="0.25">
      <c r="I2950" s="27">
        <f>IF(ISBLANK(J2950),"",LARGE(I$1:I2949,1)+1)</f>
        <v>2922</v>
      </c>
      <c r="J2950" s="2" t="s">
        <v>19614</v>
      </c>
      <c r="K2950" s="1" t="s">
        <v>19101</v>
      </c>
      <c r="L2950" s="1" t="s">
        <v>19055</v>
      </c>
      <c r="M2950" s="2" t="s">
        <v>25942</v>
      </c>
      <c r="N2950" s="2" t="s">
        <v>25859</v>
      </c>
      <c r="O2950" s="2" t="s">
        <v>27163</v>
      </c>
      <c r="P2950" s="2" t="s">
        <v>27164</v>
      </c>
      <c r="Q2950" s="2" t="s">
        <v>19615</v>
      </c>
      <c r="R2950" s="2" t="s">
        <v>25944</v>
      </c>
      <c r="S2950" s="2" t="s">
        <v>19616</v>
      </c>
      <c r="T2950" s="42" t="s">
        <v>27165</v>
      </c>
    </row>
    <row r="2951" spans="3:20" ht="30" x14ac:dyDescent="0.25">
      <c r="I2951" s="27">
        <f>IF(ISBLANK(J2951),"",LARGE(I$1:I2950,1)+1)</f>
        <v>2923</v>
      </c>
      <c r="J2951" s="2" t="s">
        <v>19614</v>
      </c>
      <c r="K2951" s="1" t="s">
        <v>19098</v>
      </c>
      <c r="L2951" s="1" t="s">
        <v>19055</v>
      </c>
      <c r="M2951" s="2" t="s">
        <v>25937</v>
      </c>
      <c r="N2951" s="2" t="s">
        <v>25859</v>
      </c>
      <c r="O2951" s="2" t="s">
        <v>27166</v>
      </c>
      <c r="P2951" s="2" t="s">
        <v>27167</v>
      </c>
      <c r="Q2951" s="2" t="s">
        <v>19615</v>
      </c>
      <c r="R2951" s="2" t="s">
        <v>25940</v>
      </c>
      <c r="S2951" s="2" t="s">
        <v>19616</v>
      </c>
      <c r="T2951" s="42" t="s">
        <v>27165</v>
      </c>
    </row>
    <row r="2952" spans="3:20" ht="30" x14ac:dyDescent="0.25">
      <c r="I2952" s="27">
        <f>IF(ISBLANK(J2952),"",LARGE(I$1:I2951,1)+1)</f>
        <v>2924</v>
      </c>
      <c r="J2952" s="2" t="s">
        <v>19614</v>
      </c>
      <c r="K2952" s="1" t="s">
        <v>19366</v>
      </c>
      <c r="L2952" s="1" t="s">
        <v>19481</v>
      </c>
      <c r="M2952" s="2" t="s">
        <v>27168</v>
      </c>
      <c r="N2952" s="2" t="s">
        <v>26815</v>
      </c>
      <c r="O2952" s="2" t="s">
        <v>27169</v>
      </c>
      <c r="P2952" s="2" t="s">
        <v>26532</v>
      </c>
      <c r="Q2952" s="2" t="s">
        <v>19615</v>
      </c>
      <c r="R2952" s="2" t="s">
        <v>26533</v>
      </c>
      <c r="S2952" s="2" t="s">
        <v>19616</v>
      </c>
      <c r="T2952" s="42" t="s">
        <v>27165</v>
      </c>
    </row>
    <row r="2953" spans="3:20" ht="30" x14ac:dyDescent="0.25">
      <c r="I2953" s="27">
        <f>IF(ISBLANK(J2953),"",LARGE(I$1:I2952,1)+1)</f>
        <v>2925</v>
      </c>
      <c r="J2953" s="2" t="s">
        <v>19614</v>
      </c>
      <c r="K2953" s="1" t="s">
        <v>19369</v>
      </c>
      <c r="L2953" s="1" t="s">
        <v>19481</v>
      </c>
      <c r="M2953" s="2" t="s">
        <v>27170</v>
      </c>
      <c r="N2953" s="2" t="s">
        <v>26815</v>
      </c>
      <c r="O2953" s="2" t="s">
        <v>27171</v>
      </c>
      <c r="P2953" s="2" t="s">
        <v>26537</v>
      </c>
      <c r="Q2953" s="2" t="s">
        <v>19615</v>
      </c>
      <c r="R2953" s="2" t="s">
        <v>26538</v>
      </c>
      <c r="S2953" s="2" t="s">
        <v>19616</v>
      </c>
      <c r="T2953" s="42" t="s">
        <v>27165</v>
      </c>
    </row>
    <row r="2954" spans="3:20" ht="30" x14ac:dyDescent="0.25">
      <c r="I2954" s="27">
        <f>IF(ISBLANK(J2954),"",LARGE(I$1:I2953,1)+1)</f>
        <v>2926</v>
      </c>
      <c r="J2954" s="2" t="s">
        <v>19614</v>
      </c>
      <c r="K2954" s="1" t="s">
        <v>19617</v>
      </c>
      <c r="L2954" s="1" t="s">
        <v>19481</v>
      </c>
      <c r="M2954" s="2" t="s">
        <v>27172</v>
      </c>
      <c r="N2954" s="2" t="s">
        <v>26815</v>
      </c>
      <c r="O2954" s="2" t="s">
        <v>27173</v>
      </c>
      <c r="P2954" s="2" t="s">
        <v>27174</v>
      </c>
      <c r="Q2954" s="2" t="s">
        <v>19615</v>
      </c>
      <c r="R2954" s="2" t="s">
        <v>27175</v>
      </c>
      <c r="S2954" s="2" t="s">
        <v>19616</v>
      </c>
      <c r="T2954" s="42" t="s">
        <v>27165</v>
      </c>
    </row>
    <row r="2955" spans="3:20" ht="30" x14ac:dyDescent="0.25">
      <c r="I2955" s="27">
        <f>IF(ISBLANK(J2955),"",LARGE(I$1:I2954,1)+1)</f>
        <v>2927</v>
      </c>
      <c r="J2955" s="2" t="s">
        <v>19614</v>
      </c>
      <c r="K2955" s="1" t="s">
        <v>19618</v>
      </c>
      <c r="L2955" s="1" t="s">
        <v>19481</v>
      </c>
      <c r="M2955" s="2" t="s">
        <v>27176</v>
      </c>
      <c r="N2955" s="2" t="s">
        <v>26815</v>
      </c>
      <c r="O2955" s="2" t="s">
        <v>27177</v>
      </c>
      <c r="P2955" s="2" t="s">
        <v>27178</v>
      </c>
      <c r="Q2955" s="2" t="s">
        <v>19615</v>
      </c>
      <c r="R2955" s="2" t="s">
        <v>27179</v>
      </c>
      <c r="S2955" s="2" t="s">
        <v>19616</v>
      </c>
      <c r="T2955" s="42" t="s">
        <v>27165</v>
      </c>
    </row>
    <row r="2956" spans="3:20" ht="30" x14ac:dyDescent="0.25">
      <c r="I2956" s="27">
        <f>IF(ISBLANK(J2956),"",LARGE(I$1:I2955,1)+1)</f>
        <v>2928</v>
      </c>
      <c r="J2956" s="2" t="s">
        <v>19614</v>
      </c>
      <c r="K2956" s="1" t="s">
        <v>19619</v>
      </c>
      <c r="L2956" s="1" t="s">
        <v>19151</v>
      </c>
      <c r="M2956" s="2" t="s">
        <v>27180</v>
      </c>
      <c r="N2956" s="2" t="s">
        <v>26049</v>
      </c>
      <c r="O2956" s="2" t="s">
        <v>27181</v>
      </c>
      <c r="P2956" s="2" t="s">
        <v>27182</v>
      </c>
      <c r="Q2956" s="2" t="s">
        <v>19615</v>
      </c>
      <c r="R2956" s="2" t="s">
        <v>27183</v>
      </c>
      <c r="S2956" s="2" t="s">
        <v>19616</v>
      </c>
      <c r="T2956" s="42" t="s">
        <v>27165</v>
      </c>
    </row>
    <row r="2957" spans="3:20" ht="30" x14ac:dyDescent="0.25">
      <c r="C2957" s="35"/>
      <c r="I2957" s="27">
        <f>IF(ISBLANK(J2957),"",LARGE(I$1:I2956,1)+1)</f>
        <v>2929</v>
      </c>
      <c r="J2957" s="2" t="s">
        <v>19614</v>
      </c>
      <c r="K2957" s="1" t="s">
        <v>19620</v>
      </c>
      <c r="L2957" s="1" t="s">
        <v>19151</v>
      </c>
      <c r="M2957" s="2" t="s">
        <v>27184</v>
      </c>
      <c r="N2957" s="2" t="s">
        <v>26049</v>
      </c>
      <c r="O2957" s="2" t="s">
        <v>27185</v>
      </c>
      <c r="P2957" s="2" t="s">
        <v>27186</v>
      </c>
      <c r="Q2957" s="2" t="s">
        <v>19615</v>
      </c>
      <c r="R2957" s="2" t="s">
        <v>27187</v>
      </c>
      <c r="S2957" s="2" t="s">
        <v>19616</v>
      </c>
      <c r="T2957" s="42" t="s">
        <v>27165</v>
      </c>
    </row>
    <row r="2958" spans="3:20" ht="30" x14ac:dyDescent="0.25">
      <c r="C2958" s="35"/>
      <c r="I2958" s="27">
        <f>IF(ISBLANK(J2958),"",LARGE(I$1:I2957,1)+1)</f>
        <v>2930</v>
      </c>
      <c r="J2958" s="2" t="s">
        <v>19614</v>
      </c>
      <c r="K2958" s="1" t="s">
        <v>19621</v>
      </c>
      <c r="L2958" s="1" t="s">
        <v>19055</v>
      </c>
      <c r="M2958" s="2" t="s">
        <v>27188</v>
      </c>
      <c r="N2958" s="2" t="s">
        <v>25859</v>
      </c>
      <c r="O2958" s="2" t="s">
        <v>27189</v>
      </c>
      <c r="P2958" s="2" t="s">
        <v>27190</v>
      </c>
      <c r="Q2958" s="2" t="s">
        <v>19615</v>
      </c>
      <c r="R2958" s="2" t="s">
        <v>27191</v>
      </c>
      <c r="S2958" s="2" t="s">
        <v>19616</v>
      </c>
      <c r="T2958" s="42" t="s">
        <v>27192</v>
      </c>
    </row>
    <row r="2959" spans="3:20" ht="30" x14ac:dyDescent="0.25">
      <c r="C2959" s="35"/>
      <c r="I2959" s="27">
        <f>IF(ISBLANK(J2959),"",LARGE(I$1:I2958,1)+1)</f>
        <v>2931</v>
      </c>
      <c r="J2959" s="2" t="s">
        <v>19614</v>
      </c>
      <c r="K2959" s="1" t="s">
        <v>19622</v>
      </c>
      <c r="L2959" s="1" t="s">
        <v>19055</v>
      </c>
      <c r="M2959" s="2" t="s">
        <v>27193</v>
      </c>
      <c r="N2959" s="2" t="s">
        <v>25859</v>
      </c>
      <c r="O2959" s="2" t="s">
        <v>27194</v>
      </c>
      <c r="P2959" s="2" t="s">
        <v>27195</v>
      </c>
      <c r="Q2959" s="2" t="s">
        <v>19615</v>
      </c>
      <c r="R2959" s="2" t="s">
        <v>27196</v>
      </c>
      <c r="S2959" s="2" t="s">
        <v>19616</v>
      </c>
      <c r="T2959" s="42" t="s">
        <v>27192</v>
      </c>
    </row>
    <row r="2960" spans="3:20" ht="30" x14ac:dyDescent="0.25">
      <c r="C2960" s="35"/>
      <c r="I2960" s="27">
        <f>IF(ISBLANK(J2960),"",LARGE(I$1:I2959,1)+1)</f>
        <v>2932</v>
      </c>
      <c r="J2960" s="2" t="s">
        <v>19614</v>
      </c>
      <c r="K2960" s="1" t="s">
        <v>19623</v>
      </c>
      <c r="L2960" s="1" t="s">
        <v>19624</v>
      </c>
      <c r="M2960" s="2" t="s">
        <v>27197</v>
      </c>
      <c r="N2960" s="2" t="s">
        <v>27198</v>
      </c>
      <c r="O2960" s="2" t="s">
        <v>27199</v>
      </c>
      <c r="P2960" s="2" t="s">
        <v>27200</v>
      </c>
      <c r="Q2960" s="2" t="s">
        <v>19615</v>
      </c>
      <c r="R2960" s="2" t="s">
        <v>27201</v>
      </c>
      <c r="S2960" s="2" t="s">
        <v>19616</v>
      </c>
      <c r="T2960" s="42" t="s">
        <v>27165</v>
      </c>
    </row>
    <row r="2961" spans="3:20" ht="30" x14ac:dyDescent="0.25">
      <c r="C2961" s="35"/>
      <c r="I2961" s="27">
        <f>IF(ISBLANK(J2961),"",LARGE(I$1:I2960,1)+1)</f>
        <v>2933</v>
      </c>
      <c r="J2961" s="2" t="s">
        <v>19614</v>
      </c>
      <c r="K2961" s="1" t="s">
        <v>19625</v>
      </c>
      <c r="L2961" s="1" t="s">
        <v>19624</v>
      </c>
      <c r="M2961" s="2" t="s">
        <v>27202</v>
      </c>
      <c r="N2961" s="2" t="s">
        <v>27198</v>
      </c>
      <c r="O2961" s="2" t="s">
        <v>27203</v>
      </c>
      <c r="P2961" s="2" t="s">
        <v>27204</v>
      </c>
      <c r="Q2961" s="2" t="s">
        <v>19615</v>
      </c>
      <c r="R2961" s="2" t="s">
        <v>27205</v>
      </c>
      <c r="S2961" s="2" t="s">
        <v>19616</v>
      </c>
      <c r="T2961" s="42" t="s">
        <v>27165</v>
      </c>
    </row>
    <row r="2962" spans="3:20" ht="30" x14ac:dyDescent="0.25">
      <c r="C2962" s="35"/>
      <c r="I2962" s="27">
        <f>IF(ISBLANK(J2962),"",LARGE(I$1:I2961,1)+1)</f>
        <v>2934</v>
      </c>
      <c r="J2962" s="2" t="s">
        <v>19614</v>
      </c>
      <c r="K2962" s="1" t="s">
        <v>19626</v>
      </c>
      <c r="L2962" s="1" t="s">
        <v>19624</v>
      </c>
      <c r="M2962" s="2" t="s">
        <v>27206</v>
      </c>
      <c r="N2962" s="2" t="s">
        <v>27198</v>
      </c>
      <c r="O2962" s="2" t="s">
        <v>27207</v>
      </c>
      <c r="P2962" s="2" t="s">
        <v>27208</v>
      </c>
      <c r="Q2962" s="2" t="s">
        <v>19615</v>
      </c>
      <c r="R2962" s="2" t="s">
        <v>27209</v>
      </c>
      <c r="S2962" s="2" t="s">
        <v>19616</v>
      </c>
      <c r="T2962" s="42" t="s">
        <v>27165</v>
      </c>
    </row>
    <row r="2963" spans="3:20" ht="30" x14ac:dyDescent="0.25">
      <c r="C2963" s="35"/>
      <c r="I2963" s="27">
        <f>IF(ISBLANK(J2963),"",LARGE(I$1:I2962,1)+1)</f>
        <v>2935</v>
      </c>
      <c r="J2963" s="2" t="s">
        <v>19614</v>
      </c>
      <c r="K2963" s="1" t="s">
        <v>19627</v>
      </c>
      <c r="L2963" s="1" t="s">
        <v>19089</v>
      </c>
      <c r="M2963" s="2" t="s">
        <v>27210</v>
      </c>
      <c r="N2963" s="2" t="s">
        <v>25918</v>
      </c>
      <c r="O2963" s="2" t="s">
        <v>27211</v>
      </c>
      <c r="P2963" s="2" t="s">
        <v>27212</v>
      </c>
      <c r="Q2963" s="2" t="s">
        <v>19615</v>
      </c>
      <c r="R2963" s="2" t="s">
        <v>27213</v>
      </c>
      <c r="S2963" s="2" t="s">
        <v>19616</v>
      </c>
      <c r="T2963" s="42" t="s">
        <v>27165</v>
      </c>
    </row>
    <row r="2964" spans="3:20" ht="30" x14ac:dyDescent="0.25">
      <c r="C2964" s="35"/>
      <c r="I2964" s="27">
        <f>IF(ISBLANK(J2964),"",LARGE(I$1:I2963,1)+1)</f>
        <v>2936</v>
      </c>
      <c r="J2964" s="2" t="s">
        <v>19614</v>
      </c>
      <c r="K2964" s="1" t="s">
        <v>19628</v>
      </c>
      <c r="L2964" s="1" t="s">
        <v>19089</v>
      </c>
      <c r="M2964" s="2" t="s">
        <v>27214</v>
      </c>
      <c r="N2964" s="2" t="s">
        <v>25918</v>
      </c>
      <c r="O2964" s="2" t="s">
        <v>27215</v>
      </c>
      <c r="P2964" s="2" t="s">
        <v>27216</v>
      </c>
      <c r="Q2964" s="2" t="s">
        <v>19615</v>
      </c>
      <c r="R2964" s="2" t="s">
        <v>27217</v>
      </c>
      <c r="S2964" s="2" t="s">
        <v>19616</v>
      </c>
      <c r="T2964" s="42" t="s">
        <v>27165</v>
      </c>
    </row>
    <row r="2965" spans="3:20" ht="30" x14ac:dyDescent="0.25">
      <c r="C2965" s="35"/>
      <c r="I2965" s="27">
        <f>IF(ISBLANK(J2965),"",LARGE(I$1:I2964,1)+1)</f>
        <v>2937</v>
      </c>
      <c r="J2965" s="2" t="s">
        <v>19614</v>
      </c>
      <c r="K2965" s="1" t="s">
        <v>19629</v>
      </c>
      <c r="L2965" s="1" t="s">
        <v>19481</v>
      </c>
      <c r="M2965" s="2" t="s">
        <v>27218</v>
      </c>
      <c r="N2965" s="2" t="s">
        <v>26815</v>
      </c>
      <c r="O2965" s="2" t="s">
        <v>27219</v>
      </c>
      <c r="P2965" s="2" t="s">
        <v>27220</v>
      </c>
      <c r="Q2965" s="2" t="s">
        <v>19630</v>
      </c>
      <c r="R2965" s="2" t="s">
        <v>27221</v>
      </c>
      <c r="S2965" s="2" t="s">
        <v>19631</v>
      </c>
      <c r="T2965" s="42" t="s">
        <v>27222</v>
      </c>
    </row>
    <row r="2966" spans="3:20" ht="30" x14ac:dyDescent="0.25">
      <c r="C2966" s="35"/>
      <c r="I2966" s="27">
        <f>IF(ISBLANK(J2966),"",LARGE(I$1:I2965,1)+1)</f>
        <v>2938</v>
      </c>
      <c r="J2966" s="2" t="s">
        <v>19614</v>
      </c>
      <c r="K2966" s="1" t="s">
        <v>19632</v>
      </c>
      <c r="L2966" s="1" t="s">
        <v>19481</v>
      </c>
      <c r="M2966" s="2" t="s">
        <v>27223</v>
      </c>
      <c r="N2966" s="2" t="s">
        <v>26815</v>
      </c>
      <c r="O2966" s="2" t="s">
        <v>27224</v>
      </c>
      <c r="P2966" s="2" t="s">
        <v>27225</v>
      </c>
      <c r="Q2966" s="2" t="s">
        <v>19630</v>
      </c>
      <c r="R2966" s="2" t="s">
        <v>27226</v>
      </c>
      <c r="S2966" s="2" t="s">
        <v>19631</v>
      </c>
      <c r="T2966" s="42" t="s">
        <v>27222</v>
      </c>
    </row>
    <row r="2967" spans="3:20" ht="30" x14ac:dyDescent="0.25">
      <c r="C2967" s="35"/>
      <c r="I2967" s="27">
        <f>IF(ISBLANK(J2967),"",LARGE(I$1:I2966,1)+1)</f>
        <v>2939</v>
      </c>
      <c r="J2967" s="2" t="s">
        <v>19614</v>
      </c>
      <c r="K2967" s="1" t="s">
        <v>19633</v>
      </c>
      <c r="L2967" s="1" t="s">
        <v>19481</v>
      </c>
      <c r="M2967" s="2" t="s">
        <v>27227</v>
      </c>
      <c r="N2967" s="2" t="s">
        <v>26815</v>
      </c>
      <c r="O2967" s="2" t="s">
        <v>27228</v>
      </c>
      <c r="P2967" s="2" t="s">
        <v>27229</v>
      </c>
      <c r="Q2967" s="2" t="s">
        <v>19630</v>
      </c>
      <c r="R2967" s="2" t="s">
        <v>27230</v>
      </c>
      <c r="S2967" s="2" t="s">
        <v>19631</v>
      </c>
      <c r="T2967" s="42" t="s">
        <v>27222</v>
      </c>
    </row>
    <row r="2968" spans="3:20" ht="30" x14ac:dyDescent="0.25">
      <c r="C2968" s="35"/>
      <c r="I2968" s="27">
        <f>IF(ISBLANK(J2968),"",LARGE(I$1:I2967,1)+1)</f>
        <v>2940</v>
      </c>
      <c r="J2968" s="2" t="s">
        <v>19614</v>
      </c>
      <c r="K2968" s="1" t="s">
        <v>19634</v>
      </c>
      <c r="L2968" s="1" t="s">
        <v>19481</v>
      </c>
      <c r="M2968" s="2" t="s">
        <v>27231</v>
      </c>
      <c r="N2968" s="2" t="s">
        <v>26815</v>
      </c>
      <c r="O2968" s="2" t="s">
        <v>27232</v>
      </c>
      <c r="P2968" s="2" t="s">
        <v>27233</v>
      </c>
      <c r="Q2968" s="2" t="s">
        <v>19630</v>
      </c>
      <c r="R2968" s="2" t="s">
        <v>27234</v>
      </c>
      <c r="S2968" s="2" t="s">
        <v>19631</v>
      </c>
      <c r="T2968" s="42" t="s">
        <v>27222</v>
      </c>
    </row>
    <row r="2969" spans="3:20" ht="30" x14ac:dyDescent="0.25">
      <c r="C2969" s="35"/>
      <c r="I2969" s="27">
        <f>IF(ISBLANK(J2969),"",LARGE(I$1:I2968,1)+1)</f>
        <v>2941</v>
      </c>
      <c r="J2969" s="2" t="s">
        <v>19614</v>
      </c>
      <c r="K2969" s="1" t="s">
        <v>19635</v>
      </c>
      <c r="L2969" s="1" t="s">
        <v>19481</v>
      </c>
      <c r="M2969" s="2" t="s">
        <v>27235</v>
      </c>
      <c r="N2969" s="2" t="s">
        <v>26815</v>
      </c>
      <c r="O2969" s="2" t="s">
        <v>27236</v>
      </c>
      <c r="P2969" s="2" t="s">
        <v>27237</v>
      </c>
      <c r="Q2969" s="2" t="s">
        <v>19630</v>
      </c>
      <c r="R2969" s="2" t="s">
        <v>27238</v>
      </c>
      <c r="S2969" s="2" t="s">
        <v>19631</v>
      </c>
      <c r="T2969" s="42" t="s">
        <v>27222</v>
      </c>
    </row>
    <row r="2970" spans="3:20" ht="30" x14ac:dyDescent="0.25">
      <c r="C2970" s="35"/>
      <c r="I2970" s="27">
        <f>IF(ISBLANK(J2970),"",LARGE(I$1:I2969,1)+1)</f>
        <v>2942</v>
      </c>
      <c r="J2970" s="2" t="s">
        <v>19614</v>
      </c>
      <c r="K2970" s="1" t="s">
        <v>19636</v>
      </c>
      <c r="L2970" s="1" t="s">
        <v>19481</v>
      </c>
      <c r="M2970" s="2" t="s">
        <v>27239</v>
      </c>
      <c r="N2970" s="2" t="s">
        <v>26815</v>
      </c>
      <c r="O2970" s="2" t="s">
        <v>27240</v>
      </c>
      <c r="P2970" s="2" t="s">
        <v>27241</v>
      </c>
      <c r="Q2970" s="2" t="s">
        <v>19630</v>
      </c>
      <c r="R2970" s="2" t="s">
        <v>27242</v>
      </c>
      <c r="S2970" s="2" t="s">
        <v>19631</v>
      </c>
      <c r="T2970" s="42" t="s">
        <v>27222</v>
      </c>
    </row>
    <row r="2971" spans="3:20" ht="30" x14ac:dyDescent="0.25">
      <c r="C2971" s="35"/>
      <c r="I2971" s="27">
        <f>IF(ISBLANK(J2971),"",LARGE(I$1:I2970,1)+1)</f>
        <v>2943</v>
      </c>
      <c r="J2971" s="2" t="s">
        <v>19614</v>
      </c>
      <c r="K2971" s="1" t="s">
        <v>19637</v>
      </c>
      <c r="L2971" s="1" t="s">
        <v>19624</v>
      </c>
      <c r="M2971" s="2" t="s">
        <v>27243</v>
      </c>
      <c r="N2971" s="2" t="s">
        <v>27198</v>
      </c>
      <c r="O2971" s="2" t="s">
        <v>27244</v>
      </c>
      <c r="P2971" s="2" t="s">
        <v>27245</v>
      </c>
      <c r="Q2971" s="2" t="s">
        <v>19638</v>
      </c>
      <c r="R2971" s="2" t="s">
        <v>27246</v>
      </c>
      <c r="S2971" s="2" t="s">
        <v>19639</v>
      </c>
      <c r="T2971" s="42" t="s">
        <v>27247</v>
      </c>
    </row>
    <row r="2972" spans="3:20" ht="30" x14ac:dyDescent="0.25">
      <c r="C2972" s="35"/>
      <c r="I2972" s="27">
        <f>IF(ISBLANK(J2972),"",LARGE(I$1:I2971,1)+1)</f>
        <v>2944</v>
      </c>
      <c r="J2972" s="2" t="s">
        <v>19614</v>
      </c>
      <c r="K2972" s="1" t="s">
        <v>19640</v>
      </c>
      <c r="L2972" s="1" t="s">
        <v>19624</v>
      </c>
      <c r="M2972" s="2" t="s">
        <v>27248</v>
      </c>
      <c r="N2972" s="2" t="s">
        <v>27198</v>
      </c>
      <c r="O2972" s="2" t="s">
        <v>27249</v>
      </c>
      <c r="P2972" s="2" t="s">
        <v>27250</v>
      </c>
      <c r="Q2972" s="2" t="s">
        <v>19638</v>
      </c>
      <c r="R2972" s="2" t="s">
        <v>27251</v>
      </c>
      <c r="S2972" s="2" t="s">
        <v>19639</v>
      </c>
      <c r="T2972" s="42" t="s">
        <v>27247</v>
      </c>
    </row>
    <row r="2973" spans="3:20" ht="30" x14ac:dyDescent="0.25">
      <c r="C2973" s="35"/>
      <c r="I2973" s="27">
        <f>IF(ISBLANK(J2973),"",LARGE(I$1:I2972,1)+1)</f>
        <v>2945</v>
      </c>
      <c r="J2973" s="2" t="s">
        <v>19614</v>
      </c>
      <c r="K2973" s="1" t="s">
        <v>19641</v>
      </c>
      <c r="L2973" s="1" t="s">
        <v>19624</v>
      </c>
      <c r="M2973" s="2" t="s">
        <v>27252</v>
      </c>
      <c r="N2973" s="2" t="s">
        <v>27198</v>
      </c>
      <c r="O2973" s="2" t="s">
        <v>27253</v>
      </c>
      <c r="P2973" s="2" t="s">
        <v>27254</v>
      </c>
      <c r="Q2973" s="2" t="s">
        <v>19638</v>
      </c>
      <c r="R2973" s="2" t="s">
        <v>27255</v>
      </c>
      <c r="S2973" s="2" t="s">
        <v>19639</v>
      </c>
      <c r="T2973" s="42" t="s">
        <v>27247</v>
      </c>
    </row>
    <row r="2974" spans="3:20" ht="30" x14ac:dyDescent="0.25">
      <c r="C2974" s="35"/>
      <c r="I2974" s="27">
        <f>IF(ISBLANK(J2974),"",LARGE(I$1:I2973,1)+1)</f>
        <v>2946</v>
      </c>
      <c r="J2974" s="2" t="s">
        <v>19614</v>
      </c>
      <c r="K2974" s="1" t="s">
        <v>19642</v>
      </c>
      <c r="L2974" s="1" t="s">
        <v>19624</v>
      </c>
      <c r="M2974" s="2" t="s">
        <v>27256</v>
      </c>
      <c r="N2974" s="2" t="s">
        <v>27198</v>
      </c>
      <c r="O2974" s="2" t="s">
        <v>27257</v>
      </c>
      <c r="P2974" s="2" t="s">
        <v>27258</v>
      </c>
      <c r="Q2974" s="2" t="s">
        <v>19638</v>
      </c>
      <c r="R2974" s="2" t="s">
        <v>27259</v>
      </c>
      <c r="S2974" s="2" t="s">
        <v>19639</v>
      </c>
      <c r="T2974" s="42" t="s">
        <v>27247</v>
      </c>
    </row>
    <row r="2975" spans="3:20" ht="30" x14ac:dyDescent="0.25">
      <c r="C2975" s="35"/>
      <c r="I2975" s="27">
        <f>IF(ISBLANK(J2975),"",LARGE(I$1:I2974,1)+1)</f>
        <v>2947</v>
      </c>
      <c r="J2975" s="2" t="s">
        <v>19614</v>
      </c>
      <c r="K2975" s="1" t="s">
        <v>19643</v>
      </c>
      <c r="L2975" s="1" t="s">
        <v>19624</v>
      </c>
      <c r="M2975" s="2" t="s">
        <v>27260</v>
      </c>
      <c r="N2975" s="2" t="s">
        <v>27198</v>
      </c>
      <c r="O2975" s="2" t="s">
        <v>27261</v>
      </c>
      <c r="P2975" s="2" t="s">
        <v>27262</v>
      </c>
      <c r="Q2975" s="2" t="s">
        <v>19638</v>
      </c>
      <c r="R2975" s="2" t="s">
        <v>27263</v>
      </c>
      <c r="S2975" s="2" t="s">
        <v>19639</v>
      </c>
      <c r="T2975" s="42" t="s">
        <v>27247</v>
      </c>
    </row>
    <row r="2976" spans="3:20" ht="30" x14ac:dyDescent="0.25">
      <c r="C2976" s="35"/>
      <c r="I2976" s="27">
        <f>IF(ISBLANK(J2976),"",LARGE(I$1:I2975,1)+1)</f>
        <v>2948</v>
      </c>
      <c r="J2976" s="2" t="s">
        <v>19614</v>
      </c>
      <c r="K2976" s="1" t="s">
        <v>19644</v>
      </c>
      <c r="L2976" s="1" t="s">
        <v>19070</v>
      </c>
      <c r="M2976" s="2" t="s">
        <v>27264</v>
      </c>
      <c r="N2976" s="2" t="s">
        <v>25882</v>
      </c>
      <c r="O2976" s="2" t="s">
        <v>27265</v>
      </c>
      <c r="P2976" s="2" t="s">
        <v>27266</v>
      </c>
      <c r="Q2976" s="2" t="s">
        <v>19645</v>
      </c>
      <c r="R2976" s="2" t="s">
        <v>27267</v>
      </c>
      <c r="S2976" s="2" t="s">
        <v>19646</v>
      </c>
      <c r="T2976" s="42" t="s">
        <v>27268</v>
      </c>
    </row>
    <row r="2977" spans="3:20" ht="30" x14ac:dyDescent="0.25">
      <c r="C2977" s="35"/>
      <c r="I2977" s="27">
        <f>IF(ISBLANK(J2977),"",LARGE(I$1:I2976,1)+1)</f>
        <v>2949</v>
      </c>
      <c r="J2977" s="2" t="s">
        <v>19614</v>
      </c>
      <c r="K2977" s="1" t="s">
        <v>19647</v>
      </c>
      <c r="L2977" s="1" t="s">
        <v>19070</v>
      </c>
      <c r="M2977" s="2" t="s">
        <v>27269</v>
      </c>
      <c r="N2977" s="2" t="s">
        <v>25882</v>
      </c>
      <c r="O2977" s="2" t="s">
        <v>27270</v>
      </c>
      <c r="P2977" s="2" t="s">
        <v>27271</v>
      </c>
      <c r="Q2977" s="2" t="s">
        <v>19645</v>
      </c>
      <c r="R2977" s="2" t="s">
        <v>27272</v>
      </c>
      <c r="S2977" s="2" t="s">
        <v>19646</v>
      </c>
      <c r="T2977" s="42" t="s">
        <v>27268</v>
      </c>
    </row>
    <row r="2978" spans="3:20" ht="30" x14ac:dyDescent="0.25">
      <c r="C2978" s="35"/>
      <c r="I2978" s="27">
        <f>IF(ISBLANK(J2978),"",LARGE(I$1:I2977,1)+1)</f>
        <v>2950</v>
      </c>
      <c r="J2978" s="2" t="s">
        <v>19614</v>
      </c>
      <c r="K2978" s="1" t="s">
        <v>19648</v>
      </c>
      <c r="L2978" s="1" t="s">
        <v>19070</v>
      </c>
      <c r="M2978" s="2" t="s">
        <v>27273</v>
      </c>
      <c r="N2978" s="2" t="s">
        <v>25882</v>
      </c>
      <c r="O2978" s="2" t="s">
        <v>27274</v>
      </c>
      <c r="P2978" s="2" t="s">
        <v>27275</v>
      </c>
      <c r="Q2978" s="2" t="s">
        <v>19645</v>
      </c>
      <c r="R2978" s="2" t="s">
        <v>27276</v>
      </c>
      <c r="S2978" s="2" t="s">
        <v>19646</v>
      </c>
      <c r="T2978" s="42" t="s">
        <v>27268</v>
      </c>
    </row>
    <row r="2979" spans="3:20" ht="30" x14ac:dyDescent="0.25">
      <c r="C2979" s="35"/>
      <c r="I2979" s="27">
        <f>IF(ISBLANK(J2979),"",LARGE(I$1:I2978,1)+1)</f>
        <v>2951</v>
      </c>
      <c r="J2979" s="2" t="s">
        <v>19614</v>
      </c>
      <c r="K2979" s="1" t="s">
        <v>19649</v>
      </c>
      <c r="L2979" s="1" t="s">
        <v>19070</v>
      </c>
      <c r="M2979" s="2" t="s">
        <v>27277</v>
      </c>
      <c r="N2979" s="2" t="s">
        <v>25882</v>
      </c>
      <c r="O2979" s="2" t="s">
        <v>27278</v>
      </c>
      <c r="P2979" s="2" t="s">
        <v>27279</v>
      </c>
      <c r="Q2979" s="2" t="s">
        <v>19645</v>
      </c>
      <c r="R2979" s="2" t="s">
        <v>27280</v>
      </c>
      <c r="S2979" s="2" t="s">
        <v>19646</v>
      </c>
      <c r="T2979" s="42" t="s">
        <v>27268</v>
      </c>
    </row>
    <row r="2980" spans="3:20" ht="30" x14ac:dyDescent="0.25">
      <c r="C2980" s="35"/>
      <c r="I2980" s="27">
        <f>IF(ISBLANK(J2980),"",LARGE(I$1:I2979,1)+1)</f>
        <v>2952</v>
      </c>
      <c r="J2980" s="2" t="s">
        <v>19614</v>
      </c>
      <c r="K2980" s="1" t="s">
        <v>19650</v>
      </c>
      <c r="L2980" s="1" t="s">
        <v>19070</v>
      </c>
      <c r="M2980" s="2" t="s">
        <v>27281</v>
      </c>
      <c r="N2980" s="2" t="s">
        <v>25882</v>
      </c>
      <c r="O2980" s="2" t="s">
        <v>27282</v>
      </c>
      <c r="P2980" s="2" t="s">
        <v>27283</v>
      </c>
      <c r="Q2980" s="2" t="s">
        <v>19645</v>
      </c>
      <c r="R2980" s="2" t="s">
        <v>27284</v>
      </c>
      <c r="S2980" s="2" t="s">
        <v>19646</v>
      </c>
      <c r="T2980" s="42" t="s">
        <v>27268</v>
      </c>
    </row>
    <row r="2981" spans="3:20" ht="30" x14ac:dyDescent="0.25">
      <c r="C2981" s="35"/>
      <c r="I2981" s="27">
        <f>IF(ISBLANK(J2981),"",LARGE(I$1:I2980,1)+1)</f>
        <v>2953</v>
      </c>
      <c r="J2981" s="2" t="s">
        <v>19614</v>
      </c>
      <c r="K2981" s="1" t="s">
        <v>19651</v>
      </c>
      <c r="L2981" s="1" t="s">
        <v>19624</v>
      </c>
      <c r="M2981" s="2" t="s">
        <v>27285</v>
      </c>
      <c r="N2981" s="2" t="s">
        <v>27198</v>
      </c>
      <c r="O2981" s="2" t="s">
        <v>27286</v>
      </c>
      <c r="P2981" s="2" t="s">
        <v>27287</v>
      </c>
      <c r="Q2981" s="2" t="s">
        <v>19652</v>
      </c>
      <c r="R2981" s="2" t="s">
        <v>27288</v>
      </c>
      <c r="S2981" s="2" t="s">
        <v>19653</v>
      </c>
      <c r="T2981" s="42" t="s">
        <v>27289</v>
      </c>
    </row>
    <row r="2982" spans="3:20" ht="30" x14ac:dyDescent="0.25">
      <c r="C2982" s="35"/>
      <c r="I2982" s="27">
        <f>IF(ISBLANK(J2982),"",LARGE(I$1:I2981,1)+1)</f>
        <v>2954</v>
      </c>
      <c r="J2982" s="2" t="s">
        <v>19614</v>
      </c>
      <c r="K2982" s="1" t="s">
        <v>19654</v>
      </c>
      <c r="L2982" s="1" t="s">
        <v>19624</v>
      </c>
      <c r="M2982" s="2" t="s">
        <v>27290</v>
      </c>
      <c r="N2982" s="2" t="s">
        <v>27198</v>
      </c>
      <c r="O2982" s="2" t="s">
        <v>27291</v>
      </c>
      <c r="P2982" s="2" t="s">
        <v>27287</v>
      </c>
      <c r="Q2982" s="2" t="s">
        <v>19652</v>
      </c>
      <c r="R2982" s="2" t="s">
        <v>27288</v>
      </c>
      <c r="S2982" s="2" t="s">
        <v>19653</v>
      </c>
      <c r="T2982" s="42" t="s">
        <v>27289</v>
      </c>
    </row>
    <row r="2983" spans="3:20" ht="30" x14ac:dyDescent="0.25">
      <c r="C2983" s="35"/>
      <c r="I2983" s="27">
        <f>IF(ISBLANK(J2983),"",LARGE(I$1:I2982,1)+1)</f>
        <v>2955</v>
      </c>
      <c r="J2983" s="2" t="s">
        <v>19614</v>
      </c>
      <c r="K2983" s="1" t="s">
        <v>19655</v>
      </c>
      <c r="L2983" s="1" t="s">
        <v>19167</v>
      </c>
      <c r="M2983" s="2" t="s">
        <v>27292</v>
      </c>
      <c r="N2983" s="2" t="s">
        <v>26078</v>
      </c>
      <c r="O2983" s="2" t="s">
        <v>27293</v>
      </c>
      <c r="P2983" s="2" t="s">
        <v>26166</v>
      </c>
      <c r="Q2983" s="2" t="s">
        <v>19214</v>
      </c>
      <c r="R2983" s="2" t="s">
        <v>26167</v>
      </c>
      <c r="S2983" s="2" t="s">
        <v>19215</v>
      </c>
      <c r="T2983" s="42" t="s">
        <v>27294</v>
      </c>
    </row>
    <row r="2984" spans="3:20" ht="30" x14ac:dyDescent="0.25">
      <c r="C2984" s="35"/>
      <c r="I2984" s="27">
        <f>IF(ISBLANK(J2984),"",LARGE(I$1:I2983,1)+1)</f>
        <v>2956</v>
      </c>
      <c r="J2984" s="2" t="s">
        <v>19614</v>
      </c>
      <c r="K2984" s="1" t="s">
        <v>19656</v>
      </c>
      <c r="L2984" s="1" t="s">
        <v>19070</v>
      </c>
      <c r="M2984" s="2" t="s">
        <v>27295</v>
      </c>
      <c r="N2984" s="2" t="s">
        <v>25882</v>
      </c>
      <c r="O2984" s="2" t="s">
        <v>27296</v>
      </c>
      <c r="P2984" s="2" t="s">
        <v>26130</v>
      </c>
      <c r="Q2984" s="2" t="s">
        <v>19195</v>
      </c>
      <c r="R2984" s="2" t="s">
        <v>26131</v>
      </c>
      <c r="S2984" s="2" t="s">
        <v>19196</v>
      </c>
      <c r="T2984" s="42" t="s">
        <v>26137</v>
      </c>
    </row>
    <row r="2985" spans="3:20" ht="30" x14ac:dyDescent="0.25">
      <c r="C2985" s="35"/>
      <c r="I2985" s="27">
        <f>IF(ISBLANK(J2985),"",LARGE(I$1:I2984,1)+1)</f>
        <v>2957</v>
      </c>
      <c r="J2985" s="2" t="s">
        <v>19614</v>
      </c>
      <c r="K2985" s="1" t="s">
        <v>19657</v>
      </c>
      <c r="L2985" s="1" t="s">
        <v>19070</v>
      </c>
      <c r="M2985" s="2" t="s">
        <v>27297</v>
      </c>
      <c r="N2985" s="2" t="s">
        <v>25882</v>
      </c>
      <c r="O2985" s="2" t="s">
        <v>27298</v>
      </c>
      <c r="P2985" s="2" t="s">
        <v>26130</v>
      </c>
      <c r="Q2985" s="2" t="s">
        <v>19195</v>
      </c>
      <c r="R2985" s="2" t="s">
        <v>26131</v>
      </c>
      <c r="S2985" s="2" t="s">
        <v>19196</v>
      </c>
      <c r="T2985" s="42" t="s">
        <v>26137</v>
      </c>
    </row>
    <row r="2986" spans="3:20" ht="30" x14ac:dyDescent="0.25">
      <c r="C2986" s="35"/>
      <c r="I2986" s="27">
        <f>IF(ISBLANK(J2986),"",LARGE(I$1:I2985,1)+1)</f>
        <v>2958</v>
      </c>
      <c r="J2986" s="2" t="s">
        <v>19614</v>
      </c>
      <c r="K2986" s="1" t="s">
        <v>19658</v>
      </c>
      <c r="L2986" s="1" t="s">
        <v>19151</v>
      </c>
      <c r="M2986" s="2" t="s">
        <v>27299</v>
      </c>
      <c r="N2986" s="2" t="s">
        <v>26049</v>
      </c>
      <c r="O2986" s="2" t="s">
        <v>27300</v>
      </c>
      <c r="P2986" s="2" t="s">
        <v>26114</v>
      </c>
      <c r="Q2986" s="2" t="s">
        <v>19187</v>
      </c>
      <c r="R2986" s="2" t="s">
        <v>26115</v>
      </c>
      <c r="S2986" s="2" t="s">
        <v>19188</v>
      </c>
      <c r="T2986" s="42" t="s">
        <v>26116</v>
      </c>
    </row>
    <row r="2987" spans="3:20" ht="30" x14ac:dyDescent="0.25">
      <c r="C2987" s="35"/>
      <c r="I2987" s="27">
        <f>IF(ISBLANK(J2987),"",LARGE(I$1:I2986,1)+1)</f>
        <v>2959</v>
      </c>
      <c r="J2987" s="2" t="s">
        <v>19614</v>
      </c>
      <c r="K2987" s="1" t="s">
        <v>19659</v>
      </c>
      <c r="L2987" s="1" t="s">
        <v>19151</v>
      </c>
      <c r="M2987" s="2" t="s">
        <v>27301</v>
      </c>
      <c r="N2987" s="2" t="s">
        <v>26049</v>
      </c>
      <c r="O2987" s="2" t="s">
        <v>27302</v>
      </c>
      <c r="P2987" s="2" t="s">
        <v>26114</v>
      </c>
      <c r="Q2987" s="2" t="s">
        <v>19187</v>
      </c>
      <c r="R2987" s="2" t="s">
        <v>26115</v>
      </c>
      <c r="S2987" s="2" t="s">
        <v>19188</v>
      </c>
      <c r="T2987" s="42" t="s">
        <v>26116</v>
      </c>
    </row>
    <row r="2988" spans="3:20" ht="30" x14ac:dyDescent="0.25">
      <c r="C2988" s="35"/>
      <c r="I2988" s="27">
        <f>IF(ISBLANK(J2988),"",LARGE(I$1:I2987,1)+1)</f>
        <v>2960</v>
      </c>
      <c r="J2988" s="2" t="s">
        <v>19614</v>
      </c>
      <c r="K2988" s="1" t="s">
        <v>19660</v>
      </c>
      <c r="L2988" s="1" t="s">
        <v>19082</v>
      </c>
      <c r="M2988" s="2" t="s">
        <v>27303</v>
      </c>
      <c r="N2988" s="2" t="s">
        <v>25903</v>
      </c>
      <c r="O2988" s="2" t="s">
        <v>27304</v>
      </c>
      <c r="P2988" s="2" t="s">
        <v>27305</v>
      </c>
      <c r="Q2988" s="2" t="s">
        <v>19661</v>
      </c>
      <c r="R2988" s="2" t="s">
        <v>27306</v>
      </c>
      <c r="S2988" s="2" t="s">
        <v>19662</v>
      </c>
      <c r="T2988" s="42" t="s">
        <v>27307</v>
      </c>
    </row>
    <row r="2989" spans="3:20" ht="30" x14ac:dyDescent="0.25">
      <c r="C2989" s="35"/>
      <c r="I2989" s="27">
        <f>IF(ISBLANK(J2989),"",LARGE(I$1:I2988,1)+1)</f>
        <v>2961</v>
      </c>
      <c r="J2989" s="2" t="s">
        <v>19614</v>
      </c>
      <c r="K2989" s="1" t="s">
        <v>19663</v>
      </c>
      <c r="L2989" s="1" t="s">
        <v>19082</v>
      </c>
      <c r="M2989" s="2" t="s">
        <v>27308</v>
      </c>
      <c r="N2989" s="2" t="s">
        <v>25903</v>
      </c>
      <c r="O2989" s="2" t="s">
        <v>27309</v>
      </c>
      <c r="P2989" s="2" t="s">
        <v>27310</v>
      </c>
      <c r="Q2989" s="2" t="s">
        <v>19661</v>
      </c>
      <c r="R2989" s="2" t="s">
        <v>27306</v>
      </c>
      <c r="S2989" s="2" t="s">
        <v>19662</v>
      </c>
      <c r="T2989" s="42" t="s">
        <v>27307</v>
      </c>
    </row>
    <row r="2990" spans="3:20" ht="45" x14ac:dyDescent="0.25">
      <c r="C2990" s="35"/>
      <c r="I2990" s="27">
        <f>IF(ISBLANK(J2990),"",LARGE(I$1:I2989,1)+1)</f>
        <v>2962</v>
      </c>
      <c r="J2990" s="2" t="s">
        <v>19614</v>
      </c>
      <c r="K2990" s="1" t="s">
        <v>19664</v>
      </c>
      <c r="L2990" s="1" t="s">
        <v>19055</v>
      </c>
      <c r="M2990" s="2" t="s">
        <v>27311</v>
      </c>
      <c r="N2990" s="2" t="s">
        <v>25859</v>
      </c>
      <c r="O2990" s="2" t="s">
        <v>27312</v>
      </c>
      <c r="P2990" s="2" t="s">
        <v>25939</v>
      </c>
      <c r="Q2990" s="2" t="s">
        <v>19178</v>
      </c>
      <c r="R2990" s="2" t="s">
        <v>26086</v>
      </c>
      <c r="S2990" s="2" t="s">
        <v>19179</v>
      </c>
      <c r="T2990" s="42" t="s">
        <v>26098</v>
      </c>
    </row>
    <row r="2991" spans="3:20" ht="45" x14ac:dyDescent="0.25">
      <c r="C2991" s="35"/>
      <c r="I2991" s="27">
        <f>IF(ISBLANK(J2991),"",LARGE(I$1:I2990,1)+1)</f>
        <v>2963</v>
      </c>
      <c r="J2991" s="2" t="s">
        <v>19614</v>
      </c>
      <c r="K2991" s="1" t="s">
        <v>19665</v>
      </c>
      <c r="L2991" s="1" t="s">
        <v>19089</v>
      </c>
      <c r="M2991" s="2" t="s">
        <v>27313</v>
      </c>
      <c r="N2991" s="2" t="s">
        <v>25918</v>
      </c>
      <c r="O2991" s="2" t="s">
        <v>27314</v>
      </c>
      <c r="P2991" s="2" t="s">
        <v>27315</v>
      </c>
      <c r="Q2991" s="2" t="s">
        <v>19666</v>
      </c>
      <c r="R2991" s="2" t="s">
        <v>25921</v>
      </c>
      <c r="S2991" s="2" t="s">
        <v>19667</v>
      </c>
      <c r="T2991" s="42" t="s">
        <v>27316</v>
      </c>
    </row>
    <row r="2992" spans="3:20" ht="45" x14ac:dyDescent="0.25">
      <c r="C2992" s="35"/>
      <c r="I2992" s="27">
        <f>IF(ISBLANK(J2992),"",LARGE(I$1:I2991,1)+1)</f>
        <v>2964</v>
      </c>
      <c r="J2992" s="2" t="s">
        <v>19614</v>
      </c>
      <c r="K2992" s="1" t="s">
        <v>19668</v>
      </c>
      <c r="L2992" s="1" t="s">
        <v>19089</v>
      </c>
      <c r="M2992" s="2" t="s">
        <v>27317</v>
      </c>
      <c r="N2992" s="2" t="s">
        <v>25918</v>
      </c>
      <c r="O2992" s="2" t="s">
        <v>27318</v>
      </c>
      <c r="P2992" s="2" t="s">
        <v>27319</v>
      </c>
      <c r="Q2992" s="2" t="s">
        <v>19666</v>
      </c>
      <c r="R2992" s="2" t="s">
        <v>25921</v>
      </c>
      <c r="S2992" s="2" t="s">
        <v>19667</v>
      </c>
      <c r="T2992" s="42" t="s">
        <v>27320</v>
      </c>
    </row>
    <row r="2993" spans="3:20" ht="45" x14ac:dyDescent="0.25">
      <c r="C2993" s="35"/>
      <c r="I2993" s="27">
        <f>IF(ISBLANK(J2993),"",LARGE(I$1:I2992,1)+1)</f>
        <v>2965</v>
      </c>
      <c r="J2993" s="2" t="s">
        <v>19614</v>
      </c>
      <c r="K2993" s="1" t="s">
        <v>19669</v>
      </c>
      <c r="L2993" s="1" t="s">
        <v>19089</v>
      </c>
      <c r="M2993" s="2" t="s">
        <v>27321</v>
      </c>
      <c r="N2993" s="2" t="s">
        <v>25918</v>
      </c>
      <c r="O2993" s="2" t="s">
        <v>27322</v>
      </c>
      <c r="P2993" s="2" t="s">
        <v>27323</v>
      </c>
      <c r="Q2993" s="2" t="s">
        <v>19666</v>
      </c>
      <c r="R2993" s="2" t="s">
        <v>25921</v>
      </c>
      <c r="S2993" s="2" t="s">
        <v>19667</v>
      </c>
      <c r="T2993" s="42" t="s">
        <v>27320</v>
      </c>
    </row>
    <row r="2994" spans="3:20" ht="30" x14ac:dyDescent="0.25">
      <c r="C2994" s="35"/>
      <c r="I2994" s="27">
        <f>IF(ISBLANK(J2994),"",LARGE(I$1:I2993,1)+1)</f>
        <v>2966</v>
      </c>
      <c r="J2994" s="2" t="s">
        <v>19614</v>
      </c>
      <c r="K2994" s="1" t="s">
        <v>19670</v>
      </c>
      <c r="L2994" s="1" t="s">
        <v>19066</v>
      </c>
      <c r="M2994" s="2" t="s">
        <v>27324</v>
      </c>
      <c r="N2994" s="2" t="s">
        <v>25876</v>
      </c>
      <c r="O2994" s="2" t="s">
        <v>27325</v>
      </c>
      <c r="P2994" s="2" t="s">
        <v>26142</v>
      </c>
      <c r="Q2994" s="2" t="s">
        <v>19201</v>
      </c>
      <c r="R2994" s="2" t="s">
        <v>26143</v>
      </c>
      <c r="S2994" s="2" t="s">
        <v>19202</v>
      </c>
      <c r="T2994" s="42" t="s">
        <v>26144</v>
      </c>
    </row>
    <row r="2995" spans="3:20" ht="30" x14ac:dyDescent="0.25">
      <c r="C2995" s="35"/>
      <c r="I2995" s="27">
        <f>IF(ISBLANK(J2995),"",LARGE(I$1:I2994,1)+1)</f>
        <v>2967</v>
      </c>
      <c r="J2995" s="2" t="s">
        <v>19614</v>
      </c>
      <c r="K2995" s="1" t="s">
        <v>19671</v>
      </c>
      <c r="L2995" s="1" t="s">
        <v>19624</v>
      </c>
      <c r="M2995" s="2" t="s">
        <v>27326</v>
      </c>
      <c r="N2995" s="2" t="s">
        <v>27198</v>
      </c>
      <c r="O2995" s="2" t="s">
        <v>27327</v>
      </c>
      <c r="P2995" s="2" t="s">
        <v>27287</v>
      </c>
      <c r="Q2995" s="2" t="s">
        <v>19652</v>
      </c>
      <c r="R2995" s="2" t="s">
        <v>27288</v>
      </c>
      <c r="S2995" s="2" t="s">
        <v>19653</v>
      </c>
      <c r="T2995" s="42" t="s">
        <v>27289</v>
      </c>
    </row>
    <row r="2996" spans="3:20" ht="30" x14ac:dyDescent="0.25">
      <c r="C2996" s="35"/>
      <c r="I2996" s="27">
        <f>IF(ISBLANK(J2996),"",LARGE(I$1:I2995,1)+1)</f>
        <v>2968</v>
      </c>
      <c r="J2996" s="2" t="s">
        <v>19614</v>
      </c>
      <c r="K2996" s="1" t="s">
        <v>19672</v>
      </c>
      <c r="L2996" s="1" t="s">
        <v>19624</v>
      </c>
      <c r="M2996" s="2" t="s">
        <v>27328</v>
      </c>
      <c r="N2996" s="2" t="s">
        <v>27198</v>
      </c>
      <c r="O2996" s="2" t="s">
        <v>27329</v>
      </c>
      <c r="P2996" s="2" t="s">
        <v>27287</v>
      </c>
      <c r="Q2996" s="2" t="s">
        <v>19652</v>
      </c>
      <c r="R2996" s="2" t="s">
        <v>27288</v>
      </c>
      <c r="S2996" s="2" t="s">
        <v>19653</v>
      </c>
      <c r="T2996" s="42" t="s">
        <v>27289</v>
      </c>
    </row>
    <row r="2997" spans="3:20" ht="30" x14ac:dyDescent="0.25">
      <c r="C2997" s="35"/>
      <c r="I2997" s="27">
        <f>IF(ISBLANK(J2997),"",LARGE(I$1:I2996,1)+1)</f>
        <v>2969</v>
      </c>
      <c r="J2997" s="2" t="s">
        <v>19614</v>
      </c>
      <c r="K2997" s="1" t="s">
        <v>19673</v>
      </c>
      <c r="L2997" s="1" t="s">
        <v>19624</v>
      </c>
      <c r="M2997" s="2" t="s">
        <v>27330</v>
      </c>
      <c r="N2997" s="2" t="s">
        <v>27198</v>
      </c>
      <c r="O2997" s="2" t="s">
        <v>27331</v>
      </c>
      <c r="P2997" s="2" t="s">
        <v>27287</v>
      </c>
      <c r="Q2997" s="2" t="s">
        <v>19652</v>
      </c>
      <c r="R2997" s="2" t="s">
        <v>27288</v>
      </c>
      <c r="S2997" s="2" t="s">
        <v>19653</v>
      </c>
      <c r="T2997" s="42" t="s">
        <v>27289</v>
      </c>
    </row>
    <row r="2998" spans="3:20" ht="30" x14ac:dyDescent="0.25">
      <c r="C2998" s="35"/>
      <c r="I2998" s="27">
        <f>IF(ISBLANK(J2998),"",LARGE(I$1:I2997,1)+1)</f>
        <v>2970</v>
      </c>
      <c r="J2998" s="2" t="s">
        <v>19614</v>
      </c>
      <c r="K2998" s="1" t="s">
        <v>19674</v>
      </c>
      <c r="L2998" s="1" t="s">
        <v>19210</v>
      </c>
      <c r="M2998" s="2" t="s">
        <v>27332</v>
      </c>
      <c r="N2998" s="2" t="s">
        <v>26159</v>
      </c>
      <c r="O2998" s="2" t="s">
        <v>27333</v>
      </c>
      <c r="P2998" s="2" t="s">
        <v>26161</v>
      </c>
      <c r="Q2998" s="2" t="s">
        <v>19211</v>
      </c>
      <c r="R2998" s="2" t="s">
        <v>26162</v>
      </c>
      <c r="S2998" s="2" t="s">
        <v>19212</v>
      </c>
      <c r="T2998" s="42" t="s">
        <v>26163</v>
      </c>
    </row>
    <row r="2999" spans="3:20" ht="30" x14ac:dyDescent="0.25">
      <c r="C2999" s="35"/>
      <c r="I2999" s="27">
        <f>IF(ISBLANK(J2999),"",LARGE(I$1:I2998,1)+1)</f>
        <v>2971</v>
      </c>
      <c r="J2999" s="2" t="s">
        <v>19614</v>
      </c>
      <c r="K2999" s="1" t="s">
        <v>19675</v>
      </c>
      <c r="L2999" s="1" t="s">
        <v>19210</v>
      </c>
      <c r="M2999" s="2" t="s">
        <v>27334</v>
      </c>
      <c r="N2999" s="2" t="s">
        <v>26159</v>
      </c>
      <c r="O2999" s="2" t="s">
        <v>27335</v>
      </c>
      <c r="P2999" s="2" t="s">
        <v>26161</v>
      </c>
      <c r="Q2999" s="2" t="s">
        <v>19211</v>
      </c>
      <c r="R2999" s="2" t="s">
        <v>26162</v>
      </c>
      <c r="S2999" s="2" t="s">
        <v>19212</v>
      </c>
      <c r="T2999" s="42" t="s">
        <v>26163</v>
      </c>
    </row>
    <row r="3000" spans="3:20" ht="30" x14ac:dyDescent="0.25">
      <c r="C3000" s="35"/>
      <c r="I3000" s="27">
        <f>IF(ISBLANK(J3000),"",LARGE(I$1:I2999,1)+1)</f>
        <v>2972</v>
      </c>
      <c r="J3000" s="2" t="s">
        <v>19614</v>
      </c>
      <c r="K3000" s="1" t="s">
        <v>19676</v>
      </c>
      <c r="L3000" s="1" t="s">
        <v>19078</v>
      </c>
      <c r="M3000" s="2" t="s">
        <v>27336</v>
      </c>
      <c r="N3000" s="2" t="s">
        <v>25897</v>
      </c>
      <c r="O3000" s="2" t="s">
        <v>27337</v>
      </c>
      <c r="P3000" s="2" t="s">
        <v>26189</v>
      </c>
      <c r="Q3000" s="2" t="s">
        <v>19228</v>
      </c>
      <c r="R3000" s="2" t="s">
        <v>27338</v>
      </c>
      <c r="S3000" s="2" t="s">
        <v>19229</v>
      </c>
      <c r="T3000" s="42" t="s">
        <v>26191</v>
      </c>
    </row>
    <row r="3001" spans="3:20" ht="30" x14ac:dyDescent="0.25">
      <c r="C3001" s="35"/>
      <c r="I3001" s="27">
        <f>IF(ISBLANK(J3001),"",LARGE(I$1:I3000,1)+1)</f>
        <v>2973</v>
      </c>
      <c r="J3001" s="2" t="s">
        <v>19614</v>
      </c>
      <c r="K3001" s="1" t="s">
        <v>19677</v>
      </c>
      <c r="L3001" s="1" t="s">
        <v>19078</v>
      </c>
      <c r="M3001" s="2" t="s">
        <v>27339</v>
      </c>
      <c r="N3001" s="2" t="s">
        <v>25897</v>
      </c>
      <c r="O3001" s="2" t="s">
        <v>27340</v>
      </c>
      <c r="P3001" s="2" t="s">
        <v>26189</v>
      </c>
      <c r="Q3001" s="2" t="s">
        <v>19228</v>
      </c>
      <c r="R3001" s="2" t="s">
        <v>27341</v>
      </c>
      <c r="S3001" s="2" t="s">
        <v>19229</v>
      </c>
      <c r="T3001" s="42" t="s">
        <v>26191</v>
      </c>
    </row>
    <row r="3002" spans="3:20" ht="30" x14ac:dyDescent="0.25">
      <c r="C3002" s="35"/>
      <c r="I3002" s="27">
        <f>IF(ISBLANK(J3002),"",LARGE(I$1:I3001,1)+1)</f>
        <v>2974</v>
      </c>
      <c r="J3002" s="2" t="s">
        <v>19614</v>
      </c>
      <c r="K3002" s="1" t="s">
        <v>19678</v>
      </c>
      <c r="L3002" s="1" t="s">
        <v>19066</v>
      </c>
      <c r="M3002" s="2" t="s">
        <v>27342</v>
      </c>
      <c r="N3002" s="2" t="s">
        <v>25876</v>
      </c>
      <c r="O3002" s="2" t="s">
        <v>27343</v>
      </c>
      <c r="P3002" s="2" t="s">
        <v>26142</v>
      </c>
      <c r="Q3002" s="2" t="s">
        <v>19201</v>
      </c>
      <c r="R3002" s="2" t="s">
        <v>26143</v>
      </c>
      <c r="S3002" s="2" t="s">
        <v>19202</v>
      </c>
      <c r="T3002" s="42" t="s">
        <v>26144</v>
      </c>
    </row>
    <row r="3003" spans="3:20" ht="30" x14ac:dyDescent="0.25">
      <c r="C3003" s="35"/>
      <c r="I3003" s="27">
        <f>IF(ISBLANK(J3003),"",LARGE(I$1:I3002,1)+1)</f>
        <v>2975</v>
      </c>
      <c r="J3003" s="2" t="s">
        <v>19614</v>
      </c>
      <c r="K3003" s="1" t="s">
        <v>19679</v>
      </c>
      <c r="L3003" s="1" t="s">
        <v>19066</v>
      </c>
      <c r="M3003" s="2" t="s">
        <v>27344</v>
      </c>
      <c r="N3003" s="2" t="s">
        <v>25876</v>
      </c>
      <c r="O3003" s="2" t="s">
        <v>27345</v>
      </c>
      <c r="P3003" s="2" t="s">
        <v>26142</v>
      </c>
      <c r="Q3003" s="2" t="s">
        <v>19201</v>
      </c>
      <c r="R3003" s="2" t="s">
        <v>26143</v>
      </c>
      <c r="S3003" s="2" t="s">
        <v>19202</v>
      </c>
      <c r="T3003" s="42" t="s">
        <v>26144</v>
      </c>
    </row>
    <row r="3004" spans="3:20" ht="45" x14ac:dyDescent="0.25">
      <c r="C3004" s="35"/>
      <c r="I3004" s="27">
        <f>IF(ISBLANK(J3004),"",LARGE(I$1:I3003,1)+1)</f>
        <v>2976</v>
      </c>
      <c r="J3004" s="2" t="s">
        <v>19614</v>
      </c>
      <c r="K3004" s="1" t="s">
        <v>19680</v>
      </c>
      <c r="L3004" s="1" t="s">
        <v>19481</v>
      </c>
      <c r="M3004" s="2" t="s">
        <v>27346</v>
      </c>
      <c r="N3004" s="2" t="s">
        <v>26815</v>
      </c>
      <c r="O3004" s="2" t="s">
        <v>27347</v>
      </c>
      <c r="P3004" s="2" t="s">
        <v>27348</v>
      </c>
      <c r="Q3004" s="2" t="s">
        <v>19482</v>
      </c>
      <c r="R3004" s="2" t="s">
        <v>27349</v>
      </c>
      <c r="S3004" s="2" t="s">
        <v>19483</v>
      </c>
      <c r="T3004" s="42" t="s">
        <v>26819</v>
      </c>
    </row>
    <row r="3005" spans="3:20" ht="45" x14ac:dyDescent="0.25">
      <c r="C3005" s="35"/>
      <c r="I3005" s="27">
        <f>IF(ISBLANK(J3005),"",LARGE(I$1:I3004,1)+1)</f>
        <v>2977</v>
      </c>
      <c r="J3005" s="2" t="s">
        <v>19614</v>
      </c>
      <c r="K3005" s="1" t="s">
        <v>19681</v>
      </c>
      <c r="L3005" s="1" t="s">
        <v>19481</v>
      </c>
      <c r="M3005" s="2" t="s">
        <v>27350</v>
      </c>
      <c r="N3005" s="2" t="s">
        <v>26815</v>
      </c>
      <c r="O3005" s="2" t="s">
        <v>27351</v>
      </c>
      <c r="P3005" s="2" t="s">
        <v>27352</v>
      </c>
      <c r="Q3005" s="2" t="s">
        <v>19482</v>
      </c>
      <c r="R3005" s="2" t="s">
        <v>27353</v>
      </c>
      <c r="S3005" s="2" t="s">
        <v>19483</v>
      </c>
      <c r="T3005" s="42" t="s">
        <v>26819</v>
      </c>
    </row>
    <row r="3006" spans="3:20" ht="30" x14ac:dyDescent="0.25">
      <c r="C3006" s="35"/>
      <c r="I3006" s="27">
        <f>IF(ISBLANK(J3006),"",LARGE(I$1:I3005,1)+1)</f>
        <v>2978</v>
      </c>
      <c r="J3006" s="2" t="s">
        <v>19614</v>
      </c>
      <c r="K3006" s="1" t="s">
        <v>19682</v>
      </c>
      <c r="L3006" s="1" t="s">
        <v>19167</v>
      </c>
      <c r="M3006" s="2" t="s">
        <v>27354</v>
      </c>
      <c r="N3006" s="2" t="s">
        <v>26078</v>
      </c>
      <c r="O3006" s="2" t="s">
        <v>27355</v>
      </c>
      <c r="P3006" s="2" t="s">
        <v>26166</v>
      </c>
      <c r="Q3006" s="2" t="s">
        <v>19214</v>
      </c>
      <c r="R3006" s="2" t="s">
        <v>26167</v>
      </c>
      <c r="S3006" s="2" t="s">
        <v>19215</v>
      </c>
      <c r="T3006" s="42" t="s">
        <v>26168</v>
      </c>
    </row>
    <row r="3007" spans="3:20" ht="30" x14ac:dyDescent="0.25">
      <c r="C3007" s="35"/>
      <c r="I3007" s="27">
        <f>IF(ISBLANK(J3007),"",LARGE(I$1:I3006,1)+1)</f>
        <v>2979</v>
      </c>
      <c r="J3007" s="2" t="s">
        <v>19614</v>
      </c>
      <c r="K3007" s="1" t="s">
        <v>19683</v>
      </c>
      <c r="L3007" s="1" t="s">
        <v>19167</v>
      </c>
      <c r="M3007" s="2" t="s">
        <v>27356</v>
      </c>
      <c r="N3007" s="2" t="s">
        <v>26078</v>
      </c>
      <c r="O3007" s="2" t="s">
        <v>27357</v>
      </c>
      <c r="P3007" s="2" t="s">
        <v>26166</v>
      </c>
      <c r="Q3007" s="2" t="s">
        <v>19214</v>
      </c>
      <c r="R3007" s="2" t="s">
        <v>26167</v>
      </c>
      <c r="S3007" s="2" t="s">
        <v>19215</v>
      </c>
      <c r="T3007" s="42" t="s">
        <v>26168</v>
      </c>
    </row>
    <row r="3008" spans="3:20" ht="30" x14ac:dyDescent="0.25">
      <c r="C3008" s="35"/>
      <c r="I3008" s="27">
        <f>IF(ISBLANK(J3008),"",LARGE(I$1:I3007,1)+1)</f>
        <v>2980</v>
      </c>
      <c r="J3008" s="2" t="s">
        <v>19614</v>
      </c>
      <c r="K3008" s="1" t="s">
        <v>19684</v>
      </c>
      <c r="L3008" s="1" t="s">
        <v>19082</v>
      </c>
      <c r="M3008" s="2" t="s">
        <v>27358</v>
      </c>
      <c r="N3008" s="2" t="s">
        <v>25903</v>
      </c>
      <c r="O3008" s="2" t="s">
        <v>27359</v>
      </c>
      <c r="P3008" s="2" t="s">
        <v>27360</v>
      </c>
      <c r="Q3008" s="2" t="s">
        <v>19661</v>
      </c>
      <c r="R3008" s="2" t="s">
        <v>27306</v>
      </c>
      <c r="S3008" s="2" t="s">
        <v>19662</v>
      </c>
      <c r="T3008" s="42" t="s">
        <v>27307</v>
      </c>
    </row>
    <row r="3009" spans="3:20" ht="45" x14ac:dyDescent="0.25">
      <c r="C3009" s="35"/>
      <c r="I3009" s="27">
        <f>IF(ISBLANK(J3009),"",LARGE(I$1:I3008,1)+1)</f>
        <v>2981</v>
      </c>
      <c r="J3009" s="2" t="s">
        <v>19614</v>
      </c>
      <c r="K3009" s="1" t="s">
        <v>19685</v>
      </c>
      <c r="L3009" s="1" t="s">
        <v>19151</v>
      </c>
      <c r="M3009" s="2" t="s">
        <v>27361</v>
      </c>
      <c r="N3009" s="2" t="s">
        <v>26049</v>
      </c>
      <c r="O3009" s="2" t="s">
        <v>27362</v>
      </c>
      <c r="P3009" s="2" t="s">
        <v>26114</v>
      </c>
      <c r="Q3009" s="2" t="s">
        <v>19187</v>
      </c>
      <c r="R3009" s="2" t="s">
        <v>26115</v>
      </c>
      <c r="S3009" s="2" t="s">
        <v>19188</v>
      </c>
      <c r="T3009" s="42" t="s">
        <v>26116</v>
      </c>
    </row>
    <row r="3010" spans="3:20" ht="45" x14ac:dyDescent="0.25">
      <c r="C3010" s="35"/>
      <c r="I3010" s="27">
        <f>IF(ISBLANK(J3010),"",LARGE(I$1:I3009,1)+1)</f>
        <v>2982</v>
      </c>
      <c r="J3010" s="2" t="s">
        <v>19614</v>
      </c>
      <c r="K3010" s="1" t="s">
        <v>19686</v>
      </c>
      <c r="L3010" s="1" t="s">
        <v>19151</v>
      </c>
      <c r="M3010" s="2" t="s">
        <v>27363</v>
      </c>
      <c r="N3010" s="2" t="s">
        <v>26049</v>
      </c>
      <c r="O3010" s="2" t="s">
        <v>27364</v>
      </c>
      <c r="P3010" s="2" t="s">
        <v>26114</v>
      </c>
      <c r="Q3010" s="2" t="s">
        <v>19187</v>
      </c>
      <c r="R3010" s="2" t="s">
        <v>26115</v>
      </c>
      <c r="S3010" s="2" t="s">
        <v>19188</v>
      </c>
      <c r="T3010" s="42" t="s">
        <v>26116</v>
      </c>
    </row>
    <row r="3011" spans="3:20" ht="30" x14ac:dyDescent="0.25">
      <c r="C3011" s="35"/>
      <c r="I3011" s="27">
        <f>IF(ISBLANK(J3011),"",LARGE(I$1:I3010,1)+1)</f>
        <v>2983</v>
      </c>
      <c r="J3011" s="2" t="s">
        <v>19614</v>
      </c>
      <c r="K3011" s="1" t="s">
        <v>19687</v>
      </c>
      <c r="L3011" s="1" t="s">
        <v>19624</v>
      </c>
      <c r="M3011" s="2" t="s">
        <v>27365</v>
      </c>
      <c r="N3011" s="2" t="s">
        <v>27198</v>
      </c>
      <c r="O3011" s="2" t="s">
        <v>27366</v>
      </c>
      <c r="P3011" s="2" t="s">
        <v>27287</v>
      </c>
      <c r="Q3011" s="2" t="s">
        <v>19652</v>
      </c>
      <c r="R3011" s="2" t="s">
        <v>27288</v>
      </c>
      <c r="S3011" s="2" t="s">
        <v>19653</v>
      </c>
      <c r="T3011" s="42" t="s">
        <v>27289</v>
      </c>
    </row>
    <row r="3012" spans="3:20" ht="45" x14ac:dyDescent="0.25">
      <c r="C3012" s="35"/>
      <c r="I3012" s="27">
        <f>IF(ISBLANK(J3012),"",LARGE(I$1:I3011,1)+1)</f>
        <v>2984</v>
      </c>
      <c r="J3012" s="2" t="s">
        <v>19614</v>
      </c>
      <c r="K3012" s="1" t="s">
        <v>19688</v>
      </c>
      <c r="L3012" s="1" t="s">
        <v>19055</v>
      </c>
      <c r="M3012" s="2" t="s">
        <v>27367</v>
      </c>
      <c r="N3012" s="2" t="s">
        <v>25859</v>
      </c>
      <c r="O3012" s="2" t="s">
        <v>27368</v>
      </c>
      <c r="P3012" s="2" t="s">
        <v>25939</v>
      </c>
      <c r="Q3012" s="2" t="s">
        <v>19178</v>
      </c>
      <c r="R3012" s="2" t="s">
        <v>26086</v>
      </c>
      <c r="S3012" s="2" t="s">
        <v>19179</v>
      </c>
      <c r="T3012" s="42" t="s">
        <v>26098</v>
      </c>
    </row>
    <row r="3013" spans="3:20" ht="45" x14ac:dyDescent="0.25">
      <c r="C3013" s="35"/>
      <c r="I3013" s="27">
        <f>IF(ISBLANK(J3013),"",LARGE(I$1:I3012,1)+1)</f>
        <v>2985</v>
      </c>
      <c r="J3013" s="2" t="s">
        <v>19614</v>
      </c>
      <c r="K3013" s="1" t="s">
        <v>19689</v>
      </c>
      <c r="L3013" s="1" t="s">
        <v>19151</v>
      </c>
      <c r="M3013" s="2" t="s">
        <v>27369</v>
      </c>
      <c r="N3013" s="2" t="s">
        <v>26049</v>
      </c>
      <c r="O3013" s="2" t="s">
        <v>27370</v>
      </c>
      <c r="P3013" s="2" t="s">
        <v>26114</v>
      </c>
      <c r="Q3013" s="2" t="s">
        <v>19187</v>
      </c>
      <c r="R3013" s="2" t="s">
        <v>26115</v>
      </c>
      <c r="S3013" s="2" t="s">
        <v>19188</v>
      </c>
      <c r="T3013" s="42" t="s">
        <v>26116</v>
      </c>
    </row>
    <row r="3014" spans="3:20" ht="45" x14ac:dyDescent="0.25">
      <c r="C3014" s="35"/>
      <c r="I3014" s="27">
        <f>IF(ISBLANK(J3014),"",LARGE(I$1:I3013,1)+1)</f>
        <v>2986</v>
      </c>
      <c r="J3014" s="2" t="s">
        <v>19614</v>
      </c>
      <c r="K3014" s="1" t="s">
        <v>19690</v>
      </c>
      <c r="L3014" s="1" t="s">
        <v>19151</v>
      </c>
      <c r="M3014" s="2" t="s">
        <v>27371</v>
      </c>
      <c r="N3014" s="2" t="s">
        <v>26049</v>
      </c>
      <c r="O3014" s="2" t="s">
        <v>27372</v>
      </c>
      <c r="P3014" s="2" t="s">
        <v>26114</v>
      </c>
      <c r="Q3014" s="2" t="s">
        <v>19187</v>
      </c>
      <c r="R3014" s="2" t="s">
        <v>26115</v>
      </c>
      <c r="S3014" s="2" t="s">
        <v>19188</v>
      </c>
      <c r="T3014" s="42" t="s">
        <v>26116</v>
      </c>
    </row>
    <row r="3015" spans="3:20" ht="30" x14ac:dyDescent="0.25">
      <c r="C3015" s="35"/>
      <c r="I3015" s="27">
        <f>IF(ISBLANK(J3015),"",LARGE(I$1:I3014,1)+1)</f>
        <v>2987</v>
      </c>
      <c r="J3015" s="2" t="s">
        <v>19614</v>
      </c>
      <c r="K3015" s="1" t="s">
        <v>19691</v>
      </c>
      <c r="L3015" s="1" t="s">
        <v>19078</v>
      </c>
      <c r="M3015" s="2" t="s">
        <v>27373</v>
      </c>
      <c r="N3015" s="2" t="s">
        <v>25897</v>
      </c>
      <c r="O3015" s="2" t="s">
        <v>27374</v>
      </c>
      <c r="P3015" s="2" t="s">
        <v>26189</v>
      </c>
      <c r="Q3015" s="2" t="s">
        <v>19228</v>
      </c>
      <c r="R3015" s="2" t="s">
        <v>27375</v>
      </c>
      <c r="S3015" s="2" t="s">
        <v>19229</v>
      </c>
      <c r="T3015" s="42" t="s">
        <v>26191</v>
      </c>
    </row>
    <row r="3016" spans="3:20" ht="30" x14ac:dyDescent="0.25">
      <c r="C3016" s="35"/>
      <c r="I3016" s="27">
        <f>IF(ISBLANK(J3016),"",LARGE(I$1:I3015,1)+1)</f>
        <v>2988</v>
      </c>
      <c r="J3016" s="2" t="s">
        <v>19614</v>
      </c>
      <c r="K3016" s="1" t="s">
        <v>19692</v>
      </c>
      <c r="L3016" s="1" t="s">
        <v>19078</v>
      </c>
      <c r="M3016" s="2" t="s">
        <v>27376</v>
      </c>
      <c r="N3016" s="2" t="s">
        <v>25897</v>
      </c>
      <c r="O3016" s="2" t="s">
        <v>27377</v>
      </c>
      <c r="P3016" s="2" t="s">
        <v>26189</v>
      </c>
      <c r="Q3016" s="2" t="s">
        <v>19228</v>
      </c>
      <c r="R3016" s="2" t="s">
        <v>27378</v>
      </c>
      <c r="S3016" s="2" t="s">
        <v>19229</v>
      </c>
      <c r="T3016" s="42" t="s">
        <v>26191</v>
      </c>
    </row>
    <row r="3017" spans="3:20" ht="45" x14ac:dyDescent="0.25">
      <c r="C3017" s="35"/>
      <c r="I3017" s="27">
        <f>IF(ISBLANK(J3017),"",LARGE(I$1:I3016,1)+1)</f>
        <v>2989</v>
      </c>
      <c r="J3017" s="2" t="s">
        <v>19614</v>
      </c>
      <c r="K3017" s="1" t="s">
        <v>19693</v>
      </c>
      <c r="L3017" s="1" t="s">
        <v>19089</v>
      </c>
      <c r="M3017" s="2" t="s">
        <v>27379</v>
      </c>
      <c r="N3017" s="2" t="s">
        <v>25918</v>
      </c>
      <c r="O3017" s="2" t="s">
        <v>27380</v>
      </c>
      <c r="P3017" s="2" t="s">
        <v>27381</v>
      </c>
      <c r="Q3017" s="2" t="s">
        <v>19666</v>
      </c>
      <c r="R3017" s="2" t="s">
        <v>25921</v>
      </c>
      <c r="S3017" s="2" t="s">
        <v>19667</v>
      </c>
      <c r="T3017" s="42" t="s">
        <v>27320</v>
      </c>
    </row>
    <row r="3018" spans="3:20" ht="45" x14ac:dyDescent="0.25">
      <c r="C3018" s="35"/>
      <c r="I3018" s="27">
        <f>IF(ISBLANK(J3018),"",LARGE(I$1:I3017,1)+1)</f>
        <v>2990</v>
      </c>
      <c r="J3018" s="2" t="s">
        <v>19614</v>
      </c>
      <c r="K3018" s="1" t="s">
        <v>19694</v>
      </c>
      <c r="L3018" s="1" t="s">
        <v>19070</v>
      </c>
      <c r="M3018" s="2" t="s">
        <v>27382</v>
      </c>
      <c r="N3018" s="2" t="s">
        <v>25882</v>
      </c>
      <c r="O3018" s="2" t="s">
        <v>27383</v>
      </c>
      <c r="P3018" s="2" t="s">
        <v>26130</v>
      </c>
      <c r="Q3018" s="2" t="s">
        <v>19195</v>
      </c>
      <c r="R3018" s="2" t="s">
        <v>26131</v>
      </c>
      <c r="S3018" s="2" t="s">
        <v>19196</v>
      </c>
      <c r="T3018" s="42" t="s">
        <v>26132</v>
      </c>
    </row>
    <row r="3019" spans="3:20" ht="45" x14ac:dyDescent="0.25">
      <c r="C3019" s="35"/>
      <c r="I3019" s="27">
        <f>IF(ISBLANK(J3019),"",LARGE(I$1:I3018,1)+1)</f>
        <v>2991</v>
      </c>
      <c r="J3019" s="2" t="s">
        <v>19614</v>
      </c>
      <c r="K3019" s="1" t="s">
        <v>19695</v>
      </c>
      <c r="L3019" s="1" t="s">
        <v>19070</v>
      </c>
      <c r="M3019" s="2" t="s">
        <v>27384</v>
      </c>
      <c r="N3019" s="2" t="s">
        <v>25882</v>
      </c>
      <c r="O3019" s="2" t="s">
        <v>27385</v>
      </c>
      <c r="P3019" s="2" t="s">
        <v>26130</v>
      </c>
      <c r="Q3019" s="2" t="s">
        <v>19195</v>
      </c>
      <c r="R3019" s="2" t="s">
        <v>26131</v>
      </c>
      <c r="S3019" s="2" t="s">
        <v>19196</v>
      </c>
      <c r="T3019" s="42" t="s">
        <v>26132</v>
      </c>
    </row>
    <row r="3020" spans="3:20" ht="30" x14ac:dyDescent="0.25">
      <c r="C3020" s="35"/>
      <c r="I3020" s="27">
        <f>IF(ISBLANK(J3020),"",LARGE(I$1:I3019,1)+1)</f>
        <v>2992</v>
      </c>
      <c r="J3020" s="2" t="s">
        <v>19614</v>
      </c>
      <c r="K3020" s="1" t="s">
        <v>19696</v>
      </c>
      <c r="L3020" s="1" t="s">
        <v>19070</v>
      </c>
      <c r="M3020" s="2" t="s">
        <v>27386</v>
      </c>
      <c r="N3020" s="2" t="s">
        <v>25882</v>
      </c>
      <c r="O3020" s="2" t="s">
        <v>27387</v>
      </c>
      <c r="P3020" s="2" t="s">
        <v>26300</v>
      </c>
      <c r="Q3020" s="2" t="s">
        <v>19281</v>
      </c>
      <c r="R3020" s="2" t="s">
        <v>26301</v>
      </c>
      <c r="S3020" s="2" t="s">
        <v>19282</v>
      </c>
      <c r="T3020" s="42" t="s">
        <v>26302</v>
      </c>
    </row>
    <row r="3021" spans="3:20" ht="30" x14ac:dyDescent="0.25">
      <c r="C3021" s="35"/>
      <c r="I3021" s="27">
        <f>IF(ISBLANK(J3021),"",LARGE(I$1:I3020,1)+1)</f>
        <v>2993</v>
      </c>
      <c r="J3021" s="2" t="s">
        <v>19614</v>
      </c>
      <c r="K3021" s="1" t="s">
        <v>19697</v>
      </c>
      <c r="L3021" s="1" t="s">
        <v>19055</v>
      </c>
      <c r="M3021" s="2" t="s">
        <v>27388</v>
      </c>
      <c r="N3021" s="2" t="s">
        <v>25859</v>
      </c>
      <c r="O3021" s="2" t="s">
        <v>27389</v>
      </c>
      <c r="P3021" s="2" t="s">
        <v>26300</v>
      </c>
      <c r="Q3021" s="2" t="s">
        <v>19281</v>
      </c>
      <c r="R3021" s="2" t="s">
        <v>26301</v>
      </c>
      <c r="S3021" s="2" t="s">
        <v>19282</v>
      </c>
      <c r="T3021" s="42" t="s">
        <v>26302</v>
      </c>
    </row>
    <row r="3022" spans="3:20" ht="30" x14ac:dyDescent="0.25">
      <c r="C3022" s="35"/>
      <c r="I3022" s="27">
        <f>IF(ISBLANK(J3022),"",LARGE(I$1:I3021,1)+1)</f>
        <v>2994</v>
      </c>
      <c r="J3022" s="2" t="s">
        <v>19614</v>
      </c>
      <c r="K3022" s="1" t="s">
        <v>19698</v>
      </c>
      <c r="L3022" s="1" t="s">
        <v>19055</v>
      </c>
      <c r="M3022" s="2" t="s">
        <v>27390</v>
      </c>
      <c r="N3022" s="2" t="s">
        <v>25859</v>
      </c>
      <c r="O3022" s="2" t="s">
        <v>27391</v>
      </c>
      <c r="P3022" s="2" t="s">
        <v>26300</v>
      </c>
      <c r="Q3022" s="2" t="s">
        <v>19281</v>
      </c>
      <c r="R3022" s="2" t="s">
        <v>26301</v>
      </c>
      <c r="S3022" s="2" t="s">
        <v>19282</v>
      </c>
      <c r="T3022" s="42" t="s">
        <v>26302</v>
      </c>
    </row>
    <row r="3023" spans="3:20" ht="30" x14ac:dyDescent="0.25">
      <c r="C3023" s="35"/>
      <c r="I3023" s="27">
        <f>IF(ISBLANK(J3023),"",LARGE(I$1:I3022,1)+1)</f>
        <v>2995</v>
      </c>
      <c r="J3023" s="2" t="s">
        <v>19614</v>
      </c>
      <c r="K3023" s="1" t="s">
        <v>19699</v>
      </c>
      <c r="L3023" s="1" t="s">
        <v>19151</v>
      </c>
      <c r="M3023" s="2" t="s">
        <v>27392</v>
      </c>
      <c r="N3023" s="2" t="s">
        <v>26049</v>
      </c>
      <c r="O3023" s="2" t="s">
        <v>27393</v>
      </c>
      <c r="P3023" s="2" t="s">
        <v>26300</v>
      </c>
      <c r="Q3023" s="2" t="s">
        <v>19281</v>
      </c>
      <c r="R3023" s="2" t="s">
        <v>26301</v>
      </c>
      <c r="S3023" s="2" t="s">
        <v>19282</v>
      </c>
      <c r="T3023" s="42" t="s">
        <v>26335</v>
      </c>
    </row>
    <row r="3024" spans="3:20" ht="30" x14ac:dyDescent="0.25">
      <c r="C3024" s="35"/>
      <c r="I3024" s="27">
        <f>IF(ISBLANK(J3024),"",LARGE(I$1:I3023,1)+1)</f>
        <v>2996</v>
      </c>
      <c r="J3024" s="2" t="s">
        <v>19614</v>
      </c>
      <c r="K3024" s="1" t="s">
        <v>19700</v>
      </c>
      <c r="L3024" s="1" t="s">
        <v>19151</v>
      </c>
      <c r="M3024" s="2" t="s">
        <v>27394</v>
      </c>
      <c r="N3024" s="2" t="s">
        <v>26049</v>
      </c>
      <c r="O3024" s="2" t="s">
        <v>27395</v>
      </c>
      <c r="P3024" s="2" t="s">
        <v>26300</v>
      </c>
      <c r="Q3024" s="2" t="s">
        <v>19281</v>
      </c>
      <c r="R3024" s="2" t="s">
        <v>26301</v>
      </c>
      <c r="S3024" s="2" t="s">
        <v>19282</v>
      </c>
      <c r="T3024" s="42" t="s">
        <v>26335</v>
      </c>
    </row>
    <row r="3025" spans="3:20" ht="30" x14ac:dyDescent="0.25">
      <c r="C3025" s="35"/>
      <c r="I3025" s="27">
        <f>IF(ISBLANK(J3025),"",LARGE(I$1:I3024,1)+1)</f>
        <v>2997</v>
      </c>
      <c r="J3025" s="2" t="s">
        <v>19614</v>
      </c>
      <c r="K3025" s="1" t="s">
        <v>19701</v>
      </c>
      <c r="L3025" s="1" t="s">
        <v>19151</v>
      </c>
      <c r="M3025" s="2" t="s">
        <v>27396</v>
      </c>
      <c r="N3025" s="2" t="s">
        <v>26049</v>
      </c>
      <c r="O3025" s="2" t="s">
        <v>27397</v>
      </c>
      <c r="P3025" s="2" t="s">
        <v>26300</v>
      </c>
      <c r="Q3025" s="2" t="s">
        <v>19281</v>
      </c>
      <c r="R3025" s="2" t="s">
        <v>26301</v>
      </c>
      <c r="S3025" s="2" t="s">
        <v>19282</v>
      </c>
      <c r="T3025" s="42" t="s">
        <v>26335</v>
      </c>
    </row>
    <row r="3026" spans="3:20" ht="30" x14ac:dyDescent="0.25">
      <c r="C3026" s="35"/>
      <c r="I3026" s="27">
        <f>IF(ISBLANK(J3026),"",LARGE(I$1:I3025,1)+1)</f>
        <v>2998</v>
      </c>
      <c r="J3026" s="2" t="s">
        <v>19614</v>
      </c>
      <c r="K3026" s="1" t="s">
        <v>19702</v>
      </c>
      <c r="L3026" s="1" t="s">
        <v>19151</v>
      </c>
      <c r="M3026" s="2" t="s">
        <v>27398</v>
      </c>
      <c r="N3026" s="2" t="s">
        <v>26049</v>
      </c>
      <c r="O3026" s="2" t="s">
        <v>27399</v>
      </c>
      <c r="P3026" s="2" t="s">
        <v>26300</v>
      </c>
      <c r="Q3026" s="2" t="s">
        <v>19281</v>
      </c>
      <c r="R3026" s="2" t="s">
        <v>26301</v>
      </c>
      <c r="S3026" s="2" t="s">
        <v>19282</v>
      </c>
      <c r="T3026" s="42" t="s">
        <v>26335</v>
      </c>
    </row>
    <row r="3027" spans="3:20" ht="30" x14ac:dyDescent="0.25">
      <c r="C3027" s="35"/>
      <c r="I3027" s="27">
        <f>IF(ISBLANK(J3027),"",LARGE(I$1:I3026,1)+1)</f>
        <v>2999</v>
      </c>
      <c r="J3027" s="2" t="s">
        <v>19614</v>
      </c>
      <c r="K3027" s="1" t="s">
        <v>19703</v>
      </c>
      <c r="L3027" s="1" t="s">
        <v>19089</v>
      </c>
      <c r="M3027" s="2" t="s">
        <v>27400</v>
      </c>
      <c r="N3027" s="2" t="s">
        <v>25918</v>
      </c>
      <c r="O3027" s="2" t="s">
        <v>27401</v>
      </c>
      <c r="P3027" s="2" t="s">
        <v>26300</v>
      </c>
      <c r="Q3027" s="2" t="s">
        <v>19281</v>
      </c>
      <c r="R3027" s="2" t="s">
        <v>26301</v>
      </c>
      <c r="S3027" s="2" t="s">
        <v>19282</v>
      </c>
      <c r="T3027" s="42" t="s">
        <v>26335</v>
      </c>
    </row>
    <row r="3028" spans="3:20" ht="30" x14ac:dyDescent="0.25">
      <c r="C3028" s="35"/>
      <c r="I3028" s="27">
        <f>IF(ISBLANK(J3028),"",LARGE(I$1:I3027,1)+1)</f>
        <v>3000</v>
      </c>
      <c r="J3028" s="2" t="s">
        <v>19614</v>
      </c>
      <c r="K3028" s="1" t="s">
        <v>19704</v>
      </c>
      <c r="L3028" s="1" t="s">
        <v>19089</v>
      </c>
      <c r="M3028" s="2" t="s">
        <v>27402</v>
      </c>
      <c r="N3028" s="2" t="s">
        <v>25918</v>
      </c>
      <c r="O3028" s="2" t="s">
        <v>27403</v>
      </c>
      <c r="P3028" s="2" t="s">
        <v>26300</v>
      </c>
      <c r="Q3028" s="2" t="s">
        <v>19281</v>
      </c>
      <c r="R3028" s="2" t="s">
        <v>26301</v>
      </c>
      <c r="S3028" s="2" t="s">
        <v>19282</v>
      </c>
      <c r="T3028" s="42" t="s">
        <v>26335</v>
      </c>
    </row>
    <row r="3029" spans="3:20" ht="30" x14ac:dyDescent="0.25">
      <c r="C3029" s="35"/>
      <c r="I3029" s="27">
        <f>IF(ISBLANK(J3029),"",LARGE(I$1:I3028,1)+1)</f>
        <v>3001</v>
      </c>
      <c r="J3029" s="2" t="s">
        <v>19614</v>
      </c>
      <c r="K3029" s="1" t="s">
        <v>19705</v>
      </c>
      <c r="L3029" s="1" t="s">
        <v>19078</v>
      </c>
      <c r="M3029" s="2" t="s">
        <v>27404</v>
      </c>
      <c r="N3029" s="2" t="s">
        <v>25897</v>
      </c>
      <c r="O3029" s="2" t="s">
        <v>27405</v>
      </c>
      <c r="P3029" s="2" t="s">
        <v>26300</v>
      </c>
      <c r="Q3029" s="2" t="s">
        <v>19281</v>
      </c>
      <c r="R3029" s="2" t="s">
        <v>26301</v>
      </c>
      <c r="S3029" s="2" t="s">
        <v>19282</v>
      </c>
      <c r="T3029" s="42" t="s">
        <v>26335</v>
      </c>
    </row>
    <row r="3030" spans="3:20" ht="45" x14ac:dyDescent="0.25">
      <c r="C3030" s="35"/>
      <c r="I3030" s="27">
        <f>IF(ISBLANK(J3030),"",LARGE(I$1:I3029,1)+1)</f>
        <v>3002</v>
      </c>
      <c r="J3030" s="2" t="s">
        <v>19614</v>
      </c>
      <c r="K3030" s="1" t="s">
        <v>19706</v>
      </c>
      <c r="L3030" s="1" t="s">
        <v>19481</v>
      </c>
      <c r="M3030" s="2" t="s">
        <v>27406</v>
      </c>
      <c r="N3030" s="2" t="s">
        <v>26815</v>
      </c>
      <c r="O3030" s="2" t="s">
        <v>27407</v>
      </c>
      <c r="P3030" s="2" t="s">
        <v>26300</v>
      </c>
      <c r="Q3030" s="2" t="s">
        <v>19281</v>
      </c>
      <c r="R3030" s="2" t="s">
        <v>26301</v>
      </c>
      <c r="S3030" s="2" t="s">
        <v>19282</v>
      </c>
      <c r="T3030" s="42" t="s">
        <v>26302</v>
      </c>
    </row>
    <row r="3031" spans="3:20" ht="30" x14ac:dyDescent="0.25">
      <c r="C3031" s="35"/>
      <c r="I3031" s="27">
        <f>IF(ISBLANK(J3031),"",LARGE(I$1:I3030,1)+1)</f>
        <v>3003</v>
      </c>
      <c r="J3031" s="2" t="s">
        <v>19614</v>
      </c>
      <c r="K3031" s="1" t="s">
        <v>19707</v>
      </c>
      <c r="L3031" s="1" t="s">
        <v>19167</v>
      </c>
      <c r="M3031" s="2" t="s">
        <v>27408</v>
      </c>
      <c r="N3031" s="2" t="s">
        <v>26078</v>
      </c>
      <c r="O3031" s="2" t="s">
        <v>27409</v>
      </c>
      <c r="P3031" s="2" t="s">
        <v>26300</v>
      </c>
      <c r="Q3031" s="2" t="s">
        <v>19281</v>
      </c>
      <c r="R3031" s="2" t="s">
        <v>26301</v>
      </c>
      <c r="S3031" s="2" t="s">
        <v>19282</v>
      </c>
      <c r="T3031" s="42" t="s">
        <v>26335</v>
      </c>
    </row>
    <row r="3032" spans="3:20" ht="30" x14ac:dyDescent="0.25">
      <c r="C3032" s="35"/>
      <c r="I3032" s="27">
        <f>IF(ISBLANK(J3032),"",LARGE(I$1:I3031,1)+1)</f>
        <v>3004</v>
      </c>
      <c r="J3032" s="2" t="s">
        <v>19614</v>
      </c>
      <c r="K3032" s="1" t="s">
        <v>19708</v>
      </c>
      <c r="L3032" s="1" t="s">
        <v>19167</v>
      </c>
      <c r="M3032" s="2" t="s">
        <v>27410</v>
      </c>
      <c r="N3032" s="2" t="s">
        <v>26078</v>
      </c>
      <c r="O3032" s="2" t="s">
        <v>27411</v>
      </c>
      <c r="P3032" s="2" t="s">
        <v>26300</v>
      </c>
      <c r="Q3032" s="2" t="s">
        <v>19281</v>
      </c>
      <c r="R3032" s="2" t="s">
        <v>26301</v>
      </c>
      <c r="S3032" s="2" t="s">
        <v>19282</v>
      </c>
      <c r="T3032" s="42" t="s">
        <v>26335</v>
      </c>
    </row>
    <row r="3033" spans="3:20" ht="30" x14ac:dyDescent="0.25">
      <c r="C3033" s="35"/>
      <c r="I3033" s="27">
        <f>IF(ISBLANK(J3033),"",LARGE(I$1:I3032,1)+1)</f>
        <v>3005</v>
      </c>
      <c r="J3033" s="2" t="s">
        <v>19614</v>
      </c>
      <c r="K3033" s="1" t="s">
        <v>19709</v>
      </c>
      <c r="L3033" s="1" t="s">
        <v>19624</v>
      </c>
      <c r="M3033" s="2" t="s">
        <v>27412</v>
      </c>
      <c r="N3033" s="2" t="s">
        <v>27198</v>
      </c>
      <c r="O3033" s="2" t="s">
        <v>27413</v>
      </c>
      <c r="P3033" s="2" t="s">
        <v>26300</v>
      </c>
      <c r="Q3033" s="2" t="s">
        <v>19281</v>
      </c>
      <c r="R3033" s="2" t="s">
        <v>26301</v>
      </c>
      <c r="S3033" s="2" t="s">
        <v>19282</v>
      </c>
      <c r="T3033" s="42" t="s">
        <v>26302</v>
      </c>
    </row>
    <row r="3034" spans="3:20" ht="30" x14ac:dyDescent="0.25">
      <c r="C3034" s="35"/>
      <c r="I3034" s="27">
        <f>IF(ISBLANK(J3034),"",LARGE(I$1:I3033,1)+1)</f>
        <v>3006</v>
      </c>
      <c r="J3034" s="2" t="s">
        <v>19614</v>
      </c>
      <c r="K3034" s="1" t="s">
        <v>19710</v>
      </c>
      <c r="L3034" s="1" t="s">
        <v>19624</v>
      </c>
      <c r="M3034" s="2" t="s">
        <v>27414</v>
      </c>
      <c r="N3034" s="2" t="s">
        <v>27198</v>
      </c>
      <c r="O3034" s="2" t="s">
        <v>27415</v>
      </c>
      <c r="P3034" s="2" t="s">
        <v>26300</v>
      </c>
      <c r="Q3034" s="2" t="s">
        <v>19281</v>
      </c>
      <c r="R3034" s="2" t="s">
        <v>26301</v>
      </c>
      <c r="S3034" s="2" t="s">
        <v>19282</v>
      </c>
      <c r="T3034" s="42" t="s">
        <v>26302</v>
      </c>
    </row>
    <row r="3035" spans="3:20" ht="30" x14ac:dyDescent="0.25">
      <c r="C3035" s="35"/>
      <c r="I3035" s="27">
        <f>IF(ISBLANK(J3035),"",LARGE(I$1:I3034,1)+1)</f>
        <v>3007</v>
      </c>
      <c r="J3035" s="2" t="s">
        <v>19614</v>
      </c>
      <c r="K3035" s="1" t="s">
        <v>19711</v>
      </c>
      <c r="L3035" s="1" t="s">
        <v>19055</v>
      </c>
      <c r="M3035" s="2" t="s">
        <v>27416</v>
      </c>
      <c r="N3035" s="2" t="s">
        <v>25859</v>
      </c>
      <c r="O3035" s="2" t="s">
        <v>27417</v>
      </c>
      <c r="P3035" s="2" t="s">
        <v>26300</v>
      </c>
      <c r="Q3035" s="2" t="s">
        <v>19281</v>
      </c>
      <c r="R3035" s="2" t="s">
        <v>26301</v>
      </c>
      <c r="S3035" s="2" t="s">
        <v>19282</v>
      </c>
      <c r="T3035" s="42" t="s">
        <v>26335</v>
      </c>
    </row>
    <row r="3036" spans="3:20" ht="45" x14ac:dyDescent="0.25">
      <c r="C3036" s="35"/>
      <c r="I3036" s="27">
        <f>IF(ISBLANK(J3036),"",LARGE(I$1:I3035,1)+1)</f>
        <v>3008</v>
      </c>
      <c r="J3036" s="2" t="s">
        <v>19614</v>
      </c>
      <c r="K3036" s="1" t="s">
        <v>19712</v>
      </c>
      <c r="L3036" s="1" t="s">
        <v>19089</v>
      </c>
      <c r="M3036" s="2" t="s">
        <v>27418</v>
      </c>
      <c r="N3036" s="2" t="s">
        <v>25918</v>
      </c>
      <c r="O3036" s="2" t="s">
        <v>27419</v>
      </c>
      <c r="P3036" s="2" t="s">
        <v>26300</v>
      </c>
      <c r="Q3036" s="2" t="s">
        <v>19281</v>
      </c>
      <c r="R3036" s="2" t="s">
        <v>26301</v>
      </c>
      <c r="S3036" s="2" t="s">
        <v>19282</v>
      </c>
      <c r="T3036" s="42" t="s">
        <v>26302</v>
      </c>
    </row>
    <row r="3037" spans="3:20" ht="30" x14ac:dyDescent="0.25">
      <c r="C3037" s="35"/>
      <c r="I3037" s="27">
        <f>IF(ISBLANK(J3037),"",LARGE(I$1:I3036,1)+1)</f>
        <v>3009</v>
      </c>
      <c r="J3037" s="2" t="s">
        <v>19614</v>
      </c>
      <c r="K3037" s="1" t="s">
        <v>19713</v>
      </c>
      <c r="L3037" s="1" t="s">
        <v>19089</v>
      </c>
      <c r="M3037" s="2" t="s">
        <v>27420</v>
      </c>
      <c r="N3037" s="2" t="s">
        <v>25918</v>
      </c>
      <c r="O3037" s="2" t="s">
        <v>27421</v>
      </c>
      <c r="P3037" s="2" t="s">
        <v>26300</v>
      </c>
      <c r="Q3037" s="2" t="s">
        <v>19281</v>
      </c>
      <c r="R3037" s="2" t="s">
        <v>26301</v>
      </c>
      <c r="S3037" s="2" t="s">
        <v>19282</v>
      </c>
      <c r="T3037" s="42" t="s">
        <v>26335</v>
      </c>
    </row>
    <row r="3038" spans="3:20" ht="30" x14ac:dyDescent="0.25">
      <c r="C3038" s="35"/>
      <c r="I3038" s="27">
        <f>IF(ISBLANK(J3038),"",LARGE(I$1:I3037,1)+1)</f>
        <v>3010</v>
      </c>
      <c r="J3038" s="2" t="s">
        <v>19614</v>
      </c>
      <c r="K3038" s="1" t="s">
        <v>19714</v>
      </c>
      <c r="L3038" s="1" t="s">
        <v>19070</v>
      </c>
      <c r="M3038" s="2" t="s">
        <v>27422</v>
      </c>
      <c r="N3038" s="2" t="s">
        <v>25882</v>
      </c>
      <c r="O3038" s="2" t="s">
        <v>27423</v>
      </c>
      <c r="P3038" s="2" t="s">
        <v>26300</v>
      </c>
      <c r="Q3038" s="2" t="s">
        <v>19281</v>
      </c>
      <c r="R3038" s="2" t="s">
        <v>26301</v>
      </c>
      <c r="S3038" s="2" t="s">
        <v>19282</v>
      </c>
      <c r="T3038" s="42" t="s">
        <v>26335</v>
      </c>
    </row>
    <row r="3039" spans="3:20" ht="30" x14ac:dyDescent="0.25">
      <c r="C3039" s="35"/>
      <c r="I3039" s="27">
        <f>IF(ISBLANK(J3039),"",LARGE(I$1:I3038,1)+1)</f>
        <v>3011</v>
      </c>
      <c r="J3039" s="2" t="s">
        <v>19614</v>
      </c>
      <c r="K3039" s="1" t="s">
        <v>19715</v>
      </c>
      <c r="L3039" s="1" t="s">
        <v>19070</v>
      </c>
      <c r="M3039" s="2" t="s">
        <v>27424</v>
      </c>
      <c r="N3039" s="2" t="s">
        <v>25882</v>
      </c>
      <c r="O3039" s="2" t="s">
        <v>27425</v>
      </c>
      <c r="P3039" s="2" t="s">
        <v>26300</v>
      </c>
      <c r="Q3039" s="2" t="s">
        <v>19281</v>
      </c>
      <c r="R3039" s="2" t="s">
        <v>26301</v>
      </c>
      <c r="S3039" s="2" t="s">
        <v>19282</v>
      </c>
      <c r="T3039" s="42" t="s">
        <v>26335</v>
      </c>
    </row>
    <row r="3040" spans="3:20" ht="30" x14ac:dyDescent="0.25">
      <c r="C3040" s="35"/>
      <c r="I3040" s="27">
        <f>IF(ISBLANK(J3040),"",LARGE(I$1:I3039,1)+1)</f>
        <v>3012</v>
      </c>
      <c r="J3040" s="2" t="s">
        <v>19614</v>
      </c>
      <c r="K3040" s="1" t="s">
        <v>19716</v>
      </c>
      <c r="L3040" s="1" t="s">
        <v>19070</v>
      </c>
      <c r="M3040" s="2" t="s">
        <v>27426</v>
      </c>
      <c r="N3040" s="2" t="s">
        <v>25882</v>
      </c>
      <c r="O3040" s="2" t="s">
        <v>27427</v>
      </c>
      <c r="P3040" s="2" t="s">
        <v>26300</v>
      </c>
      <c r="Q3040" s="2" t="s">
        <v>19281</v>
      </c>
      <c r="R3040" s="2" t="s">
        <v>26301</v>
      </c>
      <c r="S3040" s="2" t="s">
        <v>19282</v>
      </c>
      <c r="T3040" s="42" t="s">
        <v>26335</v>
      </c>
    </row>
    <row r="3041" spans="3:20" ht="30" x14ac:dyDescent="0.25">
      <c r="C3041" s="35"/>
      <c r="I3041" s="27">
        <f>IF(ISBLANK(J3041),"",LARGE(I$1:I3040,1)+1)</f>
        <v>3013</v>
      </c>
      <c r="J3041" s="2" t="s">
        <v>19614</v>
      </c>
      <c r="K3041" s="1" t="s">
        <v>19717</v>
      </c>
      <c r="L3041" s="1" t="s">
        <v>19070</v>
      </c>
      <c r="M3041" s="2" t="s">
        <v>27428</v>
      </c>
      <c r="N3041" s="2" t="s">
        <v>25882</v>
      </c>
      <c r="O3041" s="2" t="s">
        <v>27429</v>
      </c>
      <c r="P3041" s="2" t="s">
        <v>26300</v>
      </c>
      <c r="Q3041" s="2" t="s">
        <v>19281</v>
      </c>
      <c r="R3041" s="2" t="s">
        <v>26301</v>
      </c>
      <c r="S3041" s="2" t="s">
        <v>19282</v>
      </c>
      <c r="T3041" s="42" t="s">
        <v>26335</v>
      </c>
    </row>
    <row r="3042" spans="3:20" ht="30" x14ac:dyDescent="0.25">
      <c r="C3042" s="35"/>
      <c r="I3042" s="27">
        <f>IF(ISBLANK(J3042),"",LARGE(I$1:I3041,1)+1)</f>
        <v>3014</v>
      </c>
      <c r="J3042" s="2" t="s">
        <v>19614</v>
      </c>
      <c r="K3042" s="1" t="s">
        <v>19718</v>
      </c>
      <c r="L3042" s="1" t="s">
        <v>19070</v>
      </c>
      <c r="M3042" s="2" t="s">
        <v>27430</v>
      </c>
      <c r="N3042" s="2" t="s">
        <v>25882</v>
      </c>
      <c r="O3042" s="2" t="s">
        <v>27431</v>
      </c>
      <c r="P3042" s="2" t="s">
        <v>26300</v>
      </c>
      <c r="Q3042" s="2" t="s">
        <v>19281</v>
      </c>
      <c r="R3042" s="2" t="s">
        <v>26301</v>
      </c>
      <c r="S3042" s="2" t="s">
        <v>19282</v>
      </c>
      <c r="T3042" s="42" t="s">
        <v>26302</v>
      </c>
    </row>
    <row r="3043" spans="3:20" ht="15.75" x14ac:dyDescent="0.25">
      <c r="C3043" s="35"/>
      <c r="I3043" s="27">
        <f>IF(ISBLANK(J3043),"",LARGE(I$1:I3042,1)+1)</f>
        <v>3015</v>
      </c>
      <c r="J3043" s="2" t="s">
        <v>19614</v>
      </c>
      <c r="T3043" s="42"/>
    </row>
    <row r="3044" spans="3:20" ht="15.75" x14ac:dyDescent="0.25">
      <c r="C3044" s="241"/>
      <c r="I3044" s="27">
        <f>IF(ISBLANK(J3044),"",LARGE(I$1:I3043,1)+1)</f>
        <v>3016</v>
      </c>
      <c r="J3044" s="3" t="s">
        <v>0</v>
      </c>
      <c r="K3044" s="4" t="s">
        <v>1</v>
      </c>
      <c r="L3044" s="4" t="s">
        <v>2</v>
      </c>
      <c r="M3044" s="3" t="s">
        <v>3</v>
      </c>
      <c r="N3044" s="3" t="s">
        <v>4</v>
      </c>
      <c r="O3044" s="3" t="s">
        <v>5</v>
      </c>
      <c r="P3044" s="3" t="s">
        <v>6</v>
      </c>
      <c r="Q3044" s="3" t="s">
        <v>7</v>
      </c>
      <c r="R3044" s="3" t="s">
        <v>8</v>
      </c>
      <c r="S3044" s="3" t="s">
        <v>9</v>
      </c>
      <c r="T3044" s="3" t="s">
        <v>8574</v>
      </c>
    </row>
    <row r="3045" spans="3:20" ht="30" x14ac:dyDescent="0.25">
      <c r="I3045" s="27">
        <f>IF(ISBLANK(J3045),"",LARGE(I$1:I3044,1)+1)</f>
        <v>3017</v>
      </c>
      <c r="J3045" s="2" t="s">
        <v>19719</v>
      </c>
      <c r="K3045" s="1" t="s">
        <v>19720</v>
      </c>
      <c r="L3045" s="1" t="s">
        <v>19624</v>
      </c>
      <c r="M3045" s="2" t="s">
        <v>27432</v>
      </c>
      <c r="N3045" s="2" t="s">
        <v>27198</v>
      </c>
      <c r="O3045" s="2" t="s">
        <v>27433</v>
      </c>
      <c r="P3045" s="2" t="s">
        <v>27434</v>
      </c>
      <c r="Q3045" s="2" t="s">
        <v>19721</v>
      </c>
      <c r="R3045" s="2" t="s">
        <v>27435</v>
      </c>
      <c r="S3045" s="2" t="s">
        <v>19722</v>
      </c>
      <c r="T3045" s="42" t="s">
        <v>27436</v>
      </c>
    </row>
    <row r="3046" spans="3:20" ht="30" x14ac:dyDescent="0.25">
      <c r="I3046" s="27">
        <f>IF(ISBLANK(J3046),"",LARGE(I$1:I3045,1)+1)</f>
        <v>3018</v>
      </c>
      <c r="J3046" s="2" t="s">
        <v>19719</v>
      </c>
      <c r="K3046" s="1" t="s">
        <v>19623</v>
      </c>
      <c r="L3046" s="1" t="s">
        <v>19624</v>
      </c>
      <c r="M3046" s="2" t="s">
        <v>27197</v>
      </c>
      <c r="N3046" s="2" t="s">
        <v>27198</v>
      </c>
      <c r="O3046" s="2" t="s">
        <v>27437</v>
      </c>
      <c r="P3046" s="2" t="s">
        <v>27200</v>
      </c>
      <c r="Q3046" s="2" t="s">
        <v>19723</v>
      </c>
      <c r="R3046" s="2" t="s">
        <v>27201</v>
      </c>
      <c r="S3046" s="2" t="s">
        <v>19724</v>
      </c>
      <c r="T3046" s="42" t="s">
        <v>27438</v>
      </c>
    </row>
    <row r="3047" spans="3:20" ht="30" x14ac:dyDescent="0.25">
      <c r="I3047" s="27">
        <f>IF(ISBLANK(J3047),"",LARGE(I$1:I3046,1)+1)</f>
        <v>3019</v>
      </c>
      <c r="J3047" s="2" t="s">
        <v>19719</v>
      </c>
      <c r="K3047" s="1" t="s">
        <v>19725</v>
      </c>
      <c r="L3047" s="1" t="s">
        <v>19624</v>
      </c>
      <c r="M3047" s="2" t="s">
        <v>27439</v>
      </c>
      <c r="N3047" s="2" t="s">
        <v>27198</v>
      </c>
      <c r="O3047" s="2" t="s">
        <v>27440</v>
      </c>
      <c r="P3047" s="2" t="s">
        <v>25867</v>
      </c>
      <c r="Q3047" s="2" t="s">
        <v>19726</v>
      </c>
      <c r="R3047" s="2" t="s">
        <v>27441</v>
      </c>
      <c r="S3047" s="2" t="s">
        <v>19727</v>
      </c>
      <c r="T3047" s="42" t="s">
        <v>27442</v>
      </c>
    </row>
    <row r="3048" spans="3:20" ht="30" x14ac:dyDescent="0.25">
      <c r="I3048" s="27">
        <f>IF(ISBLANK(J3048),"",LARGE(I$1:I3047,1)+1)</f>
        <v>3020</v>
      </c>
      <c r="J3048" s="2" t="s">
        <v>19719</v>
      </c>
      <c r="K3048" s="1" t="s">
        <v>19728</v>
      </c>
      <c r="L3048" s="1" t="s">
        <v>19624</v>
      </c>
      <c r="M3048" s="2" t="s">
        <v>27443</v>
      </c>
      <c r="N3048" s="2" t="s">
        <v>27198</v>
      </c>
      <c r="O3048" s="2" t="s">
        <v>27444</v>
      </c>
      <c r="P3048" s="2" t="s">
        <v>25867</v>
      </c>
      <c r="Q3048" s="2" t="s">
        <v>19726</v>
      </c>
      <c r="R3048" s="2" t="s">
        <v>27445</v>
      </c>
      <c r="S3048" s="2" t="s">
        <v>19727</v>
      </c>
      <c r="T3048" s="42" t="s">
        <v>27442</v>
      </c>
    </row>
    <row r="3049" spans="3:20" ht="30" x14ac:dyDescent="0.25">
      <c r="I3049" s="27">
        <f>IF(ISBLANK(J3049),"",LARGE(I$1:I3048,1)+1)</f>
        <v>3021</v>
      </c>
      <c r="J3049" s="2" t="s">
        <v>19719</v>
      </c>
      <c r="K3049" s="1" t="s">
        <v>19729</v>
      </c>
      <c r="L3049" s="1" t="s">
        <v>19624</v>
      </c>
      <c r="M3049" s="2" t="s">
        <v>27446</v>
      </c>
      <c r="N3049" s="2" t="s">
        <v>27198</v>
      </c>
      <c r="O3049" s="2" t="s">
        <v>27447</v>
      </c>
      <c r="P3049" s="2" t="s">
        <v>25867</v>
      </c>
      <c r="Q3049" s="2" t="s">
        <v>19726</v>
      </c>
      <c r="R3049" s="2" t="s">
        <v>27448</v>
      </c>
      <c r="S3049" s="2" t="s">
        <v>19727</v>
      </c>
      <c r="T3049" s="42" t="s">
        <v>27442</v>
      </c>
    </row>
    <row r="3050" spans="3:20" ht="30" x14ac:dyDescent="0.25">
      <c r="I3050" s="27">
        <f>IF(ISBLANK(J3050),"",LARGE(I$1:I3049,1)+1)</f>
        <v>3022</v>
      </c>
      <c r="J3050" s="2" t="s">
        <v>19719</v>
      </c>
      <c r="K3050" s="1" t="s">
        <v>19730</v>
      </c>
      <c r="L3050" s="1" t="s">
        <v>19624</v>
      </c>
      <c r="M3050" s="2" t="s">
        <v>27449</v>
      </c>
      <c r="N3050" s="2" t="s">
        <v>27198</v>
      </c>
      <c r="O3050" s="2" t="s">
        <v>27450</v>
      </c>
      <c r="P3050" s="2" t="s">
        <v>25867</v>
      </c>
      <c r="Q3050" s="2" t="s">
        <v>19726</v>
      </c>
      <c r="R3050" s="2" t="s">
        <v>27451</v>
      </c>
      <c r="S3050" s="2" t="s">
        <v>19727</v>
      </c>
      <c r="T3050" s="42" t="s">
        <v>27442</v>
      </c>
    </row>
    <row r="3051" spans="3:20" ht="30" x14ac:dyDescent="0.25">
      <c r="C3051" s="35"/>
      <c r="I3051" s="27">
        <f>IF(ISBLANK(J3051),"",LARGE(I$1:I3050,1)+1)</f>
        <v>3023</v>
      </c>
      <c r="J3051" s="2" t="s">
        <v>19719</v>
      </c>
      <c r="K3051" s="1" t="s">
        <v>19625</v>
      </c>
      <c r="L3051" s="1" t="s">
        <v>19624</v>
      </c>
      <c r="M3051" s="2" t="s">
        <v>27202</v>
      </c>
      <c r="N3051" s="2" t="s">
        <v>27198</v>
      </c>
      <c r="O3051" s="2" t="s">
        <v>27452</v>
      </c>
      <c r="P3051" s="2" t="s">
        <v>25867</v>
      </c>
      <c r="Q3051" s="2" t="s">
        <v>19726</v>
      </c>
      <c r="R3051" s="2" t="s">
        <v>27205</v>
      </c>
      <c r="S3051" s="2" t="s">
        <v>19727</v>
      </c>
      <c r="T3051" s="42" t="s">
        <v>27442</v>
      </c>
    </row>
    <row r="3052" spans="3:20" ht="30" x14ac:dyDescent="0.25">
      <c r="C3052" s="35"/>
      <c r="I3052" s="27">
        <f>IF(ISBLANK(J3052),"",LARGE(I$1:I3051,1)+1)</f>
        <v>3024</v>
      </c>
      <c r="J3052" s="2" t="s">
        <v>19719</v>
      </c>
      <c r="K3052" s="1" t="s">
        <v>19626</v>
      </c>
      <c r="L3052" s="1" t="s">
        <v>19624</v>
      </c>
      <c r="M3052" s="2" t="s">
        <v>27206</v>
      </c>
      <c r="N3052" s="2" t="s">
        <v>27198</v>
      </c>
      <c r="O3052" s="2" t="s">
        <v>27453</v>
      </c>
      <c r="P3052" s="2" t="s">
        <v>25867</v>
      </c>
      <c r="Q3052" s="2" t="s">
        <v>19726</v>
      </c>
      <c r="R3052" s="2" t="s">
        <v>27209</v>
      </c>
      <c r="S3052" s="2" t="s">
        <v>19727</v>
      </c>
      <c r="T3052" s="42" t="s">
        <v>27442</v>
      </c>
    </row>
    <row r="3053" spans="3:20" ht="30" x14ac:dyDescent="0.25">
      <c r="C3053" s="35"/>
      <c r="I3053" s="27">
        <f>IF(ISBLANK(J3053),"",LARGE(I$1:I3052,1)+1)</f>
        <v>3025</v>
      </c>
      <c r="J3053" s="2" t="s">
        <v>19719</v>
      </c>
      <c r="K3053" s="1" t="s">
        <v>19731</v>
      </c>
      <c r="L3053" s="1" t="s">
        <v>19624</v>
      </c>
      <c r="M3053" s="2" t="s">
        <v>27454</v>
      </c>
      <c r="N3053" s="2" t="s">
        <v>27198</v>
      </c>
      <c r="O3053" s="2" t="s">
        <v>27455</v>
      </c>
      <c r="P3053" s="2" t="s">
        <v>25867</v>
      </c>
      <c r="Q3053" s="2" t="s">
        <v>19726</v>
      </c>
      <c r="R3053" s="2" t="s">
        <v>27456</v>
      </c>
      <c r="S3053" s="2" t="s">
        <v>19727</v>
      </c>
      <c r="T3053" s="42" t="s">
        <v>27442</v>
      </c>
    </row>
    <row r="3054" spans="3:20" ht="30" x14ac:dyDescent="0.25">
      <c r="C3054" s="35"/>
      <c r="I3054" s="27">
        <f>IF(ISBLANK(J3054),"",LARGE(I$1:I3053,1)+1)</f>
        <v>3026</v>
      </c>
      <c r="J3054" s="2" t="s">
        <v>19719</v>
      </c>
      <c r="K3054" s="1" t="s">
        <v>19732</v>
      </c>
      <c r="L3054" s="1" t="s">
        <v>19167</v>
      </c>
      <c r="M3054" s="2" t="s">
        <v>27457</v>
      </c>
      <c r="N3054" s="2" t="s">
        <v>26078</v>
      </c>
      <c r="O3054" s="2" t="s">
        <v>27458</v>
      </c>
      <c r="P3054" s="2" t="s">
        <v>25867</v>
      </c>
      <c r="Q3054" s="2" t="s">
        <v>19726</v>
      </c>
      <c r="R3054" s="2" t="s">
        <v>27459</v>
      </c>
      <c r="S3054" s="2" t="s">
        <v>19727</v>
      </c>
      <c r="T3054" s="42" t="s">
        <v>27442</v>
      </c>
    </row>
    <row r="3055" spans="3:20" ht="30" x14ac:dyDescent="0.25">
      <c r="C3055" s="35"/>
      <c r="I3055" s="27">
        <f>IF(ISBLANK(J3055),"",LARGE(I$1:I3054,1)+1)</f>
        <v>3027</v>
      </c>
      <c r="J3055" s="2" t="s">
        <v>19719</v>
      </c>
      <c r="K3055" s="1" t="s">
        <v>19733</v>
      </c>
      <c r="L3055" s="1" t="s">
        <v>19624</v>
      </c>
      <c r="M3055" s="2" t="s">
        <v>27460</v>
      </c>
      <c r="N3055" s="2" t="s">
        <v>27198</v>
      </c>
      <c r="O3055" s="2" t="s">
        <v>27461</v>
      </c>
      <c r="P3055" s="2" t="s">
        <v>25867</v>
      </c>
      <c r="Q3055" s="2" t="s">
        <v>19726</v>
      </c>
      <c r="R3055" s="2" t="s">
        <v>27462</v>
      </c>
      <c r="S3055" s="2" t="s">
        <v>19727</v>
      </c>
      <c r="T3055" s="42" t="s">
        <v>27442</v>
      </c>
    </row>
    <row r="3056" spans="3:20" ht="30" x14ac:dyDescent="0.25">
      <c r="C3056" s="35"/>
      <c r="I3056" s="27">
        <f>IF(ISBLANK(J3056),"",LARGE(I$1:I3055,1)+1)</f>
        <v>3028</v>
      </c>
      <c r="J3056" s="2" t="s">
        <v>19719</v>
      </c>
      <c r="K3056" s="1" t="s">
        <v>19734</v>
      </c>
      <c r="L3056" s="1" t="s">
        <v>19624</v>
      </c>
      <c r="M3056" s="2" t="s">
        <v>27463</v>
      </c>
      <c r="N3056" s="2" t="s">
        <v>27198</v>
      </c>
      <c r="O3056" s="2" t="s">
        <v>27464</v>
      </c>
      <c r="P3056" s="2" t="s">
        <v>25867</v>
      </c>
      <c r="Q3056" s="2" t="s">
        <v>19726</v>
      </c>
      <c r="R3056" s="2" t="s">
        <v>27465</v>
      </c>
      <c r="S3056" s="2" t="s">
        <v>19727</v>
      </c>
      <c r="T3056" s="42" t="s">
        <v>27442</v>
      </c>
    </row>
    <row r="3057" spans="3:20" ht="30" x14ac:dyDescent="0.25">
      <c r="C3057" s="35"/>
      <c r="I3057" s="27">
        <f>IF(ISBLANK(J3057),"",LARGE(I$1:I3056,1)+1)</f>
        <v>3029</v>
      </c>
      <c r="J3057" s="2" t="s">
        <v>19719</v>
      </c>
      <c r="K3057" s="1" t="s">
        <v>19735</v>
      </c>
      <c r="L3057" s="1" t="s">
        <v>19624</v>
      </c>
      <c r="M3057" s="2" t="s">
        <v>27466</v>
      </c>
      <c r="N3057" s="2" t="s">
        <v>27198</v>
      </c>
      <c r="O3057" s="2" t="s">
        <v>27467</v>
      </c>
      <c r="P3057" s="2" t="s">
        <v>25867</v>
      </c>
      <c r="Q3057" s="2" t="s">
        <v>19726</v>
      </c>
      <c r="R3057" s="2" t="s">
        <v>27468</v>
      </c>
      <c r="S3057" s="2" t="s">
        <v>19727</v>
      </c>
      <c r="T3057" s="42" t="s">
        <v>27442</v>
      </c>
    </row>
    <row r="3058" spans="3:20" ht="30" x14ac:dyDescent="0.25">
      <c r="C3058" s="35"/>
      <c r="I3058" s="27">
        <f>IF(ISBLANK(J3058),"",LARGE(I$1:I3057,1)+1)</f>
        <v>3030</v>
      </c>
      <c r="J3058" s="2" t="s">
        <v>19719</v>
      </c>
      <c r="K3058" s="1" t="s">
        <v>19736</v>
      </c>
      <c r="L3058" s="1" t="s">
        <v>19055</v>
      </c>
      <c r="M3058" s="2" t="s">
        <v>27469</v>
      </c>
      <c r="N3058" s="2" t="s">
        <v>25859</v>
      </c>
      <c r="O3058" s="2" t="s">
        <v>27470</v>
      </c>
      <c r="P3058" s="2" t="s">
        <v>25867</v>
      </c>
      <c r="Q3058" s="2" t="s">
        <v>19726</v>
      </c>
      <c r="R3058" s="2" t="s">
        <v>27471</v>
      </c>
      <c r="S3058" s="2" t="s">
        <v>19727</v>
      </c>
      <c r="T3058" s="42" t="s">
        <v>27472</v>
      </c>
    </row>
    <row r="3059" spans="3:20" ht="30" x14ac:dyDescent="0.25">
      <c r="C3059" s="35"/>
      <c r="I3059" s="27">
        <f>IF(ISBLANK(J3059),"",LARGE(I$1:I3058,1)+1)</f>
        <v>3031</v>
      </c>
      <c r="J3059" s="2" t="s">
        <v>19719</v>
      </c>
      <c r="K3059" s="1" t="s">
        <v>19737</v>
      </c>
      <c r="L3059" s="1" t="s">
        <v>19055</v>
      </c>
      <c r="M3059" s="2" t="s">
        <v>27473</v>
      </c>
      <c r="N3059" s="2" t="s">
        <v>25859</v>
      </c>
      <c r="O3059" s="2" t="s">
        <v>27474</v>
      </c>
      <c r="P3059" s="2" t="s">
        <v>25867</v>
      </c>
      <c r="Q3059" s="2" t="s">
        <v>19726</v>
      </c>
      <c r="R3059" s="2" t="s">
        <v>27475</v>
      </c>
      <c r="S3059" s="2" t="s">
        <v>19727</v>
      </c>
      <c r="T3059" s="42" t="s">
        <v>27442</v>
      </c>
    </row>
    <row r="3060" spans="3:20" ht="30" x14ac:dyDescent="0.25">
      <c r="C3060" s="35"/>
      <c r="I3060" s="27">
        <f>IF(ISBLANK(J3060),"",LARGE(I$1:I3059,1)+1)</f>
        <v>3032</v>
      </c>
      <c r="J3060" s="2" t="s">
        <v>19719</v>
      </c>
      <c r="K3060" s="1" t="s">
        <v>19738</v>
      </c>
      <c r="L3060" s="1" t="s">
        <v>19055</v>
      </c>
      <c r="M3060" s="2" t="s">
        <v>27476</v>
      </c>
      <c r="N3060" s="2" t="s">
        <v>25859</v>
      </c>
      <c r="O3060" s="2" t="s">
        <v>27477</v>
      </c>
      <c r="P3060" s="2" t="s">
        <v>25867</v>
      </c>
      <c r="Q3060" s="2" t="s">
        <v>19726</v>
      </c>
      <c r="R3060" s="2" t="s">
        <v>27478</v>
      </c>
      <c r="S3060" s="2" t="s">
        <v>19727</v>
      </c>
      <c r="T3060" s="42" t="s">
        <v>27442</v>
      </c>
    </row>
    <row r="3061" spans="3:20" ht="30" x14ac:dyDescent="0.25">
      <c r="C3061" s="35"/>
      <c r="I3061" s="27">
        <f>IF(ISBLANK(J3061),"",LARGE(I$1:I3060,1)+1)</f>
        <v>3033</v>
      </c>
      <c r="J3061" s="2" t="s">
        <v>19719</v>
      </c>
      <c r="K3061" s="1" t="s">
        <v>19194</v>
      </c>
      <c r="L3061" s="1" t="s">
        <v>19070</v>
      </c>
      <c r="M3061" s="2" t="s">
        <v>26128</v>
      </c>
      <c r="N3061" s="2" t="s">
        <v>25882</v>
      </c>
      <c r="O3061" s="2" t="s">
        <v>27479</v>
      </c>
      <c r="P3061" s="2" t="s">
        <v>27480</v>
      </c>
      <c r="Q3061" s="2" t="s">
        <v>19739</v>
      </c>
      <c r="R3061" s="2" t="s">
        <v>27481</v>
      </c>
      <c r="S3061" s="2" t="s">
        <v>19740</v>
      </c>
      <c r="T3061" s="42" t="s">
        <v>27482</v>
      </c>
    </row>
    <row r="3062" spans="3:20" ht="30" x14ac:dyDescent="0.25">
      <c r="C3062" s="35"/>
      <c r="I3062" s="27">
        <f>IF(ISBLANK(J3062),"",LARGE(I$1:I3061,1)+1)</f>
        <v>3034</v>
      </c>
      <c r="J3062" s="2" t="s">
        <v>19719</v>
      </c>
      <c r="K3062" s="1" t="s">
        <v>19197</v>
      </c>
      <c r="L3062" s="1" t="s">
        <v>19070</v>
      </c>
      <c r="M3062" s="2" t="s">
        <v>26133</v>
      </c>
      <c r="N3062" s="2" t="s">
        <v>25882</v>
      </c>
      <c r="O3062" s="2" t="s">
        <v>27483</v>
      </c>
      <c r="P3062" s="2" t="s">
        <v>27484</v>
      </c>
      <c r="Q3062" s="2" t="s">
        <v>19739</v>
      </c>
      <c r="R3062" s="2" t="s">
        <v>27485</v>
      </c>
      <c r="S3062" s="2" t="s">
        <v>19740</v>
      </c>
      <c r="T3062" s="42" t="s">
        <v>27482</v>
      </c>
    </row>
    <row r="3063" spans="3:20" ht="30" x14ac:dyDescent="0.25">
      <c r="C3063" s="35"/>
      <c r="I3063" s="27">
        <f>IF(ISBLANK(J3063),"",LARGE(I$1:I3062,1)+1)</f>
        <v>3035</v>
      </c>
      <c r="J3063" s="2" t="s">
        <v>19719</v>
      </c>
      <c r="K3063" s="1" t="s">
        <v>19741</v>
      </c>
      <c r="L3063" s="1" t="s">
        <v>19070</v>
      </c>
      <c r="M3063" s="2" t="s">
        <v>27486</v>
      </c>
      <c r="N3063" s="2" t="s">
        <v>25882</v>
      </c>
      <c r="O3063" s="2" t="s">
        <v>27487</v>
      </c>
      <c r="P3063" s="2" t="s">
        <v>27488</v>
      </c>
      <c r="Q3063" s="2" t="s">
        <v>19739</v>
      </c>
      <c r="R3063" s="2" t="s">
        <v>27489</v>
      </c>
      <c r="S3063" s="2" t="s">
        <v>19740</v>
      </c>
      <c r="T3063" s="42" t="s">
        <v>27490</v>
      </c>
    </row>
    <row r="3064" spans="3:20" ht="30" x14ac:dyDescent="0.25">
      <c r="C3064" s="35"/>
      <c r="I3064" s="27">
        <f>IF(ISBLANK(J3064),"",LARGE(I$1:I3063,1)+1)</f>
        <v>3036</v>
      </c>
      <c r="J3064" s="2" t="s">
        <v>19719</v>
      </c>
      <c r="K3064" s="1" t="s">
        <v>19742</v>
      </c>
      <c r="L3064" s="1" t="s">
        <v>19070</v>
      </c>
      <c r="M3064" s="2" t="s">
        <v>27491</v>
      </c>
      <c r="N3064" s="2" t="s">
        <v>25882</v>
      </c>
      <c r="O3064" s="2" t="s">
        <v>27492</v>
      </c>
      <c r="P3064" s="2" t="s">
        <v>27493</v>
      </c>
      <c r="Q3064" s="2" t="s">
        <v>19739</v>
      </c>
      <c r="R3064" s="2" t="s">
        <v>27494</v>
      </c>
      <c r="S3064" s="2" t="s">
        <v>19740</v>
      </c>
      <c r="T3064" s="42" t="s">
        <v>27490</v>
      </c>
    </row>
    <row r="3065" spans="3:20" ht="30" x14ac:dyDescent="0.25">
      <c r="C3065" s="35"/>
      <c r="I3065" s="27">
        <f>IF(ISBLANK(J3065),"",LARGE(I$1:I3064,1)+1)</f>
        <v>3037</v>
      </c>
      <c r="J3065" s="2" t="s">
        <v>19719</v>
      </c>
      <c r="K3065" s="1" t="s">
        <v>19619</v>
      </c>
      <c r="L3065" s="1" t="s">
        <v>19070</v>
      </c>
      <c r="M3065" s="2" t="s">
        <v>27495</v>
      </c>
      <c r="N3065" s="2" t="s">
        <v>25882</v>
      </c>
      <c r="O3065" s="2" t="s">
        <v>27496</v>
      </c>
      <c r="P3065" s="2" t="s">
        <v>27182</v>
      </c>
      <c r="Q3065" s="2" t="s">
        <v>19739</v>
      </c>
      <c r="R3065" s="2" t="s">
        <v>27183</v>
      </c>
      <c r="S3065" s="2" t="s">
        <v>19740</v>
      </c>
      <c r="T3065" s="42" t="s">
        <v>27490</v>
      </c>
    </row>
    <row r="3066" spans="3:20" ht="30" x14ac:dyDescent="0.25">
      <c r="C3066" s="35"/>
      <c r="I3066" s="27">
        <f>IF(ISBLANK(J3066),"",LARGE(I$1:I3065,1)+1)</f>
        <v>3038</v>
      </c>
      <c r="J3066" s="2" t="s">
        <v>19719</v>
      </c>
      <c r="K3066" s="1" t="s">
        <v>19620</v>
      </c>
      <c r="L3066" s="1" t="s">
        <v>19070</v>
      </c>
      <c r="M3066" s="2" t="s">
        <v>27497</v>
      </c>
      <c r="N3066" s="2" t="s">
        <v>25882</v>
      </c>
      <c r="O3066" s="2" t="s">
        <v>27498</v>
      </c>
      <c r="P3066" s="2" t="s">
        <v>27186</v>
      </c>
      <c r="Q3066" s="2" t="s">
        <v>19739</v>
      </c>
      <c r="R3066" s="2" t="s">
        <v>27187</v>
      </c>
      <c r="S3066" s="2" t="s">
        <v>19740</v>
      </c>
      <c r="T3066" s="42" t="s">
        <v>27490</v>
      </c>
    </row>
    <row r="3067" spans="3:20" ht="30" x14ac:dyDescent="0.25">
      <c r="C3067" s="35"/>
      <c r="I3067" s="27">
        <f>IF(ISBLANK(J3067),"",LARGE(I$1:I3066,1)+1)</f>
        <v>3039</v>
      </c>
      <c r="J3067" s="2" t="s">
        <v>19719</v>
      </c>
      <c r="K3067" s="1" t="s">
        <v>19743</v>
      </c>
      <c r="L3067" s="1" t="s">
        <v>19070</v>
      </c>
      <c r="M3067" s="2" t="s">
        <v>27499</v>
      </c>
      <c r="N3067" s="2" t="s">
        <v>25882</v>
      </c>
      <c r="O3067" s="2" t="s">
        <v>27500</v>
      </c>
      <c r="P3067" s="2" t="s">
        <v>27501</v>
      </c>
      <c r="Q3067" s="2" t="s">
        <v>19739</v>
      </c>
      <c r="R3067" s="2" t="s">
        <v>27502</v>
      </c>
      <c r="S3067" s="2" t="s">
        <v>19740</v>
      </c>
      <c r="T3067" s="42" t="s">
        <v>27490</v>
      </c>
    </row>
    <row r="3068" spans="3:20" ht="30" x14ac:dyDescent="0.25">
      <c r="C3068" s="35"/>
      <c r="I3068" s="27">
        <f>IF(ISBLANK(J3068),"",LARGE(I$1:I3067,1)+1)</f>
        <v>3040</v>
      </c>
      <c r="J3068" s="2" t="s">
        <v>19719</v>
      </c>
      <c r="K3068" s="1" t="s">
        <v>19744</v>
      </c>
      <c r="L3068" s="1" t="s">
        <v>19070</v>
      </c>
      <c r="M3068" s="2" t="s">
        <v>27503</v>
      </c>
      <c r="N3068" s="2" t="s">
        <v>25882</v>
      </c>
      <c r="O3068" s="2" t="s">
        <v>27504</v>
      </c>
      <c r="P3068" s="2" t="s">
        <v>27505</v>
      </c>
      <c r="Q3068" s="2" t="s">
        <v>19739</v>
      </c>
      <c r="R3068" s="2" t="s">
        <v>27506</v>
      </c>
      <c r="S3068" s="2" t="s">
        <v>19740</v>
      </c>
      <c r="T3068" s="42" t="s">
        <v>27490</v>
      </c>
    </row>
    <row r="3069" spans="3:20" ht="30" x14ac:dyDescent="0.25">
      <c r="C3069" s="35"/>
      <c r="I3069" s="27">
        <f>IF(ISBLANK(J3069),"",LARGE(I$1:I3068,1)+1)</f>
        <v>3041</v>
      </c>
      <c r="J3069" s="2" t="s">
        <v>19719</v>
      </c>
      <c r="K3069" s="1" t="s">
        <v>19745</v>
      </c>
      <c r="L3069" s="1" t="s">
        <v>19070</v>
      </c>
      <c r="M3069" s="2" t="s">
        <v>27507</v>
      </c>
      <c r="N3069" s="2" t="s">
        <v>25882</v>
      </c>
      <c r="O3069" s="2" t="s">
        <v>27508</v>
      </c>
      <c r="P3069" s="2" t="s">
        <v>27509</v>
      </c>
      <c r="Q3069" s="2" t="s">
        <v>19739</v>
      </c>
      <c r="R3069" s="2" t="s">
        <v>27510</v>
      </c>
      <c r="S3069" s="2" t="s">
        <v>19740</v>
      </c>
      <c r="T3069" s="42" t="s">
        <v>27490</v>
      </c>
    </row>
    <row r="3070" spans="3:20" ht="30" x14ac:dyDescent="0.25">
      <c r="C3070" s="35"/>
      <c r="I3070" s="27">
        <f>IF(ISBLANK(J3070),"",LARGE(I$1:I3069,1)+1)</f>
        <v>3042</v>
      </c>
      <c r="J3070" s="2" t="s">
        <v>19719</v>
      </c>
      <c r="K3070" s="1" t="s">
        <v>19746</v>
      </c>
      <c r="L3070" s="1" t="s">
        <v>19070</v>
      </c>
      <c r="M3070" s="2" t="s">
        <v>27511</v>
      </c>
      <c r="N3070" s="2" t="s">
        <v>25882</v>
      </c>
      <c r="O3070" s="2" t="s">
        <v>27512</v>
      </c>
      <c r="P3070" s="2" t="s">
        <v>27513</v>
      </c>
      <c r="Q3070" s="2" t="s">
        <v>19739</v>
      </c>
      <c r="R3070" s="2" t="s">
        <v>27514</v>
      </c>
      <c r="S3070" s="2" t="s">
        <v>19740</v>
      </c>
      <c r="T3070" s="42" t="s">
        <v>27490</v>
      </c>
    </row>
    <row r="3071" spans="3:20" ht="30" x14ac:dyDescent="0.25">
      <c r="C3071" s="35"/>
      <c r="I3071" s="27">
        <f>IF(ISBLANK(J3071),"",LARGE(I$1:I3070,1)+1)</f>
        <v>3043</v>
      </c>
      <c r="J3071" s="2" t="s">
        <v>19719</v>
      </c>
      <c r="K3071" s="1" t="s">
        <v>19747</v>
      </c>
      <c r="L3071" s="1" t="s">
        <v>19070</v>
      </c>
      <c r="M3071" s="2" t="s">
        <v>27515</v>
      </c>
      <c r="N3071" s="2" t="s">
        <v>25882</v>
      </c>
      <c r="O3071" s="2" t="s">
        <v>27516</v>
      </c>
      <c r="P3071" s="2" t="s">
        <v>27517</v>
      </c>
      <c r="Q3071" s="2" t="s">
        <v>19739</v>
      </c>
      <c r="R3071" s="2" t="s">
        <v>27518</v>
      </c>
      <c r="S3071" s="2" t="s">
        <v>19740</v>
      </c>
      <c r="T3071" s="42" t="s">
        <v>27490</v>
      </c>
    </row>
    <row r="3072" spans="3:20" ht="30" x14ac:dyDescent="0.25">
      <c r="C3072" s="35"/>
      <c r="I3072" s="27">
        <f>IF(ISBLANK(J3072),"",LARGE(I$1:I3071,1)+1)</f>
        <v>3044</v>
      </c>
      <c r="J3072" s="2" t="s">
        <v>19719</v>
      </c>
      <c r="K3072" s="1" t="s">
        <v>19748</v>
      </c>
      <c r="L3072" s="1" t="s">
        <v>19089</v>
      </c>
      <c r="M3072" s="2" t="s">
        <v>27519</v>
      </c>
      <c r="N3072" s="2" t="s">
        <v>25918</v>
      </c>
      <c r="O3072" s="2" t="s">
        <v>27520</v>
      </c>
      <c r="P3072" s="2" t="s">
        <v>25925</v>
      </c>
      <c r="Q3072" s="2" t="s">
        <v>19749</v>
      </c>
      <c r="R3072" s="2" t="s">
        <v>25921</v>
      </c>
      <c r="S3072" s="2" t="s">
        <v>19750</v>
      </c>
      <c r="T3072" s="42" t="s">
        <v>27521</v>
      </c>
    </row>
    <row r="3073" spans="3:20" ht="30" x14ac:dyDescent="0.25">
      <c r="C3073" s="35"/>
      <c r="I3073" s="27">
        <f>IF(ISBLANK(J3073),"",LARGE(I$1:I3072,1)+1)</f>
        <v>3045</v>
      </c>
      <c r="J3073" s="2" t="s">
        <v>19719</v>
      </c>
      <c r="K3073" s="1" t="s">
        <v>19627</v>
      </c>
      <c r="L3073" s="1" t="s">
        <v>19089</v>
      </c>
      <c r="M3073" s="2" t="s">
        <v>27210</v>
      </c>
      <c r="N3073" s="2" t="s">
        <v>25918</v>
      </c>
      <c r="O3073" s="2" t="s">
        <v>27522</v>
      </c>
      <c r="P3073" s="2" t="s">
        <v>25925</v>
      </c>
      <c r="Q3073" s="2" t="s">
        <v>19749</v>
      </c>
      <c r="R3073" s="2" t="s">
        <v>25921</v>
      </c>
      <c r="S3073" s="2" t="s">
        <v>19750</v>
      </c>
      <c r="T3073" s="42" t="s">
        <v>27521</v>
      </c>
    </row>
    <row r="3074" spans="3:20" ht="30" x14ac:dyDescent="0.25">
      <c r="C3074" s="35"/>
      <c r="I3074" s="27">
        <f>IF(ISBLANK(J3074),"",LARGE(I$1:I3073,1)+1)</f>
        <v>3046</v>
      </c>
      <c r="J3074" s="2" t="s">
        <v>19719</v>
      </c>
      <c r="K3074" s="1" t="s">
        <v>19628</v>
      </c>
      <c r="L3074" s="1" t="s">
        <v>19089</v>
      </c>
      <c r="M3074" s="2" t="s">
        <v>27214</v>
      </c>
      <c r="N3074" s="2" t="s">
        <v>25918</v>
      </c>
      <c r="O3074" s="2" t="s">
        <v>27523</v>
      </c>
      <c r="P3074" s="2" t="s">
        <v>25925</v>
      </c>
      <c r="Q3074" s="2" t="s">
        <v>19749</v>
      </c>
      <c r="R3074" s="2" t="s">
        <v>25921</v>
      </c>
      <c r="S3074" s="2" t="s">
        <v>19750</v>
      </c>
      <c r="T3074" s="42" t="s">
        <v>27521</v>
      </c>
    </row>
    <row r="3075" spans="3:20" ht="30" x14ac:dyDescent="0.25">
      <c r="C3075" s="35"/>
      <c r="I3075" s="27">
        <f>IF(ISBLANK(J3075),"",LARGE(I$1:I3074,1)+1)</f>
        <v>3047</v>
      </c>
      <c r="J3075" s="2" t="s">
        <v>19719</v>
      </c>
      <c r="K3075" s="1" t="s">
        <v>19751</v>
      </c>
      <c r="L3075" s="1" t="s">
        <v>19089</v>
      </c>
      <c r="M3075" s="2" t="s">
        <v>27524</v>
      </c>
      <c r="N3075" s="2" t="s">
        <v>25918</v>
      </c>
      <c r="O3075" s="2" t="s">
        <v>27525</v>
      </c>
      <c r="P3075" s="2" t="s">
        <v>25925</v>
      </c>
      <c r="Q3075" s="2" t="s">
        <v>19749</v>
      </c>
      <c r="R3075" s="2" t="s">
        <v>25921</v>
      </c>
      <c r="S3075" s="2" t="s">
        <v>19750</v>
      </c>
      <c r="T3075" s="42" t="s">
        <v>27521</v>
      </c>
    </row>
    <row r="3076" spans="3:20" ht="30" x14ac:dyDescent="0.25">
      <c r="C3076" s="35"/>
      <c r="I3076" s="27">
        <f>IF(ISBLANK(J3076),"",LARGE(I$1:I3075,1)+1)</f>
        <v>3048</v>
      </c>
      <c r="J3076" s="2" t="s">
        <v>19719</v>
      </c>
      <c r="K3076" s="1" t="s">
        <v>19098</v>
      </c>
      <c r="L3076" s="1" t="s">
        <v>19055</v>
      </c>
      <c r="M3076" s="2" t="s">
        <v>25937</v>
      </c>
      <c r="N3076" s="2" t="s">
        <v>25859</v>
      </c>
      <c r="O3076" s="2" t="s">
        <v>27526</v>
      </c>
      <c r="P3076" s="2" t="s">
        <v>25939</v>
      </c>
      <c r="Q3076" s="2" t="s">
        <v>19752</v>
      </c>
      <c r="R3076" s="2" t="s">
        <v>26086</v>
      </c>
      <c r="S3076" s="2" t="s">
        <v>19753</v>
      </c>
      <c r="T3076" s="42" t="s">
        <v>27527</v>
      </c>
    </row>
    <row r="3077" spans="3:20" ht="30" x14ac:dyDescent="0.25">
      <c r="C3077" s="35"/>
      <c r="I3077" s="27">
        <f>IF(ISBLANK(J3077),"",LARGE(I$1:I3076,1)+1)</f>
        <v>3049</v>
      </c>
      <c r="J3077" s="2" t="s">
        <v>19719</v>
      </c>
      <c r="K3077" s="1" t="s">
        <v>19101</v>
      </c>
      <c r="L3077" s="1" t="s">
        <v>19055</v>
      </c>
      <c r="M3077" s="2" t="s">
        <v>25942</v>
      </c>
      <c r="N3077" s="2" t="s">
        <v>25859</v>
      </c>
      <c r="O3077" s="2" t="s">
        <v>27528</v>
      </c>
      <c r="P3077" s="2" t="s">
        <v>25939</v>
      </c>
      <c r="Q3077" s="2" t="s">
        <v>19752</v>
      </c>
      <c r="R3077" s="2" t="s">
        <v>26086</v>
      </c>
      <c r="S3077" s="2" t="s">
        <v>19753</v>
      </c>
      <c r="T3077" s="42" t="s">
        <v>27527</v>
      </c>
    </row>
    <row r="3078" spans="3:20" ht="30" x14ac:dyDescent="0.25">
      <c r="C3078" s="35"/>
      <c r="I3078" s="27">
        <f>IF(ISBLANK(J3078),"",LARGE(I$1:I3077,1)+1)</f>
        <v>3050</v>
      </c>
      <c r="J3078" s="2" t="s">
        <v>19719</v>
      </c>
      <c r="K3078" s="1" t="s">
        <v>19621</v>
      </c>
      <c r="L3078" s="1" t="s">
        <v>19055</v>
      </c>
      <c r="M3078" s="2" t="s">
        <v>27188</v>
      </c>
      <c r="N3078" s="2" t="s">
        <v>25859</v>
      </c>
      <c r="O3078" s="2" t="s">
        <v>27529</v>
      </c>
      <c r="P3078" s="2" t="s">
        <v>25939</v>
      </c>
      <c r="Q3078" s="2" t="s">
        <v>19752</v>
      </c>
      <c r="R3078" s="2" t="s">
        <v>26086</v>
      </c>
      <c r="S3078" s="2" t="s">
        <v>19753</v>
      </c>
      <c r="T3078" s="42" t="s">
        <v>27530</v>
      </c>
    </row>
    <row r="3079" spans="3:20" ht="30" x14ac:dyDescent="0.25">
      <c r="C3079" s="35"/>
      <c r="I3079" s="27">
        <f>IF(ISBLANK(J3079),"",LARGE(I$1:I3078,1)+1)</f>
        <v>3051</v>
      </c>
      <c r="J3079" s="2" t="s">
        <v>19719</v>
      </c>
      <c r="K3079" s="1" t="s">
        <v>19622</v>
      </c>
      <c r="L3079" s="1" t="s">
        <v>19055</v>
      </c>
      <c r="M3079" s="2" t="s">
        <v>27193</v>
      </c>
      <c r="N3079" s="2" t="s">
        <v>25859</v>
      </c>
      <c r="O3079" s="2" t="s">
        <v>27531</v>
      </c>
      <c r="P3079" s="2" t="s">
        <v>25939</v>
      </c>
      <c r="Q3079" s="2" t="s">
        <v>19752</v>
      </c>
      <c r="R3079" s="2" t="s">
        <v>26086</v>
      </c>
      <c r="S3079" s="2" t="s">
        <v>19753</v>
      </c>
      <c r="T3079" s="42" t="s">
        <v>27530</v>
      </c>
    </row>
    <row r="3080" spans="3:20" ht="30" x14ac:dyDescent="0.25">
      <c r="C3080" s="35"/>
      <c r="I3080" s="27">
        <f>IF(ISBLANK(J3080),"",LARGE(I$1:I3079,1)+1)</f>
        <v>3052</v>
      </c>
      <c r="J3080" s="2" t="s">
        <v>19719</v>
      </c>
      <c r="K3080" s="1" t="s">
        <v>19754</v>
      </c>
      <c r="L3080" s="1" t="s">
        <v>19055</v>
      </c>
      <c r="M3080" s="2" t="s">
        <v>27532</v>
      </c>
      <c r="N3080" s="2" t="s">
        <v>25859</v>
      </c>
      <c r="O3080" s="2" t="s">
        <v>27533</v>
      </c>
      <c r="P3080" s="2" t="s">
        <v>25939</v>
      </c>
      <c r="Q3080" s="2" t="s">
        <v>19752</v>
      </c>
      <c r="R3080" s="2" t="s">
        <v>26086</v>
      </c>
      <c r="S3080" s="2" t="s">
        <v>19753</v>
      </c>
      <c r="T3080" s="42" t="s">
        <v>27530</v>
      </c>
    </row>
    <row r="3081" spans="3:20" ht="30" x14ac:dyDescent="0.25">
      <c r="C3081" s="35"/>
      <c r="I3081" s="27">
        <f>IF(ISBLANK(J3081),"",LARGE(I$1:I3080,1)+1)</f>
        <v>3053</v>
      </c>
      <c r="J3081" s="2" t="s">
        <v>19719</v>
      </c>
      <c r="K3081" s="1" t="s">
        <v>19755</v>
      </c>
      <c r="L3081" s="1" t="s">
        <v>19055</v>
      </c>
      <c r="M3081" s="2" t="s">
        <v>27534</v>
      </c>
      <c r="N3081" s="2" t="s">
        <v>25859</v>
      </c>
      <c r="O3081" s="2" t="s">
        <v>27535</v>
      </c>
      <c r="P3081" s="2" t="s">
        <v>25939</v>
      </c>
      <c r="Q3081" s="2" t="s">
        <v>19752</v>
      </c>
      <c r="R3081" s="2" t="s">
        <v>26086</v>
      </c>
      <c r="S3081" s="2" t="s">
        <v>19753</v>
      </c>
      <c r="T3081" s="42" t="s">
        <v>27530</v>
      </c>
    </row>
    <row r="3082" spans="3:20" ht="30" x14ac:dyDescent="0.25">
      <c r="C3082" s="35"/>
      <c r="I3082" s="27">
        <f>IF(ISBLANK(J3082),"",LARGE(I$1:I3081,1)+1)</f>
        <v>3054</v>
      </c>
      <c r="J3082" s="2" t="s">
        <v>19719</v>
      </c>
      <c r="K3082" s="1" t="s">
        <v>19756</v>
      </c>
      <c r="L3082" s="1" t="s">
        <v>19055</v>
      </c>
      <c r="M3082" s="2" t="s">
        <v>27536</v>
      </c>
      <c r="N3082" s="2" t="s">
        <v>25859</v>
      </c>
      <c r="O3082" s="2" t="s">
        <v>27537</v>
      </c>
      <c r="P3082" s="2" t="s">
        <v>25939</v>
      </c>
      <c r="Q3082" s="2" t="s">
        <v>19752</v>
      </c>
      <c r="R3082" s="2" t="s">
        <v>26086</v>
      </c>
      <c r="S3082" s="2" t="s">
        <v>19753</v>
      </c>
      <c r="T3082" s="42" t="s">
        <v>27527</v>
      </c>
    </row>
    <row r="3083" spans="3:20" ht="30" x14ac:dyDescent="0.25">
      <c r="C3083" s="35"/>
      <c r="I3083" s="27">
        <f>IF(ISBLANK(J3083),"",LARGE(I$1:I3082,1)+1)</f>
        <v>3055</v>
      </c>
      <c r="J3083" s="2" t="s">
        <v>19719</v>
      </c>
      <c r="K3083" s="1" t="s">
        <v>19757</v>
      </c>
      <c r="L3083" s="1" t="s">
        <v>19055</v>
      </c>
      <c r="M3083" s="2" t="s">
        <v>27538</v>
      </c>
      <c r="N3083" s="2" t="s">
        <v>25859</v>
      </c>
      <c r="O3083" s="2" t="s">
        <v>27539</v>
      </c>
      <c r="P3083" s="2" t="s">
        <v>25939</v>
      </c>
      <c r="Q3083" s="2" t="s">
        <v>19752</v>
      </c>
      <c r="R3083" s="2" t="s">
        <v>26086</v>
      </c>
      <c r="S3083" s="2" t="s">
        <v>19753</v>
      </c>
      <c r="T3083" s="42" t="s">
        <v>27527</v>
      </c>
    </row>
    <row r="3084" spans="3:20" ht="30" x14ac:dyDescent="0.25">
      <c r="C3084" s="35"/>
      <c r="I3084" s="27">
        <f>IF(ISBLANK(J3084),"",LARGE(I$1:I3083,1)+1)</f>
        <v>3056</v>
      </c>
      <c r="J3084" s="2" t="s">
        <v>19719</v>
      </c>
      <c r="K3084" s="1" t="s">
        <v>19758</v>
      </c>
      <c r="L3084" s="1" t="s">
        <v>19624</v>
      </c>
      <c r="M3084" s="2" t="s">
        <v>27540</v>
      </c>
      <c r="N3084" s="2" t="s">
        <v>27198</v>
      </c>
      <c r="O3084" s="2" t="s">
        <v>27541</v>
      </c>
      <c r="P3084" s="2" t="s">
        <v>27542</v>
      </c>
      <c r="Q3084" s="2" t="s">
        <v>19759</v>
      </c>
      <c r="R3084" s="2" t="s">
        <v>27543</v>
      </c>
      <c r="S3084" s="2" t="s">
        <v>19760</v>
      </c>
      <c r="T3084" s="42" t="s">
        <v>27544</v>
      </c>
    </row>
    <row r="3085" spans="3:20" ht="30" x14ac:dyDescent="0.25">
      <c r="C3085" s="35"/>
      <c r="I3085" s="27">
        <f>IF(ISBLANK(J3085),"",LARGE(I$1:I3084,1)+1)</f>
        <v>3057</v>
      </c>
      <c r="J3085" s="2" t="s">
        <v>19719</v>
      </c>
      <c r="K3085" s="1" t="s">
        <v>19761</v>
      </c>
      <c r="L3085" s="1" t="s">
        <v>19624</v>
      </c>
      <c r="M3085" s="2" t="s">
        <v>27545</v>
      </c>
      <c r="N3085" s="2" t="s">
        <v>27198</v>
      </c>
      <c r="O3085" s="2" t="s">
        <v>27546</v>
      </c>
      <c r="P3085" s="2" t="s">
        <v>27547</v>
      </c>
      <c r="Q3085" s="2" t="s">
        <v>19759</v>
      </c>
      <c r="R3085" s="2" t="s">
        <v>27548</v>
      </c>
      <c r="S3085" s="2" t="s">
        <v>19760</v>
      </c>
      <c r="T3085" s="42" t="s">
        <v>27544</v>
      </c>
    </row>
    <row r="3086" spans="3:20" ht="30" x14ac:dyDescent="0.25">
      <c r="C3086" s="35"/>
      <c r="I3086" s="27">
        <f>IF(ISBLANK(J3086),"",LARGE(I$1:I3085,1)+1)</f>
        <v>3058</v>
      </c>
      <c r="J3086" s="2" t="s">
        <v>19719</v>
      </c>
      <c r="K3086" s="1" t="s">
        <v>19762</v>
      </c>
      <c r="L3086" s="1" t="s">
        <v>19624</v>
      </c>
      <c r="M3086" s="2" t="s">
        <v>27549</v>
      </c>
      <c r="N3086" s="2" t="s">
        <v>27198</v>
      </c>
      <c r="O3086" s="2" t="s">
        <v>27550</v>
      </c>
      <c r="P3086" s="2" t="s">
        <v>27551</v>
      </c>
      <c r="Q3086" s="2" t="s">
        <v>19759</v>
      </c>
      <c r="R3086" s="2" t="s">
        <v>27552</v>
      </c>
      <c r="S3086" s="2" t="s">
        <v>19760</v>
      </c>
      <c r="T3086" s="42" t="s">
        <v>27544</v>
      </c>
    </row>
    <row r="3087" spans="3:20" ht="30" x14ac:dyDescent="0.25">
      <c r="C3087" s="35"/>
      <c r="I3087" s="27">
        <f>IF(ISBLANK(J3087),"",LARGE(I$1:I3086,1)+1)</f>
        <v>3059</v>
      </c>
      <c r="J3087" s="2" t="s">
        <v>19719</v>
      </c>
      <c r="K3087" s="1" t="s">
        <v>19763</v>
      </c>
      <c r="L3087" s="1" t="s">
        <v>19624</v>
      </c>
      <c r="M3087" s="2" t="s">
        <v>27553</v>
      </c>
      <c r="N3087" s="2" t="s">
        <v>27198</v>
      </c>
      <c r="O3087" s="2" t="s">
        <v>27554</v>
      </c>
      <c r="P3087" s="2" t="s">
        <v>27555</v>
      </c>
      <c r="Q3087" s="2" t="s">
        <v>19759</v>
      </c>
      <c r="R3087" s="2" t="s">
        <v>27556</v>
      </c>
      <c r="S3087" s="2" t="s">
        <v>19760</v>
      </c>
      <c r="T3087" s="42" t="s">
        <v>27544</v>
      </c>
    </row>
    <row r="3088" spans="3:20" ht="30" x14ac:dyDescent="0.25">
      <c r="C3088" s="35"/>
      <c r="I3088" s="27">
        <f>IF(ISBLANK(J3088),"",LARGE(I$1:I3087,1)+1)</f>
        <v>3060</v>
      </c>
      <c r="J3088" s="2" t="s">
        <v>19719</v>
      </c>
      <c r="K3088" s="1" t="s">
        <v>19764</v>
      </c>
      <c r="L3088" s="1" t="s">
        <v>19624</v>
      </c>
      <c r="M3088" s="2" t="s">
        <v>27557</v>
      </c>
      <c r="N3088" s="2" t="s">
        <v>27198</v>
      </c>
      <c r="O3088" s="2" t="s">
        <v>27558</v>
      </c>
      <c r="P3088" s="2" t="s">
        <v>27559</v>
      </c>
      <c r="Q3088" s="2" t="s">
        <v>19759</v>
      </c>
      <c r="R3088" s="2" t="s">
        <v>27560</v>
      </c>
      <c r="S3088" s="2" t="s">
        <v>19760</v>
      </c>
      <c r="T3088" s="42" t="s">
        <v>27544</v>
      </c>
    </row>
    <row r="3089" spans="3:20" ht="30" x14ac:dyDescent="0.25">
      <c r="C3089" s="35"/>
      <c r="I3089" s="27">
        <f>IF(ISBLANK(J3089),"",LARGE(I$1:I3088,1)+1)</f>
        <v>3061</v>
      </c>
      <c r="J3089" s="2" t="s">
        <v>19719</v>
      </c>
      <c r="K3089" s="1" t="s">
        <v>19765</v>
      </c>
      <c r="L3089" s="1" t="s">
        <v>19624</v>
      </c>
      <c r="M3089" s="2" t="s">
        <v>27561</v>
      </c>
      <c r="N3089" s="2" t="s">
        <v>27198</v>
      </c>
      <c r="O3089" s="2" t="s">
        <v>27562</v>
      </c>
      <c r="P3089" s="2" t="s">
        <v>27563</v>
      </c>
      <c r="Q3089" s="2" t="s">
        <v>19766</v>
      </c>
      <c r="R3089" s="2" t="s">
        <v>27564</v>
      </c>
      <c r="S3089" s="2" t="s">
        <v>19767</v>
      </c>
      <c r="T3089" s="42" t="s">
        <v>27565</v>
      </c>
    </row>
    <row r="3090" spans="3:20" ht="30" x14ac:dyDescent="0.25">
      <c r="C3090" s="35"/>
      <c r="I3090" s="27">
        <f>IF(ISBLANK(J3090),"",LARGE(I$1:I3089,1)+1)</f>
        <v>3062</v>
      </c>
      <c r="J3090" s="2" t="s">
        <v>19719</v>
      </c>
      <c r="K3090" s="1" t="s">
        <v>19768</v>
      </c>
      <c r="L3090" s="1" t="s">
        <v>19624</v>
      </c>
      <c r="M3090" s="2" t="s">
        <v>27566</v>
      </c>
      <c r="N3090" s="2" t="s">
        <v>27198</v>
      </c>
      <c r="O3090" s="2" t="s">
        <v>27567</v>
      </c>
      <c r="P3090" s="2" t="s">
        <v>27568</v>
      </c>
      <c r="Q3090" s="2" t="s">
        <v>19766</v>
      </c>
      <c r="R3090" s="2" t="s">
        <v>27569</v>
      </c>
      <c r="S3090" s="2" t="s">
        <v>19767</v>
      </c>
      <c r="T3090" s="42" t="s">
        <v>27565</v>
      </c>
    </row>
    <row r="3091" spans="3:20" ht="30" x14ac:dyDescent="0.25">
      <c r="C3091" s="35"/>
      <c r="I3091" s="27">
        <f>IF(ISBLANK(J3091),"",LARGE(I$1:I3090,1)+1)</f>
        <v>3063</v>
      </c>
      <c r="J3091" s="2" t="s">
        <v>19719</v>
      </c>
      <c r="K3091" s="1" t="s">
        <v>19769</v>
      </c>
      <c r="L3091" s="1" t="s">
        <v>19624</v>
      </c>
      <c r="M3091" s="2" t="s">
        <v>27570</v>
      </c>
      <c r="N3091" s="2" t="s">
        <v>27198</v>
      </c>
      <c r="O3091" s="2" t="s">
        <v>27571</v>
      </c>
      <c r="P3091" s="2" t="s">
        <v>27572</v>
      </c>
      <c r="Q3091" s="2" t="s">
        <v>19766</v>
      </c>
      <c r="R3091" s="2" t="s">
        <v>27573</v>
      </c>
      <c r="S3091" s="2" t="s">
        <v>19767</v>
      </c>
      <c r="T3091" s="42" t="s">
        <v>27565</v>
      </c>
    </row>
    <row r="3092" spans="3:20" ht="30" x14ac:dyDescent="0.25">
      <c r="C3092" s="35"/>
      <c r="I3092" s="27">
        <f>IF(ISBLANK(J3092),"",LARGE(I$1:I3091,1)+1)</f>
        <v>3064</v>
      </c>
      <c r="J3092" s="2" t="s">
        <v>19719</v>
      </c>
      <c r="K3092" s="1" t="s">
        <v>19770</v>
      </c>
      <c r="L3092" s="1" t="s">
        <v>19624</v>
      </c>
      <c r="M3092" s="2" t="s">
        <v>27574</v>
      </c>
      <c r="N3092" s="2" t="s">
        <v>27198</v>
      </c>
      <c r="O3092" s="2" t="s">
        <v>27575</v>
      </c>
      <c r="P3092" s="2" t="s">
        <v>27576</v>
      </c>
      <c r="Q3092" s="2" t="s">
        <v>19766</v>
      </c>
      <c r="R3092" s="2" t="s">
        <v>27577</v>
      </c>
      <c r="S3092" s="2" t="s">
        <v>19767</v>
      </c>
      <c r="T3092" s="42" t="s">
        <v>27565</v>
      </c>
    </row>
    <row r="3093" spans="3:20" ht="30" x14ac:dyDescent="0.25">
      <c r="C3093" s="35"/>
      <c r="I3093" s="27">
        <f>IF(ISBLANK(J3093),"",LARGE(I$1:I3092,1)+1)</f>
        <v>3065</v>
      </c>
      <c r="J3093" s="2" t="s">
        <v>19719</v>
      </c>
      <c r="K3093" s="1" t="s">
        <v>19771</v>
      </c>
      <c r="L3093" s="1" t="s">
        <v>19624</v>
      </c>
      <c r="M3093" s="2" t="s">
        <v>27578</v>
      </c>
      <c r="N3093" s="2" t="s">
        <v>27198</v>
      </c>
      <c r="O3093" s="2" t="s">
        <v>27579</v>
      </c>
      <c r="P3093" s="2" t="s">
        <v>27580</v>
      </c>
      <c r="Q3093" s="2" t="s">
        <v>19766</v>
      </c>
      <c r="R3093" s="2" t="s">
        <v>27581</v>
      </c>
      <c r="S3093" s="2" t="s">
        <v>19767</v>
      </c>
      <c r="T3093" s="42" t="s">
        <v>27565</v>
      </c>
    </row>
    <row r="3094" spans="3:20" ht="30" x14ac:dyDescent="0.25">
      <c r="C3094" s="35"/>
      <c r="I3094" s="27">
        <f>IF(ISBLANK(J3094),"",LARGE(I$1:I3093,1)+1)</f>
        <v>3066</v>
      </c>
      <c r="J3094" s="2" t="s">
        <v>19719</v>
      </c>
      <c r="K3094" s="1" t="s">
        <v>19772</v>
      </c>
      <c r="L3094" s="1" t="s">
        <v>19624</v>
      </c>
      <c r="M3094" s="2" t="s">
        <v>27582</v>
      </c>
      <c r="N3094" s="2" t="s">
        <v>27198</v>
      </c>
      <c r="O3094" s="2" t="s">
        <v>27583</v>
      </c>
      <c r="P3094" s="2" t="s">
        <v>27584</v>
      </c>
      <c r="Q3094" s="2" t="s">
        <v>19773</v>
      </c>
      <c r="R3094" s="2" t="s">
        <v>27585</v>
      </c>
      <c r="S3094" s="2" t="s">
        <v>19774</v>
      </c>
      <c r="T3094" s="42" t="s">
        <v>27586</v>
      </c>
    </row>
    <row r="3095" spans="3:20" ht="30" x14ac:dyDescent="0.25">
      <c r="C3095" s="35"/>
      <c r="I3095" s="27">
        <f>IF(ISBLANK(J3095),"",LARGE(I$1:I3094,1)+1)</f>
        <v>3067</v>
      </c>
      <c r="J3095" s="2" t="s">
        <v>19719</v>
      </c>
      <c r="K3095" s="1" t="s">
        <v>19775</v>
      </c>
      <c r="L3095" s="1" t="s">
        <v>19624</v>
      </c>
      <c r="M3095" s="2" t="s">
        <v>27587</v>
      </c>
      <c r="N3095" s="2" t="s">
        <v>27198</v>
      </c>
      <c r="O3095" s="2" t="s">
        <v>27588</v>
      </c>
      <c r="P3095" s="2" t="s">
        <v>27589</v>
      </c>
      <c r="Q3095" s="2" t="s">
        <v>19773</v>
      </c>
      <c r="R3095" s="2" t="s">
        <v>27590</v>
      </c>
      <c r="S3095" s="2" t="s">
        <v>19774</v>
      </c>
      <c r="T3095" s="42" t="s">
        <v>27586</v>
      </c>
    </row>
    <row r="3096" spans="3:20" ht="30" x14ac:dyDescent="0.25">
      <c r="C3096" s="35"/>
      <c r="I3096" s="27">
        <f>IF(ISBLANK(J3096),"",LARGE(I$1:I3095,1)+1)</f>
        <v>3068</v>
      </c>
      <c r="J3096" s="2" t="s">
        <v>19719</v>
      </c>
      <c r="K3096" s="1" t="s">
        <v>19776</v>
      </c>
      <c r="L3096" s="1" t="s">
        <v>19624</v>
      </c>
      <c r="M3096" s="2" t="s">
        <v>27591</v>
      </c>
      <c r="N3096" s="2" t="s">
        <v>27198</v>
      </c>
      <c r="O3096" s="2" t="s">
        <v>27592</v>
      </c>
      <c r="P3096" s="2" t="s">
        <v>27593</v>
      </c>
      <c r="Q3096" s="2" t="s">
        <v>19773</v>
      </c>
      <c r="R3096" s="2" t="s">
        <v>27594</v>
      </c>
      <c r="S3096" s="2" t="s">
        <v>19774</v>
      </c>
      <c r="T3096" s="42" t="s">
        <v>27586</v>
      </c>
    </row>
    <row r="3097" spans="3:20" ht="30" x14ac:dyDescent="0.25">
      <c r="C3097" s="35"/>
      <c r="I3097" s="27">
        <f>IF(ISBLANK(J3097),"",LARGE(I$1:I3096,1)+1)</f>
        <v>3069</v>
      </c>
      <c r="J3097" s="2" t="s">
        <v>19719</v>
      </c>
      <c r="K3097" s="1" t="s">
        <v>19777</v>
      </c>
      <c r="L3097" s="1" t="s">
        <v>19624</v>
      </c>
      <c r="M3097" s="2" t="s">
        <v>27595</v>
      </c>
      <c r="N3097" s="2" t="s">
        <v>27198</v>
      </c>
      <c r="O3097" s="2" t="s">
        <v>27596</v>
      </c>
      <c r="P3097" s="2" t="s">
        <v>27597</v>
      </c>
      <c r="Q3097" s="2" t="s">
        <v>19773</v>
      </c>
      <c r="R3097" s="2" t="s">
        <v>27598</v>
      </c>
      <c r="S3097" s="2" t="s">
        <v>19774</v>
      </c>
      <c r="T3097" s="42" t="s">
        <v>27586</v>
      </c>
    </row>
    <row r="3098" spans="3:20" ht="30" x14ac:dyDescent="0.25">
      <c r="C3098" s="35"/>
      <c r="I3098" s="27">
        <f>IF(ISBLANK(J3098),"",LARGE(I$1:I3097,1)+1)</f>
        <v>3070</v>
      </c>
      <c r="J3098" s="2" t="s">
        <v>19719</v>
      </c>
      <c r="K3098" s="1" t="s">
        <v>19778</v>
      </c>
      <c r="L3098" s="1" t="s">
        <v>19624</v>
      </c>
      <c r="M3098" s="2" t="s">
        <v>27599</v>
      </c>
      <c r="N3098" s="2" t="s">
        <v>27198</v>
      </c>
      <c r="O3098" s="2" t="s">
        <v>27600</v>
      </c>
      <c r="P3098" s="2" t="s">
        <v>27601</v>
      </c>
      <c r="Q3098" s="2" t="s">
        <v>19773</v>
      </c>
      <c r="R3098" s="2" t="s">
        <v>27602</v>
      </c>
      <c r="S3098" s="2" t="s">
        <v>19774</v>
      </c>
      <c r="T3098" s="42" t="s">
        <v>27586</v>
      </c>
    </row>
    <row r="3099" spans="3:20" ht="30" x14ac:dyDescent="0.25">
      <c r="C3099" s="35"/>
      <c r="I3099" s="27">
        <f>IF(ISBLANK(J3099),"",LARGE(I$1:I3098,1)+1)</f>
        <v>3071</v>
      </c>
      <c r="J3099" s="2" t="s">
        <v>19719</v>
      </c>
      <c r="K3099" s="1" t="s">
        <v>19779</v>
      </c>
      <c r="L3099" s="1" t="s">
        <v>19055</v>
      </c>
      <c r="M3099" s="2" t="s">
        <v>27603</v>
      </c>
      <c r="N3099" s="2" t="s">
        <v>25859</v>
      </c>
      <c r="O3099" s="2" t="s">
        <v>27604</v>
      </c>
      <c r="P3099" s="2" t="s">
        <v>25939</v>
      </c>
      <c r="Q3099" s="2" t="s">
        <v>19780</v>
      </c>
      <c r="R3099" s="2" t="s">
        <v>26086</v>
      </c>
      <c r="S3099" s="2" t="s">
        <v>19781</v>
      </c>
      <c r="T3099" s="42" t="s">
        <v>27605</v>
      </c>
    </row>
    <row r="3100" spans="3:20" ht="30" x14ac:dyDescent="0.25">
      <c r="C3100" s="35"/>
      <c r="I3100" s="27">
        <f>IF(ISBLANK(J3100),"",LARGE(I$1:I3099,1)+1)</f>
        <v>3072</v>
      </c>
      <c r="J3100" s="2" t="s">
        <v>19719</v>
      </c>
      <c r="K3100" s="1" t="s">
        <v>19782</v>
      </c>
      <c r="L3100" s="1" t="s">
        <v>19055</v>
      </c>
      <c r="M3100" s="2" t="s">
        <v>27606</v>
      </c>
      <c r="N3100" s="2" t="s">
        <v>25859</v>
      </c>
      <c r="O3100" s="2" t="s">
        <v>27607</v>
      </c>
      <c r="P3100" s="2" t="s">
        <v>25939</v>
      </c>
      <c r="Q3100" s="2" t="s">
        <v>19780</v>
      </c>
      <c r="R3100" s="2" t="s">
        <v>26086</v>
      </c>
      <c r="S3100" s="2" t="s">
        <v>19781</v>
      </c>
      <c r="T3100" s="42" t="s">
        <v>27605</v>
      </c>
    </row>
    <row r="3101" spans="3:20" ht="30" x14ac:dyDescent="0.25">
      <c r="C3101" s="35"/>
      <c r="I3101" s="27">
        <f>IF(ISBLANK(J3101),"",LARGE(I$1:I3100,1)+1)</f>
        <v>3073</v>
      </c>
      <c r="J3101" s="2" t="s">
        <v>19719</v>
      </c>
      <c r="K3101" s="1" t="s">
        <v>19783</v>
      </c>
      <c r="L3101" s="1" t="s">
        <v>19055</v>
      </c>
      <c r="M3101" s="2" t="s">
        <v>27608</v>
      </c>
      <c r="N3101" s="2" t="s">
        <v>25859</v>
      </c>
      <c r="O3101" s="2" t="s">
        <v>27609</v>
      </c>
      <c r="P3101" s="2" t="s">
        <v>25939</v>
      </c>
      <c r="Q3101" s="2" t="s">
        <v>19780</v>
      </c>
      <c r="R3101" s="2" t="s">
        <v>26086</v>
      </c>
      <c r="S3101" s="2" t="s">
        <v>19781</v>
      </c>
      <c r="T3101" s="42" t="s">
        <v>27605</v>
      </c>
    </row>
    <row r="3102" spans="3:20" ht="30" x14ac:dyDescent="0.25">
      <c r="C3102" s="35"/>
      <c r="I3102" s="27">
        <f>IF(ISBLANK(J3102),"",LARGE(I$1:I3101,1)+1)</f>
        <v>3074</v>
      </c>
      <c r="J3102" s="2" t="s">
        <v>19719</v>
      </c>
      <c r="K3102" s="1" t="s">
        <v>19784</v>
      </c>
      <c r="L3102" s="1" t="s">
        <v>19055</v>
      </c>
      <c r="M3102" s="2" t="s">
        <v>27610</v>
      </c>
      <c r="N3102" s="2" t="s">
        <v>25859</v>
      </c>
      <c r="O3102" s="2" t="s">
        <v>27611</v>
      </c>
      <c r="P3102" s="2" t="s">
        <v>25939</v>
      </c>
      <c r="Q3102" s="2" t="s">
        <v>19780</v>
      </c>
      <c r="R3102" s="2" t="s">
        <v>26086</v>
      </c>
      <c r="S3102" s="2" t="s">
        <v>19781</v>
      </c>
      <c r="T3102" s="42" t="s">
        <v>27605</v>
      </c>
    </row>
    <row r="3103" spans="3:20" ht="30" x14ac:dyDescent="0.25">
      <c r="C3103" s="35"/>
      <c r="I3103" s="27">
        <f>IF(ISBLANK(J3103),"",LARGE(I$1:I3102,1)+1)</f>
        <v>3075</v>
      </c>
      <c r="J3103" s="2" t="s">
        <v>19719</v>
      </c>
      <c r="K3103" s="1" t="s">
        <v>19785</v>
      </c>
      <c r="L3103" s="1" t="s">
        <v>19055</v>
      </c>
      <c r="M3103" s="2" t="s">
        <v>27612</v>
      </c>
      <c r="N3103" s="2" t="s">
        <v>25859</v>
      </c>
      <c r="O3103" s="2" t="s">
        <v>27613</v>
      </c>
      <c r="P3103" s="2" t="s">
        <v>25939</v>
      </c>
      <c r="Q3103" s="2" t="s">
        <v>19780</v>
      </c>
      <c r="R3103" s="2" t="s">
        <v>26086</v>
      </c>
      <c r="S3103" s="2" t="s">
        <v>19781</v>
      </c>
      <c r="T3103" s="42" t="s">
        <v>27605</v>
      </c>
    </row>
    <row r="3104" spans="3:20" ht="30" x14ac:dyDescent="0.25">
      <c r="C3104" s="35"/>
      <c r="I3104" s="27">
        <f>IF(ISBLANK(J3104),"",LARGE(I$1:I3103,1)+1)</f>
        <v>3076</v>
      </c>
      <c r="J3104" s="2" t="s">
        <v>19719</v>
      </c>
      <c r="K3104" s="1" t="s">
        <v>19786</v>
      </c>
      <c r="L3104" s="1" t="s">
        <v>19055</v>
      </c>
      <c r="M3104" s="2" t="s">
        <v>27614</v>
      </c>
      <c r="N3104" s="2" t="s">
        <v>25859</v>
      </c>
      <c r="O3104" s="2" t="s">
        <v>27615</v>
      </c>
      <c r="P3104" s="2" t="s">
        <v>25939</v>
      </c>
      <c r="Q3104" s="2" t="s">
        <v>19780</v>
      </c>
      <c r="R3104" s="2" t="s">
        <v>26086</v>
      </c>
      <c r="S3104" s="2" t="s">
        <v>19781</v>
      </c>
      <c r="T3104" s="42" t="s">
        <v>27605</v>
      </c>
    </row>
    <row r="3105" spans="3:20" ht="30" x14ac:dyDescent="0.25">
      <c r="C3105" s="35"/>
      <c r="I3105" s="27">
        <f>IF(ISBLANK(J3105),"",LARGE(I$1:I3104,1)+1)</f>
        <v>3077</v>
      </c>
      <c r="J3105" s="2" t="s">
        <v>19719</v>
      </c>
      <c r="K3105" s="1" t="s">
        <v>19787</v>
      </c>
      <c r="L3105" s="1" t="s">
        <v>19089</v>
      </c>
      <c r="M3105" s="2" t="s">
        <v>27616</v>
      </c>
      <c r="N3105" s="2" t="s">
        <v>25918</v>
      </c>
      <c r="O3105" s="2" t="s">
        <v>27617</v>
      </c>
      <c r="P3105" s="2" t="s">
        <v>25925</v>
      </c>
      <c r="Q3105" s="2" t="s">
        <v>19788</v>
      </c>
      <c r="R3105" s="2" t="s">
        <v>25921</v>
      </c>
      <c r="S3105" s="2" t="s">
        <v>19789</v>
      </c>
      <c r="T3105" s="42" t="s">
        <v>27618</v>
      </c>
    </row>
    <row r="3106" spans="3:20" ht="30" x14ac:dyDescent="0.25">
      <c r="C3106" s="35"/>
      <c r="I3106" s="27">
        <f>IF(ISBLANK(J3106),"",LARGE(I$1:I3105,1)+1)</f>
        <v>3078</v>
      </c>
      <c r="J3106" s="2" t="s">
        <v>19719</v>
      </c>
      <c r="K3106" s="1" t="s">
        <v>19790</v>
      </c>
      <c r="L3106" s="1" t="s">
        <v>19089</v>
      </c>
      <c r="M3106" s="2" t="s">
        <v>27619</v>
      </c>
      <c r="N3106" s="2" t="s">
        <v>25918</v>
      </c>
      <c r="O3106" s="2" t="s">
        <v>27620</v>
      </c>
      <c r="P3106" s="2" t="s">
        <v>25925</v>
      </c>
      <c r="Q3106" s="2" t="s">
        <v>19788</v>
      </c>
      <c r="R3106" s="2" t="s">
        <v>25921</v>
      </c>
      <c r="S3106" s="2" t="s">
        <v>19789</v>
      </c>
      <c r="T3106" s="42" t="s">
        <v>27618</v>
      </c>
    </row>
    <row r="3107" spans="3:20" ht="30" x14ac:dyDescent="0.25">
      <c r="C3107" s="35"/>
      <c r="I3107" s="27">
        <f>IF(ISBLANK(J3107),"",LARGE(I$1:I3106,1)+1)</f>
        <v>3079</v>
      </c>
      <c r="J3107" s="2" t="s">
        <v>19719</v>
      </c>
      <c r="K3107" s="1" t="s">
        <v>19791</v>
      </c>
      <c r="L3107" s="1" t="s">
        <v>19089</v>
      </c>
      <c r="M3107" s="2" t="s">
        <v>27621</v>
      </c>
      <c r="N3107" s="2" t="s">
        <v>25918</v>
      </c>
      <c r="O3107" s="2" t="s">
        <v>27622</v>
      </c>
      <c r="P3107" s="2" t="s">
        <v>25925</v>
      </c>
      <c r="Q3107" s="2" t="s">
        <v>19788</v>
      </c>
      <c r="R3107" s="2" t="s">
        <v>25921</v>
      </c>
      <c r="S3107" s="2" t="s">
        <v>19789</v>
      </c>
      <c r="T3107" s="42" t="s">
        <v>27618</v>
      </c>
    </row>
    <row r="3108" spans="3:20" ht="30" x14ac:dyDescent="0.25">
      <c r="C3108" s="35"/>
      <c r="I3108" s="27">
        <f>IF(ISBLANK(J3108),"",LARGE(I$1:I3107,1)+1)</f>
        <v>3080</v>
      </c>
      <c r="J3108" s="2" t="s">
        <v>19719</v>
      </c>
      <c r="K3108" s="1" t="s">
        <v>19792</v>
      </c>
      <c r="L3108" s="1" t="s">
        <v>19089</v>
      </c>
      <c r="M3108" s="2" t="s">
        <v>27623</v>
      </c>
      <c r="N3108" s="2" t="s">
        <v>25918</v>
      </c>
      <c r="O3108" s="2" t="s">
        <v>27624</v>
      </c>
      <c r="P3108" s="2" t="s">
        <v>25925</v>
      </c>
      <c r="Q3108" s="2" t="s">
        <v>19788</v>
      </c>
      <c r="R3108" s="2" t="s">
        <v>25921</v>
      </c>
      <c r="S3108" s="2" t="s">
        <v>19789</v>
      </c>
      <c r="T3108" s="42" t="s">
        <v>27618</v>
      </c>
    </row>
    <row r="3109" spans="3:20" ht="30" x14ac:dyDescent="0.25">
      <c r="C3109" s="35"/>
      <c r="I3109" s="27">
        <f>IF(ISBLANK(J3109),"",LARGE(I$1:I3108,1)+1)</f>
        <v>3081</v>
      </c>
      <c r="J3109" s="2" t="s">
        <v>19719</v>
      </c>
      <c r="K3109" s="1" t="s">
        <v>19793</v>
      </c>
      <c r="L3109" s="1" t="s">
        <v>19089</v>
      </c>
      <c r="M3109" s="2" t="s">
        <v>27625</v>
      </c>
      <c r="N3109" s="2" t="s">
        <v>25918</v>
      </c>
      <c r="O3109" s="2" t="s">
        <v>27626</v>
      </c>
      <c r="P3109" s="2" t="s">
        <v>25925</v>
      </c>
      <c r="Q3109" s="2" t="s">
        <v>19788</v>
      </c>
      <c r="R3109" s="2" t="s">
        <v>25921</v>
      </c>
      <c r="S3109" s="2" t="s">
        <v>19789</v>
      </c>
      <c r="T3109" s="42" t="s">
        <v>27618</v>
      </c>
    </row>
    <row r="3110" spans="3:20" ht="45" x14ac:dyDescent="0.25">
      <c r="C3110" s="35"/>
      <c r="I3110" s="27">
        <f>IF(ISBLANK(J3110),"",LARGE(I$1:I3109,1)+1)</f>
        <v>3082</v>
      </c>
      <c r="J3110" s="2" t="s">
        <v>19719</v>
      </c>
      <c r="K3110" s="1" t="s">
        <v>19794</v>
      </c>
      <c r="L3110" s="1" t="s">
        <v>19624</v>
      </c>
      <c r="M3110" s="2" t="s">
        <v>27627</v>
      </c>
      <c r="N3110" s="2" t="s">
        <v>27198</v>
      </c>
      <c r="O3110" s="2" t="s">
        <v>27628</v>
      </c>
      <c r="P3110" s="2" t="s">
        <v>27287</v>
      </c>
      <c r="Q3110" s="2" t="s">
        <v>19652</v>
      </c>
      <c r="R3110" s="2" t="s">
        <v>27288</v>
      </c>
      <c r="S3110" s="2" t="s">
        <v>19653</v>
      </c>
      <c r="T3110" s="42" t="s">
        <v>27289</v>
      </c>
    </row>
    <row r="3111" spans="3:20" ht="45" x14ac:dyDescent="0.25">
      <c r="C3111" s="35"/>
      <c r="I3111" s="27">
        <f>IF(ISBLANK(J3111),"",LARGE(I$1:I3110,1)+1)</f>
        <v>3083</v>
      </c>
      <c r="J3111" s="2" t="s">
        <v>19719</v>
      </c>
      <c r="K3111" s="1" t="s">
        <v>19795</v>
      </c>
      <c r="L3111" s="1" t="s">
        <v>19624</v>
      </c>
      <c r="M3111" s="2" t="s">
        <v>27629</v>
      </c>
      <c r="N3111" s="2" t="s">
        <v>27198</v>
      </c>
      <c r="O3111" s="2" t="s">
        <v>27630</v>
      </c>
      <c r="P3111" s="2" t="s">
        <v>27287</v>
      </c>
      <c r="Q3111" s="2" t="s">
        <v>19652</v>
      </c>
      <c r="R3111" s="2" t="s">
        <v>27288</v>
      </c>
      <c r="S3111" s="2" t="s">
        <v>19653</v>
      </c>
      <c r="T3111" s="42" t="s">
        <v>27289</v>
      </c>
    </row>
    <row r="3112" spans="3:20" ht="30" x14ac:dyDescent="0.25">
      <c r="C3112" s="35"/>
      <c r="I3112" s="27">
        <f>IF(ISBLANK(J3112),"",LARGE(I$1:I3111,1)+1)</f>
        <v>3084</v>
      </c>
      <c r="J3112" s="2" t="s">
        <v>19719</v>
      </c>
      <c r="K3112" s="1" t="s">
        <v>19796</v>
      </c>
      <c r="L3112" s="1" t="s">
        <v>19624</v>
      </c>
      <c r="M3112" s="2" t="s">
        <v>27631</v>
      </c>
      <c r="N3112" s="2" t="s">
        <v>27198</v>
      </c>
      <c r="O3112" s="2" t="s">
        <v>27632</v>
      </c>
      <c r="P3112" s="2" t="s">
        <v>27287</v>
      </c>
      <c r="Q3112" s="2" t="s">
        <v>19652</v>
      </c>
      <c r="R3112" s="2" t="s">
        <v>27288</v>
      </c>
      <c r="S3112" s="2" t="s">
        <v>19653</v>
      </c>
      <c r="T3112" s="42" t="s">
        <v>27289</v>
      </c>
    </row>
    <row r="3113" spans="3:20" ht="30" x14ac:dyDescent="0.25">
      <c r="C3113" s="35"/>
      <c r="I3113" s="27">
        <f>IF(ISBLANK(J3113),"",LARGE(I$1:I3112,1)+1)</f>
        <v>3085</v>
      </c>
      <c r="J3113" s="2" t="s">
        <v>19719</v>
      </c>
      <c r="K3113" s="1" t="s">
        <v>19797</v>
      </c>
      <c r="L3113" s="1" t="s">
        <v>19624</v>
      </c>
      <c r="M3113" s="2" t="s">
        <v>27633</v>
      </c>
      <c r="N3113" s="2" t="s">
        <v>27198</v>
      </c>
      <c r="O3113" s="2" t="s">
        <v>27634</v>
      </c>
      <c r="P3113" s="2" t="s">
        <v>27287</v>
      </c>
      <c r="Q3113" s="2" t="s">
        <v>19652</v>
      </c>
      <c r="R3113" s="2" t="s">
        <v>27288</v>
      </c>
      <c r="S3113" s="2" t="s">
        <v>19653</v>
      </c>
      <c r="T3113" s="42" t="s">
        <v>27289</v>
      </c>
    </row>
    <row r="3114" spans="3:20" ht="30" x14ac:dyDescent="0.25">
      <c r="C3114" s="35"/>
      <c r="I3114" s="27">
        <f>IF(ISBLANK(J3114),"",LARGE(I$1:I3113,1)+1)</f>
        <v>3086</v>
      </c>
      <c r="J3114" s="2" t="s">
        <v>19719</v>
      </c>
      <c r="K3114" s="1" t="s">
        <v>19798</v>
      </c>
      <c r="L3114" s="1" t="s">
        <v>19624</v>
      </c>
      <c r="M3114" s="2" t="s">
        <v>27635</v>
      </c>
      <c r="N3114" s="2" t="s">
        <v>27198</v>
      </c>
      <c r="O3114" s="2" t="s">
        <v>27636</v>
      </c>
      <c r="P3114" s="2" t="s">
        <v>27287</v>
      </c>
      <c r="Q3114" s="2" t="s">
        <v>19652</v>
      </c>
      <c r="R3114" s="2" t="s">
        <v>27288</v>
      </c>
      <c r="S3114" s="2" t="s">
        <v>19653</v>
      </c>
      <c r="T3114" s="42" t="s">
        <v>27289</v>
      </c>
    </row>
    <row r="3115" spans="3:20" ht="30" x14ac:dyDescent="0.25">
      <c r="C3115" s="35"/>
      <c r="I3115" s="27">
        <f>IF(ISBLANK(J3115),"",LARGE(I$1:I3114,1)+1)</f>
        <v>3087</v>
      </c>
      <c r="J3115" s="2" t="s">
        <v>19719</v>
      </c>
      <c r="K3115" s="1" t="s">
        <v>19799</v>
      </c>
      <c r="L3115" s="1" t="s">
        <v>19624</v>
      </c>
      <c r="M3115" s="2" t="s">
        <v>27637</v>
      </c>
      <c r="N3115" s="2" t="s">
        <v>27198</v>
      </c>
      <c r="O3115" s="2" t="s">
        <v>27638</v>
      </c>
      <c r="P3115" s="2" t="s">
        <v>27287</v>
      </c>
      <c r="Q3115" s="2" t="s">
        <v>19652</v>
      </c>
      <c r="R3115" s="2" t="s">
        <v>27288</v>
      </c>
      <c r="S3115" s="2" t="s">
        <v>19653</v>
      </c>
      <c r="T3115" s="42" t="s">
        <v>27289</v>
      </c>
    </row>
    <row r="3116" spans="3:20" ht="30" x14ac:dyDescent="0.25">
      <c r="C3116" s="35"/>
      <c r="I3116" s="27">
        <f>IF(ISBLANK(J3116),"",LARGE(I$1:I3115,1)+1)</f>
        <v>3088</v>
      </c>
      <c r="J3116" s="2" t="s">
        <v>19719</v>
      </c>
      <c r="K3116" s="1" t="s">
        <v>19800</v>
      </c>
      <c r="L3116" s="1" t="s">
        <v>19624</v>
      </c>
      <c r="M3116" s="2" t="s">
        <v>27639</v>
      </c>
      <c r="N3116" s="2" t="s">
        <v>27198</v>
      </c>
      <c r="O3116" s="2" t="s">
        <v>27640</v>
      </c>
      <c r="P3116" s="2" t="s">
        <v>27287</v>
      </c>
      <c r="Q3116" s="2" t="s">
        <v>19652</v>
      </c>
      <c r="R3116" s="2" t="s">
        <v>27288</v>
      </c>
      <c r="S3116" s="2" t="s">
        <v>19653</v>
      </c>
      <c r="T3116" s="42" t="s">
        <v>27289</v>
      </c>
    </row>
    <row r="3117" spans="3:20" ht="30" x14ac:dyDescent="0.25">
      <c r="C3117" s="35"/>
      <c r="I3117" s="27">
        <f>IF(ISBLANK(J3117),"",LARGE(I$1:I3116,1)+1)</f>
        <v>3089</v>
      </c>
      <c r="J3117" s="2" t="s">
        <v>19719</v>
      </c>
      <c r="K3117" s="1" t="s">
        <v>19801</v>
      </c>
      <c r="L3117" s="1" t="s">
        <v>19624</v>
      </c>
      <c r="M3117" s="2" t="s">
        <v>27641</v>
      </c>
      <c r="N3117" s="2" t="s">
        <v>27198</v>
      </c>
      <c r="O3117" s="2" t="s">
        <v>27642</v>
      </c>
      <c r="P3117" s="2" t="s">
        <v>27287</v>
      </c>
      <c r="Q3117" s="2" t="s">
        <v>19652</v>
      </c>
      <c r="R3117" s="2" t="s">
        <v>27288</v>
      </c>
      <c r="S3117" s="2" t="s">
        <v>19653</v>
      </c>
      <c r="T3117" s="42" t="s">
        <v>27289</v>
      </c>
    </row>
    <row r="3118" spans="3:20" ht="30" x14ac:dyDescent="0.25">
      <c r="C3118" s="35"/>
      <c r="I3118" s="27">
        <f>IF(ISBLANK(J3118),"",LARGE(I$1:I3117,1)+1)</f>
        <v>3090</v>
      </c>
      <c r="J3118" s="2" t="s">
        <v>19719</v>
      </c>
      <c r="K3118" s="1" t="s">
        <v>19802</v>
      </c>
      <c r="L3118" s="1" t="s">
        <v>19624</v>
      </c>
      <c r="M3118" s="2" t="s">
        <v>27643</v>
      </c>
      <c r="N3118" s="2" t="s">
        <v>27198</v>
      </c>
      <c r="O3118" s="2" t="s">
        <v>27644</v>
      </c>
      <c r="P3118" s="2" t="s">
        <v>27287</v>
      </c>
      <c r="Q3118" s="2" t="s">
        <v>19652</v>
      </c>
      <c r="R3118" s="2" t="s">
        <v>27288</v>
      </c>
      <c r="S3118" s="2" t="s">
        <v>19653</v>
      </c>
      <c r="T3118" s="42" t="s">
        <v>27289</v>
      </c>
    </row>
    <row r="3119" spans="3:20" ht="30" x14ac:dyDescent="0.25">
      <c r="C3119" s="35"/>
      <c r="I3119" s="27">
        <f>IF(ISBLANK(J3119),"",LARGE(I$1:I3118,1)+1)</f>
        <v>3091</v>
      </c>
      <c r="J3119" s="2" t="s">
        <v>19719</v>
      </c>
      <c r="K3119" s="1" t="s">
        <v>19803</v>
      </c>
      <c r="L3119" s="1" t="s">
        <v>19624</v>
      </c>
      <c r="M3119" s="2" t="s">
        <v>27645</v>
      </c>
      <c r="N3119" s="2" t="s">
        <v>27198</v>
      </c>
      <c r="O3119" s="2" t="s">
        <v>27646</v>
      </c>
      <c r="P3119" s="2" t="s">
        <v>27287</v>
      </c>
      <c r="Q3119" s="2" t="s">
        <v>19652</v>
      </c>
      <c r="R3119" s="2" t="s">
        <v>27288</v>
      </c>
      <c r="S3119" s="2" t="s">
        <v>19653</v>
      </c>
      <c r="T3119" s="42" t="s">
        <v>27289</v>
      </c>
    </row>
    <row r="3120" spans="3:20" ht="30" x14ac:dyDescent="0.25">
      <c r="C3120" s="35"/>
      <c r="I3120" s="27">
        <f>IF(ISBLANK(J3120),"",LARGE(I$1:I3119,1)+1)</f>
        <v>3092</v>
      </c>
      <c r="J3120" s="2" t="s">
        <v>19719</v>
      </c>
      <c r="K3120" s="1" t="s">
        <v>19804</v>
      </c>
      <c r="L3120" s="1" t="s">
        <v>19624</v>
      </c>
      <c r="M3120" s="2" t="s">
        <v>27647</v>
      </c>
      <c r="N3120" s="2" t="s">
        <v>27198</v>
      </c>
      <c r="O3120" s="2" t="s">
        <v>27648</v>
      </c>
      <c r="P3120" s="2" t="s">
        <v>27287</v>
      </c>
      <c r="Q3120" s="2" t="s">
        <v>19652</v>
      </c>
      <c r="R3120" s="2" t="s">
        <v>27288</v>
      </c>
      <c r="S3120" s="2" t="s">
        <v>19653</v>
      </c>
      <c r="T3120" s="42" t="s">
        <v>27289</v>
      </c>
    </row>
    <row r="3121" spans="3:20" ht="30" x14ac:dyDescent="0.25">
      <c r="C3121" s="35"/>
      <c r="I3121" s="27">
        <f>IF(ISBLANK(J3121),"",LARGE(I$1:I3120,1)+1)</f>
        <v>3093</v>
      </c>
      <c r="J3121" s="2" t="s">
        <v>19719</v>
      </c>
      <c r="K3121" s="1" t="s">
        <v>19805</v>
      </c>
      <c r="L3121" s="1" t="s">
        <v>19624</v>
      </c>
      <c r="M3121" s="2" t="s">
        <v>27649</v>
      </c>
      <c r="N3121" s="2" t="s">
        <v>27198</v>
      </c>
      <c r="O3121" s="2" t="s">
        <v>27650</v>
      </c>
      <c r="P3121" s="2" t="s">
        <v>27287</v>
      </c>
      <c r="Q3121" s="2" t="s">
        <v>19652</v>
      </c>
      <c r="R3121" s="2" t="s">
        <v>27288</v>
      </c>
      <c r="S3121" s="2" t="s">
        <v>19653</v>
      </c>
      <c r="T3121" s="42" t="s">
        <v>27289</v>
      </c>
    </row>
    <row r="3122" spans="3:20" ht="30" x14ac:dyDescent="0.25">
      <c r="C3122" s="35"/>
      <c r="I3122" s="27">
        <f>IF(ISBLANK(J3122),"",LARGE(I$1:I3121,1)+1)</f>
        <v>3094</v>
      </c>
      <c r="J3122" s="2" t="s">
        <v>19719</v>
      </c>
      <c r="K3122" s="1" t="s">
        <v>19806</v>
      </c>
      <c r="L3122" s="1" t="s">
        <v>19151</v>
      </c>
      <c r="M3122" s="2" t="s">
        <v>27651</v>
      </c>
      <c r="N3122" s="2" t="s">
        <v>26049</v>
      </c>
      <c r="O3122" s="2" t="s">
        <v>27652</v>
      </c>
      <c r="P3122" s="2" t="s">
        <v>26114</v>
      </c>
      <c r="Q3122" s="2" t="s">
        <v>19187</v>
      </c>
      <c r="R3122" s="2" t="s">
        <v>26115</v>
      </c>
      <c r="S3122" s="2" t="s">
        <v>19188</v>
      </c>
      <c r="T3122" s="42" t="s">
        <v>26116</v>
      </c>
    </row>
    <row r="3123" spans="3:20" ht="30" x14ac:dyDescent="0.25">
      <c r="C3123" s="35"/>
      <c r="I3123" s="27">
        <f>IF(ISBLANK(J3123),"",LARGE(I$1:I3122,1)+1)</f>
        <v>3095</v>
      </c>
      <c r="J3123" s="2" t="s">
        <v>19719</v>
      </c>
      <c r="K3123" s="1" t="s">
        <v>19807</v>
      </c>
      <c r="L3123" s="1" t="s">
        <v>19151</v>
      </c>
      <c r="M3123" s="2" t="s">
        <v>27653</v>
      </c>
      <c r="N3123" s="2" t="s">
        <v>26049</v>
      </c>
      <c r="O3123" s="2" t="s">
        <v>27654</v>
      </c>
      <c r="P3123" s="2" t="s">
        <v>26114</v>
      </c>
      <c r="Q3123" s="2" t="s">
        <v>19187</v>
      </c>
      <c r="R3123" s="2" t="s">
        <v>26115</v>
      </c>
      <c r="S3123" s="2" t="s">
        <v>19188</v>
      </c>
      <c r="T3123" s="42" t="s">
        <v>26116</v>
      </c>
    </row>
    <row r="3124" spans="3:20" ht="30" x14ac:dyDescent="0.25">
      <c r="C3124" s="35"/>
      <c r="I3124" s="27">
        <f>IF(ISBLANK(J3124),"",LARGE(I$1:I3123,1)+1)</f>
        <v>3096</v>
      </c>
      <c r="J3124" s="2" t="s">
        <v>19719</v>
      </c>
      <c r="K3124" s="1" t="s">
        <v>19808</v>
      </c>
      <c r="L3124" s="1" t="s">
        <v>19624</v>
      </c>
      <c r="M3124" s="2" t="s">
        <v>27655</v>
      </c>
      <c r="N3124" s="2" t="s">
        <v>27198</v>
      </c>
      <c r="O3124" s="2" t="s">
        <v>27656</v>
      </c>
      <c r="P3124" s="2" t="s">
        <v>27287</v>
      </c>
      <c r="Q3124" s="2" t="s">
        <v>19652</v>
      </c>
      <c r="R3124" s="2" t="s">
        <v>27288</v>
      </c>
      <c r="S3124" s="2" t="s">
        <v>19653</v>
      </c>
      <c r="T3124" s="42" t="s">
        <v>27289</v>
      </c>
    </row>
    <row r="3125" spans="3:20" ht="30" x14ac:dyDescent="0.25">
      <c r="C3125" s="35"/>
      <c r="I3125" s="27">
        <f>IF(ISBLANK(J3125),"",LARGE(I$1:I3124,1)+1)</f>
        <v>3097</v>
      </c>
      <c r="J3125" s="2" t="s">
        <v>19719</v>
      </c>
      <c r="K3125" s="1" t="s">
        <v>19809</v>
      </c>
      <c r="L3125" s="1" t="s">
        <v>19624</v>
      </c>
      <c r="M3125" s="2" t="s">
        <v>27657</v>
      </c>
      <c r="N3125" s="2" t="s">
        <v>27198</v>
      </c>
      <c r="O3125" s="2" t="s">
        <v>27658</v>
      </c>
      <c r="P3125" s="2" t="s">
        <v>27287</v>
      </c>
      <c r="Q3125" s="2" t="s">
        <v>19652</v>
      </c>
      <c r="R3125" s="2" t="s">
        <v>27288</v>
      </c>
      <c r="S3125" s="2" t="s">
        <v>19653</v>
      </c>
      <c r="T3125" s="42" t="s">
        <v>27289</v>
      </c>
    </row>
    <row r="3126" spans="3:20" ht="30" x14ac:dyDescent="0.25">
      <c r="C3126" s="35"/>
      <c r="I3126" s="27">
        <f>IF(ISBLANK(J3126),"",LARGE(I$1:I3125,1)+1)</f>
        <v>3098</v>
      </c>
      <c r="J3126" s="2" t="s">
        <v>19719</v>
      </c>
      <c r="K3126" s="1" t="s">
        <v>19810</v>
      </c>
      <c r="L3126" s="1" t="s">
        <v>19624</v>
      </c>
      <c r="M3126" s="2" t="s">
        <v>27659</v>
      </c>
      <c r="N3126" s="2" t="s">
        <v>27198</v>
      </c>
      <c r="O3126" s="2" t="s">
        <v>27660</v>
      </c>
      <c r="P3126" s="2" t="s">
        <v>27287</v>
      </c>
      <c r="Q3126" s="2" t="s">
        <v>19652</v>
      </c>
      <c r="R3126" s="2" t="s">
        <v>27288</v>
      </c>
      <c r="S3126" s="2" t="s">
        <v>19653</v>
      </c>
      <c r="T3126" s="42" t="s">
        <v>27289</v>
      </c>
    </row>
    <row r="3127" spans="3:20" ht="30" x14ac:dyDescent="0.25">
      <c r="C3127" s="35"/>
      <c r="I3127" s="27">
        <f>IF(ISBLANK(J3127),"",LARGE(I$1:I3126,1)+1)</f>
        <v>3099</v>
      </c>
      <c r="J3127" s="2" t="s">
        <v>19719</v>
      </c>
      <c r="K3127" s="1" t="s">
        <v>19811</v>
      </c>
      <c r="L3127" s="1" t="s">
        <v>19624</v>
      </c>
      <c r="M3127" s="2" t="s">
        <v>27661</v>
      </c>
      <c r="N3127" s="2" t="s">
        <v>27198</v>
      </c>
      <c r="O3127" s="2" t="s">
        <v>27662</v>
      </c>
      <c r="P3127" s="2" t="s">
        <v>27287</v>
      </c>
      <c r="Q3127" s="2" t="s">
        <v>19652</v>
      </c>
      <c r="R3127" s="2" t="s">
        <v>27288</v>
      </c>
      <c r="S3127" s="2" t="s">
        <v>19653</v>
      </c>
      <c r="T3127" s="42" t="s">
        <v>27289</v>
      </c>
    </row>
    <row r="3128" spans="3:20" ht="30" x14ac:dyDescent="0.25">
      <c r="C3128" s="35"/>
      <c r="I3128" s="27">
        <f>IF(ISBLANK(J3128),"",LARGE(I$1:I3127,1)+1)</f>
        <v>3100</v>
      </c>
      <c r="J3128" s="2" t="s">
        <v>19719</v>
      </c>
      <c r="K3128" s="1" t="s">
        <v>19812</v>
      </c>
      <c r="L3128" s="1" t="s">
        <v>19070</v>
      </c>
      <c r="M3128" s="2" t="s">
        <v>27663</v>
      </c>
      <c r="N3128" s="2" t="s">
        <v>25882</v>
      </c>
      <c r="O3128" s="2" t="s">
        <v>27664</v>
      </c>
      <c r="P3128" s="2" t="s">
        <v>26130</v>
      </c>
      <c r="Q3128" s="2" t="s">
        <v>19195</v>
      </c>
      <c r="R3128" s="2" t="s">
        <v>26131</v>
      </c>
      <c r="S3128" s="2" t="s">
        <v>19196</v>
      </c>
      <c r="T3128" s="42" t="s">
        <v>26132</v>
      </c>
    </row>
    <row r="3129" spans="3:20" ht="30" x14ac:dyDescent="0.25">
      <c r="C3129" s="35"/>
      <c r="I3129" s="27">
        <f>IF(ISBLANK(J3129),"",LARGE(I$1:I3128,1)+1)</f>
        <v>3101</v>
      </c>
      <c r="J3129" s="2" t="s">
        <v>19719</v>
      </c>
      <c r="K3129" s="1" t="s">
        <v>19813</v>
      </c>
      <c r="L3129" s="1" t="s">
        <v>19070</v>
      </c>
      <c r="M3129" s="2" t="s">
        <v>27665</v>
      </c>
      <c r="N3129" s="2" t="s">
        <v>25882</v>
      </c>
      <c r="O3129" s="2" t="s">
        <v>27666</v>
      </c>
      <c r="P3129" s="2" t="s">
        <v>26130</v>
      </c>
      <c r="Q3129" s="2" t="s">
        <v>19195</v>
      </c>
      <c r="R3129" s="2" t="s">
        <v>26131</v>
      </c>
      <c r="S3129" s="2" t="s">
        <v>19196</v>
      </c>
      <c r="T3129" s="42" t="s">
        <v>26132</v>
      </c>
    </row>
    <row r="3130" spans="3:20" ht="30" x14ac:dyDescent="0.25">
      <c r="C3130" s="35"/>
      <c r="I3130" s="27">
        <f>IF(ISBLANK(J3130),"",LARGE(I$1:I3129,1)+1)</f>
        <v>3102</v>
      </c>
      <c r="J3130" s="2" t="s">
        <v>19719</v>
      </c>
      <c r="K3130" s="1" t="s">
        <v>19814</v>
      </c>
      <c r="L3130" s="1" t="s">
        <v>19624</v>
      </c>
      <c r="M3130" s="2" t="s">
        <v>27667</v>
      </c>
      <c r="N3130" s="2" t="s">
        <v>27198</v>
      </c>
      <c r="O3130" s="2" t="s">
        <v>27668</v>
      </c>
      <c r="P3130" s="2" t="s">
        <v>27287</v>
      </c>
      <c r="Q3130" s="2" t="s">
        <v>19652</v>
      </c>
      <c r="R3130" s="2" t="s">
        <v>27288</v>
      </c>
      <c r="S3130" s="2" t="s">
        <v>19653</v>
      </c>
      <c r="T3130" s="42" t="s">
        <v>27289</v>
      </c>
    </row>
    <row r="3131" spans="3:20" ht="30" x14ac:dyDescent="0.25">
      <c r="C3131" s="35"/>
      <c r="I3131" s="27">
        <f>IF(ISBLANK(J3131),"",LARGE(I$1:I3130,1)+1)</f>
        <v>3103</v>
      </c>
      <c r="J3131" s="2" t="s">
        <v>19719</v>
      </c>
      <c r="K3131" s="1" t="s">
        <v>19815</v>
      </c>
      <c r="L3131" s="1" t="s">
        <v>19624</v>
      </c>
      <c r="M3131" s="2" t="s">
        <v>27669</v>
      </c>
      <c r="N3131" s="2" t="s">
        <v>27198</v>
      </c>
      <c r="O3131" s="2" t="s">
        <v>27670</v>
      </c>
      <c r="P3131" s="2" t="s">
        <v>27287</v>
      </c>
      <c r="Q3131" s="2" t="s">
        <v>19652</v>
      </c>
      <c r="R3131" s="2" t="s">
        <v>27288</v>
      </c>
      <c r="S3131" s="2" t="s">
        <v>19653</v>
      </c>
      <c r="T3131" s="42" t="s">
        <v>27289</v>
      </c>
    </row>
    <row r="3132" spans="3:20" ht="30" x14ac:dyDescent="0.25">
      <c r="C3132" s="35"/>
      <c r="I3132" s="27">
        <f>IF(ISBLANK(J3132),"",LARGE(I$1:I3131,1)+1)</f>
        <v>3104</v>
      </c>
      <c r="J3132" s="2" t="s">
        <v>19719</v>
      </c>
      <c r="K3132" s="1" t="s">
        <v>19816</v>
      </c>
      <c r="L3132" s="1" t="s">
        <v>19624</v>
      </c>
      <c r="M3132" s="2" t="s">
        <v>27671</v>
      </c>
      <c r="N3132" s="2" t="s">
        <v>27198</v>
      </c>
      <c r="O3132" s="2" t="s">
        <v>27672</v>
      </c>
      <c r="P3132" s="2" t="s">
        <v>27287</v>
      </c>
      <c r="Q3132" s="2" t="s">
        <v>19652</v>
      </c>
      <c r="R3132" s="2" t="s">
        <v>27288</v>
      </c>
      <c r="S3132" s="2" t="s">
        <v>19653</v>
      </c>
      <c r="T3132" s="42" t="s">
        <v>27289</v>
      </c>
    </row>
    <row r="3133" spans="3:20" ht="30" x14ac:dyDescent="0.25">
      <c r="C3133" s="35"/>
      <c r="I3133" s="27">
        <f>IF(ISBLANK(J3133),"",LARGE(I$1:I3132,1)+1)</f>
        <v>3105</v>
      </c>
      <c r="J3133" s="2" t="s">
        <v>19719</v>
      </c>
      <c r="K3133" s="1" t="s">
        <v>19817</v>
      </c>
      <c r="L3133" s="1" t="s">
        <v>19624</v>
      </c>
      <c r="M3133" s="2" t="s">
        <v>27673</v>
      </c>
      <c r="N3133" s="2" t="s">
        <v>27198</v>
      </c>
      <c r="O3133" s="2" t="s">
        <v>27674</v>
      </c>
      <c r="P3133" s="2" t="s">
        <v>27287</v>
      </c>
      <c r="Q3133" s="2" t="s">
        <v>19652</v>
      </c>
      <c r="R3133" s="2" t="s">
        <v>27288</v>
      </c>
      <c r="S3133" s="2" t="s">
        <v>19653</v>
      </c>
      <c r="T3133" s="42" t="s">
        <v>27289</v>
      </c>
    </row>
    <row r="3134" spans="3:20" ht="30" x14ac:dyDescent="0.25">
      <c r="C3134" s="35"/>
      <c r="I3134" s="27">
        <f>IF(ISBLANK(J3134),"",LARGE(I$1:I3133,1)+1)</f>
        <v>3106</v>
      </c>
      <c r="J3134" s="2" t="s">
        <v>19719</v>
      </c>
      <c r="K3134" s="1" t="s">
        <v>19818</v>
      </c>
      <c r="L3134" s="1" t="s">
        <v>19624</v>
      </c>
      <c r="M3134" s="2" t="s">
        <v>27675</v>
      </c>
      <c r="N3134" s="2" t="s">
        <v>27198</v>
      </c>
      <c r="O3134" s="2" t="s">
        <v>27676</v>
      </c>
      <c r="P3134" s="2" t="s">
        <v>27287</v>
      </c>
      <c r="Q3134" s="2" t="s">
        <v>19652</v>
      </c>
      <c r="R3134" s="2" t="s">
        <v>27288</v>
      </c>
      <c r="S3134" s="2" t="s">
        <v>19653</v>
      </c>
      <c r="T3134" s="42" t="s">
        <v>27289</v>
      </c>
    </row>
    <row r="3135" spans="3:20" ht="30" x14ac:dyDescent="0.25">
      <c r="C3135" s="35"/>
      <c r="I3135" s="27">
        <f>IF(ISBLANK(J3135),"",LARGE(I$1:I3134,1)+1)</f>
        <v>3107</v>
      </c>
      <c r="J3135" s="2" t="s">
        <v>19719</v>
      </c>
      <c r="K3135" s="1" t="s">
        <v>19819</v>
      </c>
      <c r="L3135" s="1" t="s">
        <v>19624</v>
      </c>
      <c r="M3135" s="2" t="s">
        <v>27677</v>
      </c>
      <c r="N3135" s="2" t="s">
        <v>27198</v>
      </c>
      <c r="O3135" s="2" t="s">
        <v>27678</v>
      </c>
      <c r="P3135" s="2" t="s">
        <v>27287</v>
      </c>
      <c r="Q3135" s="2" t="s">
        <v>19652</v>
      </c>
      <c r="R3135" s="2" t="s">
        <v>27288</v>
      </c>
      <c r="S3135" s="2" t="s">
        <v>19653</v>
      </c>
      <c r="T3135" s="42" t="s">
        <v>27289</v>
      </c>
    </row>
    <row r="3136" spans="3:20" ht="45" x14ac:dyDescent="0.25">
      <c r="C3136" s="35"/>
      <c r="I3136" s="27">
        <f>IF(ISBLANK(J3136),"",LARGE(I$1:I3135,1)+1)</f>
        <v>3108</v>
      </c>
      <c r="J3136" s="2" t="s">
        <v>19719</v>
      </c>
      <c r="K3136" s="1" t="s">
        <v>19820</v>
      </c>
      <c r="L3136" s="1" t="s">
        <v>19089</v>
      </c>
      <c r="M3136" s="2" t="s">
        <v>27679</v>
      </c>
      <c r="N3136" s="2" t="s">
        <v>25918</v>
      </c>
      <c r="O3136" s="2" t="s">
        <v>27680</v>
      </c>
      <c r="P3136" s="2" t="s">
        <v>27681</v>
      </c>
      <c r="Q3136" s="2" t="s">
        <v>19666</v>
      </c>
      <c r="R3136" s="2" t="s">
        <v>25921</v>
      </c>
      <c r="S3136" s="2" t="s">
        <v>19667</v>
      </c>
      <c r="T3136" s="42" t="s">
        <v>27316</v>
      </c>
    </row>
    <row r="3137" spans="3:20" ht="45" x14ac:dyDescent="0.25">
      <c r="C3137" s="35"/>
      <c r="I3137" s="27">
        <f>IF(ISBLANK(J3137),"",LARGE(I$1:I3136,1)+1)</f>
        <v>3109</v>
      </c>
      <c r="J3137" s="2" t="s">
        <v>19719</v>
      </c>
      <c r="K3137" s="1" t="s">
        <v>19821</v>
      </c>
      <c r="L3137" s="1" t="s">
        <v>19050</v>
      </c>
      <c r="M3137" s="2" t="s">
        <v>27682</v>
      </c>
      <c r="N3137" s="2" t="s">
        <v>25928</v>
      </c>
      <c r="O3137" s="2" t="s">
        <v>27683</v>
      </c>
      <c r="P3137" s="2" t="s">
        <v>25853</v>
      </c>
      <c r="Q3137" s="2" t="s">
        <v>19224</v>
      </c>
      <c r="R3137" s="2" t="s">
        <v>26183</v>
      </c>
      <c r="S3137" s="2" t="s">
        <v>19225</v>
      </c>
      <c r="T3137" s="42" t="s">
        <v>26184</v>
      </c>
    </row>
    <row r="3138" spans="3:20" ht="45" x14ac:dyDescent="0.25">
      <c r="C3138" s="35"/>
      <c r="I3138" s="27">
        <f>IF(ISBLANK(J3138),"",LARGE(I$1:I3137,1)+1)</f>
        <v>3110</v>
      </c>
      <c r="J3138" s="2" t="s">
        <v>19719</v>
      </c>
      <c r="K3138" s="1" t="s">
        <v>19822</v>
      </c>
      <c r="L3138" s="1" t="s">
        <v>19050</v>
      </c>
      <c r="M3138" s="2" t="s">
        <v>27684</v>
      </c>
      <c r="N3138" s="2" t="s">
        <v>25928</v>
      </c>
      <c r="O3138" s="2" t="s">
        <v>27685</v>
      </c>
      <c r="P3138" s="2" t="s">
        <v>25853</v>
      </c>
      <c r="Q3138" s="2" t="s">
        <v>19224</v>
      </c>
      <c r="R3138" s="2" t="s">
        <v>26183</v>
      </c>
      <c r="S3138" s="2" t="s">
        <v>19225</v>
      </c>
      <c r="T3138" s="42" t="s">
        <v>26184</v>
      </c>
    </row>
    <row r="3139" spans="3:20" ht="30" x14ac:dyDescent="0.25">
      <c r="C3139" s="35"/>
      <c r="I3139" s="27">
        <f>IF(ISBLANK(J3139),"",LARGE(I$1:I3138,1)+1)</f>
        <v>3111</v>
      </c>
      <c r="J3139" s="2" t="s">
        <v>19719</v>
      </c>
      <c r="K3139" s="1" t="s">
        <v>19823</v>
      </c>
      <c r="L3139" s="1" t="s">
        <v>19070</v>
      </c>
      <c r="M3139" s="2" t="s">
        <v>27686</v>
      </c>
      <c r="N3139" s="2" t="s">
        <v>25882</v>
      </c>
      <c r="O3139" s="2" t="s">
        <v>27687</v>
      </c>
      <c r="P3139" s="2" t="s">
        <v>26130</v>
      </c>
      <c r="Q3139" s="2" t="s">
        <v>19195</v>
      </c>
      <c r="R3139" s="2" t="s">
        <v>26131</v>
      </c>
      <c r="S3139" s="2" t="s">
        <v>19196</v>
      </c>
      <c r="T3139" s="42" t="s">
        <v>26137</v>
      </c>
    </row>
    <row r="3140" spans="3:20" ht="30" x14ac:dyDescent="0.25">
      <c r="C3140" s="35"/>
      <c r="I3140" s="27">
        <f>IF(ISBLANK(J3140),"",LARGE(I$1:I3139,1)+1)</f>
        <v>3112</v>
      </c>
      <c r="J3140" s="2" t="s">
        <v>19719</v>
      </c>
      <c r="K3140" s="1" t="s">
        <v>19824</v>
      </c>
      <c r="L3140" s="1" t="s">
        <v>19070</v>
      </c>
      <c r="M3140" s="2" t="s">
        <v>27688</v>
      </c>
      <c r="N3140" s="2" t="s">
        <v>25882</v>
      </c>
      <c r="O3140" s="2" t="s">
        <v>27689</v>
      </c>
      <c r="P3140" s="2" t="s">
        <v>26130</v>
      </c>
      <c r="Q3140" s="2" t="s">
        <v>19195</v>
      </c>
      <c r="R3140" s="2" t="s">
        <v>26131</v>
      </c>
      <c r="S3140" s="2" t="s">
        <v>19196</v>
      </c>
      <c r="T3140" s="42" t="s">
        <v>26137</v>
      </c>
    </row>
    <row r="3141" spans="3:20" ht="30" x14ac:dyDescent="0.25">
      <c r="C3141" s="35"/>
      <c r="I3141" s="27">
        <f>IF(ISBLANK(J3141),"",LARGE(I$1:I3140,1)+1)</f>
        <v>3113</v>
      </c>
      <c r="J3141" s="2" t="s">
        <v>19719</v>
      </c>
      <c r="K3141" s="1" t="s">
        <v>19825</v>
      </c>
      <c r="L3141" s="1" t="s">
        <v>19167</v>
      </c>
      <c r="M3141" s="2" t="s">
        <v>27690</v>
      </c>
      <c r="N3141" s="2" t="s">
        <v>26078</v>
      </c>
      <c r="O3141" s="2" t="s">
        <v>27691</v>
      </c>
      <c r="P3141" s="2" t="s">
        <v>26166</v>
      </c>
      <c r="Q3141" s="2" t="s">
        <v>19214</v>
      </c>
      <c r="R3141" s="2" t="s">
        <v>26167</v>
      </c>
      <c r="S3141" s="2" t="s">
        <v>19215</v>
      </c>
      <c r="T3141" s="42" t="s">
        <v>26168</v>
      </c>
    </row>
    <row r="3142" spans="3:20" ht="30" x14ac:dyDescent="0.25">
      <c r="C3142" s="35"/>
      <c r="I3142" s="27">
        <f>IF(ISBLANK(J3142),"",LARGE(I$1:I3141,1)+1)</f>
        <v>3114</v>
      </c>
      <c r="J3142" s="2" t="s">
        <v>19719</v>
      </c>
      <c r="K3142" s="1" t="s">
        <v>19826</v>
      </c>
      <c r="L3142" s="1" t="s">
        <v>19167</v>
      </c>
      <c r="M3142" s="2" t="s">
        <v>27692</v>
      </c>
      <c r="N3142" s="2" t="s">
        <v>26078</v>
      </c>
      <c r="O3142" s="2" t="s">
        <v>27693</v>
      </c>
      <c r="P3142" s="2" t="s">
        <v>26166</v>
      </c>
      <c r="Q3142" s="2" t="s">
        <v>19214</v>
      </c>
      <c r="R3142" s="2" t="s">
        <v>26167</v>
      </c>
      <c r="S3142" s="2" t="s">
        <v>19215</v>
      </c>
      <c r="T3142" s="42" t="s">
        <v>26168</v>
      </c>
    </row>
    <row r="3143" spans="3:20" ht="45" x14ac:dyDescent="0.25">
      <c r="C3143" s="35"/>
      <c r="I3143" s="27">
        <f>IF(ISBLANK(J3143),"",LARGE(I$1:I3142,1)+1)</f>
        <v>3115</v>
      </c>
      <c r="J3143" s="2" t="s">
        <v>19719</v>
      </c>
      <c r="K3143" s="1" t="s">
        <v>19827</v>
      </c>
      <c r="L3143" s="1" t="s">
        <v>19089</v>
      </c>
      <c r="M3143" s="2" t="s">
        <v>27694</v>
      </c>
      <c r="N3143" s="2" t="s">
        <v>25918</v>
      </c>
      <c r="O3143" s="2" t="s">
        <v>27695</v>
      </c>
      <c r="P3143" s="2" t="s">
        <v>27696</v>
      </c>
      <c r="Q3143" s="2" t="s">
        <v>19666</v>
      </c>
      <c r="R3143" s="2" t="s">
        <v>25921</v>
      </c>
      <c r="S3143" s="2" t="s">
        <v>19667</v>
      </c>
      <c r="T3143" s="42" t="s">
        <v>27320</v>
      </c>
    </row>
    <row r="3144" spans="3:20" ht="45" x14ac:dyDescent="0.25">
      <c r="C3144" s="35"/>
      <c r="I3144" s="27">
        <f>IF(ISBLANK(J3144),"",LARGE(I$1:I3143,1)+1)</f>
        <v>3116</v>
      </c>
      <c r="J3144" s="2" t="s">
        <v>19719</v>
      </c>
      <c r="K3144" s="1" t="s">
        <v>19828</v>
      </c>
      <c r="L3144" s="1" t="s">
        <v>19089</v>
      </c>
      <c r="M3144" s="2" t="s">
        <v>27697</v>
      </c>
      <c r="N3144" s="2" t="s">
        <v>25918</v>
      </c>
      <c r="O3144" s="2" t="s">
        <v>27698</v>
      </c>
      <c r="P3144" s="2" t="s">
        <v>27699</v>
      </c>
      <c r="Q3144" s="2" t="s">
        <v>19666</v>
      </c>
      <c r="R3144" s="2" t="s">
        <v>25921</v>
      </c>
      <c r="S3144" s="2" t="s">
        <v>19667</v>
      </c>
      <c r="T3144" s="42" t="s">
        <v>27320</v>
      </c>
    </row>
    <row r="3145" spans="3:20" ht="45" x14ac:dyDescent="0.25">
      <c r="C3145" s="35"/>
      <c r="I3145" s="27">
        <f>IF(ISBLANK(J3145),"",LARGE(I$1:I3144,1)+1)</f>
        <v>3117</v>
      </c>
      <c r="J3145" s="2" t="s">
        <v>19719</v>
      </c>
      <c r="K3145" s="1" t="s">
        <v>19829</v>
      </c>
      <c r="L3145" s="1" t="s">
        <v>19070</v>
      </c>
      <c r="M3145" s="2" t="s">
        <v>27700</v>
      </c>
      <c r="N3145" s="2" t="s">
        <v>25882</v>
      </c>
      <c r="O3145" s="2" t="s">
        <v>27701</v>
      </c>
      <c r="P3145" s="2" t="s">
        <v>26130</v>
      </c>
      <c r="Q3145" s="2" t="s">
        <v>19195</v>
      </c>
      <c r="R3145" s="2" t="s">
        <v>26131</v>
      </c>
      <c r="S3145" s="2" t="s">
        <v>19196</v>
      </c>
      <c r="T3145" s="42" t="s">
        <v>26137</v>
      </c>
    </row>
    <row r="3146" spans="3:20" ht="30" x14ac:dyDescent="0.25">
      <c r="C3146" s="35"/>
      <c r="I3146" s="27">
        <f>IF(ISBLANK(J3146),"",LARGE(I$1:I3145,1)+1)</f>
        <v>3118</v>
      </c>
      <c r="J3146" s="2" t="s">
        <v>19719</v>
      </c>
      <c r="K3146" s="1" t="s">
        <v>19830</v>
      </c>
      <c r="L3146" s="1" t="s">
        <v>19066</v>
      </c>
      <c r="M3146" s="2" t="s">
        <v>27702</v>
      </c>
      <c r="N3146" s="2" t="s">
        <v>25876</v>
      </c>
      <c r="O3146" s="2" t="s">
        <v>27703</v>
      </c>
      <c r="P3146" s="2" t="s">
        <v>26142</v>
      </c>
      <c r="Q3146" s="2" t="s">
        <v>19201</v>
      </c>
      <c r="R3146" s="2" t="s">
        <v>26143</v>
      </c>
      <c r="S3146" s="2" t="s">
        <v>19202</v>
      </c>
      <c r="T3146" s="42" t="s">
        <v>26144</v>
      </c>
    </row>
    <row r="3147" spans="3:20" ht="45" x14ac:dyDescent="0.25">
      <c r="C3147" s="35"/>
      <c r="I3147" s="27">
        <f>IF(ISBLANK(J3147),"",LARGE(I$1:I3146,1)+1)</f>
        <v>3119</v>
      </c>
      <c r="J3147" s="2" t="s">
        <v>19719</v>
      </c>
      <c r="K3147" s="1" t="s">
        <v>19831</v>
      </c>
      <c r="L3147" s="1" t="s">
        <v>19116</v>
      </c>
      <c r="M3147" s="2" t="s">
        <v>27704</v>
      </c>
      <c r="N3147" s="2" t="s">
        <v>25976</v>
      </c>
      <c r="O3147" s="2" t="s">
        <v>27705</v>
      </c>
      <c r="P3147" s="2" t="s">
        <v>27706</v>
      </c>
      <c r="Q3147" s="2" t="s">
        <v>19206</v>
      </c>
      <c r="R3147" s="2" t="s">
        <v>26153</v>
      </c>
      <c r="S3147" s="2" t="s">
        <v>19207</v>
      </c>
      <c r="T3147" s="42" t="s">
        <v>26154</v>
      </c>
    </row>
    <row r="3148" spans="3:20" ht="45" x14ac:dyDescent="0.25">
      <c r="C3148" s="35"/>
      <c r="I3148" s="27">
        <f>IF(ISBLANK(J3148),"",LARGE(I$1:I3147,1)+1)</f>
        <v>3120</v>
      </c>
      <c r="J3148" s="2" t="s">
        <v>19719</v>
      </c>
      <c r="K3148" s="1" t="s">
        <v>19832</v>
      </c>
      <c r="L3148" s="1" t="s">
        <v>19624</v>
      </c>
      <c r="M3148" s="2" t="s">
        <v>27707</v>
      </c>
      <c r="N3148" s="2" t="s">
        <v>27198</v>
      </c>
      <c r="O3148" s="2" t="s">
        <v>27708</v>
      </c>
      <c r="P3148" s="2" t="s">
        <v>27287</v>
      </c>
      <c r="Q3148" s="2" t="s">
        <v>19652</v>
      </c>
      <c r="R3148" s="2" t="s">
        <v>27288</v>
      </c>
      <c r="S3148" s="2" t="s">
        <v>19653</v>
      </c>
      <c r="T3148" s="42" t="s">
        <v>27289</v>
      </c>
    </row>
    <row r="3149" spans="3:20" ht="45" x14ac:dyDescent="0.25">
      <c r="C3149" s="35"/>
      <c r="I3149" s="27">
        <f>IF(ISBLANK(J3149),"",LARGE(I$1:I3148,1)+1)</f>
        <v>3121</v>
      </c>
      <c r="J3149" s="2" t="s">
        <v>19719</v>
      </c>
      <c r="K3149" s="1" t="s">
        <v>19833</v>
      </c>
      <c r="L3149" s="1" t="s">
        <v>19624</v>
      </c>
      <c r="M3149" s="2" t="s">
        <v>27709</v>
      </c>
      <c r="N3149" s="2" t="s">
        <v>27198</v>
      </c>
      <c r="O3149" s="2" t="s">
        <v>27710</v>
      </c>
      <c r="P3149" s="2" t="s">
        <v>27287</v>
      </c>
      <c r="Q3149" s="2" t="s">
        <v>19652</v>
      </c>
      <c r="R3149" s="2" t="s">
        <v>27288</v>
      </c>
      <c r="S3149" s="2" t="s">
        <v>19653</v>
      </c>
      <c r="T3149" s="42" t="s">
        <v>27289</v>
      </c>
    </row>
    <row r="3150" spans="3:20" ht="45" x14ac:dyDescent="0.25">
      <c r="C3150" s="35"/>
      <c r="I3150" s="27">
        <f>IF(ISBLANK(J3150),"",LARGE(I$1:I3149,1)+1)</f>
        <v>3122</v>
      </c>
      <c r="J3150" s="2" t="s">
        <v>19719</v>
      </c>
      <c r="K3150" s="1" t="s">
        <v>19834</v>
      </c>
      <c r="L3150" s="1" t="s">
        <v>19082</v>
      </c>
      <c r="M3150" s="2" t="s">
        <v>27711</v>
      </c>
      <c r="N3150" s="2" t="s">
        <v>25903</v>
      </c>
      <c r="O3150" s="2" t="s">
        <v>27712</v>
      </c>
      <c r="P3150" s="2" t="s">
        <v>27713</v>
      </c>
      <c r="Q3150" s="2" t="s">
        <v>19661</v>
      </c>
      <c r="R3150" s="2" t="s">
        <v>27306</v>
      </c>
      <c r="S3150" s="2" t="s">
        <v>19662</v>
      </c>
      <c r="T3150" s="42" t="s">
        <v>27714</v>
      </c>
    </row>
    <row r="3151" spans="3:20" ht="45" x14ac:dyDescent="0.25">
      <c r="C3151" s="35"/>
      <c r="I3151" s="27">
        <f>IF(ISBLANK(J3151),"",LARGE(I$1:I3150,1)+1)</f>
        <v>3123</v>
      </c>
      <c r="J3151" s="2" t="s">
        <v>19719</v>
      </c>
      <c r="K3151" s="1" t="s">
        <v>19835</v>
      </c>
      <c r="L3151" s="1" t="s">
        <v>19082</v>
      </c>
      <c r="M3151" s="2" t="s">
        <v>27715</v>
      </c>
      <c r="N3151" s="2" t="s">
        <v>25903</v>
      </c>
      <c r="O3151" s="2" t="s">
        <v>27716</v>
      </c>
      <c r="P3151" s="2" t="s">
        <v>27717</v>
      </c>
      <c r="Q3151" s="2" t="s">
        <v>19661</v>
      </c>
      <c r="R3151" s="2" t="s">
        <v>27306</v>
      </c>
      <c r="S3151" s="2" t="s">
        <v>19662</v>
      </c>
      <c r="T3151" s="42" t="s">
        <v>27714</v>
      </c>
    </row>
    <row r="3152" spans="3:20" ht="30" x14ac:dyDescent="0.25">
      <c r="C3152" s="35"/>
      <c r="I3152" s="27">
        <f>IF(ISBLANK(J3152),"",LARGE(I$1:I3151,1)+1)</f>
        <v>3124</v>
      </c>
      <c r="J3152" s="2" t="s">
        <v>19719</v>
      </c>
      <c r="K3152" s="1" t="s">
        <v>19836</v>
      </c>
      <c r="L3152" s="1" t="s">
        <v>19624</v>
      </c>
      <c r="M3152" s="2" t="s">
        <v>27718</v>
      </c>
      <c r="N3152" s="2" t="s">
        <v>27198</v>
      </c>
      <c r="O3152" s="2" t="s">
        <v>27719</v>
      </c>
      <c r="P3152" s="2" t="s">
        <v>26300</v>
      </c>
      <c r="Q3152" s="2" t="s">
        <v>19281</v>
      </c>
      <c r="R3152" s="2" t="s">
        <v>26301</v>
      </c>
      <c r="S3152" s="2" t="s">
        <v>19282</v>
      </c>
      <c r="T3152" s="42" t="s">
        <v>26302</v>
      </c>
    </row>
    <row r="3153" spans="3:20" ht="30" x14ac:dyDescent="0.25">
      <c r="C3153" s="35"/>
      <c r="I3153" s="27">
        <f>IF(ISBLANK(J3153),"",LARGE(I$1:I3152,1)+1)</f>
        <v>3125</v>
      </c>
      <c r="J3153" s="2" t="s">
        <v>19719</v>
      </c>
      <c r="K3153" s="1" t="s">
        <v>19837</v>
      </c>
      <c r="L3153" s="1" t="s">
        <v>19624</v>
      </c>
      <c r="M3153" s="2" t="s">
        <v>27720</v>
      </c>
      <c r="N3153" s="2" t="s">
        <v>27198</v>
      </c>
      <c r="O3153" s="2" t="s">
        <v>27721</v>
      </c>
      <c r="P3153" s="2" t="s">
        <v>26300</v>
      </c>
      <c r="Q3153" s="2" t="s">
        <v>19281</v>
      </c>
      <c r="R3153" s="2" t="s">
        <v>26301</v>
      </c>
      <c r="S3153" s="2" t="s">
        <v>19282</v>
      </c>
      <c r="T3153" s="42" t="s">
        <v>26302</v>
      </c>
    </row>
    <row r="3154" spans="3:20" ht="30" x14ac:dyDescent="0.25">
      <c r="C3154" s="35"/>
      <c r="I3154" s="27">
        <f>IF(ISBLANK(J3154),"",LARGE(I$1:I3153,1)+1)</f>
        <v>3126</v>
      </c>
      <c r="J3154" s="2" t="s">
        <v>19719</v>
      </c>
      <c r="K3154" s="1" t="s">
        <v>19838</v>
      </c>
      <c r="L3154" s="1" t="s">
        <v>19624</v>
      </c>
      <c r="M3154" s="2" t="s">
        <v>27722</v>
      </c>
      <c r="N3154" s="2" t="s">
        <v>27198</v>
      </c>
      <c r="O3154" s="2" t="s">
        <v>27723</v>
      </c>
      <c r="P3154" s="2" t="s">
        <v>26300</v>
      </c>
      <c r="Q3154" s="2" t="s">
        <v>19281</v>
      </c>
      <c r="R3154" s="2" t="s">
        <v>26301</v>
      </c>
      <c r="S3154" s="2" t="s">
        <v>19282</v>
      </c>
      <c r="T3154" s="42" t="s">
        <v>26302</v>
      </c>
    </row>
    <row r="3155" spans="3:20" ht="30" x14ac:dyDescent="0.25">
      <c r="C3155" s="35"/>
      <c r="I3155" s="27">
        <f>IF(ISBLANK(J3155),"",LARGE(I$1:I3154,1)+1)</f>
        <v>3127</v>
      </c>
      <c r="J3155" s="2" t="s">
        <v>19719</v>
      </c>
      <c r="K3155" s="1" t="s">
        <v>19839</v>
      </c>
      <c r="L3155" s="1" t="s">
        <v>19624</v>
      </c>
      <c r="M3155" s="2" t="s">
        <v>27724</v>
      </c>
      <c r="N3155" s="2" t="s">
        <v>27198</v>
      </c>
      <c r="O3155" s="2" t="s">
        <v>27725</v>
      </c>
      <c r="P3155" s="2" t="s">
        <v>26300</v>
      </c>
      <c r="Q3155" s="2" t="s">
        <v>19281</v>
      </c>
      <c r="R3155" s="2" t="s">
        <v>26301</v>
      </c>
      <c r="S3155" s="2" t="s">
        <v>19282</v>
      </c>
      <c r="T3155" s="42" t="s">
        <v>26302</v>
      </c>
    </row>
    <row r="3156" spans="3:20" ht="30" x14ac:dyDescent="0.25">
      <c r="C3156" s="35"/>
      <c r="I3156" s="27">
        <f>IF(ISBLANK(J3156),"",LARGE(I$1:I3155,1)+1)</f>
        <v>3128</v>
      </c>
      <c r="J3156" s="2" t="s">
        <v>19719</v>
      </c>
      <c r="K3156" s="1" t="s">
        <v>19840</v>
      </c>
      <c r="L3156" s="1" t="s">
        <v>19624</v>
      </c>
      <c r="M3156" s="2" t="s">
        <v>27726</v>
      </c>
      <c r="N3156" s="2" t="s">
        <v>27198</v>
      </c>
      <c r="O3156" s="2" t="s">
        <v>27727</v>
      </c>
      <c r="P3156" s="2" t="s">
        <v>26300</v>
      </c>
      <c r="Q3156" s="2" t="s">
        <v>19281</v>
      </c>
      <c r="R3156" s="2" t="s">
        <v>26301</v>
      </c>
      <c r="S3156" s="2" t="s">
        <v>19282</v>
      </c>
      <c r="T3156" s="42" t="s">
        <v>26302</v>
      </c>
    </row>
    <row r="3157" spans="3:20" ht="30" x14ac:dyDescent="0.25">
      <c r="C3157" s="35"/>
      <c r="I3157" s="27">
        <f>IF(ISBLANK(J3157),"",LARGE(I$1:I3156,1)+1)</f>
        <v>3129</v>
      </c>
      <c r="J3157" s="2" t="s">
        <v>19719</v>
      </c>
      <c r="K3157" s="1" t="s">
        <v>19841</v>
      </c>
      <c r="L3157" s="1" t="s">
        <v>19624</v>
      </c>
      <c r="M3157" s="2" t="s">
        <v>27728</v>
      </c>
      <c r="N3157" s="2" t="s">
        <v>27198</v>
      </c>
      <c r="O3157" s="2" t="s">
        <v>27729</v>
      </c>
      <c r="P3157" s="2" t="s">
        <v>26300</v>
      </c>
      <c r="Q3157" s="2" t="s">
        <v>19281</v>
      </c>
      <c r="R3157" s="2" t="s">
        <v>26301</v>
      </c>
      <c r="S3157" s="2" t="s">
        <v>19282</v>
      </c>
      <c r="T3157" s="42" t="s">
        <v>26302</v>
      </c>
    </row>
    <row r="3158" spans="3:20" ht="30" x14ac:dyDescent="0.25">
      <c r="C3158" s="35"/>
      <c r="I3158" s="27">
        <f>IF(ISBLANK(J3158),"",LARGE(I$1:I3157,1)+1)</f>
        <v>3130</v>
      </c>
      <c r="J3158" s="2" t="s">
        <v>19719</v>
      </c>
      <c r="K3158" s="1" t="s">
        <v>19842</v>
      </c>
      <c r="L3158" s="1" t="s">
        <v>19151</v>
      </c>
      <c r="M3158" s="2" t="s">
        <v>27730</v>
      </c>
      <c r="N3158" s="2" t="s">
        <v>26049</v>
      </c>
      <c r="O3158" s="2" t="s">
        <v>27731</v>
      </c>
      <c r="P3158" s="2" t="s">
        <v>26300</v>
      </c>
      <c r="Q3158" s="2" t="s">
        <v>19281</v>
      </c>
      <c r="R3158" s="2" t="s">
        <v>26301</v>
      </c>
      <c r="S3158" s="2" t="s">
        <v>19282</v>
      </c>
      <c r="T3158" s="42" t="s">
        <v>26302</v>
      </c>
    </row>
    <row r="3159" spans="3:20" ht="30" x14ac:dyDescent="0.25">
      <c r="C3159" s="35"/>
      <c r="I3159" s="27">
        <f>IF(ISBLANK(J3159),"",LARGE(I$1:I3158,1)+1)</f>
        <v>3131</v>
      </c>
      <c r="J3159" s="2" t="s">
        <v>19719</v>
      </c>
      <c r="K3159" s="1" t="s">
        <v>19843</v>
      </c>
      <c r="L3159" s="1" t="s">
        <v>19624</v>
      </c>
      <c r="M3159" s="2" t="s">
        <v>27732</v>
      </c>
      <c r="N3159" s="2" t="s">
        <v>27198</v>
      </c>
      <c r="O3159" s="2" t="s">
        <v>27733</v>
      </c>
      <c r="P3159" s="2" t="s">
        <v>26300</v>
      </c>
      <c r="Q3159" s="2" t="s">
        <v>19281</v>
      </c>
      <c r="R3159" s="2" t="s">
        <v>26301</v>
      </c>
      <c r="S3159" s="2" t="s">
        <v>19282</v>
      </c>
      <c r="T3159" s="42" t="s">
        <v>26335</v>
      </c>
    </row>
    <row r="3160" spans="3:20" ht="30" x14ac:dyDescent="0.25">
      <c r="C3160" s="35"/>
      <c r="I3160" s="27">
        <f>IF(ISBLANK(J3160),"",LARGE(I$1:I3159,1)+1)</f>
        <v>3132</v>
      </c>
      <c r="J3160" s="2" t="s">
        <v>19719</v>
      </c>
      <c r="K3160" s="1" t="s">
        <v>19844</v>
      </c>
      <c r="L3160" s="1" t="s">
        <v>19624</v>
      </c>
      <c r="M3160" s="2" t="s">
        <v>27734</v>
      </c>
      <c r="N3160" s="2" t="s">
        <v>27198</v>
      </c>
      <c r="O3160" s="2" t="s">
        <v>27735</v>
      </c>
      <c r="P3160" s="2" t="s">
        <v>26300</v>
      </c>
      <c r="Q3160" s="2" t="s">
        <v>19281</v>
      </c>
      <c r="R3160" s="2" t="s">
        <v>26301</v>
      </c>
      <c r="S3160" s="2" t="s">
        <v>19282</v>
      </c>
      <c r="T3160" s="42" t="s">
        <v>26335</v>
      </c>
    </row>
    <row r="3161" spans="3:20" ht="30" x14ac:dyDescent="0.25">
      <c r="C3161" s="35"/>
      <c r="I3161" s="27">
        <f>IF(ISBLANK(J3161),"",LARGE(I$1:I3160,1)+1)</f>
        <v>3133</v>
      </c>
      <c r="J3161" s="2" t="s">
        <v>19719</v>
      </c>
      <c r="K3161" s="1" t="s">
        <v>19845</v>
      </c>
      <c r="L3161" s="1" t="s">
        <v>19167</v>
      </c>
      <c r="M3161" s="2" t="s">
        <v>27736</v>
      </c>
      <c r="N3161" s="2" t="s">
        <v>26078</v>
      </c>
      <c r="O3161" s="2" t="s">
        <v>27737</v>
      </c>
      <c r="P3161" s="2" t="s">
        <v>26300</v>
      </c>
      <c r="Q3161" s="2" t="s">
        <v>19281</v>
      </c>
      <c r="R3161" s="2" t="s">
        <v>26301</v>
      </c>
      <c r="S3161" s="2" t="s">
        <v>19282</v>
      </c>
      <c r="T3161" s="42" t="s">
        <v>26335</v>
      </c>
    </row>
    <row r="3162" spans="3:20" ht="30" x14ac:dyDescent="0.25">
      <c r="C3162" s="35"/>
      <c r="I3162" s="27">
        <f>IF(ISBLANK(J3162),"",LARGE(I$1:I3161,1)+1)</f>
        <v>3134</v>
      </c>
      <c r="J3162" s="2" t="s">
        <v>19719</v>
      </c>
      <c r="K3162" s="1" t="s">
        <v>19846</v>
      </c>
      <c r="L3162" s="1" t="s">
        <v>19070</v>
      </c>
      <c r="M3162" s="2" t="s">
        <v>27738</v>
      </c>
      <c r="N3162" s="2" t="s">
        <v>25882</v>
      </c>
      <c r="O3162" s="2" t="s">
        <v>27739</v>
      </c>
      <c r="P3162" s="2" t="s">
        <v>26300</v>
      </c>
      <c r="Q3162" s="2" t="s">
        <v>19281</v>
      </c>
      <c r="R3162" s="2" t="s">
        <v>26301</v>
      </c>
      <c r="S3162" s="2" t="s">
        <v>19282</v>
      </c>
      <c r="T3162" s="42" t="s">
        <v>26302</v>
      </c>
    </row>
    <row r="3163" spans="3:20" ht="30" x14ac:dyDescent="0.25">
      <c r="C3163" s="35"/>
      <c r="I3163" s="27">
        <f>IF(ISBLANK(J3163),"",LARGE(I$1:I3162,1)+1)</f>
        <v>3135</v>
      </c>
      <c r="J3163" s="2" t="s">
        <v>19719</v>
      </c>
      <c r="K3163" s="1" t="s">
        <v>19847</v>
      </c>
      <c r="L3163" s="1" t="s">
        <v>19210</v>
      </c>
      <c r="M3163" s="2" t="s">
        <v>27740</v>
      </c>
      <c r="N3163" s="2" t="s">
        <v>26159</v>
      </c>
      <c r="O3163" s="2" t="s">
        <v>27741</v>
      </c>
      <c r="P3163" s="2" t="s">
        <v>26300</v>
      </c>
      <c r="Q3163" s="2" t="s">
        <v>19281</v>
      </c>
      <c r="R3163" s="2" t="s">
        <v>26301</v>
      </c>
      <c r="S3163" s="2" t="s">
        <v>19282</v>
      </c>
      <c r="T3163" s="42" t="s">
        <v>26335</v>
      </c>
    </row>
    <row r="3164" spans="3:20" ht="30" x14ac:dyDescent="0.25">
      <c r="C3164" s="35"/>
      <c r="I3164" s="27">
        <f>IF(ISBLANK(J3164),"",LARGE(I$1:I3163,1)+1)</f>
        <v>3136</v>
      </c>
      <c r="J3164" s="2" t="s">
        <v>19719</v>
      </c>
      <c r="K3164" s="1" t="s">
        <v>19848</v>
      </c>
      <c r="L3164" s="1" t="s">
        <v>19210</v>
      </c>
      <c r="M3164" s="2" t="s">
        <v>27742</v>
      </c>
      <c r="N3164" s="2" t="s">
        <v>26159</v>
      </c>
      <c r="O3164" s="2" t="s">
        <v>27743</v>
      </c>
      <c r="P3164" s="2" t="s">
        <v>26300</v>
      </c>
      <c r="Q3164" s="2" t="s">
        <v>19281</v>
      </c>
      <c r="R3164" s="2" t="s">
        <v>26301</v>
      </c>
      <c r="S3164" s="2" t="s">
        <v>19282</v>
      </c>
      <c r="T3164" s="42" t="s">
        <v>26335</v>
      </c>
    </row>
    <row r="3165" spans="3:20" ht="30" x14ac:dyDescent="0.25">
      <c r="C3165" s="35"/>
      <c r="I3165" s="27">
        <f>IF(ISBLANK(J3165),"",LARGE(I$1:I3164,1)+1)</f>
        <v>3137</v>
      </c>
      <c r="J3165" s="2" t="s">
        <v>19719</v>
      </c>
      <c r="K3165" s="1" t="s">
        <v>19849</v>
      </c>
      <c r="L3165" s="1" t="s">
        <v>19210</v>
      </c>
      <c r="M3165" s="2" t="s">
        <v>27744</v>
      </c>
      <c r="N3165" s="2" t="s">
        <v>26159</v>
      </c>
      <c r="O3165" s="2" t="s">
        <v>27745</v>
      </c>
      <c r="P3165" s="2" t="s">
        <v>26300</v>
      </c>
      <c r="Q3165" s="2" t="s">
        <v>19281</v>
      </c>
      <c r="R3165" s="2" t="s">
        <v>26301</v>
      </c>
      <c r="S3165" s="2" t="s">
        <v>19282</v>
      </c>
      <c r="T3165" s="42" t="s">
        <v>26302</v>
      </c>
    </row>
    <row r="3166" spans="3:20" ht="30" x14ac:dyDescent="0.25">
      <c r="C3166" s="35"/>
      <c r="I3166" s="27">
        <f>IF(ISBLANK(J3166),"",LARGE(I$1:I3165,1)+1)</f>
        <v>3138</v>
      </c>
      <c r="J3166" s="2" t="s">
        <v>19719</v>
      </c>
      <c r="K3166" s="1" t="s">
        <v>19850</v>
      </c>
      <c r="L3166" s="1" t="s">
        <v>19050</v>
      </c>
      <c r="M3166" s="2" t="s">
        <v>27746</v>
      </c>
      <c r="N3166" s="2" t="s">
        <v>25928</v>
      </c>
      <c r="O3166" s="2" t="s">
        <v>27747</v>
      </c>
      <c r="P3166" s="2" t="s">
        <v>26300</v>
      </c>
      <c r="Q3166" s="2" t="s">
        <v>19281</v>
      </c>
      <c r="R3166" s="2" t="s">
        <v>26301</v>
      </c>
      <c r="S3166" s="2" t="s">
        <v>19282</v>
      </c>
      <c r="T3166" s="42" t="s">
        <v>26302</v>
      </c>
    </row>
    <row r="3167" spans="3:20" ht="30" x14ac:dyDescent="0.25">
      <c r="C3167" s="35"/>
      <c r="I3167" s="27">
        <f>IF(ISBLANK(J3167),"",LARGE(I$1:I3166,1)+1)</f>
        <v>3139</v>
      </c>
      <c r="J3167" s="2" t="s">
        <v>19719</v>
      </c>
      <c r="K3167" s="1" t="s">
        <v>19851</v>
      </c>
      <c r="L3167" s="1" t="s">
        <v>19050</v>
      </c>
      <c r="M3167" s="2" t="s">
        <v>27748</v>
      </c>
      <c r="N3167" s="2" t="s">
        <v>25928</v>
      </c>
      <c r="O3167" s="2" t="s">
        <v>27749</v>
      </c>
      <c r="P3167" s="2" t="s">
        <v>26300</v>
      </c>
      <c r="Q3167" s="2" t="s">
        <v>19281</v>
      </c>
      <c r="R3167" s="2" t="s">
        <v>26301</v>
      </c>
      <c r="S3167" s="2" t="s">
        <v>19282</v>
      </c>
      <c r="T3167" s="42" t="s">
        <v>26302</v>
      </c>
    </row>
    <row r="3168" spans="3:20" ht="30" x14ac:dyDescent="0.25">
      <c r="C3168" s="35"/>
      <c r="I3168" s="27">
        <f>IF(ISBLANK(J3168),"",LARGE(I$1:I3167,1)+1)</f>
        <v>3140</v>
      </c>
      <c r="J3168" s="2" t="s">
        <v>19719</v>
      </c>
      <c r="K3168" s="1" t="s">
        <v>19852</v>
      </c>
      <c r="L3168" s="1" t="s">
        <v>19624</v>
      </c>
      <c r="M3168" s="2" t="s">
        <v>27750</v>
      </c>
      <c r="N3168" s="2" t="s">
        <v>27198</v>
      </c>
      <c r="O3168" s="2" t="s">
        <v>27751</v>
      </c>
      <c r="P3168" s="2" t="s">
        <v>26300</v>
      </c>
      <c r="Q3168" s="2" t="s">
        <v>19281</v>
      </c>
      <c r="R3168" s="2" t="s">
        <v>26301</v>
      </c>
      <c r="S3168" s="2" t="s">
        <v>19282</v>
      </c>
      <c r="T3168" s="42" t="s">
        <v>26335</v>
      </c>
    </row>
    <row r="3169" spans="3:20" ht="30" x14ac:dyDescent="0.25">
      <c r="C3169" s="35"/>
      <c r="I3169" s="27">
        <f>IF(ISBLANK(J3169),"",LARGE(I$1:I3168,1)+1)</f>
        <v>3141</v>
      </c>
      <c r="J3169" s="2" t="s">
        <v>19719</v>
      </c>
      <c r="K3169" s="1" t="s">
        <v>19853</v>
      </c>
      <c r="L3169" s="1" t="s">
        <v>19624</v>
      </c>
      <c r="M3169" s="2" t="s">
        <v>27752</v>
      </c>
      <c r="N3169" s="2" t="s">
        <v>27198</v>
      </c>
      <c r="O3169" s="2" t="s">
        <v>27753</v>
      </c>
      <c r="P3169" s="2" t="s">
        <v>26300</v>
      </c>
      <c r="Q3169" s="2" t="s">
        <v>19281</v>
      </c>
      <c r="R3169" s="2" t="s">
        <v>26301</v>
      </c>
      <c r="S3169" s="2" t="s">
        <v>19282</v>
      </c>
      <c r="T3169" s="42" t="s">
        <v>26335</v>
      </c>
    </row>
    <row r="3170" spans="3:20" ht="30" x14ac:dyDescent="0.25">
      <c r="C3170" s="35"/>
      <c r="I3170" s="27">
        <f>IF(ISBLANK(J3170),"",LARGE(I$1:I3169,1)+1)</f>
        <v>3142</v>
      </c>
      <c r="J3170" s="2" t="s">
        <v>19719</v>
      </c>
      <c r="K3170" s="1" t="s">
        <v>19854</v>
      </c>
      <c r="L3170" s="1" t="s">
        <v>19624</v>
      </c>
      <c r="M3170" s="2" t="s">
        <v>27754</v>
      </c>
      <c r="N3170" s="2" t="s">
        <v>27198</v>
      </c>
      <c r="O3170" s="2" t="s">
        <v>27755</v>
      </c>
      <c r="P3170" s="2" t="s">
        <v>26300</v>
      </c>
      <c r="Q3170" s="2" t="s">
        <v>19281</v>
      </c>
      <c r="R3170" s="2" t="s">
        <v>26301</v>
      </c>
      <c r="S3170" s="2" t="s">
        <v>19282</v>
      </c>
      <c r="T3170" s="42" t="s">
        <v>26335</v>
      </c>
    </row>
    <row r="3171" spans="3:20" ht="30" x14ac:dyDescent="0.25">
      <c r="C3171" s="35"/>
      <c r="I3171" s="27">
        <f>IF(ISBLANK(J3171),"",LARGE(I$1:I3170,1)+1)</f>
        <v>3143</v>
      </c>
      <c r="J3171" s="2" t="s">
        <v>19719</v>
      </c>
      <c r="K3171" s="1" t="s">
        <v>19855</v>
      </c>
      <c r="L3171" s="1" t="s">
        <v>19070</v>
      </c>
      <c r="M3171" s="2" t="s">
        <v>27756</v>
      </c>
      <c r="N3171" s="2" t="s">
        <v>25882</v>
      </c>
      <c r="O3171" s="2" t="s">
        <v>27757</v>
      </c>
      <c r="P3171" s="2" t="s">
        <v>26300</v>
      </c>
      <c r="Q3171" s="2" t="s">
        <v>19281</v>
      </c>
      <c r="R3171" s="2" t="s">
        <v>26301</v>
      </c>
      <c r="S3171" s="2" t="s">
        <v>19282</v>
      </c>
      <c r="T3171" s="42" t="s">
        <v>26335</v>
      </c>
    </row>
    <row r="3172" spans="3:20" ht="30" x14ac:dyDescent="0.25">
      <c r="C3172" s="35"/>
      <c r="I3172" s="27">
        <f>IF(ISBLANK(J3172),"",LARGE(I$1:I3171,1)+1)</f>
        <v>3144</v>
      </c>
      <c r="J3172" s="2" t="s">
        <v>19719</v>
      </c>
      <c r="K3172" s="1" t="s">
        <v>19856</v>
      </c>
      <c r="L3172" s="1" t="s">
        <v>19070</v>
      </c>
      <c r="M3172" s="2" t="s">
        <v>27758</v>
      </c>
      <c r="N3172" s="2" t="s">
        <v>25882</v>
      </c>
      <c r="O3172" s="2" t="s">
        <v>27759</v>
      </c>
      <c r="P3172" s="2" t="s">
        <v>26300</v>
      </c>
      <c r="Q3172" s="2" t="s">
        <v>19281</v>
      </c>
      <c r="R3172" s="2" t="s">
        <v>26301</v>
      </c>
      <c r="S3172" s="2" t="s">
        <v>19282</v>
      </c>
      <c r="T3172" s="42" t="s">
        <v>26335</v>
      </c>
    </row>
    <row r="3173" spans="3:20" ht="15.75" x14ac:dyDescent="0.25">
      <c r="C3173" s="35"/>
      <c r="I3173" s="27">
        <f>IF(ISBLANK(J3173),"",LARGE(I$1:I3172,1)+1)</f>
        <v>3145</v>
      </c>
      <c r="J3173" s="2" t="s">
        <v>19719</v>
      </c>
      <c r="T3173" s="42"/>
    </row>
    <row r="3174" spans="3:20" ht="15.75" x14ac:dyDescent="0.25">
      <c r="C3174" s="35"/>
      <c r="I3174" s="27">
        <f>IF(ISBLANK(J3174),"",LARGE(I$1:I3173,1)+1)</f>
        <v>3146</v>
      </c>
      <c r="J3174" s="2" t="s">
        <v>19719</v>
      </c>
      <c r="T3174" s="42"/>
    </row>
    <row r="3175" spans="3:20" ht="15.75" x14ac:dyDescent="0.25">
      <c r="C3175" s="241"/>
      <c r="I3175" s="27">
        <f>IF(ISBLANK(J3175),"",LARGE(I$1:I3174,1)+1)</f>
        <v>3147</v>
      </c>
      <c r="J3175" s="3" t="s">
        <v>0</v>
      </c>
      <c r="K3175" s="4" t="s">
        <v>1</v>
      </c>
      <c r="L3175" s="4" t="s">
        <v>2</v>
      </c>
      <c r="M3175" s="3" t="s">
        <v>3</v>
      </c>
      <c r="N3175" s="3" t="s">
        <v>4</v>
      </c>
      <c r="O3175" s="3" t="s">
        <v>5</v>
      </c>
      <c r="P3175" s="3" t="s">
        <v>6</v>
      </c>
      <c r="Q3175" s="3" t="s">
        <v>7</v>
      </c>
      <c r="R3175" s="3" t="s">
        <v>8</v>
      </c>
      <c r="S3175" s="3" t="s">
        <v>9</v>
      </c>
      <c r="T3175" s="3" t="s">
        <v>8574</v>
      </c>
    </row>
    <row r="3176" spans="3:20" ht="30" x14ac:dyDescent="0.25">
      <c r="I3176" s="27">
        <f>IF(ISBLANK(J3176),"",LARGE(I$1:I3175,1)+1)</f>
        <v>3148</v>
      </c>
      <c r="J3176" s="2" t="s">
        <v>19857</v>
      </c>
      <c r="K3176" s="1" t="s">
        <v>19858</v>
      </c>
      <c r="L3176" s="1" t="s">
        <v>19371</v>
      </c>
      <c r="M3176" s="2" t="s">
        <v>27760</v>
      </c>
      <c r="N3176" s="2" t="s">
        <v>26540</v>
      </c>
      <c r="O3176" s="2" t="s">
        <v>27761</v>
      </c>
      <c r="P3176" s="2" t="s">
        <v>27762</v>
      </c>
      <c r="Q3176" s="2" t="s">
        <v>19859</v>
      </c>
      <c r="R3176" s="2" t="s">
        <v>27763</v>
      </c>
      <c r="S3176" s="2" t="s">
        <v>19860</v>
      </c>
      <c r="T3176" s="42" t="s">
        <v>27764</v>
      </c>
    </row>
    <row r="3177" spans="3:20" ht="30" x14ac:dyDescent="0.25">
      <c r="I3177" s="27">
        <f>IF(ISBLANK(J3177),"",LARGE(I$1:I3176,1)+1)</f>
        <v>3149</v>
      </c>
      <c r="J3177" s="2" t="s">
        <v>19857</v>
      </c>
      <c r="K3177" s="1" t="s">
        <v>19861</v>
      </c>
      <c r="L3177" s="1" t="s">
        <v>19371</v>
      </c>
      <c r="M3177" s="2" t="s">
        <v>27765</v>
      </c>
      <c r="N3177" s="2" t="s">
        <v>26540</v>
      </c>
      <c r="O3177" s="2" t="s">
        <v>27766</v>
      </c>
      <c r="P3177" s="2" t="s">
        <v>27762</v>
      </c>
      <c r="Q3177" s="2" t="s">
        <v>19859</v>
      </c>
      <c r="R3177" s="2" t="s">
        <v>27767</v>
      </c>
      <c r="S3177" s="2" t="s">
        <v>19860</v>
      </c>
      <c r="T3177" s="42" t="s">
        <v>27764</v>
      </c>
    </row>
    <row r="3178" spans="3:20" ht="30" x14ac:dyDescent="0.25">
      <c r="I3178" s="27">
        <f>IF(ISBLANK(J3178),"",LARGE(I$1:I3177,1)+1)</f>
        <v>3150</v>
      </c>
      <c r="J3178" s="2" t="s">
        <v>19857</v>
      </c>
      <c r="K3178" s="1" t="s">
        <v>19862</v>
      </c>
      <c r="L3178" s="1" t="s">
        <v>19371</v>
      </c>
      <c r="M3178" s="2" t="s">
        <v>27768</v>
      </c>
      <c r="N3178" s="2" t="s">
        <v>26540</v>
      </c>
      <c r="O3178" s="2" t="s">
        <v>27769</v>
      </c>
      <c r="P3178" s="2" t="s">
        <v>27762</v>
      </c>
      <c r="Q3178" s="2" t="s">
        <v>19859</v>
      </c>
      <c r="R3178" s="2" t="s">
        <v>27770</v>
      </c>
      <c r="S3178" s="2" t="s">
        <v>19860</v>
      </c>
      <c r="T3178" s="42" t="s">
        <v>27764</v>
      </c>
    </row>
    <row r="3179" spans="3:20" ht="30" x14ac:dyDescent="0.25">
      <c r="I3179" s="27">
        <f>IF(ISBLANK(J3179),"",LARGE(I$1:I3178,1)+1)</f>
        <v>3151</v>
      </c>
      <c r="J3179" s="2" t="s">
        <v>19857</v>
      </c>
      <c r="K3179" s="1" t="s">
        <v>19863</v>
      </c>
      <c r="L3179" s="1" t="s">
        <v>19371</v>
      </c>
      <c r="M3179" s="2" t="s">
        <v>27771</v>
      </c>
      <c r="N3179" s="2" t="s">
        <v>26540</v>
      </c>
      <c r="O3179" s="2" t="s">
        <v>27772</v>
      </c>
      <c r="P3179" s="2" t="s">
        <v>27762</v>
      </c>
      <c r="Q3179" s="2" t="s">
        <v>19859</v>
      </c>
      <c r="R3179" s="2" t="s">
        <v>27773</v>
      </c>
      <c r="S3179" s="2" t="s">
        <v>19860</v>
      </c>
      <c r="T3179" s="42" t="s">
        <v>27764</v>
      </c>
    </row>
    <row r="3180" spans="3:20" ht="30" x14ac:dyDescent="0.25">
      <c r="I3180" s="27">
        <f>IF(ISBLANK(J3180),"",LARGE(I$1:I3179,1)+1)</f>
        <v>3152</v>
      </c>
      <c r="J3180" s="2" t="s">
        <v>19857</v>
      </c>
      <c r="K3180" s="1" t="s">
        <v>19864</v>
      </c>
      <c r="L3180" s="1" t="s">
        <v>19371</v>
      </c>
      <c r="M3180" s="2" t="s">
        <v>27774</v>
      </c>
      <c r="N3180" s="2" t="s">
        <v>26540</v>
      </c>
      <c r="O3180" s="2" t="s">
        <v>27775</v>
      </c>
      <c r="P3180" s="2" t="s">
        <v>27762</v>
      </c>
      <c r="Q3180" s="2" t="s">
        <v>19859</v>
      </c>
      <c r="R3180" s="2" t="s">
        <v>27776</v>
      </c>
      <c r="S3180" s="2" t="s">
        <v>19860</v>
      </c>
      <c r="T3180" s="42" t="s">
        <v>27777</v>
      </c>
    </row>
    <row r="3181" spans="3:20" ht="30" x14ac:dyDescent="0.25">
      <c r="C3181" s="35"/>
      <c r="I3181" s="27">
        <f>IF(ISBLANK(J3181),"",LARGE(I$1:I3180,1)+1)</f>
        <v>3153</v>
      </c>
      <c r="J3181" s="2" t="s">
        <v>19857</v>
      </c>
      <c r="K3181" s="1" t="s">
        <v>19865</v>
      </c>
      <c r="L3181" s="1" t="s">
        <v>19371</v>
      </c>
      <c r="M3181" s="2" t="s">
        <v>27778</v>
      </c>
      <c r="N3181" s="2" t="s">
        <v>26540</v>
      </c>
      <c r="O3181" s="2" t="s">
        <v>27779</v>
      </c>
      <c r="P3181" s="2" t="s">
        <v>27762</v>
      </c>
      <c r="Q3181" s="2" t="s">
        <v>19859</v>
      </c>
      <c r="R3181" s="2" t="s">
        <v>27780</v>
      </c>
      <c r="S3181" s="2" t="s">
        <v>19860</v>
      </c>
      <c r="T3181" s="42" t="s">
        <v>27777</v>
      </c>
    </row>
    <row r="3182" spans="3:20" ht="30" x14ac:dyDescent="0.25">
      <c r="C3182" s="35"/>
      <c r="I3182" s="27">
        <f>IF(ISBLANK(J3182),"",LARGE(I$1:I3181,1)+1)</f>
        <v>3154</v>
      </c>
      <c r="J3182" s="2" t="s">
        <v>19857</v>
      </c>
      <c r="K3182" s="1" t="s">
        <v>19370</v>
      </c>
      <c r="L3182" s="1" t="s">
        <v>19371</v>
      </c>
      <c r="M3182" s="2" t="s">
        <v>26539</v>
      </c>
      <c r="N3182" s="2" t="s">
        <v>26540</v>
      </c>
      <c r="O3182" s="2" t="s">
        <v>27781</v>
      </c>
      <c r="P3182" s="2" t="s">
        <v>27762</v>
      </c>
      <c r="Q3182" s="2" t="s">
        <v>19859</v>
      </c>
      <c r="R3182" s="2" t="s">
        <v>26543</v>
      </c>
      <c r="S3182" s="2" t="s">
        <v>19860</v>
      </c>
      <c r="T3182" s="42" t="s">
        <v>27764</v>
      </c>
    </row>
    <row r="3183" spans="3:20" ht="30" x14ac:dyDescent="0.25">
      <c r="C3183" s="35"/>
      <c r="I3183" s="27">
        <f>IF(ISBLANK(J3183),"",LARGE(I$1:I3182,1)+1)</f>
        <v>3155</v>
      </c>
      <c r="J3183" s="2" t="s">
        <v>19857</v>
      </c>
      <c r="K3183" s="1" t="s">
        <v>19374</v>
      </c>
      <c r="L3183" s="1" t="s">
        <v>19371</v>
      </c>
      <c r="M3183" s="2" t="s">
        <v>26545</v>
      </c>
      <c r="N3183" s="2" t="s">
        <v>26540</v>
      </c>
      <c r="O3183" s="2" t="s">
        <v>27782</v>
      </c>
      <c r="P3183" s="2" t="s">
        <v>27762</v>
      </c>
      <c r="Q3183" s="2" t="s">
        <v>19859</v>
      </c>
      <c r="R3183" s="2" t="s">
        <v>26548</v>
      </c>
      <c r="S3183" s="2" t="s">
        <v>19860</v>
      </c>
      <c r="T3183" s="42" t="s">
        <v>27764</v>
      </c>
    </row>
    <row r="3184" spans="3:20" ht="30" x14ac:dyDescent="0.25">
      <c r="C3184" s="35"/>
      <c r="I3184" s="27">
        <f>IF(ISBLANK(J3184),"",LARGE(I$1:I3183,1)+1)</f>
        <v>3156</v>
      </c>
      <c r="J3184" s="2" t="s">
        <v>19857</v>
      </c>
      <c r="K3184" s="1" t="s">
        <v>19866</v>
      </c>
      <c r="L3184" s="1" t="s">
        <v>19371</v>
      </c>
      <c r="M3184" s="2" t="s">
        <v>27783</v>
      </c>
      <c r="N3184" s="2" t="s">
        <v>26540</v>
      </c>
      <c r="O3184" s="2" t="s">
        <v>27784</v>
      </c>
      <c r="P3184" s="2" t="s">
        <v>27762</v>
      </c>
      <c r="Q3184" s="2" t="s">
        <v>19859</v>
      </c>
      <c r="R3184" s="2" t="s">
        <v>27785</v>
      </c>
      <c r="S3184" s="2" t="s">
        <v>19860</v>
      </c>
      <c r="T3184" s="42" t="s">
        <v>27764</v>
      </c>
    </row>
    <row r="3185" spans="3:20" ht="30" x14ac:dyDescent="0.25">
      <c r="C3185" s="35"/>
      <c r="I3185" s="27">
        <f>IF(ISBLANK(J3185),"",LARGE(I$1:I3184,1)+1)</f>
        <v>3157</v>
      </c>
      <c r="J3185" s="2" t="s">
        <v>19857</v>
      </c>
      <c r="K3185" s="1" t="s">
        <v>19867</v>
      </c>
      <c r="L3185" s="1" t="s">
        <v>19371</v>
      </c>
      <c r="M3185" s="2" t="s">
        <v>27786</v>
      </c>
      <c r="N3185" s="2" t="s">
        <v>26540</v>
      </c>
      <c r="O3185" s="2" t="s">
        <v>27787</v>
      </c>
      <c r="P3185" s="2" t="s">
        <v>27762</v>
      </c>
      <c r="Q3185" s="2" t="s">
        <v>19859</v>
      </c>
      <c r="R3185" s="2" t="s">
        <v>27788</v>
      </c>
      <c r="S3185" s="2" t="s">
        <v>19860</v>
      </c>
      <c r="T3185" s="42" t="s">
        <v>27764</v>
      </c>
    </row>
    <row r="3186" spans="3:20" ht="30" x14ac:dyDescent="0.25">
      <c r="C3186" s="35"/>
      <c r="I3186" s="27">
        <f>IF(ISBLANK(J3186),"",LARGE(I$1:I3185,1)+1)</f>
        <v>3158</v>
      </c>
      <c r="J3186" s="2" t="s">
        <v>19857</v>
      </c>
      <c r="K3186" s="1" t="s">
        <v>19868</v>
      </c>
      <c r="L3186" s="1" t="s">
        <v>19371</v>
      </c>
      <c r="M3186" s="2" t="s">
        <v>27789</v>
      </c>
      <c r="N3186" s="2" t="s">
        <v>26540</v>
      </c>
      <c r="O3186" s="2" t="s">
        <v>27790</v>
      </c>
      <c r="P3186" s="2" t="s">
        <v>27762</v>
      </c>
      <c r="Q3186" s="2" t="s">
        <v>19859</v>
      </c>
      <c r="R3186" s="2" t="s">
        <v>27791</v>
      </c>
      <c r="S3186" s="2" t="s">
        <v>19860</v>
      </c>
      <c r="T3186" s="42" t="s">
        <v>27764</v>
      </c>
    </row>
    <row r="3187" spans="3:20" ht="30" x14ac:dyDescent="0.25">
      <c r="C3187" s="35"/>
      <c r="I3187" s="27">
        <f>IF(ISBLANK(J3187),"",LARGE(I$1:I3186,1)+1)</f>
        <v>3159</v>
      </c>
      <c r="J3187" s="2" t="s">
        <v>19857</v>
      </c>
      <c r="K3187" s="1" t="s">
        <v>19869</v>
      </c>
      <c r="L3187" s="1" t="s">
        <v>19371</v>
      </c>
      <c r="M3187" s="2" t="s">
        <v>27792</v>
      </c>
      <c r="N3187" s="2" t="s">
        <v>26540</v>
      </c>
      <c r="O3187" s="2" t="s">
        <v>27793</v>
      </c>
      <c r="P3187" s="2" t="s">
        <v>27762</v>
      </c>
      <c r="Q3187" s="2" t="s">
        <v>19859</v>
      </c>
      <c r="R3187" s="2" t="s">
        <v>27794</v>
      </c>
      <c r="S3187" s="2" t="s">
        <v>19860</v>
      </c>
      <c r="T3187" s="42" t="s">
        <v>27764</v>
      </c>
    </row>
    <row r="3188" spans="3:20" ht="30" x14ac:dyDescent="0.25">
      <c r="C3188" s="35"/>
      <c r="I3188" s="27">
        <f>IF(ISBLANK(J3188),"",LARGE(I$1:I3187,1)+1)</f>
        <v>3160</v>
      </c>
      <c r="J3188" s="2" t="s">
        <v>19857</v>
      </c>
      <c r="K3188" s="1" t="s">
        <v>19870</v>
      </c>
      <c r="L3188" s="1" t="s">
        <v>19371</v>
      </c>
      <c r="M3188" s="2" t="s">
        <v>27795</v>
      </c>
      <c r="N3188" s="2" t="s">
        <v>26540</v>
      </c>
      <c r="O3188" s="2" t="s">
        <v>27796</v>
      </c>
      <c r="P3188" s="2" t="s">
        <v>27797</v>
      </c>
      <c r="Q3188" s="2" t="s">
        <v>19871</v>
      </c>
      <c r="R3188" s="2" t="s">
        <v>27798</v>
      </c>
      <c r="S3188" s="2" t="s">
        <v>19872</v>
      </c>
      <c r="T3188" s="42" t="s">
        <v>27799</v>
      </c>
    </row>
    <row r="3189" spans="3:20" ht="30" x14ac:dyDescent="0.25">
      <c r="C3189" s="35"/>
      <c r="I3189" s="27">
        <f>IF(ISBLANK(J3189),"",LARGE(I$1:I3188,1)+1)</f>
        <v>3161</v>
      </c>
      <c r="J3189" s="2" t="s">
        <v>19857</v>
      </c>
      <c r="K3189" s="1" t="s">
        <v>19873</v>
      </c>
      <c r="L3189" s="1" t="s">
        <v>19371</v>
      </c>
      <c r="M3189" s="2" t="s">
        <v>27800</v>
      </c>
      <c r="N3189" s="2" t="s">
        <v>26540</v>
      </c>
      <c r="O3189" s="2" t="s">
        <v>27801</v>
      </c>
      <c r="P3189" s="2" t="s">
        <v>27802</v>
      </c>
      <c r="Q3189" s="2" t="s">
        <v>19871</v>
      </c>
      <c r="R3189" s="2" t="s">
        <v>27803</v>
      </c>
      <c r="S3189" s="2" t="s">
        <v>19872</v>
      </c>
      <c r="T3189" s="42" t="s">
        <v>27804</v>
      </c>
    </row>
    <row r="3190" spans="3:20" ht="30" x14ac:dyDescent="0.25">
      <c r="C3190" s="35"/>
      <c r="I3190" s="27">
        <f>IF(ISBLANK(J3190),"",LARGE(I$1:I3189,1)+1)</f>
        <v>3162</v>
      </c>
      <c r="J3190" s="2" t="s">
        <v>19857</v>
      </c>
      <c r="K3190" s="1" t="s">
        <v>19874</v>
      </c>
      <c r="L3190" s="1" t="s">
        <v>19371</v>
      </c>
      <c r="M3190" s="2" t="s">
        <v>27805</v>
      </c>
      <c r="N3190" s="2" t="s">
        <v>26540</v>
      </c>
      <c r="O3190" s="2" t="s">
        <v>27806</v>
      </c>
      <c r="P3190" s="2" t="s">
        <v>27807</v>
      </c>
      <c r="Q3190" s="2" t="s">
        <v>19871</v>
      </c>
      <c r="R3190" s="2" t="s">
        <v>27808</v>
      </c>
      <c r="S3190" s="2" t="s">
        <v>19872</v>
      </c>
      <c r="T3190" s="42" t="s">
        <v>27804</v>
      </c>
    </row>
    <row r="3191" spans="3:20" ht="30" x14ac:dyDescent="0.25">
      <c r="C3191" s="35"/>
      <c r="I3191" s="27">
        <f>IF(ISBLANK(J3191),"",LARGE(I$1:I3190,1)+1)</f>
        <v>3163</v>
      </c>
      <c r="J3191" s="2" t="s">
        <v>19857</v>
      </c>
      <c r="K3191" s="1" t="s">
        <v>19875</v>
      </c>
      <c r="L3191" s="1" t="s">
        <v>19151</v>
      </c>
      <c r="M3191" s="2" t="s">
        <v>27809</v>
      </c>
      <c r="N3191" s="2" t="s">
        <v>26049</v>
      </c>
      <c r="O3191" s="2" t="s">
        <v>27810</v>
      </c>
      <c r="P3191" s="2" t="s">
        <v>27811</v>
      </c>
      <c r="Q3191" s="2" t="s">
        <v>19876</v>
      </c>
      <c r="R3191" s="2" t="s">
        <v>27812</v>
      </c>
      <c r="S3191" s="2" t="s">
        <v>19877</v>
      </c>
      <c r="T3191" s="42" t="s">
        <v>27813</v>
      </c>
    </row>
    <row r="3192" spans="3:20" ht="30" x14ac:dyDescent="0.25">
      <c r="C3192" s="35"/>
      <c r="I3192" s="27">
        <f>IF(ISBLANK(J3192),"",LARGE(I$1:I3191,1)+1)</f>
        <v>3164</v>
      </c>
      <c r="J3192" s="2" t="s">
        <v>19857</v>
      </c>
      <c r="K3192" s="1" t="s">
        <v>19878</v>
      </c>
      <c r="L3192" s="1" t="s">
        <v>19151</v>
      </c>
      <c r="M3192" s="2" t="s">
        <v>27814</v>
      </c>
      <c r="N3192" s="2" t="s">
        <v>26049</v>
      </c>
      <c r="O3192" s="2" t="s">
        <v>27815</v>
      </c>
      <c r="P3192" s="2" t="s">
        <v>27816</v>
      </c>
      <c r="Q3192" s="2" t="s">
        <v>19876</v>
      </c>
      <c r="R3192" s="2" t="s">
        <v>27817</v>
      </c>
      <c r="S3192" s="2" t="s">
        <v>19877</v>
      </c>
      <c r="T3192" s="42" t="s">
        <v>27813</v>
      </c>
    </row>
    <row r="3193" spans="3:20" ht="30" x14ac:dyDescent="0.25">
      <c r="C3193" s="35"/>
      <c r="I3193" s="27">
        <f>IF(ISBLANK(J3193),"",LARGE(I$1:I3192,1)+1)</f>
        <v>3165</v>
      </c>
      <c r="J3193" s="2" t="s">
        <v>19857</v>
      </c>
      <c r="K3193" s="1" t="s">
        <v>19879</v>
      </c>
      <c r="L3193" s="1" t="s">
        <v>19151</v>
      </c>
      <c r="M3193" s="2" t="s">
        <v>27818</v>
      </c>
      <c r="N3193" s="2" t="s">
        <v>26049</v>
      </c>
      <c r="O3193" s="2" t="s">
        <v>27819</v>
      </c>
      <c r="P3193" s="2" t="s">
        <v>27820</v>
      </c>
      <c r="Q3193" s="2" t="s">
        <v>19876</v>
      </c>
      <c r="R3193" s="2" t="s">
        <v>27821</v>
      </c>
      <c r="S3193" s="2" t="s">
        <v>19877</v>
      </c>
      <c r="T3193" s="42" t="s">
        <v>27822</v>
      </c>
    </row>
    <row r="3194" spans="3:20" ht="30" x14ac:dyDescent="0.25">
      <c r="C3194" s="35"/>
      <c r="I3194" s="27">
        <f>IF(ISBLANK(J3194),"",LARGE(I$1:I3193,1)+1)</f>
        <v>3166</v>
      </c>
      <c r="J3194" s="2" t="s">
        <v>19857</v>
      </c>
      <c r="K3194" s="1" t="s">
        <v>19880</v>
      </c>
      <c r="L3194" s="1" t="s">
        <v>19151</v>
      </c>
      <c r="M3194" s="2" t="s">
        <v>27823</v>
      </c>
      <c r="N3194" s="2" t="s">
        <v>26049</v>
      </c>
      <c r="O3194" s="2" t="s">
        <v>27824</v>
      </c>
      <c r="P3194" s="2" t="s">
        <v>27825</v>
      </c>
      <c r="Q3194" s="2" t="s">
        <v>19876</v>
      </c>
      <c r="R3194" s="2" t="s">
        <v>27826</v>
      </c>
      <c r="S3194" s="2" t="s">
        <v>19877</v>
      </c>
      <c r="T3194" s="42" t="s">
        <v>27822</v>
      </c>
    </row>
    <row r="3195" spans="3:20" ht="30" x14ac:dyDescent="0.25">
      <c r="C3195" s="35"/>
      <c r="I3195" s="27">
        <f>IF(ISBLANK(J3195),"",LARGE(I$1:I3194,1)+1)</f>
        <v>3167</v>
      </c>
      <c r="J3195" s="2" t="s">
        <v>19857</v>
      </c>
      <c r="K3195" s="1" t="s">
        <v>19881</v>
      </c>
      <c r="L3195" s="1" t="s">
        <v>19151</v>
      </c>
      <c r="M3195" s="2" t="s">
        <v>27827</v>
      </c>
      <c r="N3195" s="2" t="s">
        <v>26049</v>
      </c>
      <c r="O3195" s="2" t="s">
        <v>27828</v>
      </c>
      <c r="P3195" s="2" t="s">
        <v>27829</v>
      </c>
      <c r="Q3195" s="2" t="s">
        <v>19876</v>
      </c>
      <c r="R3195" s="2" t="s">
        <v>27830</v>
      </c>
      <c r="S3195" s="2" t="s">
        <v>19877</v>
      </c>
      <c r="T3195" s="42" t="s">
        <v>27813</v>
      </c>
    </row>
    <row r="3196" spans="3:20" ht="30" x14ac:dyDescent="0.25">
      <c r="C3196" s="35"/>
      <c r="I3196" s="27">
        <f>IF(ISBLANK(J3196),"",LARGE(I$1:I3195,1)+1)</f>
        <v>3168</v>
      </c>
      <c r="J3196" s="2" t="s">
        <v>19857</v>
      </c>
      <c r="K3196" s="1" t="s">
        <v>19882</v>
      </c>
      <c r="L3196" s="1" t="s">
        <v>19151</v>
      </c>
      <c r="M3196" s="2" t="s">
        <v>27831</v>
      </c>
      <c r="N3196" s="2" t="s">
        <v>26049</v>
      </c>
      <c r="O3196" s="2" t="s">
        <v>27832</v>
      </c>
      <c r="P3196" s="2" t="s">
        <v>27833</v>
      </c>
      <c r="Q3196" s="2" t="s">
        <v>19876</v>
      </c>
      <c r="R3196" s="2" t="s">
        <v>27834</v>
      </c>
      <c r="S3196" s="2" t="s">
        <v>19877</v>
      </c>
      <c r="T3196" s="42" t="s">
        <v>27813</v>
      </c>
    </row>
    <row r="3197" spans="3:20" ht="30" x14ac:dyDescent="0.25">
      <c r="C3197" s="35"/>
      <c r="I3197" s="27">
        <f>IF(ISBLANK(J3197),"",LARGE(I$1:I3196,1)+1)</f>
        <v>3169</v>
      </c>
      <c r="J3197" s="2" t="s">
        <v>19857</v>
      </c>
      <c r="K3197" s="1" t="s">
        <v>19883</v>
      </c>
      <c r="L3197" s="1" t="s">
        <v>19151</v>
      </c>
      <c r="M3197" s="2" t="s">
        <v>27835</v>
      </c>
      <c r="N3197" s="2" t="s">
        <v>26049</v>
      </c>
      <c r="O3197" s="2" t="s">
        <v>27836</v>
      </c>
      <c r="P3197" s="2" t="s">
        <v>27837</v>
      </c>
      <c r="Q3197" s="2" t="s">
        <v>19876</v>
      </c>
      <c r="R3197" s="2" t="s">
        <v>27838</v>
      </c>
      <c r="S3197" s="2" t="s">
        <v>19877</v>
      </c>
      <c r="T3197" s="42" t="s">
        <v>27813</v>
      </c>
    </row>
    <row r="3198" spans="3:20" ht="30" x14ac:dyDescent="0.25">
      <c r="C3198" s="35"/>
      <c r="I3198" s="27">
        <f>IF(ISBLANK(J3198),"",LARGE(I$1:I3197,1)+1)</f>
        <v>3170</v>
      </c>
      <c r="J3198" s="2" t="s">
        <v>19857</v>
      </c>
      <c r="K3198" s="1" t="s">
        <v>19884</v>
      </c>
      <c r="L3198" s="1" t="s">
        <v>19151</v>
      </c>
      <c r="M3198" s="2" t="s">
        <v>27839</v>
      </c>
      <c r="N3198" s="2" t="s">
        <v>26049</v>
      </c>
      <c r="O3198" s="2" t="s">
        <v>27840</v>
      </c>
      <c r="P3198" s="2" t="s">
        <v>27841</v>
      </c>
      <c r="Q3198" s="2" t="s">
        <v>19876</v>
      </c>
      <c r="R3198" s="2" t="s">
        <v>27842</v>
      </c>
      <c r="S3198" s="2" t="s">
        <v>19877</v>
      </c>
      <c r="T3198" s="42" t="s">
        <v>27813</v>
      </c>
    </row>
    <row r="3199" spans="3:20" ht="30" x14ac:dyDescent="0.25">
      <c r="C3199" s="35"/>
      <c r="I3199" s="27">
        <f>IF(ISBLANK(J3199),"",LARGE(I$1:I3198,1)+1)</f>
        <v>3171</v>
      </c>
      <c r="J3199" s="2" t="s">
        <v>19857</v>
      </c>
      <c r="K3199" s="1" t="s">
        <v>19885</v>
      </c>
      <c r="L3199" s="1" t="s">
        <v>19151</v>
      </c>
      <c r="M3199" s="2" t="s">
        <v>27843</v>
      </c>
      <c r="N3199" s="2" t="s">
        <v>26049</v>
      </c>
      <c r="O3199" s="2" t="s">
        <v>27844</v>
      </c>
      <c r="P3199" s="2" t="s">
        <v>27845</v>
      </c>
      <c r="Q3199" s="2" t="s">
        <v>19876</v>
      </c>
      <c r="R3199" s="2" t="s">
        <v>27846</v>
      </c>
      <c r="S3199" s="2" t="s">
        <v>19877</v>
      </c>
      <c r="T3199" s="42" t="s">
        <v>27813</v>
      </c>
    </row>
    <row r="3200" spans="3:20" ht="30" x14ac:dyDescent="0.25">
      <c r="C3200" s="35"/>
      <c r="I3200" s="27">
        <f>IF(ISBLANK(J3200),"",LARGE(I$1:I3199,1)+1)</f>
        <v>3172</v>
      </c>
      <c r="J3200" s="2" t="s">
        <v>19857</v>
      </c>
      <c r="K3200" s="1" t="s">
        <v>19886</v>
      </c>
      <c r="L3200" s="1" t="s">
        <v>19151</v>
      </c>
      <c r="M3200" s="2" t="s">
        <v>27847</v>
      </c>
      <c r="N3200" s="2" t="s">
        <v>26049</v>
      </c>
      <c r="O3200" s="2" t="s">
        <v>27848</v>
      </c>
      <c r="P3200" s="2" t="s">
        <v>27849</v>
      </c>
      <c r="Q3200" s="2" t="s">
        <v>19876</v>
      </c>
      <c r="R3200" s="2" t="s">
        <v>27850</v>
      </c>
      <c r="S3200" s="2" t="s">
        <v>19877</v>
      </c>
      <c r="T3200" s="42" t="s">
        <v>27813</v>
      </c>
    </row>
    <row r="3201" spans="3:20" ht="30" x14ac:dyDescent="0.25">
      <c r="C3201" s="35"/>
      <c r="I3201" s="27">
        <f>IF(ISBLANK(J3201),"",LARGE(I$1:I3200,1)+1)</f>
        <v>3173</v>
      </c>
      <c r="J3201" s="2" t="s">
        <v>19857</v>
      </c>
      <c r="K3201" s="1" t="s">
        <v>19887</v>
      </c>
      <c r="L3201" s="1" t="s">
        <v>19163</v>
      </c>
      <c r="M3201" s="2" t="s">
        <v>27851</v>
      </c>
      <c r="N3201" s="2" t="s">
        <v>26072</v>
      </c>
      <c r="O3201" s="2" t="s">
        <v>27852</v>
      </c>
      <c r="P3201" s="2" t="s">
        <v>27853</v>
      </c>
      <c r="Q3201" s="2" t="s">
        <v>19888</v>
      </c>
      <c r="R3201" s="2" t="s">
        <v>27854</v>
      </c>
      <c r="S3201" s="2" t="s">
        <v>19889</v>
      </c>
      <c r="T3201" s="42" t="s">
        <v>27855</v>
      </c>
    </row>
    <row r="3202" spans="3:20" ht="30" x14ac:dyDescent="0.25">
      <c r="C3202" s="35"/>
      <c r="I3202" s="27">
        <f>IF(ISBLANK(J3202),"",LARGE(I$1:I3201,1)+1)</f>
        <v>3174</v>
      </c>
      <c r="J3202" s="2" t="s">
        <v>19857</v>
      </c>
      <c r="K3202" s="1" t="s">
        <v>19890</v>
      </c>
      <c r="L3202" s="1" t="s">
        <v>19163</v>
      </c>
      <c r="M3202" s="2" t="s">
        <v>27856</v>
      </c>
      <c r="N3202" s="2" t="s">
        <v>26072</v>
      </c>
      <c r="O3202" s="2" t="s">
        <v>27857</v>
      </c>
      <c r="P3202" s="2" t="s">
        <v>27858</v>
      </c>
      <c r="Q3202" s="2" t="s">
        <v>19888</v>
      </c>
      <c r="R3202" s="2" t="s">
        <v>27859</v>
      </c>
      <c r="S3202" s="2" t="s">
        <v>19889</v>
      </c>
      <c r="T3202" s="42" t="s">
        <v>27855</v>
      </c>
    </row>
    <row r="3203" spans="3:20" ht="30" x14ac:dyDescent="0.25">
      <c r="C3203" s="35"/>
      <c r="I3203" s="27">
        <f>IF(ISBLANK(J3203),"",LARGE(I$1:I3202,1)+1)</f>
        <v>3175</v>
      </c>
      <c r="J3203" s="2" t="s">
        <v>19857</v>
      </c>
      <c r="K3203" s="1" t="s">
        <v>19891</v>
      </c>
      <c r="L3203" s="1" t="s">
        <v>19163</v>
      </c>
      <c r="M3203" s="2" t="s">
        <v>27860</v>
      </c>
      <c r="N3203" s="2" t="s">
        <v>26072</v>
      </c>
      <c r="O3203" s="2" t="s">
        <v>27861</v>
      </c>
      <c r="P3203" s="2" t="s">
        <v>27862</v>
      </c>
      <c r="Q3203" s="2" t="s">
        <v>19888</v>
      </c>
      <c r="R3203" s="2" t="s">
        <v>27863</v>
      </c>
      <c r="S3203" s="2" t="s">
        <v>19889</v>
      </c>
      <c r="T3203" s="42" t="s">
        <v>27864</v>
      </c>
    </row>
    <row r="3204" spans="3:20" ht="30" x14ac:dyDescent="0.25">
      <c r="C3204" s="35"/>
      <c r="I3204" s="27">
        <f>IF(ISBLANK(J3204),"",LARGE(I$1:I3203,1)+1)</f>
        <v>3176</v>
      </c>
      <c r="J3204" s="2" t="s">
        <v>19857</v>
      </c>
      <c r="K3204" s="1" t="s">
        <v>19552</v>
      </c>
      <c r="L3204" s="1" t="s">
        <v>19163</v>
      </c>
      <c r="M3204" s="2" t="s">
        <v>27865</v>
      </c>
      <c r="N3204" s="2" t="s">
        <v>26072</v>
      </c>
      <c r="O3204" s="2" t="s">
        <v>27866</v>
      </c>
      <c r="P3204" s="2" t="s">
        <v>27021</v>
      </c>
      <c r="Q3204" s="2" t="s">
        <v>19888</v>
      </c>
      <c r="R3204" s="2" t="s">
        <v>27867</v>
      </c>
      <c r="S3204" s="2" t="s">
        <v>19889</v>
      </c>
      <c r="T3204" s="42" t="s">
        <v>27864</v>
      </c>
    </row>
    <row r="3205" spans="3:20" ht="30" x14ac:dyDescent="0.25">
      <c r="C3205" s="35"/>
      <c r="I3205" s="27">
        <f>IF(ISBLANK(J3205),"",LARGE(I$1:I3204,1)+1)</f>
        <v>3177</v>
      </c>
      <c r="J3205" s="2" t="s">
        <v>19857</v>
      </c>
      <c r="K3205" s="1" t="s">
        <v>19892</v>
      </c>
      <c r="L3205" s="1" t="s">
        <v>19163</v>
      </c>
      <c r="M3205" s="2" t="s">
        <v>27868</v>
      </c>
      <c r="N3205" s="2" t="s">
        <v>26072</v>
      </c>
      <c r="O3205" s="2" t="s">
        <v>27869</v>
      </c>
      <c r="P3205" s="2" t="s">
        <v>27870</v>
      </c>
      <c r="Q3205" s="2" t="s">
        <v>19888</v>
      </c>
      <c r="R3205" s="2" t="s">
        <v>27871</v>
      </c>
      <c r="S3205" s="2" t="s">
        <v>19889</v>
      </c>
      <c r="T3205" s="42" t="s">
        <v>27864</v>
      </c>
    </row>
    <row r="3206" spans="3:20" ht="30" x14ac:dyDescent="0.25">
      <c r="C3206" s="35"/>
      <c r="I3206" s="27">
        <f>IF(ISBLANK(J3206),"",LARGE(I$1:I3205,1)+1)</f>
        <v>3178</v>
      </c>
      <c r="J3206" s="2" t="s">
        <v>19857</v>
      </c>
      <c r="K3206" s="1" t="s">
        <v>19893</v>
      </c>
      <c r="L3206" s="1" t="s">
        <v>19163</v>
      </c>
      <c r="M3206" s="2" t="s">
        <v>27872</v>
      </c>
      <c r="N3206" s="2" t="s">
        <v>26072</v>
      </c>
      <c r="O3206" s="2" t="s">
        <v>27873</v>
      </c>
      <c r="P3206" s="2" t="s">
        <v>27874</v>
      </c>
      <c r="Q3206" s="2" t="s">
        <v>19888</v>
      </c>
      <c r="R3206" s="2" t="s">
        <v>27875</v>
      </c>
      <c r="S3206" s="2" t="s">
        <v>19889</v>
      </c>
      <c r="T3206" s="42" t="s">
        <v>27864</v>
      </c>
    </row>
    <row r="3207" spans="3:20" ht="30" x14ac:dyDescent="0.25">
      <c r="C3207" s="35"/>
      <c r="I3207" s="27">
        <f>IF(ISBLANK(J3207),"",LARGE(I$1:I3206,1)+1)</f>
        <v>3179</v>
      </c>
      <c r="J3207" s="2" t="s">
        <v>19857</v>
      </c>
      <c r="K3207" s="1" t="s">
        <v>19894</v>
      </c>
      <c r="L3207" s="1" t="s">
        <v>19163</v>
      </c>
      <c r="M3207" s="2" t="s">
        <v>27876</v>
      </c>
      <c r="N3207" s="2" t="s">
        <v>26072</v>
      </c>
      <c r="O3207" s="2" t="s">
        <v>27877</v>
      </c>
      <c r="P3207" s="2" t="s">
        <v>27878</v>
      </c>
      <c r="Q3207" s="2" t="s">
        <v>19888</v>
      </c>
      <c r="R3207" s="2" t="s">
        <v>27879</v>
      </c>
      <c r="S3207" s="2" t="s">
        <v>19889</v>
      </c>
      <c r="T3207" s="42" t="s">
        <v>27855</v>
      </c>
    </row>
    <row r="3208" spans="3:20" ht="30" x14ac:dyDescent="0.25">
      <c r="C3208" s="35"/>
      <c r="I3208" s="27">
        <f>IF(ISBLANK(J3208),"",LARGE(I$1:I3207,1)+1)</f>
        <v>3180</v>
      </c>
      <c r="J3208" s="2" t="s">
        <v>19857</v>
      </c>
      <c r="K3208" s="1" t="s">
        <v>19895</v>
      </c>
      <c r="L3208" s="1" t="s">
        <v>19163</v>
      </c>
      <c r="M3208" s="2" t="s">
        <v>27880</v>
      </c>
      <c r="N3208" s="2" t="s">
        <v>26072</v>
      </c>
      <c r="O3208" s="2" t="s">
        <v>27881</v>
      </c>
      <c r="P3208" s="2" t="s">
        <v>27882</v>
      </c>
      <c r="Q3208" s="2" t="s">
        <v>19888</v>
      </c>
      <c r="R3208" s="2" t="s">
        <v>27883</v>
      </c>
      <c r="S3208" s="2" t="s">
        <v>19889</v>
      </c>
      <c r="T3208" s="42" t="s">
        <v>27855</v>
      </c>
    </row>
    <row r="3209" spans="3:20" ht="30" x14ac:dyDescent="0.25">
      <c r="C3209" s="35"/>
      <c r="I3209" s="27">
        <f>IF(ISBLANK(J3209),"",LARGE(I$1:I3208,1)+1)</f>
        <v>3181</v>
      </c>
      <c r="J3209" s="2" t="s">
        <v>19857</v>
      </c>
      <c r="K3209" s="1" t="s">
        <v>19896</v>
      </c>
      <c r="L3209" s="1" t="s">
        <v>19163</v>
      </c>
      <c r="M3209" s="2" t="s">
        <v>27884</v>
      </c>
      <c r="N3209" s="2" t="s">
        <v>26072</v>
      </c>
      <c r="O3209" s="2" t="s">
        <v>27885</v>
      </c>
      <c r="P3209" s="2" t="s">
        <v>27886</v>
      </c>
      <c r="Q3209" s="2" t="s">
        <v>19888</v>
      </c>
      <c r="R3209" s="2" t="s">
        <v>27887</v>
      </c>
      <c r="S3209" s="2" t="s">
        <v>19889</v>
      </c>
      <c r="T3209" s="42" t="s">
        <v>27855</v>
      </c>
    </row>
    <row r="3210" spans="3:20" ht="30" x14ac:dyDescent="0.25">
      <c r="C3210" s="35"/>
      <c r="I3210" s="27">
        <f>IF(ISBLANK(J3210),"",LARGE(I$1:I3209,1)+1)</f>
        <v>3182</v>
      </c>
      <c r="J3210" s="2" t="s">
        <v>19857</v>
      </c>
      <c r="K3210" s="1" t="s">
        <v>19897</v>
      </c>
      <c r="L3210" s="1" t="s">
        <v>19163</v>
      </c>
      <c r="M3210" s="2" t="s">
        <v>27888</v>
      </c>
      <c r="N3210" s="2" t="s">
        <v>26072</v>
      </c>
      <c r="O3210" s="2" t="s">
        <v>27889</v>
      </c>
      <c r="P3210" s="2" t="s">
        <v>27890</v>
      </c>
      <c r="Q3210" s="2" t="s">
        <v>19888</v>
      </c>
      <c r="R3210" s="2" t="s">
        <v>27891</v>
      </c>
      <c r="S3210" s="2" t="s">
        <v>19889</v>
      </c>
      <c r="T3210" s="42" t="s">
        <v>27855</v>
      </c>
    </row>
    <row r="3211" spans="3:20" ht="30" x14ac:dyDescent="0.25">
      <c r="C3211" s="35"/>
      <c r="I3211" s="27">
        <f>IF(ISBLANK(J3211),"",LARGE(I$1:I3210,1)+1)</f>
        <v>3183</v>
      </c>
      <c r="J3211" s="2" t="s">
        <v>19857</v>
      </c>
      <c r="K3211" s="1" t="s">
        <v>19898</v>
      </c>
      <c r="L3211" s="1" t="s">
        <v>19163</v>
      </c>
      <c r="M3211" s="2" t="s">
        <v>27892</v>
      </c>
      <c r="N3211" s="2" t="s">
        <v>26072</v>
      </c>
      <c r="O3211" s="2" t="s">
        <v>27893</v>
      </c>
      <c r="P3211" s="2" t="s">
        <v>27894</v>
      </c>
      <c r="Q3211" s="2" t="s">
        <v>19888</v>
      </c>
      <c r="R3211" s="2" t="s">
        <v>27895</v>
      </c>
      <c r="S3211" s="2" t="s">
        <v>19889</v>
      </c>
      <c r="T3211" s="42" t="s">
        <v>27855</v>
      </c>
    </row>
    <row r="3212" spans="3:20" ht="30" x14ac:dyDescent="0.25">
      <c r="C3212" s="35"/>
      <c r="I3212" s="27">
        <f>IF(ISBLANK(J3212),"",LARGE(I$1:I3211,1)+1)</f>
        <v>3184</v>
      </c>
      <c r="J3212" s="2" t="s">
        <v>19857</v>
      </c>
      <c r="K3212" s="1" t="s">
        <v>19899</v>
      </c>
      <c r="L3212" s="1" t="s">
        <v>19163</v>
      </c>
      <c r="M3212" s="2" t="s">
        <v>27896</v>
      </c>
      <c r="N3212" s="2" t="s">
        <v>26072</v>
      </c>
      <c r="O3212" s="2" t="s">
        <v>27897</v>
      </c>
      <c r="P3212" s="2" t="s">
        <v>27898</v>
      </c>
      <c r="Q3212" s="2" t="s">
        <v>19888</v>
      </c>
      <c r="R3212" s="2" t="s">
        <v>27899</v>
      </c>
      <c r="S3212" s="2" t="s">
        <v>19889</v>
      </c>
      <c r="T3212" s="42" t="s">
        <v>27855</v>
      </c>
    </row>
    <row r="3213" spans="3:20" ht="30" x14ac:dyDescent="0.25">
      <c r="C3213" s="35"/>
      <c r="I3213" s="27">
        <f>IF(ISBLANK(J3213),"",LARGE(I$1:I3212,1)+1)</f>
        <v>3185</v>
      </c>
      <c r="J3213" s="2" t="s">
        <v>19857</v>
      </c>
      <c r="K3213" s="1" t="s">
        <v>19900</v>
      </c>
      <c r="L3213" s="1" t="s">
        <v>19220</v>
      </c>
      <c r="M3213" s="2" t="s">
        <v>27900</v>
      </c>
      <c r="N3213" s="2" t="s">
        <v>26176</v>
      </c>
      <c r="O3213" s="2" t="s">
        <v>27901</v>
      </c>
      <c r="P3213" s="2" t="s">
        <v>27902</v>
      </c>
      <c r="Q3213" s="2" t="s">
        <v>19901</v>
      </c>
      <c r="R3213" s="2" t="s">
        <v>27903</v>
      </c>
      <c r="S3213" s="2" t="s">
        <v>19902</v>
      </c>
      <c r="T3213" s="42" t="s">
        <v>27904</v>
      </c>
    </row>
    <row r="3214" spans="3:20" ht="30" x14ac:dyDescent="0.25">
      <c r="C3214" s="35"/>
      <c r="I3214" s="27">
        <f>IF(ISBLANK(J3214),"",LARGE(I$1:I3213,1)+1)</f>
        <v>3186</v>
      </c>
      <c r="J3214" s="2" t="s">
        <v>19857</v>
      </c>
      <c r="K3214" s="1" t="s">
        <v>19903</v>
      </c>
      <c r="L3214" s="1" t="s">
        <v>19220</v>
      </c>
      <c r="M3214" s="2" t="s">
        <v>27905</v>
      </c>
      <c r="N3214" s="2" t="s">
        <v>26176</v>
      </c>
      <c r="O3214" s="2" t="s">
        <v>27906</v>
      </c>
      <c r="P3214" s="2" t="s">
        <v>27907</v>
      </c>
      <c r="Q3214" s="2" t="s">
        <v>19901</v>
      </c>
      <c r="R3214" s="2" t="s">
        <v>27908</v>
      </c>
      <c r="S3214" s="2" t="s">
        <v>19902</v>
      </c>
      <c r="T3214" s="42" t="s">
        <v>27904</v>
      </c>
    </row>
    <row r="3215" spans="3:20" ht="30" x14ac:dyDescent="0.25">
      <c r="C3215" s="35"/>
      <c r="I3215" s="27">
        <f>IF(ISBLANK(J3215),"",LARGE(I$1:I3214,1)+1)</f>
        <v>3187</v>
      </c>
      <c r="J3215" s="2" t="s">
        <v>19857</v>
      </c>
      <c r="K3215" s="1" t="s">
        <v>19904</v>
      </c>
      <c r="L3215" s="1" t="s">
        <v>19220</v>
      </c>
      <c r="M3215" s="2" t="s">
        <v>27909</v>
      </c>
      <c r="N3215" s="2" t="s">
        <v>26176</v>
      </c>
      <c r="O3215" s="2" t="s">
        <v>27910</v>
      </c>
      <c r="P3215" s="2" t="s">
        <v>27911</v>
      </c>
      <c r="Q3215" s="2" t="s">
        <v>19901</v>
      </c>
      <c r="R3215" s="2" t="s">
        <v>27912</v>
      </c>
      <c r="S3215" s="2" t="s">
        <v>19902</v>
      </c>
      <c r="T3215" s="42" t="s">
        <v>27904</v>
      </c>
    </row>
    <row r="3216" spans="3:20" ht="30" x14ac:dyDescent="0.25">
      <c r="C3216" s="35"/>
      <c r="I3216" s="27">
        <f>IF(ISBLANK(J3216),"",LARGE(I$1:I3215,1)+1)</f>
        <v>3188</v>
      </c>
      <c r="J3216" s="2" t="s">
        <v>19857</v>
      </c>
      <c r="K3216" s="1" t="s">
        <v>19905</v>
      </c>
      <c r="L3216" s="1" t="s">
        <v>19220</v>
      </c>
      <c r="M3216" s="2" t="s">
        <v>27913</v>
      </c>
      <c r="N3216" s="2" t="s">
        <v>26176</v>
      </c>
      <c r="O3216" s="2" t="s">
        <v>27914</v>
      </c>
      <c r="P3216" s="2" t="s">
        <v>27915</v>
      </c>
      <c r="Q3216" s="2" t="s">
        <v>19901</v>
      </c>
      <c r="R3216" s="2" t="s">
        <v>27916</v>
      </c>
      <c r="S3216" s="2" t="s">
        <v>19902</v>
      </c>
      <c r="T3216" s="42" t="s">
        <v>27904</v>
      </c>
    </row>
    <row r="3217" spans="3:20" ht="30" x14ac:dyDescent="0.25">
      <c r="C3217" s="35"/>
      <c r="I3217" s="27">
        <f>IF(ISBLANK(J3217),"",LARGE(I$1:I3216,1)+1)</f>
        <v>3189</v>
      </c>
      <c r="J3217" s="2" t="s">
        <v>19857</v>
      </c>
      <c r="K3217" s="1" t="s">
        <v>19906</v>
      </c>
      <c r="L3217" s="1" t="s">
        <v>19220</v>
      </c>
      <c r="M3217" s="2" t="s">
        <v>27917</v>
      </c>
      <c r="N3217" s="2" t="s">
        <v>26176</v>
      </c>
      <c r="O3217" s="2" t="s">
        <v>27918</v>
      </c>
      <c r="P3217" s="2" t="s">
        <v>27919</v>
      </c>
      <c r="Q3217" s="2" t="s">
        <v>19901</v>
      </c>
      <c r="R3217" s="2" t="s">
        <v>27920</v>
      </c>
      <c r="S3217" s="2" t="s">
        <v>19902</v>
      </c>
      <c r="T3217" s="42" t="s">
        <v>27904</v>
      </c>
    </row>
    <row r="3218" spans="3:20" ht="30" x14ac:dyDescent="0.25">
      <c r="C3218" s="35"/>
      <c r="I3218" s="27">
        <f>IF(ISBLANK(J3218),"",LARGE(I$1:I3217,1)+1)</f>
        <v>3190</v>
      </c>
      <c r="J3218" s="2" t="s">
        <v>19857</v>
      </c>
      <c r="K3218" s="1" t="s">
        <v>19907</v>
      </c>
      <c r="L3218" s="1" t="s">
        <v>19220</v>
      </c>
      <c r="M3218" s="2" t="s">
        <v>27921</v>
      </c>
      <c r="N3218" s="2" t="s">
        <v>26176</v>
      </c>
      <c r="O3218" s="2" t="s">
        <v>27922</v>
      </c>
      <c r="P3218" s="2" t="s">
        <v>27923</v>
      </c>
      <c r="Q3218" s="2" t="s">
        <v>19901</v>
      </c>
      <c r="R3218" s="2" t="s">
        <v>27924</v>
      </c>
      <c r="S3218" s="2" t="s">
        <v>19902</v>
      </c>
      <c r="T3218" s="42" t="s">
        <v>27904</v>
      </c>
    </row>
    <row r="3219" spans="3:20" ht="30" x14ac:dyDescent="0.25">
      <c r="C3219" s="35"/>
      <c r="I3219" s="27">
        <f>IF(ISBLANK(J3219),"",LARGE(I$1:I3218,1)+1)</f>
        <v>3191</v>
      </c>
      <c r="J3219" s="2" t="s">
        <v>19857</v>
      </c>
      <c r="K3219" s="1" t="s">
        <v>19908</v>
      </c>
      <c r="L3219" s="1" t="s">
        <v>19220</v>
      </c>
      <c r="M3219" s="2" t="s">
        <v>27925</v>
      </c>
      <c r="N3219" s="2" t="s">
        <v>26176</v>
      </c>
      <c r="O3219" s="2" t="s">
        <v>27926</v>
      </c>
      <c r="P3219" s="2" t="s">
        <v>27927</v>
      </c>
      <c r="Q3219" s="2" t="s">
        <v>19901</v>
      </c>
      <c r="R3219" s="2" t="s">
        <v>27928</v>
      </c>
      <c r="S3219" s="2" t="s">
        <v>19902</v>
      </c>
      <c r="T3219" s="42" t="s">
        <v>27904</v>
      </c>
    </row>
    <row r="3220" spans="3:20" ht="30" x14ac:dyDescent="0.25">
      <c r="C3220" s="35"/>
      <c r="I3220" s="27">
        <f>IF(ISBLANK(J3220),"",LARGE(I$1:I3219,1)+1)</f>
        <v>3192</v>
      </c>
      <c r="J3220" s="2" t="s">
        <v>19857</v>
      </c>
      <c r="K3220" s="1" t="s">
        <v>19909</v>
      </c>
      <c r="L3220" s="1" t="s">
        <v>19371</v>
      </c>
      <c r="M3220" s="2" t="s">
        <v>27929</v>
      </c>
      <c r="N3220" s="2" t="s">
        <v>26540</v>
      </c>
      <c r="O3220" s="2" t="s">
        <v>27930</v>
      </c>
      <c r="P3220" s="2" t="s">
        <v>27931</v>
      </c>
      <c r="Q3220" s="2" t="s">
        <v>19910</v>
      </c>
      <c r="R3220" s="2" t="s">
        <v>27932</v>
      </c>
      <c r="S3220" s="2" t="s">
        <v>19911</v>
      </c>
      <c r="T3220" s="42" t="s">
        <v>27933</v>
      </c>
    </row>
    <row r="3221" spans="3:20" ht="30" x14ac:dyDescent="0.25">
      <c r="C3221" s="35"/>
      <c r="I3221" s="27">
        <f>IF(ISBLANK(J3221),"",LARGE(I$1:I3220,1)+1)</f>
        <v>3193</v>
      </c>
      <c r="J3221" s="2" t="s">
        <v>19857</v>
      </c>
      <c r="K3221" s="1" t="s">
        <v>19912</v>
      </c>
      <c r="L3221" s="1" t="s">
        <v>19371</v>
      </c>
      <c r="M3221" s="2" t="s">
        <v>27934</v>
      </c>
      <c r="N3221" s="2" t="s">
        <v>26540</v>
      </c>
      <c r="O3221" s="2" t="s">
        <v>27935</v>
      </c>
      <c r="P3221" s="2" t="s">
        <v>27936</v>
      </c>
      <c r="Q3221" s="2" t="s">
        <v>19910</v>
      </c>
      <c r="R3221" s="2" t="s">
        <v>27937</v>
      </c>
      <c r="S3221" s="2" t="s">
        <v>19911</v>
      </c>
      <c r="T3221" s="42" t="s">
        <v>27933</v>
      </c>
    </row>
    <row r="3222" spans="3:20" ht="30" x14ac:dyDescent="0.25">
      <c r="C3222" s="35"/>
      <c r="I3222" s="27">
        <f>IF(ISBLANK(J3222),"",LARGE(I$1:I3221,1)+1)</f>
        <v>3194</v>
      </c>
      <c r="J3222" s="2" t="s">
        <v>19857</v>
      </c>
      <c r="K3222" s="1" t="s">
        <v>19913</v>
      </c>
      <c r="L3222" s="1" t="s">
        <v>19371</v>
      </c>
      <c r="M3222" s="2" t="s">
        <v>27938</v>
      </c>
      <c r="N3222" s="2" t="s">
        <v>26540</v>
      </c>
      <c r="O3222" s="2" t="s">
        <v>27939</v>
      </c>
      <c r="P3222" s="2" t="s">
        <v>27940</v>
      </c>
      <c r="Q3222" s="2" t="s">
        <v>19910</v>
      </c>
      <c r="R3222" s="2" t="s">
        <v>27941</v>
      </c>
      <c r="S3222" s="2" t="s">
        <v>19911</v>
      </c>
      <c r="T3222" s="42" t="s">
        <v>27933</v>
      </c>
    </row>
    <row r="3223" spans="3:20" ht="30" x14ac:dyDescent="0.25">
      <c r="C3223" s="35"/>
      <c r="I3223" s="27">
        <f>IF(ISBLANK(J3223),"",LARGE(I$1:I3222,1)+1)</f>
        <v>3195</v>
      </c>
      <c r="J3223" s="2" t="s">
        <v>19857</v>
      </c>
      <c r="K3223" s="1" t="s">
        <v>19914</v>
      </c>
      <c r="L3223" s="1" t="s">
        <v>19371</v>
      </c>
      <c r="M3223" s="2" t="s">
        <v>27942</v>
      </c>
      <c r="N3223" s="2" t="s">
        <v>26540</v>
      </c>
      <c r="O3223" s="2" t="s">
        <v>27943</v>
      </c>
      <c r="P3223" s="2" t="s">
        <v>27944</v>
      </c>
      <c r="Q3223" s="2" t="s">
        <v>19910</v>
      </c>
      <c r="R3223" s="2" t="s">
        <v>27945</v>
      </c>
      <c r="S3223" s="2" t="s">
        <v>19911</v>
      </c>
      <c r="T3223" s="42" t="s">
        <v>27933</v>
      </c>
    </row>
    <row r="3224" spans="3:20" ht="30" x14ac:dyDescent="0.25">
      <c r="C3224" s="35"/>
      <c r="I3224" s="27">
        <f>IF(ISBLANK(J3224),"",LARGE(I$1:I3223,1)+1)</f>
        <v>3196</v>
      </c>
      <c r="J3224" s="2" t="s">
        <v>19857</v>
      </c>
      <c r="K3224" s="1" t="s">
        <v>19915</v>
      </c>
      <c r="L3224" s="1" t="s">
        <v>19371</v>
      </c>
      <c r="M3224" s="2" t="s">
        <v>27946</v>
      </c>
      <c r="N3224" s="2" t="s">
        <v>26540</v>
      </c>
      <c r="O3224" s="2" t="s">
        <v>27947</v>
      </c>
      <c r="P3224" s="2" t="s">
        <v>27948</v>
      </c>
      <c r="Q3224" s="2" t="s">
        <v>19910</v>
      </c>
      <c r="R3224" s="2" t="s">
        <v>27949</v>
      </c>
      <c r="S3224" s="2" t="s">
        <v>19911</v>
      </c>
      <c r="T3224" s="42" t="s">
        <v>27933</v>
      </c>
    </row>
    <row r="3225" spans="3:20" ht="30" x14ac:dyDescent="0.25">
      <c r="C3225" s="35"/>
      <c r="I3225" s="27">
        <f>IF(ISBLANK(J3225),"",LARGE(I$1:I3224,1)+1)</f>
        <v>3197</v>
      </c>
      <c r="J3225" s="2" t="s">
        <v>19857</v>
      </c>
      <c r="K3225" s="1" t="s">
        <v>19916</v>
      </c>
      <c r="L3225" s="1" t="s">
        <v>19371</v>
      </c>
      <c r="M3225" s="2" t="s">
        <v>27950</v>
      </c>
      <c r="N3225" s="2" t="s">
        <v>26540</v>
      </c>
      <c r="O3225" s="2" t="s">
        <v>27951</v>
      </c>
      <c r="P3225" s="2" t="s">
        <v>27952</v>
      </c>
      <c r="Q3225" s="2" t="s">
        <v>19910</v>
      </c>
      <c r="R3225" s="2" t="s">
        <v>27953</v>
      </c>
      <c r="S3225" s="2" t="s">
        <v>19911</v>
      </c>
      <c r="T3225" s="42" t="s">
        <v>27933</v>
      </c>
    </row>
    <row r="3226" spans="3:20" ht="30" x14ac:dyDescent="0.25">
      <c r="C3226" s="35"/>
      <c r="I3226" s="27">
        <f>IF(ISBLANK(J3226),"",LARGE(I$1:I3225,1)+1)</f>
        <v>3198</v>
      </c>
      <c r="J3226" s="2" t="s">
        <v>19857</v>
      </c>
      <c r="K3226" s="1" t="s">
        <v>19917</v>
      </c>
      <c r="L3226" s="1" t="s">
        <v>19371</v>
      </c>
      <c r="M3226" s="2" t="s">
        <v>27954</v>
      </c>
      <c r="N3226" s="2" t="s">
        <v>26540</v>
      </c>
      <c r="O3226" s="2" t="s">
        <v>27955</v>
      </c>
      <c r="P3226" s="2" t="s">
        <v>27956</v>
      </c>
      <c r="Q3226" s="2" t="s">
        <v>19918</v>
      </c>
      <c r="R3226" s="2" t="s">
        <v>27957</v>
      </c>
      <c r="S3226" s="2" t="s">
        <v>19919</v>
      </c>
      <c r="T3226" s="42" t="s">
        <v>27958</v>
      </c>
    </row>
    <row r="3227" spans="3:20" ht="30" x14ac:dyDescent="0.25">
      <c r="C3227" s="35"/>
      <c r="I3227" s="27">
        <f>IF(ISBLANK(J3227),"",LARGE(I$1:I3226,1)+1)</f>
        <v>3199</v>
      </c>
      <c r="J3227" s="2" t="s">
        <v>19857</v>
      </c>
      <c r="K3227" s="1" t="s">
        <v>19920</v>
      </c>
      <c r="L3227" s="1" t="s">
        <v>19371</v>
      </c>
      <c r="M3227" s="2" t="s">
        <v>27959</v>
      </c>
      <c r="N3227" s="2" t="s">
        <v>26540</v>
      </c>
      <c r="O3227" s="2" t="s">
        <v>27960</v>
      </c>
      <c r="P3227" s="2" t="s">
        <v>27961</v>
      </c>
      <c r="Q3227" s="2" t="s">
        <v>19918</v>
      </c>
      <c r="R3227" s="2" t="s">
        <v>27962</v>
      </c>
      <c r="S3227" s="2" t="s">
        <v>19919</v>
      </c>
      <c r="T3227" s="42" t="s">
        <v>27958</v>
      </c>
    </row>
    <row r="3228" spans="3:20" ht="30" x14ac:dyDescent="0.25">
      <c r="C3228" s="35"/>
      <c r="I3228" s="27">
        <f>IF(ISBLANK(J3228),"",LARGE(I$1:I3227,1)+1)</f>
        <v>3200</v>
      </c>
      <c r="J3228" s="2" t="s">
        <v>19857</v>
      </c>
      <c r="K3228" s="1" t="s">
        <v>19921</v>
      </c>
      <c r="L3228" s="1" t="s">
        <v>19371</v>
      </c>
      <c r="M3228" s="2" t="s">
        <v>27963</v>
      </c>
      <c r="N3228" s="2" t="s">
        <v>26540</v>
      </c>
      <c r="O3228" s="2" t="s">
        <v>27964</v>
      </c>
      <c r="P3228" s="2" t="s">
        <v>27965</v>
      </c>
      <c r="Q3228" s="2" t="s">
        <v>19918</v>
      </c>
      <c r="R3228" s="2" t="s">
        <v>27966</v>
      </c>
      <c r="S3228" s="2" t="s">
        <v>19919</v>
      </c>
      <c r="T3228" s="42" t="s">
        <v>27958</v>
      </c>
    </row>
    <row r="3229" spans="3:20" ht="30" x14ac:dyDescent="0.25">
      <c r="C3229" s="35"/>
      <c r="I3229" s="27">
        <f>IF(ISBLANK(J3229),"",LARGE(I$1:I3228,1)+1)</f>
        <v>3201</v>
      </c>
      <c r="J3229" s="2" t="s">
        <v>19857</v>
      </c>
      <c r="K3229" s="1" t="s">
        <v>19922</v>
      </c>
      <c r="L3229" s="1" t="s">
        <v>19371</v>
      </c>
      <c r="M3229" s="2" t="s">
        <v>27967</v>
      </c>
      <c r="N3229" s="2" t="s">
        <v>26540</v>
      </c>
      <c r="O3229" s="2" t="s">
        <v>27968</v>
      </c>
      <c r="P3229" s="2" t="s">
        <v>27969</v>
      </c>
      <c r="Q3229" s="2" t="s">
        <v>19918</v>
      </c>
      <c r="R3229" s="2" t="s">
        <v>27970</v>
      </c>
      <c r="S3229" s="2" t="s">
        <v>19919</v>
      </c>
      <c r="T3229" s="42" t="s">
        <v>27958</v>
      </c>
    </row>
    <row r="3230" spans="3:20" ht="30" x14ac:dyDescent="0.25">
      <c r="C3230" s="35"/>
      <c r="I3230" s="27">
        <f>IF(ISBLANK(J3230),"",LARGE(I$1:I3229,1)+1)</f>
        <v>3202</v>
      </c>
      <c r="J3230" s="2" t="s">
        <v>19857</v>
      </c>
      <c r="K3230" s="1" t="s">
        <v>19923</v>
      </c>
      <c r="L3230" s="1" t="s">
        <v>19371</v>
      </c>
      <c r="M3230" s="2" t="s">
        <v>27971</v>
      </c>
      <c r="N3230" s="2" t="s">
        <v>26540</v>
      </c>
      <c r="O3230" s="2" t="s">
        <v>27972</v>
      </c>
      <c r="P3230" s="2" t="s">
        <v>27973</v>
      </c>
      <c r="Q3230" s="2" t="s">
        <v>19918</v>
      </c>
      <c r="R3230" s="2" t="s">
        <v>27974</v>
      </c>
      <c r="S3230" s="2" t="s">
        <v>19919</v>
      </c>
      <c r="T3230" s="42" t="s">
        <v>27958</v>
      </c>
    </row>
    <row r="3231" spans="3:20" ht="30" x14ac:dyDescent="0.25">
      <c r="C3231" s="35"/>
      <c r="I3231" s="27">
        <f>IF(ISBLANK(J3231),"",LARGE(I$1:I3230,1)+1)</f>
        <v>3203</v>
      </c>
      <c r="J3231" s="2" t="s">
        <v>19857</v>
      </c>
      <c r="K3231" s="1" t="s">
        <v>19924</v>
      </c>
      <c r="L3231" s="1" t="s">
        <v>19371</v>
      </c>
      <c r="M3231" s="2" t="s">
        <v>27975</v>
      </c>
      <c r="N3231" s="2" t="s">
        <v>26540</v>
      </c>
      <c r="O3231" s="2" t="s">
        <v>27976</v>
      </c>
      <c r="P3231" s="2" t="s">
        <v>27977</v>
      </c>
      <c r="Q3231" s="2" t="s">
        <v>19925</v>
      </c>
      <c r="R3231" s="2" t="s">
        <v>27978</v>
      </c>
      <c r="S3231" s="2" t="s">
        <v>19926</v>
      </c>
      <c r="T3231" s="42" t="s">
        <v>27979</v>
      </c>
    </row>
    <row r="3232" spans="3:20" ht="30" x14ac:dyDescent="0.25">
      <c r="C3232" s="35"/>
      <c r="I3232" s="27">
        <f>IF(ISBLANK(J3232),"",LARGE(I$1:I3231,1)+1)</f>
        <v>3204</v>
      </c>
      <c r="J3232" s="2" t="s">
        <v>19857</v>
      </c>
      <c r="K3232" s="1" t="s">
        <v>19927</v>
      </c>
      <c r="L3232" s="1" t="s">
        <v>19371</v>
      </c>
      <c r="M3232" s="2" t="s">
        <v>27980</v>
      </c>
      <c r="N3232" s="2" t="s">
        <v>26540</v>
      </c>
      <c r="O3232" s="2" t="s">
        <v>27981</v>
      </c>
      <c r="P3232" s="2" t="s">
        <v>27982</v>
      </c>
      <c r="Q3232" s="2" t="s">
        <v>19925</v>
      </c>
      <c r="R3232" s="2" t="s">
        <v>27983</v>
      </c>
      <c r="S3232" s="2" t="s">
        <v>19926</v>
      </c>
      <c r="T3232" s="42" t="s">
        <v>27979</v>
      </c>
    </row>
    <row r="3233" spans="3:20" ht="30" x14ac:dyDescent="0.25">
      <c r="C3233" s="35"/>
      <c r="I3233" s="27">
        <f>IF(ISBLANK(J3233),"",LARGE(I$1:I3232,1)+1)</f>
        <v>3205</v>
      </c>
      <c r="J3233" s="2" t="s">
        <v>19857</v>
      </c>
      <c r="K3233" s="1" t="s">
        <v>19928</v>
      </c>
      <c r="L3233" s="1" t="s">
        <v>19371</v>
      </c>
      <c r="M3233" s="2" t="s">
        <v>27984</v>
      </c>
      <c r="N3233" s="2" t="s">
        <v>26540</v>
      </c>
      <c r="O3233" s="2" t="s">
        <v>27985</v>
      </c>
      <c r="P3233" s="2" t="s">
        <v>27986</v>
      </c>
      <c r="Q3233" s="2" t="s">
        <v>19925</v>
      </c>
      <c r="R3233" s="2" t="s">
        <v>27987</v>
      </c>
      <c r="S3233" s="2" t="s">
        <v>19926</v>
      </c>
      <c r="T3233" s="42" t="s">
        <v>27979</v>
      </c>
    </row>
    <row r="3234" spans="3:20" ht="30" x14ac:dyDescent="0.25">
      <c r="C3234" s="35"/>
      <c r="I3234" s="27">
        <f>IF(ISBLANK(J3234),"",LARGE(I$1:I3233,1)+1)</f>
        <v>3206</v>
      </c>
      <c r="J3234" s="2" t="s">
        <v>19857</v>
      </c>
      <c r="K3234" s="1" t="s">
        <v>19929</v>
      </c>
      <c r="L3234" s="1" t="s">
        <v>19371</v>
      </c>
      <c r="M3234" s="2" t="s">
        <v>27988</v>
      </c>
      <c r="N3234" s="2" t="s">
        <v>26540</v>
      </c>
      <c r="O3234" s="2" t="s">
        <v>27989</v>
      </c>
      <c r="P3234" s="2" t="s">
        <v>27990</v>
      </c>
      <c r="Q3234" s="2" t="s">
        <v>19925</v>
      </c>
      <c r="R3234" s="2" t="s">
        <v>27991</v>
      </c>
      <c r="S3234" s="2" t="s">
        <v>19926</v>
      </c>
      <c r="T3234" s="42" t="s">
        <v>27979</v>
      </c>
    </row>
    <row r="3235" spans="3:20" ht="30" x14ac:dyDescent="0.25">
      <c r="C3235" s="35"/>
      <c r="I3235" s="27">
        <f>IF(ISBLANK(J3235),"",LARGE(I$1:I3234,1)+1)</f>
        <v>3207</v>
      </c>
      <c r="J3235" s="2" t="s">
        <v>19857</v>
      </c>
      <c r="K3235" s="1" t="s">
        <v>19930</v>
      </c>
      <c r="L3235" s="1" t="s">
        <v>19371</v>
      </c>
      <c r="M3235" s="2" t="s">
        <v>27992</v>
      </c>
      <c r="N3235" s="2" t="s">
        <v>26540</v>
      </c>
      <c r="O3235" s="2" t="s">
        <v>27993</v>
      </c>
      <c r="P3235" s="2" t="s">
        <v>27994</v>
      </c>
      <c r="Q3235" s="2" t="s">
        <v>19925</v>
      </c>
      <c r="R3235" s="2" t="s">
        <v>27995</v>
      </c>
      <c r="S3235" s="2" t="s">
        <v>19926</v>
      </c>
      <c r="T3235" s="42" t="s">
        <v>27979</v>
      </c>
    </row>
    <row r="3236" spans="3:20" ht="30" x14ac:dyDescent="0.25">
      <c r="C3236" s="35"/>
      <c r="I3236" s="27">
        <f>IF(ISBLANK(J3236),"",LARGE(I$1:I3235,1)+1)</f>
        <v>3208</v>
      </c>
      <c r="J3236" s="2" t="s">
        <v>19857</v>
      </c>
      <c r="K3236" s="1" t="s">
        <v>19931</v>
      </c>
      <c r="L3236" s="1" t="s">
        <v>19151</v>
      </c>
      <c r="M3236" s="2" t="s">
        <v>27996</v>
      </c>
      <c r="N3236" s="2" t="s">
        <v>26049</v>
      </c>
      <c r="O3236" s="2" t="s">
        <v>27997</v>
      </c>
      <c r="P3236" s="2" t="s">
        <v>27998</v>
      </c>
      <c r="Q3236" s="2" t="s">
        <v>19932</v>
      </c>
      <c r="R3236" s="2" t="s">
        <v>27999</v>
      </c>
      <c r="S3236" s="2" t="s">
        <v>19933</v>
      </c>
      <c r="T3236" s="42" t="s">
        <v>28000</v>
      </c>
    </row>
    <row r="3237" spans="3:20" ht="30" x14ac:dyDescent="0.25">
      <c r="C3237" s="35"/>
      <c r="I3237" s="27">
        <f>IF(ISBLANK(J3237),"",LARGE(I$1:I3236,1)+1)</f>
        <v>3209</v>
      </c>
      <c r="J3237" s="2" t="s">
        <v>19857</v>
      </c>
      <c r="K3237" s="1" t="s">
        <v>19934</v>
      </c>
      <c r="L3237" s="1" t="s">
        <v>19151</v>
      </c>
      <c r="M3237" s="2" t="s">
        <v>28001</v>
      </c>
      <c r="N3237" s="2" t="s">
        <v>26049</v>
      </c>
      <c r="O3237" s="2" t="s">
        <v>28002</v>
      </c>
      <c r="P3237" s="2" t="s">
        <v>28003</v>
      </c>
      <c r="Q3237" s="2" t="s">
        <v>19932</v>
      </c>
      <c r="R3237" s="2" t="s">
        <v>28004</v>
      </c>
      <c r="S3237" s="2" t="s">
        <v>19933</v>
      </c>
      <c r="T3237" s="42" t="s">
        <v>28000</v>
      </c>
    </row>
    <row r="3238" spans="3:20" ht="30" x14ac:dyDescent="0.25">
      <c r="C3238" s="35"/>
      <c r="I3238" s="27">
        <f>IF(ISBLANK(J3238),"",LARGE(I$1:I3237,1)+1)</f>
        <v>3210</v>
      </c>
      <c r="J3238" s="2" t="s">
        <v>19857</v>
      </c>
      <c r="K3238" s="1" t="s">
        <v>19935</v>
      </c>
      <c r="L3238" s="1" t="s">
        <v>19151</v>
      </c>
      <c r="M3238" s="2" t="s">
        <v>28005</v>
      </c>
      <c r="N3238" s="2" t="s">
        <v>26049</v>
      </c>
      <c r="O3238" s="2" t="s">
        <v>28006</v>
      </c>
      <c r="P3238" s="2" t="s">
        <v>28007</v>
      </c>
      <c r="Q3238" s="2" t="s">
        <v>19932</v>
      </c>
      <c r="R3238" s="2" t="s">
        <v>28008</v>
      </c>
      <c r="S3238" s="2" t="s">
        <v>19933</v>
      </c>
      <c r="T3238" s="42" t="s">
        <v>28000</v>
      </c>
    </row>
    <row r="3239" spans="3:20" ht="30" x14ac:dyDescent="0.25">
      <c r="C3239" s="35"/>
      <c r="I3239" s="27">
        <f>IF(ISBLANK(J3239),"",LARGE(I$1:I3238,1)+1)</f>
        <v>3211</v>
      </c>
      <c r="J3239" s="2" t="s">
        <v>19857</v>
      </c>
      <c r="K3239" s="1" t="s">
        <v>19936</v>
      </c>
      <c r="L3239" s="1" t="s">
        <v>19151</v>
      </c>
      <c r="M3239" s="2" t="s">
        <v>28009</v>
      </c>
      <c r="N3239" s="2" t="s">
        <v>26049</v>
      </c>
      <c r="O3239" s="2" t="s">
        <v>28010</v>
      </c>
      <c r="P3239" s="2" t="s">
        <v>28011</v>
      </c>
      <c r="Q3239" s="2" t="s">
        <v>19932</v>
      </c>
      <c r="R3239" s="2" t="s">
        <v>28012</v>
      </c>
      <c r="S3239" s="2" t="s">
        <v>19933</v>
      </c>
      <c r="T3239" s="42" t="s">
        <v>28000</v>
      </c>
    </row>
    <row r="3240" spans="3:20" ht="30" x14ac:dyDescent="0.25">
      <c r="C3240" s="35"/>
      <c r="I3240" s="27">
        <f>IF(ISBLANK(J3240),"",LARGE(I$1:I3239,1)+1)</f>
        <v>3212</v>
      </c>
      <c r="J3240" s="2" t="s">
        <v>19857</v>
      </c>
      <c r="K3240" s="1" t="s">
        <v>19937</v>
      </c>
      <c r="L3240" s="1" t="s">
        <v>19151</v>
      </c>
      <c r="M3240" s="2" t="s">
        <v>28013</v>
      </c>
      <c r="N3240" s="2" t="s">
        <v>26049</v>
      </c>
      <c r="O3240" s="2" t="s">
        <v>28014</v>
      </c>
      <c r="P3240" s="2" t="s">
        <v>28015</v>
      </c>
      <c r="Q3240" s="2" t="s">
        <v>19932</v>
      </c>
      <c r="R3240" s="2" t="s">
        <v>28016</v>
      </c>
      <c r="S3240" s="2" t="s">
        <v>19933</v>
      </c>
      <c r="T3240" s="42" t="s">
        <v>28000</v>
      </c>
    </row>
    <row r="3241" spans="3:20" ht="45" x14ac:dyDescent="0.25">
      <c r="C3241" s="35"/>
      <c r="I3241" s="27">
        <f>IF(ISBLANK(J3241),"",LARGE(I$1:I3240,1)+1)</f>
        <v>3213</v>
      </c>
      <c r="J3241" s="2" t="s">
        <v>19857</v>
      </c>
      <c r="K3241" s="1" t="s">
        <v>19938</v>
      </c>
      <c r="L3241" s="1" t="s">
        <v>19371</v>
      </c>
      <c r="M3241" s="2" t="s">
        <v>28017</v>
      </c>
      <c r="N3241" s="2" t="s">
        <v>26540</v>
      </c>
      <c r="O3241" s="2" t="s">
        <v>28018</v>
      </c>
      <c r="P3241" s="2" t="s">
        <v>27100</v>
      </c>
      <c r="Q3241" s="2" t="s">
        <v>19585</v>
      </c>
      <c r="R3241" s="2" t="s">
        <v>27101</v>
      </c>
      <c r="S3241" s="2" t="s">
        <v>19586</v>
      </c>
      <c r="T3241" s="42" t="s">
        <v>27102</v>
      </c>
    </row>
    <row r="3242" spans="3:20" ht="45" x14ac:dyDescent="0.25">
      <c r="C3242" s="35"/>
      <c r="I3242" s="27">
        <f>IF(ISBLANK(J3242),"",LARGE(I$1:I3241,1)+1)</f>
        <v>3214</v>
      </c>
      <c r="J3242" s="2" t="s">
        <v>19857</v>
      </c>
      <c r="K3242" s="1" t="s">
        <v>19939</v>
      </c>
      <c r="L3242" s="1" t="s">
        <v>19371</v>
      </c>
      <c r="M3242" s="2" t="s">
        <v>28019</v>
      </c>
      <c r="N3242" s="2" t="s">
        <v>26540</v>
      </c>
      <c r="O3242" s="2" t="s">
        <v>28020</v>
      </c>
      <c r="P3242" s="2" t="s">
        <v>27100</v>
      </c>
      <c r="Q3242" s="2" t="s">
        <v>19585</v>
      </c>
      <c r="R3242" s="2" t="s">
        <v>27101</v>
      </c>
      <c r="S3242" s="2" t="s">
        <v>19586</v>
      </c>
      <c r="T3242" s="42" t="s">
        <v>27102</v>
      </c>
    </row>
    <row r="3243" spans="3:20" ht="30" x14ac:dyDescent="0.25">
      <c r="C3243" s="35"/>
      <c r="I3243" s="27">
        <f>IF(ISBLANK(J3243),"",LARGE(I$1:I3242,1)+1)</f>
        <v>3215</v>
      </c>
      <c r="J3243" s="2" t="s">
        <v>19857</v>
      </c>
      <c r="K3243" s="1" t="s">
        <v>19940</v>
      </c>
      <c r="L3243" s="1" t="s">
        <v>19167</v>
      </c>
      <c r="M3243" s="2" t="s">
        <v>28021</v>
      </c>
      <c r="N3243" s="2" t="s">
        <v>26078</v>
      </c>
      <c r="O3243" s="2" t="s">
        <v>28022</v>
      </c>
      <c r="P3243" s="2" t="s">
        <v>26166</v>
      </c>
      <c r="Q3243" s="2" t="s">
        <v>19214</v>
      </c>
      <c r="R3243" s="2" t="s">
        <v>26167</v>
      </c>
      <c r="S3243" s="2" t="s">
        <v>19215</v>
      </c>
      <c r="T3243" s="42" t="s">
        <v>26168</v>
      </c>
    </row>
    <row r="3244" spans="3:20" ht="30" x14ac:dyDescent="0.25">
      <c r="C3244" s="35"/>
      <c r="I3244" s="27">
        <f>IF(ISBLANK(J3244),"",LARGE(I$1:I3243,1)+1)</f>
        <v>3216</v>
      </c>
      <c r="J3244" s="2" t="s">
        <v>19857</v>
      </c>
      <c r="K3244" s="1" t="s">
        <v>19941</v>
      </c>
      <c r="L3244" s="1" t="s">
        <v>19167</v>
      </c>
      <c r="M3244" s="2" t="s">
        <v>28023</v>
      </c>
      <c r="N3244" s="2" t="s">
        <v>26078</v>
      </c>
      <c r="O3244" s="2" t="s">
        <v>28024</v>
      </c>
      <c r="P3244" s="2" t="s">
        <v>26166</v>
      </c>
      <c r="Q3244" s="2" t="s">
        <v>19214</v>
      </c>
      <c r="R3244" s="2" t="s">
        <v>26167</v>
      </c>
      <c r="S3244" s="2" t="s">
        <v>19215</v>
      </c>
      <c r="T3244" s="42" t="s">
        <v>26168</v>
      </c>
    </row>
    <row r="3245" spans="3:20" ht="30" x14ac:dyDescent="0.25">
      <c r="C3245" s="35"/>
      <c r="I3245" s="27">
        <f>IF(ISBLANK(J3245),"",LARGE(I$1:I3244,1)+1)</f>
        <v>3217</v>
      </c>
      <c r="J3245" s="2" t="s">
        <v>19857</v>
      </c>
      <c r="K3245" s="1" t="s">
        <v>19942</v>
      </c>
      <c r="L3245" s="1" t="s">
        <v>19163</v>
      </c>
      <c r="M3245" s="2" t="s">
        <v>28025</v>
      </c>
      <c r="N3245" s="2" t="s">
        <v>26072</v>
      </c>
      <c r="O3245" s="2" t="s">
        <v>28026</v>
      </c>
      <c r="P3245" s="2" t="s">
        <v>26770</v>
      </c>
      <c r="Q3245" s="2" t="s">
        <v>19462</v>
      </c>
      <c r="R3245" s="2" t="s">
        <v>26771</v>
      </c>
      <c r="S3245" s="2" t="s">
        <v>19463</v>
      </c>
      <c r="T3245" s="42" t="s">
        <v>26772</v>
      </c>
    </row>
    <row r="3246" spans="3:20" ht="30" x14ac:dyDescent="0.25">
      <c r="C3246" s="35"/>
      <c r="I3246" s="27">
        <f>IF(ISBLANK(J3246),"",LARGE(I$1:I3245,1)+1)</f>
        <v>3218</v>
      </c>
      <c r="J3246" s="2" t="s">
        <v>19857</v>
      </c>
      <c r="K3246" s="1" t="s">
        <v>19943</v>
      </c>
      <c r="L3246" s="1" t="s">
        <v>19163</v>
      </c>
      <c r="M3246" s="2" t="s">
        <v>28027</v>
      </c>
      <c r="N3246" s="2" t="s">
        <v>26072</v>
      </c>
      <c r="O3246" s="2" t="s">
        <v>28028</v>
      </c>
      <c r="P3246" s="2" t="s">
        <v>26770</v>
      </c>
      <c r="Q3246" s="2" t="s">
        <v>19462</v>
      </c>
      <c r="R3246" s="2" t="s">
        <v>26771</v>
      </c>
      <c r="S3246" s="2" t="s">
        <v>19463</v>
      </c>
      <c r="T3246" s="42" t="s">
        <v>26772</v>
      </c>
    </row>
    <row r="3247" spans="3:20" ht="30" x14ac:dyDescent="0.25">
      <c r="C3247" s="35"/>
      <c r="I3247" s="27">
        <f>IF(ISBLANK(J3247),"",LARGE(I$1:I3246,1)+1)</f>
        <v>3219</v>
      </c>
      <c r="J3247" s="2" t="s">
        <v>19857</v>
      </c>
      <c r="K3247" s="1" t="s">
        <v>19944</v>
      </c>
      <c r="L3247" s="1" t="s">
        <v>19163</v>
      </c>
      <c r="M3247" s="2" t="s">
        <v>28029</v>
      </c>
      <c r="N3247" s="2" t="s">
        <v>26072</v>
      </c>
      <c r="O3247" s="2" t="s">
        <v>28030</v>
      </c>
      <c r="P3247" s="2" t="s">
        <v>26770</v>
      </c>
      <c r="Q3247" s="2" t="s">
        <v>19462</v>
      </c>
      <c r="R3247" s="2" t="s">
        <v>26771</v>
      </c>
      <c r="S3247" s="2" t="s">
        <v>19463</v>
      </c>
      <c r="T3247" s="42" t="s">
        <v>26772</v>
      </c>
    </row>
    <row r="3248" spans="3:20" ht="30" x14ac:dyDescent="0.25">
      <c r="C3248" s="35"/>
      <c r="I3248" s="27">
        <f>IF(ISBLANK(J3248),"",LARGE(I$1:I3247,1)+1)</f>
        <v>3220</v>
      </c>
      <c r="J3248" s="2" t="s">
        <v>19857</v>
      </c>
      <c r="K3248" s="1" t="s">
        <v>19945</v>
      </c>
      <c r="L3248" s="1" t="s">
        <v>19163</v>
      </c>
      <c r="M3248" s="2" t="s">
        <v>28031</v>
      </c>
      <c r="N3248" s="2" t="s">
        <v>26072</v>
      </c>
      <c r="O3248" s="2" t="s">
        <v>28032</v>
      </c>
      <c r="P3248" s="2" t="s">
        <v>26770</v>
      </c>
      <c r="Q3248" s="2" t="s">
        <v>19462</v>
      </c>
      <c r="R3248" s="2" t="s">
        <v>26771</v>
      </c>
      <c r="S3248" s="2" t="s">
        <v>19463</v>
      </c>
      <c r="T3248" s="42" t="s">
        <v>26772</v>
      </c>
    </row>
    <row r="3249" spans="3:20" ht="45" x14ac:dyDescent="0.25">
      <c r="C3249" s="35"/>
      <c r="I3249" s="27">
        <f>IF(ISBLANK(J3249),"",LARGE(I$1:I3248,1)+1)</f>
        <v>3221</v>
      </c>
      <c r="J3249" s="2" t="s">
        <v>19857</v>
      </c>
      <c r="K3249" s="1" t="s">
        <v>19946</v>
      </c>
      <c r="L3249" s="1" t="s">
        <v>19371</v>
      </c>
      <c r="M3249" s="2" t="s">
        <v>28033</v>
      </c>
      <c r="N3249" s="2" t="s">
        <v>26540</v>
      </c>
      <c r="O3249" s="2" t="s">
        <v>28034</v>
      </c>
      <c r="P3249" s="2" t="s">
        <v>27100</v>
      </c>
      <c r="Q3249" s="2" t="s">
        <v>19585</v>
      </c>
      <c r="R3249" s="2" t="s">
        <v>27101</v>
      </c>
      <c r="S3249" s="2" t="s">
        <v>19586</v>
      </c>
      <c r="T3249" s="42" t="s">
        <v>27102</v>
      </c>
    </row>
    <row r="3250" spans="3:20" ht="45" x14ac:dyDescent="0.25">
      <c r="C3250" s="35"/>
      <c r="I3250" s="27">
        <f>IF(ISBLANK(J3250),"",LARGE(I$1:I3249,1)+1)</f>
        <v>3222</v>
      </c>
      <c r="J3250" s="2" t="s">
        <v>19857</v>
      </c>
      <c r="K3250" s="1" t="s">
        <v>19947</v>
      </c>
      <c r="L3250" s="1" t="s">
        <v>19371</v>
      </c>
      <c r="M3250" s="2" t="s">
        <v>28035</v>
      </c>
      <c r="N3250" s="2" t="s">
        <v>26540</v>
      </c>
      <c r="O3250" s="2" t="s">
        <v>28036</v>
      </c>
      <c r="P3250" s="2" t="s">
        <v>27100</v>
      </c>
      <c r="Q3250" s="2" t="s">
        <v>19585</v>
      </c>
      <c r="R3250" s="2" t="s">
        <v>27101</v>
      </c>
      <c r="S3250" s="2" t="s">
        <v>19586</v>
      </c>
      <c r="T3250" s="42" t="s">
        <v>27102</v>
      </c>
    </row>
    <row r="3251" spans="3:20" ht="30" x14ac:dyDescent="0.25">
      <c r="C3251" s="35"/>
      <c r="I3251" s="27">
        <f>IF(ISBLANK(J3251),"",LARGE(I$1:I3250,1)+1)</f>
        <v>3223</v>
      </c>
      <c r="J3251" s="2" t="s">
        <v>19857</v>
      </c>
      <c r="K3251" s="1" t="s">
        <v>19948</v>
      </c>
      <c r="L3251" s="1" t="s">
        <v>19371</v>
      </c>
      <c r="M3251" s="2" t="s">
        <v>28037</v>
      </c>
      <c r="N3251" s="2" t="s">
        <v>26540</v>
      </c>
      <c r="O3251" s="2" t="s">
        <v>28038</v>
      </c>
      <c r="P3251" s="2" t="s">
        <v>27100</v>
      </c>
      <c r="Q3251" s="2" t="s">
        <v>19585</v>
      </c>
      <c r="R3251" s="2" t="s">
        <v>27101</v>
      </c>
      <c r="S3251" s="2" t="s">
        <v>19586</v>
      </c>
      <c r="T3251" s="42" t="s">
        <v>27102</v>
      </c>
    </row>
    <row r="3252" spans="3:20" ht="30" x14ac:dyDescent="0.25">
      <c r="C3252" s="35"/>
      <c r="I3252" s="27">
        <f>IF(ISBLANK(J3252),"",LARGE(I$1:I3251,1)+1)</f>
        <v>3224</v>
      </c>
      <c r="J3252" s="2" t="s">
        <v>19857</v>
      </c>
      <c r="K3252" s="1" t="s">
        <v>19949</v>
      </c>
      <c r="L3252" s="1" t="s">
        <v>19371</v>
      </c>
      <c r="M3252" s="2" t="s">
        <v>28039</v>
      </c>
      <c r="N3252" s="2" t="s">
        <v>26540</v>
      </c>
      <c r="O3252" s="2" t="s">
        <v>28040</v>
      </c>
      <c r="P3252" s="2" t="s">
        <v>27100</v>
      </c>
      <c r="Q3252" s="2" t="s">
        <v>19585</v>
      </c>
      <c r="R3252" s="2" t="s">
        <v>27101</v>
      </c>
      <c r="S3252" s="2" t="s">
        <v>19586</v>
      </c>
      <c r="T3252" s="42" t="s">
        <v>27102</v>
      </c>
    </row>
    <row r="3253" spans="3:20" ht="30" x14ac:dyDescent="0.25">
      <c r="C3253" s="35"/>
      <c r="I3253" s="27">
        <f>IF(ISBLANK(J3253),"",LARGE(I$1:I3252,1)+1)</f>
        <v>3225</v>
      </c>
      <c r="J3253" s="2" t="s">
        <v>19857</v>
      </c>
      <c r="K3253" s="1" t="s">
        <v>19950</v>
      </c>
      <c r="L3253" s="1" t="s">
        <v>19220</v>
      </c>
      <c r="M3253" s="2" t="s">
        <v>28041</v>
      </c>
      <c r="N3253" s="2" t="s">
        <v>26176</v>
      </c>
      <c r="O3253" s="2" t="s">
        <v>28042</v>
      </c>
      <c r="P3253" s="2" t="s">
        <v>26178</v>
      </c>
      <c r="Q3253" s="2" t="s">
        <v>19221</v>
      </c>
      <c r="R3253" s="2" t="s">
        <v>26179</v>
      </c>
      <c r="S3253" s="2" t="s">
        <v>19222</v>
      </c>
      <c r="T3253" s="42" t="s">
        <v>26180</v>
      </c>
    </row>
    <row r="3254" spans="3:20" ht="30" x14ac:dyDescent="0.25">
      <c r="C3254" s="35"/>
      <c r="I3254" s="27">
        <f>IF(ISBLANK(J3254),"",LARGE(I$1:I3253,1)+1)</f>
        <v>3226</v>
      </c>
      <c r="J3254" s="2" t="s">
        <v>19857</v>
      </c>
      <c r="K3254" s="1" t="s">
        <v>19951</v>
      </c>
      <c r="L3254" s="1" t="s">
        <v>19220</v>
      </c>
      <c r="M3254" s="2" t="s">
        <v>28043</v>
      </c>
      <c r="N3254" s="2" t="s">
        <v>26176</v>
      </c>
      <c r="O3254" s="2" t="s">
        <v>28044</v>
      </c>
      <c r="P3254" s="2" t="s">
        <v>26178</v>
      </c>
      <c r="Q3254" s="2" t="s">
        <v>19221</v>
      </c>
      <c r="R3254" s="2" t="s">
        <v>26179</v>
      </c>
      <c r="S3254" s="2" t="s">
        <v>19222</v>
      </c>
      <c r="T3254" s="42" t="s">
        <v>26180</v>
      </c>
    </row>
    <row r="3255" spans="3:20" ht="45" x14ac:dyDescent="0.25">
      <c r="C3255" s="35"/>
      <c r="I3255" s="27">
        <f>IF(ISBLANK(J3255),"",LARGE(I$1:I3254,1)+1)</f>
        <v>3227</v>
      </c>
      <c r="J3255" s="2" t="s">
        <v>19857</v>
      </c>
      <c r="K3255" s="1" t="s">
        <v>19952</v>
      </c>
      <c r="L3255" s="1" t="s">
        <v>19151</v>
      </c>
      <c r="M3255" s="2" t="s">
        <v>28045</v>
      </c>
      <c r="N3255" s="2" t="s">
        <v>26049</v>
      </c>
      <c r="O3255" s="2" t="s">
        <v>28046</v>
      </c>
      <c r="P3255" s="2" t="s">
        <v>26114</v>
      </c>
      <c r="Q3255" s="2" t="s">
        <v>19187</v>
      </c>
      <c r="R3255" s="2" t="s">
        <v>26115</v>
      </c>
      <c r="S3255" s="2" t="s">
        <v>19188</v>
      </c>
      <c r="T3255" s="42" t="s">
        <v>26116</v>
      </c>
    </row>
    <row r="3256" spans="3:20" ht="30" x14ac:dyDescent="0.25">
      <c r="C3256" s="35"/>
      <c r="I3256" s="27">
        <f>IF(ISBLANK(J3256),"",LARGE(I$1:I3255,1)+1)</f>
        <v>3228</v>
      </c>
      <c r="J3256" s="2" t="s">
        <v>19857</v>
      </c>
      <c r="K3256" s="1" t="s">
        <v>19953</v>
      </c>
      <c r="L3256" s="1" t="s">
        <v>19220</v>
      </c>
      <c r="M3256" s="2" t="s">
        <v>28047</v>
      </c>
      <c r="N3256" s="2" t="s">
        <v>26176</v>
      </c>
      <c r="O3256" s="2" t="s">
        <v>28048</v>
      </c>
      <c r="P3256" s="2" t="s">
        <v>26178</v>
      </c>
      <c r="Q3256" s="2" t="s">
        <v>19221</v>
      </c>
      <c r="R3256" s="2" t="s">
        <v>26179</v>
      </c>
      <c r="S3256" s="2" t="s">
        <v>19222</v>
      </c>
      <c r="T3256" s="42" t="s">
        <v>26180</v>
      </c>
    </row>
    <row r="3257" spans="3:20" ht="30" x14ac:dyDescent="0.25">
      <c r="C3257" s="35"/>
      <c r="I3257" s="27">
        <f>IF(ISBLANK(J3257),"",LARGE(I$1:I3256,1)+1)</f>
        <v>3229</v>
      </c>
      <c r="J3257" s="2" t="s">
        <v>19857</v>
      </c>
      <c r="K3257" s="1" t="s">
        <v>19954</v>
      </c>
      <c r="L3257" s="1" t="s">
        <v>19220</v>
      </c>
      <c r="M3257" s="2" t="s">
        <v>28049</v>
      </c>
      <c r="N3257" s="2" t="s">
        <v>26176</v>
      </c>
      <c r="O3257" s="2" t="s">
        <v>28050</v>
      </c>
      <c r="P3257" s="2" t="s">
        <v>26178</v>
      </c>
      <c r="Q3257" s="2" t="s">
        <v>19221</v>
      </c>
      <c r="R3257" s="2" t="s">
        <v>26179</v>
      </c>
      <c r="S3257" s="2" t="s">
        <v>19222</v>
      </c>
      <c r="T3257" s="42" t="s">
        <v>26180</v>
      </c>
    </row>
    <row r="3258" spans="3:20" ht="30" x14ac:dyDescent="0.25">
      <c r="C3258" s="35"/>
      <c r="I3258" s="27">
        <f>IF(ISBLANK(J3258),"",LARGE(I$1:I3257,1)+1)</f>
        <v>3230</v>
      </c>
      <c r="J3258" s="2" t="s">
        <v>19857</v>
      </c>
      <c r="K3258" s="1" t="s">
        <v>19955</v>
      </c>
      <c r="L3258" s="1" t="s">
        <v>19371</v>
      </c>
      <c r="M3258" s="2" t="s">
        <v>28051</v>
      </c>
      <c r="N3258" s="2" t="s">
        <v>26540</v>
      </c>
      <c r="O3258" s="2" t="s">
        <v>28052</v>
      </c>
      <c r="P3258" s="2" t="s">
        <v>27100</v>
      </c>
      <c r="Q3258" s="2" t="s">
        <v>19585</v>
      </c>
      <c r="R3258" s="2" t="s">
        <v>27101</v>
      </c>
      <c r="S3258" s="2" t="s">
        <v>19586</v>
      </c>
      <c r="T3258" s="42" t="s">
        <v>27102</v>
      </c>
    </row>
    <row r="3259" spans="3:20" ht="30" x14ac:dyDescent="0.25">
      <c r="C3259" s="35"/>
      <c r="I3259" s="27">
        <f>IF(ISBLANK(J3259),"",LARGE(I$1:I3258,1)+1)</f>
        <v>3231</v>
      </c>
      <c r="J3259" s="2" t="s">
        <v>19857</v>
      </c>
      <c r="K3259" s="1" t="s">
        <v>19956</v>
      </c>
      <c r="L3259" s="1" t="s">
        <v>19371</v>
      </c>
      <c r="M3259" s="2" t="s">
        <v>28053</v>
      </c>
      <c r="N3259" s="2" t="s">
        <v>26540</v>
      </c>
      <c r="O3259" s="2" t="s">
        <v>28054</v>
      </c>
      <c r="P3259" s="2" t="s">
        <v>27100</v>
      </c>
      <c r="Q3259" s="2" t="s">
        <v>19585</v>
      </c>
      <c r="R3259" s="2" t="s">
        <v>27101</v>
      </c>
      <c r="S3259" s="2" t="s">
        <v>19586</v>
      </c>
      <c r="T3259" s="42" t="s">
        <v>27102</v>
      </c>
    </row>
    <row r="3260" spans="3:20" ht="30" x14ac:dyDescent="0.25">
      <c r="C3260" s="35"/>
      <c r="I3260" s="27">
        <f>IF(ISBLANK(J3260),"",LARGE(I$1:I3259,1)+1)</f>
        <v>3232</v>
      </c>
      <c r="J3260" s="2" t="s">
        <v>19857</v>
      </c>
      <c r="K3260" s="1" t="s">
        <v>19957</v>
      </c>
      <c r="L3260" s="1" t="s">
        <v>19371</v>
      </c>
      <c r="M3260" s="2" t="s">
        <v>28055</v>
      </c>
      <c r="N3260" s="2" t="s">
        <v>26540</v>
      </c>
      <c r="O3260" s="2" t="s">
        <v>28056</v>
      </c>
      <c r="P3260" s="2" t="s">
        <v>27100</v>
      </c>
      <c r="Q3260" s="2" t="s">
        <v>19585</v>
      </c>
      <c r="R3260" s="2" t="s">
        <v>27101</v>
      </c>
      <c r="S3260" s="2" t="s">
        <v>19586</v>
      </c>
      <c r="T3260" s="42" t="s">
        <v>27102</v>
      </c>
    </row>
    <row r="3261" spans="3:20" ht="30" x14ac:dyDescent="0.25">
      <c r="C3261" s="35"/>
      <c r="I3261" s="27">
        <f>IF(ISBLANK(J3261),"",LARGE(I$1:I3260,1)+1)</f>
        <v>3233</v>
      </c>
      <c r="J3261" s="2" t="s">
        <v>19857</v>
      </c>
      <c r="K3261" s="1" t="s">
        <v>19958</v>
      </c>
      <c r="L3261" s="1" t="s">
        <v>19371</v>
      </c>
      <c r="M3261" s="2" t="s">
        <v>28057</v>
      </c>
      <c r="N3261" s="2" t="s">
        <v>26540</v>
      </c>
      <c r="O3261" s="2" t="s">
        <v>28058</v>
      </c>
      <c r="P3261" s="2" t="s">
        <v>27100</v>
      </c>
      <c r="Q3261" s="2" t="s">
        <v>19585</v>
      </c>
      <c r="R3261" s="2" t="s">
        <v>27101</v>
      </c>
      <c r="S3261" s="2" t="s">
        <v>19586</v>
      </c>
      <c r="T3261" s="42" t="s">
        <v>27102</v>
      </c>
    </row>
    <row r="3262" spans="3:20" ht="45" x14ac:dyDescent="0.25">
      <c r="C3262" s="35"/>
      <c r="I3262" s="27">
        <f>IF(ISBLANK(J3262),"",LARGE(I$1:I3261,1)+1)</f>
        <v>3234</v>
      </c>
      <c r="J3262" s="2" t="s">
        <v>19857</v>
      </c>
      <c r="K3262" s="1" t="s">
        <v>19959</v>
      </c>
      <c r="L3262" s="1" t="s">
        <v>19050</v>
      </c>
      <c r="M3262" s="2" t="s">
        <v>28059</v>
      </c>
      <c r="N3262" s="2" t="s">
        <v>25928</v>
      </c>
      <c r="O3262" s="2" t="s">
        <v>28060</v>
      </c>
      <c r="P3262" s="2" t="s">
        <v>25853</v>
      </c>
      <c r="Q3262" s="2" t="s">
        <v>19224</v>
      </c>
      <c r="R3262" s="2" t="s">
        <v>26183</v>
      </c>
      <c r="S3262" s="2" t="s">
        <v>19225</v>
      </c>
      <c r="T3262" s="42" t="s">
        <v>26184</v>
      </c>
    </row>
    <row r="3263" spans="3:20" ht="45" x14ac:dyDescent="0.25">
      <c r="C3263" s="35"/>
      <c r="I3263" s="27">
        <f>IF(ISBLANK(J3263),"",LARGE(I$1:I3262,1)+1)</f>
        <v>3235</v>
      </c>
      <c r="J3263" s="2" t="s">
        <v>19857</v>
      </c>
      <c r="K3263" s="1" t="s">
        <v>19960</v>
      </c>
      <c r="L3263" s="1" t="s">
        <v>19050</v>
      </c>
      <c r="M3263" s="2" t="s">
        <v>28061</v>
      </c>
      <c r="N3263" s="2" t="s">
        <v>25928</v>
      </c>
      <c r="O3263" s="2" t="s">
        <v>28062</v>
      </c>
      <c r="P3263" s="2" t="s">
        <v>25853</v>
      </c>
      <c r="Q3263" s="2" t="s">
        <v>19224</v>
      </c>
      <c r="R3263" s="2" t="s">
        <v>26183</v>
      </c>
      <c r="S3263" s="2" t="s">
        <v>19225</v>
      </c>
      <c r="T3263" s="42" t="s">
        <v>26184</v>
      </c>
    </row>
    <row r="3264" spans="3:20" ht="30" x14ac:dyDescent="0.25">
      <c r="C3264" s="35"/>
      <c r="I3264" s="27">
        <f>IF(ISBLANK(J3264),"",LARGE(I$1:I3263,1)+1)</f>
        <v>3236</v>
      </c>
      <c r="J3264" s="2" t="s">
        <v>19857</v>
      </c>
      <c r="K3264" s="1" t="s">
        <v>19961</v>
      </c>
      <c r="L3264" s="1" t="s">
        <v>19082</v>
      </c>
      <c r="M3264" s="2" t="s">
        <v>28063</v>
      </c>
      <c r="N3264" s="2" t="s">
        <v>25903</v>
      </c>
      <c r="O3264" s="2" t="s">
        <v>28064</v>
      </c>
      <c r="P3264" s="2" t="s">
        <v>28065</v>
      </c>
      <c r="Q3264" s="2" t="s">
        <v>19661</v>
      </c>
      <c r="R3264" s="2" t="s">
        <v>27306</v>
      </c>
      <c r="S3264" s="2" t="s">
        <v>19662</v>
      </c>
      <c r="T3264" s="42" t="s">
        <v>27307</v>
      </c>
    </row>
    <row r="3265" spans="3:20" ht="30" x14ac:dyDescent="0.25">
      <c r="C3265" s="35"/>
      <c r="I3265" s="27">
        <f>IF(ISBLANK(J3265),"",LARGE(I$1:I3264,1)+1)</f>
        <v>3237</v>
      </c>
      <c r="J3265" s="2" t="s">
        <v>19857</v>
      </c>
      <c r="K3265" s="1" t="s">
        <v>19962</v>
      </c>
      <c r="L3265" s="1" t="s">
        <v>19066</v>
      </c>
      <c r="M3265" s="2" t="s">
        <v>28066</v>
      </c>
      <c r="N3265" s="2" t="s">
        <v>25876</v>
      </c>
      <c r="O3265" s="2" t="s">
        <v>28067</v>
      </c>
      <c r="P3265" s="2" t="s">
        <v>26142</v>
      </c>
      <c r="Q3265" s="2" t="s">
        <v>19201</v>
      </c>
      <c r="R3265" s="2" t="s">
        <v>26143</v>
      </c>
      <c r="S3265" s="2" t="s">
        <v>19202</v>
      </c>
      <c r="T3265" s="42" t="s">
        <v>26144</v>
      </c>
    </row>
    <row r="3266" spans="3:20" ht="30" x14ac:dyDescent="0.25">
      <c r="C3266" s="35"/>
      <c r="I3266" s="27">
        <f>IF(ISBLANK(J3266),"",LARGE(I$1:I3265,1)+1)</f>
        <v>3238</v>
      </c>
      <c r="J3266" s="2" t="s">
        <v>19857</v>
      </c>
      <c r="K3266" s="1" t="s">
        <v>19963</v>
      </c>
      <c r="L3266" s="1" t="s">
        <v>19066</v>
      </c>
      <c r="M3266" s="2" t="s">
        <v>28068</v>
      </c>
      <c r="N3266" s="2" t="s">
        <v>25876</v>
      </c>
      <c r="O3266" s="2" t="s">
        <v>28069</v>
      </c>
      <c r="P3266" s="2" t="s">
        <v>26142</v>
      </c>
      <c r="Q3266" s="2" t="s">
        <v>19201</v>
      </c>
      <c r="R3266" s="2" t="s">
        <v>26143</v>
      </c>
      <c r="S3266" s="2" t="s">
        <v>19202</v>
      </c>
      <c r="T3266" s="42" t="s">
        <v>26144</v>
      </c>
    </row>
    <row r="3267" spans="3:20" ht="45" x14ac:dyDescent="0.25">
      <c r="C3267" s="35"/>
      <c r="I3267" s="27">
        <f>IF(ISBLANK(J3267),"",LARGE(I$1:I3266,1)+1)</f>
        <v>3239</v>
      </c>
      <c r="J3267" s="2" t="s">
        <v>19857</v>
      </c>
      <c r="K3267" s="1" t="s">
        <v>19964</v>
      </c>
      <c r="L3267" s="1" t="s">
        <v>19059</v>
      </c>
      <c r="M3267" s="2" t="s">
        <v>28070</v>
      </c>
      <c r="N3267" s="2" t="s">
        <v>25865</v>
      </c>
      <c r="O3267" s="2" t="s">
        <v>28071</v>
      </c>
      <c r="P3267" s="2" t="s">
        <v>28072</v>
      </c>
      <c r="Q3267" s="2" t="s">
        <v>19244</v>
      </c>
      <c r="R3267" s="2" t="s">
        <v>28073</v>
      </c>
      <c r="S3267" s="2" t="s">
        <v>19245</v>
      </c>
      <c r="T3267" s="42" t="s">
        <v>28074</v>
      </c>
    </row>
    <row r="3268" spans="3:20" ht="45" x14ac:dyDescent="0.25">
      <c r="C3268" s="35"/>
      <c r="I3268" s="27">
        <f>IF(ISBLANK(J3268),"",LARGE(I$1:I3267,1)+1)</f>
        <v>3240</v>
      </c>
      <c r="J3268" s="2" t="s">
        <v>19857</v>
      </c>
      <c r="K3268" s="1" t="s">
        <v>19965</v>
      </c>
      <c r="L3268" s="1" t="s">
        <v>19059</v>
      </c>
      <c r="M3268" s="2" t="s">
        <v>28075</v>
      </c>
      <c r="N3268" s="2" t="s">
        <v>25865</v>
      </c>
      <c r="O3268" s="2" t="s">
        <v>28076</v>
      </c>
      <c r="P3268" s="2" t="s">
        <v>28077</v>
      </c>
      <c r="Q3268" s="2" t="s">
        <v>19244</v>
      </c>
      <c r="R3268" s="2" t="s">
        <v>28078</v>
      </c>
      <c r="S3268" s="2" t="s">
        <v>19245</v>
      </c>
      <c r="T3268" s="42" t="s">
        <v>28074</v>
      </c>
    </row>
    <row r="3269" spans="3:20" ht="45" x14ac:dyDescent="0.25">
      <c r="C3269" s="35"/>
      <c r="I3269" s="27">
        <f>IF(ISBLANK(J3269),"",LARGE(I$1:I3268,1)+1)</f>
        <v>3241</v>
      </c>
      <c r="J3269" s="2" t="s">
        <v>19857</v>
      </c>
      <c r="K3269" s="1" t="s">
        <v>19966</v>
      </c>
      <c r="L3269" s="1" t="s">
        <v>19116</v>
      </c>
      <c r="M3269" s="2" t="s">
        <v>28079</v>
      </c>
      <c r="N3269" s="2" t="s">
        <v>25976</v>
      </c>
      <c r="O3269" s="2" t="s">
        <v>28080</v>
      </c>
      <c r="P3269" s="2" t="s">
        <v>28081</v>
      </c>
      <c r="Q3269" s="2" t="s">
        <v>19206</v>
      </c>
      <c r="R3269" s="2" t="s">
        <v>26153</v>
      </c>
      <c r="S3269" s="2" t="s">
        <v>19207</v>
      </c>
      <c r="T3269" s="42" t="s">
        <v>26757</v>
      </c>
    </row>
    <row r="3270" spans="3:20" ht="45" x14ac:dyDescent="0.25">
      <c r="C3270" s="35"/>
      <c r="I3270" s="27">
        <f>IF(ISBLANK(J3270),"",LARGE(I$1:I3269,1)+1)</f>
        <v>3242</v>
      </c>
      <c r="J3270" s="2" t="s">
        <v>19857</v>
      </c>
      <c r="K3270" s="1" t="s">
        <v>19967</v>
      </c>
      <c r="L3270" s="1" t="s">
        <v>19116</v>
      </c>
      <c r="M3270" s="2" t="s">
        <v>28082</v>
      </c>
      <c r="N3270" s="2" t="s">
        <v>25976</v>
      </c>
      <c r="O3270" s="2" t="s">
        <v>28083</v>
      </c>
      <c r="P3270" s="2" t="s">
        <v>28084</v>
      </c>
      <c r="Q3270" s="2" t="s">
        <v>19206</v>
      </c>
      <c r="R3270" s="2" t="s">
        <v>26153</v>
      </c>
      <c r="S3270" s="2" t="s">
        <v>19207</v>
      </c>
      <c r="T3270" s="42" t="s">
        <v>26757</v>
      </c>
    </row>
    <row r="3271" spans="3:20" ht="30" x14ac:dyDescent="0.25">
      <c r="C3271" s="35"/>
      <c r="I3271" s="27">
        <f>IF(ISBLANK(J3271),"",LARGE(I$1:I3270,1)+1)</f>
        <v>3243</v>
      </c>
      <c r="J3271" s="2" t="s">
        <v>19857</v>
      </c>
      <c r="K3271" s="1" t="s">
        <v>19968</v>
      </c>
      <c r="L3271" s="1" t="s">
        <v>19163</v>
      </c>
      <c r="M3271" s="2" t="s">
        <v>28085</v>
      </c>
      <c r="N3271" s="2" t="s">
        <v>26072</v>
      </c>
      <c r="O3271" s="2" t="s">
        <v>28086</v>
      </c>
      <c r="P3271" s="2" t="s">
        <v>26770</v>
      </c>
      <c r="Q3271" s="2" t="s">
        <v>19462</v>
      </c>
      <c r="R3271" s="2" t="s">
        <v>26771</v>
      </c>
      <c r="S3271" s="2" t="s">
        <v>19463</v>
      </c>
      <c r="T3271" s="42" t="s">
        <v>26777</v>
      </c>
    </row>
    <row r="3272" spans="3:20" ht="45" x14ac:dyDescent="0.25">
      <c r="C3272" s="35"/>
      <c r="I3272" s="27">
        <f>IF(ISBLANK(J3272),"",LARGE(I$1:I3271,1)+1)</f>
        <v>3244</v>
      </c>
      <c r="J3272" s="2" t="s">
        <v>19857</v>
      </c>
      <c r="K3272" s="1" t="s">
        <v>19969</v>
      </c>
      <c r="L3272" s="1" t="s">
        <v>19082</v>
      </c>
      <c r="M3272" s="2" t="s">
        <v>28087</v>
      </c>
      <c r="N3272" s="2" t="s">
        <v>25903</v>
      </c>
      <c r="O3272" s="2" t="s">
        <v>28088</v>
      </c>
      <c r="P3272" s="2" t="s">
        <v>28089</v>
      </c>
      <c r="Q3272" s="2" t="s">
        <v>19661</v>
      </c>
      <c r="R3272" s="2" t="s">
        <v>27306</v>
      </c>
      <c r="S3272" s="2" t="s">
        <v>19662</v>
      </c>
      <c r="T3272" s="42" t="s">
        <v>27307</v>
      </c>
    </row>
    <row r="3273" spans="3:20" ht="45" x14ac:dyDescent="0.25">
      <c r="C3273" s="35"/>
      <c r="I3273" s="27">
        <f>IF(ISBLANK(J3273),"",LARGE(I$1:I3272,1)+1)</f>
        <v>3245</v>
      </c>
      <c r="J3273" s="2" t="s">
        <v>19857</v>
      </c>
      <c r="K3273" s="1" t="s">
        <v>19970</v>
      </c>
      <c r="L3273" s="1" t="s">
        <v>19082</v>
      </c>
      <c r="M3273" s="2" t="s">
        <v>28090</v>
      </c>
      <c r="N3273" s="2" t="s">
        <v>25903</v>
      </c>
      <c r="O3273" s="2" t="s">
        <v>28091</v>
      </c>
      <c r="P3273" s="2" t="s">
        <v>28092</v>
      </c>
      <c r="Q3273" s="2" t="s">
        <v>19661</v>
      </c>
      <c r="R3273" s="2" t="s">
        <v>27306</v>
      </c>
      <c r="S3273" s="2" t="s">
        <v>19662</v>
      </c>
      <c r="T3273" s="42" t="s">
        <v>27307</v>
      </c>
    </row>
    <row r="3274" spans="3:20" ht="30" x14ac:dyDescent="0.25">
      <c r="C3274" s="35"/>
      <c r="I3274" s="27">
        <f>IF(ISBLANK(J3274),"",LARGE(I$1:I3273,1)+1)</f>
        <v>3246</v>
      </c>
      <c r="J3274" s="2" t="s">
        <v>19857</v>
      </c>
      <c r="K3274" s="1" t="s">
        <v>19971</v>
      </c>
      <c r="L3274" s="1" t="s">
        <v>19220</v>
      </c>
      <c r="M3274" s="2" t="s">
        <v>28093</v>
      </c>
      <c r="N3274" s="2" t="s">
        <v>26176</v>
      </c>
      <c r="O3274" s="2" t="s">
        <v>28094</v>
      </c>
      <c r="P3274" s="2" t="s">
        <v>26178</v>
      </c>
      <c r="Q3274" s="2" t="s">
        <v>19221</v>
      </c>
      <c r="R3274" s="2" t="s">
        <v>26179</v>
      </c>
      <c r="S3274" s="2" t="s">
        <v>19222</v>
      </c>
      <c r="T3274" s="42" t="s">
        <v>28095</v>
      </c>
    </row>
    <row r="3275" spans="3:20" ht="45" x14ac:dyDescent="0.25">
      <c r="C3275" s="35"/>
      <c r="I3275" s="27">
        <f>IF(ISBLANK(J3275),"",LARGE(I$1:I3274,1)+1)</f>
        <v>3247</v>
      </c>
      <c r="J3275" s="2" t="s">
        <v>19857</v>
      </c>
      <c r="K3275" s="1" t="s">
        <v>19972</v>
      </c>
      <c r="L3275" s="1" t="s">
        <v>19151</v>
      </c>
      <c r="M3275" s="2" t="s">
        <v>28096</v>
      </c>
      <c r="N3275" s="2" t="s">
        <v>26049</v>
      </c>
      <c r="O3275" s="2" t="s">
        <v>28097</v>
      </c>
      <c r="P3275" s="2" t="s">
        <v>26114</v>
      </c>
      <c r="Q3275" s="2" t="s">
        <v>19187</v>
      </c>
      <c r="R3275" s="2" t="s">
        <v>26115</v>
      </c>
      <c r="S3275" s="2" t="s">
        <v>19188</v>
      </c>
      <c r="T3275" s="42" t="s">
        <v>26116</v>
      </c>
    </row>
    <row r="3276" spans="3:20" ht="45" x14ac:dyDescent="0.25">
      <c r="C3276" s="35"/>
      <c r="I3276" s="27">
        <f>IF(ISBLANK(J3276),"",LARGE(I$1:I3275,1)+1)</f>
        <v>3248</v>
      </c>
      <c r="J3276" s="2" t="s">
        <v>19857</v>
      </c>
      <c r="K3276" s="1" t="s">
        <v>19973</v>
      </c>
      <c r="L3276" s="1" t="s">
        <v>19151</v>
      </c>
      <c r="M3276" s="2" t="s">
        <v>28098</v>
      </c>
      <c r="N3276" s="2" t="s">
        <v>26049</v>
      </c>
      <c r="O3276" s="2" t="s">
        <v>28099</v>
      </c>
      <c r="P3276" s="2" t="s">
        <v>26114</v>
      </c>
      <c r="Q3276" s="2" t="s">
        <v>19187</v>
      </c>
      <c r="R3276" s="2" t="s">
        <v>26115</v>
      </c>
      <c r="S3276" s="2" t="s">
        <v>19188</v>
      </c>
      <c r="T3276" s="42" t="s">
        <v>26116</v>
      </c>
    </row>
    <row r="3277" spans="3:20" ht="30" x14ac:dyDescent="0.25">
      <c r="C3277" s="35"/>
      <c r="I3277" s="27">
        <f>IF(ISBLANK(J3277),"",LARGE(I$1:I3276,1)+1)</f>
        <v>3249</v>
      </c>
      <c r="J3277" s="2" t="s">
        <v>19857</v>
      </c>
      <c r="K3277" s="1" t="s">
        <v>19974</v>
      </c>
      <c r="L3277" s="1" t="s">
        <v>19066</v>
      </c>
      <c r="M3277" s="2" t="s">
        <v>28100</v>
      </c>
      <c r="N3277" s="2" t="s">
        <v>25876</v>
      </c>
      <c r="O3277" s="2" t="s">
        <v>28101</v>
      </c>
      <c r="P3277" s="2" t="s">
        <v>26142</v>
      </c>
      <c r="Q3277" s="2" t="s">
        <v>19201</v>
      </c>
      <c r="R3277" s="2" t="s">
        <v>26143</v>
      </c>
      <c r="S3277" s="2" t="s">
        <v>19202</v>
      </c>
      <c r="T3277" s="42" t="s">
        <v>26144</v>
      </c>
    </row>
    <row r="3278" spans="3:20" ht="30" x14ac:dyDescent="0.25">
      <c r="C3278" s="35"/>
      <c r="I3278" s="27">
        <f>IF(ISBLANK(J3278),"",LARGE(I$1:I3277,1)+1)</f>
        <v>3250</v>
      </c>
      <c r="J3278" s="2" t="s">
        <v>19857</v>
      </c>
      <c r="K3278" s="1" t="s">
        <v>19975</v>
      </c>
      <c r="L3278" s="1" t="s">
        <v>19210</v>
      </c>
      <c r="M3278" s="2" t="s">
        <v>28102</v>
      </c>
      <c r="N3278" s="2" t="s">
        <v>26159</v>
      </c>
      <c r="O3278" s="2" t="s">
        <v>28103</v>
      </c>
      <c r="P3278" s="2" t="s">
        <v>26161</v>
      </c>
      <c r="Q3278" s="2" t="s">
        <v>19211</v>
      </c>
      <c r="R3278" s="2" t="s">
        <v>26162</v>
      </c>
      <c r="S3278" s="2" t="s">
        <v>19212</v>
      </c>
      <c r="T3278" s="42" t="s">
        <v>26838</v>
      </c>
    </row>
    <row r="3279" spans="3:20" ht="30" x14ac:dyDescent="0.25">
      <c r="C3279" s="35"/>
      <c r="I3279" s="27">
        <f>IF(ISBLANK(J3279),"",LARGE(I$1:I3278,1)+1)</f>
        <v>3251</v>
      </c>
      <c r="J3279" s="2" t="s">
        <v>19857</v>
      </c>
      <c r="K3279" s="1" t="s">
        <v>19976</v>
      </c>
      <c r="L3279" s="1" t="s">
        <v>19210</v>
      </c>
      <c r="M3279" s="2" t="s">
        <v>28104</v>
      </c>
      <c r="N3279" s="2" t="s">
        <v>26159</v>
      </c>
      <c r="O3279" s="2" t="s">
        <v>28105</v>
      </c>
      <c r="P3279" s="2" t="s">
        <v>26161</v>
      </c>
      <c r="Q3279" s="2" t="s">
        <v>19211</v>
      </c>
      <c r="R3279" s="2" t="s">
        <v>26162</v>
      </c>
      <c r="S3279" s="2" t="s">
        <v>19212</v>
      </c>
      <c r="T3279" s="42" t="s">
        <v>26838</v>
      </c>
    </row>
    <row r="3280" spans="3:20" ht="30" x14ac:dyDescent="0.25">
      <c r="C3280" s="35"/>
      <c r="I3280" s="27">
        <f>IF(ISBLANK(J3280),"",LARGE(I$1:I3279,1)+1)</f>
        <v>3252</v>
      </c>
      <c r="J3280" s="2" t="s">
        <v>19857</v>
      </c>
      <c r="K3280" s="1" t="s">
        <v>19977</v>
      </c>
      <c r="L3280" s="1" t="s">
        <v>19371</v>
      </c>
      <c r="M3280" s="2" t="s">
        <v>28106</v>
      </c>
      <c r="N3280" s="2" t="s">
        <v>26540</v>
      </c>
      <c r="O3280" s="2" t="s">
        <v>28107</v>
      </c>
      <c r="P3280" s="2" t="s">
        <v>27100</v>
      </c>
      <c r="Q3280" s="2" t="s">
        <v>19585</v>
      </c>
      <c r="R3280" s="2" t="s">
        <v>27101</v>
      </c>
      <c r="S3280" s="2" t="s">
        <v>19586</v>
      </c>
      <c r="T3280" s="42" t="s">
        <v>27102</v>
      </c>
    </row>
    <row r="3281" spans="3:20" ht="30" x14ac:dyDescent="0.25">
      <c r="C3281" s="35"/>
      <c r="I3281" s="27">
        <f>IF(ISBLANK(J3281),"",LARGE(I$1:I3280,1)+1)</f>
        <v>3253</v>
      </c>
      <c r="J3281" s="2" t="s">
        <v>19857</v>
      </c>
      <c r="K3281" s="1" t="s">
        <v>19978</v>
      </c>
      <c r="L3281" s="1" t="s">
        <v>19371</v>
      </c>
      <c r="M3281" s="2" t="s">
        <v>28108</v>
      </c>
      <c r="N3281" s="2" t="s">
        <v>26540</v>
      </c>
      <c r="O3281" s="2" t="s">
        <v>28109</v>
      </c>
      <c r="P3281" s="2" t="s">
        <v>27100</v>
      </c>
      <c r="Q3281" s="2" t="s">
        <v>19585</v>
      </c>
      <c r="R3281" s="2" t="s">
        <v>27101</v>
      </c>
      <c r="S3281" s="2" t="s">
        <v>19586</v>
      </c>
      <c r="T3281" s="42" t="s">
        <v>27102</v>
      </c>
    </row>
    <row r="3282" spans="3:20" ht="45" x14ac:dyDescent="0.25">
      <c r="C3282" s="35"/>
      <c r="I3282" s="27">
        <f>IF(ISBLANK(J3282),"",LARGE(I$1:I3281,1)+1)</f>
        <v>3254</v>
      </c>
      <c r="J3282" s="2" t="s">
        <v>19857</v>
      </c>
      <c r="K3282" s="1" t="s">
        <v>19979</v>
      </c>
      <c r="L3282" s="1" t="s">
        <v>19059</v>
      </c>
      <c r="M3282" s="2" t="s">
        <v>28110</v>
      </c>
      <c r="N3282" s="2" t="s">
        <v>25865</v>
      </c>
      <c r="O3282" s="2" t="s">
        <v>28111</v>
      </c>
      <c r="P3282" s="2" t="s">
        <v>28112</v>
      </c>
      <c r="Q3282" s="2" t="s">
        <v>19244</v>
      </c>
      <c r="R3282" s="2" t="s">
        <v>28113</v>
      </c>
      <c r="S3282" s="2" t="s">
        <v>19245</v>
      </c>
      <c r="T3282" s="42" t="s">
        <v>26221</v>
      </c>
    </row>
    <row r="3283" spans="3:20" ht="45" x14ac:dyDescent="0.25">
      <c r="C3283" s="35"/>
      <c r="I3283" s="27">
        <f>IF(ISBLANK(J3283),"",LARGE(I$1:I3282,1)+1)</f>
        <v>3255</v>
      </c>
      <c r="J3283" s="2" t="s">
        <v>19857</v>
      </c>
      <c r="K3283" s="1" t="s">
        <v>19980</v>
      </c>
      <c r="L3283" s="1" t="s">
        <v>19116</v>
      </c>
      <c r="M3283" s="2" t="s">
        <v>28114</v>
      </c>
      <c r="N3283" s="2" t="s">
        <v>25976</v>
      </c>
      <c r="O3283" s="2" t="s">
        <v>28115</v>
      </c>
      <c r="P3283" s="2" t="s">
        <v>28116</v>
      </c>
      <c r="Q3283" s="2" t="s">
        <v>19206</v>
      </c>
      <c r="R3283" s="2" t="s">
        <v>26153</v>
      </c>
      <c r="S3283" s="2" t="s">
        <v>19207</v>
      </c>
      <c r="T3283" s="42" t="s">
        <v>26757</v>
      </c>
    </row>
    <row r="3284" spans="3:20" ht="45" x14ac:dyDescent="0.25">
      <c r="C3284" s="35"/>
      <c r="I3284" s="27">
        <f>IF(ISBLANK(J3284),"",LARGE(I$1:I3283,1)+1)</f>
        <v>3256</v>
      </c>
      <c r="J3284" s="2" t="s">
        <v>19857</v>
      </c>
      <c r="K3284" s="1" t="s">
        <v>19981</v>
      </c>
      <c r="L3284" s="1" t="s">
        <v>19116</v>
      </c>
      <c r="M3284" s="2" t="s">
        <v>28117</v>
      </c>
      <c r="N3284" s="2" t="s">
        <v>25976</v>
      </c>
      <c r="O3284" s="2" t="s">
        <v>28118</v>
      </c>
      <c r="P3284" s="2" t="s">
        <v>28119</v>
      </c>
      <c r="Q3284" s="2" t="s">
        <v>19206</v>
      </c>
      <c r="R3284" s="2" t="s">
        <v>26153</v>
      </c>
      <c r="S3284" s="2" t="s">
        <v>19207</v>
      </c>
      <c r="T3284" s="42" t="s">
        <v>26757</v>
      </c>
    </row>
    <row r="3285" spans="3:20" ht="30" x14ac:dyDescent="0.25">
      <c r="C3285" s="35"/>
      <c r="I3285" s="27">
        <f>IF(ISBLANK(J3285),"",LARGE(I$1:I3284,1)+1)</f>
        <v>3257</v>
      </c>
      <c r="J3285" s="2" t="s">
        <v>19857</v>
      </c>
      <c r="K3285" s="1" t="s">
        <v>19982</v>
      </c>
      <c r="L3285" s="1" t="s">
        <v>19371</v>
      </c>
      <c r="M3285" s="2" t="s">
        <v>28120</v>
      </c>
      <c r="N3285" s="2" t="s">
        <v>26540</v>
      </c>
      <c r="O3285" s="2" t="s">
        <v>28121</v>
      </c>
      <c r="P3285" s="2" t="s">
        <v>26300</v>
      </c>
      <c r="Q3285" s="2" t="s">
        <v>19281</v>
      </c>
      <c r="R3285" s="2" t="s">
        <v>26301</v>
      </c>
      <c r="S3285" s="2" t="s">
        <v>19282</v>
      </c>
      <c r="T3285" s="42" t="s">
        <v>26302</v>
      </c>
    </row>
    <row r="3286" spans="3:20" ht="30" x14ac:dyDescent="0.25">
      <c r="C3286" s="35"/>
      <c r="I3286" s="27">
        <f>IF(ISBLANK(J3286),"",LARGE(I$1:I3285,1)+1)</f>
        <v>3258</v>
      </c>
      <c r="J3286" s="2" t="s">
        <v>19857</v>
      </c>
      <c r="K3286" s="1" t="s">
        <v>19983</v>
      </c>
      <c r="L3286" s="1" t="s">
        <v>19371</v>
      </c>
      <c r="M3286" s="2" t="s">
        <v>28122</v>
      </c>
      <c r="N3286" s="2" t="s">
        <v>26540</v>
      </c>
      <c r="O3286" s="2" t="s">
        <v>28123</v>
      </c>
      <c r="P3286" s="2" t="s">
        <v>26300</v>
      </c>
      <c r="Q3286" s="2" t="s">
        <v>19281</v>
      </c>
      <c r="R3286" s="2" t="s">
        <v>26301</v>
      </c>
      <c r="S3286" s="2" t="s">
        <v>19282</v>
      </c>
      <c r="T3286" s="42" t="s">
        <v>26302</v>
      </c>
    </row>
    <row r="3287" spans="3:20" ht="30" x14ac:dyDescent="0.25">
      <c r="C3287" s="35"/>
      <c r="I3287" s="27">
        <f>IF(ISBLANK(J3287),"",LARGE(I$1:I3286,1)+1)</f>
        <v>3259</v>
      </c>
      <c r="J3287" s="2" t="s">
        <v>19857</v>
      </c>
      <c r="K3287" s="1" t="s">
        <v>19984</v>
      </c>
      <c r="L3287" s="1" t="s">
        <v>19220</v>
      </c>
      <c r="M3287" s="2" t="s">
        <v>28124</v>
      </c>
      <c r="N3287" s="2" t="s">
        <v>26176</v>
      </c>
      <c r="O3287" s="2" t="s">
        <v>28125</v>
      </c>
      <c r="P3287" s="2" t="s">
        <v>26300</v>
      </c>
      <c r="Q3287" s="2" t="s">
        <v>19281</v>
      </c>
      <c r="R3287" s="2" t="s">
        <v>26301</v>
      </c>
      <c r="S3287" s="2" t="s">
        <v>19282</v>
      </c>
      <c r="T3287" s="42" t="s">
        <v>26302</v>
      </c>
    </row>
    <row r="3288" spans="3:20" ht="30" x14ac:dyDescent="0.25">
      <c r="C3288" s="35"/>
      <c r="I3288" s="27">
        <f>IF(ISBLANK(J3288),"",LARGE(I$1:I3287,1)+1)</f>
        <v>3260</v>
      </c>
      <c r="J3288" s="2" t="s">
        <v>19857</v>
      </c>
      <c r="K3288" s="1" t="s">
        <v>19985</v>
      </c>
      <c r="L3288" s="1" t="s">
        <v>19220</v>
      </c>
      <c r="M3288" s="2" t="s">
        <v>28126</v>
      </c>
      <c r="N3288" s="2" t="s">
        <v>26176</v>
      </c>
      <c r="O3288" s="2" t="s">
        <v>28127</v>
      </c>
      <c r="P3288" s="2" t="s">
        <v>26300</v>
      </c>
      <c r="Q3288" s="2" t="s">
        <v>19281</v>
      </c>
      <c r="R3288" s="2" t="s">
        <v>26301</v>
      </c>
      <c r="S3288" s="2" t="s">
        <v>19282</v>
      </c>
      <c r="T3288" s="42" t="s">
        <v>26302</v>
      </c>
    </row>
    <row r="3289" spans="3:20" ht="45" x14ac:dyDescent="0.25">
      <c r="C3289" s="35"/>
      <c r="I3289" s="27">
        <f>IF(ISBLANK(J3289),"",LARGE(I$1:I3288,1)+1)</f>
        <v>3261</v>
      </c>
      <c r="J3289" s="2" t="s">
        <v>19857</v>
      </c>
      <c r="K3289" s="1" t="s">
        <v>19986</v>
      </c>
      <c r="L3289" s="1" t="s">
        <v>19163</v>
      </c>
      <c r="M3289" s="2" t="s">
        <v>28128</v>
      </c>
      <c r="N3289" s="2" t="s">
        <v>26072</v>
      </c>
      <c r="O3289" s="2" t="s">
        <v>28129</v>
      </c>
      <c r="P3289" s="2" t="s">
        <v>26300</v>
      </c>
      <c r="Q3289" s="2" t="s">
        <v>19281</v>
      </c>
      <c r="R3289" s="2" t="s">
        <v>26301</v>
      </c>
      <c r="S3289" s="2" t="s">
        <v>19282</v>
      </c>
      <c r="T3289" s="42" t="s">
        <v>26335</v>
      </c>
    </row>
    <row r="3290" spans="3:20" ht="45" x14ac:dyDescent="0.25">
      <c r="C3290" s="35"/>
      <c r="I3290" s="27">
        <f>IF(ISBLANK(J3290),"",LARGE(I$1:I3289,1)+1)</f>
        <v>3262</v>
      </c>
      <c r="J3290" s="2" t="s">
        <v>19857</v>
      </c>
      <c r="K3290" s="1" t="s">
        <v>19987</v>
      </c>
      <c r="L3290" s="1" t="s">
        <v>19163</v>
      </c>
      <c r="M3290" s="2" t="s">
        <v>28130</v>
      </c>
      <c r="N3290" s="2" t="s">
        <v>26072</v>
      </c>
      <c r="O3290" s="2" t="s">
        <v>28131</v>
      </c>
      <c r="P3290" s="2" t="s">
        <v>26300</v>
      </c>
      <c r="Q3290" s="2" t="s">
        <v>19281</v>
      </c>
      <c r="R3290" s="2" t="s">
        <v>26301</v>
      </c>
      <c r="S3290" s="2" t="s">
        <v>19282</v>
      </c>
      <c r="T3290" s="42" t="s">
        <v>26335</v>
      </c>
    </row>
    <row r="3291" spans="3:20" ht="30" x14ac:dyDescent="0.25">
      <c r="C3291" s="35"/>
      <c r="I3291" s="27">
        <f>IF(ISBLANK(J3291),"",LARGE(I$1:I3290,1)+1)</f>
        <v>3263</v>
      </c>
      <c r="J3291" s="2" t="s">
        <v>19857</v>
      </c>
      <c r="K3291" s="1" t="s">
        <v>19988</v>
      </c>
      <c r="L3291" s="1" t="s">
        <v>19371</v>
      </c>
      <c r="M3291" s="2" t="s">
        <v>28132</v>
      </c>
      <c r="N3291" s="2" t="s">
        <v>26540</v>
      </c>
      <c r="O3291" s="2" t="s">
        <v>28133</v>
      </c>
      <c r="P3291" s="2" t="s">
        <v>26300</v>
      </c>
      <c r="Q3291" s="2" t="s">
        <v>19281</v>
      </c>
      <c r="R3291" s="2" t="s">
        <v>26301</v>
      </c>
      <c r="S3291" s="2" t="s">
        <v>19282</v>
      </c>
      <c r="T3291" s="42" t="s">
        <v>26302</v>
      </c>
    </row>
    <row r="3292" spans="3:20" ht="30" x14ac:dyDescent="0.25">
      <c r="C3292" s="35"/>
      <c r="I3292" s="27">
        <f>IF(ISBLANK(J3292),"",LARGE(I$1:I3291,1)+1)</f>
        <v>3264</v>
      </c>
      <c r="J3292" s="2" t="s">
        <v>19857</v>
      </c>
      <c r="K3292" s="1" t="s">
        <v>19989</v>
      </c>
      <c r="L3292" s="1" t="s">
        <v>19371</v>
      </c>
      <c r="M3292" s="2" t="s">
        <v>28134</v>
      </c>
      <c r="N3292" s="2" t="s">
        <v>26540</v>
      </c>
      <c r="O3292" s="2" t="s">
        <v>28135</v>
      </c>
      <c r="P3292" s="2" t="s">
        <v>26300</v>
      </c>
      <c r="Q3292" s="2" t="s">
        <v>19281</v>
      </c>
      <c r="R3292" s="2" t="s">
        <v>26301</v>
      </c>
      <c r="S3292" s="2" t="s">
        <v>19282</v>
      </c>
      <c r="T3292" s="42" t="s">
        <v>26302</v>
      </c>
    </row>
    <row r="3293" spans="3:20" ht="30" x14ac:dyDescent="0.25">
      <c r="C3293" s="35"/>
      <c r="I3293" s="27">
        <f>IF(ISBLANK(J3293),"",LARGE(I$1:I3292,1)+1)</f>
        <v>3265</v>
      </c>
      <c r="J3293" s="2" t="s">
        <v>19857</v>
      </c>
      <c r="K3293" s="1" t="s">
        <v>19990</v>
      </c>
      <c r="L3293" s="1" t="s">
        <v>19371</v>
      </c>
      <c r="M3293" s="2" t="s">
        <v>28136</v>
      </c>
      <c r="N3293" s="2" t="s">
        <v>26540</v>
      </c>
      <c r="O3293" s="2" t="s">
        <v>28137</v>
      </c>
      <c r="P3293" s="2" t="s">
        <v>26300</v>
      </c>
      <c r="Q3293" s="2" t="s">
        <v>19281</v>
      </c>
      <c r="R3293" s="2" t="s">
        <v>26301</v>
      </c>
      <c r="S3293" s="2" t="s">
        <v>19282</v>
      </c>
      <c r="T3293" s="42" t="s">
        <v>26302</v>
      </c>
    </row>
    <row r="3294" spans="3:20" ht="30" x14ac:dyDescent="0.25">
      <c r="C3294" s="35"/>
      <c r="I3294" s="27">
        <f>IF(ISBLANK(J3294),"",LARGE(I$1:I3293,1)+1)</f>
        <v>3266</v>
      </c>
      <c r="J3294" s="2" t="s">
        <v>19857</v>
      </c>
      <c r="K3294" s="1" t="s">
        <v>19991</v>
      </c>
      <c r="L3294" s="1" t="s">
        <v>19371</v>
      </c>
      <c r="M3294" s="2" t="s">
        <v>28138</v>
      </c>
      <c r="N3294" s="2" t="s">
        <v>26540</v>
      </c>
      <c r="O3294" s="2" t="s">
        <v>28139</v>
      </c>
      <c r="P3294" s="2" t="s">
        <v>26300</v>
      </c>
      <c r="Q3294" s="2" t="s">
        <v>19281</v>
      </c>
      <c r="R3294" s="2" t="s">
        <v>26301</v>
      </c>
      <c r="S3294" s="2" t="s">
        <v>19282</v>
      </c>
      <c r="T3294" s="42" t="s">
        <v>26302</v>
      </c>
    </row>
    <row r="3295" spans="3:20" ht="30" x14ac:dyDescent="0.25">
      <c r="C3295" s="35"/>
      <c r="I3295" s="27">
        <f>IF(ISBLANK(J3295),"",LARGE(I$1:I3294,1)+1)</f>
        <v>3267</v>
      </c>
      <c r="J3295" s="2" t="s">
        <v>19857</v>
      </c>
      <c r="K3295" s="1" t="s">
        <v>19992</v>
      </c>
      <c r="L3295" s="1" t="s">
        <v>19151</v>
      </c>
      <c r="M3295" s="2" t="s">
        <v>28140</v>
      </c>
      <c r="N3295" s="2" t="s">
        <v>26049</v>
      </c>
      <c r="O3295" s="2" t="s">
        <v>28141</v>
      </c>
      <c r="P3295" s="2" t="s">
        <v>26300</v>
      </c>
      <c r="Q3295" s="2" t="s">
        <v>19281</v>
      </c>
      <c r="R3295" s="2" t="s">
        <v>26301</v>
      </c>
      <c r="S3295" s="2" t="s">
        <v>19282</v>
      </c>
      <c r="T3295" s="42" t="s">
        <v>26302</v>
      </c>
    </row>
    <row r="3296" spans="3:20" ht="30" x14ac:dyDescent="0.25">
      <c r="C3296" s="35"/>
      <c r="I3296" s="27">
        <f>IF(ISBLANK(J3296),"",LARGE(I$1:I3295,1)+1)</f>
        <v>3268</v>
      </c>
      <c r="J3296" s="2" t="s">
        <v>19857</v>
      </c>
      <c r="K3296" s="1" t="s">
        <v>19993</v>
      </c>
      <c r="L3296" s="1" t="s">
        <v>19371</v>
      </c>
      <c r="M3296" s="2" t="s">
        <v>28142</v>
      </c>
      <c r="N3296" s="2" t="s">
        <v>26540</v>
      </c>
      <c r="O3296" s="2" t="s">
        <v>28143</v>
      </c>
      <c r="P3296" s="2" t="s">
        <v>26300</v>
      </c>
      <c r="Q3296" s="2" t="s">
        <v>19281</v>
      </c>
      <c r="R3296" s="2" t="s">
        <v>26301</v>
      </c>
      <c r="S3296" s="2" t="s">
        <v>19282</v>
      </c>
      <c r="T3296" s="42" t="s">
        <v>26302</v>
      </c>
    </row>
    <row r="3297" spans="3:20" ht="30" x14ac:dyDescent="0.25">
      <c r="C3297" s="35"/>
      <c r="I3297" s="27">
        <f>IF(ISBLANK(J3297),"",LARGE(I$1:I3296,1)+1)</f>
        <v>3269</v>
      </c>
      <c r="J3297" s="2" t="s">
        <v>19857</v>
      </c>
      <c r="K3297" s="1" t="s">
        <v>19994</v>
      </c>
      <c r="L3297" s="1" t="s">
        <v>19371</v>
      </c>
      <c r="M3297" s="2" t="s">
        <v>28144</v>
      </c>
      <c r="N3297" s="2" t="s">
        <v>26540</v>
      </c>
      <c r="O3297" s="2" t="s">
        <v>28145</v>
      </c>
      <c r="P3297" s="2" t="s">
        <v>26300</v>
      </c>
      <c r="Q3297" s="2" t="s">
        <v>19281</v>
      </c>
      <c r="R3297" s="2" t="s">
        <v>26301</v>
      </c>
      <c r="S3297" s="2" t="s">
        <v>19282</v>
      </c>
      <c r="T3297" s="42" t="s">
        <v>26302</v>
      </c>
    </row>
    <row r="3298" spans="3:20" ht="30" x14ac:dyDescent="0.25">
      <c r="C3298" s="35"/>
      <c r="I3298" s="27">
        <f>IF(ISBLANK(J3298),"",LARGE(I$1:I3297,1)+1)</f>
        <v>3270</v>
      </c>
      <c r="J3298" s="2" t="s">
        <v>19857</v>
      </c>
      <c r="K3298" s="1" t="s">
        <v>19995</v>
      </c>
      <c r="L3298" s="1" t="s">
        <v>19082</v>
      </c>
      <c r="M3298" s="2" t="s">
        <v>28146</v>
      </c>
      <c r="N3298" s="2" t="s">
        <v>25903</v>
      </c>
      <c r="O3298" s="2" t="s">
        <v>28147</v>
      </c>
      <c r="P3298" s="2" t="s">
        <v>26300</v>
      </c>
      <c r="Q3298" s="2" t="s">
        <v>19281</v>
      </c>
      <c r="R3298" s="2" t="s">
        <v>26301</v>
      </c>
      <c r="S3298" s="2" t="s">
        <v>19282</v>
      </c>
      <c r="T3298" s="42" t="s">
        <v>26302</v>
      </c>
    </row>
    <row r="3299" spans="3:20" ht="30" x14ac:dyDescent="0.25">
      <c r="C3299" s="35"/>
      <c r="I3299" s="27">
        <f>IF(ISBLANK(J3299),"",LARGE(I$1:I3298,1)+1)</f>
        <v>3271</v>
      </c>
      <c r="J3299" s="2" t="s">
        <v>19857</v>
      </c>
      <c r="K3299" s="1" t="s">
        <v>19996</v>
      </c>
      <c r="L3299" s="1" t="s">
        <v>19082</v>
      </c>
      <c r="M3299" s="2" t="s">
        <v>28148</v>
      </c>
      <c r="N3299" s="2" t="s">
        <v>25903</v>
      </c>
      <c r="O3299" s="2" t="s">
        <v>28149</v>
      </c>
      <c r="P3299" s="2" t="s">
        <v>26300</v>
      </c>
      <c r="Q3299" s="2" t="s">
        <v>19281</v>
      </c>
      <c r="R3299" s="2" t="s">
        <v>26301</v>
      </c>
      <c r="S3299" s="2" t="s">
        <v>19282</v>
      </c>
      <c r="T3299" s="42" t="s">
        <v>26302</v>
      </c>
    </row>
    <row r="3300" spans="3:20" ht="30" x14ac:dyDescent="0.25">
      <c r="C3300" s="35"/>
      <c r="I3300" s="27">
        <f>IF(ISBLANK(J3300),"",LARGE(I$1:I3299,1)+1)</f>
        <v>3272</v>
      </c>
      <c r="J3300" s="2" t="s">
        <v>19857</v>
      </c>
      <c r="K3300" s="1" t="s">
        <v>19997</v>
      </c>
      <c r="L3300" s="1" t="s">
        <v>19050</v>
      </c>
      <c r="M3300" s="2" t="s">
        <v>28150</v>
      </c>
      <c r="N3300" s="2" t="s">
        <v>25928</v>
      </c>
      <c r="O3300" s="2" t="s">
        <v>28151</v>
      </c>
      <c r="P3300" s="2" t="s">
        <v>26300</v>
      </c>
      <c r="Q3300" s="2" t="s">
        <v>19281</v>
      </c>
      <c r="R3300" s="2" t="s">
        <v>26301</v>
      </c>
      <c r="S3300" s="2" t="s">
        <v>19282</v>
      </c>
      <c r="T3300" s="42" t="s">
        <v>26302</v>
      </c>
    </row>
    <row r="3301" spans="3:20" ht="30" x14ac:dyDescent="0.25">
      <c r="C3301" s="35"/>
      <c r="I3301" s="27">
        <f>IF(ISBLANK(J3301),"",LARGE(I$1:I3300,1)+1)</f>
        <v>3273</v>
      </c>
      <c r="J3301" s="2" t="s">
        <v>19857</v>
      </c>
      <c r="K3301" s="1" t="s">
        <v>19998</v>
      </c>
      <c r="L3301" s="1" t="s">
        <v>19050</v>
      </c>
      <c r="M3301" s="2" t="s">
        <v>28152</v>
      </c>
      <c r="N3301" s="2" t="s">
        <v>25928</v>
      </c>
      <c r="O3301" s="2" t="s">
        <v>28153</v>
      </c>
      <c r="P3301" s="2" t="s">
        <v>26300</v>
      </c>
      <c r="Q3301" s="2" t="s">
        <v>19281</v>
      </c>
      <c r="R3301" s="2" t="s">
        <v>26301</v>
      </c>
      <c r="S3301" s="2" t="s">
        <v>19282</v>
      </c>
      <c r="T3301" s="42" t="s">
        <v>26335</v>
      </c>
    </row>
    <row r="3302" spans="3:20" ht="30" x14ac:dyDescent="0.25">
      <c r="C3302" s="35"/>
      <c r="I3302" s="27">
        <f>IF(ISBLANK(J3302),"",LARGE(I$1:I3301,1)+1)</f>
        <v>3274</v>
      </c>
      <c r="J3302" s="2" t="s">
        <v>19857</v>
      </c>
      <c r="K3302" s="1" t="s">
        <v>19999</v>
      </c>
      <c r="L3302" s="1" t="s">
        <v>19050</v>
      </c>
      <c r="M3302" s="2" t="s">
        <v>28154</v>
      </c>
      <c r="N3302" s="2" t="s">
        <v>25928</v>
      </c>
      <c r="O3302" s="2" t="s">
        <v>28155</v>
      </c>
      <c r="P3302" s="2" t="s">
        <v>26300</v>
      </c>
      <c r="Q3302" s="2" t="s">
        <v>19281</v>
      </c>
      <c r="R3302" s="2" t="s">
        <v>26301</v>
      </c>
      <c r="S3302" s="2" t="s">
        <v>19282</v>
      </c>
      <c r="T3302" s="42" t="s">
        <v>26335</v>
      </c>
    </row>
    <row r="3303" spans="3:20" ht="30" x14ac:dyDescent="0.25">
      <c r="C3303" s="35"/>
      <c r="I3303" s="27">
        <f>IF(ISBLANK(J3303),"",LARGE(I$1:I3302,1)+1)</f>
        <v>3275</v>
      </c>
      <c r="J3303" s="2" t="s">
        <v>19857</v>
      </c>
      <c r="K3303" s="1" t="s">
        <v>20000</v>
      </c>
      <c r="L3303" s="1" t="s">
        <v>19220</v>
      </c>
      <c r="M3303" s="2" t="s">
        <v>28156</v>
      </c>
      <c r="N3303" s="2" t="s">
        <v>26176</v>
      </c>
      <c r="O3303" s="2" t="s">
        <v>28157</v>
      </c>
      <c r="P3303" s="2" t="s">
        <v>26300</v>
      </c>
      <c r="Q3303" s="2" t="s">
        <v>19281</v>
      </c>
      <c r="R3303" s="2" t="s">
        <v>26301</v>
      </c>
      <c r="S3303" s="2" t="s">
        <v>19282</v>
      </c>
      <c r="T3303" s="42" t="s">
        <v>26302</v>
      </c>
    </row>
    <row r="3304" spans="3:20" ht="30" x14ac:dyDescent="0.25">
      <c r="C3304" s="35"/>
      <c r="I3304" s="27">
        <f>IF(ISBLANK(J3304),"",LARGE(I$1:I3303,1)+1)</f>
        <v>3276</v>
      </c>
      <c r="J3304" s="2" t="s">
        <v>19857</v>
      </c>
      <c r="K3304" s="1" t="s">
        <v>20001</v>
      </c>
      <c r="L3304" s="1" t="s">
        <v>19151</v>
      </c>
      <c r="M3304" s="2" t="s">
        <v>28158</v>
      </c>
      <c r="N3304" s="2" t="s">
        <v>26049</v>
      </c>
      <c r="O3304" s="2" t="s">
        <v>28159</v>
      </c>
      <c r="P3304" s="2" t="s">
        <v>26300</v>
      </c>
      <c r="Q3304" s="2" t="s">
        <v>19281</v>
      </c>
      <c r="R3304" s="2" t="s">
        <v>26301</v>
      </c>
      <c r="S3304" s="2" t="s">
        <v>19282</v>
      </c>
      <c r="T3304" s="42" t="s">
        <v>26302</v>
      </c>
    </row>
    <row r="3305" spans="3:20" ht="30" x14ac:dyDescent="0.25">
      <c r="C3305" s="35"/>
      <c r="I3305" s="27">
        <f>IF(ISBLANK(J3305),"",LARGE(I$1:I3304,1)+1)</f>
        <v>3277</v>
      </c>
      <c r="J3305" s="2" t="s">
        <v>19857</v>
      </c>
      <c r="K3305" s="1" t="s">
        <v>20002</v>
      </c>
      <c r="L3305" s="1" t="s">
        <v>19151</v>
      </c>
      <c r="M3305" s="2" t="s">
        <v>28160</v>
      </c>
      <c r="N3305" s="2" t="s">
        <v>26049</v>
      </c>
      <c r="O3305" s="2" t="s">
        <v>28161</v>
      </c>
      <c r="P3305" s="2" t="s">
        <v>26300</v>
      </c>
      <c r="Q3305" s="2" t="s">
        <v>19281</v>
      </c>
      <c r="R3305" s="2" t="s">
        <v>26301</v>
      </c>
      <c r="S3305" s="2" t="s">
        <v>19282</v>
      </c>
      <c r="T3305" s="42" t="s">
        <v>26302</v>
      </c>
    </row>
    <row r="3306" spans="3:20" ht="30" x14ac:dyDescent="0.25">
      <c r="C3306" s="35"/>
      <c r="I3306" s="27">
        <f>IF(ISBLANK(J3306),"",LARGE(I$1:I3305,1)+1)</f>
        <v>3278</v>
      </c>
      <c r="J3306" s="2" t="s">
        <v>19857</v>
      </c>
      <c r="K3306" s="1" t="s">
        <v>20003</v>
      </c>
      <c r="L3306" s="1" t="s">
        <v>19167</v>
      </c>
      <c r="M3306" s="2" t="s">
        <v>28162</v>
      </c>
      <c r="N3306" s="2" t="s">
        <v>26078</v>
      </c>
      <c r="O3306" s="2" t="s">
        <v>28163</v>
      </c>
      <c r="P3306" s="2" t="s">
        <v>26300</v>
      </c>
      <c r="Q3306" s="2" t="s">
        <v>19281</v>
      </c>
      <c r="R3306" s="2" t="s">
        <v>26301</v>
      </c>
      <c r="S3306" s="2" t="s">
        <v>19282</v>
      </c>
      <c r="T3306" s="42" t="s">
        <v>26335</v>
      </c>
    </row>
    <row r="3307" spans="3:20" ht="30" x14ac:dyDescent="0.25">
      <c r="C3307" s="35"/>
      <c r="I3307" s="27">
        <f>IF(ISBLANK(J3307),"",LARGE(I$1:I3306,1)+1)</f>
        <v>3279</v>
      </c>
      <c r="J3307" s="2" t="s">
        <v>19857</v>
      </c>
      <c r="K3307" s="1" t="s">
        <v>20004</v>
      </c>
      <c r="L3307" s="1" t="s">
        <v>19167</v>
      </c>
      <c r="M3307" s="2" t="s">
        <v>28164</v>
      </c>
      <c r="N3307" s="2" t="s">
        <v>26078</v>
      </c>
      <c r="O3307" s="2" t="s">
        <v>28165</v>
      </c>
      <c r="P3307" s="2" t="s">
        <v>26300</v>
      </c>
      <c r="Q3307" s="2" t="s">
        <v>19281</v>
      </c>
      <c r="R3307" s="2" t="s">
        <v>26301</v>
      </c>
      <c r="S3307" s="2" t="s">
        <v>19282</v>
      </c>
      <c r="T3307" s="42" t="s">
        <v>26335</v>
      </c>
    </row>
    <row r="3308" spans="3:20" ht="15.75" x14ac:dyDescent="0.25">
      <c r="C3308" s="35"/>
      <c r="I3308" s="27">
        <f>IF(ISBLANK(J3308),"",LARGE(I$1:I3307,1)+1)</f>
        <v>3280</v>
      </c>
      <c r="J3308" s="2" t="s">
        <v>19857</v>
      </c>
      <c r="T3308" s="42"/>
    </row>
    <row r="3309" spans="3:20" ht="15.75" x14ac:dyDescent="0.25">
      <c r="C3309" s="241"/>
      <c r="I3309" s="27">
        <f>IF(ISBLANK(J3309),"",LARGE(I$1:I3308,1)+1)</f>
        <v>3281</v>
      </c>
      <c r="J3309" s="3" t="s">
        <v>0</v>
      </c>
      <c r="K3309" s="4" t="s">
        <v>1</v>
      </c>
      <c r="L3309" s="4" t="s">
        <v>2</v>
      </c>
      <c r="M3309" s="3" t="s">
        <v>3</v>
      </c>
      <c r="N3309" s="3" t="s">
        <v>4</v>
      </c>
      <c r="O3309" s="3" t="s">
        <v>5</v>
      </c>
      <c r="P3309" s="3" t="s">
        <v>6</v>
      </c>
      <c r="Q3309" s="3" t="s">
        <v>7</v>
      </c>
      <c r="R3309" s="3" t="s">
        <v>8</v>
      </c>
      <c r="S3309" s="3" t="s">
        <v>9</v>
      </c>
      <c r="T3309" s="3" t="s">
        <v>8574</v>
      </c>
    </row>
    <row r="3310" spans="3:20" ht="45" x14ac:dyDescent="0.25">
      <c r="I3310" s="27">
        <f>IF(ISBLANK(J3310),"",LARGE(I$1:I3309,1)+1)</f>
        <v>3282</v>
      </c>
      <c r="J3310" s="2" t="s">
        <v>20005</v>
      </c>
      <c r="K3310" s="1" t="s">
        <v>20006</v>
      </c>
      <c r="L3310" s="1" t="s">
        <v>19220</v>
      </c>
      <c r="M3310" s="2" t="s">
        <v>28166</v>
      </c>
      <c r="N3310" s="2" t="s">
        <v>26176</v>
      </c>
      <c r="O3310" s="2" t="s">
        <v>28167</v>
      </c>
      <c r="P3310" s="2" t="s">
        <v>28168</v>
      </c>
      <c r="Q3310" s="2" t="s">
        <v>20007</v>
      </c>
      <c r="R3310" s="2" t="s">
        <v>28169</v>
      </c>
      <c r="S3310" s="2" t="s">
        <v>20008</v>
      </c>
      <c r="T3310" s="42" t="s">
        <v>28170</v>
      </c>
    </row>
    <row r="3311" spans="3:20" ht="30" x14ac:dyDescent="0.25">
      <c r="I3311" s="27">
        <f>IF(ISBLANK(J3311),"",LARGE(I$1:I3310,1)+1)</f>
        <v>3283</v>
      </c>
      <c r="J3311" s="2" t="s">
        <v>20005</v>
      </c>
      <c r="K3311" s="1" t="s">
        <v>20009</v>
      </c>
      <c r="L3311" s="1" t="s">
        <v>19220</v>
      </c>
      <c r="M3311" s="2" t="s">
        <v>28171</v>
      </c>
      <c r="N3311" s="2" t="s">
        <v>26176</v>
      </c>
      <c r="O3311" s="2" t="s">
        <v>28172</v>
      </c>
      <c r="P3311" s="2" t="s">
        <v>28173</v>
      </c>
      <c r="Q3311" s="2" t="s">
        <v>20010</v>
      </c>
      <c r="R3311" s="2" t="s">
        <v>28169</v>
      </c>
      <c r="S3311" s="2" t="s">
        <v>20011</v>
      </c>
      <c r="T3311" s="42" t="s">
        <v>28174</v>
      </c>
    </row>
    <row r="3312" spans="3:20" ht="45" x14ac:dyDescent="0.25">
      <c r="I3312" s="27">
        <f>IF(ISBLANK(J3312),"",LARGE(I$1:I3311,1)+1)</f>
        <v>3284</v>
      </c>
      <c r="J3312" s="2" t="s">
        <v>20005</v>
      </c>
      <c r="K3312" s="1" t="s">
        <v>20012</v>
      </c>
      <c r="L3312" s="1" t="s">
        <v>19220</v>
      </c>
      <c r="M3312" s="2" t="s">
        <v>28175</v>
      </c>
      <c r="N3312" s="2" t="s">
        <v>26176</v>
      </c>
      <c r="O3312" s="2" t="s">
        <v>28176</v>
      </c>
      <c r="P3312" s="2" t="s">
        <v>28168</v>
      </c>
      <c r="Q3312" s="2" t="s">
        <v>20007</v>
      </c>
      <c r="R3312" s="2" t="s">
        <v>28169</v>
      </c>
      <c r="S3312" s="2" t="s">
        <v>20008</v>
      </c>
      <c r="T3312" s="42" t="s">
        <v>28170</v>
      </c>
    </row>
    <row r="3313" spans="3:20" ht="30" x14ac:dyDescent="0.25">
      <c r="I3313" s="27">
        <f>IF(ISBLANK(J3313),"",LARGE(I$1:I3312,1)+1)</f>
        <v>3285</v>
      </c>
      <c r="J3313" s="2" t="s">
        <v>20005</v>
      </c>
      <c r="K3313" s="1" t="s">
        <v>20013</v>
      </c>
      <c r="L3313" s="1" t="s">
        <v>19220</v>
      </c>
      <c r="M3313" s="2" t="s">
        <v>28177</v>
      </c>
      <c r="N3313" s="2" t="s">
        <v>26176</v>
      </c>
      <c r="O3313" s="2" t="s">
        <v>28178</v>
      </c>
      <c r="P3313" s="2" t="s">
        <v>28179</v>
      </c>
      <c r="Q3313" s="2" t="s">
        <v>20010</v>
      </c>
      <c r="R3313" s="2" t="s">
        <v>28169</v>
      </c>
      <c r="S3313" s="2" t="s">
        <v>20011</v>
      </c>
      <c r="T3313" s="42" t="s">
        <v>28174</v>
      </c>
    </row>
    <row r="3314" spans="3:20" ht="30" x14ac:dyDescent="0.25">
      <c r="C3314" s="35"/>
      <c r="I3314" s="27">
        <f>IF(ISBLANK(J3314),"",LARGE(I$1:I3313,1)+1)</f>
        <v>3286</v>
      </c>
      <c r="J3314" s="2" t="s">
        <v>20005</v>
      </c>
      <c r="K3314" s="1" t="s">
        <v>20014</v>
      </c>
      <c r="L3314" s="1" t="s">
        <v>19220</v>
      </c>
      <c r="M3314" s="2" t="s">
        <v>28180</v>
      </c>
      <c r="N3314" s="2" t="s">
        <v>26176</v>
      </c>
      <c r="O3314" s="2" t="s">
        <v>28181</v>
      </c>
      <c r="P3314" s="2" t="s">
        <v>28168</v>
      </c>
      <c r="Q3314" s="2" t="s">
        <v>20007</v>
      </c>
      <c r="R3314" s="2" t="s">
        <v>28169</v>
      </c>
      <c r="S3314" s="2" t="s">
        <v>20008</v>
      </c>
      <c r="T3314" s="42" t="s">
        <v>28170</v>
      </c>
    </row>
    <row r="3315" spans="3:20" ht="30" x14ac:dyDescent="0.25">
      <c r="C3315" s="35"/>
      <c r="I3315" s="27">
        <f>IF(ISBLANK(J3315),"",LARGE(I$1:I3314,1)+1)</f>
        <v>3287</v>
      </c>
      <c r="J3315" s="2" t="s">
        <v>20005</v>
      </c>
      <c r="K3315" s="1" t="s">
        <v>20015</v>
      </c>
      <c r="L3315" s="1" t="s">
        <v>19220</v>
      </c>
      <c r="M3315" s="2" t="s">
        <v>28182</v>
      </c>
      <c r="N3315" s="2" t="s">
        <v>26176</v>
      </c>
      <c r="O3315" s="2" t="s">
        <v>28183</v>
      </c>
      <c r="P3315" s="2" t="s">
        <v>28184</v>
      </c>
      <c r="Q3315" s="2" t="s">
        <v>20010</v>
      </c>
      <c r="R3315" s="2" t="s">
        <v>28169</v>
      </c>
      <c r="S3315" s="2" t="s">
        <v>20011</v>
      </c>
      <c r="T3315" s="42" t="s">
        <v>28174</v>
      </c>
    </row>
    <row r="3316" spans="3:20" ht="30" x14ac:dyDescent="0.25">
      <c r="C3316" s="35"/>
      <c r="I3316" s="27">
        <f>IF(ISBLANK(J3316),"",LARGE(I$1:I3315,1)+1)</f>
        <v>3288</v>
      </c>
      <c r="J3316" s="2" t="s">
        <v>20005</v>
      </c>
      <c r="K3316" s="1" t="s">
        <v>20016</v>
      </c>
      <c r="L3316" s="1" t="s">
        <v>19220</v>
      </c>
      <c r="M3316" s="2" t="s">
        <v>28185</v>
      </c>
      <c r="N3316" s="2" t="s">
        <v>26176</v>
      </c>
      <c r="O3316" s="2" t="s">
        <v>28186</v>
      </c>
      <c r="P3316" s="2" t="s">
        <v>28168</v>
      </c>
      <c r="Q3316" s="2" t="s">
        <v>20007</v>
      </c>
      <c r="R3316" s="2" t="s">
        <v>28169</v>
      </c>
      <c r="S3316" s="2" t="s">
        <v>20008</v>
      </c>
      <c r="T3316" s="42" t="s">
        <v>28170</v>
      </c>
    </row>
    <row r="3317" spans="3:20" ht="30" x14ac:dyDescent="0.25">
      <c r="C3317" s="35"/>
      <c r="I3317" s="27">
        <f>IF(ISBLANK(J3317),"",LARGE(I$1:I3316,1)+1)</f>
        <v>3289</v>
      </c>
      <c r="J3317" s="2" t="s">
        <v>20005</v>
      </c>
      <c r="K3317" s="1" t="s">
        <v>20017</v>
      </c>
      <c r="L3317" s="1" t="s">
        <v>19220</v>
      </c>
      <c r="M3317" s="2" t="s">
        <v>28187</v>
      </c>
      <c r="N3317" s="2" t="s">
        <v>26176</v>
      </c>
      <c r="O3317" s="2" t="s">
        <v>28188</v>
      </c>
      <c r="P3317" s="2" t="s">
        <v>28189</v>
      </c>
      <c r="Q3317" s="2" t="s">
        <v>20010</v>
      </c>
      <c r="R3317" s="2" t="s">
        <v>28169</v>
      </c>
      <c r="S3317" s="2" t="s">
        <v>20011</v>
      </c>
      <c r="T3317" s="42" t="s">
        <v>28174</v>
      </c>
    </row>
    <row r="3318" spans="3:20" ht="30" x14ac:dyDescent="0.25">
      <c r="C3318" s="35"/>
      <c r="I3318" s="27">
        <f>IF(ISBLANK(J3318),"",LARGE(I$1:I3317,1)+1)</f>
        <v>3290</v>
      </c>
      <c r="J3318" s="2" t="s">
        <v>20005</v>
      </c>
      <c r="K3318" s="1" t="s">
        <v>20018</v>
      </c>
      <c r="L3318" s="1" t="s">
        <v>19220</v>
      </c>
      <c r="M3318" s="2" t="s">
        <v>28190</v>
      </c>
      <c r="N3318" s="2" t="s">
        <v>26176</v>
      </c>
      <c r="O3318" s="2" t="s">
        <v>28191</v>
      </c>
      <c r="P3318" s="2" t="s">
        <v>28168</v>
      </c>
      <c r="Q3318" s="2" t="s">
        <v>20007</v>
      </c>
      <c r="R3318" s="2" t="s">
        <v>28169</v>
      </c>
      <c r="S3318" s="2" t="s">
        <v>20008</v>
      </c>
      <c r="T3318" s="42" t="s">
        <v>28170</v>
      </c>
    </row>
    <row r="3319" spans="3:20" ht="30" x14ac:dyDescent="0.25">
      <c r="C3319" s="35"/>
      <c r="I3319" s="27">
        <f>IF(ISBLANK(J3319),"",LARGE(I$1:I3318,1)+1)</f>
        <v>3291</v>
      </c>
      <c r="J3319" s="2" t="s">
        <v>20005</v>
      </c>
      <c r="K3319" s="1" t="s">
        <v>20019</v>
      </c>
      <c r="L3319" s="1" t="s">
        <v>19220</v>
      </c>
      <c r="M3319" s="2" t="s">
        <v>28192</v>
      </c>
      <c r="N3319" s="2" t="s">
        <v>26176</v>
      </c>
      <c r="O3319" s="2" t="s">
        <v>28193</v>
      </c>
      <c r="P3319" s="2" t="s">
        <v>28168</v>
      </c>
      <c r="Q3319" s="2" t="s">
        <v>20007</v>
      </c>
      <c r="R3319" s="2" t="s">
        <v>28169</v>
      </c>
      <c r="S3319" s="2" t="s">
        <v>20008</v>
      </c>
      <c r="T3319" s="42" t="s">
        <v>28170</v>
      </c>
    </row>
    <row r="3320" spans="3:20" ht="30" x14ac:dyDescent="0.25">
      <c r="C3320" s="35"/>
      <c r="I3320" s="27">
        <f>IF(ISBLANK(J3320),"",LARGE(I$1:I3319,1)+1)</f>
        <v>3292</v>
      </c>
      <c r="J3320" s="2" t="s">
        <v>20005</v>
      </c>
      <c r="K3320" s="1" t="s">
        <v>20020</v>
      </c>
      <c r="L3320" s="1" t="s">
        <v>19220</v>
      </c>
      <c r="M3320" s="2" t="s">
        <v>28194</v>
      </c>
      <c r="N3320" s="2" t="s">
        <v>26176</v>
      </c>
      <c r="O3320" s="2" t="s">
        <v>28195</v>
      </c>
      <c r="P3320" s="2" t="s">
        <v>28196</v>
      </c>
      <c r="Q3320" s="2" t="s">
        <v>20010</v>
      </c>
      <c r="R3320" s="2" t="s">
        <v>28169</v>
      </c>
      <c r="S3320" s="2" t="s">
        <v>20011</v>
      </c>
      <c r="T3320" s="42" t="s">
        <v>28174</v>
      </c>
    </row>
    <row r="3321" spans="3:20" ht="30" x14ac:dyDescent="0.25">
      <c r="C3321" s="35"/>
      <c r="I3321" s="27">
        <f>IF(ISBLANK(J3321),"",LARGE(I$1:I3320,1)+1)</f>
        <v>3293</v>
      </c>
      <c r="J3321" s="2" t="s">
        <v>20005</v>
      </c>
      <c r="K3321" s="1" t="s">
        <v>20021</v>
      </c>
      <c r="L3321" s="1" t="s">
        <v>19220</v>
      </c>
      <c r="M3321" s="2" t="s">
        <v>28197</v>
      </c>
      <c r="N3321" s="2" t="s">
        <v>26176</v>
      </c>
      <c r="O3321" s="2" t="s">
        <v>28198</v>
      </c>
      <c r="P3321" s="2" t="s">
        <v>28199</v>
      </c>
      <c r="Q3321" s="2" t="s">
        <v>20010</v>
      </c>
      <c r="R3321" s="2" t="s">
        <v>28169</v>
      </c>
      <c r="S3321" s="2" t="s">
        <v>20011</v>
      </c>
      <c r="T3321" s="42" t="s">
        <v>28174</v>
      </c>
    </row>
    <row r="3322" spans="3:20" ht="45" x14ac:dyDescent="0.25">
      <c r="C3322" s="35"/>
      <c r="I3322" s="27">
        <f>IF(ISBLANK(J3322),"",LARGE(I$1:I3321,1)+1)</f>
        <v>3294</v>
      </c>
      <c r="J3322" s="2" t="s">
        <v>20005</v>
      </c>
      <c r="K3322" s="1" t="s">
        <v>20022</v>
      </c>
      <c r="L3322" s="1" t="s">
        <v>19220</v>
      </c>
      <c r="M3322" s="2" t="s">
        <v>28200</v>
      </c>
      <c r="N3322" s="2" t="s">
        <v>26176</v>
      </c>
      <c r="O3322" s="2" t="s">
        <v>28201</v>
      </c>
      <c r="P3322" s="2" t="s">
        <v>28168</v>
      </c>
      <c r="Q3322" s="2" t="s">
        <v>20007</v>
      </c>
      <c r="R3322" s="2" t="s">
        <v>28169</v>
      </c>
      <c r="S3322" s="2" t="s">
        <v>20008</v>
      </c>
      <c r="T3322" s="42" t="s">
        <v>28170</v>
      </c>
    </row>
    <row r="3323" spans="3:20" ht="45" x14ac:dyDescent="0.25">
      <c r="C3323" s="35"/>
      <c r="I3323" s="27">
        <f>IF(ISBLANK(J3323),"",LARGE(I$1:I3322,1)+1)</f>
        <v>3295</v>
      </c>
      <c r="J3323" s="2" t="s">
        <v>20005</v>
      </c>
      <c r="K3323" s="1" t="s">
        <v>20023</v>
      </c>
      <c r="L3323" s="1" t="s">
        <v>19220</v>
      </c>
      <c r="M3323" s="2" t="s">
        <v>28202</v>
      </c>
      <c r="N3323" s="2" t="s">
        <v>26176</v>
      </c>
      <c r="O3323" s="2" t="s">
        <v>28203</v>
      </c>
      <c r="P3323" s="2" t="s">
        <v>28168</v>
      </c>
      <c r="Q3323" s="2" t="s">
        <v>20007</v>
      </c>
      <c r="R3323" s="2" t="s">
        <v>28169</v>
      </c>
      <c r="S3323" s="2" t="s">
        <v>20008</v>
      </c>
      <c r="T3323" s="42" t="s">
        <v>28170</v>
      </c>
    </row>
    <row r="3324" spans="3:20" ht="30" x14ac:dyDescent="0.25">
      <c r="C3324" s="35"/>
      <c r="I3324" s="27">
        <f>IF(ISBLANK(J3324),"",LARGE(I$1:I3323,1)+1)</f>
        <v>3296</v>
      </c>
      <c r="J3324" s="2" t="s">
        <v>20005</v>
      </c>
      <c r="K3324" s="1" t="s">
        <v>20024</v>
      </c>
      <c r="L3324" s="1" t="s">
        <v>19220</v>
      </c>
      <c r="M3324" s="2" t="s">
        <v>28204</v>
      </c>
      <c r="N3324" s="2" t="s">
        <v>26176</v>
      </c>
      <c r="O3324" s="2" t="s">
        <v>28205</v>
      </c>
      <c r="P3324" s="2" t="s">
        <v>28206</v>
      </c>
      <c r="Q3324" s="2" t="s">
        <v>20010</v>
      </c>
      <c r="R3324" s="2" t="s">
        <v>28169</v>
      </c>
      <c r="S3324" s="2" t="s">
        <v>20011</v>
      </c>
      <c r="T3324" s="42" t="s">
        <v>28174</v>
      </c>
    </row>
    <row r="3325" spans="3:20" ht="30" x14ac:dyDescent="0.25">
      <c r="C3325" s="35"/>
      <c r="I3325" s="27">
        <f>IF(ISBLANK(J3325),"",LARGE(I$1:I3324,1)+1)</f>
        <v>3297</v>
      </c>
      <c r="J3325" s="2" t="s">
        <v>20005</v>
      </c>
      <c r="K3325" s="1" t="s">
        <v>20025</v>
      </c>
      <c r="L3325" s="1" t="s">
        <v>19220</v>
      </c>
      <c r="M3325" s="2" t="s">
        <v>28207</v>
      </c>
      <c r="N3325" s="2" t="s">
        <v>26176</v>
      </c>
      <c r="O3325" s="2" t="s">
        <v>28208</v>
      </c>
      <c r="P3325" s="2" t="s">
        <v>28209</v>
      </c>
      <c r="Q3325" s="2" t="s">
        <v>20010</v>
      </c>
      <c r="R3325" s="2" t="s">
        <v>28169</v>
      </c>
      <c r="S3325" s="2" t="s">
        <v>20011</v>
      </c>
      <c r="T3325" s="42" t="s">
        <v>28174</v>
      </c>
    </row>
    <row r="3326" spans="3:20" ht="30" x14ac:dyDescent="0.25">
      <c r="C3326" s="35"/>
      <c r="I3326" s="27">
        <f>IF(ISBLANK(J3326),"",LARGE(I$1:I3325,1)+1)</f>
        <v>3298</v>
      </c>
      <c r="J3326" s="2" t="s">
        <v>20005</v>
      </c>
      <c r="K3326" s="1" t="s">
        <v>20026</v>
      </c>
      <c r="L3326" s="1" t="s">
        <v>19220</v>
      </c>
      <c r="M3326" s="2" t="s">
        <v>28210</v>
      </c>
      <c r="N3326" s="2" t="s">
        <v>26176</v>
      </c>
      <c r="O3326" s="2" t="s">
        <v>28211</v>
      </c>
      <c r="P3326" s="2" t="s">
        <v>28168</v>
      </c>
      <c r="Q3326" s="2" t="s">
        <v>20007</v>
      </c>
      <c r="R3326" s="2" t="s">
        <v>28169</v>
      </c>
      <c r="S3326" s="2" t="s">
        <v>20008</v>
      </c>
      <c r="T3326" s="42" t="s">
        <v>28170</v>
      </c>
    </row>
    <row r="3327" spans="3:20" ht="30" x14ac:dyDescent="0.25">
      <c r="C3327" s="35"/>
      <c r="I3327" s="27">
        <f>IF(ISBLANK(J3327),"",LARGE(I$1:I3326,1)+1)</f>
        <v>3299</v>
      </c>
      <c r="J3327" s="2" t="s">
        <v>20005</v>
      </c>
      <c r="K3327" s="1" t="s">
        <v>20027</v>
      </c>
      <c r="L3327" s="1" t="s">
        <v>19220</v>
      </c>
      <c r="M3327" s="2" t="s">
        <v>28212</v>
      </c>
      <c r="N3327" s="2" t="s">
        <v>26176</v>
      </c>
      <c r="O3327" s="2" t="s">
        <v>28213</v>
      </c>
      <c r="P3327" s="2" t="s">
        <v>28168</v>
      </c>
      <c r="Q3327" s="2" t="s">
        <v>20007</v>
      </c>
      <c r="R3327" s="2" t="s">
        <v>28169</v>
      </c>
      <c r="S3327" s="2" t="s">
        <v>20008</v>
      </c>
      <c r="T3327" s="42" t="s">
        <v>28170</v>
      </c>
    </row>
    <row r="3328" spans="3:20" ht="30" x14ac:dyDescent="0.25">
      <c r="C3328" s="35"/>
      <c r="I3328" s="27">
        <f>IF(ISBLANK(J3328),"",LARGE(I$1:I3327,1)+1)</f>
        <v>3300</v>
      </c>
      <c r="J3328" s="2" t="s">
        <v>20005</v>
      </c>
      <c r="K3328" s="1" t="s">
        <v>20028</v>
      </c>
      <c r="L3328" s="1" t="s">
        <v>19220</v>
      </c>
      <c r="M3328" s="2" t="s">
        <v>28214</v>
      </c>
      <c r="N3328" s="2" t="s">
        <v>26176</v>
      </c>
      <c r="O3328" s="2" t="s">
        <v>28215</v>
      </c>
      <c r="P3328" s="2" t="s">
        <v>28216</v>
      </c>
      <c r="Q3328" s="2" t="s">
        <v>20010</v>
      </c>
      <c r="R3328" s="2" t="s">
        <v>28169</v>
      </c>
      <c r="S3328" s="2" t="s">
        <v>20011</v>
      </c>
      <c r="T3328" s="42" t="s">
        <v>28174</v>
      </c>
    </row>
    <row r="3329" spans="3:20" ht="30" x14ac:dyDescent="0.25">
      <c r="C3329" s="35"/>
      <c r="I3329" s="27">
        <f>IF(ISBLANK(J3329),"",LARGE(I$1:I3328,1)+1)</f>
        <v>3301</v>
      </c>
      <c r="J3329" s="2" t="s">
        <v>20005</v>
      </c>
      <c r="K3329" s="1" t="s">
        <v>20029</v>
      </c>
      <c r="L3329" s="1" t="s">
        <v>19220</v>
      </c>
      <c r="M3329" s="2" t="s">
        <v>28217</v>
      </c>
      <c r="N3329" s="2" t="s">
        <v>26176</v>
      </c>
      <c r="O3329" s="2" t="s">
        <v>28218</v>
      </c>
      <c r="P3329" s="2" t="s">
        <v>28219</v>
      </c>
      <c r="Q3329" s="2" t="s">
        <v>20010</v>
      </c>
      <c r="R3329" s="2" t="s">
        <v>28169</v>
      </c>
      <c r="S3329" s="2" t="s">
        <v>20011</v>
      </c>
      <c r="T3329" s="42" t="s">
        <v>28174</v>
      </c>
    </row>
    <row r="3330" spans="3:20" ht="30" x14ac:dyDescent="0.25">
      <c r="C3330" s="35"/>
      <c r="I3330" s="27">
        <f>IF(ISBLANK(J3330),"",LARGE(I$1:I3329,1)+1)</f>
        <v>3302</v>
      </c>
      <c r="J3330" s="2" t="s">
        <v>20005</v>
      </c>
      <c r="K3330" s="1" t="s">
        <v>20030</v>
      </c>
      <c r="L3330" s="1" t="s">
        <v>19220</v>
      </c>
      <c r="M3330" s="2" t="s">
        <v>28220</v>
      </c>
      <c r="N3330" s="2" t="s">
        <v>26176</v>
      </c>
      <c r="O3330" s="2" t="s">
        <v>28221</v>
      </c>
      <c r="P3330" s="2" t="s">
        <v>28168</v>
      </c>
      <c r="Q3330" s="2" t="s">
        <v>20007</v>
      </c>
      <c r="R3330" s="2" t="s">
        <v>28169</v>
      </c>
      <c r="S3330" s="2" t="s">
        <v>20008</v>
      </c>
      <c r="T3330" s="42" t="s">
        <v>28170</v>
      </c>
    </row>
    <row r="3331" spans="3:20" ht="30" x14ac:dyDescent="0.25">
      <c r="C3331" s="35"/>
      <c r="I3331" s="27">
        <f>IF(ISBLANK(J3331),"",LARGE(I$1:I3330,1)+1)</f>
        <v>3303</v>
      </c>
      <c r="J3331" s="2" t="s">
        <v>20005</v>
      </c>
      <c r="K3331" s="1" t="s">
        <v>20031</v>
      </c>
      <c r="L3331" s="1" t="s">
        <v>19220</v>
      </c>
      <c r="M3331" s="2" t="s">
        <v>28222</v>
      </c>
      <c r="N3331" s="2" t="s">
        <v>26176</v>
      </c>
      <c r="O3331" s="2" t="s">
        <v>28223</v>
      </c>
      <c r="P3331" s="2" t="s">
        <v>28224</v>
      </c>
      <c r="Q3331" s="2" t="s">
        <v>20010</v>
      </c>
      <c r="R3331" s="2" t="s">
        <v>28169</v>
      </c>
      <c r="S3331" s="2" t="s">
        <v>20011</v>
      </c>
      <c r="T3331" s="42" t="s">
        <v>28174</v>
      </c>
    </row>
    <row r="3332" spans="3:20" ht="30" x14ac:dyDescent="0.25">
      <c r="C3332" s="35"/>
      <c r="I3332" s="27">
        <f>IF(ISBLANK(J3332),"",LARGE(I$1:I3331,1)+1)</f>
        <v>3304</v>
      </c>
      <c r="J3332" s="2" t="s">
        <v>20005</v>
      </c>
      <c r="K3332" s="1" t="s">
        <v>20032</v>
      </c>
      <c r="L3332" s="1" t="s">
        <v>19220</v>
      </c>
      <c r="M3332" s="2" t="s">
        <v>28225</v>
      </c>
      <c r="N3332" s="2" t="s">
        <v>26176</v>
      </c>
      <c r="O3332" s="2" t="s">
        <v>28226</v>
      </c>
      <c r="P3332" s="2" t="s">
        <v>28168</v>
      </c>
      <c r="Q3332" s="2" t="s">
        <v>20007</v>
      </c>
      <c r="R3332" s="2" t="s">
        <v>28169</v>
      </c>
      <c r="S3332" s="2" t="s">
        <v>20008</v>
      </c>
      <c r="T3332" s="42" t="s">
        <v>28170</v>
      </c>
    </row>
    <row r="3333" spans="3:20" ht="30" x14ac:dyDescent="0.25">
      <c r="C3333" s="35"/>
      <c r="I3333" s="27">
        <f>IF(ISBLANK(J3333),"",LARGE(I$1:I3332,1)+1)</f>
        <v>3305</v>
      </c>
      <c r="J3333" s="2" t="s">
        <v>20005</v>
      </c>
      <c r="K3333" s="1" t="s">
        <v>20033</v>
      </c>
      <c r="L3333" s="1" t="s">
        <v>19220</v>
      </c>
      <c r="M3333" s="2" t="s">
        <v>28227</v>
      </c>
      <c r="N3333" s="2" t="s">
        <v>26176</v>
      </c>
      <c r="O3333" s="2" t="s">
        <v>28228</v>
      </c>
      <c r="P3333" s="2" t="s">
        <v>28229</v>
      </c>
      <c r="Q3333" s="2" t="s">
        <v>20010</v>
      </c>
      <c r="R3333" s="2" t="s">
        <v>28169</v>
      </c>
      <c r="S3333" s="2" t="s">
        <v>20011</v>
      </c>
      <c r="T3333" s="42" t="s">
        <v>28174</v>
      </c>
    </row>
    <row r="3334" spans="3:20" ht="30" x14ac:dyDescent="0.25">
      <c r="C3334" s="35"/>
      <c r="I3334" s="27">
        <f>IF(ISBLANK(J3334),"",LARGE(I$1:I3333,1)+1)</f>
        <v>3306</v>
      </c>
      <c r="J3334" s="2" t="s">
        <v>20005</v>
      </c>
      <c r="K3334" s="1" t="s">
        <v>20034</v>
      </c>
      <c r="L3334" s="1" t="s">
        <v>19220</v>
      </c>
      <c r="M3334" s="2" t="s">
        <v>28230</v>
      </c>
      <c r="N3334" s="2" t="s">
        <v>26176</v>
      </c>
      <c r="O3334" s="2" t="s">
        <v>28231</v>
      </c>
      <c r="P3334" s="2" t="s">
        <v>28168</v>
      </c>
      <c r="Q3334" s="2" t="s">
        <v>20007</v>
      </c>
      <c r="R3334" s="2" t="s">
        <v>28169</v>
      </c>
      <c r="S3334" s="2" t="s">
        <v>20008</v>
      </c>
      <c r="T3334" s="42" t="s">
        <v>28170</v>
      </c>
    </row>
    <row r="3335" spans="3:20" ht="30" x14ac:dyDescent="0.25">
      <c r="C3335" s="35"/>
      <c r="I3335" s="27">
        <f>IF(ISBLANK(J3335),"",LARGE(I$1:I3334,1)+1)</f>
        <v>3307</v>
      </c>
      <c r="J3335" s="2" t="s">
        <v>20005</v>
      </c>
      <c r="K3335" s="1" t="s">
        <v>20035</v>
      </c>
      <c r="L3335" s="1" t="s">
        <v>19220</v>
      </c>
      <c r="M3335" s="2" t="s">
        <v>28232</v>
      </c>
      <c r="N3335" s="2" t="s">
        <v>26176</v>
      </c>
      <c r="O3335" s="2" t="s">
        <v>28233</v>
      </c>
      <c r="P3335" s="2" t="s">
        <v>28168</v>
      </c>
      <c r="Q3335" s="2" t="s">
        <v>20007</v>
      </c>
      <c r="R3335" s="2" t="s">
        <v>28169</v>
      </c>
      <c r="S3335" s="2" t="s">
        <v>20008</v>
      </c>
      <c r="T3335" s="42" t="s">
        <v>28170</v>
      </c>
    </row>
    <row r="3336" spans="3:20" ht="30" x14ac:dyDescent="0.25">
      <c r="C3336" s="35"/>
      <c r="I3336" s="27">
        <f>IF(ISBLANK(J3336),"",LARGE(I$1:I3335,1)+1)</f>
        <v>3308</v>
      </c>
      <c r="J3336" s="2" t="s">
        <v>20005</v>
      </c>
      <c r="K3336" s="1" t="s">
        <v>20036</v>
      </c>
      <c r="L3336" s="1" t="s">
        <v>19220</v>
      </c>
      <c r="M3336" s="2" t="s">
        <v>28234</v>
      </c>
      <c r="N3336" s="2" t="s">
        <v>26176</v>
      </c>
      <c r="O3336" s="2" t="s">
        <v>28235</v>
      </c>
      <c r="P3336" s="2" t="s">
        <v>28236</v>
      </c>
      <c r="Q3336" s="2" t="s">
        <v>20010</v>
      </c>
      <c r="R3336" s="2" t="s">
        <v>28169</v>
      </c>
      <c r="S3336" s="2" t="s">
        <v>20011</v>
      </c>
      <c r="T3336" s="42" t="s">
        <v>28174</v>
      </c>
    </row>
    <row r="3337" spans="3:20" ht="30" x14ac:dyDescent="0.25">
      <c r="C3337" s="35"/>
      <c r="I3337" s="27">
        <f>IF(ISBLANK(J3337),"",LARGE(I$1:I3336,1)+1)</f>
        <v>3309</v>
      </c>
      <c r="J3337" s="2" t="s">
        <v>20005</v>
      </c>
      <c r="K3337" s="1" t="s">
        <v>20037</v>
      </c>
      <c r="L3337" s="1" t="s">
        <v>19220</v>
      </c>
      <c r="M3337" s="2" t="s">
        <v>28237</v>
      </c>
      <c r="N3337" s="2" t="s">
        <v>26176</v>
      </c>
      <c r="O3337" s="2" t="s">
        <v>28238</v>
      </c>
      <c r="P3337" s="2" t="s">
        <v>28239</v>
      </c>
      <c r="Q3337" s="2" t="s">
        <v>20010</v>
      </c>
      <c r="R3337" s="2" t="s">
        <v>28169</v>
      </c>
      <c r="S3337" s="2" t="s">
        <v>20011</v>
      </c>
      <c r="T3337" s="42" t="s">
        <v>28174</v>
      </c>
    </row>
    <row r="3338" spans="3:20" ht="30" x14ac:dyDescent="0.25">
      <c r="C3338" s="35"/>
      <c r="I3338" s="27">
        <f>IF(ISBLANK(J3338),"",LARGE(I$1:I3337,1)+1)</f>
        <v>3310</v>
      </c>
      <c r="J3338" s="2" t="s">
        <v>20005</v>
      </c>
      <c r="K3338" s="1" t="s">
        <v>20038</v>
      </c>
      <c r="L3338" s="1" t="s">
        <v>19220</v>
      </c>
      <c r="M3338" s="2" t="s">
        <v>28240</v>
      </c>
      <c r="N3338" s="2" t="s">
        <v>26176</v>
      </c>
      <c r="O3338" s="2" t="s">
        <v>28241</v>
      </c>
      <c r="P3338" s="2" t="s">
        <v>28168</v>
      </c>
      <c r="Q3338" s="2" t="s">
        <v>20007</v>
      </c>
      <c r="R3338" s="2" t="s">
        <v>28169</v>
      </c>
      <c r="S3338" s="2" t="s">
        <v>20008</v>
      </c>
      <c r="T3338" s="42" t="s">
        <v>28170</v>
      </c>
    </row>
    <row r="3339" spans="3:20" ht="30" x14ac:dyDescent="0.25">
      <c r="C3339" s="35"/>
      <c r="I3339" s="27">
        <f>IF(ISBLANK(J3339),"",LARGE(I$1:I3338,1)+1)</f>
        <v>3311</v>
      </c>
      <c r="J3339" s="2" t="s">
        <v>20005</v>
      </c>
      <c r="K3339" s="1" t="s">
        <v>20039</v>
      </c>
      <c r="L3339" s="1" t="s">
        <v>19220</v>
      </c>
      <c r="M3339" s="2" t="s">
        <v>28242</v>
      </c>
      <c r="N3339" s="2" t="s">
        <v>26176</v>
      </c>
      <c r="O3339" s="2" t="s">
        <v>28243</v>
      </c>
      <c r="P3339" s="2" t="s">
        <v>28244</v>
      </c>
      <c r="Q3339" s="2" t="s">
        <v>20010</v>
      </c>
      <c r="R3339" s="2" t="s">
        <v>28169</v>
      </c>
      <c r="S3339" s="2" t="s">
        <v>20011</v>
      </c>
      <c r="T3339" s="42" t="s">
        <v>28174</v>
      </c>
    </row>
    <row r="3340" spans="3:20" ht="45" x14ac:dyDescent="0.25">
      <c r="C3340" s="35"/>
      <c r="I3340" s="27">
        <f>IF(ISBLANK(J3340),"",LARGE(I$1:I3339,1)+1)</f>
        <v>3312</v>
      </c>
      <c r="J3340" s="2" t="s">
        <v>20005</v>
      </c>
      <c r="K3340" s="1" t="s">
        <v>20040</v>
      </c>
      <c r="L3340" s="1" t="s">
        <v>19220</v>
      </c>
      <c r="M3340" s="2" t="s">
        <v>28245</v>
      </c>
      <c r="N3340" s="2" t="s">
        <v>26176</v>
      </c>
      <c r="O3340" s="2" t="s">
        <v>28246</v>
      </c>
      <c r="P3340" s="2" t="s">
        <v>28168</v>
      </c>
      <c r="Q3340" s="2" t="s">
        <v>20007</v>
      </c>
      <c r="R3340" s="2" t="s">
        <v>28169</v>
      </c>
      <c r="S3340" s="2" t="s">
        <v>20008</v>
      </c>
      <c r="T3340" s="42" t="s">
        <v>28170</v>
      </c>
    </row>
    <row r="3341" spans="3:20" ht="45" x14ac:dyDescent="0.25">
      <c r="C3341" s="35"/>
      <c r="I3341" s="27">
        <f>IF(ISBLANK(J3341),"",LARGE(I$1:I3340,1)+1)</f>
        <v>3313</v>
      </c>
      <c r="J3341" s="2" t="s">
        <v>20005</v>
      </c>
      <c r="K3341" s="1" t="s">
        <v>20041</v>
      </c>
      <c r="L3341" s="1" t="s">
        <v>19220</v>
      </c>
      <c r="M3341" s="2" t="s">
        <v>28247</v>
      </c>
      <c r="N3341" s="2" t="s">
        <v>26176</v>
      </c>
      <c r="O3341" s="2" t="s">
        <v>28248</v>
      </c>
      <c r="P3341" s="2" t="s">
        <v>28168</v>
      </c>
      <c r="Q3341" s="2" t="s">
        <v>20007</v>
      </c>
      <c r="R3341" s="2" t="s">
        <v>28169</v>
      </c>
      <c r="S3341" s="2" t="s">
        <v>20008</v>
      </c>
      <c r="T3341" s="42" t="s">
        <v>28170</v>
      </c>
    </row>
    <row r="3342" spans="3:20" ht="30" x14ac:dyDescent="0.25">
      <c r="C3342" s="35"/>
      <c r="I3342" s="27">
        <f>IF(ISBLANK(J3342),"",LARGE(I$1:I3341,1)+1)</f>
        <v>3314</v>
      </c>
      <c r="J3342" s="2" t="s">
        <v>20005</v>
      </c>
      <c r="K3342" s="1" t="s">
        <v>20042</v>
      </c>
      <c r="L3342" s="1" t="s">
        <v>19220</v>
      </c>
      <c r="M3342" s="2" t="s">
        <v>28249</v>
      </c>
      <c r="N3342" s="2" t="s">
        <v>26176</v>
      </c>
      <c r="O3342" s="2" t="s">
        <v>28250</v>
      </c>
      <c r="P3342" s="2" t="s">
        <v>28251</v>
      </c>
      <c r="Q3342" s="2" t="s">
        <v>20010</v>
      </c>
      <c r="R3342" s="2" t="s">
        <v>28169</v>
      </c>
      <c r="S3342" s="2" t="s">
        <v>20011</v>
      </c>
      <c r="T3342" s="42" t="s">
        <v>28174</v>
      </c>
    </row>
    <row r="3343" spans="3:20" ht="30" x14ac:dyDescent="0.25">
      <c r="C3343" s="35"/>
      <c r="I3343" s="27">
        <f>IF(ISBLANK(J3343),"",LARGE(I$1:I3342,1)+1)</f>
        <v>3315</v>
      </c>
      <c r="J3343" s="2" t="s">
        <v>20005</v>
      </c>
      <c r="K3343" s="1" t="s">
        <v>20043</v>
      </c>
      <c r="L3343" s="1" t="s">
        <v>19220</v>
      </c>
      <c r="M3343" s="2" t="s">
        <v>28252</v>
      </c>
      <c r="N3343" s="2" t="s">
        <v>26176</v>
      </c>
      <c r="O3343" s="2" t="s">
        <v>28253</v>
      </c>
      <c r="P3343" s="2" t="s">
        <v>28254</v>
      </c>
      <c r="Q3343" s="2" t="s">
        <v>20010</v>
      </c>
      <c r="R3343" s="2" t="s">
        <v>28169</v>
      </c>
      <c r="S3343" s="2" t="s">
        <v>20011</v>
      </c>
      <c r="T3343" s="42" t="s">
        <v>28174</v>
      </c>
    </row>
    <row r="3344" spans="3:20" ht="30" x14ac:dyDescent="0.25">
      <c r="C3344" s="35"/>
      <c r="I3344" s="27">
        <f>IF(ISBLANK(J3344),"",LARGE(I$1:I3343,1)+1)</f>
        <v>3316</v>
      </c>
      <c r="J3344" s="2" t="s">
        <v>20005</v>
      </c>
      <c r="K3344" s="1" t="s">
        <v>20044</v>
      </c>
      <c r="L3344" s="1" t="s">
        <v>19220</v>
      </c>
      <c r="M3344" s="2" t="s">
        <v>28255</v>
      </c>
      <c r="N3344" s="2" t="s">
        <v>26176</v>
      </c>
      <c r="O3344" s="2" t="s">
        <v>28256</v>
      </c>
      <c r="P3344" s="2" t="s">
        <v>28257</v>
      </c>
      <c r="Q3344" s="2" t="s">
        <v>20045</v>
      </c>
      <c r="R3344" s="2" t="s">
        <v>28258</v>
      </c>
      <c r="S3344" s="2" t="s">
        <v>20046</v>
      </c>
      <c r="T3344" s="42" t="s">
        <v>28259</v>
      </c>
    </row>
    <row r="3345" spans="3:20" ht="30" x14ac:dyDescent="0.25">
      <c r="C3345" s="35"/>
      <c r="I3345" s="27">
        <f>IF(ISBLANK(J3345),"",LARGE(I$1:I3344,1)+1)</f>
        <v>3317</v>
      </c>
      <c r="J3345" s="2" t="s">
        <v>20005</v>
      </c>
      <c r="K3345" s="1" t="s">
        <v>20047</v>
      </c>
      <c r="L3345" s="1" t="s">
        <v>19220</v>
      </c>
      <c r="M3345" s="2" t="s">
        <v>28260</v>
      </c>
      <c r="N3345" s="2" t="s">
        <v>26176</v>
      </c>
      <c r="O3345" s="2" t="s">
        <v>28261</v>
      </c>
      <c r="P3345" s="2" t="s">
        <v>28262</v>
      </c>
      <c r="Q3345" s="2" t="s">
        <v>20045</v>
      </c>
      <c r="R3345" s="2" t="s">
        <v>28263</v>
      </c>
      <c r="S3345" s="2" t="s">
        <v>20046</v>
      </c>
      <c r="T3345" s="42" t="s">
        <v>28259</v>
      </c>
    </row>
    <row r="3346" spans="3:20" ht="30" x14ac:dyDescent="0.25">
      <c r="C3346" s="35"/>
      <c r="I3346" s="27">
        <f>IF(ISBLANK(J3346),"",LARGE(I$1:I3345,1)+1)</f>
        <v>3318</v>
      </c>
      <c r="J3346" s="2" t="s">
        <v>20005</v>
      </c>
      <c r="K3346" s="1" t="s">
        <v>20048</v>
      </c>
      <c r="L3346" s="1" t="s">
        <v>19220</v>
      </c>
      <c r="M3346" s="2" t="s">
        <v>28264</v>
      </c>
      <c r="N3346" s="2" t="s">
        <v>26176</v>
      </c>
      <c r="O3346" s="2" t="s">
        <v>28265</v>
      </c>
      <c r="P3346" s="2" t="s">
        <v>28266</v>
      </c>
      <c r="Q3346" s="2" t="s">
        <v>20045</v>
      </c>
      <c r="R3346" s="2" t="s">
        <v>28267</v>
      </c>
      <c r="S3346" s="2" t="s">
        <v>20046</v>
      </c>
      <c r="T3346" s="42" t="s">
        <v>28259</v>
      </c>
    </row>
    <row r="3347" spans="3:20" ht="30" x14ac:dyDescent="0.25">
      <c r="C3347" s="35"/>
      <c r="I3347" s="27">
        <f>IF(ISBLANK(J3347),"",LARGE(I$1:I3346,1)+1)</f>
        <v>3319</v>
      </c>
      <c r="J3347" s="2" t="s">
        <v>20005</v>
      </c>
      <c r="K3347" s="1" t="s">
        <v>20049</v>
      </c>
      <c r="L3347" s="1" t="s">
        <v>19220</v>
      </c>
      <c r="M3347" s="2" t="s">
        <v>28268</v>
      </c>
      <c r="N3347" s="2" t="s">
        <v>26176</v>
      </c>
      <c r="O3347" s="2" t="s">
        <v>28269</v>
      </c>
      <c r="P3347" s="2" t="s">
        <v>28270</v>
      </c>
      <c r="Q3347" s="2" t="s">
        <v>20045</v>
      </c>
      <c r="R3347" s="2" t="s">
        <v>28271</v>
      </c>
      <c r="S3347" s="2" t="s">
        <v>20046</v>
      </c>
      <c r="T3347" s="42" t="s">
        <v>28259</v>
      </c>
    </row>
    <row r="3348" spans="3:20" ht="30" x14ac:dyDescent="0.25">
      <c r="C3348" s="35"/>
      <c r="I3348" s="27">
        <f>IF(ISBLANK(J3348),"",LARGE(I$1:I3347,1)+1)</f>
        <v>3320</v>
      </c>
      <c r="J3348" s="2" t="s">
        <v>20005</v>
      </c>
      <c r="K3348" s="1" t="s">
        <v>20050</v>
      </c>
      <c r="L3348" s="1" t="s">
        <v>19220</v>
      </c>
      <c r="M3348" s="2" t="s">
        <v>28272</v>
      </c>
      <c r="N3348" s="2" t="s">
        <v>26176</v>
      </c>
      <c r="O3348" s="2" t="s">
        <v>28273</v>
      </c>
      <c r="P3348" s="2" t="s">
        <v>28274</v>
      </c>
      <c r="Q3348" s="2" t="s">
        <v>20045</v>
      </c>
      <c r="R3348" s="2" t="s">
        <v>28275</v>
      </c>
      <c r="S3348" s="2" t="s">
        <v>20046</v>
      </c>
      <c r="T3348" s="42" t="s">
        <v>28259</v>
      </c>
    </row>
    <row r="3349" spans="3:20" ht="30" x14ac:dyDescent="0.25">
      <c r="C3349" s="35"/>
      <c r="I3349" s="27">
        <f>IF(ISBLANK(J3349),"",LARGE(I$1:I3348,1)+1)</f>
        <v>3321</v>
      </c>
      <c r="J3349" s="2" t="s">
        <v>20005</v>
      </c>
      <c r="K3349" s="1" t="s">
        <v>20051</v>
      </c>
      <c r="L3349" s="1" t="s">
        <v>19220</v>
      </c>
      <c r="M3349" s="2" t="s">
        <v>28276</v>
      </c>
      <c r="N3349" s="2" t="s">
        <v>26176</v>
      </c>
      <c r="O3349" s="2" t="s">
        <v>28277</v>
      </c>
      <c r="P3349" s="2" t="s">
        <v>28278</v>
      </c>
      <c r="Q3349" s="2" t="s">
        <v>20045</v>
      </c>
      <c r="R3349" s="2" t="s">
        <v>28279</v>
      </c>
      <c r="S3349" s="2" t="s">
        <v>20046</v>
      </c>
      <c r="T3349" s="42" t="s">
        <v>28259</v>
      </c>
    </row>
    <row r="3350" spans="3:20" ht="30" x14ac:dyDescent="0.25">
      <c r="C3350" s="35"/>
      <c r="I3350" s="27">
        <f>IF(ISBLANK(J3350),"",LARGE(I$1:I3349,1)+1)</f>
        <v>3322</v>
      </c>
      <c r="J3350" s="2" t="s">
        <v>20005</v>
      </c>
      <c r="K3350" s="1" t="s">
        <v>20052</v>
      </c>
      <c r="L3350" s="1" t="s">
        <v>19220</v>
      </c>
      <c r="M3350" s="2" t="s">
        <v>28280</v>
      </c>
      <c r="N3350" s="2" t="s">
        <v>26176</v>
      </c>
      <c r="O3350" s="2" t="s">
        <v>28281</v>
      </c>
      <c r="P3350" s="2" t="s">
        <v>28282</v>
      </c>
      <c r="Q3350" s="2" t="s">
        <v>20045</v>
      </c>
      <c r="R3350" s="2" t="s">
        <v>28283</v>
      </c>
      <c r="S3350" s="2" t="s">
        <v>20046</v>
      </c>
      <c r="T3350" s="42" t="s">
        <v>28259</v>
      </c>
    </row>
    <row r="3351" spans="3:20" ht="30" x14ac:dyDescent="0.25">
      <c r="C3351" s="35"/>
      <c r="I3351" s="27">
        <f>IF(ISBLANK(J3351),"",LARGE(I$1:I3350,1)+1)</f>
        <v>3323</v>
      </c>
      <c r="J3351" s="2" t="s">
        <v>20005</v>
      </c>
      <c r="K3351" s="1" t="s">
        <v>20053</v>
      </c>
      <c r="L3351" s="1" t="s">
        <v>19220</v>
      </c>
      <c r="M3351" s="2" t="s">
        <v>28284</v>
      </c>
      <c r="N3351" s="2" t="s">
        <v>26176</v>
      </c>
      <c r="O3351" s="2" t="s">
        <v>28285</v>
      </c>
      <c r="P3351" s="2" t="s">
        <v>28286</v>
      </c>
      <c r="Q3351" s="2" t="s">
        <v>20045</v>
      </c>
      <c r="R3351" s="2" t="s">
        <v>28287</v>
      </c>
      <c r="S3351" s="2" t="s">
        <v>20046</v>
      </c>
      <c r="T3351" s="42" t="s">
        <v>28259</v>
      </c>
    </row>
    <row r="3352" spans="3:20" ht="30" x14ac:dyDescent="0.25">
      <c r="C3352" s="35"/>
      <c r="I3352" s="27">
        <f>IF(ISBLANK(J3352),"",LARGE(I$1:I3351,1)+1)</f>
        <v>3324</v>
      </c>
      <c r="J3352" s="2" t="s">
        <v>20005</v>
      </c>
      <c r="K3352" s="1" t="s">
        <v>20054</v>
      </c>
      <c r="L3352" s="1" t="s">
        <v>19220</v>
      </c>
      <c r="M3352" s="2" t="s">
        <v>28288</v>
      </c>
      <c r="N3352" s="2" t="s">
        <v>26176</v>
      </c>
      <c r="O3352" s="2" t="s">
        <v>28289</v>
      </c>
      <c r="P3352" s="2" t="s">
        <v>28290</v>
      </c>
      <c r="Q3352" s="2" t="s">
        <v>20045</v>
      </c>
      <c r="R3352" s="2" t="s">
        <v>28291</v>
      </c>
      <c r="S3352" s="2" t="s">
        <v>20046</v>
      </c>
      <c r="T3352" s="42" t="s">
        <v>28259</v>
      </c>
    </row>
    <row r="3353" spans="3:20" ht="30" x14ac:dyDescent="0.25">
      <c r="C3353" s="35"/>
      <c r="I3353" s="27">
        <f>IF(ISBLANK(J3353),"",LARGE(I$1:I3352,1)+1)</f>
        <v>3325</v>
      </c>
      <c r="J3353" s="2" t="s">
        <v>20005</v>
      </c>
      <c r="K3353" s="1" t="s">
        <v>20055</v>
      </c>
      <c r="L3353" s="1" t="s">
        <v>19220</v>
      </c>
      <c r="M3353" s="2" t="s">
        <v>28292</v>
      </c>
      <c r="N3353" s="2" t="s">
        <v>26176</v>
      </c>
      <c r="O3353" s="2" t="s">
        <v>28293</v>
      </c>
      <c r="P3353" s="2" t="s">
        <v>28294</v>
      </c>
      <c r="Q3353" s="2" t="s">
        <v>20045</v>
      </c>
      <c r="R3353" s="2" t="s">
        <v>28295</v>
      </c>
      <c r="S3353" s="2" t="s">
        <v>20046</v>
      </c>
      <c r="T3353" s="42" t="s">
        <v>28259</v>
      </c>
    </row>
    <row r="3354" spans="3:20" ht="30" x14ac:dyDescent="0.25">
      <c r="C3354" s="35"/>
      <c r="I3354" s="27">
        <f>IF(ISBLANK(J3354),"",LARGE(I$1:I3353,1)+1)</f>
        <v>3326</v>
      </c>
      <c r="J3354" s="2" t="s">
        <v>20005</v>
      </c>
      <c r="K3354" s="1" t="s">
        <v>20056</v>
      </c>
      <c r="L3354" s="1" t="s">
        <v>19220</v>
      </c>
      <c r="M3354" s="2" t="s">
        <v>28296</v>
      </c>
      <c r="N3354" s="2" t="s">
        <v>26176</v>
      </c>
      <c r="O3354" s="2" t="s">
        <v>28297</v>
      </c>
      <c r="P3354" s="2" t="s">
        <v>28298</v>
      </c>
      <c r="Q3354" s="2" t="s">
        <v>20045</v>
      </c>
      <c r="R3354" s="2" t="s">
        <v>28299</v>
      </c>
      <c r="S3354" s="2" t="s">
        <v>20046</v>
      </c>
      <c r="T3354" s="42" t="s">
        <v>28259</v>
      </c>
    </row>
    <row r="3355" spans="3:20" ht="30" x14ac:dyDescent="0.25">
      <c r="C3355" s="35"/>
      <c r="I3355" s="27">
        <f>IF(ISBLANK(J3355),"",LARGE(I$1:I3354,1)+1)</f>
        <v>3327</v>
      </c>
      <c r="J3355" s="2" t="s">
        <v>20005</v>
      </c>
      <c r="K3355" s="1" t="s">
        <v>20057</v>
      </c>
      <c r="L3355" s="1" t="s">
        <v>19220</v>
      </c>
      <c r="M3355" s="2" t="s">
        <v>28300</v>
      </c>
      <c r="N3355" s="2" t="s">
        <v>26176</v>
      </c>
      <c r="O3355" s="2" t="s">
        <v>28301</v>
      </c>
      <c r="P3355" s="2" t="s">
        <v>28302</v>
      </c>
      <c r="Q3355" s="2" t="s">
        <v>20045</v>
      </c>
      <c r="R3355" s="2" t="s">
        <v>28303</v>
      </c>
      <c r="S3355" s="2" t="s">
        <v>20046</v>
      </c>
      <c r="T3355" s="42" t="s">
        <v>28259</v>
      </c>
    </row>
    <row r="3356" spans="3:20" ht="45" x14ac:dyDescent="0.25">
      <c r="C3356" s="35"/>
      <c r="I3356" s="27">
        <f>IF(ISBLANK(J3356),"",LARGE(I$1:I3355,1)+1)</f>
        <v>3328</v>
      </c>
      <c r="J3356" s="2" t="s">
        <v>20005</v>
      </c>
      <c r="K3356" s="1" t="s">
        <v>20058</v>
      </c>
      <c r="L3356" s="1" t="s">
        <v>19220</v>
      </c>
      <c r="M3356" s="2" t="s">
        <v>28304</v>
      </c>
      <c r="N3356" s="2" t="s">
        <v>26176</v>
      </c>
      <c r="O3356" s="2" t="s">
        <v>28305</v>
      </c>
      <c r="P3356" s="2" t="s">
        <v>26178</v>
      </c>
      <c r="Q3356" s="2" t="s">
        <v>19221</v>
      </c>
      <c r="R3356" s="2" t="s">
        <v>26179</v>
      </c>
      <c r="S3356" s="2" t="s">
        <v>19222</v>
      </c>
      <c r="T3356" s="42" t="s">
        <v>28095</v>
      </c>
    </row>
    <row r="3357" spans="3:20" ht="45" x14ac:dyDescent="0.25">
      <c r="C3357" s="35"/>
      <c r="I3357" s="27">
        <f>IF(ISBLANK(J3357),"",LARGE(I$1:I3356,1)+1)</f>
        <v>3329</v>
      </c>
      <c r="J3357" s="2" t="s">
        <v>20005</v>
      </c>
      <c r="K3357" s="1" t="s">
        <v>20059</v>
      </c>
      <c r="L3357" s="1" t="s">
        <v>19220</v>
      </c>
      <c r="M3357" s="2" t="s">
        <v>28306</v>
      </c>
      <c r="N3357" s="2" t="s">
        <v>26176</v>
      </c>
      <c r="O3357" s="2" t="s">
        <v>28307</v>
      </c>
      <c r="P3357" s="2" t="s">
        <v>26178</v>
      </c>
      <c r="Q3357" s="2" t="s">
        <v>19221</v>
      </c>
      <c r="R3357" s="2" t="s">
        <v>26179</v>
      </c>
      <c r="S3357" s="2" t="s">
        <v>19222</v>
      </c>
      <c r="T3357" s="42" t="s">
        <v>28095</v>
      </c>
    </row>
    <row r="3358" spans="3:20" ht="45" x14ac:dyDescent="0.25">
      <c r="C3358" s="35"/>
      <c r="I3358" s="27">
        <f>IF(ISBLANK(J3358),"",LARGE(I$1:I3357,1)+1)</f>
        <v>3330</v>
      </c>
      <c r="J3358" s="2" t="s">
        <v>20005</v>
      </c>
      <c r="K3358" s="1" t="s">
        <v>20060</v>
      </c>
      <c r="L3358" s="1" t="s">
        <v>19220</v>
      </c>
      <c r="M3358" s="2" t="s">
        <v>28308</v>
      </c>
      <c r="N3358" s="2" t="s">
        <v>26176</v>
      </c>
      <c r="O3358" s="2" t="s">
        <v>28309</v>
      </c>
      <c r="P3358" s="2" t="s">
        <v>26178</v>
      </c>
      <c r="Q3358" s="2" t="s">
        <v>19221</v>
      </c>
      <c r="R3358" s="2" t="s">
        <v>26179</v>
      </c>
      <c r="S3358" s="2" t="s">
        <v>19222</v>
      </c>
      <c r="T3358" s="42" t="s">
        <v>28095</v>
      </c>
    </row>
    <row r="3359" spans="3:20" ht="30" x14ac:dyDescent="0.25">
      <c r="C3359" s="35"/>
      <c r="I3359" s="27">
        <f>IF(ISBLANK(J3359),"",LARGE(I$1:I3358,1)+1)</f>
        <v>3331</v>
      </c>
      <c r="J3359" s="2" t="s">
        <v>20005</v>
      </c>
      <c r="K3359" s="1" t="s">
        <v>20061</v>
      </c>
      <c r="L3359" s="1" t="s">
        <v>19220</v>
      </c>
      <c r="M3359" s="2" t="s">
        <v>28310</v>
      </c>
      <c r="N3359" s="2" t="s">
        <v>26176</v>
      </c>
      <c r="O3359" s="2" t="s">
        <v>28311</v>
      </c>
      <c r="P3359" s="2" t="s">
        <v>26178</v>
      </c>
      <c r="Q3359" s="2" t="s">
        <v>19221</v>
      </c>
      <c r="R3359" s="2" t="s">
        <v>26179</v>
      </c>
      <c r="S3359" s="2" t="s">
        <v>19222</v>
      </c>
      <c r="T3359" s="42" t="s">
        <v>26180</v>
      </c>
    </row>
    <row r="3360" spans="3:20" ht="30" x14ac:dyDescent="0.25">
      <c r="C3360" s="35"/>
      <c r="I3360" s="27">
        <f>IF(ISBLANK(J3360),"",LARGE(I$1:I3359,1)+1)</f>
        <v>3332</v>
      </c>
      <c r="J3360" s="2" t="s">
        <v>20005</v>
      </c>
      <c r="K3360" s="1" t="s">
        <v>20062</v>
      </c>
      <c r="L3360" s="1" t="s">
        <v>19220</v>
      </c>
      <c r="M3360" s="2" t="s">
        <v>28312</v>
      </c>
      <c r="N3360" s="2" t="s">
        <v>26176</v>
      </c>
      <c r="O3360" s="2" t="s">
        <v>28313</v>
      </c>
      <c r="P3360" s="2" t="s">
        <v>26178</v>
      </c>
      <c r="Q3360" s="2" t="s">
        <v>19221</v>
      </c>
      <c r="R3360" s="2" t="s">
        <v>26179</v>
      </c>
      <c r="S3360" s="2" t="s">
        <v>19222</v>
      </c>
      <c r="T3360" s="42" t="s">
        <v>26180</v>
      </c>
    </row>
    <row r="3361" spans="3:20" ht="30" x14ac:dyDescent="0.25">
      <c r="C3361" s="35"/>
      <c r="I3361" s="27">
        <f>IF(ISBLANK(J3361),"",LARGE(I$1:I3360,1)+1)</f>
        <v>3333</v>
      </c>
      <c r="J3361" s="2" t="s">
        <v>20005</v>
      </c>
      <c r="K3361" s="1" t="s">
        <v>20063</v>
      </c>
      <c r="L3361" s="1" t="s">
        <v>19220</v>
      </c>
      <c r="M3361" s="2" t="s">
        <v>28314</v>
      </c>
      <c r="N3361" s="2" t="s">
        <v>26176</v>
      </c>
      <c r="O3361" s="2" t="s">
        <v>28315</v>
      </c>
      <c r="P3361" s="2" t="s">
        <v>26178</v>
      </c>
      <c r="Q3361" s="2" t="s">
        <v>19221</v>
      </c>
      <c r="R3361" s="2" t="s">
        <v>26179</v>
      </c>
      <c r="S3361" s="2" t="s">
        <v>19222</v>
      </c>
      <c r="T3361" s="42" t="s">
        <v>26180</v>
      </c>
    </row>
    <row r="3362" spans="3:20" ht="30" x14ac:dyDescent="0.25">
      <c r="C3362" s="35"/>
      <c r="I3362" s="27">
        <f>IF(ISBLANK(J3362),"",LARGE(I$1:I3361,1)+1)</f>
        <v>3334</v>
      </c>
      <c r="J3362" s="2" t="s">
        <v>20005</v>
      </c>
      <c r="K3362" s="1" t="s">
        <v>20064</v>
      </c>
      <c r="L3362" s="1" t="s">
        <v>19220</v>
      </c>
      <c r="M3362" s="2" t="s">
        <v>28316</v>
      </c>
      <c r="N3362" s="2" t="s">
        <v>26176</v>
      </c>
      <c r="O3362" s="2" t="s">
        <v>28317</v>
      </c>
      <c r="P3362" s="2" t="s">
        <v>26178</v>
      </c>
      <c r="Q3362" s="2" t="s">
        <v>19221</v>
      </c>
      <c r="R3362" s="2" t="s">
        <v>26179</v>
      </c>
      <c r="S3362" s="2" t="s">
        <v>19222</v>
      </c>
      <c r="T3362" s="42" t="s">
        <v>26180</v>
      </c>
    </row>
    <row r="3363" spans="3:20" ht="30" x14ac:dyDescent="0.25">
      <c r="C3363" s="35"/>
      <c r="I3363" s="27">
        <f>IF(ISBLANK(J3363),"",LARGE(I$1:I3362,1)+1)</f>
        <v>3335</v>
      </c>
      <c r="J3363" s="2" t="s">
        <v>20005</v>
      </c>
      <c r="K3363" s="1" t="s">
        <v>20065</v>
      </c>
      <c r="L3363" s="1" t="s">
        <v>19220</v>
      </c>
      <c r="M3363" s="2" t="s">
        <v>28318</v>
      </c>
      <c r="N3363" s="2" t="s">
        <v>26176</v>
      </c>
      <c r="O3363" s="2" t="s">
        <v>28319</v>
      </c>
      <c r="P3363" s="2" t="s">
        <v>26178</v>
      </c>
      <c r="Q3363" s="2" t="s">
        <v>19221</v>
      </c>
      <c r="R3363" s="2" t="s">
        <v>26179</v>
      </c>
      <c r="S3363" s="2" t="s">
        <v>19222</v>
      </c>
      <c r="T3363" s="42" t="s">
        <v>26180</v>
      </c>
    </row>
    <row r="3364" spans="3:20" ht="30" x14ac:dyDescent="0.25">
      <c r="C3364" s="35"/>
      <c r="I3364" s="27">
        <f>IF(ISBLANK(J3364),"",LARGE(I$1:I3363,1)+1)</f>
        <v>3336</v>
      </c>
      <c r="J3364" s="2" t="s">
        <v>20005</v>
      </c>
      <c r="K3364" s="1" t="s">
        <v>20066</v>
      </c>
      <c r="L3364" s="1" t="s">
        <v>19220</v>
      </c>
      <c r="M3364" s="2" t="s">
        <v>28320</v>
      </c>
      <c r="N3364" s="2" t="s">
        <v>26176</v>
      </c>
      <c r="O3364" s="2" t="s">
        <v>28321</v>
      </c>
      <c r="P3364" s="2" t="s">
        <v>26178</v>
      </c>
      <c r="Q3364" s="2" t="s">
        <v>19221</v>
      </c>
      <c r="R3364" s="2" t="s">
        <v>26179</v>
      </c>
      <c r="S3364" s="2" t="s">
        <v>19222</v>
      </c>
      <c r="T3364" s="42" t="s">
        <v>26180</v>
      </c>
    </row>
    <row r="3365" spans="3:20" ht="45" x14ac:dyDescent="0.25">
      <c r="C3365" s="35"/>
      <c r="I3365" s="27">
        <f>IF(ISBLANK(J3365),"",LARGE(I$1:I3364,1)+1)</f>
        <v>3337</v>
      </c>
      <c r="J3365" s="2" t="s">
        <v>20005</v>
      </c>
      <c r="K3365" s="1" t="s">
        <v>20067</v>
      </c>
      <c r="L3365" s="1" t="s">
        <v>19082</v>
      </c>
      <c r="M3365" s="2" t="s">
        <v>28322</v>
      </c>
      <c r="N3365" s="2" t="s">
        <v>25903</v>
      </c>
      <c r="O3365" s="2" t="s">
        <v>28323</v>
      </c>
      <c r="P3365" s="2" t="s">
        <v>28324</v>
      </c>
      <c r="Q3365" s="2" t="s">
        <v>19661</v>
      </c>
      <c r="R3365" s="2" t="s">
        <v>27306</v>
      </c>
      <c r="S3365" s="2" t="s">
        <v>19662</v>
      </c>
      <c r="T3365" s="42" t="s">
        <v>27307</v>
      </c>
    </row>
    <row r="3366" spans="3:20" ht="45" x14ac:dyDescent="0.25">
      <c r="C3366" s="35"/>
      <c r="I3366" s="27">
        <f>IF(ISBLANK(J3366),"",LARGE(I$1:I3365,1)+1)</f>
        <v>3338</v>
      </c>
      <c r="J3366" s="2" t="s">
        <v>20005</v>
      </c>
      <c r="K3366" s="1" t="s">
        <v>20068</v>
      </c>
      <c r="L3366" s="1" t="s">
        <v>19082</v>
      </c>
      <c r="M3366" s="2" t="s">
        <v>28325</v>
      </c>
      <c r="N3366" s="2" t="s">
        <v>25903</v>
      </c>
      <c r="O3366" s="2" t="s">
        <v>28326</v>
      </c>
      <c r="P3366" s="2" t="s">
        <v>28327</v>
      </c>
      <c r="Q3366" s="2" t="s">
        <v>19661</v>
      </c>
      <c r="R3366" s="2" t="s">
        <v>27306</v>
      </c>
      <c r="S3366" s="2" t="s">
        <v>19662</v>
      </c>
      <c r="T3366" s="42" t="s">
        <v>27307</v>
      </c>
    </row>
    <row r="3367" spans="3:20" ht="45" x14ac:dyDescent="0.25">
      <c r="C3367" s="35"/>
      <c r="I3367" s="27">
        <f>IF(ISBLANK(J3367),"",LARGE(I$1:I3366,1)+1)</f>
        <v>3339</v>
      </c>
      <c r="J3367" s="2" t="s">
        <v>20005</v>
      </c>
      <c r="K3367" s="1" t="s">
        <v>20069</v>
      </c>
      <c r="L3367" s="1" t="s">
        <v>19151</v>
      </c>
      <c r="M3367" s="2" t="s">
        <v>28328</v>
      </c>
      <c r="N3367" s="2" t="s">
        <v>26049</v>
      </c>
      <c r="O3367" s="2" t="s">
        <v>28329</v>
      </c>
      <c r="P3367" s="2" t="s">
        <v>26114</v>
      </c>
      <c r="Q3367" s="2" t="s">
        <v>19187</v>
      </c>
      <c r="R3367" s="2" t="s">
        <v>26115</v>
      </c>
      <c r="S3367" s="2" t="s">
        <v>19188</v>
      </c>
      <c r="T3367" s="42" t="s">
        <v>26116</v>
      </c>
    </row>
    <row r="3368" spans="3:20" ht="45" x14ac:dyDescent="0.25">
      <c r="C3368" s="35"/>
      <c r="I3368" s="27">
        <f>IF(ISBLANK(J3368),"",LARGE(I$1:I3367,1)+1)</f>
        <v>3340</v>
      </c>
      <c r="J3368" s="2" t="s">
        <v>20005</v>
      </c>
      <c r="K3368" s="1" t="s">
        <v>20070</v>
      </c>
      <c r="L3368" s="1" t="s">
        <v>19151</v>
      </c>
      <c r="M3368" s="2" t="s">
        <v>28330</v>
      </c>
      <c r="N3368" s="2" t="s">
        <v>26049</v>
      </c>
      <c r="O3368" s="2" t="s">
        <v>28331</v>
      </c>
      <c r="P3368" s="2" t="s">
        <v>26114</v>
      </c>
      <c r="Q3368" s="2" t="s">
        <v>19187</v>
      </c>
      <c r="R3368" s="2" t="s">
        <v>26115</v>
      </c>
      <c r="S3368" s="2" t="s">
        <v>19188</v>
      </c>
      <c r="T3368" s="42" t="s">
        <v>26116</v>
      </c>
    </row>
    <row r="3369" spans="3:20" ht="45" x14ac:dyDescent="0.25">
      <c r="C3369" s="35"/>
      <c r="I3369" s="27">
        <f>IF(ISBLANK(J3369),"",LARGE(I$1:I3368,1)+1)</f>
        <v>3341</v>
      </c>
      <c r="J3369" s="2" t="s">
        <v>20005</v>
      </c>
      <c r="K3369" s="1" t="s">
        <v>20071</v>
      </c>
      <c r="L3369" s="1" t="s">
        <v>19151</v>
      </c>
      <c r="M3369" s="2" t="s">
        <v>28332</v>
      </c>
      <c r="N3369" s="2" t="s">
        <v>26049</v>
      </c>
      <c r="O3369" s="2" t="s">
        <v>28333</v>
      </c>
      <c r="P3369" s="2" t="s">
        <v>26114</v>
      </c>
      <c r="Q3369" s="2" t="s">
        <v>19187</v>
      </c>
      <c r="R3369" s="2" t="s">
        <v>26115</v>
      </c>
      <c r="S3369" s="2" t="s">
        <v>19188</v>
      </c>
      <c r="T3369" s="42" t="s">
        <v>26116</v>
      </c>
    </row>
    <row r="3370" spans="3:20" ht="45" x14ac:dyDescent="0.25">
      <c r="C3370" s="35"/>
      <c r="I3370" s="27">
        <f>IF(ISBLANK(J3370),"",LARGE(I$1:I3369,1)+1)</f>
        <v>3342</v>
      </c>
      <c r="J3370" s="2" t="s">
        <v>20005</v>
      </c>
      <c r="K3370" s="1" t="s">
        <v>20072</v>
      </c>
      <c r="L3370" s="1" t="s">
        <v>19151</v>
      </c>
      <c r="M3370" s="2" t="s">
        <v>28334</v>
      </c>
      <c r="N3370" s="2" t="s">
        <v>26049</v>
      </c>
      <c r="O3370" s="2" t="s">
        <v>28335</v>
      </c>
      <c r="P3370" s="2" t="s">
        <v>26114</v>
      </c>
      <c r="Q3370" s="2" t="s">
        <v>19187</v>
      </c>
      <c r="R3370" s="2" t="s">
        <v>26115</v>
      </c>
      <c r="S3370" s="2" t="s">
        <v>19188</v>
      </c>
      <c r="T3370" s="42" t="s">
        <v>26116</v>
      </c>
    </row>
    <row r="3371" spans="3:20" ht="45" x14ac:dyDescent="0.25">
      <c r="C3371" s="35"/>
      <c r="I3371" s="27">
        <f>IF(ISBLANK(J3371),"",LARGE(I$1:I3370,1)+1)</f>
        <v>3343</v>
      </c>
      <c r="J3371" s="2" t="s">
        <v>20005</v>
      </c>
      <c r="K3371" s="1" t="s">
        <v>20073</v>
      </c>
      <c r="L3371" s="1" t="s">
        <v>19055</v>
      </c>
      <c r="M3371" s="2" t="s">
        <v>28336</v>
      </c>
      <c r="N3371" s="2" t="s">
        <v>25859</v>
      </c>
      <c r="O3371" s="2" t="s">
        <v>28337</v>
      </c>
      <c r="P3371" s="2" t="s">
        <v>25939</v>
      </c>
      <c r="Q3371" s="2" t="s">
        <v>19178</v>
      </c>
      <c r="R3371" s="2" t="s">
        <v>26086</v>
      </c>
      <c r="S3371" s="2" t="s">
        <v>19179</v>
      </c>
      <c r="T3371" s="42" t="s">
        <v>26098</v>
      </c>
    </row>
    <row r="3372" spans="3:20" ht="45" x14ac:dyDescent="0.25">
      <c r="C3372" s="35"/>
      <c r="I3372" s="27">
        <f>IF(ISBLANK(J3372),"",LARGE(I$1:I3371,1)+1)</f>
        <v>3344</v>
      </c>
      <c r="J3372" s="2" t="s">
        <v>20005</v>
      </c>
      <c r="K3372" s="1" t="s">
        <v>20074</v>
      </c>
      <c r="L3372" s="1" t="s">
        <v>19055</v>
      </c>
      <c r="M3372" s="2" t="s">
        <v>28338</v>
      </c>
      <c r="N3372" s="2" t="s">
        <v>25859</v>
      </c>
      <c r="O3372" s="2" t="s">
        <v>28339</v>
      </c>
      <c r="P3372" s="2" t="s">
        <v>25939</v>
      </c>
      <c r="Q3372" s="2" t="s">
        <v>19178</v>
      </c>
      <c r="R3372" s="2" t="s">
        <v>26086</v>
      </c>
      <c r="S3372" s="2" t="s">
        <v>19179</v>
      </c>
      <c r="T3372" s="42" t="s">
        <v>26098</v>
      </c>
    </row>
    <row r="3373" spans="3:20" ht="30" x14ac:dyDescent="0.25">
      <c r="C3373" s="35"/>
      <c r="I3373" s="27">
        <f>IF(ISBLANK(J3373),"",LARGE(I$1:I3372,1)+1)</f>
        <v>3345</v>
      </c>
      <c r="J3373" s="2" t="s">
        <v>20005</v>
      </c>
      <c r="K3373" s="1" t="s">
        <v>20075</v>
      </c>
      <c r="L3373" s="1" t="s">
        <v>19167</v>
      </c>
      <c r="M3373" s="2" t="s">
        <v>28340</v>
      </c>
      <c r="N3373" s="2" t="s">
        <v>26078</v>
      </c>
      <c r="O3373" s="2" t="s">
        <v>28341</v>
      </c>
      <c r="P3373" s="2" t="s">
        <v>26166</v>
      </c>
      <c r="Q3373" s="2" t="s">
        <v>19214</v>
      </c>
      <c r="R3373" s="2" t="s">
        <v>26167</v>
      </c>
      <c r="S3373" s="2" t="s">
        <v>19215</v>
      </c>
      <c r="T3373" s="42" t="s">
        <v>26168</v>
      </c>
    </row>
    <row r="3374" spans="3:20" ht="30" x14ac:dyDescent="0.25">
      <c r="C3374" s="35"/>
      <c r="I3374" s="27">
        <f>IF(ISBLANK(J3374),"",LARGE(I$1:I3373,1)+1)</f>
        <v>3346</v>
      </c>
      <c r="J3374" s="2" t="s">
        <v>20005</v>
      </c>
      <c r="K3374" s="1" t="s">
        <v>20076</v>
      </c>
      <c r="L3374" s="1" t="s">
        <v>19167</v>
      </c>
      <c r="M3374" s="2" t="s">
        <v>28342</v>
      </c>
      <c r="N3374" s="2" t="s">
        <v>26078</v>
      </c>
      <c r="O3374" s="2" t="s">
        <v>28343</v>
      </c>
      <c r="P3374" s="2" t="s">
        <v>26166</v>
      </c>
      <c r="Q3374" s="2" t="s">
        <v>19214</v>
      </c>
      <c r="R3374" s="2" t="s">
        <v>26167</v>
      </c>
      <c r="S3374" s="2" t="s">
        <v>19215</v>
      </c>
      <c r="T3374" s="42" t="s">
        <v>26168</v>
      </c>
    </row>
    <row r="3375" spans="3:20" ht="45" x14ac:dyDescent="0.25">
      <c r="C3375" s="35"/>
      <c r="I3375" s="27">
        <f>IF(ISBLANK(J3375),"",LARGE(I$1:I3374,1)+1)</f>
        <v>3347</v>
      </c>
      <c r="J3375" s="2" t="s">
        <v>20005</v>
      </c>
      <c r="K3375" s="1" t="s">
        <v>20077</v>
      </c>
      <c r="L3375" s="1" t="s">
        <v>19070</v>
      </c>
      <c r="M3375" s="2" t="s">
        <v>28344</v>
      </c>
      <c r="N3375" s="2" t="s">
        <v>25882</v>
      </c>
      <c r="O3375" s="2" t="s">
        <v>28345</v>
      </c>
      <c r="P3375" s="2" t="s">
        <v>26130</v>
      </c>
      <c r="Q3375" s="2" t="s">
        <v>19195</v>
      </c>
      <c r="R3375" s="2" t="s">
        <v>26131</v>
      </c>
      <c r="S3375" s="2" t="s">
        <v>19196</v>
      </c>
      <c r="T3375" s="42" t="s">
        <v>26132</v>
      </c>
    </row>
    <row r="3376" spans="3:20" ht="45" x14ac:dyDescent="0.25">
      <c r="C3376" s="35"/>
      <c r="I3376" s="27">
        <f>IF(ISBLANK(J3376),"",LARGE(I$1:I3375,1)+1)</f>
        <v>3348</v>
      </c>
      <c r="J3376" s="2" t="s">
        <v>20005</v>
      </c>
      <c r="K3376" s="1" t="s">
        <v>20078</v>
      </c>
      <c r="L3376" s="1" t="s">
        <v>19070</v>
      </c>
      <c r="M3376" s="2" t="s">
        <v>28346</v>
      </c>
      <c r="N3376" s="2" t="s">
        <v>25882</v>
      </c>
      <c r="O3376" s="2" t="s">
        <v>28347</v>
      </c>
      <c r="P3376" s="2" t="s">
        <v>26130</v>
      </c>
      <c r="Q3376" s="2" t="s">
        <v>19195</v>
      </c>
      <c r="R3376" s="2" t="s">
        <v>26131</v>
      </c>
      <c r="S3376" s="2" t="s">
        <v>19196</v>
      </c>
      <c r="T3376" s="42" t="s">
        <v>26132</v>
      </c>
    </row>
    <row r="3377" spans="3:20" ht="30" x14ac:dyDescent="0.25">
      <c r="C3377" s="35"/>
      <c r="I3377" s="27">
        <f>IF(ISBLANK(J3377),"",LARGE(I$1:I3376,1)+1)</f>
        <v>3349</v>
      </c>
      <c r="J3377" s="2" t="s">
        <v>20005</v>
      </c>
      <c r="K3377" s="1" t="s">
        <v>20079</v>
      </c>
      <c r="L3377" s="1" t="s">
        <v>19066</v>
      </c>
      <c r="M3377" s="2" t="s">
        <v>28348</v>
      </c>
      <c r="N3377" s="2" t="s">
        <v>25876</v>
      </c>
      <c r="O3377" s="2" t="s">
        <v>28349</v>
      </c>
      <c r="P3377" s="2" t="s">
        <v>26142</v>
      </c>
      <c r="Q3377" s="2" t="s">
        <v>19201</v>
      </c>
      <c r="R3377" s="2" t="s">
        <v>26143</v>
      </c>
      <c r="S3377" s="2" t="s">
        <v>19202</v>
      </c>
      <c r="T3377" s="42" t="s">
        <v>26144</v>
      </c>
    </row>
    <row r="3378" spans="3:20" ht="30" x14ac:dyDescent="0.25">
      <c r="C3378" s="35"/>
      <c r="I3378" s="27">
        <f>IF(ISBLANK(J3378),"",LARGE(I$1:I3377,1)+1)</f>
        <v>3350</v>
      </c>
      <c r="J3378" s="2" t="s">
        <v>20005</v>
      </c>
      <c r="K3378" s="1" t="s">
        <v>20080</v>
      </c>
      <c r="L3378" s="1" t="s">
        <v>19066</v>
      </c>
      <c r="M3378" s="2" t="s">
        <v>28350</v>
      </c>
      <c r="N3378" s="2" t="s">
        <v>25876</v>
      </c>
      <c r="O3378" s="2" t="s">
        <v>28351</v>
      </c>
      <c r="P3378" s="2" t="s">
        <v>26142</v>
      </c>
      <c r="Q3378" s="2" t="s">
        <v>19201</v>
      </c>
      <c r="R3378" s="2" t="s">
        <v>26143</v>
      </c>
      <c r="S3378" s="2" t="s">
        <v>19202</v>
      </c>
      <c r="T3378" s="42" t="s">
        <v>26144</v>
      </c>
    </row>
    <row r="3379" spans="3:20" ht="45" x14ac:dyDescent="0.25">
      <c r="C3379" s="35"/>
      <c r="I3379" s="27">
        <f>IF(ISBLANK(J3379),"",LARGE(I$1:I3378,1)+1)</f>
        <v>3351</v>
      </c>
      <c r="J3379" s="2" t="s">
        <v>20005</v>
      </c>
      <c r="K3379" s="1" t="s">
        <v>20081</v>
      </c>
      <c r="L3379" s="1" t="s">
        <v>19220</v>
      </c>
      <c r="M3379" s="2" t="s">
        <v>28352</v>
      </c>
      <c r="N3379" s="2" t="s">
        <v>26176</v>
      </c>
      <c r="O3379" s="2" t="s">
        <v>28353</v>
      </c>
      <c r="P3379" s="2" t="s">
        <v>26178</v>
      </c>
      <c r="Q3379" s="2" t="s">
        <v>19221</v>
      </c>
      <c r="R3379" s="2" t="s">
        <v>26179</v>
      </c>
      <c r="S3379" s="2" t="s">
        <v>19222</v>
      </c>
      <c r="T3379" s="42" t="s">
        <v>28095</v>
      </c>
    </row>
    <row r="3380" spans="3:20" ht="45" x14ac:dyDescent="0.25">
      <c r="C3380" s="35"/>
      <c r="I3380" s="27">
        <f>IF(ISBLANK(J3380),"",LARGE(I$1:I3379,1)+1)</f>
        <v>3352</v>
      </c>
      <c r="J3380" s="2" t="s">
        <v>20005</v>
      </c>
      <c r="K3380" s="1" t="s">
        <v>20082</v>
      </c>
      <c r="L3380" s="1" t="s">
        <v>19220</v>
      </c>
      <c r="M3380" s="2" t="s">
        <v>28354</v>
      </c>
      <c r="N3380" s="2" t="s">
        <v>26176</v>
      </c>
      <c r="O3380" s="2" t="s">
        <v>28355</v>
      </c>
      <c r="P3380" s="2" t="s">
        <v>26178</v>
      </c>
      <c r="Q3380" s="2" t="s">
        <v>19221</v>
      </c>
      <c r="R3380" s="2" t="s">
        <v>26179</v>
      </c>
      <c r="S3380" s="2" t="s">
        <v>19222</v>
      </c>
      <c r="T3380" s="42" t="s">
        <v>28095</v>
      </c>
    </row>
    <row r="3381" spans="3:20" ht="30" x14ac:dyDescent="0.25">
      <c r="C3381" s="35"/>
      <c r="I3381" s="27">
        <f>IF(ISBLANK(J3381),"",LARGE(I$1:I3380,1)+1)</f>
        <v>3353</v>
      </c>
      <c r="J3381" s="2" t="s">
        <v>20005</v>
      </c>
      <c r="K3381" s="1" t="s">
        <v>20083</v>
      </c>
      <c r="L3381" s="1" t="s">
        <v>19220</v>
      </c>
      <c r="M3381" s="2" t="s">
        <v>28356</v>
      </c>
      <c r="N3381" s="2" t="s">
        <v>26176</v>
      </c>
      <c r="O3381" s="2" t="s">
        <v>28357</v>
      </c>
      <c r="P3381" s="2" t="s">
        <v>26178</v>
      </c>
      <c r="Q3381" s="2" t="s">
        <v>19221</v>
      </c>
      <c r="R3381" s="2" t="s">
        <v>26179</v>
      </c>
      <c r="S3381" s="2" t="s">
        <v>19222</v>
      </c>
      <c r="T3381" s="42" t="s">
        <v>26180</v>
      </c>
    </row>
    <row r="3382" spans="3:20" ht="30" x14ac:dyDescent="0.25">
      <c r="C3382" s="35"/>
      <c r="I3382" s="27">
        <f>IF(ISBLANK(J3382),"",LARGE(I$1:I3381,1)+1)</f>
        <v>3354</v>
      </c>
      <c r="J3382" s="2" t="s">
        <v>20005</v>
      </c>
      <c r="K3382" s="1" t="s">
        <v>20084</v>
      </c>
      <c r="L3382" s="1" t="s">
        <v>19220</v>
      </c>
      <c r="M3382" s="2" t="s">
        <v>28358</v>
      </c>
      <c r="N3382" s="2" t="s">
        <v>26176</v>
      </c>
      <c r="O3382" s="2" t="s">
        <v>28359</v>
      </c>
      <c r="P3382" s="2" t="s">
        <v>26178</v>
      </c>
      <c r="Q3382" s="2" t="s">
        <v>19221</v>
      </c>
      <c r="R3382" s="2" t="s">
        <v>26179</v>
      </c>
      <c r="S3382" s="2" t="s">
        <v>19222</v>
      </c>
      <c r="T3382" s="42" t="s">
        <v>26180</v>
      </c>
    </row>
    <row r="3383" spans="3:20" ht="30" x14ac:dyDescent="0.25">
      <c r="C3383" s="35"/>
      <c r="I3383" s="27">
        <f>IF(ISBLANK(J3383),"",LARGE(I$1:I3382,1)+1)</f>
        <v>3355</v>
      </c>
      <c r="J3383" s="2" t="s">
        <v>20005</v>
      </c>
      <c r="K3383" s="1" t="s">
        <v>20085</v>
      </c>
      <c r="L3383" s="1" t="s">
        <v>19220</v>
      </c>
      <c r="M3383" s="2" t="s">
        <v>28360</v>
      </c>
      <c r="N3383" s="2" t="s">
        <v>26176</v>
      </c>
      <c r="O3383" s="2" t="s">
        <v>28361</v>
      </c>
      <c r="P3383" s="2" t="s">
        <v>26178</v>
      </c>
      <c r="Q3383" s="2" t="s">
        <v>19221</v>
      </c>
      <c r="R3383" s="2" t="s">
        <v>26179</v>
      </c>
      <c r="S3383" s="2" t="s">
        <v>19222</v>
      </c>
      <c r="T3383" s="42" t="s">
        <v>26180</v>
      </c>
    </row>
    <row r="3384" spans="3:20" ht="30" x14ac:dyDescent="0.25">
      <c r="C3384" s="35"/>
      <c r="I3384" s="27">
        <f>IF(ISBLANK(J3384),"",LARGE(I$1:I3383,1)+1)</f>
        <v>3356</v>
      </c>
      <c r="J3384" s="2" t="s">
        <v>20005</v>
      </c>
      <c r="K3384" s="1" t="s">
        <v>20086</v>
      </c>
      <c r="L3384" s="1" t="s">
        <v>19220</v>
      </c>
      <c r="M3384" s="2" t="s">
        <v>28362</v>
      </c>
      <c r="N3384" s="2" t="s">
        <v>26176</v>
      </c>
      <c r="O3384" s="2" t="s">
        <v>28363</v>
      </c>
      <c r="P3384" s="2" t="s">
        <v>26178</v>
      </c>
      <c r="Q3384" s="2" t="s">
        <v>19221</v>
      </c>
      <c r="R3384" s="2" t="s">
        <v>26179</v>
      </c>
      <c r="S3384" s="2" t="s">
        <v>19222</v>
      </c>
      <c r="T3384" s="42" t="s">
        <v>26180</v>
      </c>
    </row>
    <row r="3385" spans="3:20" ht="30" x14ac:dyDescent="0.25">
      <c r="C3385" s="35"/>
      <c r="I3385" s="27">
        <f>IF(ISBLANK(J3385),"",LARGE(I$1:I3384,1)+1)</f>
        <v>3357</v>
      </c>
      <c r="J3385" s="2" t="s">
        <v>20005</v>
      </c>
      <c r="K3385" s="1" t="s">
        <v>20087</v>
      </c>
      <c r="L3385" s="1" t="s">
        <v>19151</v>
      </c>
      <c r="M3385" s="2" t="s">
        <v>28364</v>
      </c>
      <c r="N3385" s="2" t="s">
        <v>26049</v>
      </c>
      <c r="O3385" s="2" t="s">
        <v>28365</v>
      </c>
      <c r="P3385" s="2" t="s">
        <v>26114</v>
      </c>
      <c r="Q3385" s="2" t="s">
        <v>19187</v>
      </c>
      <c r="R3385" s="2" t="s">
        <v>26115</v>
      </c>
      <c r="S3385" s="2" t="s">
        <v>19188</v>
      </c>
      <c r="T3385" s="42" t="s">
        <v>26116</v>
      </c>
    </row>
    <row r="3386" spans="3:20" ht="30" x14ac:dyDescent="0.25">
      <c r="C3386" s="35"/>
      <c r="I3386" s="27">
        <f>IF(ISBLANK(J3386),"",LARGE(I$1:I3385,1)+1)</f>
        <v>3358</v>
      </c>
      <c r="J3386" s="2" t="s">
        <v>20005</v>
      </c>
      <c r="K3386" s="1" t="s">
        <v>20088</v>
      </c>
      <c r="L3386" s="1" t="s">
        <v>19151</v>
      </c>
      <c r="M3386" s="2" t="s">
        <v>28366</v>
      </c>
      <c r="N3386" s="2" t="s">
        <v>26049</v>
      </c>
      <c r="O3386" s="2" t="s">
        <v>28367</v>
      </c>
      <c r="P3386" s="2" t="s">
        <v>26114</v>
      </c>
      <c r="Q3386" s="2" t="s">
        <v>19187</v>
      </c>
      <c r="R3386" s="2" t="s">
        <v>26115</v>
      </c>
      <c r="S3386" s="2" t="s">
        <v>19188</v>
      </c>
      <c r="T3386" s="42" t="s">
        <v>26116</v>
      </c>
    </row>
    <row r="3387" spans="3:20" ht="45" x14ac:dyDescent="0.25">
      <c r="C3387" s="35"/>
      <c r="I3387" s="27">
        <f>IF(ISBLANK(J3387),"",LARGE(I$1:I3386,1)+1)</f>
        <v>3359</v>
      </c>
      <c r="J3387" s="2" t="s">
        <v>20005</v>
      </c>
      <c r="K3387" s="1" t="s">
        <v>20089</v>
      </c>
      <c r="L3387" s="1" t="s">
        <v>19082</v>
      </c>
      <c r="M3387" s="2" t="s">
        <v>28368</v>
      </c>
      <c r="N3387" s="2" t="s">
        <v>25903</v>
      </c>
      <c r="O3387" s="2" t="s">
        <v>28369</v>
      </c>
      <c r="P3387" s="2" t="s">
        <v>28370</v>
      </c>
      <c r="Q3387" s="2" t="s">
        <v>19661</v>
      </c>
      <c r="R3387" s="2" t="s">
        <v>27306</v>
      </c>
      <c r="S3387" s="2" t="s">
        <v>19662</v>
      </c>
      <c r="T3387" s="42" t="s">
        <v>27714</v>
      </c>
    </row>
    <row r="3388" spans="3:20" ht="45" x14ac:dyDescent="0.25">
      <c r="C3388" s="35"/>
      <c r="I3388" s="27">
        <f>IF(ISBLANK(J3388),"",LARGE(I$1:I3387,1)+1)</f>
        <v>3360</v>
      </c>
      <c r="J3388" s="2" t="s">
        <v>20005</v>
      </c>
      <c r="K3388" s="1" t="s">
        <v>20090</v>
      </c>
      <c r="L3388" s="1" t="s">
        <v>19082</v>
      </c>
      <c r="M3388" s="2" t="s">
        <v>28371</v>
      </c>
      <c r="N3388" s="2" t="s">
        <v>25903</v>
      </c>
      <c r="O3388" s="2" t="s">
        <v>28372</v>
      </c>
      <c r="P3388" s="2" t="s">
        <v>28373</v>
      </c>
      <c r="Q3388" s="2" t="s">
        <v>19661</v>
      </c>
      <c r="R3388" s="2" t="s">
        <v>27306</v>
      </c>
      <c r="S3388" s="2" t="s">
        <v>19662</v>
      </c>
      <c r="T3388" s="42" t="s">
        <v>27714</v>
      </c>
    </row>
    <row r="3389" spans="3:20" ht="45" x14ac:dyDescent="0.25">
      <c r="C3389" s="35"/>
      <c r="I3389" s="27">
        <f>IF(ISBLANK(J3389),"",LARGE(I$1:I3388,1)+1)</f>
        <v>3361</v>
      </c>
      <c r="J3389" s="2" t="s">
        <v>20005</v>
      </c>
      <c r="K3389" s="1" t="s">
        <v>20091</v>
      </c>
      <c r="L3389" s="1" t="s">
        <v>19082</v>
      </c>
      <c r="M3389" s="2" t="s">
        <v>28374</v>
      </c>
      <c r="N3389" s="2" t="s">
        <v>25903</v>
      </c>
      <c r="O3389" s="2" t="s">
        <v>28375</v>
      </c>
      <c r="P3389" s="2" t="s">
        <v>28376</v>
      </c>
      <c r="Q3389" s="2" t="s">
        <v>19661</v>
      </c>
      <c r="R3389" s="2" t="s">
        <v>27306</v>
      </c>
      <c r="S3389" s="2" t="s">
        <v>19662</v>
      </c>
      <c r="T3389" s="42" t="s">
        <v>27307</v>
      </c>
    </row>
    <row r="3390" spans="3:20" ht="45" x14ac:dyDescent="0.25">
      <c r="C3390" s="35"/>
      <c r="I3390" s="27">
        <f>IF(ISBLANK(J3390),"",LARGE(I$1:I3389,1)+1)</f>
        <v>3362</v>
      </c>
      <c r="J3390" s="2" t="s">
        <v>20005</v>
      </c>
      <c r="K3390" s="1" t="s">
        <v>20092</v>
      </c>
      <c r="L3390" s="1" t="s">
        <v>19082</v>
      </c>
      <c r="M3390" s="2" t="s">
        <v>28377</v>
      </c>
      <c r="N3390" s="2" t="s">
        <v>25903</v>
      </c>
      <c r="O3390" s="2" t="s">
        <v>28378</v>
      </c>
      <c r="P3390" s="2" t="s">
        <v>28379</v>
      </c>
      <c r="Q3390" s="2" t="s">
        <v>19661</v>
      </c>
      <c r="R3390" s="2" t="s">
        <v>27306</v>
      </c>
      <c r="S3390" s="2" t="s">
        <v>19662</v>
      </c>
      <c r="T3390" s="42" t="s">
        <v>27307</v>
      </c>
    </row>
    <row r="3391" spans="3:20" ht="45" x14ac:dyDescent="0.25">
      <c r="C3391" s="35"/>
      <c r="I3391" s="27">
        <f>IF(ISBLANK(J3391),"",LARGE(I$1:I3390,1)+1)</f>
        <v>3363</v>
      </c>
      <c r="J3391" s="2" t="s">
        <v>20005</v>
      </c>
      <c r="K3391" s="1" t="s">
        <v>20093</v>
      </c>
      <c r="L3391" s="1" t="s">
        <v>19151</v>
      </c>
      <c r="M3391" s="2" t="s">
        <v>28380</v>
      </c>
      <c r="N3391" s="2" t="s">
        <v>26049</v>
      </c>
      <c r="O3391" s="2" t="s">
        <v>28381</v>
      </c>
      <c r="P3391" s="2" t="s">
        <v>26114</v>
      </c>
      <c r="Q3391" s="2" t="s">
        <v>19187</v>
      </c>
      <c r="R3391" s="2" t="s">
        <v>26115</v>
      </c>
      <c r="S3391" s="2" t="s">
        <v>19188</v>
      </c>
      <c r="T3391" s="42" t="s">
        <v>26125</v>
      </c>
    </row>
    <row r="3392" spans="3:20" ht="45" x14ac:dyDescent="0.25">
      <c r="C3392" s="35"/>
      <c r="I3392" s="27">
        <f>IF(ISBLANK(J3392),"",LARGE(I$1:I3391,1)+1)</f>
        <v>3364</v>
      </c>
      <c r="J3392" s="2" t="s">
        <v>20005</v>
      </c>
      <c r="K3392" s="1" t="s">
        <v>20094</v>
      </c>
      <c r="L3392" s="1" t="s">
        <v>19151</v>
      </c>
      <c r="M3392" s="2" t="s">
        <v>28382</v>
      </c>
      <c r="N3392" s="2" t="s">
        <v>26049</v>
      </c>
      <c r="O3392" s="2" t="s">
        <v>28383</v>
      </c>
      <c r="P3392" s="2" t="s">
        <v>26114</v>
      </c>
      <c r="Q3392" s="2" t="s">
        <v>19187</v>
      </c>
      <c r="R3392" s="2" t="s">
        <v>26115</v>
      </c>
      <c r="S3392" s="2" t="s">
        <v>19188</v>
      </c>
      <c r="T3392" s="42" t="s">
        <v>26125</v>
      </c>
    </row>
    <row r="3393" spans="3:20" ht="30" x14ac:dyDescent="0.25">
      <c r="C3393" s="35"/>
      <c r="I3393" s="27">
        <f>IF(ISBLANK(J3393),"",LARGE(I$1:I3392,1)+1)</f>
        <v>3365</v>
      </c>
      <c r="J3393" s="2" t="s">
        <v>20005</v>
      </c>
      <c r="K3393" s="1" t="s">
        <v>20095</v>
      </c>
      <c r="L3393" s="1" t="s">
        <v>19220</v>
      </c>
      <c r="M3393" s="2" t="s">
        <v>28384</v>
      </c>
      <c r="N3393" s="2" t="s">
        <v>26176</v>
      </c>
      <c r="O3393" s="2" t="s">
        <v>28385</v>
      </c>
      <c r="P3393" s="2" t="s">
        <v>26178</v>
      </c>
      <c r="Q3393" s="2" t="s">
        <v>19221</v>
      </c>
      <c r="R3393" s="2" t="s">
        <v>26179</v>
      </c>
      <c r="S3393" s="2" t="s">
        <v>19222</v>
      </c>
      <c r="T3393" s="42" t="s">
        <v>26180</v>
      </c>
    </row>
    <row r="3394" spans="3:20" ht="30" x14ac:dyDescent="0.25">
      <c r="C3394" s="35"/>
      <c r="I3394" s="27">
        <f>IF(ISBLANK(J3394),"",LARGE(I$1:I3393,1)+1)</f>
        <v>3366</v>
      </c>
      <c r="J3394" s="2" t="s">
        <v>20005</v>
      </c>
      <c r="K3394" s="1" t="s">
        <v>20096</v>
      </c>
      <c r="L3394" s="1" t="s">
        <v>19220</v>
      </c>
      <c r="M3394" s="2" t="s">
        <v>28386</v>
      </c>
      <c r="N3394" s="2" t="s">
        <v>26176</v>
      </c>
      <c r="O3394" s="2" t="s">
        <v>28387</v>
      </c>
      <c r="P3394" s="2" t="s">
        <v>26178</v>
      </c>
      <c r="Q3394" s="2" t="s">
        <v>19221</v>
      </c>
      <c r="R3394" s="2" t="s">
        <v>26179</v>
      </c>
      <c r="S3394" s="2" t="s">
        <v>19222</v>
      </c>
      <c r="T3394" s="42" t="s">
        <v>26180</v>
      </c>
    </row>
    <row r="3395" spans="3:20" ht="30" x14ac:dyDescent="0.25">
      <c r="C3395" s="35"/>
      <c r="I3395" s="27">
        <f>IF(ISBLANK(J3395),"",LARGE(I$1:I3394,1)+1)</f>
        <v>3367</v>
      </c>
      <c r="J3395" s="2" t="s">
        <v>20005</v>
      </c>
      <c r="K3395" s="1" t="s">
        <v>20097</v>
      </c>
      <c r="L3395" s="1" t="s">
        <v>19220</v>
      </c>
      <c r="M3395" s="2" t="s">
        <v>28388</v>
      </c>
      <c r="N3395" s="2" t="s">
        <v>26176</v>
      </c>
      <c r="O3395" s="2" t="s">
        <v>28389</v>
      </c>
      <c r="P3395" s="2" t="s">
        <v>26178</v>
      </c>
      <c r="Q3395" s="2" t="s">
        <v>19221</v>
      </c>
      <c r="R3395" s="2" t="s">
        <v>26179</v>
      </c>
      <c r="S3395" s="2" t="s">
        <v>19222</v>
      </c>
      <c r="T3395" s="42" t="s">
        <v>26180</v>
      </c>
    </row>
    <row r="3396" spans="3:20" ht="30" x14ac:dyDescent="0.25">
      <c r="C3396" s="35"/>
      <c r="I3396" s="27">
        <f>IF(ISBLANK(J3396),"",LARGE(I$1:I3395,1)+1)</f>
        <v>3368</v>
      </c>
      <c r="J3396" s="2" t="s">
        <v>20005</v>
      </c>
      <c r="K3396" s="1" t="s">
        <v>20098</v>
      </c>
      <c r="L3396" s="1" t="s">
        <v>19220</v>
      </c>
      <c r="M3396" s="2" t="s">
        <v>28390</v>
      </c>
      <c r="N3396" s="2" t="s">
        <v>26176</v>
      </c>
      <c r="O3396" s="2" t="s">
        <v>28391</v>
      </c>
      <c r="P3396" s="2" t="s">
        <v>26178</v>
      </c>
      <c r="Q3396" s="2" t="s">
        <v>19221</v>
      </c>
      <c r="R3396" s="2" t="s">
        <v>26179</v>
      </c>
      <c r="S3396" s="2" t="s">
        <v>19222</v>
      </c>
      <c r="T3396" s="42" t="s">
        <v>26180</v>
      </c>
    </row>
    <row r="3397" spans="3:20" ht="45" x14ac:dyDescent="0.25">
      <c r="C3397" s="35"/>
      <c r="I3397" s="27">
        <f>IF(ISBLANK(J3397),"",LARGE(I$1:I3396,1)+1)</f>
        <v>3369</v>
      </c>
      <c r="J3397" s="2" t="s">
        <v>20005</v>
      </c>
      <c r="K3397" s="1" t="s">
        <v>20099</v>
      </c>
      <c r="L3397" s="1" t="s">
        <v>19055</v>
      </c>
      <c r="M3397" s="2" t="s">
        <v>28392</v>
      </c>
      <c r="N3397" s="2" t="s">
        <v>25859</v>
      </c>
      <c r="O3397" s="2" t="s">
        <v>28393</v>
      </c>
      <c r="P3397" s="2" t="s">
        <v>25939</v>
      </c>
      <c r="Q3397" s="2" t="s">
        <v>19178</v>
      </c>
      <c r="R3397" s="2" t="s">
        <v>26086</v>
      </c>
      <c r="S3397" s="2" t="s">
        <v>19179</v>
      </c>
      <c r="T3397" s="42" t="s">
        <v>26098</v>
      </c>
    </row>
    <row r="3398" spans="3:20" ht="45" x14ac:dyDescent="0.25">
      <c r="C3398" s="35"/>
      <c r="I3398" s="27">
        <f>IF(ISBLANK(J3398),"",LARGE(I$1:I3397,1)+1)</f>
        <v>3370</v>
      </c>
      <c r="J3398" s="2" t="s">
        <v>20005</v>
      </c>
      <c r="K3398" s="1" t="s">
        <v>20100</v>
      </c>
      <c r="L3398" s="1" t="s">
        <v>19055</v>
      </c>
      <c r="M3398" s="2" t="s">
        <v>28394</v>
      </c>
      <c r="N3398" s="2" t="s">
        <v>25859</v>
      </c>
      <c r="O3398" s="2" t="s">
        <v>28395</v>
      </c>
      <c r="P3398" s="2" t="s">
        <v>25939</v>
      </c>
      <c r="Q3398" s="2" t="s">
        <v>19178</v>
      </c>
      <c r="R3398" s="2" t="s">
        <v>26086</v>
      </c>
      <c r="S3398" s="2" t="s">
        <v>19179</v>
      </c>
      <c r="T3398" s="42" t="s">
        <v>26098</v>
      </c>
    </row>
    <row r="3399" spans="3:20" ht="30" x14ac:dyDescent="0.25">
      <c r="C3399" s="35"/>
      <c r="I3399" s="27">
        <f>IF(ISBLANK(J3399),"",LARGE(I$1:I3398,1)+1)</f>
        <v>3371</v>
      </c>
      <c r="J3399" s="2" t="s">
        <v>20005</v>
      </c>
      <c r="K3399" s="1" t="s">
        <v>20101</v>
      </c>
      <c r="L3399" s="1" t="s">
        <v>19066</v>
      </c>
      <c r="M3399" s="2" t="s">
        <v>28396</v>
      </c>
      <c r="N3399" s="2" t="s">
        <v>25876</v>
      </c>
      <c r="O3399" s="2" t="s">
        <v>28397</v>
      </c>
      <c r="P3399" s="2" t="s">
        <v>26142</v>
      </c>
      <c r="Q3399" s="2" t="s">
        <v>19201</v>
      </c>
      <c r="R3399" s="2" t="s">
        <v>26143</v>
      </c>
      <c r="S3399" s="2" t="s">
        <v>19202</v>
      </c>
      <c r="T3399" s="42" t="s">
        <v>26144</v>
      </c>
    </row>
    <row r="3400" spans="3:20" ht="45" x14ac:dyDescent="0.25">
      <c r="C3400" s="35"/>
      <c r="I3400" s="27">
        <f>IF(ISBLANK(J3400),"",LARGE(I$1:I3399,1)+1)</f>
        <v>3372</v>
      </c>
      <c r="J3400" s="2" t="s">
        <v>20005</v>
      </c>
      <c r="K3400" s="1" t="s">
        <v>20102</v>
      </c>
      <c r="L3400" s="1" t="s">
        <v>19220</v>
      </c>
      <c r="M3400" s="2" t="s">
        <v>28398</v>
      </c>
      <c r="N3400" s="2" t="s">
        <v>26176</v>
      </c>
      <c r="O3400" s="2" t="s">
        <v>28399</v>
      </c>
      <c r="P3400" s="2" t="s">
        <v>26178</v>
      </c>
      <c r="Q3400" s="2" t="s">
        <v>19221</v>
      </c>
      <c r="R3400" s="2" t="s">
        <v>26179</v>
      </c>
      <c r="S3400" s="2" t="s">
        <v>19222</v>
      </c>
      <c r="T3400" s="42" t="s">
        <v>28095</v>
      </c>
    </row>
    <row r="3401" spans="3:20" ht="45" x14ac:dyDescent="0.25">
      <c r="C3401" s="35"/>
      <c r="I3401" s="27">
        <f>IF(ISBLANK(J3401),"",LARGE(I$1:I3400,1)+1)</f>
        <v>3373</v>
      </c>
      <c r="J3401" s="2" t="s">
        <v>20005</v>
      </c>
      <c r="K3401" s="1" t="s">
        <v>20103</v>
      </c>
      <c r="L3401" s="1" t="s">
        <v>19220</v>
      </c>
      <c r="M3401" s="2" t="s">
        <v>28400</v>
      </c>
      <c r="N3401" s="2" t="s">
        <v>26176</v>
      </c>
      <c r="O3401" s="2" t="s">
        <v>28401</v>
      </c>
      <c r="P3401" s="2" t="s">
        <v>26178</v>
      </c>
      <c r="Q3401" s="2" t="s">
        <v>19221</v>
      </c>
      <c r="R3401" s="2" t="s">
        <v>26179</v>
      </c>
      <c r="S3401" s="2" t="s">
        <v>19222</v>
      </c>
      <c r="T3401" s="42" t="s">
        <v>28095</v>
      </c>
    </row>
    <row r="3402" spans="3:20" ht="30" x14ac:dyDescent="0.25">
      <c r="C3402" s="35"/>
      <c r="I3402" s="27">
        <f>IF(ISBLANK(J3402),"",LARGE(I$1:I3401,1)+1)</f>
        <v>3374</v>
      </c>
      <c r="J3402" s="2" t="s">
        <v>20005</v>
      </c>
      <c r="K3402" s="1" t="s">
        <v>20104</v>
      </c>
      <c r="L3402" s="1" t="s">
        <v>19066</v>
      </c>
      <c r="M3402" s="2" t="s">
        <v>28402</v>
      </c>
      <c r="N3402" s="2" t="s">
        <v>25876</v>
      </c>
      <c r="O3402" s="2" t="s">
        <v>28403</v>
      </c>
      <c r="P3402" s="2" t="s">
        <v>26142</v>
      </c>
      <c r="Q3402" s="2" t="s">
        <v>19201</v>
      </c>
      <c r="R3402" s="2" t="s">
        <v>26143</v>
      </c>
      <c r="S3402" s="2" t="s">
        <v>19202</v>
      </c>
      <c r="T3402" s="42" t="s">
        <v>26144</v>
      </c>
    </row>
    <row r="3403" spans="3:20" ht="30" x14ac:dyDescent="0.25">
      <c r="C3403" s="35"/>
      <c r="I3403" s="27">
        <f>IF(ISBLANK(J3403),"",LARGE(I$1:I3402,1)+1)</f>
        <v>3375</v>
      </c>
      <c r="J3403" s="2" t="s">
        <v>20005</v>
      </c>
      <c r="K3403" s="1" t="s">
        <v>20105</v>
      </c>
      <c r="L3403" s="1" t="s">
        <v>19066</v>
      </c>
      <c r="M3403" s="2" t="s">
        <v>28404</v>
      </c>
      <c r="N3403" s="2" t="s">
        <v>25876</v>
      </c>
      <c r="O3403" s="2" t="s">
        <v>28405</v>
      </c>
      <c r="P3403" s="2" t="s">
        <v>26142</v>
      </c>
      <c r="Q3403" s="2" t="s">
        <v>19201</v>
      </c>
      <c r="R3403" s="2" t="s">
        <v>26143</v>
      </c>
      <c r="S3403" s="2" t="s">
        <v>19202</v>
      </c>
      <c r="T3403" s="42" t="s">
        <v>26144</v>
      </c>
    </row>
    <row r="3404" spans="3:20" ht="30" x14ac:dyDescent="0.25">
      <c r="C3404" s="35"/>
      <c r="I3404" s="27">
        <f>IF(ISBLANK(J3404),"",LARGE(I$1:I3403,1)+1)</f>
        <v>3376</v>
      </c>
      <c r="J3404" s="2" t="s">
        <v>20005</v>
      </c>
      <c r="K3404" s="1" t="s">
        <v>20106</v>
      </c>
      <c r="L3404" s="1" t="s">
        <v>19220</v>
      </c>
      <c r="M3404" s="2" t="s">
        <v>28406</v>
      </c>
      <c r="N3404" s="2" t="s">
        <v>26176</v>
      </c>
      <c r="O3404" s="2" t="s">
        <v>28407</v>
      </c>
      <c r="P3404" s="2" t="s">
        <v>26300</v>
      </c>
      <c r="Q3404" s="2" t="s">
        <v>19281</v>
      </c>
      <c r="R3404" s="2" t="s">
        <v>26301</v>
      </c>
      <c r="S3404" s="2" t="s">
        <v>19282</v>
      </c>
      <c r="T3404" s="42" t="s">
        <v>26302</v>
      </c>
    </row>
    <row r="3405" spans="3:20" ht="30" x14ac:dyDescent="0.25">
      <c r="C3405" s="35"/>
      <c r="I3405" s="27">
        <f>IF(ISBLANK(J3405),"",LARGE(I$1:I3404,1)+1)</f>
        <v>3377</v>
      </c>
      <c r="J3405" s="2" t="s">
        <v>20005</v>
      </c>
      <c r="K3405" s="1" t="s">
        <v>20107</v>
      </c>
      <c r="L3405" s="1" t="s">
        <v>19220</v>
      </c>
      <c r="M3405" s="2" t="s">
        <v>28408</v>
      </c>
      <c r="N3405" s="2" t="s">
        <v>26176</v>
      </c>
      <c r="O3405" s="2" t="s">
        <v>28409</v>
      </c>
      <c r="P3405" s="2" t="s">
        <v>26300</v>
      </c>
      <c r="Q3405" s="2" t="s">
        <v>19281</v>
      </c>
      <c r="R3405" s="2" t="s">
        <v>26301</v>
      </c>
      <c r="S3405" s="2" t="s">
        <v>19282</v>
      </c>
      <c r="T3405" s="42" t="s">
        <v>26302</v>
      </c>
    </row>
    <row r="3406" spans="3:20" ht="30" x14ac:dyDescent="0.25">
      <c r="C3406" s="35"/>
      <c r="I3406" s="27">
        <f>IF(ISBLANK(J3406),"",LARGE(I$1:I3405,1)+1)</f>
        <v>3378</v>
      </c>
      <c r="J3406" s="2" t="s">
        <v>20005</v>
      </c>
      <c r="K3406" s="1" t="s">
        <v>20108</v>
      </c>
      <c r="L3406" s="1" t="s">
        <v>19220</v>
      </c>
      <c r="M3406" s="2" t="s">
        <v>28410</v>
      </c>
      <c r="N3406" s="2" t="s">
        <v>26176</v>
      </c>
      <c r="O3406" s="2" t="s">
        <v>28411</v>
      </c>
      <c r="P3406" s="2" t="s">
        <v>26300</v>
      </c>
      <c r="Q3406" s="2" t="s">
        <v>19281</v>
      </c>
      <c r="R3406" s="2" t="s">
        <v>26301</v>
      </c>
      <c r="S3406" s="2" t="s">
        <v>19282</v>
      </c>
      <c r="T3406" s="42" t="s">
        <v>26302</v>
      </c>
    </row>
    <row r="3407" spans="3:20" ht="30" x14ac:dyDescent="0.25">
      <c r="C3407" s="35"/>
      <c r="I3407" s="27">
        <f>IF(ISBLANK(J3407),"",LARGE(I$1:I3406,1)+1)</f>
        <v>3379</v>
      </c>
      <c r="J3407" s="2" t="s">
        <v>20005</v>
      </c>
      <c r="K3407" s="1" t="s">
        <v>20109</v>
      </c>
      <c r="L3407" s="1" t="s">
        <v>19220</v>
      </c>
      <c r="M3407" s="2" t="s">
        <v>28412</v>
      </c>
      <c r="N3407" s="2" t="s">
        <v>26176</v>
      </c>
      <c r="O3407" s="2" t="s">
        <v>28413</v>
      </c>
      <c r="P3407" s="2" t="s">
        <v>26300</v>
      </c>
      <c r="Q3407" s="2" t="s">
        <v>19281</v>
      </c>
      <c r="R3407" s="2" t="s">
        <v>26301</v>
      </c>
      <c r="S3407" s="2" t="s">
        <v>19282</v>
      </c>
      <c r="T3407" s="42" t="s">
        <v>26302</v>
      </c>
    </row>
    <row r="3408" spans="3:20" ht="30" x14ac:dyDescent="0.25">
      <c r="C3408" s="35"/>
      <c r="I3408" s="27">
        <f>IF(ISBLANK(J3408),"",LARGE(I$1:I3407,1)+1)</f>
        <v>3380</v>
      </c>
      <c r="J3408" s="2" t="s">
        <v>20005</v>
      </c>
      <c r="K3408" s="1" t="s">
        <v>20110</v>
      </c>
      <c r="L3408" s="1" t="s">
        <v>19220</v>
      </c>
      <c r="M3408" s="2" t="s">
        <v>28414</v>
      </c>
      <c r="N3408" s="2" t="s">
        <v>26176</v>
      </c>
      <c r="O3408" s="2" t="s">
        <v>28415</v>
      </c>
      <c r="P3408" s="2" t="s">
        <v>26300</v>
      </c>
      <c r="Q3408" s="2" t="s">
        <v>19281</v>
      </c>
      <c r="R3408" s="2" t="s">
        <v>26301</v>
      </c>
      <c r="S3408" s="2" t="s">
        <v>19282</v>
      </c>
      <c r="T3408" s="42" t="s">
        <v>26302</v>
      </c>
    </row>
    <row r="3409" spans="3:20" ht="30" x14ac:dyDescent="0.25">
      <c r="C3409" s="35"/>
      <c r="I3409" s="27">
        <f>IF(ISBLANK(J3409),"",LARGE(I$1:I3408,1)+1)</f>
        <v>3381</v>
      </c>
      <c r="J3409" s="2" t="s">
        <v>20005</v>
      </c>
      <c r="K3409" s="1" t="s">
        <v>20111</v>
      </c>
      <c r="L3409" s="1" t="s">
        <v>19151</v>
      </c>
      <c r="M3409" s="2" t="s">
        <v>28416</v>
      </c>
      <c r="N3409" s="2" t="s">
        <v>26049</v>
      </c>
      <c r="O3409" s="2" t="s">
        <v>28417</v>
      </c>
      <c r="P3409" s="2" t="s">
        <v>26300</v>
      </c>
      <c r="Q3409" s="2" t="s">
        <v>19281</v>
      </c>
      <c r="R3409" s="2" t="s">
        <v>26301</v>
      </c>
      <c r="S3409" s="2" t="s">
        <v>19282</v>
      </c>
      <c r="T3409" s="42" t="s">
        <v>26302</v>
      </c>
    </row>
    <row r="3410" spans="3:20" ht="30" x14ac:dyDescent="0.25">
      <c r="C3410" s="35"/>
      <c r="I3410" s="27">
        <f>IF(ISBLANK(J3410),"",LARGE(I$1:I3409,1)+1)</f>
        <v>3382</v>
      </c>
      <c r="J3410" s="2" t="s">
        <v>20005</v>
      </c>
      <c r="K3410" s="1" t="s">
        <v>20112</v>
      </c>
      <c r="L3410" s="1" t="s">
        <v>19151</v>
      </c>
      <c r="M3410" s="2" t="s">
        <v>28418</v>
      </c>
      <c r="N3410" s="2" t="s">
        <v>26049</v>
      </c>
      <c r="O3410" s="2" t="s">
        <v>28419</v>
      </c>
      <c r="P3410" s="2" t="s">
        <v>26300</v>
      </c>
      <c r="Q3410" s="2" t="s">
        <v>19281</v>
      </c>
      <c r="R3410" s="2" t="s">
        <v>26301</v>
      </c>
      <c r="S3410" s="2" t="s">
        <v>19282</v>
      </c>
      <c r="T3410" s="42" t="s">
        <v>26302</v>
      </c>
    </row>
    <row r="3411" spans="3:20" ht="30" x14ac:dyDescent="0.25">
      <c r="C3411" s="35"/>
      <c r="I3411" s="27">
        <f>IF(ISBLANK(J3411),"",LARGE(I$1:I3410,1)+1)</f>
        <v>3383</v>
      </c>
      <c r="J3411" s="2" t="s">
        <v>20005</v>
      </c>
      <c r="K3411" s="1" t="s">
        <v>20113</v>
      </c>
      <c r="L3411" s="1" t="s">
        <v>19151</v>
      </c>
      <c r="M3411" s="2" t="s">
        <v>28420</v>
      </c>
      <c r="N3411" s="2" t="s">
        <v>26049</v>
      </c>
      <c r="O3411" s="2" t="s">
        <v>28421</v>
      </c>
      <c r="P3411" s="2" t="s">
        <v>26300</v>
      </c>
      <c r="Q3411" s="2" t="s">
        <v>19281</v>
      </c>
      <c r="R3411" s="2" t="s">
        <v>26301</v>
      </c>
      <c r="S3411" s="2" t="s">
        <v>19282</v>
      </c>
      <c r="T3411" s="42" t="s">
        <v>26302</v>
      </c>
    </row>
    <row r="3412" spans="3:20" ht="30" x14ac:dyDescent="0.25">
      <c r="C3412" s="35"/>
      <c r="I3412" s="27">
        <f>IF(ISBLANK(J3412),"",LARGE(I$1:I3411,1)+1)</f>
        <v>3384</v>
      </c>
      <c r="J3412" s="2" t="s">
        <v>20005</v>
      </c>
      <c r="K3412" s="1" t="s">
        <v>20114</v>
      </c>
      <c r="L3412" s="1" t="s">
        <v>19151</v>
      </c>
      <c r="M3412" s="2" t="s">
        <v>28422</v>
      </c>
      <c r="N3412" s="2" t="s">
        <v>26049</v>
      </c>
      <c r="O3412" s="2" t="s">
        <v>28423</v>
      </c>
      <c r="P3412" s="2" t="s">
        <v>26300</v>
      </c>
      <c r="Q3412" s="2" t="s">
        <v>19281</v>
      </c>
      <c r="R3412" s="2" t="s">
        <v>26301</v>
      </c>
      <c r="S3412" s="2" t="s">
        <v>19282</v>
      </c>
      <c r="T3412" s="42" t="s">
        <v>26302</v>
      </c>
    </row>
    <row r="3413" spans="3:20" ht="45" x14ac:dyDescent="0.25">
      <c r="C3413" s="35"/>
      <c r="I3413" s="27">
        <f>IF(ISBLANK(J3413),"",LARGE(I$1:I3412,1)+1)</f>
        <v>3385</v>
      </c>
      <c r="J3413" s="2" t="s">
        <v>20005</v>
      </c>
      <c r="K3413" s="1" t="s">
        <v>20115</v>
      </c>
      <c r="L3413" s="1" t="s">
        <v>19070</v>
      </c>
      <c r="M3413" s="2" t="s">
        <v>28424</v>
      </c>
      <c r="N3413" s="2" t="s">
        <v>25882</v>
      </c>
      <c r="O3413" s="2" t="s">
        <v>28425</v>
      </c>
      <c r="P3413" s="2" t="s">
        <v>26300</v>
      </c>
      <c r="Q3413" s="2" t="s">
        <v>19281</v>
      </c>
      <c r="R3413" s="2" t="s">
        <v>26301</v>
      </c>
      <c r="S3413" s="2" t="s">
        <v>19282</v>
      </c>
      <c r="T3413" s="42" t="s">
        <v>26302</v>
      </c>
    </row>
    <row r="3414" spans="3:20" ht="45" x14ac:dyDescent="0.25">
      <c r="C3414" s="35"/>
      <c r="I3414" s="27">
        <f>IF(ISBLANK(J3414),"",LARGE(I$1:I3413,1)+1)</f>
        <v>3386</v>
      </c>
      <c r="J3414" s="2" t="s">
        <v>20005</v>
      </c>
      <c r="K3414" s="1" t="s">
        <v>20116</v>
      </c>
      <c r="L3414" s="1" t="s">
        <v>19070</v>
      </c>
      <c r="M3414" s="2" t="s">
        <v>28426</v>
      </c>
      <c r="N3414" s="2" t="s">
        <v>25882</v>
      </c>
      <c r="O3414" s="2" t="s">
        <v>28427</v>
      </c>
      <c r="P3414" s="2" t="s">
        <v>26300</v>
      </c>
      <c r="Q3414" s="2" t="s">
        <v>19281</v>
      </c>
      <c r="R3414" s="2" t="s">
        <v>26301</v>
      </c>
      <c r="S3414" s="2" t="s">
        <v>19282</v>
      </c>
      <c r="T3414" s="42" t="s">
        <v>26302</v>
      </c>
    </row>
    <row r="3415" spans="3:20" ht="45" x14ac:dyDescent="0.25">
      <c r="C3415" s="35"/>
      <c r="I3415" s="27">
        <f>IF(ISBLANK(J3415),"",LARGE(I$1:I3414,1)+1)</f>
        <v>3387</v>
      </c>
      <c r="J3415" s="2" t="s">
        <v>20005</v>
      </c>
      <c r="K3415" s="1" t="s">
        <v>20117</v>
      </c>
      <c r="L3415" s="1" t="s">
        <v>19082</v>
      </c>
      <c r="M3415" s="2" t="s">
        <v>28428</v>
      </c>
      <c r="N3415" s="2" t="s">
        <v>25903</v>
      </c>
      <c r="O3415" s="2" t="s">
        <v>28429</v>
      </c>
      <c r="P3415" s="2" t="s">
        <v>26300</v>
      </c>
      <c r="Q3415" s="2" t="s">
        <v>19281</v>
      </c>
      <c r="R3415" s="2" t="s">
        <v>26301</v>
      </c>
      <c r="S3415" s="2" t="s">
        <v>19282</v>
      </c>
      <c r="T3415" s="42" t="s">
        <v>26302</v>
      </c>
    </row>
    <row r="3416" spans="3:20" ht="45" x14ac:dyDescent="0.25">
      <c r="C3416" s="35"/>
      <c r="I3416" s="27">
        <f>IF(ISBLANK(J3416),"",LARGE(I$1:I3415,1)+1)</f>
        <v>3388</v>
      </c>
      <c r="J3416" s="2" t="s">
        <v>20005</v>
      </c>
      <c r="K3416" s="1" t="s">
        <v>20118</v>
      </c>
      <c r="L3416" s="1" t="s">
        <v>19082</v>
      </c>
      <c r="M3416" s="2" t="s">
        <v>28430</v>
      </c>
      <c r="N3416" s="2" t="s">
        <v>25903</v>
      </c>
      <c r="O3416" s="2" t="s">
        <v>28431</v>
      </c>
      <c r="P3416" s="2" t="s">
        <v>26300</v>
      </c>
      <c r="Q3416" s="2" t="s">
        <v>19281</v>
      </c>
      <c r="R3416" s="2" t="s">
        <v>26301</v>
      </c>
      <c r="S3416" s="2" t="s">
        <v>19282</v>
      </c>
      <c r="T3416" s="42" t="s">
        <v>26302</v>
      </c>
    </row>
    <row r="3417" spans="3:20" ht="30" x14ac:dyDescent="0.25">
      <c r="C3417" s="35"/>
      <c r="I3417" s="27">
        <f>IF(ISBLANK(J3417),"",LARGE(I$1:I3416,1)+1)</f>
        <v>3389</v>
      </c>
      <c r="J3417" s="2" t="s">
        <v>20005</v>
      </c>
      <c r="K3417" s="1" t="s">
        <v>20119</v>
      </c>
      <c r="L3417" s="1" t="s">
        <v>19055</v>
      </c>
      <c r="M3417" s="2" t="s">
        <v>28432</v>
      </c>
      <c r="N3417" s="2" t="s">
        <v>25859</v>
      </c>
      <c r="O3417" s="2" t="s">
        <v>28433</v>
      </c>
      <c r="P3417" s="2" t="s">
        <v>26300</v>
      </c>
      <c r="Q3417" s="2" t="s">
        <v>19281</v>
      </c>
      <c r="R3417" s="2" t="s">
        <v>26301</v>
      </c>
      <c r="S3417" s="2" t="s">
        <v>19282</v>
      </c>
      <c r="T3417" s="42" t="s">
        <v>26335</v>
      </c>
    </row>
    <row r="3418" spans="3:20" ht="30" x14ac:dyDescent="0.25">
      <c r="C3418" s="35"/>
      <c r="I3418" s="27">
        <f>IF(ISBLANK(J3418),"",LARGE(I$1:I3417,1)+1)</f>
        <v>3390</v>
      </c>
      <c r="J3418" s="2" t="s">
        <v>20005</v>
      </c>
      <c r="K3418" s="1" t="s">
        <v>20120</v>
      </c>
      <c r="L3418" s="1" t="s">
        <v>19167</v>
      </c>
      <c r="M3418" s="2" t="s">
        <v>28434</v>
      </c>
      <c r="N3418" s="2" t="s">
        <v>26078</v>
      </c>
      <c r="O3418" s="2" t="s">
        <v>28435</v>
      </c>
      <c r="P3418" s="2" t="s">
        <v>26300</v>
      </c>
      <c r="Q3418" s="2" t="s">
        <v>19281</v>
      </c>
      <c r="R3418" s="2" t="s">
        <v>26301</v>
      </c>
      <c r="S3418" s="2" t="s">
        <v>19282</v>
      </c>
      <c r="T3418" s="42" t="s">
        <v>26335</v>
      </c>
    </row>
    <row r="3419" spans="3:20" ht="30" x14ac:dyDescent="0.25">
      <c r="C3419" s="35"/>
      <c r="I3419" s="27">
        <f>IF(ISBLANK(J3419),"",LARGE(I$1:I3418,1)+1)</f>
        <v>3391</v>
      </c>
      <c r="J3419" s="2" t="s">
        <v>20005</v>
      </c>
      <c r="K3419" s="1" t="s">
        <v>7217</v>
      </c>
      <c r="L3419" s="1" t="s">
        <v>19151</v>
      </c>
      <c r="M3419" s="2" t="s">
        <v>28436</v>
      </c>
      <c r="N3419" s="2" t="s">
        <v>26049</v>
      </c>
      <c r="O3419" s="2" t="s">
        <v>28437</v>
      </c>
      <c r="P3419" s="2" t="s">
        <v>26300</v>
      </c>
      <c r="Q3419" s="2" t="s">
        <v>19281</v>
      </c>
      <c r="R3419" s="2" t="s">
        <v>26301</v>
      </c>
      <c r="S3419" s="2" t="s">
        <v>19282</v>
      </c>
      <c r="T3419" s="42" t="s">
        <v>26302</v>
      </c>
    </row>
    <row r="3420" spans="3:20" ht="30" x14ac:dyDescent="0.25">
      <c r="C3420" s="35"/>
      <c r="I3420" s="27">
        <f>IF(ISBLANK(J3420),"",LARGE(I$1:I3419,1)+1)</f>
        <v>3392</v>
      </c>
      <c r="J3420" s="2" t="s">
        <v>20005</v>
      </c>
      <c r="K3420" s="1" t="s">
        <v>20121</v>
      </c>
      <c r="L3420" s="1" t="s">
        <v>19151</v>
      </c>
      <c r="M3420" s="2" t="s">
        <v>28438</v>
      </c>
      <c r="N3420" s="2" t="s">
        <v>26049</v>
      </c>
      <c r="O3420" s="2" t="s">
        <v>28439</v>
      </c>
      <c r="P3420" s="2" t="s">
        <v>26300</v>
      </c>
      <c r="Q3420" s="2" t="s">
        <v>19281</v>
      </c>
      <c r="R3420" s="2" t="s">
        <v>26301</v>
      </c>
      <c r="S3420" s="2" t="s">
        <v>19282</v>
      </c>
      <c r="T3420" s="42" t="s">
        <v>26302</v>
      </c>
    </row>
    <row r="3421" spans="3:20" ht="45" x14ac:dyDescent="0.25">
      <c r="C3421" s="35"/>
      <c r="I3421" s="27">
        <f>IF(ISBLANK(J3421),"",LARGE(I$1:I3420,1)+1)</f>
        <v>3393</v>
      </c>
      <c r="J3421" s="2" t="s">
        <v>20005</v>
      </c>
      <c r="K3421" s="1" t="s">
        <v>20122</v>
      </c>
      <c r="L3421" s="1" t="s">
        <v>19066</v>
      </c>
      <c r="M3421" s="2" t="s">
        <v>28440</v>
      </c>
      <c r="N3421" s="2" t="s">
        <v>25876</v>
      </c>
      <c r="O3421" s="2" t="s">
        <v>28441</v>
      </c>
      <c r="P3421" s="2" t="s">
        <v>26300</v>
      </c>
      <c r="Q3421" s="2" t="s">
        <v>19281</v>
      </c>
      <c r="R3421" s="2" t="s">
        <v>26301</v>
      </c>
      <c r="S3421" s="2" t="s">
        <v>19282</v>
      </c>
      <c r="T3421" s="42" t="s">
        <v>26302</v>
      </c>
    </row>
    <row r="3422" spans="3:20" ht="45" x14ac:dyDescent="0.25">
      <c r="C3422" s="35"/>
      <c r="I3422" s="27">
        <f>IF(ISBLANK(J3422),"",LARGE(I$1:I3421,1)+1)</f>
        <v>3394</v>
      </c>
      <c r="J3422" s="2" t="s">
        <v>20005</v>
      </c>
      <c r="K3422" s="1" t="s">
        <v>20123</v>
      </c>
      <c r="L3422" s="1" t="s">
        <v>19066</v>
      </c>
      <c r="M3422" s="2" t="s">
        <v>28442</v>
      </c>
      <c r="N3422" s="2" t="s">
        <v>25876</v>
      </c>
      <c r="O3422" s="2" t="s">
        <v>28443</v>
      </c>
      <c r="P3422" s="2" t="s">
        <v>26300</v>
      </c>
      <c r="Q3422" s="2" t="s">
        <v>19281</v>
      </c>
      <c r="R3422" s="2" t="s">
        <v>26301</v>
      </c>
      <c r="S3422" s="2" t="s">
        <v>19282</v>
      </c>
      <c r="T3422" s="42" t="s">
        <v>26335</v>
      </c>
    </row>
    <row r="3423" spans="3:20" ht="45" x14ac:dyDescent="0.25">
      <c r="C3423" s="35"/>
      <c r="I3423" s="27">
        <f>IF(ISBLANK(J3423),"",LARGE(I$1:I3422,1)+1)</f>
        <v>3395</v>
      </c>
      <c r="J3423" s="2" t="s">
        <v>20005</v>
      </c>
      <c r="K3423" s="1" t="s">
        <v>20124</v>
      </c>
      <c r="L3423" s="1" t="s">
        <v>19066</v>
      </c>
      <c r="M3423" s="2" t="s">
        <v>28444</v>
      </c>
      <c r="N3423" s="2" t="s">
        <v>25876</v>
      </c>
      <c r="O3423" s="2" t="s">
        <v>28445</v>
      </c>
      <c r="P3423" s="2" t="s">
        <v>26300</v>
      </c>
      <c r="Q3423" s="2" t="s">
        <v>19281</v>
      </c>
      <c r="R3423" s="2" t="s">
        <v>26301</v>
      </c>
      <c r="S3423" s="2" t="s">
        <v>19282</v>
      </c>
      <c r="T3423" s="42" t="s">
        <v>26335</v>
      </c>
    </row>
    <row r="3424" spans="3:20" ht="45" x14ac:dyDescent="0.25">
      <c r="C3424" s="35"/>
      <c r="I3424" s="27">
        <f>IF(ISBLANK(J3424),"",LARGE(I$1:I3423,1)+1)</f>
        <v>3396</v>
      </c>
      <c r="J3424" s="2" t="s">
        <v>20005</v>
      </c>
      <c r="K3424" s="1" t="s">
        <v>20125</v>
      </c>
      <c r="L3424" s="1" t="s">
        <v>19066</v>
      </c>
      <c r="M3424" s="2" t="s">
        <v>28446</v>
      </c>
      <c r="N3424" s="2" t="s">
        <v>25876</v>
      </c>
      <c r="O3424" s="2" t="s">
        <v>28447</v>
      </c>
      <c r="P3424" s="2" t="s">
        <v>26300</v>
      </c>
      <c r="Q3424" s="2" t="s">
        <v>19281</v>
      </c>
      <c r="R3424" s="2" t="s">
        <v>26301</v>
      </c>
      <c r="S3424" s="2" t="s">
        <v>19282</v>
      </c>
      <c r="T3424" s="42" t="s">
        <v>26335</v>
      </c>
    </row>
    <row r="3425" spans="3:20" ht="45" x14ac:dyDescent="0.25">
      <c r="C3425" s="35"/>
      <c r="I3425" s="27">
        <f>IF(ISBLANK(J3425),"",LARGE(I$1:I3424,1)+1)</f>
        <v>3397</v>
      </c>
      <c r="J3425" s="2" t="s">
        <v>20005</v>
      </c>
      <c r="K3425" s="1" t="s">
        <v>20126</v>
      </c>
      <c r="L3425" s="1" t="s">
        <v>19066</v>
      </c>
      <c r="M3425" s="2" t="s">
        <v>28448</v>
      </c>
      <c r="N3425" s="2" t="s">
        <v>25876</v>
      </c>
      <c r="O3425" s="2" t="s">
        <v>28449</v>
      </c>
      <c r="P3425" s="2" t="s">
        <v>26300</v>
      </c>
      <c r="Q3425" s="2" t="s">
        <v>19281</v>
      </c>
      <c r="R3425" s="2" t="s">
        <v>26301</v>
      </c>
      <c r="S3425" s="2" t="s">
        <v>19282</v>
      </c>
      <c r="T3425" s="42" t="s">
        <v>26335</v>
      </c>
    </row>
    <row r="3426" spans="3:20" ht="15.75" x14ac:dyDescent="0.25">
      <c r="C3426" s="35"/>
      <c r="I3426" s="27">
        <f>IF(ISBLANK(J3426),"",LARGE(I$1:I3425,1)+1)</f>
        <v>3398</v>
      </c>
      <c r="J3426" s="2" t="s">
        <v>20005</v>
      </c>
      <c r="T3426" s="42"/>
    </row>
    <row r="3427" spans="3:20" ht="15.75" x14ac:dyDescent="0.25">
      <c r="C3427" s="241"/>
      <c r="I3427" s="27">
        <f>IF(ISBLANK(J3427),"",LARGE(I$1:I3426,1)+1)</f>
        <v>3399</v>
      </c>
      <c r="J3427" s="3" t="s">
        <v>0</v>
      </c>
      <c r="K3427" s="4" t="s">
        <v>1</v>
      </c>
      <c r="L3427" s="4" t="s">
        <v>2</v>
      </c>
      <c r="M3427" s="3" t="s">
        <v>3</v>
      </c>
      <c r="N3427" s="3" t="s">
        <v>4</v>
      </c>
      <c r="O3427" s="3" t="s">
        <v>5</v>
      </c>
      <c r="P3427" s="3" t="s">
        <v>6</v>
      </c>
      <c r="Q3427" s="3" t="s">
        <v>7</v>
      </c>
      <c r="R3427" s="3" t="s">
        <v>8</v>
      </c>
      <c r="S3427" s="3" t="s">
        <v>9</v>
      </c>
      <c r="T3427" s="3" t="s">
        <v>8574</v>
      </c>
    </row>
    <row r="3428" spans="3:20" ht="30" x14ac:dyDescent="0.25">
      <c r="I3428" s="27">
        <f>IF(ISBLANK(J3428),"",LARGE(I$1:I3427,1)+1)</f>
        <v>3400</v>
      </c>
      <c r="J3428" s="2" t="s">
        <v>20127</v>
      </c>
      <c r="K3428" s="1" t="s">
        <v>20128</v>
      </c>
      <c r="L3428" s="1" t="s">
        <v>20129</v>
      </c>
      <c r="M3428" s="2" t="s">
        <v>28450</v>
      </c>
      <c r="N3428" s="2" t="s">
        <v>28451</v>
      </c>
      <c r="O3428" s="2" t="s">
        <v>28452</v>
      </c>
      <c r="P3428" s="2" t="s">
        <v>28453</v>
      </c>
      <c r="Q3428" s="2" t="s">
        <v>20130</v>
      </c>
      <c r="R3428" s="2" t="s">
        <v>28454</v>
      </c>
      <c r="S3428" s="2" t="s">
        <v>20131</v>
      </c>
      <c r="T3428" s="42" t="s">
        <v>28455</v>
      </c>
    </row>
    <row r="3429" spans="3:20" ht="30" x14ac:dyDescent="0.25">
      <c r="I3429" s="27">
        <f>IF(ISBLANK(J3429),"",LARGE(I$1:I3428,1)+1)</f>
        <v>3401</v>
      </c>
      <c r="J3429" s="2" t="s">
        <v>20127</v>
      </c>
      <c r="K3429" s="1" t="s">
        <v>20132</v>
      </c>
      <c r="L3429" s="1" t="s">
        <v>20129</v>
      </c>
      <c r="M3429" s="2" t="s">
        <v>28456</v>
      </c>
      <c r="N3429" s="2" t="s">
        <v>28451</v>
      </c>
      <c r="O3429" s="2" t="s">
        <v>28457</v>
      </c>
      <c r="P3429" s="2" t="s">
        <v>28453</v>
      </c>
      <c r="Q3429" s="2" t="s">
        <v>20130</v>
      </c>
      <c r="R3429" s="2" t="s">
        <v>28458</v>
      </c>
      <c r="S3429" s="2" t="s">
        <v>20131</v>
      </c>
      <c r="T3429" s="42" t="s">
        <v>28455</v>
      </c>
    </row>
    <row r="3430" spans="3:20" ht="30" x14ac:dyDescent="0.25">
      <c r="I3430" s="27">
        <f>IF(ISBLANK(J3430),"",LARGE(I$1:I3429,1)+1)</f>
        <v>3402</v>
      </c>
      <c r="J3430" s="2" t="s">
        <v>20127</v>
      </c>
      <c r="K3430" s="1" t="s">
        <v>20133</v>
      </c>
      <c r="L3430" s="1" t="s">
        <v>20129</v>
      </c>
      <c r="M3430" s="2" t="s">
        <v>28459</v>
      </c>
      <c r="N3430" s="2" t="s">
        <v>28451</v>
      </c>
      <c r="O3430" s="2" t="s">
        <v>28460</v>
      </c>
      <c r="P3430" s="2" t="s">
        <v>28453</v>
      </c>
      <c r="Q3430" s="2" t="s">
        <v>20130</v>
      </c>
      <c r="R3430" s="2" t="s">
        <v>28461</v>
      </c>
      <c r="S3430" s="2" t="s">
        <v>20131</v>
      </c>
      <c r="T3430" s="42" t="s">
        <v>28455</v>
      </c>
    </row>
    <row r="3431" spans="3:20" ht="30" x14ac:dyDescent="0.25">
      <c r="C3431" s="35"/>
      <c r="I3431" s="27">
        <f>IF(ISBLANK(J3431),"",LARGE(I$1:I3430,1)+1)</f>
        <v>3403</v>
      </c>
      <c r="J3431" s="2" t="s">
        <v>20127</v>
      </c>
      <c r="K3431" s="1" t="s">
        <v>20134</v>
      </c>
      <c r="L3431" s="1" t="s">
        <v>20129</v>
      </c>
      <c r="M3431" s="2" t="s">
        <v>28462</v>
      </c>
      <c r="N3431" s="2" t="s">
        <v>28451</v>
      </c>
      <c r="O3431" s="2" t="s">
        <v>28463</v>
      </c>
      <c r="P3431" s="2" t="s">
        <v>28453</v>
      </c>
      <c r="Q3431" s="2" t="s">
        <v>20130</v>
      </c>
      <c r="R3431" s="2" t="s">
        <v>28464</v>
      </c>
      <c r="S3431" s="2" t="s">
        <v>20131</v>
      </c>
      <c r="T3431" s="42" t="s">
        <v>28455</v>
      </c>
    </row>
    <row r="3432" spans="3:20" ht="30" x14ac:dyDescent="0.25">
      <c r="C3432" s="35"/>
      <c r="I3432" s="27">
        <f>IF(ISBLANK(J3432),"",LARGE(I$1:I3431,1)+1)</f>
        <v>3404</v>
      </c>
      <c r="J3432" s="2" t="s">
        <v>20127</v>
      </c>
      <c r="K3432" s="1" t="s">
        <v>20135</v>
      </c>
      <c r="L3432" s="1" t="s">
        <v>20129</v>
      </c>
      <c r="M3432" s="2" t="s">
        <v>28465</v>
      </c>
      <c r="N3432" s="2" t="s">
        <v>28451</v>
      </c>
      <c r="O3432" s="2" t="s">
        <v>28466</v>
      </c>
      <c r="P3432" s="2" t="s">
        <v>28453</v>
      </c>
      <c r="Q3432" s="2" t="s">
        <v>20130</v>
      </c>
      <c r="R3432" s="2" t="s">
        <v>28467</v>
      </c>
      <c r="S3432" s="2" t="s">
        <v>20131</v>
      </c>
      <c r="T3432" s="42" t="s">
        <v>28455</v>
      </c>
    </row>
    <row r="3433" spans="3:20" ht="30" x14ac:dyDescent="0.25">
      <c r="C3433" s="35"/>
      <c r="I3433" s="27">
        <f>IF(ISBLANK(J3433),"",LARGE(I$1:I3432,1)+1)</f>
        <v>3405</v>
      </c>
      <c r="J3433" s="2" t="s">
        <v>20127</v>
      </c>
      <c r="K3433" s="1" t="s">
        <v>20136</v>
      </c>
      <c r="L3433" s="1" t="s">
        <v>20129</v>
      </c>
      <c r="M3433" s="2" t="s">
        <v>28468</v>
      </c>
      <c r="N3433" s="2" t="s">
        <v>28451</v>
      </c>
      <c r="O3433" s="2" t="s">
        <v>28469</v>
      </c>
      <c r="P3433" s="2" t="s">
        <v>28453</v>
      </c>
      <c r="Q3433" s="2" t="s">
        <v>20130</v>
      </c>
      <c r="R3433" s="2" t="s">
        <v>28470</v>
      </c>
      <c r="S3433" s="2" t="s">
        <v>20131</v>
      </c>
      <c r="T3433" s="42" t="s">
        <v>28455</v>
      </c>
    </row>
    <row r="3434" spans="3:20" ht="30" x14ac:dyDescent="0.25">
      <c r="C3434" s="35"/>
      <c r="I3434" s="27">
        <f>IF(ISBLANK(J3434),"",LARGE(I$1:I3433,1)+1)</f>
        <v>3406</v>
      </c>
      <c r="J3434" s="2" t="s">
        <v>20127</v>
      </c>
      <c r="K3434" s="1" t="s">
        <v>20137</v>
      </c>
      <c r="L3434" s="1" t="s">
        <v>20129</v>
      </c>
      <c r="M3434" s="2" t="s">
        <v>28471</v>
      </c>
      <c r="N3434" s="2" t="s">
        <v>28451</v>
      </c>
      <c r="O3434" s="2" t="s">
        <v>28472</v>
      </c>
      <c r="P3434" s="2" t="s">
        <v>28453</v>
      </c>
      <c r="Q3434" s="2" t="s">
        <v>20130</v>
      </c>
      <c r="R3434" s="2" t="s">
        <v>28473</v>
      </c>
      <c r="S3434" s="2" t="s">
        <v>20131</v>
      </c>
      <c r="T3434" s="42" t="s">
        <v>28455</v>
      </c>
    </row>
    <row r="3435" spans="3:20" ht="30" x14ac:dyDescent="0.25">
      <c r="C3435" s="35"/>
      <c r="I3435" s="27">
        <f>IF(ISBLANK(J3435),"",LARGE(I$1:I3434,1)+1)</f>
        <v>3407</v>
      </c>
      <c r="J3435" s="2" t="s">
        <v>20127</v>
      </c>
      <c r="K3435" s="1" t="s">
        <v>20138</v>
      </c>
      <c r="L3435" s="1" t="s">
        <v>20129</v>
      </c>
      <c r="M3435" s="2" t="s">
        <v>28474</v>
      </c>
      <c r="N3435" s="2" t="s">
        <v>28451</v>
      </c>
      <c r="O3435" s="2" t="s">
        <v>28475</v>
      </c>
      <c r="P3435" s="2" t="s">
        <v>28453</v>
      </c>
      <c r="Q3435" s="2" t="s">
        <v>20130</v>
      </c>
      <c r="R3435" s="2" t="s">
        <v>28476</v>
      </c>
      <c r="S3435" s="2" t="s">
        <v>20131</v>
      </c>
      <c r="T3435" s="42" t="s">
        <v>28455</v>
      </c>
    </row>
    <row r="3436" spans="3:20" ht="30" x14ac:dyDescent="0.25">
      <c r="C3436" s="35"/>
      <c r="I3436" s="27">
        <f>IF(ISBLANK(J3436),"",LARGE(I$1:I3435,1)+1)</f>
        <v>3408</v>
      </c>
      <c r="J3436" s="2" t="s">
        <v>20127</v>
      </c>
      <c r="K3436" s="1" t="s">
        <v>20139</v>
      </c>
      <c r="L3436" s="1" t="s">
        <v>20129</v>
      </c>
      <c r="M3436" s="2" t="s">
        <v>28477</v>
      </c>
      <c r="N3436" s="2" t="s">
        <v>28451</v>
      </c>
      <c r="O3436" s="2" t="s">
        <v>28478</v>
      </c>
      <c r="P3436" s="2" t="s">
        <v>28453</v>
      </c>
      <c r="Q3436" s="2" t="s">
        <v>20130</v>
      </c>
      <c r="R3436" s="2" t="s">
        <v>28479</v>
      </c>
      <c r="S3436" s="2" t="s">
        <v>20131</v>
      </c>
      <c r="T3436" s="42" t="s">
        <v>28480</v>
      </c>
    </row>
    <row r="3437" spans="3:20" ht="30" x14ac:dyDescent="0.25">
      <c r="C3437" s="35"/>
      <c r="I3437" s="27">
        <f>IF(ISBLANK(J3437),"",LARGE(I$1:I3436,1)+1)</f>
        <v>3409</v>
      </c>
      <c r="J3437" s="2" t="s">
        <v>20127</v>
      </c>
      <c r="K3437" s="1" t="s">
        <v>20140</v>
      </c>
      <c r="L3437" s="1" t="s">
        <v>20129</v>
      </c>
      <c r="M3437" s="2" t="s">
        <v>28481</v>
      </c>
      <c r="N3437" s="2" t="s">
        <v>28451</v>
      </c>
      <c r="O3437" s="2" t="s">
        <v>28482</v>
      </c>
      <c r="P3437" s="2" t="s">
        <v>28453</v>
      </c>
      <c r="Q3437" s="2" t="s">
        <v>20130</v>
      </c>
      <c r="R3437" s="2" t="s">
        <v>28483</v>
      </c>
      <c r="S3437" s="2" t="s">
        <v>20131</v>
      </c>
      <c r="T3437" s="42" t="s">
        <v>28480</v>
      </c>
    </row>
    <row r="3438" spans="3:20" ht="30" x14ac:dyDescent="0.25">
      <c r="C3438" s="35"/>
      <c r="I3438" s="27">
        <f>IF(ISBLANK(J3438),"",LARGE(I$1:I3437,1)+1)</f>
        <v>3410</v>
      </c>
      <c r="J3438" s="2" t="s">
        <v>20127</v>
      </c>
      <c r="K3438" s="1" t="s">
        <v>20141</v>
      </c>
      <c r="L3438" s="1" t="s">
        <v>20129</v>
      </c>
      <c r="M3438" s="2" t="s">
        <v>28484</v>
      </c>
      <c r="N3438" s="2" t="s">
        <v>28451</v>
      </c>
      <c r="O3438" s="2" t="s">
        <v>28485</v>
      </c>
      <c r="P3438" s="2" t="s">
        <v>28453</v>
      </c>
      <c r="Q3438" s="2" t="s">
        <v>20130</v>
      </c>
      <c r="R3438" s="2" t="s">
        <v>28486</v>
      </c>
      <c r="S3438" s="2" t="s">
        <v>20131</v>
      </c>
      <c r="T3438" s="42" t="s">
        <v>28480</v>
      </c>
    </row>
    <row r="3439" spans="3:20" ht="30" x14ac:dyDescent="0.25">
      <c r="C3439" s="35"/>
      <c r="I3439" s="27">
        <f>IF(ISBLANK(J3439),"",LARGE(I$1:I3438,1)+1)</f>
        <v>3411</v>
      </c>
      <c r="J3439" s="2" t="s">
        <v>20127</v>
      </c>
      <c r="K3439" s="1" t="s">
        <v>20142</v>
      </c>
      <c r="L3439" s="1" t="s">
        <v>20129</v>
      </c>
      <c r="M3439" s="2" t="s">
        <v>28487</v>
      </c>
      <c r="N3439" s="2" t="s">
        <v>28451</v>
      </c>
      <c r="O3439" s="2" t="s">
        <v>28488</v>
      </c>
      <c r="P3439" s="2" t="s">
        <v>28453</v>
      </c>
      <c r="Q3439" s="2" t="s">
        <v>20130</v>
      </c>
      <c r="R3439" s="2" t="s">
        <v>28489</v>
      </c>
      <c r="S3439" s="2" t="s">
        <v>20131</v>
      </c>
      <c r="T3439" s="42" t="s">
        <v>28455</v>
      </c>
    </row>
    <row r="3440" spans="3:20" ht="30" x14ac:dyDescent="0.25">
      <c r="C3440" s="35"/>
      <c r="I3440" s="27">
        <f>IF(ISBLANK(J3440),"",LARGE(I$1:I3439,1)+1)</f>
        <v>3412</v>
      </c>
      <c r="J3440" s="2" t="s">
        <v>20127</v>
      </c>
      <c r="K3440" s="1" t="s">
        <v>20143</v>
      </c>
      <c r="L3440" s="1" t="s">
        <v>20129</v>
      </c>
      <c r="M3440" s="2" t="s">
        <v>28490</v>
      </c>
      <c r="N3440" s="2" t="s">
        <v>28451</v>
      </c>
      <c r="O3440" s="2" t="s">
        <v>28491</v>
      </c>
      <c r="P3440" s="2" t="s">
        <v>28453</v>
      </c>
      <c r="Q3440" s="2" t="s">
        <v>20130</v>
      </c>
      <c r="R3440" s="2" t="s">
        <v>28492</v>
      </c>
      <c r="S3440" s="2" t="s">
        <v>20131</v>
      </c>
      <c r="T3440" s="42" t="s">
        <v>28455</v>
      </c>
    </row>
    <row r="3441" spans="3:20" ht="30" x14ac:dyDescent="0.25">
      <c r="C3441" s="35"/>
      <c r="I3441" s="27">
        <f>IF(ISBLANK(J3441),"",LARGE(I$1:I3440,1)+1)</f>
        <v>3413</v>
      </c>
      <c r="J3441" s="2" t="s">
        <v>20127</v>
      </c>
      <c r="K3441" s="1" t="s">
        <v>20144</v>
      </c>
      <c r="L3441" s="1" t="s">
        <v>20129</v>
      </c>
      <c r="M3441" s="2" t="s">
        <v>28493</v>
      </c>
      <c r="N3441" s="2" t="s">
        <v>28451</v>
      </c>
      <c r="O3441" s="2" t="s">
        <v>28494</v>
      </c>
      <c r="P3441" s="2" t="s">
        <v>28453</v>
      </c>
      <c r="Q3441" s="2" t="s">
        <v>20130</v>
      </c>
      <c r="R3441" s="2" t="s">
        <v>28495</v>
      </c>
      <c r="S3441" s="2" t="s">
        <v>20131</v>
      </c>
      <c r="T3441" s="42" t="s">
        <v>28480</v>
      </c>
    </row>
    <row r="3442" spans="3:20" ht="30" x14ac:dyDescent="0.25">
      <c r="C3442" s="35"/>
      <c r="I3442" s="27">
        <f>IF(ISBLANK(J3442),"",LARGE(I$1:I3441,1)+1)</f>
        <v>3414</v>
      </c>
      <c r="J3442" s="2" t="s">
        <v>20127</v>
      </c>
      <c r="K3442" s="1" t="s">
        <v>20145</v>
      </c>
      <c r="L3442" s="1" t="s">
        <v>20129</v>
      </c>
      <c r="M3442" s="2" t="s">
        <v>28496</v>
      </c>
      <c r="N3442" s="2" t="s">
        <v>28451</v>
      </c>
      <c r="O3442" s="2" t="s">
        <v>28497</v>
      </c>
      <c r="P3442" s="2" t="s">
        <v>28453</v>
      </c>
      <c r="Q3442" s="2" t="s">
        <v>20130</v>
      </c>
      <c r="R3442" s="2" t="s">
        <v>28498</v>
      </c>
      <c r="S3442" s="2" t="s">
        <v>20131</v>
      </c>
      <c r="T3442" s="42" t="s">
        <v>28480</v>
      </c>
    </row>
    <row r="3443" spans="3:20" ht="30" x14ac:dyDescent="0.25">
      <c r="C3443" s="35"/>
      <c r="I3443" s="27">
        <f>IF(ISBLANK(J3443),"",LARGE(I$1:I3442,1)+1)</f>
        <v>3415</v>
      </c>
      <c r="J3443" s="2" t="s">
        <v>20127</v>
      </c>
      <c r="K3443" s="1" t="s">
        <v>20146</v>
      </c>
      <c r="L3443" s="1" t="s">
        <v>20129</v>
      </c>
      <c r="M3443" s="2" t="s">
        <v>28499</v>
      </c>
      <c r="N3443" s="2" t="s">
        <v>28451</v>
      </c>
      <c r="O3443" s="2" t="s">
        <v>28500</v>
      </c>
      <c r="P3443" s="2" t="s">
        <v>28453</v>
      </c>
      <c r="Q3443" s="2" t="s">
        <v>20130</v>
      </c>
      <c r="R3443" s="2" t="s">
        <v>28501</v>
      </c>
      <c r="S3443" s="2" t="s">
        <v>20131</v>
      </c>
      <c r="T3443" s="42" t="s">
        <v>28480</v>
      </c>
    </row>
    <row r="3444" spans="3:20" ht="30" x14ac:dyDescent="0.25">
      <c r="C3444" s="35"/>
      <c r="I3444" s="27">
        <f>IF(ISBLANK(J3444),"",LARGE(I$1:I3443,1)+1)</f>
        <v>3416</v>
      </c>
      <c r="J3444" s="2" t="s">
        <v>20127</v>
      </c>
      <c r="K3444" s="1" t="s">
        <v>20147</v>
      </c>
      <c r="L3444" s="1" t="s">
        <v>20129</v>
      </c>
      <c r="M3444" s="2" t="s">
        <v>28502</v>
      </c>
      <c r="N3444" s="2" t="s">
        <v>28451</v>
      </c>
      <c r="O3444" s="2" t="s">
        <v>28503</v>
      </c>
      <c r="P3444" s="2" t="s">
        <v>28453</v>
      </c>
      <c r="Q3444" s="2" t="s">
        <v>20130</v>
      </c>
      <c r="R3444" s="2" t="s">
        <v>28504</v>
      </c>
      <c r="S3444" s="2" t="s">
        <v>20131</v>
      </c>
      <c r="T3444" s="42" t="s">
        <v>28480</v>
      </c>
    </row>
    <row r="3445" spans="3:20" ht="30" x14ac:dyDescent="0.25">
      <c r="C3445" s="35"/>
      <c r="I3445" s="27">
        <f>IF(ISBLANK(J3445),"",LARGE(I$1:I3444,1)+1)</f>
        <v>3417</v>
      </c>
      <c r="J3445" s="2" t="s">
        <v>20127</v>
      </c>
      <c r="K3445" s="1" t="s">
        <v>20148</v>
      </c>
      <c r="L3445" s="1" t="s">
        <v>19055</v>
      </c>
      <c r="M3445" s="2" t="s">
        <v>28505</v>
      </c>
      <c r="N3445" s="2" t="s">
        <v>25859</v>
      </c>
      <c r="O3445" s="2" t="s">
        <v>28506</v>
      </c>
      <c r="P3445" s="2" t="s">
        <v>28507</v>
      </c>
      <c r="Q3445" s="2" t="s">
        <v>20149</v>
      </c>
      <c r="R3445" s="2" t="s">
        <v>28508</v>
      </c>
      <c r="S3445" s="2" t="s">
        <v>20150</v>
      </c>
      <c r="T3445" s="42" t="s">
        <v>28509</v>
      </c>
    </row>
    <row r="3446" spans="3:20" ht="30" x14ac:dyDescent="0.25">
      <c r="C3446" s="35"/>
      <c r="I3446" s="27">
        <f>IF(ISBLANK(J3446),"",LARGE(I$1:I3445,1)+1)</f>
        <v>3418</v>
      </c>
      <c r="J3446" s="2" t="s">
        <v>20127</v>
      </c>
      <c r="K3446" s="1" t="s">
        <v>20151</v>
      </c>
      <c r="L3446" s="1" t="s">
        <v>19055</v>
      </c>
      <c r="M3446" s="2" t="s">
        <v>28510</v>
      </c>
      <c r="N3446" s="2" t="s">
        <v>25859</v>
      </c>
      <c r="O3446" s="2" t="s">
        <v>28511</v>
      </c>
      <c r="P3446" s="2" t="s">
        <v>28512</v>
      </c>
      <c r="Q3446" s="2" t="s">
        <v>20149</v>
      </c>
      <c r="R3446" s="2" t="s">
        <v>28513</v>
      </c>
      <c r="S3446" s="2" t="s">
        <v>20150</v>
      </c>
      <c r="T3446" s="42" t="s">
        <v>28509</v>
      </c>
    </row>
    <row r="3447" spans="3:20" ht="30" x14ac:dyDescent="0.25">
      <c r="C3447" s="35"/>
      <c r="I3447" s="27">
        <f>IF(ISBLANK(J3447),"",LARGE(I$1:I3446,1)+1)</f>
        <v>3419</v>
      </c>
      <c r="J3447" s="2" t="s">
        <v>20127</v>
      </c>
      <c r="K3447" s="1" t="s">
        <v>20152</v>
      </c>
      <c r="L3447" s="1" t="s">
        <v>19055</v>
      </c>
      <c r="M3447" s="2" t="s">
        <v>28514</v>
      </c>
      <c r="N3447" s="2" t="s">
        <v>25859</v>
      </c>
      <c r="O3447" s="2" t="s">
        <v>28515</v>
      </c>
      <c r="P3447" s="2" t="s">
        <v>28516</v>
      </c>
      <c r="Q3447" s="2" t="s">
        <v>20149</v>
      </c>
      <c r="R3447" s="2" t="s">
        <v>28517</v>
      </c>
      <c r="S3447" s="2" t="s">
        <v>20150</v>
      </c>
      <c r="T3447" s="42" t="s">
        <v>28509</v>
      </c>
    </row>
    <row r="3448" spans="3:20" ht="30" x14ac:dyDescent="0.25">
      <c r="C3448" s="35"/>
      <c r="I3448" s="27">
        <f>IF(ISBLANK(J3448),"",LARGE(I$1:I3447,1)+1)</f>
        <v>3420</v>
      </c>
      <c r="J3448" s="2" t="s">
        <v>20127</v>
      </c>
      <c r="K3448" s="1" t="s">
        <v>20153</v>
      </c>
      <c r="L3448" s="1" t="s">
        <v>19055</v>
      </c>
      <c r="M3448" s="2" t="s">
        <v>28518</v>
      </c>
      <c r="N3448" s="2" t="s">
        <v>25859</v>
      </c>
      <c r="O3448" s="2" t="s">
        <v>28519</v>
      </c>
      <c r="P3448" s="2" t="s">
        <v>28520</v>
      </c>
      <c r="Q3448" s="2" t="s">
        <v>20149</v>
      </c>
      <c r="R3448" s="2" t="s">
        <v>28521</v>
      </c>
      <c r="S3448" s="2" t="s">
        <v>20150</v>
      </c>
      <c r="T3448" s="42" t="s">
        <v>28509</v>
      </c>
    </row>
    <row r="3449" spans="3:20" ht="30" x14ac:dyDescent="0.25">
      <c r="C3449" s="35"/>
      <c r="I3449" s="27">
        <f>IF(ISBLANK(J3449),"",LARGE(I$1:I3448,1)+1)</f>
        <v>3421</v>
      </c>
      <c r="J3449" s="2" t="s">
        <v>20127</v>
      </c>
      <c r="K3449" s="1" t="s">
        <v>20154</v>
      </c>
      <c r="L3449" s="1" t="s">
        <v>19055</v>
      </c>
      <c r="M3449" s="2" t="s">
        <v>28522</v>
      </c>
      <c r="N3449" s="2" t="s">
        <v>25859</v>
      </c>
      <c r="O3449" s="2" t="s">
        <v>28523</v>
      </c>
      <c r="P3449" s="2" t="s">
        <v>28524</v>
      </c>
      <c r="Q3449" s="2" t="s">
        <v>20149</v>
      </c>
      <c r="R3449" s="2" t="s">
        <v>28525</v>
      </c>
      <c r="S3449" s="2" t="s">
        <v>20150</v>
      </c>
      <c r="T3449" s="42" t="s">
        <v>28509</v>
      </c>
    </row>
    <row r="3450" spans="3:20" ht="30" x14ac:dyDescent="0.25">
      <c r="C3450" s="35"/>
      <c r="I3450" s="27">
        <f>IF(ISBLANK(J3450),"",LARGE(I$1:I3449,1)+1)</f>
        <v>3422</v>
      </c>
      <c r="J3450" s="2" t="s">
        <v>20127</v>
      </c>
      <c r="K3450" s="1" t="s">
        <v>20155</v>
      </c>
      <c r="L3450" s="1" t="s">
        <v>19055</v>
      </c>
      <c r="M3450" s="2" t="s">
        <v>28526</v>
      </c>
      <c r="N3450" s="2" t="s">
        <v>25859</v>
      </c>
      <c r="O3450" s="2" t="s">
        <v>28527</v>
      </c>
      <c r="P3450" s="2" t="s">
        <v>28528</v>
      </c>
      <c r="Q3450" s="2" t="s">
        <v>20149</v>
      </c>
      <c r="R3450" s="2" t="s">
        <v>28529</v>
      </c>
      <c r="S3450" s="2" t="s">
        <v>20150</v>
      </c>
      <c r="T3450" s="42" t="s">
        <v>28530</v>
      </c>
    </row>
    <row r="3451" spans="3:20" ht="30" x14ac:dyDescent="0.25">
      <c r="C3451" s="35"/>
      <c r="I3451" s="27">
        <f>IF(ISBLANK(J3451),"",LARGE(I$1:I3450,1)+1)</f>
        <v>3423</v>
      </c>
      <c r="J3451" s="2" t="s">
        <v>20127</v>
      </c>
      <c r="K3451" s="1" t="s">
        <v>20156</v>
      </c>
      <c r="L3451" s="1" t="s">
        <v>19055</v>
      </c>
      <c r="M3451" s="2" t="s">
        <v>28531</v>
      </c>
      <c r="N3451" s="2" t="s">
        <v>25859</v>
      </c>
      <c r="O3451" s="2" t="s">
        <v>28532</v>
      </c>
      <c r="P3451" s="2" t="s">
        <v>28533</v>
      </c>
      <c r="Q3451" s="2" t="s">
        <v>20149</v>
      </c>
      <c r="R3451" s="2" t="s">
        <v>28534</v>
      </c>
      <c r="S3451" s="2" t="s">
        <v>20150</v>
      </c>
      <c r="T3451" s="42" t="s">
        <v>28530</v>
      </c>
    </row>
    <row r="3452" spans="3:20" ht="30" x14ac:dyDescent="0.25">
      <c r="C3452" s="35"/>
      <c r="I3452" s="27">
        <f>IF(ISBLANK(J3452),"",LARGE(I$1:I3451,1)+1)</f>
        <v>3424</v>
      </c>
      <c r="J3452" s="2" t="s">
        <v>20127</v>
      </c>
      <c r="K3452" s="1" t="s">
        <v>20157</v>
      </c>
      <c r="L3452" s="1" t="s">
        <v>19055</v>
      </c>
      <c r="M3452" s="2" t="s">
        <v>28535</v>
      </c>
      <c r="N3452" s="2" t="s">
        <v>25859</v>
      </c>
      <c r="O3452" s="2" t="s">
        <v>28536</v>
      </c>
      <c r="P3452" s="2" t="s">
        <v>28537</v>
      </c>
      <c r="Q3452" s="2" t="s">
        <v>20149</v>
      </c>
      <c r="R3452" s="2" t="s">
        <v>28538</v>
      </c>
      <c r="S3452" s="2" t="s">
        <v>20150</v>
      </c>
      <c r="T3452" s="42" t="s">
        <v>28509</v>
      </c>
    </row>
    <row r="3453" spans="3:20" ht="30" x14ac:dyDescent="0.25">
      <c r="C3453" s="35"/>
      <c r="I3453" s="27">
        <f>IF(ISBLANK(J3453),"",LARGE(I$1:I3452,1)+1)</f>
        <v>3425</v>
      </c>
      <c r="J3453" s="2" t="s">
        <v>20127</v>
      </c>
      <c r="K3453" s="1" t="s">
        <v>20158</v>
      </c>
      <c r="L3453" s="1" t="s">
        <v>19055</v>
      </c>
      <c r="M3453" s="2" t="s">
        <v>28539</v>
      </c>
      <c r="N3453" s="2" t="s">
        <v>25859</v>
      </c>
      <c r="O3453" s="2" t="s">
        <v>28540</v>
      </c>
      <c r="P3453" s="2" t="s">
        <v>28541</v>
      </c>
      <c r="Q3453" s="2" t="s">
        <v>20149</v>
      </c>
      <c r="R3453" s="2" t="s">
        <v>28542</v>
      </c>
      <c r="S3453" s="2" t="s">
        <v>20150</v>
      </c>
      <c r="T3453" s="42" t="s">
        <v>28509</v>
      </c>
    </row>
    <row r="3454" spans="3:20" ht="30" x14ac:dyDescent="0.25">
      <c r="C3454" s="35"/>
      <c r="I3454" s="27">
        <f>IF(ISBLANK(J3454),"",LARGE(I$1:I3453,1)+1)</f>
        <v>3426</v>
      </c>
      <c r="J3454" s="2" t="s">
        <v>20127</v>
      </c>
      <c r="K3454" s="1" t="s">
        <v>20159</v>
      </c>
      <c r="L3454" s="1" t="s">
        <v>19055</v>
      </c>
      <c r="M3454" s="2" t="s">
        <v>28543</v>
      </c>
      <c r="N3454" s="2" t="s">
        <v>25859</v>
      </c>
      <c r="O3454" s="2" t="s">
        <v>28544</v>
      </c>
      <c r="P3454" s="2" t="s">
        <v>28545</v>
      </c>
      <c r="Q3454" s="2" t="s">
        <v>20149</v>
      </c>
      <c r="R3454" s="2" t="s">
        <v>28546</v>
      </c>
      <c r="S3454" s="2" t="s">
        <v>20150</v>
      </c>
      <c r="T3454" s="42" t="s">
        <v>28509</v>
      </c>
    </row>
    <row r="3455" spans="3:20" ht="30" x14ac:dyDescent="0.25">
      <c r="C3455" s="35"/>
      <c r="I3455" s="27">
        <f>IF(ISBLANK(J3455),"",LARGE(I$1:I3454,1)+1)</f>
        <v>3427</v>
      </c>
      <c r="J3455" s="2" t="s">
        <v>20127</v>
      </c>
      <c r="K3455" s="1" t="s">
        <v>20160</v>
      </c>
      <c r="L3455" s="1" t="s">
        <v>19163</v>
      </c>
      <c r="M3455" s="2" t="s">
        <v>28547</v>
      </c>
      <c r="N3455" s="2" t="s">
        <v>26072</v>
      </c>
      <c r="O3455" s="2" t="s">
        <v>28548</v>
      </c>
      <c r="P3455" s="2" t="s">
        <v>28549</v>
      </c>
      <c r="Q3455" s="2" t="s">
        <v>20161</v>
      </c>
      <c r="R3455" s="2" t="s">
        <v>28550</v>
      </c>
      <c r="S3455" s="2" t="s">
        <v>20162</v>
      </c>
      <c r="T3455" s="42" t="s">
        <v>28551</v>
      </c>
    </row>
    <row r="3456" spans="3:20" ht="30" x14ac:dyDescent="0.25">
      <c r="C3456" s="35"/>
      <c r="I3456" s="27">
        <f>IF(ISBLANK(J3456),"",LARGE(I$1:I3455,1)+1)</f>
        <v>3428</v>
      </c>
      <c r="J3456" s="2" t="s">
        <v>20127</v>
      </c>
      <c r="K3456" s="1" t="s">
        <v>20163</v>
      </c>
      <c r="L3456" s="1" t="s">
        <v>19163</v>
      </c>
      <c r="M3456" s="2" t="s">
        <v>28552</v>
      </c>
      <c r="N3456" s="2" t="s">
        <v>26072</v>
      </c>
      <c r="O3456" s="2" t="s">
        <v>28553</v>
      </c>
      <c r="P3456" s="2" t="s">
        <v>28554</v>
      </c>
      <c r="Q3456" s="2" t="s">
        <v>20161</v>
      </c>
      <c r="R3456" s="2" t="s">
        <v>28555</v>
      </c>
      <c r="S3456" s="2" t="s">
        <v>20162</v>
      </c>
      <c r="T3456" s="42" t="s">
        <v>28556</v>
      </c>
    </row>
    <row r="3457" spans="3:20" ht="30" x14ac:dyDescent="0.25">
      <c r="C3457" s="35"/>
      <c r="I3457" s="27">
        <f>IF(ISBLANK(J3457),"",LARGE(I$1:I3456,1)+1)</f>
        <v>3429</v>
      </c>
      <c r="J3457" s="2" t="s">
        <v>20127</v>
      </c>
      <c r="K3457" s="1" t="s">
        <v>20164</v>
      </c>
      <c r="L3457" s="1" t="s">
        <v>19163</v>
      </c>
      <c r="M3457" s="2" t="s">
        <v>28557</v>
      </c>
      <c r="N3457" s="2" t="s">
        <v>26072</v>
      </c>
      <c r="O3457" s="2" t="s">
        <v>28558</v>
      </c>
      <c r="P3457" s="2" t="s">
        <v>28559</v>
      </c>
      <c r="Q3457" s="2" t="s">
        <v>20161</v>
      </c>
      <c r="R3457" s="2" t="s">
        <v>28560</v>
      </c>
      <c r="S3457" s="2" t="s">
        <v>20162</v>
      </c>
      <c r="T3457" s="42" t="s">
        <v>28551</v>
      </c>
    </row>
    <row r="3458" spans="3:20" ht="30" x14ac:dyDescent="0.25">
      <c r="C3458" s="35"/>
      <c r="I3458" s="27">
        <f>IF(ISBLANK(J3458),"",LARGE(I$1:I3457,1)+1)</f>
        <v>3430</v>
      </c>
      <c r="J3458" s="2" t="s">
        <v>20127</v>
      </c>
      <c r="K3458" s="1" t="s">
        <v>20165</v>
      </c>
      <c r="L3458" s="1" t="s">
        <v>19163</v>
      </c>
      <c r="M3458" s="2" t="s">
        <v>28561</v>
      </c>
      <c r="N3458" s="2" t="s">
        <v>26072</v>
      </c>
      <c r="O3458" s="2" t="s">
        <v>28562</v>
      </c>
      <c r="P3458" s="2" t="s">
        <v>28563</v>
      </c>
      <c r="Q3458" s="2" t="s">
        <v>20161</v>
      </c>
      <c r="R3458" s="2" t="s">
        <v>28564</v>
      </c>
      <c r="S3458" s="2" t="s">
        <v>20162</v>
      </c>
      <c r="T3458" s="42" t="s">
        <v>28551</v>
      </c>
    </row>
    <row r="3459" spans="3:20" ht="30" x14ac:dyDescent="0.25">
      <c r="C3459" s="35"/>
      <c r="I3459" s="27">
        <f>IF(ISBLANK(J3459),"",LARGE(I$1:I3458,1)+1)</f>
        <v>3431</v>
      </c>
      <c r="J3459" s="2" t="s">
        <v>20127</v>
      </c>
      <c r="K3459" s="1" t="s">
        <v>20166</v>
      </c>
      <c r="L3459" s="1" t="s">
        <v>19163</v>
      </c>
      <c r="M3459" s="2" t="s">
        <v>28565</v>
      </c>
      <c r="N3459" s="2" t="s">
        <v>26072</v>
      </c>
      <c r="O3459" s="2" t="s">
        <v>28566</v>
      </c>
      <c r="P3459" s="2" t="s">
        <v>28567</v>
      </c>
      <c r="Q3459" s="2" t="s">
        <v>20161</v>
      </c>
      <c r="R3459" s="2" t="s">
        <v>28568</v>
      </c>
      <c r="S3459" s="2" t="s">
        <v>20162</v>
      </c>
      <c r="T3459" s="42" t="s">
        <v>28551</v>
      </c>
    </row>
    <row r="3460" spans="3:20" ht="30" x14ac:dyDescent="0.25">
      <c r="C3460" s="35"/>
      <c r="I3460" s="27">
        <f>IF(ISBLANK(J3460),"",LARGE(I$1:I3459,1)+1)</f>
        <v>3432</v>
      </c>
      <c r="J3460" s="2" t="s">
        <v>20127</v>
      </c>
      <c r="K3460" s="1" t="s">
        <v>20167</v>
      </c>
      <c r="L3460" s="1" t="s">
        <v>19163</v>
      </c>
      <c r="M3460" s="2" t="s">
        <v>28569</v>
      </c>
      <c r="N3460" s="2" t="s">
        <v>26072</v>
      </c>
      <c r="O3460" s="2" t="s">
        <v>28570</v>
      </c>
      <c r="P3460" s="2" t="s">
        <v>28571</v>
      </c>
      <c r="Q3460" s="2" t="s">
        <v>20161</v>
      </c>
      <c r="R3460" s="2" t="s">
        <v>28572</v>
      </c>
      <c r="S3460" s="2" t="s">
        <v>20162</v>
      </c>
      <c r="T3460" s="42" t="s">
        <v>28551</v>
      </c>
    </row>
    <row r="3461" spans="3:20" ht="30" x14ac:dyDescent="0.25">
      <c r="C3461" s="35"/>
      <c r="I3461" s="27">
        <f>IF(ISBLANK(J3461),"",LARGE(I$1:I3460,1)+1)</f>
        <v>3433</v>
      </c>
      <c r="J3461" s="2" t="s">
        <v>20127</v>
      </c>
      <c r="K3461" s="1" t="s">
        <v>20168</v>
      </c>
      <c r="L3461" s="1" t="s">
        <v>19151</v>
      </c>
      <c r="M3461" s="2" t="s">
        <v>28573</v>
      </c>
      <c r="N3461" s="2" t="s">
        <v>26049</v>
      </c>
      <c r="O3461" s="2" t="s">
        <v>28574</v>
      </c>
      <c r="P3461" s="2" t="s">
        <v>28575</v>
      </c>
      <c r="Q3461" s="2" t="s">
        <v>20169</v>
      </c>
      <c r="R3461" s="2" t="s">
        <v>28576</v>
      </c>
      <c r="S3461" s="2" t="s">
        <v>20170</v>
      </c>
      <c r="T3461" s="42" t="s">
        <v>28577</v>
      </c>
    </row>
    <row r="3462" spans="3:20" ht="30" x14ac:dyDescent="0.25">
      <c r="C3462" s="35"/>
      <c r="I3462" s="27">
        <f>IF(ISBLANK(J3462),"",LARGE(I$1:I3461,1)+1)</f>
        <v>3434</v>
      </c>
      <c r="J3462" s="2" t="s">
        <v>20127</v>
      </c>
      <c r="K3462" s="1" t="s">
        <v>20171</v>
      </c>
      <c r="L3462" s="1" t="s">
        <v>19151</v>
      </c>
      <c r="M3462" s="2" t="s">
        <v>28578</v>
      </c>
      <c r="N3462" s="2" t="s">
        <v>26049</v>
      </c>
      <c r="O3462" s="2" t="s">
        <v>28579</v>
      </c>
      <c r="P3462" s="2" t="s">
        <v>28580</v>
      </c>
      <c r="Q3462" s="2" t="s">
        <v>20169</v>
      </c>
      <c r="R3462" s="2" t="s">
        <v>28581</v>
      </c>
      <c r="S3462" s="2" t="s">
        <v>20170</v>
      </c>
      <c r="T3462" s="42" t="s">
        <v>28577</v>
      </c>
    </row>
    <row r="3463" spans="3:20" ht="30" x14ac:dyDescent="0.25">
      <c r="C3463" s="35"/>
      <c r="I3463" s="27">
        <f>IF(ISBLANK(J3463),"",LARGE(I$1:I3462,1)+1)</f>
        <v>3435</v>
      </c>
      <c r="J3463" s="2" t="s">
        <v>20127</v>
      </c>
      <c r="K3463" s="1" t="s">
        <v>20172</v>
      </c>
      <c r="L3463" s="1" t="s">
        <v>20129</v>
      </c>
      <c r="M3463" s="2" t="s">
        <v>28582</v>
      </c>
      <c r="N3463" s="2" t="s">
        <v>28451</v>
      </c>
      <c r="O3463" s="2" t="s">
        <v>28583</v>
      </c>
      <c r="P3463" s="2" t="s">
        <v>28584</v>
      </c>
      <c r="Q3463" s="2" t="s">
        <v>20173</v>
      </c>
      <c r="R3463" s="2" t="s">
        <v>28585</v>
      </c>
      <c r="S3463" s="2" t="s">
        <v>20174</v>
      </c>
      <c r="T3463" s="42" t="s">
        <v>28586</v>
      </c>
    </row>
    <row r="3464" spans="3:20" ht="30" x14ac:dyDescent="0.25">
      <c r="C3464" s="35"/>
      <c r="I3464" s="27">
        <f>IF(ISBLANK(J3464),"",LARGE(I$1:I3463,1)+1)</f>
        <v>3436</v>
      </c>
      <c r="J3464" s="2" t="s">
        <v>20127</v>
      </c>
      <c r="K3464" s="1" t="s">
        <v>20175</v>
      </c>
      <c r="L3464" s="1" t="s">
        <v>20129</v>
      </c>
      <c r="M3464" s="2" t="s">
        <v>28587</v>
      </c>
      <c r="N3464" s="2" t="s">
        <v>28451</v>
      </c>
      <c r="O3464" s="2" t="s">
        <v>28588</v>
      </c>
      <c r="P3464" s="2" t="s">
        <v>28589</v>
      </c>
      <c r="Q3464" s="2" t="s">
        <v>20173</v>
      </c>
      <c r="R3464" s="2" t="s">
        <v>28590</v>
      </c>
      <c r="S3464" s="2" t="s">
        <v>20174</v>
      </c>
      <c r="T3464" s="42" t="s">
        <v>28586</v>
      </c>
    </row>
    <row r="3465" spans="3:20" ht="30" x14ac:dyDescent="0.25">
      <c r="C3465" s="35"/>
      <c r="I3465" s="27">
        <f>IF(ISBLANK(J3465),"",LARGE(I$1:I3464,1)+1)</f>
        <v>3437</v>
      </c>
      <c r="J3465" s="2" t="s">
        <v>20127</v>
      </c>
      <c r="K3465" s="1" t="s">
        <v>20176</v>
      </c>
      <c r="L3465" s="1" t="s">
        <v>20129</v>
      </c>
      <c r="M3465" s="2" t="s">
        <v>28591</v>
      </c>
      <c r="N3465" s="2" t="s">
        <v>28451</v>
      </c>
      <c r="O3465" s="2" t="s">
        <v>28592</v>
      </c>
      <c r="P3465" s="2" t="s">
        <v>28593</v>
      </c>
      <c r="Q3465" s="2" t="s">
        <v>20177</v>
      </c>
      <c r="R3465" s="2" t="s">
        <v>28594</v>
      </c>
      <c r="S3465" s="2" t="s">
        <v>20178</v>
      </c>
      <c r="T3465" s="42" t="s">
        <v>28595</v>
      </c>
    </row>
    <row r="3466" spans="3:20" ht="30" x14ac:dyDescent="0.25">
      <c r="C3466" s="35"/>
      <c r="I3466" s="27">
        <f>IF(ISBLANK(J3466),"",LARGE(I$1:I3465,1)+1)</f>
        <v>3438</v>
      </c>
      <c r="J3466" s="2" t="s">
        <v>20127</v>
      </c>
      <c r="K3466" s="1" t="s">
        <v>20179</v>
      </c>
      <c r="L3466" s="1" t="s">
        <v>20129</v>
      </c>
      <c r="M3466" s="2" t="s">
        <v>28596</v>
      </c>
      <c r="N3466" s="2" t="s">
        <v>28451</v>
      </c>
      <c r="O3466" s="2" t="s">
        <v>28597</v>
      </c>
      <c r="P3466" s="2" t="s">
        <v>28598</v>
      </c>
      <c r="Q3466" s="2" t="s">
        <v>20180</v>
      </c>
      <c r="R3466" s="2" t="s">
        <v>28599</v>
      </c>
      <c r="S3466" s="2" t="s">
        <v>20181</v>
      </c>
      <c r="T3466" s="42" t="s">
        <v>28600</v>
      </c>
    </row>
    <row r="3467" spans="3:20" ht="30" x14ac:dyDescent="0.25">
      <c r="C3467" s="35"/>
      <c r="I3467" s="27">
        <f>IF(ISBLANK(J3467),"",LARGE(I$1:I3466,1)+1)</f>
        <v>3439</v>
      </c>
      <c r="J3467" s="2" t="s">
        <v>20127</v>
      </c>
      <c r="K3467" s="1" t="s">
        <v>20182</v>
      </c>
      <c r="L3467" s="1" t="s">
        <v>20129</v>
      </c>
      <c r="M3467" s="2" t="s">
        <v>28601</v>
      </c>
      <c r="N3467" s="2" t="s">
        <v>28451</v>
      </c>
      <c r="O3467" s="2" t="s">
        <v>28602</v>
      </c>
      <c r="P3467" s="2" t="s">
        <v>28603</v>
      </c>
      <c r="Q3467" s="2" t="s">
        <v>20180</v>
      </c>
      <c r="R3467" s="2" t="s">
        <v>28604</v>
      </c>
      <c r="S3467" s="2" t="s">
        <v>20181</v>
      </c>
      <c r="T3467" s="42" t="s">
        <v>28600</v>
      </c>
    </row>
    <row r="3468" spans="3:20" ht="30" x14ac:dyDescent="0.25">
      <c r="C3468" s="35"/>
      <c r="I3468" s="27">
        <f>IF(ISBLANK(J3468),"",LARGE(I$1:I3467,1)+1)</f>
        <v>3440</v>
      </c>
      <c r="J3468" s="2" t="s">
        <v>20127</v>
      </c>
      <c r="K3468" s="1" t="s">
        <v>20183</v>
      </c>
      <c r="L3468" s="1" t="s">
        <v>20129</v>
      </c>
      <c r="M3468" s="2" t="s">
        <v>28605</v>
      </c>
      <c r="N3468" s="2" t="s">
        <v>28451</v>
      </c>
      <c r="O3468" s="2" t="s">
        <v>28606</v>
      </c>
      <c r="P3468" s="2" t="s">
        <v>28607</v>
      </c>
      <c r="Q3468" s="2" t="s">
        <v>20184</v>
      </c>
      <c r="R3468" s="2" t="s">
        <v>28608</v>
      </c>
      <c r="S3468" s="2" t="s">
        <v>20185</v>
      </c>
      <c r="T3468" s="42" t="s">
        <v>28609</v>
      </c>
    </row>
    <row r="3469" spans="3:20" ht="30" x14ac:dyDescent="0.25">
      <c r="C3469" s="35"/>
      <c r="I3469" s="27">
        <f>IF(ISBLANK(J3469),"",LARGE(I$1:I3468,1)+1)</f>
        <v>3441</v>
      </c>
      <c r="J3469" s="2" t="s">
        <v>20127</v>
      </c>
      <c r="K3469" s="1" t="s">
        <v>20186</v>
      </c>
      <c r="L3469" s="1" t="s">
        <v>20129</v>
      </c>
      <c r="M3469" s="2" t="s">
        <v>28610</v>
      </c>
      <c r="N3469" s="2" t="s">
        <v>28451</v>
      </c>
      <c r="O3469" s="2" t="s">
        <v>28611</v>
      </c>
      <c r="P3469" s="2" t="s">
        <v>28612</v>
      </c>
      <c r="Q3469" s="2" t="s">
        <v>20184</v>
      </c>
      <c r="R3469" s="2" t="s">
        <v>28613</v>
      </c>
      <c r="S3469" s="2" t="s">
        <v>20185</v>
      </c>
      <c r="T3469" s="42" t="s">
        <v>28609</v>
      </c>
    </row>
    <row r="3470" spans="3:20" ht="30" x14ac:dyDescent="0.25">
      <c r="C3470" s="35"/>
      <c r="I3470" s="27">
        <f>IF(ISBLANK(J3470),"",LARGE(I$1:I3469,1)+1)</f>
        <v>3442</v>
      </c>
      <c r="J3470" s="2" t="s">
        <v>20127</v>
      </c>
      <c r="K3470" s="1" t="s">
        <v>20187</v>
      </c>
      <c r="L3470" s="1" t="s">
        <v>20129</v>
      </c>
      <c r="M3470" s="2" t="s">
        <v>28614</v>
      </c>
      <c r="N3470" s="2" t="s">
        <v>28451</v>
      </c>
      <c r="O3470" s="2" t="s">
        <v>28615</v>
      </c>
      <c r="P3470" s="2" t="s">
        <v>28616</v>
      </c>
      <c r="Q3470" s="2" t="s">
        <v>20184</v>
      </c>
      <c r="R3470" s="2" t="s">
        <v>28617</v>
      </c>
      <c r="S3470" s="2" t="s">
        <v>20185</v>
      </c>
      <c r="T3470" s="42" t="s">
        <v>28609</v>
      </c>
    </row>
    <row r="3471" spans="3:20" ht="30" x14ac:dyDescent="0.25">
      <c r="C3471" s="35"/>
      <c r="I3471" s="27">
        <f>IF(ISBLANK(J3471),"",LARGE(I$1:I3470,1)+1)</f>
        <v>3443</v>
      </c>
      <c r="J3471" s="2" t="s">
        <v>20127</v>
      </c>
      <c r="K3471" s="1" t="s">
        <v>20188</v>
      </c>
      <c r="L3471" s="1" t="s">
        <v>20129</v>
      </c>
      <c r="M3471" s="2" t="s">
        <v>28618</v>
      </c>
      <c r="N3471" s="2" t="s">
        <v>28451</v>
      </c>
      <c r="O3471" s="2" t="s">
        <v>28619</v>
      </c>
      <c r="P3471" s="2" t="s">
        <v>28620</v>
      </c>
      <c r="Q3471" s="2" t="s">
        <v>20184</v>
      </c>
      <c r="R3471" s="2" t="s">
        <v>28621</v>
      </c>
      <c r="S3471" s="2" t="s">
        <v>20185</v>
      </c>
      <c r="T3471" s="42" t="s">
        <v>28609</v>
      </c>
    </row>
    <row r="3472" spans="3:20" ht="30" x14ac:dyDescent="0.25">
      <c r="C3472" s="35"/>
      <c r="I3472" s="27">
        <f>IF(ISBLANK(J3472),"",LARGE(I$1:I3471,1)+1)</f>
        <v>3444</v>
      </c>
      <c r="J3472" s="2" t="s">
        <v>20127</v>
      </c>
      <c r="K3472" s="1" t="s">
        <v>20189</v>
      </c>
      <c r="L3472" s="1" t="s">
        <v>20129</v>
      </c>
      <c r="M3472" s="2" t="s">
        <v>28622</v>
      </c>
      <c r="N3472" s="2" t="s">
        <v>28451</v>
      </c>
      <c r="O3472" s="2" t="s">
        <v>28623</v>
      </c>
      <c r="P3472" s="2" t="s">
        <v>28624</v>
      </c>
      <c r="Q3472" s="2" t="s">
        <v>20184</v>
      </c>
      <c r="R3472" s="2" t="s">
        <v>28625</v>
      </c>
      <c r="S3472" s="2" t="s">
        <v>20185</v>
      </c>
      <c r="T3472" s="42" t="s">
        <v>28609</v>
      </c>
    </row>
    <row r="3473" spans="3:20" ht="30" x14ac:dyDescent="0.25">
      <c r="C3473" s="35"/>
      <c r="I3473" s="27">
        <f>IF(ISBLANK(J3473),"",LARGE(I$1:I3472,1)+1)</f>
        <v>3445</v>
      </c>
      <c r="J3473" s="2" t="s">
        <v>20127</v>
      </c>
      <c r="K3473" s="1" t="s">
        <v>20190</v>
      </c>
      <c r="L3473" s="1" t="s">
        <v>20129</v>
      </c>
      <c r="M3473" s="2" t="s">
        <v>28626</v>
      </c>
      <c r="N3473" s="2" t="s">
        <v>28451</v>
      </c>
      <c r="O3473" s="2" t="s">
        <v>28627</v>
      </c>
      <c r="P3473" s="2" t="s">
        <v>28628</v>
      </c>
      <c r="Q3473" s="2" t="s">
        <v>20191</v>
      </c>
      <c r="R3473" s="2" t="s">
        <v>28629</v>
      </c>
      <c r="S3473" s="2" t="s">
        <v>20192</v>
      </c>
      <c r="T3473" s="42" t="s">
        <v>28630</v>
      </c>
    </row>
    <row r="3474" spans="3:20" ht="30" x14ac:dyDescent="0.25">
      <c r="C3474" s="35"/>
      <c r="I3474" s="27">
        <f>IF(ISBLANK(J3474),"",LARGE(I$1:I3473,1)+1)</f>
        <v>3446</v>
      </c>
      <c r="J3474" s="2" t="s">
        <v>20127</v>
      </c>
      <c r="K3474" s="1" t="s">
        <v>20193</v>
      </c>
      <c r="L3474" s="1" t="s">
        <v>20129</v>
      </c>
      <c r="M3474" s="2" t="s">
        <v>28631</v>
      </c>
      <c r="N3474" s="2" t="s">
        <v>28451</v>
      </c>
      <c r="O3474" s="2" t="s">
        <v>28632</v>
      </c>
      <c r="P3474" s="2" t="s">
        <v>28633</v>
      </c>
      <c r="Q3474" s="2" t="s">
        <v>20191</v>
      </c>
      <c r="R3474" s="2" t="s">
        <v>28634</v>
      </c>
      <c r="S3474" s="2" t="s">
        <v>20192</v>
      </c>
      <c r="T3474" s="42" t="s">
        <v>28630</v>
      </c>
    </row>
    <row r="3475" spans="3:20" ht="30" x14ac:dyDescent="0.25">
      <c r="C3475" s="35"/>
      <c r="I3475" s="27">
        <f>IF(ISBLANK(J3475),"",LARGE(I$1:I3474,1)+1)</f>
        <v>3447</v>
      </c>
      <c r="J3475" s="2" t="s">
        <v>20127</v>
      </c>
      <c r="K3475" s="1" t="s">
        <v>20194</v>
      </c>
      <c r="L3475" s="1" t="s">
        <v>20129</v>
      </c>
      <c r="M3475" s="2" t="s">
        <v>28635</v>
      </c>
      <c r="N3475" s="2" t="s">
        <v>28451</v>
      </c>
      <c r="O3475" s="2" t="s">
        <v>28636</v>
      </c>
      <c r="P3475" s="2" t="s">
        <v>28637</v>
      </c>
      <c r="Q3475" s="2" t="s">
        <v>20191</v>
      </c>
      <c r="R3475" s="2" t="s">
        <v>28638</v>
      </c>
      <c r="S3475" s="2" t="s">
        <v>20192</v>
      </c>
      <c r="T3475" s="42" t="s">
        <v>28630</v>
      </c>
    </row>
    <row r="3476" spans="3:20" ht="30" x14ac:dyDescent="0.25">
      <c r="C3476" s="35"/>
      <c r="I3476" s="27">
        <f>IF(ISBLANK(J3476),"",LARGE(I$1:I3475,1)+1)</f>
        <v>3448</v>
      </c>
      <c r="J3476" s="2" t="s">
        <v>20127</v>
      </c>
      <c r="K3476" s="1" t="s">
        <v>20195</v>
      </c>
      <c r="L3476" s="1" t="s">
        <v>20129</v>
      </c>
      <c r="M3476" s="2" t="s">
        <v>28639</v>
      </c>
      <c r="N3476" s="2" t="s">
        <v>28451</v>
      </c>
      <c r="O3476" s="2" t="s">
        <v>28640</v>
      </c>
      <c r="P3476" s="2" t="s">
        <v>28641</v>
      </c>
      <c r="Q3476" s="2" t="s">
        <v>20191</v>
      </c>
      <c r="R3476" s="2" t="s">
        <v>28642</v>
      </c>
      <c r="S3476" s="2" t="s">
        <v>20192</v>
      </c>
      <c r="T3476" s="42" t="s">
        <v>28630</v>
      </c>
    </row>
    <row r="3477" spans="3:20" ht="30" x14ac:dyDescent="0.25">
      <c r="C3477" s="35"/>
      <c r="I3477" s="27">
        <f>IF(ISBLANK(J3477),"",LARGE(I$1:I3476,1)+1)</f>
        <v>3449</v>
      </c>
      <c r="J3477" s="2" t="s">
        <v>20127</v>
      </c>
      <c r="K3477" s="1" t="s">
        <v>20196</v>
      </c>
      <c r="L3477" s="1" t="s">
        <v>20129</v>
      </c>
      <c r="M3477" s="2" t="s">
        <v>28643</v>
      </c>
      <c r="N3477" s="2" t="s">
        <v>28451</v>
      </c>
      <c r="O3477" s="2" t="s">
        <v>28644</v>
      </c>
      <c r="P3477" s="2" t="s">
        <v>28645</v>
      </c>
      <c r="Q3477" s="2" t="s">
        <v>20191</v>
      </c>
      <c r="R3477" s="2" t="s">
        <v>28646</v>
      </c>
      <c r="S3477" s="2" t="s">
        <v>20192</v>
      </c>
      <c r="T3477" s="42" t="s">
        <v>28630</v>
      </c>
    </row>
    <row r="3478" spans="3:20" ht="30" x14ac:dyDescent="0.25">
      <c r="C3478" s="35"/>
      <c r="I3478" s="27">
        <f>IF(ISBLANK(J3478),"",LARGE(I$1:I3477,1)+1)</f>
        <v>3450</v>
      </c>
      <c r="J3478" s="2" t="s">
        <v>20127</v>
      </c>
      <c r="K3478" s="1" t="s">
        <v>20197</v>
      </c>
      <c r="L3478" s="1" t="s">
        <v>19055</v>
      </c>
      <c r="M3478" s="2" t="s">
        <v>28647</v>
      </c>
      <c r="N3478" s="2" t="s">
        <v>25859</v>
      </c>
      <c r="O3478" s="2" t="s">
        <v>28648</v>
      </c>
      <c r="P3478" s="2" t="s">
        <v>28649</v>
      </c>
      <c r="Q3478" s="2" t="s">
        <v>20198</v>
      </c>
      <c r="R3478" s="2" t="s">
        <v>28650</v>
      </c>
      <c r="S3478" s="2" t="s">
        <v>20199</v>
      </c>
      <c r="T3478" s="42" t="s">
        <v>28651</v>
      </c>
    </row>
    <row r="3479" spans="3:20" ht="30" x14ac:dyDescent="0.25">
      <c r="C3479" s="35"/>
      <c r="I3479" s="27">
        <f>IF(ISBLANK(J3479),"",LARGE(I$1:I3478,1)+1)</f>
        <v>3451</v>
      </c>
      <c r="J3479" s="2" t="s">
        <v>20127</v>
      </c>
      <c r="K3479" s="1" t="s">
        <v>20200</v>
      </c>
      <c r="L3479" s="1" t="s">
        <v>19055</v>
      </c>
      <c r="M3479" s="2" t="s">
        <v>28652</v>
      </c>
      <c r="N3479" s="2" t="s">
        <v>25859</v>
      </c>
      <c r="O3479" s="2" t="s">
        <v>28653</v>
      </c>
      <c r="P3479" s="2" t="s">
        <v>28654</v>
      </c>
      <c r="Q3479" s="2" t="s">
        <v>20198</v>
      </c>
      <c r="R3479" s="2" t="s">
        <v>28655</v>
      </c>
      <c r="S3479" s="2" t="s">
        <v>20199</v>
      </c>
      <c r="T3479" s="42" t="s">
        <v>28651</v>
      </c>
    </row>
    <row r="3480" spans="3:20" ht="30" x14ac:dyDescent="0.25">
      <c r="C3480" s="35"/>
      <c r="I3480" s="27">
        <f>IF(ISBLANK(J3480),"",LARGE(I$1:I3479,1)+1)</f>
        <v>3452</v>
      </c>
      <c r="J3480" s="2" t="s">
        <v>20127</v>
      </c>
      <c r="K3480" s="1" t="s">
        <v>20201</v>
      </c>
      <c r="L3480" s="1" t="s">
        <v>19055</v>
      </c>
      <c r="M3480" s="2" t="s">
        <v>28656</v>
      </c>
      <c r="N3480" s="2" t="s">
        <v>25859</v>
      </c>
      <c r="O3480" s="2" t="s">
        <v>28657</v>
      </c>
      <c r="P3480" s="2" t="s">
        <v>28658</v>
      </c>
      <c r="Q3480" s="2" t="s">
        <v>20198</v>
      </c>
      <c r="R3480" s="2" t="s">
        <v>28659</v>
      </c>
      <c r="S3480" s="2" t="s">
        <v>20199</v>
      </c>
      <c r="T3480" s="42" t="s">
        <v>28651</v>
      </c>
    </row>
    <row r="3481" spans="3:20" ht="30" x14ac:dyDescent="0.25">
      <c r="C3481" s="35"/>
      <c r="I3481" s="27">
        <f>IF(ISBLANK(J3481),"",LARGE(I$1:I3480,1)+1)</f>
        <v>3453</v>
      </c>
      <c r="J3481" s="2" t="s">
        <v>20127</v>
      </c>
      <c r="K3481" s="1" t="s">
        <v>20202</v>
      </c>
      <c r="L3481" s="1" t="s">
        <v>19055</v>
      </c>
      <c r="M3481" s="2" t="s">
        <v>28660</v>
      </c>
      <c r="N3481" s="2" t="s">
        <v>25859</v>
      </c>
      <c r="O3481" s="2" t="s">
        <v>28661</v>
      </c>
      <c r="P3481" s="2" t="s">
        <v>28662</v>
      </c>
      <c r="Q3481" s="2" t="s">
        <v>20198</v>
      </c>
      <c r="R3481" s="2" t="s">
        <v>28663</v>
      </c>
      <c r="S3481" s="2" t="s">
        <v>20199</v>
      </c>
      <c r="T3481" s="42" t="s">
        <v>28651</v>
      </c>
    </row>
    <row r="3482" spans="3:20" ht="30" x14ac:dyDescent="0.25">
      <c r="C3482" s="35"/>
      <c r="I3482" s="27">
        <f>IF(ISBLANK(J3482),"",LARGE(I$1:I3481,1)+1)</f>
        <v>3454</v>
      </c>
      <c r="J3482" s="2" t="s">
        <v>20127</v>
      </c>
      <c r="K3482" s="1" t="s">
        <v>20203</v>
      </c>
      <c r="L3482" s="1" t="s">
        <v>19055</v>
      </c>
      <c r="M3482" s="2" t="s">
        <v>28664</v>
      </c>
      <c r="N3482" s="2" t="s">
        <v>25859</v>
      </c>
      <c r="O3482" s="2" t="s">
        <v>28665</v>
      </c>
      <c r="P3482" s="2" t="s">
        <v>28666</v>
      </c>
      <c r="Q3482" s="2" t="s">
        <v>20198</v>
      </c>
      <c r="R3482" s="2" t="s">
        <v>28667</v>
      </c>
      <c r="S3482" s="2" t="s">
        <v>20199</v>
      </c>
      <c r="T3482" s="42" t="s">
        <v>28651</v>
      </c>
    </row>
    <row r="3483" spans="3:20" ht="30" x14ac:dyDescent="0.25">
      <c r="C3483" s="35"/>
      <c r="I3483" s="27">
        <f>IF(ISBLANK(J3483),"",LARGE(I$1:I3482,1)+1)</f>
        <v>3455</v>
      </c>
      <c r="J3483" s="2" t="s">
        <v>20127</v>
      </c>
      <c r="K3483" s="1" t="s">
        <v>20204</v>
      </c>
      <c r="L3483" s="1" t="s">
        <v>20129</v>
      </c>
      <c r="M3483" s="2" t="s">
        <v>28668</v>
      </c>
      <c r="N3483" s="2" t="s">
        <v>28451</v>
      </c>
      <c r="O3483" s="2" t="s">
        <v>28669</v>
      </c>
      <c r="P3483" s="2" t="s">
        <v>28670</v>
      </c>
      <c r="Q3483" s="2" t="s">
        <v>20205</v>
      </c>
      <c r="R3483" s="2" t="s">
        <v>28671</v>
      </c>
      <c r="S3483" s="2" t="s">
        <v>20206</v>
      </c>
      <c r="T3483" s="42" t="s">
        <v>28672</v>
      </c>
    </row>
    <row r="3484" spans="3:20" ht="30" x14ac:dyDescent="0.25">
      <c r="C3484" s="35"/>
      <c r="I3484" s="27">
        <f>IF(ISBLANK(J3484),"",LARGE(I$1:I3483,1)+1)</f>
        <v>3456</v>
      </c>
      <c r="J3484" s="2" t="s">
        <v>20127</v>
      </c>
      <c r="K3484" s="1" t="s">
        <v>20207</v>
      </c>
      <c r="L3484" s="1" t="s">
        <v>20129</v>
      </c>
      <c r="M3484" s="2" t="s">
        <v>28673</v>
      </c>
      <c r="N3484" s="2" t="s">
        <v>28451</v>
      </c>
      <c r="O3484" s="2" t="s">
        <v>28674</v>
      </c>
      <c r="P3484" s="2" t="s">
        <v>28675</v>
      </c>
      <c r="Q3484" s="2" t="s">
        <v>20205</v>
      </c>
      <c r="R3484" s="2" t="s">
        <v>28676</v>
      </c>
      <c r="S3484" s="2" t="s">
        <v>20206</v>
      </c>
      <c r="T3484" s="42" t="s">
        <v>28672</v>
      </c>
    </row>
    <row r="3485" spans="3:20" ht="30" x14ac:dyDescent="0.25">
      <c r="C3485" s="35"/>
      <c r="I3485" s="27">
        <f>IF(ISBLANK(J3485),"",LARGE(I$1:I3484,1)+1)</f>
        <v>3457</v>
      </c>
      <c r="J3485" s="2" t="s">
        <v>20127</v>
      </c>
      <c r="K3485" s="1" t="s">
        <v>20208</v>
      </c>
      <c r="L3485" s="1" t="s">
        <v>20129</v>
      </c>
      <c r="M3485" s="2" t="s">
        <v>28677</v>
      </c>
      <c r="N3485" s="2" t="s">
        <v>28451</v>
      </c>
      <c r="O3485" s="2" t="s">
        <v>28678</v>
      </c>
      <c r="P3485" s="2" t="s">
        <v>28679</v>
      </c>
      <c r="Q3485" s="2" t="s">
        <v>20205</v>
      </c>
      <c r="R3485" s="2" t="s">
        <v>28680</v>
      </c>
      <c r="S3485" s="2" t="s">
        <v>20206</v>
      </c>
      <c r="T3485" s="42" t="s">
        <v>28672</v>
      </c>
    </row>
    <row r="3486" spans="3:20" ht="30" x14ac:dyDescent="0.25">
      <c r="C3486" s="35"/>
      <c r="I3486" s="27">
        <f>IF(ISBLANK(J3486),"",LARGE(I$1:I3485,1)+1)</f>
        <v>3458</v>
      </c>
      <c r="J3486" s="2" t="s">
        <v>20127</v>
      </c>
      <c r="K3486" s="1" t="s">
        <v>20209</v>
      </c>
      <c r="L3486" s="1" t="s">
        <v>20129</v>
      </c>
      <c r="M3486" s="2" t="s">
        <v>28681</v>
      </c>
      <c r="N3486" s="2" t="s">
        <v>28451</v>
      </c>
      <c r="O3486" s="2" t="s">
        <v>28682</v>
      </c>
      <c r="P3486" s="2" t="s">
        <v>28683</v>
      </c>
      <c r="Q3486" s="2" t="s">
        <v>20205</v>
      </c>
      <c r="R3486" s="2" t="s">
        <v>28684</v>
      </c>
      <c r="S3486" s="2" t="s">
        <v>20206</v>
      </c>
      <c r="T3486" s="42" t="s">
        <v>28672</v>
      </c>
    </row>
    <row r="3487" spans="3:20" ht="30" x14ac:dyDescent="0.25">
      <c r="C3487" s="35"/>
      <c r="I3487" s="27">
        <f>IF(ISBLANK(J3487),"",LARGE(I$1:I3486,1)+1)</f>
        <v>3459</v>
      </c>
      <c r="J3487" s="2" t="s">
        <v>20127</v>
      </c>
      <c r="K3487" s="1" t="s">
        <v>20210</v>
      </c>
      <c r="L3487" s="1" t="s">
        <v>20129</v>
      </c>
      <c r="M3487" s="2" t="s">
        <v>28685</v>
      </c>
      <c r="N3487" s="2" t="s">
        <v>28451</v>
      </c>
      <c r="O3487" s="2" t="s">
        <v>28686</v>
      </c>
      <c r="P3487" s="2" t="s">
        <v>28687</v>
      </c>
      <c r="Q3487" s="2" t="s">
        <v>20205</v>
      </c>
      <c r="R3487" s="2" t="s">
        <v>28688</v>
      </c>
      <c r="S3487" s="2" t="s">
        <v>20206</v>
      </c>
      <c r="T3487" s="42" t="s">
        <v>28672</v>
      </c>
    </row>
    <row r="3488" spans="3:20" ht="30" x14ac:dyDescent="0.25">
      <c r="C3488" s="35"/>
      <c r="I3488" s="27">
        <f>IF(ISBLANK(J3488),"",LARGE(I$1:I3487,1)+1)</f>
        <v>3460</v>
      </c>
      <c r="J3488" s="2" t="s">
        <v>20127</v>
      </c>
      <c r="K3488" s="1" t="s">
        <v>20211</v>
      </c>
      <c r="L3488" s="1" t="s">
        <v>20129</v>
      </c>
      <c r="M3488" s="2" t="s">
        <v>28689</v>
      </c>
      <c r="N3488" s="2" t="s">
        <v>28451</v>
      </c>
      <c r="O3488" s="2" t="s">
        <v>28690</v>
      </c>
      <c r="P3488" s="2" t="s">
        <v>28691</v>
      </c>
      <c r="Q3488" s="2" t="s">
        <v>20205</v>
      </c>
      <c r="R3488" s="2" t="s">
        <v>28692</v>
      </c>
      <c r="S3488" s="2" t="s">
        <v>20206</v>
      </c>
      <c r="T3488" s="42" t="s">
        <v>28672</v>
      </c>
    </row>
    <row r="3489" spans="3:20" ht="45" x14ac:dyDescent="0.25">
      <c r="C3489" s="35"/>
      <c r="I3489" s="27">
        <f>IF(ISBLANK(J3489),"",LARGE(I$1:I3488,1)+1)</f>
        <v>3461</v>
      </c>
      <c r="J3489" s="2" t="s">
        <v>20127</v>
      </c>
      <c r="K3489" s="1" t="s">
        <v>20212</v>
      </c>
      <c r="L3489" s="1" t="s">
        <v>20129</v>
      </c>
      <c r="M3489" s="2" t="s">
        <v>28693</v>
      </c>
      <c r="N3489" s="2" t="s">
        <v>28451</v>
      </c>
      <c r="O3489" s="2" t="s">
        <v>28694</v>
      </c>
      <c r="P3489" s="2" t="s">
        <v>28695</v>
      </c>
      <c r="Q3489" s="2" t="s">
        <v>20213</v>
      </c>
      <c r="R3489" s="2" t="s">
        <v>28696</v>
      </c>
      <c r="S3489" s="2" t="s">
        <v>20214</v>
      </c>
      <c r="T3489" s="42" t="s">
        <v>28697</v>
      </c>
    </row>
    <row r="3490" spans="3:20" ht="45" x14ac:dyDescent="0.25">
      <c r="C3490" s="35"/>
      <c r="I3490" s="27">
        <f>IF(ISBLANK(J3490),"",LARGE(I$1:I3489,1)+1)</f>
        <v>3462</v>
      </c>
      <c r="J3490" s="2" t="s">
        <v>20127</v>
      </c>
      <c r="K3490" s="1" t="s">
        <v>20215</v>
      </c>
      <c r="L3490" s="1" t="s">
        <v>20129</v>
      </c>
      <c r="M3490" s="2" t="s">
        <v>28698</v>
      </c>
      <c r="N3490" s="2" t="s">
        <v>28451</v>
      </c>
      <c r="O3490" s="2" t="s">
        <v>28699</v>
      </c>
      <c r="P3490" s="2" t="s">
        <v>28700</v>
      </c>
      <c r="Q3490" s="2" t="s">
        <v>20213</v>
      </c>
      <c r="R3490" s="2" t="s">
        <v>28696</v>
      </c>
      <c r="S3490" s="2" t="s">
        <v>20214</v>
      </c>
      <c r="T3490" s="42" t="s">
        <v>28697</v>
      </c>
    </row>
    <row r="3491" spans="3:20" ht="45" x14ac:dyDescent="0.25">
      <c r="C3491" s="35"/>
      <c r="I3491" s="27">
        <f>IF(ISBLANK(J3491),"",LARGE(I$1:I3490,1)+1)</f>
        <v>3463</v>
      </c>
      <c r="J3491" s="2" t="s">
        <v>20127</v>
      </c>
      <c r="K3491" s="1" t="s">
        <v>20216</v>
      </c>
      <c r="L3491" s="1" t="s">
        <v>20129</v>
      </c>
      <c r="M3491" s="2" t="s">
        <v>28701</v>
      </c>
      <c r="N3491" s="2" t="s">
        <v>28451</v>
      </c>
      <c r="O3491" s="2" t="s">
        <v>28702</v>
      </c>
      <c r="P3491" s="2" t="s">
        <v>28703</v>
      </c>
      <c r="Q3491" s="2" t="s">
        <v>20213</v>
      </c>
      <c r="R3491" s="2" t="s">
        <v>28696</v>
      </c>
      <c r="S3491" s="2" t="s">
        <v>20214</v>
      </c>
      <c r="T3491" s="42" t="s">
        <v>28704</v>
      </c>
    </row>
    <row r="3492" spans="3:20" ht="45" x14ac:dyDescent="0.25">
      <c r="C3492" s="35"/>
      <c r="I3492" s="27">
        <f>IF(ISBLANK(J3492),"",LARGE(I$1:I3491,1)+1)</f>
        <v>3464</v>
      </c>
      <c r="J3492" s="2" t="s">
        <v>20127</v>
      </c>
      <c r="K3492" s="1" t="s">
        <v>20217</v>
      </c>
      <c r="L3492" s="1" t="s">
        <v>20129</v>
      </c>
      <c r="M3492" s="2" t="s">
        <v>28705</v>
      </c>
      <c r="N3492" s="2" t="s">
        <v>28451</v>
      </c>
      <c r="O3492" s="2" t="s">
        <v>28706</v>
      </c>
      <c r="P3492" s="2" t="s">
        <v>28707</v>
      </c>
      <c r="Q3492" s="2" t="s">
        <v>20213</v>
      </c>
      <c r="R3492" s="2" t="s">
        <v>28696</v>
      </c>
      <c r="S3492" s="2" t="s">
        <v>20214</v>
      </c>
      <c r="T3492" s="42" t="s">
        <v>28697</v>
      </c>
    </row>
    <row r="3493" spans="3:20" ht="45" x14ac:dyDescent="0.25">
      <c r="C3493" s="35"/>
      <c r="I3493" s="27">
        <f>IF(ISBLANK(J3493),"",LARGE(I$1:I3492,1)+1)</f>
        <v>3465</v>
      </c>
      <c r="J3493" s="2" t="s">
        <v>20127</v>
      </c>
      <c r="K3493" s="1" t="s">
        <v>20218</v>
      </c>
      <c r="L3493" s="1" t="s">
        <v>20129</v>
      </c>
      <c r="M3493" s="2" t="s">
        <v>28708</v>
      </c>
      <c r="N3493" s="2" t="s">
        <v>28451</v>
      </c>
      <c r="O3493" s="2" t="s">
        <v>28709</v>
      </c>
      <c r="P3493" s="2" t="s">
        <v>28710</v>
      </c>
      <c r="Q3493" s="2" t="s">
        <v>20213</v>
      </c>
      <c r="R3493" s="2" t="s">
        <v>28696</v>
      </c>
      <c r="S3493" s="2" t="s">
        <v>20214</v>
      </c>
      <c r="T3493" s="42" t="s">
        <v>28697</v>
      </c>
    </row>
    <row r="3494" spans="3:20" ht="45" x14ac:dyDescent="0.25">
      <c r="C3494" s="35"/>
      <c r="I3494" s="27">
        <f>IF(ISBLANK(J3494),"",LARGE(I$1:I3493,1)+1)</f>
        <v>3466</v>
      </c>
      <c r="J3494" s="2" t="s">
        <v>20127</v>
      </c>
      <c r="K3494" s="1" t="s">
        <v>20219</v>
      </c>
      <c r="L3494" s="1" t="s">
        <v>19055</v>
      </c>
      <c r="M3494" s="2" t="s">
        <v>28711</v>
      </c>
      <c r="N3494" s="2" t="s">
        <v>25859</v>
      </c>
      <c r="O3494" s="2" t="s">
        <v>28712</v>
      </c>
      <c r="P3494" s="2" t="s">
        <v>25939</v>
      </c>
      <c r="Q3494" s="2" t="s">
        <v>19178</v>
      </c>
      <c r="R3494" s="2" t="s">
        <v>26086</v>
      </c>
      <c r="S3494" s="2" t="s">
        <v>19179</v>
      </c>
      <c r="T3494" s="42" t="s">
        <v>26098</v>
      </c>
    </row>
    <row r="3495" spans="3:20" ht="45" x14ac:dyDescent="0.25">
      <c r="C3495" s="35"/>
      <c r="I3495" s="27">
        <f>IF(ISBLANK(J3495),"",LARGE(I$1:I3494,1)+1)</f>
        <v>3467</v>
      </c>
      <c r="J3495" s="2" t="s">
        <v>20127</v>
      </c>
      <c r="K3495" s="1" t="s">
        <v>20220</v>
      </c>
      <c r="L3495" s="1" t="s">
        <v>19055</v>
      </c>
      <c r="M3495" s="2" t="s">
        <v>28713</v>
      </c>
      <c r="N3495" s="2" t="s">
        <v>25859</v>
      </c>
      <c r="O3495" s="2" t="s">
        <v>28714</v>
      </c>
      <c r="P3495" s="2" t="s">
        <v>25939</v>
      </c>
      <c r="Q3495" s="2" t="s">
        <v>19178</v>
      </c>
      <c r="R3495" s="2" t="s">
        <v>26086</v>
      </c>
      <c r="S3495" s="2" t="s">
        <v>19179</v>
      </c>
      <c r="T3495" s="42" t="s">
        <v>26098</v>
      </c>
    </row>
    <row r="3496" spans="3:20" ht="45" x14ac:dyDescent="0.25">
      <c r="C3496" s="35"/>
      <c r="I3496" s="27">
        <f>IF(ISBLANK(J3496),"",LARGE(I$1:I3495,1)+1)</f>
        <v>3468</v>
      </c>
      <c r="J3496" s="2" t="s">
        <v>20127</v>
      </c>
      <c r="K3496" s="1" t="s">
        <v>20221</v>
      </c>
      <c r="L3496" s="1" t="s">
        <v>19055</v>
      </c>
      <c r="M3496" s="2" t="s">
        <v>28715</v>
      </c>
      <c r="N3496" s="2" t="s">
        <v>25859</v>
      </c>
      <c r="O3496" s="2" t="s">
        <v>28716</v>
      </c>
      <c r="P3496" s="2" t="s">
        <v>25939</v>
      </c>
      <c r="Q3496" s="2" t="s">
        <v>19178</v>
      </c>
      <c r="R3496" s="2" t="s">
        <v>26086</v>
      </c>
      <c r="S3496" s="2" t="s">
        <v>19179</v>
      </c>
      <c r="T3496" s="42" t="s">
        <v>26098</v>
      </c>
    </row>
    <row r="3497" spans="3:20" ht="30" x14ac:dyDescent="0.25">
      <c r="C3497" s="35"/>
      <c r="I3497" s="27">
        <f>IF(ISBLANK(J3497),"",LARGE(I$1:I3496,1)+1)</f>
        <v>3469</v>
      </c>
      <c r="J3497" s="2" t="s">
        <v>20127</v>
      </c>
      <c r="K3497" s="1" t="s">
        <v>20222</v>
      </c>
      <c r="L3497" s="1" t="s">
        <v>20129</v>
      </c>
      <c r="M3497" s="2" t="s">
        <v>28717</v>
      </c>
      <c r="N3497" s="2" t="s">
        <v>28451</v>
      </c>
      <c r="O3497" s="2" t="s">
        <v>28718</v>
      </c>
      <c r="P3497" s="2" t="s">
        <v>28719</v>
      </c>
      <c r="Q3497" s="2" t="s">
        <v>20213</v>
      </c>
      <c r="R3497" s="2" t="s">
        <v>28696</v>
      </c>
      <c r="S3497" s="2" t="s">
        <v>20214</v>
      </c>
      <c r="T3497" s="42" t="s">
        <v>28697</v>
      </c>
    </row>
    <row r="3498" spans="3:20" ht="30" x14ac:dyDescent="0.25">
      <c r="C3498" s="35"/>
      <c r="I3498" s="27">
        <f>IF(ISBLANK(J3498),"",LARGE(I$1:I3497,1)+1)</f>
        <v>3470</v>
      </c>
      <c r="J3498" s="2" t="s">
        <v>20127</v>
      </c>
      <c r="K3498" s="1" t="s">
        <v>20223</v>
      </c>
      <c r="L3498" s="1" t="s">
        <v>20129</v>
      </c>
      <c r="M3498" s="2" t="s">
        <v>28720</v>
      </c>
      <c r="N3498" s="2" t="s">
        <v>28451</v>
      </c>
      <c r="O3498" s="2" t="s">
        <v>28721</v>
      </c>
      <c r="P3498" s="2" t="s">
        <v>28722</v>
      </c>
      <c r="Q3498" s="2" t="s">
        <v>20213</v>
      </c>
      <c r="R3498" s="2" t="s">
        <v>28696</v>
      </c>
      <c r="S3498" s="2" t="s">
        <v>20214</v>
      </c>
      <c r="T3498" s="42" t="s">
        <v>28697</v>
      </c>
    </row>
    <row r="3499" spans="3:20" ht="45" x14ac:dyDescent="0.25">
      <c r="C3499" s="35"/>
      <c r="I3499" s="27">
        <f>IF(ISBLANK(J3499),"",LARGE(I$1:I3498,1)+1)</f>
        <v>3471</v>
      </c>
      <c r="J3499" s="2" t="s">
        <v>20127</v>
      </c>
      <c r="K3499" s="1" t="s">
        <v>20224</v>
      </c>
      <c r="L3499" s="1" t="s">
        <v>20129</v>
      </c>
      <c r="M3499" s="2" t="s">
        <v>28723</v>
      </c>
      <c r="N3499" s="2" t="s">
        <v>28451</v>
      </c>
      <c r="O3499" s="2" t="s">
        <v>28724</v>
      </c>
      <c r="P3499" s="2" t="s">
        <v>28725</v>
      </c>
      <c r="Q3499" s="2" t="s">
        <v>20213</v>
      </c>
      <c r="R3499" s="2" t="s">
        <v>28696</v>
      </c>
      <c r="S3499" s="2" t="s">
        <v>20214</v>
      </c>
      <c r="T3499" s="42" t="s">
        <v>28704</v>
      </c>
    </row>
    <row r="3500" spans="3:20" ht="45" x14ac:dyDescent="0.25">
      <c r="C3500" s="35"/>
      <c r="I3500" s="27">
        <f>IF(ISBLANK(J3500),"",LARGE(I$1:I3499,1)+1)</f>
        <v>3472</v>
      </c>
      <c r="J3500" s="2" t="s">
        <v>20127</v>
      </c>
      <c r="K3500" s="1" t="s">
        <v>20225</v>
      </c>
      <c r="L3500" s="1" t="s">
        <v>20129</v>
      </c>
      <c r="M3500" s="2" t="s">
        <v>28726</v>
      </c>
      <c r="N3500" s="2" t="s">
        <v>28451</v>
      </c>
      <c r="O3500" s="2" t="s">
        <v>28727</v>
      </c>
      <c r="P3500" s="2" t="s">
        <v>28728</v>
      </c>
      <c r="Q3500" s="2" t="s">
        <v>20213</v>
      </c>
      <c r="R3500" s="2" t="s">
        <v>28696</v>
      </c>
      <c r="S3500" s="2" t="s">
        <v>20214</v>
      </c>
      <c r="T3500" s="42" t="s">
        <v>28704</v>
      </c>
    </row>
    <row r="3501" spans="3:20" ht="30" x14ac:dyDescent="0.25">
      <c r="C3501" s="35"/>
      <c r="I3501" s="27">
        <f>IF(ISBLANK(J3501),"",LARGE(I$1:I3500,1)+1)</f>
        <v>3473</v>
      </c>
      <c r="J3501" s="2" t="s">
        <v>20127</v>
      </c>
      <c r="K3501" s="1" t="s">
        <v>20226</v>
      </c>
      <c r="L3501" s="1" t="s">
        <v>19163</v>
      </c>
      <c r="M3501" s="2" t="s">
        <v>28729</v>
      </c>
      <c r="N3501" s="2" t="s">
        <v>26072</v>
      </c>
      <c r="O3501" s="2" t="s">
        <v>28730</v>
      </c>
      <c r="P3501" s="2" t="s">
        <v>26770</v>
      </c>
      <c r="Q3501" s="2" t="s">
        <v>19462</v>
      </c>
      <c r="R3501" s="2" t="s">
        <v>26771</v>
      </c>
      <c r="S3501" s="2" t="s">
        <v>19463</v>
      </c>
      <c r="T3501" s="42" t="s">
        <v>26772</v>
      </c>
    </row>
    <row r="3502" spans="3:20" ht="30" x14ac:dyDescent="0.25">
      <c r="C3502" s="35"/>
      <c r="I3502" s="27">
        <f>IF(ISBLANK(J3502),"",LARGE(I$1:I3501,1)+1)</f>
        <v>3474</v>
      </c>
      <c r="J3502" s="2" t="s">
        <v>20127</v>
      </c>
      <c r="K3502" s="1" t="s">
        <v>20227</v>
      </c>
      <c r="L3502" s="1" t="s">
        <v>19163</v>
      </c>
      <c r="M3502" s="2" t="s">
        <v>28731</v>
      </c>
      <c r="N3502" s="2" t="s">
        <v>26072</v>
      </c>
      <c r="O3502" s="2" t="s">
        <v>28732</v>
      </c>
      <c r="P3502" s="2" t="s">
        <v>26770</v>
      </c>
      <c r="Q3502" s="2" t="s">
        <v>19462</v>
      </c>
      <c r="R3502" s="2" t="s">
        <v>26771</v>
      </c>
      <c r="S3502" s="2" t="s">
        <v>19463</v>
      </c>
      <c r="T3502" s="42" t="s">
        <v>26772</v>
      </c>
    </row>
    <row r="3503" spans="3:20" ht="30" x14ac:dyDescent="0.25">
      <c r="C3503" s="35"/>
      <c r="I3503" s="27">
        <f>IF(ISBLANK(J3503),"",LARGE(I$1:I3502,1)+1)</f>
        <v>3475</v>
      </c>
      <c r="J3503" s="2" t="s">
        <v>20127</v>
      </c>
      <c r="K3503" s="1" t="s">
        <v>20228</v>
      </c>
      <c r="L3503" s="1" t="s">
        <v>19151</v>
      </c>
      <c r="M3503" s="2" t="s">
        <v>28733</v>
      </c>
      <c r="N3503" s="2" t="s">
        <v>26049</v>
      </c>
      <c r="O3503" s="2" t="s">
        <v>28734</v>
      </c>
      <c r="P3503" s="2" t="s">
        <v>26114</v>
      </c>
      <c r="Q3503" s="2" t="s">
        <v>19187</v>
      </c>
      <c r="R3503" s="2" t="s">
        <v>26115</v>
      </c>
      <c r="S3503" s="2" t="s">
        <v>19188</v>
      </c>
      <c r="T3503" s="42" t="s">
        <v>26116</v>
      </c>
    </row>
    <row r="3504" spans="3:20" ht="30" x14ac:dyDescent="0.25">
      <c r="C3504" s="35"/>
      <c r="I3504" s="27">
        <f>IF(ISBLANK(J3504),"",LARGE(I$1:I3503,1)+1)</f>
        <v>3476</v>
      </c>
      <c r="J3504" s="2" t="s">
        <v>20127</v>
      </c>
      <c r="K3504" s="1" t="s">
        <v>20229</v>
      </c>
      <c r="L3504" s="1" t="s">
        <v>19151</v>
      </c>
      <c r="M3504" s="2" t="s">
        <v>28735</v>
      </c>
      <c r="N3504" s="2" t="s">
        <v>26049</v>
      </c>
      <c r="O3504" s="2" t="s">
        <v>28736</v>
      </c>
      <c r="P3504" s="2" t="s">
        <v>26114</v>
      </c>
      <c r="Q3504" s="2" t="s">
        <v>19187</v>
      </c>
      <c r="R3504" s="2" t="s">
        <v>26115</v>
      </c>
      <c r="S3504" s="2" t="s">
        <v>19188</v>
      </c>
      <c r="T3504" s="42" t="s">
        <v>26116</v>
      </c>
    </row>
    <row r="3505" spans="3:20" ht="45" x14ac:dyDescent="0.25">
      <c r="C3505" s="35"/>
      <c r="I3505" s="27">
        <f>IF(ISBLANK(J3505),"",LARGE(I$1:I3504,1)+1)</f>
        <v>3477</v>
      </c>
      <c r="J3505" s="2" t="s">
        <v>20127</v>
      </c>
      <c r="K3505" s="1" t="s">
        <v>20230</v>
      </c>
      <c r="L3505" s="1" t="s">
        <v>19055</v>
      </c>
      <c r="M3505" s="2" t="s">
        <v>28737</v>
      </c>
      <c r="N3505" s="2" t="s">
        <v>25859</v>
      </c>
      <c r="O3505" s="2" t="s">
        <v>28738</v>
      </c>
      <c r="P3505" s="2" t="s">
        <v>25939</v>
      </c>
      <c r="Q3505" s="2" t="s">
        <v>19178</v>
      </c>
      <c r="R3505" s="2" t="s">
        <v>26086</v>
      </c>
      <c r="S3505" s="2" t="s">
        <v>19179</v>
      </c>
      <c r="T3505" s="42" t="s">
        <v>26098</v>
      </c>
    </row>
    <row r="3506" spans="3:20" ht="45" x14ac:dyDescent="0.25">
      <c r="C3506" s="35"/>
      <c r="I3506" s="27">
        <f>IF(ISBLANK(J3506),"",LARGE(I$1:I3505,1)+1)</f>
        <v>3478</v>
      </c>
      <c r="J3506" s="2" t="s">
        <v>20127</v>
      </c>
      <c r="K3506" s="1" t="s">
        <v>20231</v>
      </c>
      <c r="L3506" s="1" t="s">
        <v>19055</v>
      </c>
      <c r="M3506" s="2" t="s">
        <v>28739</v>
      </c>
      <c r="N3506" s="2" t="s">
        <v>25859</v>
      </c>
      <c r="O3506" s="2" t="s">
        <v>28740</v>
      </c>
      <c r="P3506" s="2" t="s">
        <v>25939</v>
      </c>
      <c r="Q3506" s="2" t="s">
        <v>19178</v>
      </c>
      <c r="R3506" s="2" t="s">
        <v>26086</v>
      </c>
      <c r="S3506" s="2" t="s">
        <v>19179</v>
      </c>
      <c r="T3506" s="42" t="s">
        <v>26098</v>
      </c>
    </row>
    <row r="3507" spans="3:20" ht="45" x14ac:dyDescent="0.25">
      <c r="C3507" s="35"/>
      <c r="I3507" s="27">
        <f>IF(ISBLANK(J3507),"",LARGE(I$1:I3506,1)+1)</f>
        <v>3479</v>
      </c>
      <c r="J3507" s="2" t="s">
        <v>20127</v>
      </c>
      <c r="K3507" s="1" t="s">
        <v>20232</v>
      </c>
      <c r="L3507" s="1" t="s">
        <v>20129</v>
      </c>
      <c r="M3507" s="2" t="s">
        <v>28741</v>
      </c>
      <c r="N3507" s="2" t="s">
        <v>28451</v>
      </c>
      <c r="O3507" s="2" t="s">
        <v>28742</v>
      </c>
      <c r="P3507" s="2" t="s">
        <v>28743</v>
      </c>
      <c r="Q3507" s="2" t="s">
        <v>20213</v>
      </c>
      <c r="R3507" s="2" t="s">
        <v>28696</v>
      </c>
      <c r="S3507" s="2" t="s">
        <v>20214</v>
      </c>
      <c r="T3507" s="42" t="s">
        <v>28697</v>
      </c>
    </row>
    <row r="3508" spans="3:20" ht="45" x14ac:dyDescent="0.25">
      <c r="C3508" s="35"/>
      <c r="I3508" s="27">
        <f>IF(ISBLANK(J3508),"",LARGE(I$1:I3507,1)+1)</f>
        <v>3480</v>
      </c>
      <c r="J3508" s="2" t="s">
        <v>20127</v>
      </c>
      <c r="K3508" s="1" t="s">
        <v>20233</v>
      </c>
      <c r="L3508" s="1" t="s">
        <v>20129</v>
      </c>
      <c r="M3508" s="2" t="s">
        <v>28744</v>
      </c>
      <c r="N3508" s="2" t="s">
        <v>28451</v>
      </c>
      <c r="O3508" s="2" t="s">
        <v>28745</v>
      </c>
      <c r="P3508" s="2" t="s">
        <v>28746</v>
      </c>
      <c r="Q3508" s="2" t="s">
        <v>20213</v>
      </c>
      <c r="R3508" s="2" t="s">
        <v>28696</v>
      </c>
      <c r="S3508" s="2" t="s">
        <v>20214</v>
      </c>
      <c r="T3508" s="42" t="s">
        <v>28697</v>
      </c>
    </row>
    <row r="3509" spans="3:20" ht="45" x14ac:dyDescent="0.25">
      <c r="C3509" s="35"/>
      <c r="I3509" s="27">
        <f>IF(ISBLANK(J3509),"",LARGE(I$1:I3508,1)+1)</f>
        <v>3481</v>
      </c>
      <c r="J3509" s="2" t="s">
        <v>20127</v>
      </c>
      <c r="K3509" s="1" t="s">
        <v>20234</v>
      </c>
      <c r="L3509" s="1" t="s">
        <v>20129</v>
      </c>
      <c r="M3509" s="2" t="s">
        <v>28747</v>
      </c>
      <c r="N3509" s="2" t="s">
        <v>28451</v>
      </c>
      <c r="O3509" s="2" t="s">
        <v>28748</v>
      </c>
      <c r="P3509" s="2" t="s">
        <v>28749</v>
      </c>
      <c r="Q3509" s="2" t="s">
        <v>20213</v>
      </c>
      <c r="R3509" s="2" t="s">
        <v>28696</v>
      </c>
      <c r="S3509" s="2" t="s">
        <v>20214</v>
      </c>
      <c r="T3509" s="42" t="s">
        <v>28697</v>
      </c>
    </row>
    <row r="3510" spans="3:20" ht="45" x14ac:dyDescent="0.25">
      <c r="C3510" s="35"/>
      <c r="I3510" s="27">
        <f>IF(ISBLANK(J3510),"",LARGE(I$1:I3509,1)+1)</f>
        <v>3482</v>
      </c>
      <c r="J3510" s="2" t="s">
        <v>20127</v>
      </c>
      <c r="K3510" s="1" t="s">
        <v>20235</v>
      </c>
      <c r="L3510" s="1" t="s">
        <v>20129</v>
      </c>
      <c r="M3510" s="2" t="s">
        <v>28750</v>
      </c>
      <c r="N3510" s="2" t="s">
        <v>28451</v>
      </c>
      <c r="O3510" s="2" t="s">
        <v>28751</v>
      </c>
      <c r="P3510" s="2" t="s">
        <v>28752</v>
      </c>
      <c r="Q3510" s="2" t="s">
        <v>20213</v>
      </c>
      <c r="R3510" s="2" t="s">
        <v>28696</v>
      </c>
      <c r="S3510" s="2" t="s">
        <v>20214</v>
      </c>
      <c r="T3510" s="42" t="s">
        <v>28697</v>
      </c>
    </row>
    <row r="3511" spans="3:20" ht="45" x14ac:dyDescent="0.25">
      <c r="C3511" s="35"/>
      <c r="I3511" s="27">
        <f>IF(ISBLANK(J3511),"",LARGE(I$1:I3510,1)+1)</f>
        <v>3483</v>
      </c>
      <c r="J3511" s="2" t="s">
        <v>20127</v>
      </c>
      <c r="K3511" s="1" t="s">
        <v>20236</v>
      </c>
      <c r="L3511" s="1" t="s">
        <v>20129</v>
      </c>
      <c r="M3511" s="2" t="s">
        <v>28753</v>
      </c>
      <c r="N3511" s="2" t="s">
        <v>28451</v>
      </c>
      <c r="O3511" s="2" t="s">
        <v>28754</v>
      </c>
      <c r="P3511" s="2" t="s">
        <v>28755</v>
      </c>
      <c r="Q3511" s="2" t="s">
        <v>20213</v>
      </c>
      <c r="R3511" s="2" t="s">
        <v>28696</v>
      </c>
      <c r="S3511" s="2" t="s">
        <v>20214</v>
      </c>
      <c r="T3511" s="42" t="s">
        <v>28697</v>
      </c>
    </row>
    <row r="3512" spans="3:20" ht="45" x14ac:dyDescent="0.25">
      <c r="C3512" s="35"/>
      <c r="I3512" s="27">
        <f>IF(ISBLANK(J3512),"",LARGE(I$1:I3511,1)+1)</f>
        <v>3484</v>
      </c>
      <c r="J3512" s="2" t="s">
        <v>20127</v>
      </c>
      <c r="K3512" s="1" t="s">
        <v>20237</v>
      </c>
      <c r="L3512" s="1" t="s">
        <v>19116</v>
      </c>
      <c r="M3512" s="2" t="s">
        <v>28756</v>
      </c>
      <c r="N3512" s="2" t="s">
        <v>25976</v>
      </c>
      <c r="O3512" s="2" t="s">
        <v>28757</v>
      </c>
      <c r="P3512" s="2" t="s">
        <v>28758</v>
      </c>
      <c r="Q3512" s="2" t="s">
        <v>19206</v>
      </c>
      <c r="R3512" s="2" t="s">
        <v>26153</v>
      </c>
      <c r="S3512" s="2" t="s">
        <v>19207</v>
      </c>
      <c r="T3512" s="42" t="s">
        <v>26757</v>
      </c>
    </row>
    <row r="3513" spans="3:20" ht="45" x14ac:dyDescent="0.25">
      <c r="C3513" s="35"/>
      <c r="I3513" s="27">
        <f>IF(ISBLANK(J3513),"",LARGE(I$1:I3512,1)+1)</f>
        <v>3485</v>
      </c>
      <c r="J3513" s="2" t="s">
        <v>20127</v>
      </c>
      <c r="K3513" s="1" t="s">
        <v>20238</v>
      </c>
      <c r="L3513" s="1" t="s">
        <v>19116</v>
      </c>
      <c r="M3513" s="2" t="s">
        <v>28759</v>
      </c>
      <c r="N3513" s="2" t="s">
        <v>25976</v>
      </c>
      <c r="O3513" s="2" t="s">
        <v>28760</v>
      </c>
      <c r="P3513" s="2" t="s">
        <v>28761</v>
      </c>
      <c r="Q3513" s="2" t="s">
        <v>19206</v>
      </c>
      <c r="R3513" s="2" t="s">
        <v>26153</v>
      </c>
      <c r="S3513" s="2" t="s">
        <v>19207</v>
      </c>
      <c r="T3513" s="42" t="s">
        <v>26757</v>
      </c>
    </row>
    <row r="3514" spans="3:20" ht="30" x14ac:dyDescent="0.25">
      <c r="C3514" s="35"/>
      <c r="I3514" s="27">
        <f>IF(ISBLANK(J3514),"",LARGE(I$1:I3513,1)+1)</f>
        <v>3486</v>
      </c>
      <c r="J3514" s="2" t="s">
        <v>20127</v>
      </c>
      <c r="K3514" s="1" t="s">
        <v>20239</v>
      </c>
      <c r="L3514" s="1" t="s">
        <v>19167</v>
      </c>
      <c r="M3514" s="2" t="s">
        <v>28762</v>
      </c>
      <c r="N3514" s="2" t="s">
        <v>26078</v>
      </c>
      <c r="O3514" s="2" t="s">
        <v>28763</v>
      </c>
      <c r="P3514" s="2" t="s">
        <v>26166</v>
      </c>
      <c r="Q3514" s="2" t="s">
        <v>19214</v>
      </c>
      <c r="R3514" s="2" t="s">
        <v>26167</v>
      </c>
      <c r="S3514" s="2" t="s">
        <v>19215</v>
      </c>
      <c r="T3514" s="42" t="s">
        <v>26168</v>
      </c>
    </row>
    <row r="3515" spans="3:20" ht="30" x14ac:dyDescent="0.25">
      <c r="C3515" s="35"/>
      <c r="I3515" s="27">
        <f>IF(ISBLANK(J3515),"",LARGE(I$1:I3514,1)+1)</f>
        <v>3487</v>
      </c>
      <c r="J3515" s="2" t="s">
        <v>20127</v>
      </c>
      <c r="K3515" s="1" t="s">
        <v>20240</v>
      </c>
      <c r="L3515" s="1" t="s">
        <v>19167</v>
      </c>
      <c r="M3515" s="2" t="s">
        <v>28764</v>
      </c>
      <c r="N3515" s="2" t="s">
        <v>26078</v>
      </c>
      <c r="O3515" s="2" t="s">
        <v>28765</v>
      </c>
      <c r="P3515" s="2" t="s">
        <v>26166</v>
      </c>
      <c r="Q3515" s="2" t="s">
        <v>19214</v>
      </c>
      <c r="R3515" s="2" t="s">
        <v>26167</v>
      </c>
      <c r="S3515" s="2" t="s">
        <v>19215</v>
      </c>
      <c r="T3515" s="42" t="s">
        <v>26168</v>
      </c>
    </row>
    <row r="3516" spans="3:20" ht="30" x14ac:dyDescent="0.25">
      <c r="C3516" s="35"/>
      <c r="I3516" s="27">
        <f>IF(ISBLANK(J3516),"",LARGE(I$1:I3515,1)+1)</f>
        <v>3488</v>
      </c>
      <c r="J3516" s="2" t="s">
        <v>20127</v>
      </c>
      <c r="K3516" s="1" t="s">
        <v>20241</v>
      </c>
      <c r="L3516" s="1" t="s">
        <v>19070</v>
      </c>
      <c r="M3516" s="2" t="s">
        <v>28766</v>
      </c>
      <c r="N3516" s="2" t="s">
        <v>25882</v>
      </c>
      <c r="O3516" s="2" t="s">
        <v>28767</v>
      </c>
      <c r="P3516" s="2" t="s">
        <v>26130</v>
      </c>
      <c r="Q3516" s="2" t="s">
        <v>19195</v>
      </c>
      <c r="R3516" s="2" t="s">
        <v>26131</v>
      </c>
      <c r="S3516" s="2" t="s">
        <v>19196</v>
      </c>
      <c r="T3516" s="42" t="s">
        <v>26137</v>
      </c>
    </row>
    <row r="3517" spans="3:20" ht="30" x14ac:dyDescent="0.25">
      <c r="C3517" s="35"/>
      <c r="I3517" s="27">
        <f>IF(ISBLANK(J3517),"",LARGE(I$1:I3516,1)+1)</f>
        <v>3489</v>
      </c>
      <c r="J3517" s="2" t="s">
        <v>20127</v>
      </c>
      <c r="K3517" s="1" t="s">
        <v>20242</v>
      </c>
      <c r="L3517" s="1" t="s">
        <v>19070</v>
      </c>
      <c r="M3517" s="2" t="s">
        <v>28768</v>
      </c>
      <c r="N3517" s="2" t="s">
        <v>25882</v>
      </c>
      <c r="O3517" s="2" t="s">
        <v>28769</v>
      </c>
      <c r="P3517" s="2" t="s">
        <v>26130</v>
      </c>
      <c r="Q3517" s="2" t="s">
        <v>19195</v>
      </c>
      <c r="R3517" s="2" t="s">
        <v>26131</v>
      </c>
      <c r="S3517" s="2" t="s">
        <v>19196</v>
      </c>
      <c r="T3517" s="42" t="s">
        <v>26137</v>
      </c>
    </row>
    <row r="3518" spans="3:20" ht="30" x14ac:dyDescent="0.25">
      <c r="C3518" s="35"/>
      <c r="I3518" s="27">
        <f>IF(ISBLANK(J3518),"",LARGE(I$1:I3517,1)+1)</f>
        <v>3490</v>
      </c>
      <c r="J3518" s="2" t="s">
        <v>20127</v>
      </c>
      <c r="K3518" s="1" t="s">
        <v>20243</v>
      </c>
      <c r="L3518" s="1" t="s">
        <v>19220</v>
      </c>
      <c r="M3518" s="2" t="s">
        <v>28770</v>
      </c>
      <c r="N3518" s="2" t="s">
        <v>26176</v>
      </c>
      <c r="O3518" s="2" t="s">
        <v>28771</v>
      </c>
      <c r="P3518" s="2" t="s">
        <v>26178</v>
      </c>
      <c r="Q3518" s="2" t="s">
        <v>19221</v>
      </c>
      <c r="R3518" s="2" t="s">
        <v>26179</v>
      </c>
      <c r="S3518" s="2" t="s">
        <v>19222</v>
      </c>
      <c r="T3518" s="42" t="s">
        <v>26180</v>
      </c>
    </row>
    <row r="3519" spans="3:20" ht="30" x14ac:dyDescent="0.25">
      <c r="C3519" s="35"/>
      <c r="I3519" s="27">
        <f>IF(ISBLANK(J3519),"",LARGE(I$1:I3518,1)+1)</f>
        <v>3491</v>
      </c>
      <c r="J3519" s="2" t="s">
        <v>20127</v>
      </c>
      <c r="K3519" s="1" t="s">
        <v>20244</v>
      </c>
      <c r="L3519" s="1" t="s">
        <v>19220</v>
      </c>
      <c r="M3519" s="2" t="s">
        <v>28772</v>
      </c>
      <c r="N3519" s="2" t="s">
        <v>26176</v>
      </c>
      <c r="O3519" s="2" t="s">
        <v>28773</v>
      </c>
      <c r="P3519" s="2" t="s">
        <v>26178</v>
      </c>
      <c r="Q3519" s="2" t="s">
        <v>19221</v>
      </c>
      <c r="R3519" s="2" t="s">
        <v>26179</v>
      </c>
      <c r="S3519" s="2" t="s">
        <v>19222</v>
      </c>
      <c r="T3519" s="42" t="s">
        <v>26180</v>
      </c>
    </row>
    <row r="3520" spans="3:20" ht="45" x14ac:dyDescent="0.25">
      <c r="C3520" s="35"/>
      <c r="I3520" s="27">
        <f>IF(ISBLANK(J3520),"",LARGE(I$1:I3519,1)+1)</f>
        <v>3492</v>
      </c>
      <c r="J3520" s="2" t="s">
        <v>20127</v>
      </c>
      <c r="K3520" s="1" t="s">
        <v>20245</v>
      </c>
      <c r="L3520" s="1" t="s">
        <v>19050</v>
      </c>
      <c r="M3520" s="2" t="s">
        <v>28774</v>
      </c>
      <c r="N3520" s="2" t="s">
        <v>25928</v>
      </c>
      <c r="O3520" s="2" t="s">
        <v>28775</v>
      </c>
      <c r="P3520" s="2" t="s">
        <v>25853</v>
      </c>
      <c r="Q3520" s="2" t="s">
        <v>19224</v>
      </c>
      <c r="R3520" s="2" t="s">
        <v>26183</v>
      </c>
      <c r="S3520" s="2" t="s">
        <v>19225</v>
      </c>
      <c r="T3520" s="42" t="s">
        <v>26184</v>
      </c>
    </row>
    <row r="3521" spans="3:20" ht="45" x14ac:dyDescent="0.25">
      <c r="C3521" s="35"/>
      <c r="I3521" s="27">
        <f>IF(ISBLANK(J3521),"",LARGE(I$1:I3520,1)+1)</f>
        <v>3493</v>
      </c>
      <c r="J3521" s="2" t="s">
        <v>20127</v>
      </c>
      <c r="K3521" s="1" t="s">
        <v>20246</v>
      </c>
      <c r="L3521" s="1" t="s">
        <v>19050</v>
      </c>
      <c r="M3521" s="2" t="s">
        <v>28776</v>
      </c>
      <c r="N3521" s="2" t="s">
        <v>25928</v>
      </c>
      <c r="O3521" s="2" t="s">
        <v>28777</v>
      </c>
      <c r="P3521" s="2" t="s">
        <v>25853</v>
      </c>
      <c r="Q3521" s="2" t="s">
        <v>19224</v>
      </c>
      <c r="R3521" s="2" t="s">
        <v>26183</v>
      </c>
      <c r="S3521" s="2" t="s">
        <v>19225</v>
      </c>
      <c r="T3521" s="42" t="s">
        <v>26184</v>
      </c>
    </row>
    <row r="3522" spans="3:20" ht="45" x14ac:dyDescent="0.25">
      <c r="C3522" s="35"/>
      <c r="I3522" s="27">
        <f>IF(ISBLANK(J3522),"",LARGE(I$1:I3521,1)+1)</f>
        <v>3494</v>
      </c>
      <c r="J3522" s="2" t="s">
        <v>20127</v>
      </c>
      <c r="K3522" s="1" t="s">
        <v>20247</v>
      </c>
      <c r="L3522" s="1" t="s">
        <v>20129</v>
      </c>
      <c r="M3522" s="2" t="s">
        <v>28778</v>
      </c>
      <c r="N3522" s="2" t="s">
        <v>28451</v>
      </c>
      <c r="O3522" s="2" t="s">
        <v>28779</v>
      </c>
      <c r="P3522" s="2" t="s">
        <v>28780</v>
      </c>
      <c r="Q3522" s="2" t="s">
        <v>20213</v>
      </c>
      <c r="R3522" s="2" t="s">
        <v>28696</v>
      </c>
      <c r="S3522" s="2" t="s">
        <v>20214</v>
      </c>
      <c r="T3522" s="42" t="s">
        <v>28704</v>
      </c>
    </row>
    <row r="3523" spans="3:20" ht="45" x14ac:dyDescent="0.25">
      <c r="C3523" s="35"/>
      <c r="I3523" s="27">
        <f>IF(ISBLANK(J3523),"",LARGE(I$1:I3522,1)+1)</f>
        <v>3495</v>
      </c>
      <c r="J3523" s="2" t="s">
        <v>20127</v>
      </c>
      <c r="K3523" s="1" t="s">
        <v>20248</v>
      </c>
      <c r="L3523" s="1" t="s">
        <v>20129</v>
      </c>
      <c r="M3523" s="2" t="s">
        <v>28781</v>
      </c>
      <c r="N3523" s="2" t="s">
        <v>28451</v>
      </c>
      <c r="O3523" s="2" t="s">
        <v>28782</v>
      </c>
      <c r="P3523" s="2" t="s">
        <v>28783</v>
      </c>
      <c r="Q3523" s="2" t="s">
        <v>20213</v>
      </c>
      <c r="R3523" s="2" t="s">
        <v>28696</v>
      </c>
      <c r="S3523" s="2" t="s">
        <v>20214</v>
      </c>
      <c r="T3523" s="42" t="s">
        <v>28704</v>
      </c>
    </row>
    <row r="3524" spans="3:20" ht="45" x14ac:dyDescent="0.25">
      <c r="C3524" s="35"/>
      <c r="I3524" s="27">
        <f>IF(ISBLANK(J3524),"",LARGE(I$1:I3523,1)+1)</f>
        <v>3496</v>
      </c>
      <c r="J3524" s="2" t="s">
        <v>20127</v>
      </c>
      <c r="K3524" s="1" t="s">
        <v>20249</v>
      </c>
      <c r="L3524" s="1" t="s">
        <v>19055</v>
      </c>
      <c r="M3524" s="2" t="s">
        <v>28784</v>
      </c>
      <c r="N3524" s="2" t="s">
        <v>25859</v>
      </c>
      <c r="O3524" s="2" t="s">
        <v>28785</v>
      </c>
      <c r="P3524" s="2" t="s">
        <v>25939</v>
      </c>
      <c r="Q3524" s="2" t="s">
        <v>19178</v>
      </c>
      <c r="R3524" s="2" t="s">
        <v>26086</v>
      </c>
      <c r="S3524" s="2" t="s">
        <v>19179</v>
      </c>
      <c r="T3524" s="42" t="s">
        <v>26098</v>
      </c>
    </row>
    <row r="3525" spans="3:20" ht="45" x14ac:dyDescent="0.25">
      <c r="C3525" s="35"/>
      <c r="I3525" s="27">
        <f>IF(ISBLANK(J3525),"",LARGE(I$1:I3524,1)+1)</f>
        <v>3497</v>
      </c>
      <c r="J3525" s="2" t="s">
        <v>20127</v>
      </c>
      <c r="K3525" s="1" t="s">
        <v>20250</v>
      </c>
      <c r="L3525" s="1" t="s">
        <v>19055</v>
      </c>
      <c r="M3525" s="2" t="s">
        <v>28786</v>
      </c>
      <c r="N3525" s="2" t="s">
        <v>25859</v>
      </c>
      <c r="O3525" s="2" t="s">
        <v>28787</v>
      </c>
      <c r="P3525" s="2" t="s">
        <v>25939</v>
      </c>
      <c r="Q3525" s="2" t="s">
        <v>19178</v>
      </c>
      <c r="R3525" s="2" t="s">
        <v>26086</v>
      </c>
      <c r="S3525" s="2" t="s">
        <v>19179</v>
      </c>
      <c r="T3525" s="42" t="s">
        <v>26098</v>
      </c>
    </row>
    <row r="3526" spans="3:20" ht="45" x14ac:dyDescent="0.25">
      <c r="C3526" s="35"/>
      <c r="I3526" s="27">
        <f>IF(ISBLANK(J3526),"",LARGE(I$1:I3525,1)+1)</f>
        <v>3498</v>
      </c>
      <c r="J3526" s="2" t="s">
        <v>20127</v>
      </c>
      <c r="K3526" s="1" t="s">
        <v>20251</v>
      </c>
      <c r="L3526" s="1" t="s">
        <v>20129</v>
      </c>
      <c r="M3526" s="2" t="s">
        <v>28788</v>
      </c>
      <c r="N3526" s="2" t="s">
        <v>28451</v>
      </c>
      <c r="O3526" s="2" t="s">
        <v>28789</v>
      </c>
      <c r="P3526" s="2" t="s">
        <v>28790</v>
      </c>
      <c r="Q3526" s="2" t="s">
        <v>20213</v>
      </c>
      <c r="R3526" s="2" t="s">
        <v>28696</v>
      </c>
      <c r="S3526" s="2" t="s">
        <v>20214</v>
      </c>
      <c r="T3526" s="42" t="s">
        <v>28697</v>
      </c>
    </row>
    <row r="3527" spans="3:20" ht="45" x14ac:dyDescent="0.25">
      <c r="C3527" s="35"/>
      <c r="I3527" s="27">
        <f>IF(ISBLANK(J3527),"",LARGE(I$1:I3526,1)+1)</f>
        <v>3499</v>
      </c>
      <c r="J3527" s="2" t="s">
        <v>20127</v>
      </c>
      <c r="K3527" s="1" t="s">
        <v>20252</v>
      </c>
      <c r="L3527" s="1" t="s">
        <v>20129</v>
      </c>
      <c r="M3527" s="2" t="s">
        <v>28791</v>
      </c>
      <c r="N3527" s="2" t="s">
        <v>28451</v>
      </c>
      <c r="O3527" s="2" t="s">
        <v>28792</v>
      </c>
      <c r="P3527" s="2" t="s">
        <v>28793</v>
      </c>
      <c r="Q3527" s="2" t="s">
        <v>20213</v>
      </c>
      <c r="R3527" s="2" t="s">
        <v>28696</v>
      </c>
      <c r="S3527" s="2" t="s">
        <v>20214</v>
      </c>
      <c r="T3527" s="42" t="s">
        <v>28697</v>
      </c>
    </row>
    <row r="3528" spans="3:20" ht="45" x14ac:dyDescent="0.25">
      <c r="C3528" s="35"/>
      <c r="I3528" s="27">
        <f>IF(ISBLANK(J3528),"",LARGE(I$1:I3527,1)+1)</f>
        <v>3500</v>
      </c>
      <c r="J3528" s="2" t="s">
        <v>20127</v>
      </c>
      <c r="K3528" s="1" t="s">
        <v>20253</v>
      </c>
      <c r="L3528" s="1" t="s">
        <v>19070</v>
      </c>
      <c r="M3528" s="2" t="s">
        <v>28794</v>
      </c>
      <c r="N3528" s="2" t="s">
        <v>25882</v>
      </c>
      <c r="O3528" s="2" t="s">
        <v>28795</v>
      </c>
      <c r="P3528" s="2" t="s">
        <v>26130</v>
      </c>
      <c r="Q3528" s="2" t="s">
        <v>19195</v>
      </c>
      <c r="R3528" s="2" t="s">
        <v>26131</v>
      </c>
      <c r="S3528" s="2" t="s">
        <v>19196</v>
      </c>
      <c r="T3528" s="42" t="s">
        <v>26137</v>
      </c>
    </row>
    <row r="3529" spans="3:20" ht="30" x14ac:dyDescent="0.25">
      <c r="C3529" s="35"/>
      <c r="I3529" s="27">
        <f>IF(ISBLANK(J3529),"",LARGE(I$1:I3528,1)+1)</f>
        <v>3501</v>
      </c>
      <c r="J3529" s="2" t="s">
        <v>20127</v>
      </c>
      <c r="K3529" s="1" t="s">
        <v>20254</v>
      </c>
      <c r="L3529" s="1" t="s">
        <v>20129</v>
      </c>
      <c r="M3529" s="2" t="s">
        <v>28796</v>
      </c>
      <c r="N3529" s="2" t="s">
        <v>28451</v>
      </c>
      <c r="O3529" s="2" t="s">
        <v>28797</v>
      </c>
      <c r="P3529" s="2" t="s">
        <v>26300</v>
      </c>
      <c r="Q3529" s="2" t="s">
        <v>19281</v>
      </c>
      <c r="R3529" s="2" t="s">
        <v>26301</v>
      </c>
      <c r="S3529" s="2" t="s">
        <v>19282</v>
      </c>
      <c r="T3529" s="42" t="s">
        <v>26302</v>
      </c>
    </row>
    <row r="3530" spans="3:20" ht="30" x14ac:dyDescent="0.25">
      <c r="C3530" s="35"/>
      <c r="I3530" s="27">
        <f>IF(ISBLANK(J3530),"",LARGE(I$1:I3529,1)+1)</f>
        <v>3502</v>
      </c>
      <c r="J3530" s="2" t="s">
        <v>20127</v>
      </c>
      <c r="K3530" s="1" t="s">
        <v>20255</v>
      </c>
      <c r="L3530" s="1" t="s">
        <v>20129</v>
      </c>
      <c r="M3530" s="2" t="s">
        <v>28798</v>
      </c>
      <c r="N3530" s="2" t="s">
        <v>28451</v>
      </c>
      <c r="O3530" s="2" t="s">
        <v>28799</v>
      </c>
      <c r="P3530" s="2" t="s">
        <v>26300</v>
      </c>
      <c r="Q3530" s="2" t="s">
        <v>19281</v>
      </c>
      <c r="R3530" s="2" t="s">
        <v>26301</v>
      </c>
      <c r="S3530" s="2" t="s">
        <v>19282</v>
      </c>
      <c r="T3530" s="42" t="s">
        <v>26302</v>
      </c>
    </row>
    <row r="3531" spans="3:20" ht="30" x14ac:dyDescent="0.25">
      <c r="C3531" s="35"/>
      <c r="I3531" s="27">
        <f>IF(ISBLANK(J3531),"",LARGE(I$1:I3530,1)+1)</f>
        <v>3503</v>
      </c>
      <c r="J3531" s="2" t="s">
        <v>20127</v>
      </c>
      <c r="K3531" s="1" t="s">
        <v>20256</v>
      </c>
      <c r="L3531" s="1" t="s">
        <v>19055</v>
      </c>
      <c r="M3531" s="2" t="s">
        <v>28800</v>
      </c>
      <c r="N3531" s="2" t="s">
        <v>25859</v>
      </c>
      <c r="O3531" s="2" t="s">
        <v>28801</v>
      </c>
      <c r="P3531" s="2" t="s">
        <v>26300</v>
      </c>
      <c r="Q3531" s="2" t="s">
        <v>19281</v>
      </c>
      <c r="R3531" s="2" t="s">
        <v>26301</v>
      </c>
      <c r="S3531" s="2" t="s">
        <v>19282</v>
      </c>
      <c r="T3531" s="42" t="s">
        <v>26335</v>
      </c>
    </row>
    <row r="3532" spans="3:20" ht="30" x14ac:dyDescent="0.25">
      <c r="C3532" s="35"/>
      <c r="I3532" s="27">
        <f>IF(ISBLANK(J3532),"",LARGE(I$1:I3531,1)+1)</f>
        <v>3504</v>
      </c>
      <c r="J3532" s="2" t="s">
        <v>20127</v>
      </c>
      <c r="K3532" s="1" t="s">
        <v>20257</v>
      </c>
      <c r="L3532" s="1" t="s">
        <v>19055</v>
      </c>
      <c r="M3532" s="2" t="s">
        <v>28802</v>
      </c>
      <c r="N3532" s="2" t="s">
        <v>25859</v>
      </c>
      <c r="O3532" s="2" t="s">
        <v>28803</v>
      </c>
      <c r="P3532" s="2" t="s">
        <v>26300</v>
      </c>
      <c r="Q3532" s="2" t="s">
        <v>19281</v>
      </c>
      <c r="R3532" s="2" t="s">
        <v>26301</v>
      </c>
      <c r="S3532" s="2" t="s">
        <v>19282</v>
      </c>
      <c r="T3532" s="42" t="s">
        <v>26335</v>
      </c>
    </row>
    <row r="3533" spans="3:20" ht="30" x14ac:dyDescent="0.25">
      <c r="C3533" s="35"/>
      <c r="I3533" s="27">
        <f>IF(ISBLANK(J3533),"",LARGE(I$1:I3532,1)+1)</f>
        <v>3505</v>
      </c>
      <c r="J3533" s="2" t="s">
        <v>20127</v>
      </c>
      <c r="K3533" s="1" t="s">
        <v>20258</v>
      </c>
      <c r="L3533" s="1" t="s">
        <v>20129</v>
      </c>
      <c r="M3533" s="2" t="s">
        <v>28804</v>
      </c>
      <c r="N3533" s="2" t="s">
        <v>28451</v>
      </c>
      <c r="O3533" s="2" t="s">
        <v>28805</v>
      </c>
      <c r="P3533" s="2" t="s">
        <v>26300</v>
      </c>
      <c r="Q3533" s="2" t="s">
        <v>19281</v>
      </c>
      <c r="R3533" s="2" t="s">
        <v>26301</v>
      </c>
      <c r="S3533" s="2" t="s">
        <v>19282</v>
      </c>
      <c r="T3533" s="42" t="s">
        <v>26302</v>
      </c>
    </row>
    <row r="3534" spans="3:20" ht="30" x14ac:dyDescent="0.25">
      <c r="C3534" s="35"/>
      <c r="I3534" s="27">
        <f>IF(ISBLANK(J3534),"",LARGE(I$1:I3533,1)+1)</f>
        <v>3506</v>
      </c>
      <c r="J3534" s="2" t="s">
        <v>20127</v>
      </c>
      <c r="K3534" s="1" t="s">
        <v>20259</v>
      </c>
      <c r="L3534" s="1" t="s">
        <v>19082</v>
      </c>
      <c r="M3534" s="2" t="s">
        <v>28806</v>
      </c>
      <c r="N3534" s="2" t="s">
        <v>25903</v>
      </c>
      <c r="O3534" s="2" t="s">
        <v>28807</v>
      </c>
      <c r="P3534" s="2" t="s">
        <v>26300</v>
      </c>
      <c r="Q3534" s="2" t="s">
        <v>19281</v>
      </c>
      <c r="R3534" s="2" t="s">
        <v>26301</v>
      </c>
      <c r="S3534" s="2" t="s">
        <v>19282</v>
      </c>
      <c r="T3534" s="42" t="s">
        <v>26302</v>
      </c>
    </row>
    <row r="3535" spans="3:20" ht="30" x14ac:dyDescent="0.25">
      <c r="C3535" s="35"/>
      <c r="I3535" s="27">
        <f>IF(ISBLANK(J3535),"",LARGE(I$1:I3534,1)+1)</f>
        <v>3507</v>
      </c>
      <c r="J3535" s="2" t="s">
        <v>20127</v>
      </c>
      <c r="K3535" s="1" t="s">
        <v>20260</v>
      </c>
      <c r="L3535" s="1" t="s">
        <v>19082</v>
      </c>
      <c r="M3535" s="2" t="s">
        <v>28808</v>
      </c>
      <c r="N3535" s="2" t="s">
        <v>25903</v>
      </c>
      <c r="O3535" s="2" t="s">
        <v>28809</v>
      </c>
      <c r="P3535" s="2" t="s">
        <v>26300</v>
      </c>
      <c r="Q3535" s="2" t="s">
        <v>19281</v>
      </c>
      <c r="R3535" s="2" t="s">
        <v>26301</v>
      </c>
      <c r="S3535" s="2" t="s">
        <v>19282</v>
      </c>
      <c r="T3535" s="42" t="s">
        <v>26302</v>
      </c>
    </row>
    <row r="3536" spans="3:20" ht="30" x14ac:dyDescent="0.25">
      <c r="C3536" s="35"/>
      <c r="I3536" s="27">
        <f>IF(ISBLANK(J3536),"",LARGE(I$1:I3535,1)+1)</f>
        <v>3508</v>
      </c>
      <c r="J3536" s="2" t="s">
        <v>20127</v>
      </c>
      <c r="K3536" s="1" t="s">
        <v>20261</v>
      </c>
      <c r="L3536" s="1" t="s">
        <v>20129</v>
      </c>
      <c r="M3536" s="2" t="s">
        <v>28810</v>
      </c>
      <c r="N3536" s="2" t="s">
        <v>28451</v>
      </c>
      <c r="O3536" s="2" t="s">
        <v>28811</v>
      </c>
      <c r="P3536" s="2" t="s">
        <v>26300</v>
      </c>
      <c r="Q3536" s="2" t="s">
        <v>19281</v>
      </c>
      <c r="R3536" s="2" t="s">
        <v>26301</v>
      </c>
      <c r="S3536" s="2" t="s">
        <v>19282</v>
      </c>
      <c r="T3536" s="42" t="s">
        <v>26302</v>
      </c>
    </row>
    <row r="3537" spans="3:20" ht="30" x14ac:dyDescent="0.25">
      <c r="C3537" s="35"/>
      <c r="I3537" s="27">
        <f>IF(ISBLANK(J3537),"",LARGE(I$1:I3536,1)+1)</f>
        <v>3509</v>
      </c>
      <c r="J3537" s="2" t="s">
        <v>20127</v>
      </c>
      <c r="K3537" s="1" t="s">
        <v>20262</v>
      </c>
      <c r="L3537" s="1" t="s">
        <v>20129</v>
      </c>
      <c r="M3537" s="2" t="s">
        <v>28812</v>
      </c>
      <c r="N3537" s="2" t="s">
        <v>28451</v>
      </c>
      <c r="O3537" s="2" t="s">
        <v>28813</v>
      </c>
      <c r="P3537" s="2" t="s">
        <v>26300</v>
      </c>
      <c r="Q3537" s="2" t="s">
        <v>19281</v>
      </c>
      <c r="R3537" s="2" t="s">
        <v>26301</v>
      </c>
      <c r="S3537" s="2" t="s">
        <v>19282</v>
      </c>
      <c r="T3537" s="42" t="s">
        <v>26302</v>
      </c>
    </row>
    <row r="3538" spans="3:20" ht="30" x14ac:dyDescent="0.25">
      <c r="C3538" s="35"/>
      <c r="I3538" s="27">
        <f>IF(ISBLANK(J3538),"",LARGE(I$1:I3537,1)+1)</f>
        <v>3510</v>
      </c>
      <c r="J3538" s="2" t="s">
        <v>20127</v>
      </c>
      <c r="K3538" s="1" t="s">
        <v>20263</v>
      </c>
      <c r="L3538" s="1" t="s">
        <v>19151</v>
      </c>
      <c r="M3538" s="2" t="s">
        <v>28814</v>
      </c>
      <c r="N3538" s="2" t="s">
        <v>26049</v>
      </c>
      <c r="O3538" s="2" t="s">
        <v>28815</v>
      </c>
      <c r="P3538" s="2" t="s">
        <v>26300</v>
      </c>
      <c r="Q3538" s="2" t="s">
        <v>19281</v>
      </c>
      <c r="R3538" s="2" t="s">
        <v>26301</v>
      </c>
      <c r="S3538" s="2" t="s">
        <v>19282</v>
      </c>
      <c r="T3538" s="42" t="s">
        <v>26335</v>
      </c>
    </row>
    <row r="3539" spans="3:20" ht="30" x14ac:dyDescent="0.25">
      <c r="C3539" s="35"/>
      <c r="I3539" s="27">
        <f>IF(ISBLANK(J3539),"",LARGE(I$1:I3538,1)+1)</f>
        <v>3511</v>
      </c>
      <c r="J3539" s="2" t="s">
        <v>20127</v>
      </c>
      <c r="K3539" s="1" t="s">
        <v>20264</v>
      </c>
      <c r="L3539" s="1" t="s">
        <v>19151</v>
      </c>
      <c r="M3539" s="2" t="s">
        <v>28816</v>
      </c>
      <c r="N3539" s="2" t="s">
        <v>26049</v>
      </c>
      <c r="O3539" s="2" t="s">
        <v>28817</v>
      </c>
      <c r="P3539" s="2" t="s">
        <v>26300</v>
      </c>
      <c r="Q3539" s="2" t="s">
        <v>19281</v>
      </c>
      <c r="R3539" s="2" t="s">
        <v>26301</v>
      </c>
      <c r="S3539" s="2" t="s">
        <v>19282</v>
      </c>
      <c r="T3539" s="42" t="s">
        <v>26335</v>
      </c>
    </row>
    <row r="3540" spans="3:20" ht="30" x14ac:dyDescent="0.25">
      <c r="C3540" s="35"/>
      <c r="I3540" s="27">
        <f>IF(ISBLANK(J3540),"",LARGE(I$1:I3539,1)+1)</f>
        <v>3512</v>
      </c>
      <c r="J3540" s="2" t="s">
        <v>20127</v>
      </c>
      <c r="K3540" s="1" t="s">
        <v>20265</v>
      </c>
      <c r="L3540" s="1" t="s">
        <v>19055</v>
      </c>
      <c r="M3540" s="2" t="s">
        <v>28818</v>
      </c>
      <c r="N3540" s="2" t="s">
        <v>25859</v>
      </c>
      <c r="O3540" s="2" t="s">
        <v>28819</v>
      </c>
      <c r="P3540" s="2" t="s">
        <v>26300</v>
      </c>
      <c r="Q3540" s="2" t="s">
        <v>19281</v>
      </c>
      <c r="R3540" s="2" t="s">
        <v>26301</v>
      </c>
      <c r="S3540" s="2" t="s">
        <v>19282</v>
      </c>
      <c r="T3540" s="42" t="s">
        <v>26335</v>
      </c>
    </row>
    <row r="3541" spans="3:20" ht="30" x14ac:dyDescent="0.25">
      <c r="C3541" s="35"/>
      <c r="I3541" s="27">
        <f>IF(ISBLANK(J3541),"",LARGE(I$1:I3540,1)+1)</f>
        <v>3513</v>
      </c>
      <c r="J3541" s="2" t="s">
        <v>20127</v>
      </c>
      <c r="K3541" s="1" t="s">
        <v>20266</v>
      </c>
      <c r="L3541" s="1" t="s">
        <v>19055</v>
      </c>
      <c r="M3541" s="2" t="s">
        <v>28820</v>
      </c>
      <c r="N3541" s="2" t="s">
        <v>25859</v>
      </c>
      <c r="O3541" s="2" t="s">
        <v>28821</v>
      </c>
      <c r="P3541" s="2" t="s">
        <v>26300</v>
      </c>
      <c r="Q3541" s="2" t="s">
        <v>19281</v>
      </c>
      <c r="R3541" s="2" t="s">
        <v>26301</v>
      </c>
      <c r="S3541" s="2" t="s">
        <v>19282</v>
      </c>
      <c r="T3541" s="42" t="s">
        <v>26335</v>
      </c>
    </row>
    <row r="3542" spans="3:20" ht="45" x14ac:dyDescent="0.25">
      <c r="C3542" s="35"/>
      <c r="I3542" s="27">
        <f>IF(ISBLANK(J3542),"",LARGE(I$1:I3541,1)+1)</f>
        <v>3514</v>
      </c>
      <c r="J3542" s="2" t="s">
        <v>20127</v>
      </c>
      <c r="K3542" s="1" t="s">
        <v>20267</v>
      </c>
      <c r="L3542" s="1" t="s">
        <v>19070</v>
      </c>
      <c r="M3542" s="2" t="s">
        <v>28822</v>
      </c>
      <c r="N3542" s="2" t="s">
        <v>25882</v>
      </c>
      <c r="O3542" s="2" t="s">
        <v>28823</v>
      </c>
      <c r="P3542" s="2" t="s">
        <v>26300</v>
      </c>
      <c r="Q3542" s="2" t="s">
        <v>19281</v>
      </c>
      <c r="R3542" s="2" t="s">
        <v>26301</v>
      </c>
      <c r="S3542" s="2" t="s">
        <v>19282</v>
      </c>
      <c r="T3542" s="42" t="s">
        <v>26335</v>
      </c>
    </row>
    <row r="3543" spans="3:20" ht="15.75" x14ac:dyDescent="0.25">
      <c r="C3543" s="35"/>
      <c r="I3543" s="27">
        <f>IF(ISBLANK(J3543),"",LARGE(I$1:I3542,1)+1)</f>
        <v>3515</v>
      </c>
      <c r="J3543" s="2" t="s">
        <v>20127</v>
      </c>
      <c r="T3543" s="42"/>
    </row>
    <row r="3544" spans="3:20" ht="15.75" x14ac:dyDescent="0.25">
      <c r="C3544" s="241"/>
      <c r="I3544" s="27">
        <f>IF(ISBLANK(J3544),"",LARGE(I$1:I3543,1)+1)</f>
        <v>3516</v>
      </c>
      <c r="J3544" s="3" t="s">
        <v>0</v>
      </c>
      <c r="K3544" s="4" t="s">
        <v>1</v>
      </c>
      <c r="L3544" s="4" t="s">
        <v>2</v>
      </c>
      <c r="M3544" s="3" t="s">
        <v>3</v>
      </c>
      <c r="N3544" s="3" t="s">
        <v>4</v>
      </c>
      <c r="O3544" s="3" t="s">
        <v>5</v>
      </c>
      <c r="P3544" s="3" t="s">
        <v>6</v>
      </c>
      <c r="Q3544" s="3" t="s">
        <v>7</v>
      </c>
      <c r="R3544" s="3" t="s">
        <v>8</v>
      </c>
      <c r="S3544" s="3" t="s">
        <v>9</v>
      </c>
      <c r="T3544" s="3" t="s">
        <v>8574</v>
      </c>
    </row>
    <row r="3545" spans="3:20" ht="30" x14ac:dyDescent="0.25">
      <c r="I3545" s="27">
        <f>IF(ISBLANK(J3545),"",LARGE(I$1:I3544,1)+1)</f>
        <v>3517</v>
      </c>
      <c r="J3545" s="2" t="s">
        <v>20268</v>
      </c>
      <c r="K3545" s="1" t="s">
        <v>20269</v>
      </c>
      <c r="L3545" s="1" t="s">
        <v>19232</v>
      </c>
      <c r="M3545" s="2" t="s">
        <v>28824</v>
      </c>
      <c r="N3545" s="2" t="s">
        <v>26196</v>
      </c>
      <c r="O3545" s="2" t="s">
        <v>28825</v>
      </c>
      <c r="P3545" s="2" t="s">
        <v>28826</v>
      </c>
      <c r="Q3545" s="2" t="s">
        <v>20270</v>
      </c>
      <c r="R3545" s="2" t="s">
        <v>28827</v>
      </c>
      <c r="S3545" s="2" t="s">
        <v>20271</v>
      </c>
      <c r="T3545" s="42" t="s">
        <v>28828</v>
      </c>
    </row>
    <row r="3546" spans="3:20" ht="30" x14ac:dyDescent="0.25">
      <c r="I3546" s="27">
        <f>IF(ISBLANK(J3546),"",LARGE(I$1:I3545,1)+1)</f>
        <v>3518</v>
      </c>
      <c r="J3546" s="2" t="s">
        <v>20268</v>
      </c>
      <c r="K3546" s="1" t="s">
        <v>20272</v>
      </c>
      <c r="L3546" s="1" t="s">
        <v>19232</v>
      </c>
      <c r="M3546" s="2" t="s">
        <v>28829</v>
      </c>
      <c r="N3546" s="2" t="s">
        <v>26196</v>
      </c>
      <c r="O3546" s="2" t="s">
        <v>28830</v>
      </c>
      <c r="P3546" s="2" t="s">
        <v>28831</v>
      </c>
      <c r="Q3546" s="2" t="s">
        <v>20273</v>
      </c>
      <c r="R3546" s="2" t="s">
        <v>28832</v>
      </c>
      <c r="S3546" s="2" t="s">
        <v>20274</v>
      </c>
      <c r="T3546" s="42" t="s">
        <v>28833</v>
      </c>
    </row>
    <row r="3547" spans="3:20" ht="30" x14ac:dyDescent="0.25">
      <c r="C3547" s="35"/>
      <c r="I3547" s="27">
        <f>IF(ISBLANK(J3547),"",LARGE(I$1:I3546,1)+1)</f>
        <v>3519</v>
      </c>
      <c r="J3547" s="2" t="s">
        <v>20268</v>
      </c>
      <c r="K3547" s="1" t="s">
        <v>20275</v>
      </c>
      <c r="L3547" s="1" t="s">
        <v>19232</v>
      </c>
      <c r="M3547" s="2" t="s">
        <v>28834</v>
      </c>
      <c r="N3547" s="2" t="s">
        <v>26196</v>
      </c>
      <c r="O3547" s="2" t="s">
        <v>28835</v>
      </c>
      <c r="P3547" s="2" t="s">
        <v>28836</v>
      </c>
      <c r="Q3547" s="2" t="s">
        <v>20273</v>
      </c>
      <c r="R3547" s="2" t="s">
        <v>28837</v>
      </c>
      <c r="S3547" s="2" t="s">
        <v>20274</v>
      </c>
      <c r="T3547" s="42" t="s">
        <v>28833</v>
      </c>
    </row>
    <row r="3548" spans="3:20" ht="30" x14ac:dyDescent="0.25">
      <c r="C3548" s="35"/>
      <c r="I3548" s="27">
        <f>IF(ISBLANK(J3548),"",LARGE(I$1:I3547,1)+1)</f>
        <v>3520</v>
      </c>
      <c r="J3548" s="2" t="s">
        <v>20268</v>
      </c>
      <c r="K3548" s="1" t="s">
        <v>20276</v>
      </c>
      <c r="L3548" s="1" t="s">
        <v>19070</v>
      </c>
      <c r="M3548" s="2" t="s">
        <v>28838</v>
      </c>
      <c r="N3548" s="2" t="s">
        <v>25882</v>
      </c>
      <c r="O3548" s="2" t="s">
        <v>28839</v>
      </c>
      <c r="P3548" s="2" t="s">
        <v>28840</v>
      </c>
      <c r="Q3548" s="2" t="s">
        <v>20277</v>
      </c>
      <c r="R3548" s="2" t="s">
        <v>28841</v>
      </c>
      <c r="S3548" s="2" t="s">
        <v>20278</v>
      </c>
      <c r="T3548" s="42" t="s">
        <v>28842</v>
      </c>
    </row>
    <row r="3549" spans="3:20" ht="30" x14ac:dyDescent="0.25">
      <c r="C3549" s="35"/>
      <c r="I3549" s="27">
        <f>IF(ISBLANK(J3549),"",LARGE(I$1:I3548,1)+1)</f>
        <v>3521</v>
      </c>
      <c r="J3549" s="2" t="s">
        <v>20268</v>
      </c>
      <c r="K3549" s="1" t="s">
        <v>20279</v>
      </c>
      <c r="L3549" s="1" t="s">
        <v>19070</v>
      </c>
      <c r="M3549" s="2" t="s">
        <v>28843</v>
      </c>
      <c r="N3549" s="2" t="s">
        <v>25882</v>
      </c>
      <c r="O3549" s="2" t="s">
        <v>28844</v>
      </c>
      <c r="P3549" s="2" t="s">
        <v>28845</v>
      </c>
      <c r="Q3549" s="2" t="s">
        <v>20277</v>
      </c>
      <c r="R3549" s="2" t="s">
        <v>28846</v>
      </c>
      <c r="S3549" s="2" t="s">
        <v>20278</v>
      </c>
      <c r="T3549" s="42" t="s">
        <v>28842</v>
      </c>
    </row>
    <row r="3550" spans="3:20" ht="30" x14ac:dyDescent="0.25">
      <c r="C3550" s="35"/>
      <c r="I3550" s="27">
        <f>IF(ISBLANK(J3550),"",LARGE(I$1:I3549,1)+1)</f>
        <v>3522</v>
      </c>
      <c r="J3550" s="2" t="s">
        <v>20268</v>
      </c>
      <c r="K3550" s="1" t="s">
        <v>20280</v>
      </c>
      <c r="L3550" s="1" t="s">
        <v>19151</v>
      </c>
      <c r="M3550" s="2" t="s">
        <v>28847</v>
      </c>
      <c r="N3550" s="2" t="s">
        <v>26049</v>
      </c>
      <c r="O3550" s="2" t="s">
        <v>28848</v>
      </c>
      <c r="P3550" s="2" t="s">
        <v>28849</v>
      </c>
      <c r="Q3550" s="2" t="s">
        <v>20281</v>
      </c>
      <c r="R3550" s="2" t="s">
        <v>28850</v>
      </c>
      <c r="S3550" s="2" t="s">
        <v>20282</v>
      </c>
      <c r="T3550" s="42" t="s">
        <v>28851</v>
      </c>
    </row>
    <row r="3551" spans="3:20" ht="30" x14ac:dyDescent="0.25">
      <c r="C3551" s="35"/>
      <c r="I3551" s="27">
        <f>IF(ISBLANK(J3551),"",LARGE(I$1:I3550,1)+1)</f>
        <v>3523</v>
      </c>
      <c r="J3551" s="2" t="s">
        <v>20268</v>
      </c>
      <c r="K3551" s="1" t="s">
        <v>20283</v>
      </c>
      <c r="L3551" s="1" t="s">
        <v>19078</v>
      </c>
      <c r="M3551" s="2" t="s">
        <v>28852</v>
      </c>
      <c r="N3551" s="2" t="s">
        <v>25897</v>
      </c>
      <c r="O3551" s="2" t="s">
        <v>28853</v>
      </c>
      <c r="P3551" s="2" t="s">
        <v>28854</v>
      </c>
      <c r="Q3551" s="2" t="s">
        <v>20284</v>
      </c>
      <c r="R3551" s="2" t="s">
        <v>25900</v>
      </c>
      <c r="S3551" s="2" t="s">
        <v>20285</v>
      </c>
      <c r="T3551" s="42" t="s">
        <v>28855</v>
      </c>
    </row>
    <row r="3552" spans="3:20" ht="30" x14ac:dyDescent="0.25">
      <c r="C3552" s="35"/>
      <c r="I3552" s="27">
        <f>IF(ISBLANK(J3552),"",LARGE(I$1:I3551,1)+1)</f>
        <v>3524</v>
      </c>
      <c r="J3552" s="2" t="s">
        <v>20268</v>
      </c>
      <c r="K3552" s="1" t="s">
        <v>20286</v>
      </c>
      <c r="L3552" s="1" t="s">
        <v>19078</v>
      </c>
      <c r="M3552" s="2" t="s">
        <v>28856</v>
      </c>
      <c r="N3552" s="2" t="s">
        <v>25897</v>
      </c>
      <c r="O3552" s="2" t="s">
        <v>28857</v>
      </c>
      <c r="P3552" s="2" t="s">
        <v>28858</v>
      </c>
      <c r="Q3552" s="2" t="s">
        <v>20284</v>
      </c>
      <c r="R3552" s="2" t="s">
        <v>25900</v>
      </c>
      <c r="S3552" s="2" t="s">
        <v>20285</v>
      </c>
      <c r="T3552" s="42" t="s">
        <v>28855</v>
      </c>
    </row>
    <row r="3553" spans="3:20" ht="30" x14ac:dyDescent="0.25">
      <c r="C3553" s="35"/>
      <c r="I3553" s="27">
        <f>IF(ISBLANK(J3553),"",LARGE(I$1:I3552,1)+1)</f>
        <v>3525</v>
      </c>
      <c r="J3553" s="2" t="s">
        <v>20268</v>
      </c>
      <c r="K3553" s="1" t="s">
        <v>20287</v>
      </c>
      <c r="L3553" s="1" t="s">
        <v>19232</v>
      </c>
      <c r="M3553" s="2" t="s">
        <v>28859</v>
      </c>
      <c r="N3553" s="2" t="s">
        <v>26196</v>
      </c>
      <c r="O3553" s="2" t="s">
        <v>28860</v>
      </c>
      <c r="P3553" s="2" t="s">
        <v>28861</v>
      </c>
      <c r="Q3553" s="2" t="s">
        <v>20288</v>
      </c>
      <c r="R3553" s="2" t="s">
        <v>28862</v>
      </c>
      <c r="S3553" s="2" t="s">
        <v>20289</v>
      </c>
      <c r="T3553" s="42" t="s">
        <v>28863</v>
      </c>
    </row>
    <row r="3554" spans="3:20" ht="30" x14ac:dyDescent="0.25">
      <c r="C3554" s="35"/>
      <c r="I3554" s="27">
        <f>IF(ISBLANK(J3554),"",LARGE(I$1:I3553,1)+1)</f>
        <v>3526</v>
      </c>
      <c r="J3554" s="2" t="s">
        <v>20268</v>
      </c>
      <c r="K3554" s="1" t="s">
        <v>20290</v>
      </c>
      <c r="L3554" s="1" t="s">
        <v>19232</v>
      </c>
      <c r="M3554" s="2" t="s">
        <v>28864</v>
      </c>
      <c r="N3554" s="2" t="s">
        <v>26196</v>
      </c>
      <c r="O3554" s="2" t="s">
        <v>28865</v>
      </c>
      <c r="P3554" s="2" t="s">
        <v>28866</v>
      </c>
      <c r="Q3554" s="2" t="s">
        <v>20288</v>
      </c>
      <c r="R3554" s="2" t="s">
        <v>28867</v>
      </c>
      <c r="S3554" s="2" t="s">
        <v>20289</v>
      </c>
      <c r="T3554" s="42" t="s">
        <v>28863</v>
      </c>
    </row>
    <row r="3555" spans="3:20" ht="30" x14ac:dyDescent="0.25">
      <c r="C3555" s="35"/>
      <c r="I3555" s="27">
        <f>IF(ISBLANK(J3555),"",LARGE(I$1:I3554,1)+1)</f>
        <v>3527</v>
      </c>
      <c r="J3555" s="2" t="s">
        <v>20268</v>
      </c>
      <c r="K3555" s="1" t="s">
        <v>20291</v>
      </c>
      <c r="L3555" s="1" t="s">
        <v>19116</v>
      </c>
      <c r="M3555" s="2" t="s">
        <v>28868</v>
      </c>
      <c r="N3555" s="2" t="s">
        <v>25976</v>
      </c>
      <c r="O3555" s="2" t="s">
        <v>28869</v>
      </c>
      <c r="P3555" s="2" t="s">
        <v>28870</v>
      </c>
      <c r="Q3555" s="2" t="s">
        <v>20292</v>
      </c>
      <c r="R3555" s="2" t="s">
        <v>28871</v>
      </c>
      <c r="S3555" s="2" t="s">
        <v>20293</v>
      </c>
      <c r="T3555" s="42" t="s">
        <v>28872</v>
      </c>
    </row>
    <row r="3556" spans="3:20" ht="30" x14ac:dyDescent="0.25">
      <c r="C3556" s="35"/>
      <c r="I3556" s="27">
        <f>IF(ISBLANK(J3556),"",LARGE(I$1:I3555,1)+1)</f>
        <v>3528</v>
      </c>
      <c r="J3556" s="2" t="s">
        <v>20268</v>
      </c>
      <c r="K3556" s="1" t="s">
        <v>20294</v>
      </c>
      <c r="L3556" s="1" t="s">
        <v>19116</v>
      </c>
      <c r="M3556" s="2" t="s">
        <v>28873</v>
      </c>
      <c r="N3556" s="2" t="s">
        <v>25976</v>
      </c>
      <c r="O3556" s="2" t="s">
        <v>28874</v>
      </c>
      <c r="P3556" s="2" t="s">
        <v>28875</v>
      </c>
      <c r="Q3556" s="2" t="s">
        <v>20292</v>
      </c>
      <c r="R3556" s="2" t="s">
        <v>28876</v>
      </c>
      <c r="S3556" s="2" t="s">
        <v>20293</v>
      </c>
      <c r="T3556" s="42" t="s">
        <v>28872</v>
      </c>
    </row>
    <row r="3557" spans="3:20" ht="30" x14ac:dyDescent="0.25">
      <c r="C3557" s="35"/>
      <c r="I3557" s="27">
        <f>IF(ISBLANK(J3557),"",LARGE(I$1:I3556,1)+1)</f>
        <v>3529</v>
      </c>
      <c r="J3557" s="2" t="s">
        <v>20268</v>
      </c>
      <c r="K3557" s="1" t="s">
        <v>20295</v>
      </c>
      <c r="L3557" s="1" t="s">
        <v>19232</v>
      </c>
      <c r="M3557" s="2" t="s">
        <v>28877</v>
      </c>
      <c r="N3557" s="2" t="s">
        <v>26196</v>
      </c>
      <c r="O3557" s="2" t="s">
        <v>28878</v>
      </c>
      <c r="P3557" s="2" t="s">
        <v>28879</v>
      </c>
      <c r="Q3557" s="2" t="s">
        <v>20296</v>
      </c>
      <c r="R3557" s="2" t="s">
        <v>28880</v>
      </c>
      <c r="S3557" s="2" t="s">
        <v>20297</v>
      </c>
      <c r="T3557" s="42" t="s">
        <v>28881</v>
      </c>
    </row>
    <row r="3558" spans="3:20" ht="30" x14ac:dyDescent="0.25">
      <c r="C3558" s="35"/>
      <c r="I3558" s="27">
        <f>IF(ISBLANK(J3558),"",LARGE(I$1:I3557,1)+1)</f>
        <v>3530</v>
      </c>
      <c r="J3558" s="2" t="s">
        <v>20268</v>
      </c>
      <c r="K3558" s="1" t="s">
        <v>20298</v>
      </c>
      <c r="L3558" s="1" t="s">
        <v>19232</v>
      </c>
      <c r="M3558" s="2" t="s">
        <v>28882</v>
      </c>
      <c r="N3558" s="2" t="s">
        <v>26196</v>
      </c>
      <c r="O3558" s="2" t="s">
        <v>28883</v>
      </c>
      <c r="P3558" s="2" t="s">
        <v>28884</v>
      </c>
      <c r="Q3558" s="2" t="s">
        <v>20299</v>
      </c>
      <c r="R3558" s="2" t="s">
        <v>28885</v>
      </c>
      <c r="S3558" s="2" t="s">
        <v>20300</v>
      </c>
      <c r="T3558" s="42" t="s">
        <v>28886</v>
      </c>
    </row>
    <row r="3559" spans="3:20" ht="30" x14ac:dyDescent="0.25">
      <c r="C3559" s="35"/>
      <c r="I3559" s="27">
        <f>IF(ISBLANK(J3559),"",LARGE(I$1:I3558,1)+1)</f>
        <v>3531</v>
      </c>
      <c r="J3559" s="2" t="s">
        <v>20268</v>
      </c>
      <c r="K3559" s="1" t="s">
        <v>20301</v>
      </c>
      <c r="L3559" s="1" t="s">
        <v>19151</v>
      </c>
      <c r="M3559" s="2" t="s">
        <v>28887</v>
      </c>
      <c r="N3559" s="2" t="s">
        <v>26049</v>
      </c>
      <c r="O3559" s="2" t="s">
        <v>28888</v>
      </c>
      <c r="P3559" s="2" t="s">
        <v>28889</v>
      </c>
      <c r="Q3559" s="2" t="s">
        <v>20302</v>
      </c>
      <c r="R3559" s="2" t="s">
        <v>28890</v>
      </c>
      <c r="S3559" s="2" t="s">
        <v>20303</v>
      </c>
      <c r="T3559" s="42" t="s">
        <v>28891</v>
      </c>
    </row>
    <row r="3560" spans="3:20" ht="30" x14ac:dyDescent="0.25">
      <c r="C3560" s="35"/>
      <c r="I3560" s="27">
        <f>IF(ISBLANK(J3560),"",LARGE(I$1:I3559,1)+1)</f>
        <v>3532</v>
      </c>
      <c r="J3560" s="2" t="s">
        <v>20268</v>
      </c>
      <c r="K3560" s="1" t="s">
        <v>20304</v>
      </c>
      <c r="L3560" s="1" t="s">
        <v>19151</v>
      </c>
      <c r="M3560" s="2" t="s">
        <v>28892</v>
      </c>
      <c r="N3560" s="2" t="s">
        <v>26049</v>
      </c>
      <c r="O3560" s="2" t="s">
        <v>28893</v>
      </c>
      <c r="P3560" s="2" t="s">
        <v>28894</v>
      </c>
      <c r="Q3560" s="2" t="s">
        <v>20302</v>
      </c>
      <c r="R3560" s="2" t="s">
        <v>28895</v>
      </c>
      <c r="S3560" s="2" t="s">
        <v>20303</v>
      </c>
      <c r="T3560" s="42" t="s">
        <v>28891</v>
      </c>
    </row>
    <row r="3561" spans="3:20" ht="30" x14ac:dyDescent="0.25">
      <c r="C3561" s="35"/>
      <c r="I3561" s="27">
        <f>IF(ISBLANK(J3561),"",LARGE(I$1:I3560,1)+1)</f>
        <v>3533</v>
      </c>
      <c r="J3561" s="2" t="s">
        <v>20268</v>
      </c>
      <c r="K3561" s="1" t="s">
        <v>20305</v>
      </c>
      <c r="L3561" s="1" t="s">
        <v>19055</v>
      </c>
      <c r="M3561" s="2" t="s">
        <v>28896</v>
      </c>
      <c r="N3561" s="2" t="s">
        <v>25859</v>
      </c>
      <c r="O3561" s="2" t="s">
        <v>28897</v>
      </c>
      <c r="P3561" s="2" t="s">
        <v>28898</v>
      </c>
      <c r="Q3561" s="2" t="s">
        <v>20306</v>
      </c>
      <c r="R3561" s="2" t="s">
        <v>28899</v>
      </c>
      <c r="S3561" s="2" t="s">
        <v>20307</v>
      </c>
      <c r="T3561" s="42" t="s">
        <v>28900</v>
      </c>
    </row>
    <row r="3562" spans="3:20" ht="30" x14ac:dyDescent="0.25">
      <c r="C3562" s="35"/>
      <c r="I3562" s="27">
        <f>IF(ISBLANK(J3562),"",LARGE(I$1:I3561,1)+1)</f>
        <v>3534</v>
      </c>
      <c r="J3562" s="2" t="s">
        <v>20268</v>
      </c>
      <c r="K3562" s="1" t="s">
        <v>20308</v>
      </c>
      <c r="L3562" s="1" t="s">
        <v>19050</v>
      </c>
      <c r="M3562" s="2" t="s">
        <v>28901</v>
      </c>
      <c r="N3562" s="2" t="s">
        <v>25928</v>
      </c>
      <c r="O3562" s="2" t="s">
        <v>28902</v>
      </c>
      <c r="P3562" s="2" t="s">
        <v>28903</v>
      </c>
      <c r="Q3562" s="2" t="s">
        <v>20309</v>
      </c>
      <c r="R3562" s="2" t="s">
        <v>28904</v>
      </c>
      <c r="S3562" s="2" t="s">
        <v>20310</v>
      </c>
      <c r="T3562" s="42" t="s">
        <v>28905</v>
      </c>
    </row>
    <row r="3563" spans="3:20" ht="30" x14ac:dyDescent="0.25">
      <c r="C3563" s="35"/>
      <c r="I3563" s="27">
        <f>IF(ISBLANK(J3563),"",LARGE(I$1:I3562,1)+1)</f>
        <v>3535</v>
      </c>
      <c r="J3563" s="2" t="s">
        <v>20268</v>
      </c>
      <c r="K3563" s="1" t="s">
        <v>20311</v>
      </c>
      <c r="L3563" s="1" t="s">
        <v>19050</v>
      </c>
      <c r="M3563" s="2" t="s">
        <v>28906</v>
      </c>
      <c r="N3563" s="2" t="s">
        <v>25928</v>
      </c>
      <c r="O3563" s="2" t="s">
        <v>28907</v>
      </c>
      <c r="P3563" s="2" t="s">
        <v>28908</v>
      </c>
      <c r="Q3563" s="2" t="s">
        <v>20309</v>
      </c>
      <c r="R3563" s="2" t="s">
        <v>28909</v>
      </c>
      <c r="S3563" s="2" t="s">
        <v>20310</v>
      </c>
      <c r="T3563" s="42" t="s">
        <v>28905</v>
      </c>
    </row>
    <row r="3564" spans="3:20" ht="30" x14ac:dyDescent="0.25">
      <c r="C3564" s="35"/>
      <c r="I3564" s="27">
        <f>IF(ISBLANK(J3564),"",LARGE(I$1:I3563,1)+1)</f>
        <v>3536</v>
      </c>
      <c r="J3564" s="2" t="s">
        <v>20268</v>
      </c>
      <c r="K3564" s="1" t="s">
        <v>20312</v>
      </c>
      <c r="L3564" s="1" t="s">
        <v>19070</v>
      </c>
      <c r="M3564" s="2" t="s">
        <v>28910</v>
      </c>
      <c r="N3564" s="2" t="s">
        <v>25882</v>
      </c>
      <c r="O3564" s="2" t="s">
        <v>28911</v>
      </c>
      <c r="P3564" s="2" t="s">
        <v>28912</v>
      </c>
      <c r="Q3564" s="2" t="s">
        <v>20313</v>
      </c>
      <c r="R3564" s="2" t="s">
        <v>28913</v>
      </c>
      <c r="S3564" s="2" t="s">
        <v>20314</v>
      </c>
      <c r="T3564" s="42" t="s">
        <v>28914</v>
      </c>
    </row>
    <row r="3565" spans="3:20" ht="30" x14ac:dyDescent="0.25">
      <c r="C3565" s="35"/>
      <c r="I3565" s="27">
        <f>IF(ISBLANK(J3565),"",LARGE(I$1:I3564,1)+1)</f>
        <v>3537</v>
      </c>
      <c r="J3565" s="2" t="s">
        <v>20268</v>
      </c>
      <c r="K3565" s="1" t="s">
        <v>20315</v>
      </c>
      <c r="L3565" s="1" t="s">
        <v>19070</v>
      </c>
      <c r="M3565" s="2" t="s">
        <v>28915</v>
      </c>
      <c r="N3565" s="2" t="s">
        <v>25882</v>
      </c>
      <c r="O3565" s="2" t="s">
        <v>28916</v>
      </c>
      <c r="P3565" s="2" t="s">
        <v>28917</v>
      </c>
      <c r="Q3565" s="2" t="s">
        <v>20313</v>
      </c>
      <c r="R3565" s="2" t="s">
        <v>28918</v>
      </c>
      <c r="S3565" s="2" t="s">
        <v>20314</v>
      </c>
      <c r="T3565" s="42" t="s">
        <v>28914</v>
      </c>
    </row>
    <row r="3566" spans="3:20" ht="30" x14ac:dyDescent="0.25">
      <c r="C3566" s="35"/>
      <c r="I3566" s="27">
        <f>IF(ISBLANK(J3566),"",LARGE(I$1:I3565,1)+1)</f>
        <v>3538</v>
      </c>
      <c r="J3566" s="2" t="s">
        <v>20268</v>
      </c>
      <c r="K3566" s="1" t="s">
        <v>20316</v>
      </c>
      <c r="L3566" s="1" t="s">
        <v>19070</v>
      </c>
      <c r="M3566" s="2" t="s">
        <v>28919</v>
      </c>
      <c r="N3566" s="2" t="s">
        <v>25882</v>
      </c>
      <c r="O3566" s="2" t="s">
        <v>28920</v>
      </c>
      <c r="P3566" s="2" t="s">
        <v>28921</v>
      </c>
      <c r="Q3566" s="2" t="s">
        <v>20317</v>
      </c>
      <c r="R3566" s="2" t="s">
        <v>28922</v>
      </c>
      <c r="S3566" s="2" t="s">
        <v>20318</v>
      </c>
      <c r="T3566" s="42" t="s">
        <v>28923</v>
      </c>
    </row>
    <row r="3567" spans="3:20" ht="30" x14ac:dyDescent="0.25">
      <c r="C3567" s="35"/>
      <c r="I3567" s="27">
        <f>IF(ISBLANK(J3567),"",LARGE(I$1:I3566,1)+1)</f>
        <v>3539</v>
      </c>
      <c r="J3567" s="2" t="s">
        <v>20268</v>
      </c>
      <c r="K3567" s="1" t="s">
        <v>20319</v>
      </c>
      <c r="L3567" s="1" t="s">
        <v>19070</v>
      </c>
      <c r="M3567" s="2" t="s">
        <v>28924</v>
      </c>
      <c r="N3567" s="2" t="s">
        <v>25882</v>
      </c>
      <c r="O3567" s="2" t="s">
        <v>28925</v>
      </c>
      <c r="P3567" s="2" t="s">
        <v>28926</v>
      </c>
      <c r="Q3567" s="2" t="s">
        <v>20317</v>
      </c>
      <c r="R3567" s="2" t="s">
        <v>28927</v>
      </c>
      <c r="S3567" s="2" t="s">
        <v>20318</v>
      </c>
      <c r="T3567" s="42" t="s">
        <v>28923</v>
      </c>
    </row>
    <row r="3568" spans="3:20" ht="30" x14ac:dyDescent="0.25">
      <c r="C3568" s="35"/>
      <c r="I3568" s="27">
        <f>IF(ISBLANK(J3568),"",LARGE(I$1:I3567,1)+1)</f>
        <v>3540</v>
      </c>
      <c r="J3568" s="2" t="s">
        <v>20268</v>
      </c>
      <c r="K3568" s="1" t="s">
        <v>20320</v>
      </c>
      <c r="L3568" s="1" t="s">
        <v>19070</v>
      </c>
      <c r="M3568" s="2" t="s">
        <v>28928</v>
      </c>
      <c r="N3568" s="2" t="s">
        <v>25882</v>
      </c>
      <c r="O3568" s="2" t="s">
        <v>28929</v>
      </c>
      <c r="P3568" s="2" t="s">
        <v>28930</v>
      </c>
      <c r="Q3568" s="2" t="s">
        <v>20321</v>
      </c>
      <c r="R3568" s="2" t="s">
        <v>28931</v>
      </c>
      <c r="S3568" s="2" t="s">
        <v>20322</v>
      </c>
      <c r="T3568" s="42" t="s">
        <v>28932</v>
      </c>
    </row>
    <row r="3569" spans="3:20" ht="30" x14ac:dyDescent="0.25">
      <c r="C3569" s="35"/>
      <c r="I3569" s="27">
        <f>IF(ISBLANK(J3569),"",LARGE(I$1:I3568,1)+1)</f>
        <v>3541</v>
      </c>
      <c r="J3569" s="2" t="s">
        <v>20268</v>
      </c>
      <c r="K3569" s="1" t="s">
        <v>20323</v>
      </c>
      <c r="L3569" s="1" t="s">
        <v>19070</v>
      </c>
      <c r="M3569" s="2" t="s">
        <v>28933</v>
      </c>
      <c r="N3569" s="2" t="s">
        <v>25882</v>
      </c>
      <c r="O3569" s="2" t="s">
        <v>28934</v>
      </c>
      <c r="P3569" s="2" t="s">
        <v>28935</v>
      </c>
      <c r="Q3569" s="2" t="s">
        <v>20321</v>
      </c>
      <c r="R3569" s="2" t="s">
        <v>28936</v>
      </c>
      <c r="S3569" s="2" t="s">
        <v>20322</v>
      </c>
      <c r="T3569" s="42" t="s">
        <v>28932</v>
      </c>
    </row>
    <row r="3570" spans="3:20" ht="30" x14ac:dyDescent="0.25">
      <c r="C3570" s="35"/>
      <c r="I3570" s="27">
        <f>IF(ISBLANK(J3570),"",LARGE(I$1:I3569,1)+1)</f>
        <v>3542</v>
      </c>
      <c r="J3570" s="2" t="s">
        <v>20268</v>
      </c>
      <c r="K3570" s="1" t="s">
        <v>20324</v>
      </c>
      <c r="L3570" s="1" t="s">
        <v>19151</v>
      </c>
      <c r="M3570" s="2" t="s">
        <v>28937</v>
      </c>
      <c r="N3570" s="2" t="s">
        <v>26049</v>
      </c>
      <c r="O3570" s="2" t="s">
        <v>28938</v>
      </c>
      <c r="P3570" s="2" t="s">
        <v>28939</v>
      </c>
      <c r="Q3570" s="2" t="s">
        <v>20325</v>
      </c>
      <c r="R3570" s="2" t="s">
        <v>28940</v>
      </c>
      <c r="S3570" s="2" t="s">
        <v>20326</v>
      </c>
      <c r="T3570" s="42" t="s">
        <v>28941</v>
      </c>
    </row>
    <row r="3571" spans="3:20" ht="30" x14ac:dyDescent="0.25">
      <c r="C3571" s="35"/>
      <c r="I3571" s="27">
        <f>IF(ISBLANK(J3571),"",LARGE(I$1:I3570,1)+1)</f>
        <v>3543</v>
      </c>
      <c r="J3571" s="2" t="s">
        <v>20268</v>
      </c>
      <c r="K3571" s="1" t="s">
        <v>5354</v>
      </c>
      <c r="L3571" s="1" t="s">
        <v>19151</v>
      </c>
      <c r="M3571" s="2" t="s">
        <v>28942</v>
      </c>
      <c r="N3571" s="2" t="s">
        <v>26049</v>
      </c>
      <c r="O3571" s="2" t="s">
        <v>28943</v>
      </c>
      <c r="P3571" s="2" t="s">
        <v>28944</v>
      </c>
      <c r="Q3571" s="2" t="s">
        <v>20327</v>
      </c>
      <c r="R3571" s="2" t="s">
        <v>28945</v>
      </c>
      <c r="S3571" s="2" t="s">
        <v>20328</v>
      </c>
      <c r="T3571" s="42" t="s">
        <v>28946</v>
      </c>
    </row>
    <row r="3572" spans="3:20" ht="30" x14ac:dyDescent="0.25">
      <c r="C3572" s="35"/>
      <c r="I3572" s="27">
        <f>IF(ISBLANK(J3572),"",LARGE(I$1:I3571,1)+1)</f>
        <v>3544</v>
      </c>
      <c r="J3572" s="2" t="s">
        <v>20268</v>
      </c>
      <c r="K3572" s="1" t="s">
        <v>20329</v>
      </c>
      <c r="L3572" s="1" t="s">
        <v>19070</v>
      </c>
      <c r="M3572" s="2" t="s">
        <v>28947</v>
      </c>
      <c r="N3572" s="2" t="s">
        <v>25882</v>
      </c>
      <c r="O3572" s="2" t="s">
        <v>28948</v>
      </c>
      <c r="P3572" s="2" t="s">
        <v>28949</v>
      </c>
      <c r="Q3572" s="2" t="s">
        <v>20330</v>
      </c>
      <c r="R3572" s="2" t="s">
        <v>28950</v>
      </c>
      <c r="S3572" s="2" t="s">
        <v>20331</v>
      </c>
      <c r="T3572" s="42" t="s">
        <v>28951</v>
      </c>
    </row>
    <row r="3573" spans="3:20" ht="30" x14ac:dyDescent="0.25">
      <c r="C3573" s="35"/>
      <c r="I3573" s="27">
        <f>IF(ISBLANK(J3573),"",LARGE(I$1:I3572,1)+1)</f>
        <v>3545</v>
      </c>
      <c r="J3573" s="2" t="s">
        <v>20268</v>
      </c>
      <c r="K3573" s="1" t="s">
        <v>20332</v>
      </c>
      <c r="L3573" s="1" t="s">
        <v>19070</v>
      </c>
      <c r="M3573" s="2" t="s">
        <v>28952</v>
      </c>
      <c r="N3573" s="2" t="s">
        <v>25882</v>
      </c>
      <c r="O3573" s="2" t="s">
        <v>28953</v>
      </c>
      <c r="P3573" s="2" t="s">
        <v>28954</v>
      </c>
      <c r="Q3573" s="2" t="s">
        <v>20333</v>
      </c>
      <c r="R3573" s="2" t="s">
        <v>28955</v>
      </c>
      <c r="S3573" s="2" t="s">
        <v>20334</v>
      </c>
      <c r="T3573" s="42" t="s">
        <v>28956</v>
      </c>
    </row>
    <row r="3574" spans="3:20" ht="30" x14ac:dyDescent="0.25">
      <c r="C3574" s="35"/>
      <c r="I3574" s="27">
        <f>IF(ISBLANK(J3574),"",LARGE(I$1:I3573,1)+1)</f>
        <v>3546</v>
      </c>
      <c r="J3574" s="2" t="s">
        <v>20268</v>
      </c>
      <c r="K3574" s="1" t="s">
        <v>20335</v>
      </c>
      <c r="L3574" s="1" t="s">
        <v>19055</v>
      </c>
      <c r="M3574" s="2" t="s">
        <v>28957</v>
      </c>
      <c r="N3574" s="2" t="s">
        <v>25859</v>
      </c>
      <c r="O3574" s="2" t="s">
        <v>28958</v>
      </c>
      <c r="P3574" s="2" t="s">
        <v>28959</v>
      </c>
      <c r="Q3574" s="2" t="s">
        <v>20336</v>
      </c>
      <c r="R3574" s="2" t="s">
        <v>28960</v>
      </c>
      <c r="S3574" s="2" t="s">
        <v>20337</v>
      </c>
      <c r="T3574" s="42" t="s">
        <v>28961</v>
      </c>
    </row>
    <row r="3575" spans="3:20" ht="30" x14ac:dyDescent="0.25">
      <c r="C3575" s="35"/>
      <c r="I3575" s="27">
        <f>IF(ISBLANK(J3575),"",LARGE(I$1:I3574,1)+1)</f>
        <v>3547</v>
      </c>
      <c r="J3575" s="2" t="s">
        <v>20268</v>
      </c>
      <c r="K3575" s="1" t="s">
        <v>20338</v>
      </c>
      <c r="L3575" s="1" t="s">
        <v>19055</v>
      </c>
      <c r="M3575" s="2" t="s">
        <v>28962</v>
      </c>
      <c r="N3575" s="2" t="s">
        <v>25859</v>
      </c>
      <c r="O3575" s="2" t="s">
        <v>28963</v>
      </c>
      <c r="P3575" s="2" t="s">
        <v>28964</v>
      </c>
      <c r="Q3575" s="2" t="s">
        <v>20336</v>
      </c>
      <c r="R3575" s="2" t="s">
        <v>28965</v>
      </c>
      <c r="S3575" s="2" t="s">
        <v>20337</v>
      </c>
      <c r="T3575" s="42" t="s">
        <v>28961</v>
      </c>
    </row>
    <row r="3576" spans="3:20" ht="30" x14ac:dyDescent="0.25">
      <c r="C3576" s="35"/>
      <c r="I3576" s="27">
        <f>IF(ISBLANK(J3576),"",LARGE(I$1:I3575,1)+1)</f>
        <v>3548</v>
      </c>
      <c r="J3576" s="2" t="s">
        <v>20268</v>
      </c>
      <c r="K3576" s="1" t="s">
        <v>20339</v>
      </c>
      <c r="L3576" s="1" t="s">
        <v>19055</v>
      </c>
      <c r="M3576" s="2" t="s">
        <v>28966</v>
      </c>
      <c r="N3576" s="2" t="s">
        <v>25859</v>
      </c>
      <c r="O3576" s="2" t="s">
        <v>28967</v>
      </c>
      <c r="P3576" s="2" t="s">
        <v>28968</v>
      </c>
      <c r="Q3576" s="2" t="s">
        <v>20340</v>
      </c>
      <c r="R3576" s="2" t="s">
        <v>25921</v>
      </c>
      <c r="S3576" s="2" t="s">
        <v>20341</v>
      </c>
      <c r="T3576" s="42" t="s">
        <v>28969</v>
      </c>
    </row>
    <row r="3577" spans="3:20" ht="30" x14ac:dyDescent="0.25">
      <c r="C3577" s="35"/>
      <c r="I3577" s="27">
        <f>IF(ISBLANK(J3577),"",LARGE(I$1:I3576,1)+1)</f>
        <v>3549</v>
      </c>
      <c r="J3577" s="2" t="s">
        <v>20268</v>
      </c>
      <c r="K3577" s="1" t="s">
        <v>20342</v>
      </c>
      <c r="L3577" s="1" t="s">
        <v>19055</v>
      </c>
      <c r="M3577" s="2" t="s">
        <v>28970</v>
      </c>
      <c r="N3577" s="2" t="s">
        <v>25859</v>
      </c>
      <c r="O3577" s="2" t="s">
        <v>28971</v>
      </c>
      <c r="P3577" s="2" t="s">
        <v>28972</v>
      </c>
      <c r="Q3577" s="2" t="s">
        <v>20340</v>
      </c>
      <c r="R3577" s="2" t="s">
        <v>25921</v>
      </c>
      <c r="S3577" s="2" t="s">
        <v>20341</v>
      </c>
      <c r="T3577" s="42" t="s">
        <v>28969</v>
      </c>
    </row>
    <row r="3578" spans="3:20" ht="30" x14ac:dyDescent="0.25">
      <c r="C3578" s="35"/>
      <c r="I3578" s="27">
        <f>IF(ISBLANK(J3578),"",LARGE(I$1:I3577,1)+1)</f>
        <v>3550</v>
      </c>
      <c r="J3578" s="2" t="s">
        <v>20268</v>
      </c>
      <c r="K3578" s="1" t="s">
        <v>20343</v>
      </c>
      <c r="L3578" s="1" t="s">
        <v>19232</v>
      </c>
      <c r="M3578" s="2" t="s">
        <v>28973</v>
      </c>
      <c r="N3578" s="2" t="s">
        <v>26196</v>
      </c>
      <c r="O3578" s="2" t="s">
        <v>28974</v>
      </c>
      <c r="P3578" s="2" t="s">
        <v>28975</v>
      </c>
      <c r="Q3578" s="2" t="s">
        <v>20344</v>
      </c>
      <c r="R3578" s="2" t="s">
        <v>28976</v>
      </c>
      <c r="S3578" s="2" t="s">
        <v>20345</v>
      </c>
      <c r="T3578" s="42" t="s">
        <v>28977</v>
      </c>
    </row>
    <row r="3579" spans="3:20" ht="30" x14ac:dyDescent="0.25">
      <c r="C3579" s="35"/>
      <c r="I3579" s="27">
        <f>IF(ISBLANK(J3579),"",LARGE(I$1:I3578,1)+1)</f>
        <v>3551</v>
      </c>
      <c r="J3579" s="2" t="s">
        <v>20268</v>
      </c>
      <c r="K3579" s="1" t="s">
        <v>20346</v>
      </c>
      <c r="L3579" s="1" t="s">
        <v>19232</v>
      </c>
      <c r="M3579" s="2" t="s">
        <v>28978</v>
      </c>
      <c r="N3579" s="2" t="s">
        <v>26196</v>
      </c>
      <c r="O3579" s="2" t="s">
        <v>28979</v>
      </c>
      <c r="P3579" s="2" t="s">
        <v>28980</v>
      </c>
      <c r="Q3579" s="2" t="s">
        <v>20344</v>
      </c>
      <c r="R3579" s="2" t="s">
        <v>28981</v>
      </c>
      <c r="S3579" s="2" t="s">
        <v>20345</v>
      </c>
      <c r="T3579" s="42" t="s">
        <v>28977</v>
      </c>
    </row>
    <row r="3580" spans="3:20" ht="30" x14ac:dyDescent="0.25">
      <c r="C3580" s="35"/>
      <c r="I3580" s="27">
        <f>IF(ISBLANK(J3580),"",LARGE(I$1:I3579,1)+1)</f>
        <v>3552</v>
      </c>
      <c r="J3580" s="2" t="s">
        <v>20268</v>
      </c>
      <c r="K3580" s="1" t="s">
        <v>20347</v>
      </c>
      <c r="L3580" s="1" t="s">
        <v>19232</v>
      </c>
      <c r="M3580" s="2" t="s">
        <v>28982</v>
      </c>
      <c r="N3580" s="2" t="s">
        <v>26196</v>
      </c>
      <c r="O3580" s="2" t="s">
        <v>28983</v>
      </c>
      <c r="P3580" s="2" t="s">
        <v>28984</v>
      </c>
      <c r="Q3580" s="2" t="s">
        <v>20348</v>
      </c>
      <c r="R3580" s="2" t="s">
        <v>28985</v>
      </c>
      <c r="S3580" s="2" t="s">
        <v>20349</v>
      </c>
      <c r="T3580" s="42" t="s">
        <v>28986</v>
      </c>
    </row>
    <row r="3581" spans="3:20" ht="30" x14ac:dyDescent="0.25">
      <c r="C3581" s="35"/>
      <c r="I3581" s="27">
        <f>IF(ISBLANK(J3581),"",LARGE(I$1:I3580,1)+1)</f>
        <v>3553</v>
      </c>
      <c r="J3581" s="2" t="s">
        <v>20268</v>
      </c>
      <c r="K3581" s="1" t="s">
        <v>20350</v>
      </c>
      <c r="L3581" s="1" t="s">
        <v>19232</v>
      </c>
      <c r="M3581" s="2" t="s">
        <v>28987</v>
      </c>
      <c r="N3581" s="2" t="s">
        <v>26196</v>
      </c>
      <c r="O3581" s="2" t="s">
        <v>28988</v>
      </c>
      <c r="P3581" s="2" t="s">
        <v>26198</v>
      </c>
      <c r="Q3581" s="2" t="s">
        <v>19233</v>
      </c>
      <c r="R3581" s="2" t="s">
        <v>26199</v>
      </c>
      <c r="S3581" s="2" t="s">
        <v>19234</v>
      </c>
      <c r="T3581" s="42" t="s">
        <v>26200</v>
      </c>
    </row>
    <row r="3582" spans="3:20" ht="30" x14ac:dyDescent="0.25">
      <c r="C3582" s="35"/>
      <c r="I3582" s="27">
        <f>IF(ISBLANK(J3582),"",LARGE(I$1:I3581,1)+1)</f>
        <v>3554</v>
      </c>
      <c r="J3582" s="2" t="s">
        <v>20268</v>
      </c>
      <c r="K3582" s="1" t="s">
        <v>20351</v>
      </c>
      <c r="L3582" s="1" t="s">
        <v>19232</v>
      </c>
      <c r="M3582" s="2" t="s">
        <v>28989</v>
      </c>
      <c r="N3582" s="2" t="s">
        <v>26196</v>
      </c>
      <c r="O3582" s="2" t="s">
        <v>28990</v>
      </c>
      <c r="P3582" s="2" t="s">
        <v>26198</v>
      </c>
      <c r="Q3582" s="2" t="s">
        <v>19233</v>
      </c>
      <c r="R3582" s="2" t="s">
        <v>26199</v>
      </c>
      <c r="S3582" s="2" t="s">
        <v>19234</v>
      </c>
      <c r="T3582" s="42" t="s">
        <v>26200</v>
      </c>
    </row>
    <row r="3583" spans="3:20" ht="30" x14ac:dyDescent="0.25">
      <c r="C3583" s="35"/>
      <c r="I3583" s="27">
        <f>IF(ISBLANK(J3583),"",LARGE(I$1:I3582,1)+1)</f>
        <v>3555</v>
      </c>
      <c r="J3583" s="2" t="s">
        <v>20268</v>
      </c>
      <c r="K3583" s="1" t="s">
        <v>20352</v>
      </c>
      <c r="L3583" s="1" t="s">
        <v>19232</v>
      </c>
      <c r="M3583" s="2" t="s">
        <v>28991</v>
      </c>
      <c r="N3583" s="2" t="s">
        <v>26196</v>
      </c>
      <c r="O3583" s="2" t="s">
        <v>28992</v>
      </c>
      <c r="P3583" s="2" t="s">
        <v>26198</v>
      </c>
      <c r="Q3583" s="2" t="s">
        <v>19233</v>
      </c>
      <c r="R3583" s="2" t="s">
        <v>26199</v>
      </c>
      <c r="S3583" s="2" t="s">
        <v>19234</v>
      </c>
      <c r="T3583" s="42" t="s">
        <v>26200</v>
      </c>
    </row>
    <row r="3584" spans="3:20" ht="30" x14ac:dyDescent="0.25">
      <c r="C3584" s="35"/>
      <c r="I3584" s="27">
        <f>IF(ISBLANK(J3584),"",LARGE(I$1:I3583,1)+1)</f>
        <v>3556</v>
      </c>
      <c r="J3584" s="2" t="s">
        <v>20268</v>
      </c>
      <c r="K3584" s="1" t="s">
        <v>20353</v>
      </c>
      <c r="L3584" s="1" t="s">
        <v>19232</v>
      </c>
      <c r="M3584" s="2" t="s">
        <v>28993</v>
      </c>
      <c r="N3584" s="2" t="s">
        <v>26196</v>
      </c>
      <c r="O3584" s="2" t="s">
        <v>28994</v>
      </c>
      <c r="P3584" s="2" t="s">
        <v>26198</v>
      </c>
      <c r="Q3584" s="2" t="s">
        <v>19233</v>
      </c>
      <c r="R3584" s="2" t="s">
        <v>26199</v>
      </c>
      <c r="S3584" s="2" t="s">
        <v>19234</v>
      </c>
      <c r="T3584" s="42" t="s">
        <v>26200</v>
      </c>
    </row>
    <row r="3585" spans="3:20" ht="30" x14ac:dyDescent="0.25">
      <c r="C3585" s="35"/>
      <c r="I3585" s="27">
        <f>IF(ISBLANK(J3585),"",LARGE(I$1:I3584,1)+1)</f>
        <v>3557</v>
      </c>
      <c r="J3585" s="2" t="s">
        <v>20268</v>
      </c>
      <c r="K3585" s="1" t="s">
        <v>20354</v>
      </c>
      <c r="L3585" s="1" t="s">
        <v>19232</v>
      </c>
      <c r="M3585" s="2" t="s">
        <v>28995</v>
      </c>
      <c r="N3585" s="2" t="s">
        <v>26196</v>
      </c>
      <c r="O3585" s="2" t="s">
        <v>28996</v>
      </c>
      <c r="P3585" s="2" t="s">
        <v>26198</v>
      </c>
      <c r="Q3585" s="2" t="s">
        <v>19233</v>
      </c>
      <c r="R3585" s="2" t="s">
        <v>26199</v>
      </c>
      <c r="S3585" s="2" t="s">
        <v>19234</v>
      </c>
      <c r="T3585" s="42" t="s">
        <v>26200</v>
      </c>
    </row>
    <row r="3586" spans="3:20" ht="30" x14ac:dyDescent="0.25">
      <c r="C3586" s="35"/>
      <c r="I3586" s="27">
        <f>IF(ISBLANK(J3586),"",LARGE(I$1:I3585,1)+1)</f>
        <v>3558</v>
      </c>
      <c r="J3586" s="2" t="s">
        <v>20268</v>
      </c>
      <c r="K3586" s="1" t="s">
        <v>20355</v>
      </c>
      <c r="L3586" s="1" t="s">
        <v>19232</v>
      </c>
      <c r="M3586" s="2" t="s">
        <v>28997</v>
      </c>
      <c r="N3586" s="2" t="s">
        <v>26196</v>
      </c>
      <c r="O3586" s="2" t="s">
        <v>28998</v>
      </c>
      <c r="P3586" s="2" t="s">
        <v>26198</v>
      </c>
      <c r="Q3586" s="2" t="s">
        <v>19233</v>
      </c>
      <c r="R3586" s="2" t="s">
        <v>26199</v>
      </c>
      <c r="S3586" s="2" t="s">
        <v>19234</v>
      </c>
      <c r="T3586" s="42" t="s">
        <v>26200</v>
      </c>
    </row>
    <row r="3587" spans="3:20" ht="30" x14ac:dyDescent="0.25">
      <c r="C3587" s="35"/>
      <c r="I3587" s="27">
        <f>IF(ISBLANK(J3587),"",LARGE(I$1:I3586,1)+1)</f>
        <v>3559</v>
      </c>
      <c r="J3587" s="2" t="s">
        <v>20268</v>
      </c>
      <c r="K3587" s="1" t="s">
        <v>20356</v>
      </c>
      <c r="L3587" s="1" t="s">
        <v>19232</v>
      </c>
      <c r="M3587" s="2" t="s">
        <v>28999</v>
      </c>
      <c r="N3587" s="2" t="s">
        <v>26196</v>
      </c>
      <c r="O3587" s="2" t="s">
        <v>29000</v>
      </c>
      <c r="P3587" s="2" t="s">
        <v>26198</v>
      </c>
      <c r="Q3587" s="2" t="s">
        <v>19233</v>
      </c>
      <c r="R3587" s="2" t="s">
        <v>26199</v>
      </c>
      <c r="S3587" s="2" t="s">
        <v>19234</v>
      </c>
      <c r="T3587" s="42" t="s">
        <v>26200</v>
      </c>
    </row>
    <row r="3588" spans="3:20" ht="45" x14ac:dyDescent="0.25">
      <c r="C3588" s="35"/>
      <c r="I3588" s="27">
        <f>IF(ISBLANK(J3588),"",LARGE(I$1:I3587,1)+1)</f>
        <v>3560</v>
      </c>
      <c r="J3588" s="2" t="s">
        <v>20268</v>
      </c>
      <c r="K3588" s="1" t="s">
        <v>20357</v>
      </c>
      <c r="L3588" s="1" t="s">
        <v>19151</v>
      </c>
      <c r="M3588" s="2" t="s">
        <v>29001</v>
      </c>
      <c r="N3588" s="2" t="s">
        <v>26049</v>
      </c>
      <c r="O3588" s="2" t="s">
        <v>29002</v>
      </c>
      <c r="P3588" s="2" t="s">
        <v>26114</v>
      </c>
      <c r="Q3588" s="2" t="s">
        <v>19187</v>
      </c>
      <c r="R3588" s="2" t="s">
        <v>26115</v>
      </c>
      <c r="S3588" s="2" t="s">
        <v>19188</v>
      </c>
      <c r="T3588" s="42" t="s">
        <v>26116</v>
      </c>
    </row>
    <row r="3589" spans="3:20" ht="45" x14ac:dyDescent="0.25">
      <c r="C3589" s="35"/>
      <c r="I3589" s="27">
        <f>IF(ISBLANK(J3589),"",LARGE(I$1:I3588,1)+1)</f>
        <v>3561</v>
      </c>
      <c r="J3589" s="2" t="s">
        <v>20268</v>
      </c>
      <c r="K3589" s="1" t="s">
        <v>20358</v>
      </c>
      <c r="L3589" s="1" t="s">
        <v>19151</v>
      </c>
      <c r="M3589" s="2" t="s">
        <v>29003</v>
      </c>
      <c r="N3589" s="2" t="s">
        <v>26049</v>
      </c>
      <c r="O3589" s="2" t="s">
        <v>29004</v>
      </c>
      <c r="P3589" s="2" t="s">
        <v>26114</v>
      </c>
      <c r="Q3589" s="2" t="s">
        <v>19187</v>
      </c>
      <c r="R3589" s="2" t="s">
        <v>26115</v>
      </c>
      <c r="S3589" s="2" t="s">
        <v>19188</v>
      </c>
      <c r="T3589" s="42" t="s">
        <v>26116</v>
      </c>
    </row>
    <row r="3590" spans="3:20" ht="30" x14ac:dyDescent="0.25">
      <c r="C3590" s="35"/>
      <c r="I3590" s="27">
        <f>IF(ISBLANK(J3590),"",LARGE(I$1:I3589,1)+1)</f>
        <v>3562</v>
      </c>
      <c r="J3590" s="2" t="s">
        <v>20268</v>
      </c>
      <c r="K3590" s="1" t="s">
        <v>20359</v>
      </c>
      <c r="L3590" s="1" t="s">
        <v>19078</v>
      </c>
      <c r="M3590" s="2" t="s">
        <v>29005</v>
      </c>
      <c r="N3590" s="2" t="s">
        <v>25897</v>
      </c>
      <c r="O3590" s="2" t="s">
        <v>29006</v>
      </c>
      <c r="P3590" s="2" t="s">
        <v>26189</v>
      </c>
      <c r="Q3590" s="2" t="s">
        <v>19228</v>
      </c>
      <c r="R3590" s="2" t="s">
        <v>29007</v>
      </c>
      <c r="S3590" s="2" t="s">
        <v>19229</v>
      </c>
      <c r="T3590" s="42" t="s">
        <v>26191</v>
      </c>
    </row>
    <row r="3591" spans="3:20" ht="30" x14ac:dyDescent="0.25">
      <c r="C3591" s="35"/>
      <c r="I3591" s="27">
        <f>IF(ISBLANK(J3591),"",LARGE(I$1:I3590,1)+1)</f>
        <v>3563</v>
      </c>
      <c r="J3591" s="2" t="s">
        <v>20268</v>
      </c>
      <c r="K3591" s="1" t="s">
        <v>20360</v>
      </c>
      <c r="L3591" s="1" t="s">
        <v>19078</v>
      </c>
      <c r="M3591" s="2" t="s">
        <v>29008</v>
      </c>
      <c r="N3591" s="2" t="s">
        <v>25897</v>
      </c>
      <c r="O3591" s="2" t="s">
        <v>29009</v>
      </c>
      <c r="P3591" s="2" t="s">
        <v>26189</v>
      </c>
      <c r="Q3591" s="2" t="s">
        <v>19228</v>
      </c>
      <c r="R3591" s="2" t="s">
        <v>29010</v>
      </c>
      <c r="S3591" s="2" t="s">
        <v>19229</v>
      </c>
      <c r="T3591" s="42" t="s">
        <v>26191</v>
      </c>
    </row>
    <row r="3592" spans="3:20" ht="45" x14ac:dyDescent="0.25">
      <c r="C3592" s="35"/>
      <c r="I3592" s="27">
        <f>IF(ISBLANK(J3592),"",LARGE(I$1:I3591,1)+1)</f>
        <v>3564</v>
      </c>
      <c r="J3592" s="2" t="s">
        <v>20268</v>
      </c>
      <c r="K3592" s="1" t="s">
        <v>20361</v>
      </c>
      <c r="L3592" s="1" t="s">
        <v>19055</v>
      </c>
      <c r="M3592" s="2" t="s">
        <v>29011</v>
      </c>
      <c r="N3592" s="2" t="s">
        <v>25859</v>
      </c>
      <c r="O3592" s="2" t="s">
        <v>29012</v>
      </c>
      <c r="P3592" s="2" t="s">
        <v>25939</v>
      </c>
      <c r="Q3592" s="2" t="s">
        <v>19178</v>
      </c>
      <c r="R3592" s="2" t="s">
        <v>26086</v>
      </c>
      <c r="S3592" s="2" t="s">
        <v>19179</v>
      </c>
      <c r="T3592" s="42" t="s">
        <v>26098</v>
      </c>
    </row>
    <row r="3593" spans="3:20" ht="45" x14ac:dyDescent="0.25">
      <c r="C3593" s="35"/>
      <c r="I3593" s="27">
        <f>IF(ISBLANK(J3593),"",LARGE(I$1:I3592,1)+1)</f>
        <v>3565</v>
      </c>
      <c r="J3593" s="2" t="s">
        <v>20268</v>
      </c>
      <c r="K3593" s="1" t="s">
        <v>20362</v>
      </c>
      <c r="L3593" s="1" t="s">
        <v>19055</v>
      </c>
      <c r="M3593" s="2" t="s">
        <v>29013</v>
      </c>
      <c r="N3593" s="2" t="s">
        <v>25859</v>
      </c>
      <c r="O3593" s="2" t="s">
        <v>29014</v>
      </c>
      <c r="P3593" s="2" t="s">
        <v>25939</v>
      </c>
      <c r="Q3593" s="2" t="s">
        <v>19178</v>
      </c>
      <c r="R3593" s="2" t="s">
        <v>26086</v>
      </c>
      <c r="S3593" s="2" t="s">
        <v>19179</v>
      </c>
      <c r="T3593" s="42" t="s">
        <v>26098</v>
      </c>
    </row>
    <row r="3594" spans="3:20" ht="30" x14ac:dyDescent="0.25">
      <c r="C3594" s="35"/>
      <c r="I3594" s="27">
        <f>IF(ISBLANK(J3594),"",LARGE(I$1:I3593,1)+1)</f>
        <v>3566</v>
      </c>
      <c r="J3594" s="2" t="s">
        <v>20268</v>
      </c>
      <c r="K3594" s="1" t="s">
        <v>20363</v>
      </c>
      <c r="L3594" s="1" t="s">
        <v>19232</v>
      </c>
      <c r="M3594" s="2" t="s">
        <v>29015</v>
      </c>
      <c r="N3594" s="2" t="s">
        <v>26196</v>
      </c>
      <c r="O3594" s="2" t="s">
        <v>29016</v>
      </c>
      <c r="P3594" s="2" t="s">
        <v>26198</v>
      </c>
      <c r="Q3594" s="2" t="s">
        <v>19233</v>
      </c>
      <c r="R3594" s="2" t="s">
        <v>26199</v>
      </c>
      <c r="S3594" s="2" t="s">
        <v>19234</v>
      </c>
      <c r="T3594" s="42" t="s">
        <v>26200</v>
      </c>
    </row>
    <row r="3595" spans="3:20" ht="30" x14ac:dyDescent="0.25">
      <c r="C3595" s="35"/>
      <c r="I3595" s="27">
        <f>IF(ISBLANK(J3595),"",LARGE(I$1:I3594,1)+1)</f>
        <v>3567</v>
      </c>
      <c r="J3595" s="2" t="s">
        <v>20268</v>
      </c>
      <c r="K3595" s="1" t="s">
        <v>20364</v>
      </c>
      <c r="L3595" s="1" t="s">
        <v>19232</v>
      </c>
      <c r="M3595" s="2" t="s">
        <v>29017</v>
      </c>
      <c r="N3595" s="2" t="s">
        <v>26196</v>
      </c>
      <c r="O3595" s="2" t="s">
        <v>29018</v>
      </c>
      <c r="P3595" s="2" t="s">
        <v>26198</v>
      </c>
      <c r="Q3595" s="2" t="s">
        <v>19233</v>
      </c>
      <c r="R3595" s="2" t="s">
        <v>26199</v>
      </c>
      <c r="S3595" s="2" t="s">
        <v>19234</v>
      </c>
      <c r="T3595" s="42" t="s">
        <v>26200</v>
      </c>
    </row>
    <row r="3596" spans="3:20" ht="45" x14ac:dyDescent="0.25">
      <c r="C3596" s="35"/>
      <c r="I3596" s="27">
        <f>IF(ISBLANK(J3596),"",LARGE(I$1:I3595,1)+1)</f>
        <v>3568</v>
      </c>
      <c r="J3596" s="2" t="s">
        <v>20268</v>
      </c>
      <c r="K3596" s="1" t="s">
        <v>20365</v>
      </c>
      <c r="L3596" s="1" t="s">
        <v>19151</v>
      </c>
      <c r="M3596" s="2" t="s">
        <v>29019</v>
      </c>
      <c r="N3596" s="2" t="s">
        <v>26049</v>
      </c>
      <c r="O3596" s="2" t="s">
        <v>29020</v>
      </c>
      <c r="P3596" s="2" t="s">
        <v>26114</v>
      </c>
      <c r="Q3596" s="2" t="s">
        <v>19187</v>
      </c>
      <c r="R3596" s="2" t="s">
        <v>26115</v>
      </c>
      <c r="S3596" s="2" t="s">
        <v>19188</v>
      </c>
      <c r="T3596" s="42" t="s">
        <v>26116</v>
      </c>
    </row>
    <row r="3597" spans="3:20" ht="45" x14ac:dyDescent="0.25">
      <c r="C3597" s="35"/>
      <c r="I3597" s="27">
        <f>IF(ISBLANK(J3597),"",LARGE(I$1:I3596,1)+1)</f>
        <v>3569</v>
      </c>
      <c r="J3597" s="2" t="s">
        <v>20268</v>
      </c>
      <c r="K3597" s="1" t="s">
        <v>20366</v>
      </c>
      <c r="L3597" s="1" t="s">
        <v>19151</v>
      </c>
      <c r="M3597" s="2" t="s">
        <v>29021</v>
      </c>
      <c r="N3597" s="2" t="s">
        <v>26049</v>
      </c>
      <c r="O3597" s="2" t="s">
        <v>29022</v>
      </c>
      <c r="P3597" s="2" t="s">
        <v>26114</v>
      </c>
      <c r="Q3597" s="2" t="s">
        <v>19187</v>
      </c>
      <c r="R3597" s="2" t="s">
        <v>26115</v>
      </c>
      <c r="S3597" s="2" t="s">
        <v>19188</v>
      </c>
      <c r="T3597" s="42" t="s">
        <v>26116</v>
      </c>
    </row>
    <row r="3598" spans="3:20" ht="45" x14ac:dyDescent="0.25">
      <c r="C3598" s="35"/>
      <c r="I3598" s="27">
        <f>IF(ISBLANK(J3598),"",LARGE(I$1:I3597,1)+1)</f>
        <v>3570</v>
      </c>
      <c r="J3598" s="2" t="s">
        <v>20268</v>
      </c>
      <c r="K3598" s="1" t="s">
        <v>20367</v>
      </c>
      <c r="L3598" s="1" t="s">
        <v>19116</v>
      </c>
      <c r="M3598" s="2" t="s">
        <v>29023</v>
      </c>
      <c r="N3598" s="2" t="s">
        <v>25976</v>
      </c>
      <c r="O3598" s="2" t="s">
        <v>29024</v>
      </c>
      <c r="P3598" s="2" t="s">
        <v>29025</v>
      </c>
      <c r="Q3598" s="2" t="s">
        <v>19206</v>
      </c>
      <c r="R3598" s="2" t="s">
        <v>26153</v>
      </c>
      <c r="S3598" s="2" t="s">
        <v>19207</v>
      </c>
      <c r="T3598" s="42" t="s">
        <v>26757</v>
      </c>
    </row>
    <row r="3599" spans="3:20" ht="45" x14ac:dyDescent="0.25">
      <c r="C3599" s="35"/>
      <c r="I3599" s="27">
        <f>IF(ISBLANK(J3599),"",LARGE(I$1:I3598,1)+1)</f>
        <v>3571</v>
      </c>
      <c r="J3599" s="2" t="s">
        <v>20268</v>
      </c>
      <c r="K3599" s="1" t="s">
        <v>20368</v>
      </c>
      <c r="L3599" s="1" t="s">
        <v>19116</v>
      </c>
      <c r="M3599" s="2" t="s">
        <v>29026</v>
      </c>
      <c r="N3599" s="2" t="s">
        <v>25976</v>
      </c>
      <c r="O3599" s="2" t="s">
        <v>29027</v>
      </c>
      <c r="P3599" s="2" t="s">
        <v>29028</v>
      </c>
      <c r="Q3599" s="2" t="s">
        <v>19206</v>
      </c>
      <c r="R3599" s="2" t="s">
        <v>26153</v>
      </c>
      <c r="S3599" s="2" t="s">
        <v>19207</v>
      </c>
      <c r="T3599" s="42" t="s">
        <v>26757</v>
      </c>
    </row>
    <row r="3600" spans="3:20" ht="30" x14ac:dyDescent="0.25">
      <c r="C3600" s="35"/>
      <c r="I3600" s="27">
        <f>IF(ISBLANK(J3600),"",LARGE(I$1:I3599,1)+1)</f>
        <v>3572</v>
      </c>
      <c r="J3600" s="2" t="s">
        <v>20268</v>
      </c>
      <c r="K3600" s="1" t="s">
        <v>20369</v>
      </c>
      <c r="L3600" s="1" t="s">
        <v>19220</v>
      </c>
      <c r="M3600" s="2" t="s">
        <v>29029</v>
      </c>
      <c r="N3600" s="2" t="s">
        <v>26176</v>
      </c>
      <c r="O3600" s="2" t="s">
        <v>29030</v>
      </c>
      <c r="P3600" s="2" t="s">
        <v>26178</v>
      </c>
      <c r="Q3600" s="2" t="s">
        <v>19221</v>
      </c>
      <c r="R3600" s="2" t="s">
        <v>26179</v>
      </c>
      <c r="S3600" s="2" t="s">
        <v>19222</v>
      </c>
      <c r="T3600" s="42" t="s">
        <v>26180</v>
      </c>
    </row>
    <row r="3601" spans="3:20" ht="30" x14ac:dyDescent="0.25">
      <c r="C3601" s="35"/>
      <c r="I3601" s="27">
        <f>IF(ISBLANK(J3601),"",LARGE(I$1:I3600,1)+1)</f>
        <v>3573</v>
      </c>
      <c r="J3601" s="2" t="s">
        <v>20268</v>
      </c>
      <c r="K3601" s="1" t="s">
        <v>20370</v>
      </c>
      <c r="L3601" s="1" t="s">
        <v>19220</v>
      </c>
      <c r="M3601" s="2" t="s">
        <v>29031</v>
      </c>
      <c r="N3601" s="2" t="s">
        <v>26176</v>
      </c>
      <c r="O3601" s="2" t="s">
        <v>29032</v>
      </c>
      <c r="P3601" s="2" t="s">
        <v>26178</v>
      </c>
      <c r="Q3601" s="2" t="s">
        <v>19221</v>
      </c>
      <c r="R3601" s="2" t="s">
        <v>26179</v>
      </c>
      <c r="S3601" s="2" t="s">
        <v>19222</v>
      </c>
      <c r="T3601" s="42" t="s">
        <v>26180</v>
      </c>
    </row>
    <row r="3602" spans="3:20" ht="45" x14ac:dyDescent="0.25">
      <c r="C3602" s="35"/>
      <c r="I3602" s="27">
        <f>IF(ISBLANK(J3602),"",LARGE(I$1:I3601,1)+1)</f>
        <v>3574</v>
      </c>
      <c r="J3602" s="2" t="s">
        <v>20268</v>
      </c>
      <c r="K3602" s="1" t="s">
        <v>20371</v>
      </c>
      <c r="L3602" s="1" t="s">
        <v>19050</v>
      </c>
      <c r="M3602" s="2" t="s">
        <v>29033</v>
      </c>
      <c r="N3602" s="2" t="s">
        <v>25928</v>
      </c>
      <c r="O3602" s="2" t="s">
        <v>29034</v>
      </c>
      <c r="P3602" s="2" t="s">
        <v>25853</v>
      </c>
      <c r="Q3602" s="2" t="s">
        <v>19224</v>
      </c>
      <c r="R3602" s="2" t="s">
        <v>26183</v>
      </c>
      <c r="S3602" s="2" t="s">
        <v>19225</v>
      </c>
      <c r="T3602" s="42" t="s">
        <v>26184</v>
      </c>
    </row>
    <row r="3603" spans="3:20" ht="45" x14ac:dyDescent="0.25">
      <c r="C3603" s="35"/>
      <c r="I3603" s="27">
        <f>IF(ISBLANK(J3603),"",LARGE(I$1:I3602,1)+1)</f>
        <v>3575</v>
      </c>
      <c r="J3603" s="2" t="s">
        <v>20268</v>
      </c>
      <c r="K3603" s="1" t="s">
        <v>20372</v>
      </c>
      <c r="L3603" s="1" t="s">
        <v>19050</v>
      </c>
      <c r="M3603" s="2" t="s">
        <v>29035</v>
      </c>
      <c r="N3603" s="2" t="s">
        <v>25928</v>
      </c>
      <c r="O3603" s="2" t="s">
        <v>29036</v>
      </c>
      <c r="P3603" s="2" t="s">
        <v>25853</v>
      </c>
      <c r="Q3603" s="2" t="s">
        <v>19224</v>
      </c>
      <c r="R3603" s="2" t="s">
        <v>26183</v>
      </c>
      <c r="S3603" s="2" t="s">
        <v>19225</v>
      </c>
      <c r="T3603" s="42" t="s">
        <v>26184</v>
      </c>
    </row>
    <row r="3604" spans="3:20" ht="30" x14ac:dyDescent="0.25">
      <c r="C3604" s="35"/>
      <c r="I3604" s="27">
        <f>IF(ISBLANK(J3604),"",LARGE(I$1:I3603,1)+1)</f>
        <v>3576</v>
      </c>
      <c r="J3604" s="2" t="s">
        <v>20268</v>
      </c>
      <c r="K3604" s="1" t="s">
        <v>20373</v>
      </c>
      <c r="L3604" s="1" t="s">
        <v>19167</v>
      </c>
      <c r="M3604" s="2" t="s">
        <v>29037</v>
      </c>
      <c r="N3604" s="2" t="s">
        <v>26078</v>
      </c>
      <c r="O3604" s="2" t="s">
        <v>29038</v>
      </c>
      <c r="P3604" s="2" t="s">
        <v>26166</v>
      </c>
      <c r="Q3604" s="2" t="s">
        <v>19214</v>
      </c>
      <c r="R3604" s="2" t="s">
        <v>26167</v>
      </c>
      <c r="S3604" s="2" t="s">
        <v>19215</v>
      </c>
      <c r="T3604" s="42" t="s">
        <v>26168</v>
      </c>
    </row>
    <row r="3605" spans="3:20" ht="30" x14ac:dyDescent="0.25">
      <c r="C3605" s="35"/>
      <c r="I3605" s="27">
        <f>IF(ISBLANK(J3605),"",LARGE(I$1:I3604,1)+1)</f>
        <v>3577</v>
      </c>
      <c r="J3605" s="2" t="s">
        <v>20268</v>
      </c>
      <c r="K3605" s="1" t="s">
        <v>20374</v>
      </c>
      <c r="L3605" s="1" t="s">
        <v>19167</v>
      </c>
      <c r="M3605" s="2" t="s">
        <v>29039</v>
      </c>
      <c r="N3605" s="2" t="s">
        <v>26078</v>
      </c>
      <c r="O3605" s="2" t="s">
        <v>29040</v>
      </c>
      <c r="P3605" s="2" t="s">
        <v>26166</v>
      </c>
      <c r="Q3605" s="2" t="s">
        <v>19214</v>
      </c>
      <c r="R3605" s="2" t="s">
        <v>26167</v>
      </c>
      <c r="S3605" s="2" t="s">
        <v>19215</v>
      </c>
      <c r="T3605" s="42" t="s">
        <v>26168</v>
      </c>
    </row>
    <row r="3606" spans="3:20" ht="30" x14ac:dyDescent="0.25">
      <c r="C3606" s="35"/>
      <c r="I3606" s="27">
        <f>IF(ISBLANK(J3606),"",LARGE(I$1:I3605,1)+1)</f>
        <v>3578</v>
      </c>
      <c r="J3606" s="2" t="s">
        <v>20268</v>
      </c>
      <c r="K3606" s="1" t="s">
        <v>20375</v>
      </c>
      <c r="L3606" s="1" t="s">
        <v>19070</v>
      </c>
      <c r="M3606" s="2" t="s">
        <v>29041</v>
      </c>
      <c r="N3606" s="2" t="s">
        <v>25882</v>
      </c>
      <c r="O3606" s="2" t="s">
        <v>29042</v>
      </c>
      <c r="P3606" s="2" t="s">
        <v>26130</v>
      </c>
      <c r="Q3606" s="2" t="s">
        <v>19195</v>
      </c>
      <c r="R3606" s="2" t="s">
        <v>26131</v>
      </c>
      <c r="S3606" s="2" t="s">
        <v>19196</v>
      </c>
      <c r="T3606" s="42" t="s">
        <v>26137</v>
      </c>
    </row>
    <row r="3607" spans="3:20" ht="30" x14ac:dyDescent="0.25">
      <c r="C3607" s="35"/>
      <c r="I3607" s="27">
        <f>IF(ISBLANK(J3607),"",LARGE(I$1:I3606,1)+1)</f>
        <v>3579</v>
      </c>
      <c r="J3607" s="2" t="s">
        <v>20268</v>
      </c>
      <c r="K3607" s="1" t="s">
        <v>20376</v>
      </c>
      <c r="L3607" s="1" t="s">
        <v>19070</v>
      </c>
      <c r="M3607" s="2" t="s">
        <v>29043</v>
      </c>
      <c r="N3607" s="2" t="s">
        <v>25882</v>
      </c>
      <c r="O3607" s="2" t="s">
        <v>29044</v>
      </c>
      <c r="P3607" s="2" t="s">
        <v>26130</v>
      </c>
      <c r="Q3607" s="2" t="s">
        <v>19195</v>
      </c>
      <c r="R3607" s="2" t="s">
        <v>26131</v>
      </c>
      <c r="S3607" s="2" t="s">
        <v>19196</v>
      </c>
      <c r="T3607" s="42" t="s">
        <v>26137</v>
      </c>
    </row>
    <row r="3608" spans="3:20" ht="45" x14ac:dyDescent="0.25">
      <c r="C3608" s="35"/>
      <c r="I3608" s="27">
        <f>IF(ISBLANK(J3608),"",LARGE(I$1:I3607,1)+1)</f>
        <v>3580</v>
      </c>
      <c r="J3608" s="2" t="s">
        <v>20268</v>
      </c>
      <c r="K3608" s="1" t="s">
        <v>20377</v>
      </c>
      <c r="L3608" s="1" t="s">
        <v>19066</v>
      </c>
      <c r="M3608" s="2" t="s">
        <v>29045</v>
      </c>
      <c r="N3608" s="2" t="s">
        <v>25876</v>
      </c>
      <c r="O3608" s="2" t="s">
        <v>29046</v>
      </c>
      <c r="P3608" s="2" t="s">
        <v>26142</v>
      </c>
      <c r="Q3608" s="2" t="s">
        <v>19201</v>
      </c>
      <c r="R3608" s="2" t="s">
        <v>26143</v>
      </c>
      <c r="S3608" s="2" t="s">
        <v>19202</v>
      </c>
      <c r="T3608" s="42" t="s">
        <v>26149</v>
      </c>
    </row>
    <row r="3609" spans="3:20" ht="45" x14ac:dyDescent="0.25">
      <c r="C3609" s="35"/>
      <c r="I3609" s="27">
        <f>IF(ISBLANK(J3609),"",LARGE(I$1:I3608,1)+1)</f>
        <v>3581</v>
      </c>
      <c r="J3609" s="2" t="s">
        <v>20268</v>
      </c>
      <c r="K3609" s="1" t="s">
        <v>20378</v>
      </c>
      <c r="L3609" s="1" t="s">
        <v>19066</v>
      </c>
      <c r="M3609" s="2" t="s">
        <v>29047</v>
      </c>
      <c r="N3609" s="2" t="s">
        <v>25876</v>
      </c>
      <c r="O3609" s="2" t="s">
        <v>29048</v>
      </c>
      <c r="P3609" s="2" t="s">
        <v>26142</v>
      </c>
      <c r="Q3609" s="2" t="s">
        <v>19201</v>
      </c>
      <c r="R3609" s="2" t="s">
        <v>26143</v>
      </c>
      <c r="S3609" s="2" t="s">
        <v>19202</v>
      </c>
      <c r="T3609" s="42" t="s">
        <v>26149</v>
      </c>
    </row>
    <row r="3610" spans="3:20" ht="45" x14ac:dyDescent="0.25">
      <c r="C3610" s="35"/>
      <c r="I3610" s="27">
        <f>IF(ISBLANK(J3610),"",LARGE(I$1:I3609,1)+1)</f>
        <v>3582</v>
      </c>
      <c r="J3610" s="2" t="s">
        <v>20268</v>
      </c>
      <c r="K3610" s="1" t="s">
        <v>20379</v>
      </c>
      <c r="L3610" s="1" t="s">
        <v>19059</v>
      </c>
      <c r="M3610" s="2" t="s">
        <v>29049</v>
      </c>
      <c r="N3610" s="2" t="s">
        <v>25865</v>
      </c>
      <c r="O3610" s="2" t="s">
        <v>29050</v>
      </c>
      <c r="P3610" s="2" t="s">
        <v>29051</v>
      </c>
      <c r="Q3610" s="2" t="s">
        <v>19244</v>
      </c>
      <c r="R3610" s="2" t="s">
        <v>29052</v>
      </c>
      <c r="S3610" s="2" t="s">
        <v>19245</v>
      </c>
      <c r="T3610" s="42" t="s">
        <v>26221</v>
      </c>
    </row>
    <row r="3611" spans="3:20" ht="30" x14ac:dyDescent="0.25">
      <c r="C3611" s="35"/>
      <c r="I3611" s="27">
        <f>IF(ISBLANK(J3611),"",LARGE(I$1:I3610,1)+1)</f>
        <v>3583</v>
      </c>
      <c r="J3611" s="2" t="s">
        <v>20268</v>
      </c>
      <c r="K3611" s="1" t="s">
        <v>20380</v>
      </c>
      <c r="L3611" s="1" t="s">
        <v>19163</v>
      </c>
      <c r="M3611" s="2" t="s">
        <v>29053</v>
      </c>
      <c r="N3611" s="2" t="s">
        <v>26072</v>
      </c>
      <c r="O3611" s="2" t="s">
        <v>29054</v>
      </c>
      <c r="P3611" s="2" t="s">
        <v>26770</v>
      </c>
      <c r="Q3611" s="2" t="s">
        <v>19462</v>
      </c>
      <c r="R3611" s="2" t="s">
        <v>26771</v>
      </c>
      <c r="S3611" s="2" t="s">
        <v>19463</v>
      </c>
      <c r="T3611" s="42" t="s">
        <v>26772</v>
      </c>
    </row>
    <row r="3612" spans="3:20" ht="30" x14ac:dyDescent="0.25">
      <c r="C3612" s="35"/>
      <c r="I3612" s="27">
        <f>IF(ISBLANK(J3612),"",LARGE(I$1:I3611,1)+1)</f>
        <v>3584</v>
      </c>
      <c r="J3612" s="2" t="s">
        <v>20268</v>
      </c>
      <c r="K3612" s="1" t="s">
        <v>20381</v>
      </c>
      <c r="L3612" s="1" t="s">
        <v>19163</v>
      </c>
      <c r="M3612" s="2" t="s">
        <v>29055</v>
      </c>
      <c r="N3612" s="2" t="s">
        <v>26072</v>
      </c>
      <c r="O3612" s="2" t="s">
        <v>29056</v>
      </c>
      <c r="P3612" s="2" t="s">
        <v>26770</v>
      </c>
      <c r="Q3612" s="2" t="s">
        <v>19462</v>
      </c>
      <c r="R3612" s="2" t="s">
        <v>26771</v>
      </c>
      <c r="S3612" s="2" t="s">
        <v>19463</v>
      </c>
      <c r="T3612" s="42" t="s">
        <v>26772</v>
      </c>
    </row>
    <row r="3613" spans="3:20" ht="30" x14ac:dyDescent="0.25">
      <c r="C3613" s="35"/>
      <c r="I3613" s="27">
        <f>IF(ISBLANK(J3613),"",LARGE(I$1:I3612,1)+1)</f>
        <v>3585</v>
      </c>
      <c r="J3613" s="2" t="s">
        <v>20268</v>
      </c>
      <c r="K3613" s="1" t="s">
        <v>20382</v>
      </c>
      <c r="L3613" s="1" t="s">
        <v>19210</v>
      </c>
      <c r="M3613" s="2" t="s">
        <v>29057</v>
      </c>
      <c r="N3613" s="2" t="s">
        <v>26159</v>
      </c>
      <c r="O3613" s="2" t="s">
        <v>29058</v>
      </c>
      <c r="P3613" s="2" t="s">
        <v>26161</v>
      </c>
      <c r="Q3613" s="2" t="s">
        <v>19211</v>
      </c>
      <c r="R3613" s="2" t="s">
        <v>26162</v>
      </c>
      <c r="S3613" s="2" t="s">
        <v>19212</v>
      </c>
      <c r="T3613" s="42" t="s">
        <v>26163</v>
      </c>
    </row>
    <row r="3614" spans="3:20" ht="30" x14ac:dyDescent="0.25">
      <c r="C3614" s="35"/>
      <c r="I3614" s="27">
        <f>IF(ISBLANK(J3614),"",LARGE(I$1:I3613,1)+1)</f>
        <v>3586</v>
      </c>
      <c r="J3614" s="2" t="s">
        <v>20268</v>
      </c>
      <c r="K3614" s="1" t="s">
        <v>20383</v>
      </c>
      <c r="L3614" s="1" t="s">
        <v>19210</v>
      </c>
      <c r="M3614" s="2" t="s">
        <v>29059</v>
      </c>
      <c r="N3614" s="2" t="s">
        <v>26159</v>
      </c>
      <c r="O3614" s="2" t="s">
        <v>29060</v>
      </c>
      <c r="P3614" s="2" t="s">
        <v>26161</v>
      </c>
      <c r="Q3614" s="2" t="s">
        <v>19211</v>
      </c>
      <c r="R3614" s="2" t="s">
        <v>26162</v>
      </c>
      <c r="S3614" s="2" t="s">
        <v>19212</v>
      </c>
      <c r="T3614" s="42" t="s">
        <v>26163</v>
      </c>
    </row>
    <row r="3615" spans="3:20" ht="30" x14ac:dyDescent="0.25">
      <c r="C3615" s="35"/>
      <c r="I3615" s="27">
        <f>IF(ISBLANK(J3615),"",LARGE(I$1:I3614,1)+1)</f>
        <v>3587</v>
      </c>
      <c r="J3615" s="2" t="s">
        <v>20268</v>
      </c>
      <c r="K3615" s="1" t="s">
        <v>20384</v>
      </c>
      <c r="L3615" s="1" t="s">
        <v>19232</v>
      </c>
      <c r="M3615" s="2" t="s">
        <v>29061</v>
      </c>
      <c r="N3615" s="2" t="s">
        <v>26196</v>
      </c>
      <c r="O3615" s="2" t="s">
        <v>29062</v>
      </c>
      <c r="P3615" s="2" t="s">
        <v>26198</v>
      </c>
      <c r="Q3615" s="2" t="s">
        <v>19233</v>
      </c>
      <c r="R3615" s="2" t="s">
        <v>26199</v>
      </c>
      <c r="S3615" s="2" t="s">
        <v>19234</v>
      </c>
      <c r="T3615" s="42" t="s">
        <v>26200</v>
      </c>
    </row>
    <row r="3616" spans="3:20" ht="30" x14ac:dyDescent="0.25">
      <c r="C3616" s="35"/>
      <c r="I3616" s="27">
        <f>IF(ISBLANK(J3616),"",LARGE(I$1:I3615,1)+1)</f>
        <v>3588</v>
      </c>
      <c r="J3616" s="2" t="s">
        <v>20268</v>
      </c>
      <c r="K3616" s="1" t="s">
        <v>20385</v>
      </c>
      <c r="L3616" s="1" t="s">
        <v>19232</v>
      </c>
      <c r="M3616" s="2" t="s">
        <v>29063</v>
      </c>
      <c r="N3616" s="2" t="s">
        <v>26196</v>
      </c>
      <c r="O3616" s="2" t="s">
        <v>29064</v>
      </c>
      <c r="P3616" s="2" t="s">
        <v>26198</v>
      </c>
      <c r="Q3616" s="2" t="s">
        <v>19233</v>
      </c>
      <c r="R3616" s="2" t="s">
        <v>26199</v>
      </c>
      <c r="S3616" s="2" t="s">
        <v>19234</v>
      </c>
      <c r="T3616" s="42" t="s">
        <v>26200</v>
      </c>
    </row>
    <row r="3617" spans="3:20" ht="30" x14ac:dyDescent="0.25">
      <c r="C3617" s="35"/>
      <c r="I3617" s="27">
        <f>IF(ISBLANK(J3617),"",LARGE(I$1:I3616,1)+1)</f>
        <v>3589</v>
      </c>
      <c r="J3617" s="2" t="s">
        <v>20268</v>
      </c>
      <c r="K3617" s="1" t="s">
        <v>20386</v>
      </c>
      <c r="L3617" s="1" t="s">
        <v>19232</v>
      </c>
      <c r="M3617" s="2" t="s">
        <v>29065</v>
      </c>
      <c r="N3617" s="2" t="s">
        <v>26196</v>
      </c>
      <c r="O3617" s="2" t="s">
        <v>29066</v>
      </c>
      <c r="P3617" s="2" t="s">
        <v>26198</v>
      </c>
      <c r="Q3617" s="2" t="s">
        <v>19233</v>
      </c>
      <c r="R3617" s="2" t="s">
        <v>26199</v>
      </c>
      <c r="S3617" s="2" t="s">
        <v>19234</v>
      </c>
      <c r="T3617" s="42" t="s">
        <v>26200</v>
      </c>
    </row>
    <row r="3618" spans="3:20" ht="30" x14ac:dyDescent="0.25">
      <c r="C3618" s="35"/>
      <c r="I3618" s="27">
        <f>IF(ISBLANK(J3618),"",LARGE(I$1:I3617,1)+1)</f>
        <v>3590</v>
      </c>
      <c r="J3618" s="2" t="s">
        <v>20268</v>
      </c>
      <c r="K3618" s="1" t="s">
        <v>20387</v>
      </c>
      <c r="L3618" s="1" t="s">
        <v>19232</v>
      </c>
      <c r="M3618" s="2" t="s">
        <v>29067</v>
      </c>
      <c r="N3618" s="2" t="s">
        <v>26196</v>
      </c>
      <c r="O3618" s="2" t="s">
        <v>29068</v>
      </c>
      <c r="P3618" s="2" t="s">
        <v>26198</v>
      </c>
      <c r="Q3618" s="2" t="s">
        <v>19233</v>
      </c>
      <c r="R3618" s="2" t="s">
        <v>26199</v>
      </c>
      <c r="S3618" s="2" t="s">
        <v>19234</v>
      </c>
      <c r="T3618" s="42" t="s">
        <v>26200</v>
      </c>
    </row>
    <row r="3619" spans="3:20" ht="45" x14ac:dyDescent="0.25">
      <c r="C3619" s="35"/>
      <c r="I3619" s="27">
        <f>IF(ISBLANK(J3619),"",LARGE(I$1:I3618,1)+1)</f>
        <v>3591</v>
      </c>
      <c r="J3619" s="2" t="s">
        <v>20268</v>
      </c>
      <c r="K3619" s="1" t="s">
        <v>20388</v>
      </c>
      <c r="L3619" s="1" t="s">
        <v>19151</v>
      </c>
      <c r="M3619" s="2" t="s">
        <v>29069</v>
      </c>
      <c r="N3619" s="2" t="s">
        <v>26049</v>
      </c>
      <c r="O3619" s="2" t="s">
        <v>29070</v>
      </c>
      <c r="P3619" s="2" t="s">
        <v>26114</v>
      </c>
      <c r="Q3619" s="2" t="s">
        <v>19187</v>
      </c>
      <c r="R3619" s="2" t="s">
        <v>26115</v>
      </c>
      <c r="S3619" s="2" t="s">
        <v>19188</v>
      </c>
      <c r="T3619" s="42" t="s">
        <v>26116</v>
      </c>
    </row>
    <row r="3620" spans="3:20" ht="45" x14ac:dyDescent="0.25">
      <c r="C3620" s="35"/>
      <c r="I3620" s="27">
        <f>IF(ISBLANK(J3620),"",LARGE(I$1:I3619,1)+1)</f>
        <v>3592</v>
      </c>
      <c r="J3620" s="2" t="s">
        <v>20268</v>
      </c>
      <c r="K3620" s="1" t="s">
        <v>20389</v>
      </c>
      <c r="L3620" s="1" t="s">
        <v>19151</v>
      </c>
      <c r="M3620" s="2" t="s">
        <v>29071</v>
      </c>
      <c r="N3620" s="2" t="s">
        <v>26049</v>
      </c>
      <c r="O3620" s="2" t="s">
        <v>29072</v>
      </c>
      <c r="P3620" s="2" t="s">
        <v>26114</v>
      </c>
      <c r="Q3620" s="2" t="s">
        <v>19187</v>
      </c>
      <c r="R3620" s="2" t="s">
        <v>26115</v>
      </c>
      <c r="S3620" s="2" t="s">
        <v>19188</v>
      </c>
      <c r="T3620" s="42" t="s">
        <v>26116</v>
      </c>
    </row>
    <row r="3621" spans="3:20" ht="45" x14ac:dyDescent="0.25">
      <c r="C3621" s="35"/>
      <c r="I3621" s="27">
        <f>IF(ISBLANK(J3621),"",LARGE(I$1:I3620,1)+1)</f>
        <v>3593</v>
      </c>
      <c r="J3621" s="2" t="s">
        <v>20268</v>
      </c>
      <c r="K3621" s="1" t="s">
        <v>20390</v>
      </c>
      <c r="L3621" s="1" t="s">
        <v>19089</v>
      </c>
      <c r="M3621" s="2" t="s">
        <v>29073</v>
      </c>
      <c r="N3621" s="2" t="s">
        <v>25918</v>
      </c>
      <c r="O3621" s="2" t="s">
        <v>29074</v>
      </c>
      <c r="P3621" s="2" t="s">
        <v>29075</v>
      </c>
      <c r="Q3621" s="2" t="s">
        <v>19666</v>
      </c>
      <c r="R3621" s="2" t="s">
        <v>25921</v>
      </c>
      <c r="S3621" s="2" t="s">
        <v>19667</v>
      </c>
      <c r="T3621" s="42" t="s">
        <v>27320</v>
      </c>
    </row>
    <row r="3622" spans="3:20" ht="45" x14ac:dyDescent="0.25">
      <c r="C3622" s="35"/>
      <c r="I3622" s="27">
        <f>IF(ISBLANK(J3622),"",LARGE(I$1:I3621,1)+1)</f>
        <v>3594</v>
      </c>
      <c r="J3622" s="2" t="s">
        <v>20268</v>
      </c>
      <c r="K3622" s="1" t="s">
        <v>20391</v>
      </c>
      <c r="L3622" s="1" t="s">
        <v>19089</v>
      </c>
      <c r="M3622" s="2" t="s">
        <v>29076</v>
      </c>
      <c r="N3622" s="2" t="s">
        <v>25918</v>
      </c>
      <c r="O3622" s="2" t="s">
        <v>29077</v>
      </c>
      <c r="P3622" s="2" t="s">
        <v>29078</v>
      </c>
      <c r="Q3622" s="2" t="s">
        <v>19666</v>
      </c>
      <c r="R3622" s="2" t="s">
        <v>25921</v>
      </c>
      <c r="S3622" s="2" t="s">
        <v>19667</v>
      </c>
      <c r="T3622" s="42" t="s">
        <v>27320</v>
      </c>
    </row>
    <row r="3623" spans="3:20" ht="45" x14ac:dyDescent="0.25">
      <c r="C3623" s="35"/>
      <c r="I3623" s="27">
        <f>IF(ISBLANK(J3623),"",LARGE(I$1:I3622,1)+1)</f>
        <v>3595</v>
      </c>
      <c r="J3623" s="2" t="s">
        <v>20268</v>
      </c>
      <c r="K3623" s="1" t="s">
        <v>20392</v>
      </c>
      <c r="L3623" s="1" t="s">
        <v>19078</v>
      </c>
      <c r="M3623" s="2" t="s">
        <v>29079</v>
      </c>
      <c r="N3623" s="2" t="s">
        <v>25897</v>
      </c>
      <c r="O3623" s="2" t="s">
        <v>29080</v>
      </c>
      <c r="P3623" s="2" t="s">
        <v>26189</v>
      </c>
      <c r="Q3623" s="2" t="s">
        <v>19228</v>
      </c>
      <c r="R3623" s="2" t="s">
        <v>29081</v>
      </c>
      <c r="S3623" s="2" t="s">
        <v>19229</v>
      </c>
      <c r="T3623" s="42" t="s">
        <v>26191</v>
      </c>
    </row>
    <row r="3624" spans="3:20" ht="45" x14ac:dyDescent="0.25">
      <c r="C3624" s="35"/>
      <c r="I3624" s="27">
        <f>IF(ISBLANK(J3624),"",LARGE(I$1:I3623,1)+1)</f>
        <v>3596</v>
      </c>
      <c r="J3624" s="2" t="s">
        <v>20268</v>
      </c>
      <c r="K3624" s="1" t="s">
        <v>20393</v>
      </c>
      <c r="L3624" s="1" t="s">
        <v>19078</v>
      </c>
      <c r="M3624" s="2" t="s">
        <v>29082</v>
      </c>
      <c r="N3624" s="2" t="s">
        <v>25897</v>
      </c>
      <c r="O3624" s="2" t="s">
        <v>29083</v>
      </c>
      <c r="P3624" s="2" t="s">
        <v>26189</v>
      </c>
      <c r="Q3624" s="2" t="s">
        <v>19228</v>
      </c>
      <c r="R3624" s="2" t="s">
        <v>29084</v>
      </c>
      <c r="S3624" s="2" t="s">
        <v>19229</v>
      </c>
      <c r="T3624" s="42" t="s">
        <v>26191</v>
      </c>
    </row>
    <row r="3625" spans="3:20" ht="30" x14ac:dyDescent="0.25">
      <c r="C3625" s="35"/>
      <c r="I3625" s="27">
        <f>IF(ISBLANK(J3625),"",LARGE(I$1:I3624,1)+1)</f>
        <v>3597</v>
      </c>
      <c r="J3625" s="2" t="s">
        <v>20268</v>
      </c>
      <c r="K3625" s="1" t="s">
        <v>20394</v>
      </c>
      <c r="L3625" s="1" t="s">
        <v>19232</v>
      </c>
      <c r="M3625" s="2" t="s">
        <v>29085</v>
      </c>
      <c r="N3625" s="2" t="s">
        <v>26196</v>
      </c>
      <c r="O3625" s="2" t="s">
        <v>29086</v>
      </c>
      <c r="P3625" s="2" t="s">
        <v>26198</v>
      </c>
      <c r="Q3625" s="2" t="s">
        <v>19233</v>
      </c>
      <c r="R3625" s="2" t="s">
        <v>26199</v>
      </c>
      <c r="S3625" s="2" t="s">
        <v>19234</v>
      </c>
      <c r="T3625" s="42" t="s">
        <v>26200</v>
      </c>
    </row>
    <row r="3626" spans="3:20" ht="30" x14ac:dyDescent="0.25">
      <c r="C3626" s="35"/>
      <c r="I3626" s="27">
        <f>IF(ISBLANK(J3626),"",LARGE(I$1:I3625,1)+1)</f>
        <v>3598</v>
      </c>
      <c r="J3626" s="2" t="s">
        <v>20268</v>
      </c>
      <c r="K3626" s="1" t="s">
        <v>20395</v>
      </c>
      <c r="L3626" s="1" t="s">
        <v>19232</v>
      </c>
      <c r="M3626" s="2" t="s">
        <v>29087</v>
      </c>
      <c r="N3626" s="2" t="s">
        <v>26196</v>
      </c>
      <c r="O3626" s="2" t="s">
        <v>29088</v>
      </c>
      <c r="P3626" s="2" t="s">
        <v>26198</v>
      </c>
      <c r="Q3626" s="2" t="s">
        <v>19233</v>
      </c>
      <c r="R3626" s="2" t="s">
        <v>26199</v>
      </c>
      <c r="S3626" s="2" t="s">
        <v>19234</v>
      </c>
      <c r="T3626" s="42" t="s">
        <v>29089</v>
      </c>
    </row>
    <row r="3627" spans="3:20" ht="30" x14ac:dyDescent="0.25">
      <c r="C3627" s="35"/>
      <c r="I3627" s="27">
        <f>IF(ISBLANK(J3627),"",LARGE(I$1:I3626,1)+1)</f>
        <v>3599</v>
      </c>
      <c r="J3627" s="2" t="s">
        <v>20268</v>
      </c>
      <c r="K3627" s="1" t="s">
        <v>20396</v>
      </c>
      <c r="L3627" s="1" t="s">
        <v>19232</v>
      </c>
      <c r="M3627" s="2" t="s">
        <v>29090</v>
      </c>
      <c r="N3627" s="2" t="s">
        <v>26196</v>
      </c>
      <c r="O3627" s="2" t="s">
        <v>29091</v>
      </c>
      <c r="P3627" s="2" t="s">
        <v>26300</v>
      </c>
      <c r="Q3627" s="2" t="s">
        <v>19281</v>
      </c>
      <c r="R3627" s="2" t="s">
        <v>26301</v>
      </c>
      <c r="S3627" s="2" t="s">
        <v>19282</v>
      </c>
      <c r="T3627" s="42" t="s">
        <v>26302</v>
      </c>
    </row>
    <row r="3628" spans="3:20" ht="30" x14ac:dyDescent="0.25">
      <c r="C3628" s="35"/>
      <c r="I3628" s="27">
        <f>IF(ISBLANK(J3628),"",LARGE(I$1:I3627,1)+1)</f>
        <v>3600</v>
      </c>
      <c r="J3628" s="2" t="s">
        <v>20268</v>
      </c>
      <c r="K3628" s="1" t="s">
        <v>20397</v>
      </c>
      <c r="L3628" s="1" t="s">
        <v>19232</v>
      </c>
      <c r="M3628" s="2" t="s">
        <v>29092</v>
      </c>
      <c r="N3628" s="2" t="s">
        <v>26196</v>
      </c>
      <c r="O3628" s="2" t="s">
        <v>29093</v>
      </c>
      <c r="P3628" s="2" t="s">
        <v>26300</v>
      </c>
      <c r="Q3628" s="2" t="s">
        <v>19281</v>
      </c>
      <c r="R3628" s="2" t="s">
        <v>26301</v>
      </c>
      <c r="S3628" s="2" t="s">
        <v>19282</v>
      </c>
      <c r="T3628" s="42" t="s">
        <v>26302</v>
      </c>
    </row>
    <row r="3629" spans="3:20" ht="30" x14ac:dyDescent="0.25">
      <c r="C3629" s="35"/>
      <c r="I3629" s="27">
        <f>IF(ISBLANK(J3629),"",LARGE(I$1:I3628,1)+1)</f>
        <v>3601</v>
      </c>
      <c r="J3629" s="2" t="s">
        <v>20268</v>
      </c>
      <c r="K3629" s="1" t="s">
        <v>5763</v>
      </c>
      <c r="L3629" s="1" t="s">
        <v>19232</v>
      </c>
      <c r="M3629" s="2" t="s">
        <v>29094</v>
      </c>
      <c r="N3629" s="2" t="s">
        <v>26196</v>
      </c>
      <c r="O3629" s="2" t="s">
        <v>29095</v>
      </c>
      <c r="P3629" s="2" t="s">
        <v>26300</v>
      </c>
      <c r="Q3629" s="2" t="s">
        <v>19281</v>
      </c>
      <c r="R3629" s="2" t="s">
        <v>26301</v>
      </c>
      <c r="S3629" s="2" t="s">
        <v>19282</v>
      </c>
      <c r="T3629" s="42" t="s">
        <v>26302</v>
      </c>
    </row>
    <row r="3630" spans="3:20" ht="30" x14ac:dyDescent="0.25">
      <c r="C3630" s="35"/>
      <c r="I3630" s="27">
        <f>IF(ISBLANK(J3630),"",LARGE(I$1:I3629,1)+1)</f>
        <v>3602</v>
      </c>
      <c r="J3630" s="2" t="s">
        <v>20268</v>
      </c>
      <c r="K3630" s="1" t="s">
        <v>19295</v>
      </c>
      <c r="L3630" s="1" t="s">
        <v>19232</v>
      </c>
      <c r="M3630" s="2" t="s">
        <v>29096</v>
      </c>
      <c r="N3630" s="2" t="s">
        <v>26196</v>
      </c>
      <c r="O3630" s="2" t="s">
        <v>26330</v>
      </c>
      <c r="P3630" s="2" t="s">
        <v>26300</v>
      </c>
      <c r="Q3630" s="2" t="s">
        <v>19281</v>
      </c>
      <c r="R3630" s="2" t="s">
        <v>26301</v>
      </c>
      <c r="S3630" s="2" t="s">
        <v>19282</v>
      </c>
      <c r="T3630" s="42" t="s">
        <v>26302</v>
      </c>
    </row>
    <row r="3631" spans="3:20" ht="30" x14ac:dyDescent="0.25">
      <c r="C3631" s="35"/>
      <c r="I3631" s="27">
        <f>IF(ISBLANK(J3631),"",LARGE(I$1:I3630,1)+1)</f>
        <v>3603</v>
      </c>
      <c r="J3631" s="2" t="s">
        <v>20268</v>
      </c>
      <c r="K3631" s="1" t="s">
        <v>20398</v>
      </c>
      <c r="L3631" s="1" t="s">
        <v>19078</v>
      </c>
      <c r="M3631" s="2" t="s">
        <v>29097</v>
      </c>
      <c r="N3631" s="2" t="s">
        <v>25897</v>
      </c>
      <c r="O3631" s="2" t="s">
        <v>29098</v>
      </c>
      <c r="P3631" s="2" t="s">
        <v>26300</v>
      </c>
      <c r="Q3631" s="2" t="s">
        <v>19281</v>
      </c>
      <c r="R3631" s="2" t="s">
        <v>26301</v>
      </c>
      <c r="S3631" s="2" t="s">
        <v>19282</v>
      </c>
      <c r="T3631" s="42" t="s">
        <v>26302</v>
      </c>
    </row>
    <row r="3632" spans="3:20" ht="30" x14ac:dyDescent="0.25">
      <c r="C3632" s="35"/>
      <c r="I3632" s="27">
        <f>IF(ISBLANK(J3632),"",LARGE(I$1:I3631,1)+1)</f>
        <v>3604</v>
      </c>
      <c r="J3632" s="2" t="s">
        <v>20268</v>
      </c>
      <c r="K3632" s="1" t="s">
        <v>20399</v>
      </c>
      <c r="L3632" s="1" t="s">
        <v>19078</v>
      </c>
      <c r="M3632" s="2" t="s">
        <v>29099</v>
      </c>
      <c r="N3632" s="2" t="s">
        <v>25897</v>
      </c>
      <c r="O3632" s="2" t="s">
        <v>29100</v>
      </c>
      <c r="P3632" s="2" t="s">
        <v>26300</v>
      </c>
      <c r="Q3632" s="2" t="s">
        <v>19281</v>
      </c>
      <c r="R3632" s="2" t="s">
        <v>26301</v>
      </c>
      <c r="S3632" s="2" t="s">
        <v>19282</v>
      </c>
      <c r="T3632" s="42" t="s">
        <v>26302</v>
      </c>
    </row>
    <row r="3633" spans="3:20" ht="30" x14ac:dyDescent="0.25">
      <c r="C3633" s="35"/>
      <c r="I3633" s="27">
        <f>IF(ISBLANK(J3633),"",LARGE(I$1:I3632,1)+1)</f>
        <v>3605</v>
      </c>
      <c r="J3633" s="2" t="s">
        <v>20268</v>
      </c>
      <c r="K3633" s="1" t="s">
        <v>20400</v>
      </c>
      <c r="L3633" s="1" t="s">
        <v>19078</v>
      </c>
      <c r="M3633" s="2" t="s">
        <v>29101</v>
      </c>
      <c r="N3633" s="2" t="s">
        <v>25897</v>
      </c>
      <c r="O3633" s="2" t="s">
        <v>29102</v>
      </c>
      <c r="P3633" s="2" t="s">
        <v>26300</v>
      </c>
      <c r="Q3633" s="2" t="s">
        <v>19281</v>
      </c>
      <c r="R3633" s="2" t="s">
        <v>26301</v>
      </c>
      <c r="S3633" s="2" t="s">
        <v>19282</v>
      </c>
      <c r="T3633" s="42" t="s">
        <v>26302</v>
      </c>
    </row>
    <row r="3634" spans="3:20" ht="30" x14ac:dyDescent="0.25">
      <c r="C3634" s="35"/>
      <c r="I3634" s="27">
        <f>IF(ISBLANK(J3634),"",LARGE(I$1:I3633,1)+1)</f>
        <v>3606</v>
      </c>
      <c r="J3634" s="2" t="s">
        <v>20268</v>
      </c>
      <c r="K3634" s="1" t="s">
        <v>20401</v>
      </c>
      <c r="L3634" s="1" t="s">
        <v>19078</v>
      </c>
      <c r="M3634" s="2" t="s">
        <v>29103</v>
      </c>
      <c r="N3634" s="2" t="s">
        <v>25897</v>
      </c>
      <c r="O3634" s="2" t="s">
        <v>29104</v>
      </c>
      <c r="P3634" s="2" t="s">
        <v>26300</v>
      </c>
      <c r="Q3634" s="2" t="s">
        <v>19281</v>
      </c>
      <c r="R3634" s="2" t="s">
        <v>26301</v>
      </c>
      <c r="S3634" s="2" t="s">
        <v>19282</v>
      </c>
      <c r="T3634" s="42" t="s">
        <v>26302</v>
      </c>
    </row>
    <row r="3635" spans="3:20" ht="30" x14ac:dyDescent="0.25">
      <c r="C3635" s="35"/>
      <c r="I3635" s="27">
        <f>IF(ISBLANK(J3635),"",LARGE(I$1:I3634,1)+1)</f>
        <v>3607</v>
      </c>
      <c r="J3635" s="2" t="s">
        <v>20268</v>
      </c>
      <c r="K3635" s="1" t="s">
        <v>20402</v>
      </c>
      <c r="L3635" s="1" t="s">
        <v>19055</v>
      </c>
      <c r="M3635" s="2" t="s">
        <v>29105</v>
      </c>
      <c r="N3635" s="2" t="s">
        <v>25859</v>
      </c>
      <c r="O3635" s="2" t="s">
        <v>29106</v>
      </c>
      <c r="P3635" s="2" t="s">
        <v>26300</v>
      </c>
      <c r="Q3635" s="2" t="s">
        <v>19281</v>
      </c>
      <c r="R3635" s="2" t="s">
        <v>26301</v>
      </c>
      <c r="S3635" s="2" t="s">
        <v>19282</v>
      </c>
      <c r="T3635" s="42" t="s">
        <v>26335</v>
      </c>
    </row>
    <row r="3636" spans="3:20" ht="30" x14ac:dyDescent="0.25">
      <c r="C3636" s="35"/>
      <c r="I3636" s="27">
        <f>IF(ISBLANK(J3636),"",LARGE(I$1:I3635,1)+1)</f>
        <v>3608</v>
      </c>
      <c r="J3636" s="2" t="s">
        <v>20268</v>
      </c>
      <c r="K3636" s="1" t="s">
        <v>20403</v>
      </c>
      <c r="L3636" s="1" t="s">
        <v>19055</v>
      </c>
      <c r="M3636" s="2" t="s">
        <v>29107</v>
      </c>
      <c r="N3636" s="2" t="s">
        <v>25859</v>
      </c>
      <c r="O3636" s="2" t="s">
        <v>29108</v>
      </c>
      <c r="P3636" s="2" t="s">
        <v>26300</v>
      </c>
      <c r="Q3636" s="2" t="s">
        <v>19281</v>
      </c>
      <c r="R3636" s="2" t="s">
        <v>26301</v>
      </c>
      <c r="S3636" s="2" t="s">
        <v>19282</v>
      </c>
      <c r="T3636" s="42" t="s">
        <v>26335</v>
      </c>
    </row>
    <row r="3637" spans="3:20" ht="30" x14ac:dyDescent="0.25">
      <c r="C3637" s="35"/>
      <c r="I3637" s="27">
        <f>IF(ISBLANK(J3637),"",LARGE(I$1:I3636,1)+1)</f>
        <v>3609</v>
      </c>
      <c r="J3637" s="2" t="s">
        <v>20268</v>
      </c>
      <c r="K3637" s="1" t="s">
        <v>20404</v>
      </c>
      <c r="L3637" s="1" t="s">
        <v>19055</v>
      </c>
      <c r="M3637" s="2" t="s">
        <v>29109</v>
      </c>
      <c r="N3637" s="2" t="s">
        <v>25859</v>
      </c>
      <c r="O3637" s="2" t="s">
        <v>29110</v>
      </c>
      <c r="P3637" s="2" t="s">
        <v>26300</v>
      </c>
      <c r="Q3637" s="2" t="s">
        <v>19281</v>
      </c>
      <c r="R3637" s="2" t="s">
        <v>26301</v>
      </c>
      <c r="S3637" s="2" t="s">
        <v>19282</v>
      </c>
      <c r="T3637" s="42" t="s">
        <v>26302</v>
      </c>
    </row>
    <row r="3638" spans="3:20" ht="30" x14ac:dyDescent="0.25">
      <c r="C3638" s="35"/>
      <c r="I3638" s="27">
        <f>IF(ISBLANK(J3638),"",LARGE(I$1:I3637,1)+1)</f>
        <v>3610</v>
      </c>
      <c r="J3638" s="2" t="s">
        <v>20268</v>
      </c>
      <c r="K3638" s="1" t="s">
        <v>3963</v>
      </c>
      <c r="L3638" s="1" t="s">
        <v>19232</v>
      </c>
      <c r="M3638" s="2" t="s">
        <v>29111</v>
      </c>
      <c r="N3638" s="2" t="s">
        <v>26196</v>
      </c>
      <c r="O3638" s="2" t="s">
        <v>29112</v>
      </c>
      <c r="P3638" s="2" t="s">
        <v>26300</v>
      </c>
      <c r="Q3638" s="2" t="s">
        <v>19281</v>
      </c>
      <c r="R3638" s="2" t="s">
        <v>26301</v>
      </c>
      <c r="S3638" s="2" t="s">
        <v>19282</v>
      </c>
      <c r="T3638" s="42" t="s">
        <v>26302</v>
      </c>
    </row>
    <row r="3639" spans="3:20" ht="30" x14ac:dyDescent="0.25">
      <c r="C3639" s="35"/>
      <c r="I3639" s="27">
        <f>IF(ISBLANK(J3639),"",LARGE(I$1:I3638,1)+1)</f>
        <v>3611</v>
      </c>
      <c r="J3639" s="2" t="s">
        <v>20268</v>
      </c>
      <c r="K3639" s="1" t="s">
        <v>20405</v>
      </c>
      <c r="L3639" s="1" t="s">
        <v>19232</v>
      </c>
      <c r="M3639" s="2" t="s">
        <v>29113</v>
      </c>
      <c r="N3639" s="2" t="s">
        <v>26196</v>
      </c>
      <c r="O3639" s="2" t="s">
        <v>29114</v>
      </c>
      <c r="P3639" s="2" t="s">
        <v>26300</v>
      </c>
      <c r="Q3639" s="2" t="s">
        <v>19281</v>
      </c>
      <c r="R3639" s="2" t="s">
        <v>26301</v>
      </c>
      <c r="S3639" s="2" t="s">
        <v>19282</v>
      </c>
      <c r="T3639" s="42" t="s">
        <v>26302</v>
      </c>
    </row>
    <row r="3640" spans="3:20" ht="30" x14ac:dyDescent="0.25">
      <c r="C3640" s="35"/>
      <c r="I3640" s="27">
        <f>IF(ISBLANK(J3640),"",LARGE(I$1:I3639,1)+1)</f>
        <v>3612</v>
      </c>
      <c r="J3640" s="2" t="s">
        <v>20268</v>
      </c>
      <c r="K3640" s="1" t="s">
        <v>20406</v>
      </c>
      <c r="L3640" s="1" t="s">
        <v>19151</v>
      </c>
      <c r="M3640" s="2" t="s">
        <v>29115</v>
      </c>
      <c r="N3640" s="2" t="s">
        <v>26049</v>
      </c>
      <c r="O3640" s="2" t="s">
        <v>29116</v>
      </c>
      <c r="P3640" s="2" t="s">
        <v>26300</v>
      </c>
      <c r="Q3640" s="2" t="s">
        <v>19281</v>
      </c>
      <c r="R3640" s="2" t="s">
        <v>26301</v>
      </c>
      <c r="S3640" s="2" t="s">
        <v>19282</v>
      </c>
      <c r="T3640" s="42" t="s">
        <v>26302</v>
      </c>
    </row>
    <row r="3641" spans="3:20" ht="30" x14ac:dyDescent="0.25">
      <c r="C3641" s="35"/>
      <c r="I3641" s="27">
        <f>IF(ISBLANK(J3641),"",LARGE(I$1:I3640,1)+1)</f>
        <v>3613</v>
      </c>
      <c r="J3641" s="2" t="s">
        <v>20268</v>
      </c>
      <c r="K3641" s="1" t="s">
        <v>3071</v>
      </c>
      <c r="L3641" s="1" t="s">
        <v>19151</v>
      </c>
      <c r="M3641" s="2" t="s">
        <v>29117</v>
      </c>
      <c r="N3641" s="2" t="s">
        <v>26049</v>
      </c>
      <c r="O3641" s="2" t="s">
        <v>29118</v>
      </c>
      <c r="P3641" s="2" t="s">
        <v>26300</v>
      </c>
      <c r="Q3641" s="2" t="s">
        <v>19281</v>
      </c>
      <c r="R3641" s="2" t="s">
        <v>26301</v>
      </c>
      <c r="S3641" s="2" t="s">
        <v>19282</v>
      </c>
      <c r="T3641" s="42" t="s">
        <v>26302</v>
      </c>
    </row>
    <row r="3642" spans="3:20" ht="30" x14ac:dyDescent="0.25">
      <c r="C3642" s="35"/>
      <c r="I3642" s="27">
        <f>IF(ISBLANK(J3642),"",LARGE(I$1:I3641,1)+1)</f>
        <v>3614</v>
      </c>
      <c r="J3642" s="2" t="s">
        <v>20268</v>
      </c>
      <c r="K3642" s="1" t="s">
        <v>20407</v>
      </c>
      <c r="L3642" s="1" t="s">
        <v>19232</v>
      </c>
      <c r="M3642" s="2" t="s">
        <v>29119</v>
      </c>
      <c r="N3642" s="2" t="s">
        <v>26196</v>
      </c>
      <c r="O3642" s="2" t="s">
        <v>29120</v>
      </c>
      <c r="P3642" s="2" t="s">
        <v>26300</v>
      </c>
      <c r="Q3642" s="2" t="s">
        <v>19281</v>
      </c>
      <c r="R3642" s="2" t="s">
        <v>26301</v>
      </c>
      <c r="S3642" s="2" t="s">
        <v>19282</v>
      </c>
      <c r="T3642" s="42" t="s">
        <v>26302</v>
      </c>
    </row>
    <row r="3643" spans="3:20" ht="30" x14ac:dyDescent="0.25">
      <c r="C3643" s="35"/>
      <c r="I3643" s="27">
        <f>IF(ISBLANK(J3643),"",LARGE(I$1:I3642,1)+1)</f>
        <v>3615</v>
      </c>
      <c r="J3643" s="2" t="s">
        <v>20268</v>
      </c>
      <c r="K3643" s="1" t="s">
        <v>20408</v>
      </c>
      <c r="L3643" s="1" t="s">
        <v>19116</v>
      </c>
      <c r="M3643" s="2" t="s">
        <v>29121</v>
      </c>
      <c r="N3643" s="2" t="s">
        <v>25976</v>
      </c>
      <c r="O3643" s="2" t="s">
        <v>29122</v>
      </c>
      <c r="P3643" s="2" t="s">
        <v>26300</v>
      </c>
      <c r="Q3643" s="2" t="s">
        <v>19281</v>
      </c>
      <c r="R3643" s="2" t="s">
        <v>26301</v>
      </c>
      <c r="S3643" s="2" t="s">
        <v>19282</v>
      </c>
      <c r="T3643" s="42" t="s">
        <v>26302</v>
      </c>
    </row>
    <row r="3644" spans="3:20" ht="30" x14ac:dyDescent="0.25">
      <c r="C3644" s="35"/>
      <c r="I3644" s="27">
        <f>IF(ISBLANK(J3644),"",LARGE(I$1:I3643,1)+1)</f>
        <v>3616</v>
      </c>
      <c r="J3644" s="2" t="s">
        <v>20268</v>
      </c>
      <c r="K3644" s="1" t="s">
        <v>20409</v>
      </c>
      <c r="L3644" s="1" t="s">
        <v>19116</v>
      </c>
      <c r="M3644" s="2" t="s">
        <v>29123</v>
      </c>
      <c r="N3644" s="2" t="s">
        <v>25976</v>
      </c>
      <c r="O3644" s="2" t="s">
        <v>29124</v>
      </c>
      <c r="P3644" s="2" t="s">
        <v>26300</v>
      </c>
      <c r="Q3644" s="2" t="s">
        <v>19281</v>
      </c>
      <c r="R3644" s="2" t="s">
        <v>26301</v>
      </c>
      <c r="S3644" s="2" t="s">
        <v>19282</v>
      </c>
      <c r="T3644" s="42" t="s">
        <v>26302</v>
      </c>
    </row>
    <row r="3645" spans="3:20" ht="30" x14ac:dyDescent="0.25">
      <c r="C3645" s="35"/>
      <c r="I3645" s="27">
        <f>IF(ISBLANK(J3645),"",LARGE(I$1:I3644,1)+1)</f>
        <v>3617</v>
      </c>
      <c r="J3645" s="2" t="s">
        <v>20268</v>
      </c>
      <c r="K3645" s="1" t="s">
        <v>20410</v>
      </c>
      <c r="L3645" s="1" t="s">
        <v>19070</v>
      </c>
      <c r="M3645" s="2" t="s">
        <v>29125</v>
      </c>
      <c r="N3645" s="2" t="s">
        <v>25882</v>
      </c>
      <c r="O3645" s="2" t="s">
        <v>29126</v>
      </c>
      <c r="P3645" s="2" t="s">
        <v>26300</v>
      </c>
      <c r="Q3645" s="2" t="s">
        <v>19281</v>
      </c>
      <c r="R3645" s="2" t="s">
        <v>26301</v>
      </c>
      <c r="S3645" s="2" t="s">
        <v>19282</v>
      </c>
      <c r="T3645" s="42" t="s">
        <v>26302</v>
      </c>
    </row>
    <row r="3646" spans="3:20" ht="30" x14ac:dyDescent="0.25">
      <c r="C3646" s="35"/>
      <c r="I3646" s="27">
        <f>IF(ISBLANK(J3646),"",LARGE(I$1:I3645,1)+1)</f>
        <v>3618</v>
      </c>
      <c r="J3646" s="2" t="s">
        <v>20268</v>
      </c>
      <c r="K3646" s="1" t="s">
        <v>20411</v>
      </c>
      <c r="L3646" s="1" t="s">
        <v>19163</v>
      </c>
      <c r="M3646" s="2" t="s">
        <v>29127</v>
      </c>
      <c r="N3646" s="2" t="s">
        <v>26072</v>
      </c>
      <c r="O3646" s="2" t="s">
        <v>29128</v>
      </c>
      <c r="P3646" s="2" t="s">
        <v>26300</v>
      </c>
      <c r="Q3646" s="2" t="s">
        <v>19281</v>
      </c>
      <c r="R3646" s="2" t="s">
        <v>26301</v>
      </c>
      <c r="S3646" s="2" t="s">
        <v>19282</v>
      </c>
      <c r="T3646" s="42" t="s">
        <v>26302</v>
      </c>
    </row>
    <row r="3647" spans="3:20" ht="30" x14ac:dyDescent="0.25">
      <c r="C3647" s="35"/>
      <c r="I3647" s="27">
        <f>IF(ISBLANK(J3647),"",LARGE(I$1:I3646,1)+1)</f>
        <v>3619</v>
      </c>
      <c r="J3647" s="2" t="s">
        <v>20268</v>
      </c>
      <c r="K3647" s="1" t="s">
        <v>20412</v>
      </c>
      <c r="L3647" s="1" t="s">
        <v>19210</v>
      </c>
      <c r="M3647" s="2" t="s">
        <v>29129</v>
      </c>
      <c r="N3647" s="2" t="s">
        <v>26159</v>
      </c>
      <c r="O3647" s="2" t="s">
        <v>29130</v>
      </c>
      <c r="P3647" s="2" t="s">
        <v>26300</v>
      </c>
      <c r="Q3647" s="2" t="s">
        <v>19281</v>
      </c>
      <c r="R3647" s="2" t="s">
        <v>26301</v>
      </c>
      <c r="S3647" s="2" t="s">
        <v>19282</v>
      </c>
      <c r="T3647" s="42" t="s">
        <v>26302</v>
      </c>
    </row>
    <row r="3648" spans="3:20" ht="30" x14ac:dyDescent="0.25">
      <c r="C3648" s="35"/>
      <c r="I3648" s="27">
        <f>IF(ISBLANK(J3648),"",LARGE(I$1:I3647,1)+1)</f>
        <v>3620</v>
      </c>
      <c r="J3648" s="2" t="s">
        <v>20268</v>
      </c>
      <c r="K3648" s="1" t="s">
        <v>20413</v>
      </c>
      <c r="L3648" s="1" t="s">
        <v>19210</v>
      </c>
      <c r="M3648" s="2" t="s">
        <v>29131</v>
      </c>
      <c r="N3648" s="2" t="s">
        <v>26159</v>
      </c>
      <c r="O3648" s="2" t="s">
        <v>29132</v>
      </c>
      <c r="P3648" s="2" t="s">
        <v>26300</v>
      </c>
      <c r="Q3648" s="2" t="s">
        <v>19281</v>
      </c>
      <c r="R3648" s="2" t="s">
        <v>26301</v>
      </c>
      <c r="S3648" s="2" t="s">
        <v>19282</v>
      </c>
      <c r="T3648" s="42" t="s">
        <v>26302</v>
      </c>
    </row>
    <row r="3649" spans="3:20" ht="15.75" x14ac:dyDescent="0.25">
      <c r="C3649" s="35"/>
      <c r="I3649" s="27">
        <f>IF(ISBLANK(J3649),"",LARGE(I$1:I3648,1)+1)</f>
        <v>3621</v>
      </c>
      <c r="J3649" s="2" t="s">
        <v>20268</v>
      </c>
      <c r="T3649" s="42"/>
    </row>
    <row r="3650" spans="3:20" ht="15.75" x14ac:dyDescent="0.25">
      <c r="C3650" s="241"/>
      <c r="I3650" s="27">
        <f>IF(ISBLANK(J3650),"",LARGE(I$1:I3649,1)+1)</f>
        <v>3622</v>
      </c>
      <c r="J3650" s="3" t="s">
        <v>0</v>
      </c>
      <c r="K3650" s="4" t="s">
        <v>1</v>
      </c>
      <c r="L3650" s="4" t="s">
        <v>2</v>
      </c>
      <c r="M3650" s="3" t="s">
        <v>3</v>
      </c>
      <c r="N3650" s="3" t="s">
        <v>4</v>
      </c>
      <c r="O3650" s="3" t="s">
        <v>5</v>
      </c>
      <c r="P3650" s="3" t="s">
        <v>6</v>
      </c>
      <c r="Q3650" s="3" t="s">
        <v>7</v>
      </c>
      <c r="R3650" s="3" t="s">
        <v>8</v>
      </c>
      <c r="S3650" s="3" t="s">
        <v>9</v>
      </c>
      <c r="T3650" s="3" t="s">
        <v>8574</v>
      </c>
    </row>
    <row r="3651" spans="3:20" ht="30" x14ac:dyDescent="0.25">
      <c r="I3651" s="27">
        <f>IF(ISBLANK(J3651),"",LARGE(I$1:I3650,1)+1)</f>
        <v>3623</v>
      </c>
      <c r="J3651" s="2" t="s">
        <v>20414</v>
      </c>
      <c r="K3651" s="1" t="s">
        <v>20415</v>
      </c>
      <c r="L3651" s="1" t="s">
        <v>19232</v>
      </c>
      <c r="M3651" s="2" t="s">
        <v>29133</v>
      </c>
      <c r="N3651" s="2" t="s">
        <v>26196</v>
      </c>
      <c r="O3651" s="2" t="s">
        <v>29134</v>
      </c>
      <c r="P3651" s="2" t="s">
        <v>29135</v>
      </c>
      <c r="Q3651" s="2" t="s">
        <v>20416</v>
      </c>
      <c r="R3651" s="2" t="s">
        <v>29136</v>
      </c>
      <c r="S3651" s="2" t="s">
        <v>20417</v>
      </c>
      <c r="T3651" s="42" t="s">
        <v>29137</v>
      </c>
    </row>
    <row r="3652" spans="3:20" ht="30" x14ac:dyDescent="0.25">
      <c r="C3652" s="35"/>
      <c r="I3652" s="27">
        <f>IF(ISBLANK(J3652),"",LARGE(I$1:I3651,1)+1)</f>
        <v>3624</v>
      </c>
      <c r="J3652" s="2" t="s">
        <v>20414</v>
      </c>
      <c r="K3652" s="1" t="s">
        <v>20418</v>
      </c>
      <c r="L3652" s="1" t="s">
        <v>19232</v>
      </c>
      <c r="M3652" s="2" t="s">
        <v>29138</v>
      </c>
      <c r="N3652" s="2" t="s">
        <v>26196</v>
      </c>
      <c r="O3652" s="2" t="s">
        <v>29139</v>
      </c>
      <c r="P3652" s="2" t="s">
        <v>29140</v>
      </c>
      <c r="Q3652" s="2" t="s">
        <v>20416</v>
      </c>
      <c r="R3652" s="2" t="s">
        <v>29141</v>
      </c>
      <c r="S3652" s="2" t="s">
        <v>20417</v>
      </c>
      <c r="T3652" s="42" t="s">
        <v>29137</v>
      </c>
    </row>
    <row r="3653" spans="3:20" ht="30" x14ac:dyDescent="0.25">
      <c r="C3653" s="35"/>
      <c r="I3653" s="27">
        <f>IF(ISBLANK(J3653),"",LARGE(I$1:I3652,1)+1)</f>
        <v>3625</v>
      </c>
      <c r="J3653" s="2" t="s">
        <v>20414</v>
      </c>
      <c r="K3653" s="1" t="s">
        <v>20419</v>
      </c>
      <c r="L3653" s="1" t="s">
        <v>19232</v>
      </c>
      <c r="M3653" s="2" t="s">
        <v>29142</v>
      </c>
      <c r="N3653" s="2" t="s">
        <v>26196</v>
      </c>
      <c r="O3653" s="2" t="s">
        <v>29143</v>
      </c>
      <c r="P3653" s="2" t="s">
        <v>29144</v>
      </c>
      <c r="Q3653" s="2" t="s">
        <v>20420</v>
      </c>
      <c r="R3653" s="2" t="s">
        <v>29145</v>
      </c>
      <c r="S3653" s="2" t="s">
        <v>20421</v>
      </c>
      <c r="T3653" s="42" t="s">
        <v>29146</v>
      </c>
    </row>
    <row r="3654" spans="3:20" ht="30" x14ac:dyDescent="0.25">
      <c r="C3654" s="35"/>
      <c r="I3654" s="27">
        <f>IF(ISBLANK(J3654),"",LARGE(I$1:I3653,1)+1)</f>
        <v>3626</v>
      </c>
      <c r="J3654" s="2" t="s">
        <v>20414</v>
      </c>
      <c r="K3654" s="1" t="s">
        <v>20422</v>
      </c>
      <c r="L3654" s="1" t="s">
        <v>19066</v>
      </c>
      <c r="M3654" s="2" t="s">
        <v>29147</v>
      </c>
      <c r="N3654" s="2" t="s">
        <v>25876</v>
      </c>
      <c r="O3654" s="2" t="s">
        <v>29148</v>
      </c>
      <c r="P3654" s="2" t="s">
        <v>29149</v>
      </c>
      <c r="Q3654" s="2" t="s">
        <v>20423</v>
      </c>
      <c r="R3654" s="2" t="s">
        <v>29150</v>
      </c>
      <c r="S3654" s="2" t="s">
        <v>20424</v>
      </c>
      <c r="T3654" s="42" t="s">
        <v>29151</v>
      </c>
    </row>
    <row r="3655" spans="3:20" ht="30" x14ac:dyDescent="0.25">
      <c r="C3655" s="35"/>
      <c r="I3655" s="27">
        <f>IF(ISBLANK(J3655),"",LARGE(I$1:I3654,1)+1)</f>
        <v>3627</v>
      </c>
      <c r="J3655" s="2" t="s">
        <v>20414</v>
      </c>
      <c r="K3655" s="1" t="s">
        <v>20425</v>
      </c>
      <c r="L3655" s="1" t="s">
        <v>19163</v>
      </c>
      <c r="M3655" s="2" t="s">
        <v>29152</v>
      </c>
      <c r="N3655" s="2" t="s">
        <v>26072</v>
      </c>
      <c r="O3655" s="2" t="s">
        <v>29153</v>
      </c>
      <c r="P3655" s="2" t="s">
        <v>29154</v>
      </c>
      <c r="Q3655" s="2" t="s">
        <v>20426</v>
      </c>
      <c r="R3655" s="2" t="s">
        <v>29155</v>
      </c>
      <c r="S3655" s="2" t="s">
        <v>20427</v>
      </c>
      <c r="T3655" s="42" t="s">
        <v>29156</v>
      </c>
    </row>
    <row r="3656" spans="3:20" ht="30" x14ac:dyDescent="0.25">
      <c r="C3656" s="35"/>
      <c r="I3656" s="27">
        <f>IF(ISBLANK(J3656),"",LARGE(I$1:I3655,1)+1)</f>
        <v>3628</v>
      </c>
      <c r="J3656" s="2" t="s">
        <v>20414</v>
      </c>
      <c r="K3656" s="1" t="s">
        <v>20428</v>
      </c>
      <c r="L3656" s="1" t="s">
        <v>19163</v>
      </c>
      <c r="M3656" s="2" t="s">
        <v>29157</v>
      </c>
      <c r="N3656" s="2" t="s">
        <v>26072</v>
      </c>
      <c r="O3656" s="2" t="s">
        <v>29158</v>
      </c>
      <c r="P3656" s="2" t="s">
        <v>29159</v>
      </c>
      <c r="Q3656" s="2" t="s">
        <v>20426</v>
      </c>
      <c r="R3656" s="2" t="s">
        <v>29160</v>
      </c>
      <c r="S3656" s="2" t="s">
        <v>20427</v>
      </c>
      <c r="T3656" s="42" t="s">
        <v>29156</v>
      </c>
    </row>
    <row r="3657" spans="3:20" ht="30" x14ac:dyDescent="0.25">
      <c r="C3657" s="35"/>
      <c r="I3657" s="27">
        <f>IF(ISBLANK(J3657),"",LARGE(I$1:I3656,1)+1)</f>
        <v>3629</v>
      </c>
      <c r="J3657" s="2" t="s">
        <v>20414</v>
      </c>
      <c r="K3657" s="1" t="s">
        <v>20429</v>
      </c>
      <c r="L3657" s="1" t="s">
        <v>19050</v>
      </c>
      <c r="M3657" s="2" t="s">
        <v>29161</v>
      </c>
      <c r="N3657" s="2" t="s">
        <v>25928</v>
      </c>
      <c r="O3657" s="2" t="s">
        <v>29162</v>
      </c>
      <c r="P3657" s="2" t="s">
        <v>29163</v>
      </c>
      <c r="Q3657" s="2" t="s">
        <v>20309</v>
      </c>
      <c r="R3657" s="2" t="s">
        <v>29164</v>
      </c>
      <c r="S3657" s="2" t="s">
        <v>20430</v>
      </c>
      <c r="T3657" s="42" t="s">
        <v>29165</v>
      </c>
    </row>
    <row r="3658" spans="3:20" ht="30" x14ac:dyDescent="0.25">
      <c r="C3658" s="35"/>
      <c r="I3658" s="27">
        <f>IF(ISBLANK(J3658),"",LARGE(I$1:I3657,1)+1)</f>
        <v>3630</v>
      </c>
      <c r="J3658" s="2" t="s">
        <v>20414</v>
      </c>
      <c r="K3658" s="1" t="s">
        <v>20431</v>
      </c>
      <c r="L3658" s="1" t="s">
        <v>19151</v>
      </c>
      <c r="M3658" s="2" t="s">
        <v>29166</v>
      </c>
      <c r="N3658" s="2" t="s">
        <v>26049</v>
      </c>
      <c r="O3658" s="2" t="s">
        <v>29167</v>
      </c>
      <c r="P3658" s="2" t="s">
        <v>29168</v>
      </c>
      <c r="Q3658" s="2" t="s">
        <v>20432</v>
      </c>
      <c r="R3658" s="2" t="s">
        <v>29169</v>
      </c>
      <c r="S3658" s="2" t="s">
        <v>20433</v>
      </c>
      <c r="T3658" s="42" t="s">
        <v>29170</v>
      </c>
    </row>
    <row r="3659" spans="3:20" ht="30" x14ac:dyDescent="0.25">
      <c r="C3659" s="35"/>
      <c r="I3659" s="27">
        <f>IF(ISBLANK(J3659),"",LARGE(I$1:I3658,1)+1)</f>
        <v>3631</v>
      </c>
      <c r="J3659" s="2" t="s">
        <v>20414</v>
      </c>
      <c r="K3659" s="1" t="s">
        <v>20434</v>
      </c>
      <c r="L3659" s="1" t="s">
        <v>19151</v>
      </c>
      <c r="M3659" s="2" t="s">
        <v>29171</v>
      </c>
      <c r="N3659" s="2" t="s">
        <v>26049</v>
      </c>
      <c r="O3659" s="2" t="s">
        <v>29172</v>
      </c>
      <c r="P3659" s="2" t="s">
        <v>29173</v>
      </c>
      <c r="Q3659" s="2" t="s">
        <v>20432</v>
      </c>
      <c r="R3659" s="2" t="s">
        <v>29174</v>
      </c>
      <c r="S3659" s="2" t="s">
        <v>20433</v>
      </c>
      <c r="T3659" s="42" t="s">
        <v>29170</v>
      </c>
    </row>
    <row r="3660" spans="3:20" ht="30" x14ac:dyDescent="0.25">
      <c r="C3660" s="35"/>
      <c r="I3660" s="27">
        <f>IF(ISBLANK(J3660),"",LARGE(I$1:I3659,1)+1)</f>
        <v>3632</v>
      </c>
      <c r="J3660" s="2" t="s">
        <v>20414</v>
      </c>
      <c r="K3660" s="1" t="s">
        <v>20435</v>
      </c>
      <c r="L3660" s="1" t="s">
        <v>19371</v>
      </c>
      <c r="M3660" s="2" t="s">
        <v>29175</v>
      </c>
      <c r="N3660" s="2" t="s">
        <v>26540</v>
      </c>
      <c r="O3660" s="2" t="s">
        <v>29176</v>
      </c>
      <c r="P3660" s="2" t="s">
        <v>29177</v>
      </c>
      <c r="Q3660" s="2" t="s">
        <v>20436</v>
      </c>
      <c r="R3660" s="2" t="s">
        <v>29178</v>
      </c>
      <c r="S3660" s="2" t="s">
        <v>20437</v>
      </c>
      <c r="T3660" s="42" t="s">
        <v>29179</v>
      </c>
    </row>
    <row r="3661" spans="3:20" ht="30" x14ac:dyDescent="0.25">
      <c r="C3661" s="35"/>
      <c r="I3661" s="27">
        <f>IF(ISBLANK(J3661),"",LARGE(I$1:I3660,1)+1)</f>
        <v>3633</v>
      </c>
      <c r="J3661" s="2" t="s">
        <v>20414</v>
      </c>
      <c r="K3661" s="1" t="s">
        <v>20438</v>
      </c>
      <c r="L3661" s="1" t="s">
        <v>19371</v>
      </c>
      <c r="M3661" s="2" t="s">
        <v>29180</v>
      </c>
      <c r="N3661" s="2" t="s">
        <v>26540</v>
      </c>
      <c r="O3661" s="2" t="s">
        <v>29181</v>
      </c>
      <c r="P3661" s="2" t="s">
        <v>29182</v>
      </c>
      <c r="Q3661" s="2" t="s">
        <v>20436</v>
      </c>
      <c r="R3661" s="2" t="s">
        <v>29183</v>
      </c>
      <c r="S3661" s="2" t="s">
        <v>20437</v>
      </c>
      <c r="T3661" s="42" t="s">
        <v>29179</v>
      </c>
    </row>
    <row r="3662" spans="3:20" ht="30" x14ac:dyDescent="0.25">
      <c r="C3662" s="35"/>
      <c r="I3662" s="27">
        <f>IF(ISBLANK(J3662),"",LARGE(I$1:I3661,1)+1)</f>
        <v>3634</v>
      </c>
      <c r="J3662" s="2" t="s">
        <v>20414</v>
      </c>
      <c r="K3662" s="1" t="s">
        <v>20439</v>
      </c>
      <c r="L3662" s="1" t="s">
        <v>19232</v>
      </c>
      <c r="M3662" s="2" t="s">
        <v>29184</v>
      </c>
      <c r="N3662" s="2" t="s">
        <v>26196</v>
      </c>
      <c r="O3662" s="2" t="s">
        <v>29185</v>
      </c>
      <c r="P3662" s="2" t="s">
        <v>29186</v>
      </c>
      <c r="Q3662" s="2" t="s">
        <v>20440</v>
      </c>
      <c r="R3662" s="2" t="s">
        <v>29187</v>
      </c>
      <c r="S3662" s="2" t="s">
        <v>20289</v>
      </c>
      <c r="T3662" s="42" t="s">
        <v>29188</v>
      </c>
    </row>
    <row r="3663" spans="3:20" ht="30" x14ac:dyDescent="0.25">
      <c r="C3663" s="35"/>
      <c r="I3663" s="27">
        <f>IF(ISBLANK(J3663),"",LARGE(I$1:I3662,1)+1)</f>
        <v>3635</v>
      </c>
      <c r="J3663" s="2" t="s">
        <v>20414</v>
      </c>
      <c r="K3663" s="1" t="s">
        <v>20441</v>
      </c>
      <c r="L3663" s="1" t="s">
        <v>19232</v>
      </c>
      <c r="M3663" s="2" t="s">
        <v>29189</v>
      </c>
      <c r="N3663" s="2" t="s">
        <v>26196</v>
      </c>
      <c r="O3663" s="2" t="s">
        <v>29190</v>
      </c>
      <c r="P3663" s="2" t="s">
        <v>29191</v>
      </c>
      <c r="Q3663" s="2" t="s">
        <v>20440</v>
      </c>
      <c r="R3663" s="2" t="s">
        <v>29192</v>
      </c>
      <c r="S3663" s="2" t="s">
        <v>20289</v>
      </c>
      <c r="T3663" s="42" t="s">
        <v>29188</v>
      </c>
    </row>
    <row r="3664" spans="3:20" ht="30" x14ac:dyDescent="0.25">
      <c r="C3664" s="35"/>
      <c r="I3664" s="27">
        <f>IF(ISBLANK(J3664),"",LARGE(I$1:I3663,1)+1)</f>
        <v>3636</v>
      </c>
      <c r="J3664" s="2" t="s">
        <v>20414</v>
      </c>
      <c r="K3664" s="1" t="s">
        <v>20442</v>
      </c>
      <c r="L3664" s="1" t="s">
        <v>19232</v>
      </c>
      <c r="M3664" s="2" t="s">
        <v>29193</v>
      </c>
      <c r="N3664" s="2" t="s">
        <v>26196</v>
      </c>
      <c r="O3664" s="2" t="s">
        <v>29194</v>
      </c>
      <c r="P3664" s="2" t="s">
        <v>29195</v>
      </c>
      <c r="Q3664" s="2" t="s">
        <v>20440</v>
      </c>
      <c r="R3664" s="2" t="s">
        <v>29196</v>
      </c>
      <c r="S3664" s="2" t="s">
        <v>20289</v>
      </c>
      <c r="T3664" s="42" t="s">
        <v>29188</v>
      </c>
    </row>
    <row r="3665" spans="3:20" ht="30" x14ac:dyDescent="0.25">
      <c r="C3665" s="35"/>
      <c r="I3665" s="27">
        <f>IF(ISBLANK(J3665),"",LARGE(I$1:I3664,1)+1)</f>
        <v>3637</v>
      </c>
      <c r="J3665" s="2" t="s">
        <v>20414</v>
      </c>
      <c r="K3665" s="1" t="s">
        <v>20443</v>
      </c>
      <c r="L3665" s="1" t="s">
        <v>19232</v>
      </c>
      <c r="M3665" s="2" t="s">
        <v>29197</v>
      </c>
      <c r="N3665" s="2" t="s">
        <v>26196</v>
      </c>
      <c r="O3665" s="2" t="s">
        <v>29198</v>
      </c>
      <c r="P3665" s="2" t="s">
        <v>29199</v>
      </c>
      <c r="Q3665" s="2" t="s">
        <v>20440</v>
      </c>
      <c r="R3665" s="2" t="s">
        <v>29200</v>
      </c>
      <c r="S3665" s="2" t="s">
        <v>20289</v>
      </c>
      <c r="T3665" s="42" t="s">
        <v>29188</v>
      </c>
    </row>
    <row r="3666" spans="3:20" ht="30" x14ac:dyDescent="0.25">
      <c r="C3666" s="35"/>
      <c r="I3666" s="27">
        <f>IF(ISBLANK(J3666),"",LARGE(I$1:I3665,1)+1)</f>
        <v>3638</v>
      </c>
      <c r="J3666" s="2" t="s">
        <v>20414</v>
      </c>
      <c r="K3666" s="1" t="s">
        <v>20444</v>
      </c>
      <c r="L3666" s="1" t="s">
        <v>19232</v>
      </c>
      <c r="M3666" s="2" t="s">
        <v>29201</v>
      </c>
      <c r="N3666" s="2" t="s">
        <v>26196</v>
      </c>
      <c r="O3666" s="2" t="s">
        <v>29202</v>
      </c>
      <c r="P3666" s="2" t="s">
        <v>29203</v>
      </c>
      <c r="Q3666" s="2" t="s">
        <v>20440</v>
      </c>
      <c r="R3666" s="2" t="s">
        <v>29204</v>
      </c>
      <c r="S3666" s="2" t="s">
        <v>20289</v>
      </c>
      <c r="T3666" s="42" t="s">
        <v>29188</v>
      </c>
    </row>
    <row r="3667" spans="3:20" ht="30" x14ac:dyDescent="0.25">
      <c r="C3667" s="35"/>
      <c r="I3667" s="27">
        <f>IF(ISBLANK(J3667),"",LARGE(I$1:I3666,1)+1)</f>
        <v>3639</v>
      </c>
      <c r="J3667" s="2" t="s">
        <v>20414</v>
      </c>
      <c r="K3667" s="1" t="s">
        <v>20445</v>
      </c>
      <c r="L3667" s="1" t="s">
        <v>19070</v>
      </c>
      <c r="M3667" s="2" t="s">
        <v>29205</v>
      </c>
      <c r="N3667" s="2" t="s">
        <v>25882</v>
      </c>
      <c r="O3667" s="2" t="s">
        <v>29206</v>
      </c>
      <c r="P3667" s="2" t="s">
        <v>29207</v>
      </c>
      <c r="Q3667" s="2" t="s">
        <v>20446</v>
      </c>
      <c r="R3667" s="2" t="s">
        <v>29208</v>
      </c>
      <c r="S3667" s="2" t="s">
        <v>20447</v>
      </c>
      <c r="T3667" s="42" t="s">
        <v>29209</v>
      </c>
    </row>
    <row r="3668" spans="3:20" ht="30" x14ac:dyDescent="0.25">
      <c r="C3668" s="35"/>
      <c r="I3668" s="27">
        <f>IF(ISBLANK(J3668),"",LARGE(I$1:I3667,1)+1)</f>
        <v>3640</v>
      </c>
      <c r="J3668" s="2" t="s">
        <v>20414</v>
      </c>
      <c r="K3668" s="1" t="s">
        <v>20448</v>
      </c>
      <c r="L3668" s="1" t="s">
        <v>19070</v>
      </c>
      <c r="M3668" s="2" t="s">
        <v>29210</v>
      </c>
      <c r="N3668" s="2" t="s">
        <v>25882</v>
      </c>
      <c r="O3668" s="2" t="s">
        <v>29211</v>
      </c>
      <c r="P3668" s="2" t="s">
        <v>29207</v>
      </c>
      <c r="Q3668" s="2" t="s">
        <v>20446</v>
      </c>
      <c r="R3668" s="2" t="s">
        <v>29212</v>
      </c>
      <c r="S3668" s="2" t="s">
        <v>20447</v>
      </c>
      <c r="T3668" s="42" t="s">
        <v>29209</v>
      </c>
    </row>
    <row r="3669" spans="3:20" ht="30" x14ac:dyDescent="0.25">
      <c r="C3669" s="35"/>
      <c r="I3669" s="27">
        <f>IF(ISBLANK(J3669),"",LARGE(I$1:I3668,1)+1)</f>
        <v>3641</v>
      </c>
      <c r="J3669" s="2" t="s">
        <v>20414</v>
      </c>
      <c r="K3669" s="1" t="s">
        <v>20449</v>
      </c>
      <c r="L3669" s="1" t="s">
        <v>19070</v>
      </c>
      <c r="M3669" s="2" t="s">
        <v>29213</v>
      </c>
      <c r="N3669" s="2" t="s">
        <v>25882</v>
      </c>
      <c r="O3669" s="2" t="s">
        <v>29214</v>
      </c>
      <c r="P3669" s="2" t="s">
        <v>29207</v>
      </c>
      <c r="Q3669" s="2" t="s">
        <v>20446</v>
      </c>
      <c r="R3669" s="2" t="s">
        <v>29215</v>
      </c>
      <c r="S3669" s="2" t="s">
        <v>20447</v>
      </c>
      <c r="T3669" s="42" t="s">
        <v>29209</v>
      </c>
    </row>
    <row r="3670" spans="3:20" ht="30" x14ac:dyDescent="0.25">
      <c r="C3670" s="35"/>
      <c r="I3670" s="27">
        <f>IF(ISBLANK(J3670),"",LARGE(I$1:I3669,1)+1)</f>
        <v>3642</v>
      </c>
      <c r="J3670" s="2" t="s">
        <v>20414</v>
      </c>
      <c r="K3670" s="1" t="s">
        <v>20450</v>
      </c>
      <c r="L3670" s="1" t="s">
        <v>19070</v>
      </c>
      <c r="M3670" s="2" t="s">
        <v>29216</v>
      </c>
      <c r="N3670" s="2" t="s">
        <v>25882</v>
      </c>
      <c r="O3670" s="2" t="s">
        <v>29217</v>
      </c>
      <c r="P3670" s="2" t="s">
        <v>29207</v>
      </c>
      <c r="Q3670" s="2" t="s">
        <v>20446</v>
      </c>
      <c r="R3670" s="2" t="s">
        <v>29218</v>
      </c>
      <c r="S3670" s="2" t="s">
        <v>20447</v>
      </c>
      <c r="T3670" s="42" t="s">
        <v>29209</v>
      </c>
    </row>
    <row r="3671" spans="3:20" ht="30" x14ac:dyDescent="0.25">
      <c r="C3671" s="35"/>
      <c r="I3671" s="27">
        <f>IF(ISBLANK(J3671),"",LARGE(I$1:I3670,1)+1)</f>
        <v>3643</v>
      </c>
      <c r="J3671" s="2" t="s">
        <v>20414</v>
      </c>
      <c r="K3671" s="1" t="s">
        <v>20451</v>
      </c>
      <c r="L3671" s="1" t="s">
        <v>19070</v>
      </c>
      <c r="M3671" s="2" t="s">
        <v>29219</v>
      </c>
      <c r="N3671" s="2" t="s">
        <v>25882</v>
      </c>
      <c r="O3671" s="2" t="s">
        <v>29220</v>
      </c>
      <c r="P3671" s="2" t="s">
        <v>29207</v>
      </c>
      <c r="Q3671" s="2" t="s">
        <v>20446</v>
      </c>
      <c r="R3671" s="2" t="s">
        <v>29221</v>
      </c>
      <c r="S3671" s="2" t="s">
        <v>20447</v>
      </c>
      <c r="T3671" s="42" t="s">
        <v>29209</v>
      </c>
    </row>
    <row r="3672" spans="3:20" ht="30" x14ac:dyDescent="0.25">
      <c r="C3672" s="35"/>
      <c r="I3672" s="27">
        <f>IF(ISBLANK(J3672),"",LARGE(I$1:I3671,1)+1)</f>
        <v>3644</v>
      </c>
      <c r="J3672" s="2" t="s">
        <v>20414</v>
      </c>
      <c r="K3672" s="1" t="s">
        <v>20452</v>
      </c>
      <c r="L3672" s="1" t="s">
        <v>19151</v>
      </c>
      <c r="M3672" s="2" t="s">
        <v>29222</v>
      </c>
      <c r="N3672" s="2" t="s">
        <v>26049</v>
      </c>
      <c r="O3672" s="2" t="s">
        <v>29223</v>
      </c>
      <c r="P3672" s="2" t="s">
        <v>29224</v>
      </c>
      <c r="Q3672" s="2" t="s">
        <v>20453</v>
      </c>
      <c r="R3672" s="2" t="s">
        <v>29225</v>
      </c>
      <c r="S3672" s="2" t="s">
        <v>20454</v>
      </c>
      <c r="T3672" s="42" t="s">
        <v>29226</v>
      </c>
    </row>
    <row r="3673" spans="3:20" ht="30" x14ac:dyDescent="0.25">
      <c r="C3673" s="35"/>
      <c r="I3673" s="27">
        <f>IF(ISBLANK(J3673),"",LARGE(I$1:I3672,1)+1)</f>
        <v>3645</v>
      </c>
      <c r="J3673" s="2" t="s">
        <v>20414</v>
      </c>
      <c r="K3673" s="1" t="s">
        <v>20455</v>
      </c>
      <c r="L3673" s="1" t="s">
        <v>19151</v>
      </c>
      <c r="M3673" s="2" t="s">
        <v>29227</v>
      </c>
      <c r="N3673" s="2" t="s">
        <v>26049</v>
      </c>
      <c r="O3673" s="2" t="s">
        <v>29228</v>
      </c>
      <c r="P3673" s="2" t="s">
        <v>29229</v>
      </c>
      <c r="Q3673" s="2" t="s">
        <v>20453</v>
      </c>
      <c r="R3673" s="2" t="s">
        <v>29230</v>
      </c>
      <c r="S3673" s="2" t="s">
        <v>20454</v>
      </c>
      <c r="T3673" s="42" t="s">
        <v>29226</v>
      </c>
    </row>
    <row r="3674" spans="3:20" ht="30" x14ac:dyDescent="0.25">
      <c r="C3674" s="35"/>
      <c r="I3674" s="27">
        <f>IF(ISBLANK(J3674),"",LARGE(I$1:I3673,1)+1)</f>
        <v>3646</v>
      </c>
      <c r="J3674" s="2" t="s">
        <v>20414</v>
      </c>
      <c r="K3674" s="1" t="s">
        <v>20456</v>
      </c>
      <c r="L3674" s="1" t="s">
        <v>19151</v>
      </c>
      <c r="M3674" s="2" t="s">
        <v>29231</v>
      </c>
      <c r="N3674" s="2" t="s">
        <v>26049</v>
      </c>
      <c r="O3674" s="2" t="s">
        <v>29232</v>
      </c>
      <c r="P3674" s="2" t="s">
        <v>29233</v>
      </c>
      <c r="Q3674" s="2" t="s">
        <v>20453</v>
      </c>
      <c r="R3674" s="2" t="s">
        <v>29234</v>
      </c>
      <c r="S3674" s="2" t="s">
        <v>20454</v>
      </c>
      <c r="T3674" s="42" t="s">
        <v>29226</v>
      </c>
    </row>
    <row r="3675" spans="3:20" ht="30" x14ac:dyDescent="0.25">
      <c r="C3675" s="35"/>
      <c r="I3675" s="27">
        <f>IF(ISBLANK(J3675),"",LARGE(I$1:I3674,1)+1)</f>
        <v>3647</v>
      </c>
      <c r="J3675" s="2" t="s">
        <v>20414</v>
      </c>
      <c r="K3675" s="1" t="s">
        <v>20457</v>
      </c>
      <c r="L3675" s="1" t="s">
        <v>19151</v>
      </c>
      <c r="M3675" s="2" t="s">
        <v>29235</v>
      </c>
      <c r="N3675" s="2" t="s">
        <v>26049</v>
      </c>
      <c r="O3675" s="2" t="s">
        <v>29236</v>
      </c>
      <c r="P3675" s="2" t="s">
        <v>29237</v>
      </c>
      <c r="Q3675" s="2" t="s">
        <v>20453</v>
      </c>
      <c r="R3675" s="2" t="s">
        <v>29238</v>
      </c>
      <c r="S3675" s="2" t="s">
        <v>20454</v>
      </c>
      <c r="T3675" s="42" t="s">
        <v>29226</v>
      </c>
    </row>
    <row r="3676" spans="3:20" ht="30" x14ac:dyDescent="0.25">
      <c r="C3676" s="35"/>
      <c r="I3676" s="27">
        <f>IF(ISBLANK(J3676),"",LARGE(I$1:I3675,1)+1)</f>
        <v>3648</v>
      </c>
      <c r="J3676" s="2" t="s">
        <v>20414</v>
      </c>
      <c r="K3676" s="1" t="s">
        <v>20458</v>
      </c>
      <c r="L3676" s="1" t="s">
        <v>19151</v>
      </c>
      <c r="M3676" s="2" t="s">
        <v>29239</v>
      </c>
      <c r="N3676" s="2" t="s">
        <v>26049</v>
      </c>
      <c r="O3676" s="2" t="s">
        <v>29240</v>
      </c>
      <c r="P3676" s="2" t="s">
        <v>29241</v>
      </c>
      <c r="Q3676" s="2" t="s">
        <v>20453</v>
      </c>
      <c r="R3676" s="2" t="s">
        <v>29242</v>
      </c>
      <c r="S3676" s="2" t="s">
        <v>20454</v>
      </c>
      <c r="T3676" s="42" t="s">
        <v>29226</v>
      </c>
    </row>
    <row r="3677" spans="3:20" ht="30" x14ac:dyDescent="0.25">
      <c r="C3677" s="35"/>
      <c r="I3677" s="27">
        <f>IF(ISBLANK(J3677),"",LARGE(I$1:I3676,1)+1)</f>
        <v>3649</v>
      </c>
      <c r="J3677" s="2" t="s">
        <v>20414</v>
      </c>
      <c r="K3677" s="1" t="s">
        <v>20459</v>
      </c>
      <c r="L3677" s="1" t="s">
        <v>19116</v>
      </c>
      <c r="M3677" s="2" t="s">
        <v>29243</v>
      </c>
      <c r="N3677" s="2" t="s">
        <v>25976</v>
      </c>
      <c r="O3677" s="2" t="s">
        <v>29244</v>
      </c>
      <c r="P3677" s="2" t="s">
        <v>29245</v>
      </c>
      <c r="Q3677" s="2" t="s">
        <v>20460</v>
      </c>
      <c r="R3677" s="2" t="s">
        <v>29246</v>
      </c>
      <c r="S3677" s="2" t="s">
        <v>20461</v>
      </c>
      <c r="T3677" s="42" t="s">
        <v>29247</v>
      </c>
    </row>
    <row r="3678" spans="3:20" ht="30" x14ac:dyDescent="0.25">
      <c r="C3678" s="35"/>
      <c r="I3678" s="27">
        <f>IF(ISBLANK(J3678),"",LARGE(I$1:I3677,1)+1)</f>
        <v>3650</v>
      </c>
      <c r="J3678" s="2" t="s">
        <v>20414</v>
      </c>
      <c r="K3678" s="1" t="s">
        <v>20462</v>
      </c>
      <c r="L3678" s="1" t="s">
        <v>19116</v>
      </c>
      <c r="M3678" s="2" t="s">
        <v>29248</v>
      </c>
      <c r="N3678" s="2" t="s">
        <v>25976</v>
      </c>
      <c r="O3678" s="2" t="s">
        <v>29249</v>
      </c>
      <c r="P3678" s="2" t="s">
        <v>29250</v>
      </c>
      <c r="Q3678" s="2" t="s">
        <v>20460</v>
      </c>
      <c r="R3678" s="2" t="s">
        <v>29251</v>
      </c>
      <c r="S3678" s="2" t="s">
        <v>20461</v>
      </c>
      <c r="T3678" s="42" t="s">
        <v>29247</v>
      </c>
    </row>
    <row r="3679" spans="3:20" ht="30" x14ac:dyDescent="0.25">
      <c r="C3679" s="35"/>
      <c r="I3679" s="27">
        <f>IF(ISBLANK(J3679),"",LARGE(I$1:I3678,1)+1)</f>
        <v>3651</v>
      </c>
      <c r="J3679" s="2" t="s">
        <v>20414</v>
      </c>
      <c r="K3679" s="1" t="s">
        <v>20463</v>
      </c>
      <c r="L3679" s="1" t="s">
        <v>19116</v>
      </c>
      <c r="M3679" s="2" t="s">
        <v>29252</v>
      </c>
      <c r="N3679" s="2" t="s">
        <v>25976</v>
      </c>
      <c r="O3679" s="2" t="s">
        <v>29253</v>
      </c>
      <c r="P3679" s="2" t="s">
        <v>29254</v>
      </c>
      <c r="Q3679" s="2" t="s">
        <v>20460</v>
      </c>
      <c r="R3679" s="2" t="s">
        <v>29255</v>
      </c>
      <c r="S3679" s="2" t="s">
        <v>20461</v>
      </c>
      <c r="T3679" s="42" t="s">
        <v>29247</v>
      </c>
    </row>
    <row r="3680" spans="3:20" ht="30" x14ac:dyDescent="0.25">
      <c r="C3680" s="35"/>
      <c r="I3680" s="27">
        <f>IF(ISBLANK(J3680),"",LARGE(I$1:I3679,1)+1)</f>
        <v>3652</v>
      </c>
      <c r="J3680" s="2" t="s">
        <v>20414</v>
      </c>
      <c r="K3680" s="1" t="s">
        <v>20464</v>
      </c>
      <c r="L3680" s="1" t="s">
        <v>19116</v>
      </c>
      <c r="M3680" s="2" t="s">
        <v>29256</v>
      </c>
      <c r="N3680" s="2" t="s">
        <v>25976</v>
      </c>
      <c r="O3680" s="2" t="s">
        <v>29257</v>
      </c>
      <c r="P3680" s="2" t="s">
        <v>29258</v>
      </c>
      <c r="Q3680" s="2" t="s">
        <v>20460</v>
      </c>
      <c r="R3680" s="2" t="s">
        <v>29259</v>
      </c>
      <c r="S3680" s="2" t="s">
        <v>20461</v>
      </c>
      <c r="T3680" s="42" t="s">
        <v>29247</v>
      </c>
    </row>
    <row r="3681" spans="3:20" ht="30" x14ac:dyDescent="0.25">
      <c r="C3681" s="35"/>
      <c r="I3681" s="27">
        <f>IF(ISBLANK(J3681),"",LARGE(I$1:I3680,1)+1)</f>
        <v>3653</v>
      </c>
      <c r="J3681" s="2" t="s">
        <v>20414</v>
      </c>
      <c r="K3681" s="1" t="s">
        <v>20465</v>
      </c>
      <c r="L3681" s="1" t="s">
        <v>19116</v>
      </c>
      <c r="M3681" s="2" t="s">
        <v>29260</v>
      </c>
      <c r="N3681" s="2" t="s">
        <v>25976</v>
      </c>
      <c r="O3681" s="2" t="s">
        <v>29261</v>
      </c>
      <c r="P3681" s="2" t="s">
        <v>29262</v>
      </c>
      <c r="Q3681" s="2" t="s">
        <v>20460</v>
      </c>
      <c r="R3681" s="2" t="s">
        <v>29263</v>
      </c>
      <c r="S3681" s="2" t="s">
        <v>20461</v>
      </c>
      <c r="T3681" s="42" t="s">
        <v>29247</v>
      </c>
    </row>
    <row r="3682" spans="3:20" ht="30" x14ac:dyDescent="0.25">
      <c r="C3682" s="35"/>
      <c r="I3682" s="27">
        <f>IF(ISBLANK(J3682),"",LARGE(I$1:I3681,1)+1)</f>
        <v>3654</v>
      </c>
      <c r="J3682" s="2" t="s">
        <v>20414</v>
      </c>
      <c r="K3682" s="1" t="s">
        <v>20466</v>
      </c>
      <c r="L3682" s="1" t="s">
        <v>19232</v>
      </c>
      <c r="M3682" s="2" t="s">
        <v>29264</v>
      </c>
      <c r="N3682" s="2" t="s">
        <v>26196</v>
      </c>
      <c r="O3682" s="2" t="s">
        <v>29265</v>
      </c>
      <c r="P3682" s="2" t="s">
        <v>26198</v>
      </c>
      <c r="Q3682" s="2" t="s">
        <v>19233</v>
      </c>
      <c r="R3682" s="2" t="s">
        <v>26199</v>
      </c>
      <c r="S3682" s="2" t="s">
        <v>19234</v>
      </c>
      <c r="T3682" s="42" t="s">
        <v>26200</v>
      </c>
    </row>
    <row r="3683" spans="3:20" ht="30" x14ac:dyDescent="0.25">
      <c r="C3683" s="35"/>
      <c r="I3683" s="27">
        <f>IF(ISBLANK(J3683),"",LARGE(I$1:I3682,1)+1)</f>
        <v>3655</v>
      </c>
      <c r="J3683" s="2" t="s">
        <v>20414</v>
      </c>
      <c r="K3683" s="1" t="s">
        <v>20467</v>
      </c>
      <c r="L3683" s="1" t="s">
        <v>19232</v>
      </c>
      <c r="M3683" s="2" t="s">
        <v>29266</v>
      </c>
      <c r="N3683" s="2" t="s">
        <v>26196</v>
      </c>
      <c r="O3683" s="2" t="s">
        <v>29267</v>
      </c>
      <c r="P3683" s="2" t="s">
        <v>26198</v>
      </c>
      <c r="Q3683" s="2" t="s">
        <v>19233</v>
      </c>
      <c r="R3683" s="2" t="s">
        <v>26199</v>
      </c>
      <c r="S3683" s="2" t="s">
        <v>19234</v>
      </c>
      <c r="T3683" s="42" t="s">
        <v>26200</v>
      </c>
    </row>
    <row r="3684" spans="3:20" ht="30" x14ac:dyDescent="0.25">
      <c r="C3684" s="35"/>
      <c r="I3684" s="27">
        <f>IF(ISBLANK(J3684),"",LARGE(I$1:I3683,1)+1)</f>
        <v>3656</v>
      </c>
      <c r="J3684" s="2" t="s">
        <v>20414</v>
      </c>
      <c r="K3684" s="1" t="s">
        <v>20468</v>
      </c>
      <c r="L3684" s="1" t="s">
        <v>19232</v>
      </c>
      <c r="M3684" s="2" t="s">
        <v>29268</v>
      </c>
      <c r="N3684" s="2" t="s">
        <v>26196</v>
      </c>
      <c r="O3684" s="2" t="s">
        <v>29269</v>
      </c>
      <c r="P3684" s="2" t="s">
        <v>26198</v>
      </c>
      <c r="Q3684" s="2" t="s">
        <v>19233</v>
      </c>
      <c r="R3684" s="2" t="s">
        <v>26199</v>
      </c>
      <c r="S3684" s="2" t="s">
        <v>19234</v>
      </c>
      <c r="T3684" s="42" t="s">
        <v>26200</v>
      </c>
    </row>
    <row r="3685" spans="3:20" ht="30" x14ac:dyDescent="0.25">
      <c r="C3685" s="35"/>
      <c r="I3685" s="27">
        <f>IF(ISBLANK(J3685),"",LARGE(I$1:I3684,1)+1)</f>
        <v>3657</v>
      </c>
      <c r="J3685" s="2" t="s">
        <v>20414</v>
      </c>
      <c r="K3685" s="1" t="s">
        <v>20469</v>
      </c>
      <c r="L3685" s="1" t="s">
        <v>19232</v>
      </c>
      <c r="M3685" s="2" t="s">
        <v>29270</v>
      </c>
      <c r="N3685" s="2" t="s">
        <v>26196</v>
      </c>
      <c r="O3685" s="2" t="s">
        <v>29271</v>
      </c>
      <c r="P3685" s="2" t="s">
        <v>26198</v>
      </c>
      <c r="Q3685" s="2" t="s">
        <v>19233</v>
      </c>
      <c r="R3685" s="2" t="s">
        <v>26199</v>
      </c>
      <c r="S3685" s="2" t="s">
        <v>19234</v>
      </c>
      <c r="T3685" s="42" t="s">
        <v>26200</v>
      </c>
    </row>
    <row r="3686" spans="3:20" ht="45" x14ac:dyDescent="0.25">
      <c r="C3686" s="35"/>
      <c r="I3686" s="27">
        <f>IF(ISBLANK(J3686),"",LARGE(I$1:I3685,1)+1)</f>
        <v>3658</v>
      </c>
      <c r="J3686" s="2" t="s">
        <v>20414</v>
      </c>
      <c r="K3686" s="1" t="s">
        <v>20470</v>
      </c>
      <c r="L3686" s="1" t="s">
        <v>19066</v>
      </c>
      <c r="M3686" s="2" t="s">
        <v>29272</v>
      </c>
      <c r="N3686" s="2" t="s">
        <v>25876</v>
      </c>
      <c r="O3686" s="2" t="s">
        <v>29273</v>
      </c>
      <c r="P3686" s="2" t="s">
        <v>26142</v>
      </c>
      <c r="Q3686" s="2" t="s">
        <v>19201</v>
      </c>
      <c r="R3686" s="2" t="s">
        <v>26143</v>
      </c>
      <c r="S3686" s="2" t="s">
        <v>19202</v>
      </c>
      <c r="T3686" s="42" t="s">
        <v>26144</v>
      </c>
    </row>
    <row r="3687" spans="3:20" ht="30" x14ac:dyDescent="0.25">
      <c r="C3687" s="35"/>
      <c r="I3687" s="27">
        <f>IF(ISBLANK(J3687),"",LARGE(I$1:I3686,1)+1)</f>
        <v>3659</v>
      </c>
      <c r="J3687" s="2" t="s">
        <v>20414</v>
      </c>
      <c r="K3687" s="1" t="s">
        <v>20471</v>
      </c>
      <c r="L3687" s="1" t="s">
        <v>19163</v>
      </c>
      <c r="M3687" s="2" t="s">
        <v>29274</v>
      </c>
      <c r="N3687" s="2" t="s">
        <v>26072</v>
      </c>
      <c r="O3687" s="2" t="s">
        <v>29275</v>
      </c>
      <c r="P3687" s="2" t="s">
        <v>26770</v>
      </c>
      <c r="Q3687" s="2" t="s">
        <v>19462</v>
      </c>
      <c r="R3687" s="2" t="s">
        <v>26771</v>
      </c>
      <c r="S3687" s="2" t="s">
        <v>19463</v>
      </c>
      <c r="T3687" s="42" t="s">
        <v>26777</v>
      </c>
    </row>
    <row r="3688" spans="3:20" ht="45" x14ac:dyDescent="0.25">
      <c r="C3688" s="35"/>
      <c r="I3688" s="27">
        <f>IF(ISBLANK(J3688),"",LARGE(I$1:I3687,1)+1)</f>
        <v>3660</v>
      </c>
      <c r="J3688" s="2" t="s">
        <v>20414</v>
      </c>
      <c r="K3688" s="1" t="s">
        <v>20472</v>
      </c>
      <c r="L3688" s="1" t="s">
        <v>19371</v>
      </c>
      <c r="M3688" s="2" t="s">
        <v>29276</v>
      </c>
      <c r="N3688" s="2" t="s">
        <v>26540</v>
      </c>
      <c r="O3688" s="2" t="s">
        <v>29277</v>
      </c>
      <c r="P3688" s="2" t="s">
        <v>27100</v>
      </c>
      <c r="Q3688" s="2" t="s">
        <v>19585</v>
      </c>
      <c r="R3688" s="2" t="s">
        <v>27101</v>
      </c>
      <c r="S3688" s="2" t="s">
        <v>19586</v>
      </c>
      <c r="T3688" s="42" t="s">
        <v>27102</v>
      </c>
    </row>
    <row r="3689" spans="3:20" ht="45" x14ac:dyDescent="0.25">
      <c r="C3689" s="35"/>
      <c r="I3689" s="27">
        <f>IF(ISBLANK(J3689),"",LARGE(I$1:I3688,1)+1)</f>
        <v>3661</v>
      </c>
      <c r="J3689" s="2" t="s">
        <v>20414</v>
      </c>
      <c r="K3689" s="1" t="s">
        <v>20473</v>
      </c>
      <c r="L3689" s="1" t="s">
        <v>19371</v>
      </c>
      <c r="M3689" s="2" t="s">
        <v>29278</v>
      </c>
      <c r="N3689" s="2" t="s">
        <v>26540</v>
      </c>
      <c r="O3689" s="2" t="s">
        <v>29279</v>
      </c>
      <c r="P3689" s="2" t="s">
        <v>27100</v>
      </c>
      <c r="Q3689" s="2" t="s">
        <v>19585</v>
      </c>
      <c r="R3689" s="2" t="s">
        <v>27101</v>
      </c>
      <c r="S3689" s="2" t="s">
        <v>19586</v>
      </c>
      <c r="T3689" s="42" t="s">
        <v>27102</v>
      </c>
    </row>
    <row r="3690" spans="3:20" ht="45" x14ac:dyDescent="0.25">
      <c r="C3690" s="35"/>
      <c r="I3690" s="27">
        <f>IF(ISBLANK(J3690),"",LARGE(I$1:I3689,1)+1)</f>
        <v>3662</v>
      </c>
      <c r="J3690" s="2" t="s">
        <v>20414</v>
      </c>
      <c r="K3690" s="1" t="s">
        <v>20474</v>
      </c>
      <c r="L3690" s="1" t="s">
        <v>19050</v>
      </c>
      <c r="M3690" s="2" t="s">
        <v>29280</v>
      </c>
      <c r="N3690" s="2" t="s">
        <v>25928</v>
      </c>
      <c r="O3690" s="2" t="s">
        <v>29281</v>
      </c>
      <c r="P3690" s="2" t="s">
        <v>25853</v>
      </c>
      <c r="Q3690" s="2" t="s">
        <v>19224</v>
      </c>
      <c r="R3690" s="2" t="s">
        <v>26183</v>
      </c>
      <c r="S3690" s="2" t="s">
        <v>19225</v>
      </c>
      <c r="T3690" s="42" t="s">
        <v>26184</v>
      </c>
    </row>
    <row r="3691" spans="3:20" ht="45" x14ac:dyDescent="0.25">
      <c r="C3691" s="35"/>
      <c r="I3691" s="27">
        <f>IF(ISBLANK(J3691),"",LARGE(I$1:I3690,1)+1)</f>
        <v>3663</v>
      </c>
      <c r="J3691" s="2" t="s">
        <v>20414</v>
      </c>
      <c r="K3691" s="1" t="s">
        <v>20475</v>
      </c>
      <c r="L3691" s="1" t="s">
        <v>19050</v>
      </c>
      <c r="M3691" s="2" t="s">
        <v>29282</v>
      </c>
      <c r="N3691" s="2" t="s">
        <v>25928</v>
      </c>
      <c r="O3691" s="2" t="s">
        <v>29283</v>
      </c>
      <c r="P3691" s="2" t="s">
        <v>25853</v>
      </c>
      <c r="Q3691" s="2" t="s">
        <v>19224</v>
      </c>
      <c r="R3691" s="2" t="s">
        <v>26183</v>
      </c>
      <c r="S3691" s="2" t="s">
        <v>19225</v>
      </c>
      <c r="T3691" s="42" t="s">
        <v>26184</v>
      </c>
    </row>
    <row r="3692" spans="3:20" ht="45" x14ac:dyDescent="0.25">
      <c r="C3692" s="35"/>
      <c r="I3692" s="27">
        <f>IF(ISBLANK(J3692),"",LARGE(I$1:I3691,1)+1)</f>
        <v>3664</v>
      </c>
      <c r="J3692" s="2" t="s">
        <v>20414</v>
      </c>
      <c r="K3692" s="1" t="s">
        <v>20476</v>
      </c>
      <c r="L3692" s="1" t="s">
        <v>19151</v>
      </c>
      <c r="M3692" s="2" t="s">
        <v>29284</v>
      </c>
      <c r="N3692" s="2" t="s">
        <v>26049</v>
      </c>
      <c r="O3692" s="2" t="s">
        <v>29285</v>
      </c>
      <c r="P3692" s="2" t="s">
        <v>26114</v>
      </c>
      <c r="Q3692" s="2" t="s">
        <v>19187</v>
      </c>
      <c r="R3692" s="2" t="s">
        <v>26115</v>
      </c>
      <c r="S3692" s="2" t="s">
        <v>19188</v>
      </c>
      <c r="T3692" s="42" t="s">
        <v>26116</v>
      </c>
    </row>
    <row r="3693" spans="3:20" ht="45" x14ac:dyDescent="0.25">
      <c r="C3693" s="35"/>
      <c r="I3693" s="27">
        <f>IF(ISBLANK(J3693),"",LARGE(I$1:I3692,1)+1)</f>
        <v>3665</v>
      </c>
      <c r="J3693" s="2" t="s">
        <v>20414</v>
      </c>
      <c r="K3693" s="1" t="s">
        <v>20477</v>
      </c>
      <c r="L3693" s="1" t="s">
        <v>19151</v>
      </c>
      <c r="M3693" s="2" t="s">
        <v>29286</v>
      </c>
      <c r="N3693" s="2" t="s">
        <v>26049</v>
      </c>
      <c r="O3693" s="2" t="s">
        <v>29287</v>
      </c>
      <c r="P3693" s="2" t="s">
        <v>26114</v>
      </c>
      <c r="Q3693" s="2" t="s">
        <v>19187</v>
      </c>
      <c r="R3693" s="2" t="s">
        <v>26115</v>
      </c>
      <c r="S3693" s="2" t="s">
        <v>19188</v>
      </c>
      <c r="T3693" s="42" t="s">
        <v>26116</v>
      </c>
    </row>
    <row r="3694" spans="3:20" ht="30" x14ac:dyDescent="0.25">
      <c r="C3694" s="35"/>
      <c r="I3694" s="27">
        <f>IF(ISBLANK(J3694),"",LARGE(I$1:I3693,1)+1)</f>
        <v>3666</v>
      </c>
      <c r="J3694" s="2" t="s">
        <v>20414</v>
      </c>
      <c r="K3694" s="1" t="s">
        <v>20478</v>
      </c>
      <c r="L3694" s="1" t="s">
        <v>19232</v>
      </c>
      <c r="M3694" s="2" t="s">
        <v>29288</v>
      </c>
      <c r="N3694" s="2" t="s">
        <v>26196</v>
      </c>
      <c r="O3694" s="2" t="s">
        <v>29289</v>
      </c>
      <c r="P3694" s="2" t="s">
        <v>26198</v>
      </c>
      <c r="Q3694" s="2" t="s">
        <v>19233</v>
      </c>
      <c r="R3694" s="2" t="s">
        <v>26199</v>
      </c>
      <c r="S3694" s="2" t="s">
        <v>19234</v>
      </c>
      <c r="T3694" s="42" t="s">
        <v>29089</v>
      </c>
    </row>
    <row r="3695" spans="3:20" ht="30" x14ac:dyDescent="0.25">
      <c r="C3695" s="35"/>
      <c r="I3695" s="27">
        <f>IF(ISBLANK(J3695),"",LARGE(I$1:I3694,1)+1)</f>
        <v>3667</v>
      </c>
      <c r="J3695" s="2" t="s">
        <v>20414</v>
      </c>
      <c r="K3695" s="1" t="s">
        <v>20479</v>
      </c>
      <c r="L3695" s="1" t="s">
        <v>19232</v>
      </c>
      <c r="M3695" s="2" t="s">
        <v>29290</v>
      </c>
      <c r="N3695" s="2" t="s">
        <v>26196</v>
      </c>
      <c r="O3695" s="2" t="s">
        <v>29291</v>
      </c>
      <c r="P3695" s="2" t="s">
        <v>26198</v>
      </c>
      <c r="Q3695" s="2" t="s">
        <v>19233</v>
      </c>
      <c r="R3695" s="2" t="s">
        <v>26199</v>
      </c>
      <c r="S3695" s="2" t="s">
        <v>19234</v>
      </c>
      <c r="T3695" s="42" t="s">
        <v>29089</v>
      </c>
    </row>
    <row r="3696" spans="3:20" ht="30" x14ac:dyDescent="0.25">
      <c r="C3696" s="35"/>
      <c r="I3696" s="27">
        <f>IF(ISBLANK(J3696),"",LARGE(I$1:I3695,1)+1)</f>
        <v>3668</v>
      </c>
      <c r="J3696" s="2" t="s">
        <v>20414</v>
      </c>
      <c r="K3696" s="1" t="s">
        <v>20480</v>
      </c>
      <c r="L3696" s="1" t="s">
        <v>19163</v>
      </c>
      <c r="M3696" s="2" t="s">
        <v>29292</v>
      </c>
      <c r="N3696" s="2" t="s">
        <v>26072</v>
      </c>
      <c r="O3696" s="2" t="s">
        <v>29293</v>
      </c>
      <c r="P3696" s="2" t="s">
        <v>26770</v>
      </c>
      <c r="Q3696" s="2" t="s">
        <v>19462</v>
      </c>
      <c r="R3696" s="2" t="s">
        <v>26771</v>
      </c>
      <c r="S3696" s="2" t="s">
        <v>19463</v>
      </c>
      <c r="T3696" s="42" t="s">
        <v>26772</v>
      </c>
    </row>
    <row r="3697" spans="3:20" ht="30" x14ac:dyDescent="0.25">
      <c r="C3697" s="35"/>
      <c r="I3697" s="27">
        <f>IF(ISBLANK(J3697),"",LARGE(I$1:I3696,1)+1)</f>
        <v>3669</v>
      </c>
      <c r="J3697" s="2" t="s">
        <v>20414</v>
      </c>
      <c r="K3697" s="1" t="s">
        <v>20481</v>
      </c>
      <c r="L3697" s="1" t="s">
        <v>19163</v>
      </c>
      <c r="M3697" s="2" t="s">
        <v>29294</v>
      </c>
      <c r="N3697" s="2" t="s">
        <v>26072</v>
      </c>
      <c r="O3697" s="2" t="s">
        <v>29295</v>
      </c>
      <c r="P3697" s="2" t="s">
        <v>26770</v>
      </c>
      <c r="Q3697" s="2" t="s">
        <v>19462</v>
      </c>
      <c r="R3697" s="2" t="s">
        <v>26771</v>
      </c>
      <c r="S3697" s="2" t="s">
        <v>19463</v>
      </c>
      <c r="T3697" s="42" t="s">
        <v>26772</v>
      </c>
    </row>
    <row r="3698" spans="3:20" ht="45" x14ac:dyDescent="0.25">
      <c r="C3698" s="35"/>
      <c r="I3698" s="27">
        <f>IF(ISBLANK(J3698),"",LARGE(I$1:I3697,1)+1)</f>
        <v>3670</v>
      </c>
      <c r="J3698" s="2" t="s">
        <v>20414</v>
      </c>
      <c r="K3698" s="1" t="s">
        <v>20482</v>
      </c>
      <c r="L3698" s="1" t="s">
        <v>19220</v>
      </c>
      <c r="M3698" s="2" t="s">
        <v>29296</v>
      </c>
      <c r="N3698" s="2" t="s">
        <v>26176</v>
      </c>
      <c r="O3698" s="2" t="s">
        <v>29297</v>
      </c>
      <c r="P3698" s="2" t="s">
        <v>26178</v>
      </c>
      <c r="Q3698" s="2" t="s">
        <v>19221</v>
      </c>
      <c r="R3698" s="2" t="s">
        <v>26179</v>
      </c>
      <c r="S3698" s="2" t="s">
        <v>19222</v>
      </c>
      <c r="T3698" s="42" t="s">
        <v>26180</v>
      </c>
    </row>
    <row r="3699" spans="3:20" ht="45" x14ac:dyDescent="0.25">
      <c r="C3699" s="35"/>
      <c r="I3699" s="27">
        <f>IF(ISBLANK(J3699),"",LARGE(I$1:I3698,1)+1)</f>
        <v>3671</v>
      </c>
      <c r="J3699" s="2" t="s">
        <v>20414</v>
      </c>
      <c r="K3699" s="1" t="s">
        <v>20483</v>
      </c>
      <c r="L3699" s="1" t="s">
        <v>19116</v>
      </c>
      <c r="M3699" s="2" t="s">
        <v>29298</v>
      </c>
      <c r="N3699" s="2" t="s">
        <v>25976</v>
      </c>
      <c r="O3699" s="2" t="s">
        <v>29299</v>
      </c>
      <c r="P3699" s="2" t="s">
        <v>29300</v>
      </c>
      <c r="Q3699" s="2" t="s">
        <v>19206</v>
      </c>
      <c r="R3699" s="2" t="s">
        <v>26153</v>
      </c>
      <c r="S3699" s="2" t="s">
        <v>19207</v>
      </c>
      <c r="T3699" s="42" t="s">
        <v>26154</v>
      </c>
    </row>
    <row r="3700" spans="3:20" ht="45" x14ac:dyDescent="0.25">
      <c r="C3700" s="35"/>
      <c r="I3700" s="27">
        <f>IF(ISBLANK(J3700),"",LARGE(I$1:I3699,1)+1)</f>
        <v>3672</v>
      </c>
      <c r="J3700" s="2" t="s">
        <v>20414</v>
      </c>
      <c r="K3700" s="1" t="s">
        <v>20484</v>
      </c>
      <c r="L3700" s="1" t="s">
        <v>19116</v>
      </c>
      <c r="M3700" s="2" t="s">
        <v>29301</v>
      </c>
      <c r="N3700" s="2" t="s">
        <v>25976</v>
      </c>
      <c r="O3700" s="2" t="s">
        <v>29302</v>
      </c>
      <c r="P3700" s="2" t="s">
        <v>29303</v>
      </c>
      <c r="Q3700" s="2" t="s">
        <v>19206</v>
      </c>
      <c r="R3700" s="2" t="s">
        <v>26153</v>
      </c>
      <c r="S3700" s="2" t="s">
        <v>19207</v>
      </c>
      <c r="T3700" s="42" t="s">
        <v>26154</v>
      </c>
    </row>
    <row r="3701" spans="3:20" ht="45" x14ac:dyDescent="0.25">
      <c r="C3701" s="35"/>
      <c r="I3701" s="27">
        <f>IF(ISBLANK(J3701),"",LARGE(I$1:I3700,1)+1)</f>
        <v>3673</v>
      </c>
      <c r="J3701" s="2" t="s">
        <v>20414</v>
      </c>
      <c r="K3701" s="1" t="s">
        <v>20485</v>
      </c>
      <c r="L3701" s="1" t="s">
        <v>19070</v>
      </c>
      <c r="M3701" s="2" t="s">
        <v>29304</v>
      </c>
      <c r="N3701" s="2" t="s">
        <v>25882</v>
      </c>
      <c r="O3701" s="2" t="s">
        <v>29305</v>
      </c>
      <c r="P3701" s="2" t="s">
        <v>26130</v>
      </c>
      <c r="Q3701" s="2" t="s">
        <v>19195</v>
      </c>
      <c r="R3701" s="2" t="s">
        <v>26131</v>
      </c>
      <c r="S3701" s="2" t="s">
        <v>19196</v>
      </c>
      <c r="T3701" s="42" t="s">
        <v>26137</v>
      </c>
    </row>
    <row r="3702" spans="3:20" ht="45" x14ac:dyDescent="0.25">
      <c r="C3702" s="35"/>
      <c r="I3702" s="27">
        <f>IF(ISBLANK(J3702),"",LARGE(I$1:I3701,1)+1)</f>
        <v>3674</v>
      </c>
      <c r="J3702" s="2" t="s">
        <v>20414</v>
      </c>
      <c r="K3702" s="1" t="s">
        <v>20486</v>
      </c>
      <c r="L3702" s="1" t="s">
        <v>19070</v>
      </c>
      <c r="M3702" s="2" t="s">
        <v>29306</v>
      </c>
      <c r="N3702" s="2" t="s">
        <v>25882</v>
      </c>
      <c r="O3702" s="2" t="s">
        <v>29307</v>
      </c>
      <c r="P3702" s="2" t="s">
        <v>26130</v>
      </c>
      <c r="Q3702" s="2" t="s">
        <v>19195</v>
      </c>
      <c r="R3702" s="2" t="s">
        <v>26131</v>
      </c>
      <c r="S3702" s="2" t="s">
        <v>19196</v>
      </c>
      <c r="T3702" s="42" t="s">
        <v>26137</v>
      </c>
    </row>
    <row r="3703" spans="3:20" ht="30" x14ac:dyDescent="0.25">
      <c r="C3703" s="35"/>
      <c r="I3703" s="27">
        <f>IF(ISBLANK(J3703),"",LARGE(I$1:I3702,1)+1)</f>
        <v>3675</v>
      </c>
      <c r="J3703" s="2" t="s">
        <v>20414</v>
      </c>
      <c r="K3703" s="1" t="s">
        <v>20487</v>
      </c>
      <c r="L3703" s="1" t="s">
        <v>19066</v>
      </c>
      <c r="M3703" s="2" t="s">
        <v>29308</v>
      </c>
      <c r="N3703" s="2" t="s">
        <v>25876</v>
      </c>
      <c r="O3703" s="2" t="s">
        <v>29309</v>
      </c>
      <c r="P3703" s="2" t="s">
        <v>26142</v>
      </c>
      <c r="Q3703" s="2" t="s">
        <v>19201</v>
      </c>
      <c r="R3703" s="2" t="s">
        <v>26143</v>
      </c>
      <c r="S3703" s="2" t="s">
        <v>19202</v>
      </c>
      <c r="T3703" s="42" t="s">
        <v>26144</v>
      </c>
    </row>
    <row r="3704" spans="3:20" ht="30" x14ac:dyDescent="0.25">
      <c r="C3704" s="35"/>
      <c r="I3704" s="27">
        <f>IF(ISBLANK(J3704),"",LARGE(I$1:I3703,1)+1)</f>
        <v>3676</v>
      </c>
      <c r="J3704" s="2" t="s">
        <v>20414</v>
      </c>
      <c r="K3704" s="1" t="s">
        <v>20488</v>
      </c>
      <c r="L3704" s="1" t="s">
        <v>19163</v>
      </c>
      <c r="M3704" s="2" t="s">
        <v>29310</v>
      </c>
      <c r="N3704" s="2" t="s">
        <v>26072</v>
      </c>
      <c r="O3704" s="2" t="s">
        <v>29311</v>
      </c>
      <c r="P3704" s="2" t="s">
        <v>26770</v>
      </c>
      <c r="Q3704" s="2" t="s">
        <v>19462</v>
      </c>
      <c r="R3704" s="2" t="s">
        <v>26771</v>
      </c>
      <c r="S3704" s="2" t="s">
        <v>19463</v>
      </c>
      <c r="T3704" s="42" t="s">
        <v>26772</v>
      </c>
    </row>
    <row r="3705" spans="3:20" ht="30" x14ac:dyDescent="0.25">
      <c r="C3705" s="35"/>
      <c r="I3705" s="27">
        <f>IF(ISBLANK(J3705),"",LARGE(I$1:I3704,1)+1)</f>
        <v>3677</v>
      </c>
      <c r="J3705" s="2" t="s">
        <v>20414</v>
      </c>
      <c r="K3705" s="1" t="s">
        <v>20489</v>
      </c>
      <c r="L3705" s="1" t="s">
        <v>19163</v>
      </c>
      <c r="M3705" s="2" t="s">
        <v>29312</v>
      </c>
      <c r="N3705" s="2" t="s">
        <v>26072</v>
      </c>
      <c r="O3705" s="2" t="s">
        <v>29313</v>
      </c>
      <c r="P3705" s="2" t="s">
        <v>26770</v>
      </c>
      <c r="Q3705" s="2" t="s">
        <v>19462</v>
      </c>
      <c r="R3705" s="2" t="s">
        <v>26771</v>
      </c>
      <c r="S3705" s="2" t="s">
        <v>19463</v>
      </c>
      <c r="T3705" s="42" t="s">
        <v>26772</v>
      </c>
    </row>
    <row r="3706" spans="3:20" ht="30" x14ac:dyDescent="0.25">
      <c r="C3706" s="35"/>
      <c r="I3706" s="27">
        <f>IF(ISBLANK(J3706),"",LARGE(I$1:I3705,1)+1)</f>
        <v>3678</v>
      </c>
      <c r="J3706" s="2" t="s">
        <v>20414</v>
      </c>
      <c r="K3706" s="1" t="s">
        <v>20490</v>
      </c>
      <c r="L3706" s="1" t="s">
        <v>19371</v>
      </c>
      <c r="M3706" s="2" t="s">
        <v>29314</v>
      </c>
      <c r="N3706" s="2" t="s">
        <v>26540</v>
      </c>
      <c r="O3706" s="2" t="s">
        <v>29315</v>
      </c>
      <c r="P3706" s="2" t="s">
        <v>27100</v>
      </c>
      <c r="Q3706" s="2" t="s">
        <v>19585</v>
      </c>
      <c r="R3706" s="2" t="s">
        <v>27101</v>
      </c>
      <c r="S3706" s="2" t="s">
        <v>19586</v>
      </c>
      <c r="T3706" s="42" t="s">
        <v>27102</v>
      </c>
    </row>
    <row r="3707" spans="3:20" ht="30" x14ac:dyDescent="0.25">
      <c r="C3707" s="35"/>
      <c r="I3707" s="27">
        <f>IF(ISBLANK(J3707),"",LARGE(I$1:I3706,1)+1)</f>
        <v>3679</v>
      </c>
      <c r="J3707" s="2" t="s">
        <v>20414</v>
      </c>
      <c r="K3707" s="1" t="s">
        <v>20491</v>
      </c>
      <c r="L3707" s="1" t="s">
        <v>19371</v>
      </c>
      <c r="M3707" s="2" t="s">
        <v>29316</v>
      </c>
      <c r="N3707" s="2" t="s">
        <v>26540</v>
      </c>
      <c r="O3707" s="2" t="s">
        <v>29317</v>
      </c>
      <c r="P3707" s="2" t="s">
        <v>27100</v>
      </c>
      <c r="Q3707" s="2" t="s">
        <v>19585</v>
      </c>
      <c r="R3707" s="2" t="s">
        <v>27101</v>
      </c>
      <c r="S3707" s="2" t="s">
        <v>19586</v>
      </c>
      <c r="T3707" s="42" t="s">
        <v>27102</v>
      </c>
    </row>
    <row r="3708" spans="3:20" ht="30" x14ac:dyDescent="0.25">
      <c r="C3708" s="35"/>
      <c r="I3708" s="27">
        <f>IF(ISBLANK(J3708),"",LARGE(I$1:I3707,1)+1)</f>
        <v>3680</v>
      </c>
      <c r="J3708" s="2" t="s">
        <v>20414</v>
      </c>
      <c r="K3708" s="1" t="s">
        <v>20492</v>
      </c>
      <c r="L3708" s="1" t="s">
        <v>19232</v>
      </c>
      <c r="M3708" s="2" t="s">
        <v>29318</v>
      </c>
      <c r="N3708" s="2" t="s">
        <v>26196</v>
      </c>
      <c r="O3708" s="2" t="s">
        <v>29319</v>
      </c>
      <c r="P3708" s="2" t="s">
        <v>26198</v>
      </c>
      <c r="Q3708" s="2" t="s">
        <v>19233</v>
      </c>
      <c r="R3708" s="2" t="s">
        <v>26199</v>
      </c>
      <c r="S3708" s="2" t="s">
        <v>19234</v>
      </c>
      <c r="T3708" s="42" t="s">
        <v>26200</v>
      </c>
    </row>
    <row r="3709" spans="3:20" ht="30" x14ac:dyDescent="0.25">
      <c r="C3709" s="35"/>
      <c r="I3709" s="27">
        <f>IF(ISBLANK(J3709),"",LARGE(I$1:I3708,1)+1)</f>
        <v>3681</v>
      </c>
      <c r="J3709" s="2" t="s">
        <v>20414</v>
      </c>
      <c r="K3709" s="1" t="s">
        <v>20493</v>
      </c>
      <c r="L3709" s="1" t="s">
        <v>19232</v>
      </c>
      <c r="M3709" s="2" t="s">
        <v>29320</v>
      </c>
      <c r="N3709" s="2" t="s">
        <v>26196</v>
      </c>
      <c r="O3709" s="2" t="s">
        <v>29321</v>
      </c>
      <c r="P3709" s="2" t="s">
        <v>26198</v>
      </c>
      <c r="Q3709" s="2" t="s">
        <v>19233</v>
      </c>
      <c r="R3709" s="2" t="s">
        <v>26199</v>
      </c>
      <c r="S3709" s="2" t="s">
        <v>19234</v>
      </c>
      <c r="T3709" s="42" t="s">
        <v>26200</v>
      </c>
    </row>
    <row r="3710" spans="3:20" ht="30" x14ac:dyDescent="0.25">
      <c r="C3710" s="35"/>
      <c r="I3710" s="27">
        <f>IF(ISBLANK(J3710),"",LARGE(I$1:I3709,1)+1)</f>
        <v>3682</v>
      </c>
      <c r="J3710" s="2" t="s">
        <v>20414</v>
      </c>
      <c r="K3710" s="1" t="s">
        <v>20494</v>
      </c>
      <c r="L3710" s="1" t="s">
        <v>19210</v>
      </c>
      <c r="M3710" s="2" t="s">
        <v>29322</v>
      </c>
      <c r="N3710" s="2" t="s">
        <v>26159</v>
      </c>
      <c r="O3710" s="2" t="s">
        <v>29323</v>
      </c>
      <c r="P3710" s="2" t="s">
        <v>26161</v>
      </c>
      <c r="Q3710" s="2" t="s">
        <v>19211</v>
      </c>
      <c r="R3710" s="2" t="s">
        <v>26162</v>
      </c>
      <c r="S3710" s="2" t="s">
        <v>19212</v>
      </c>
      <c r="T3710" s="42" t="s">
        <v>26163</v>
      </c>
    </row>
    <row r="3711" spans="3:20" ht="30" x14ac:dyDescent="0.25">
      <c r="C3711" s="35"/>
      <c r="I3711" s="27">
        <f>IF(ISBLANK(J3711),"",LARGE(I$1:I3710,1)+1)</f>
        <v>3683</v>
      </c>
      <c r="J3711" s="2" t="s">
        <v>20414</v>
      </c>
      <c r="K3711" s="1" t="s">
        <v>20495</v>
      </c>
      <c r="L3711" s="1" t="s">
        <v>19210</v>
      </c>
      <c r="M3711" s="2" t="s">
        <v>29324</v>
      </c>
      <c r="N3711" s="2" t="s">
        <v>26159</v>
      </c>
      <c r="O3711" s="2" t="s">
        <v>29325</v>
      </c>
      <c r="P3711" s="2" t="s">
        <v>26161</v>
      </c>
      <c r="Q3711" s="2" t="s">
        <v>19211</v>
      </c>
      <c r="R3711" s="2" t="s">
        <v>26162</v>
      </c>
      <c r="S3711" s="2" t="s">
        <v>19212</v>
      </c>
      <c r="T3711" s="42" t="s">
        <v>26163</v>
      </c>
    </row>
    <row r="3712" spans="3:20" ht="45" x14ac:dyDescent="0.25">
      <c r="C3712" s="35"/>
      <c r="I3712" s="27">
        <f>IF(ISBLANK(J3712),"",LARGE(I$1:I3711,1)+1)</f>
        <v>3684</v>
      </c>
      <c r="J3712" s="2" t="s">
        <v>20414</v>
      </c>
      <c r="K3712" s="1" t="s">
        <v>20496</v>
      </c>
      <c r="L3712" s="1" t="s">
        <v>19116</v>
      </c>
      <c r="M3712" s="2" t="s">
        <v>29326</v>
      </c>
      <c r="N3712" s="2" t="s">
        <v>25976</v>
      </c>
      <c r="O3712" s="2" t="s">
        <v>29327</v>
      </c>
      <c r="P3712" s="2" t="s">
        <v>29328</v>
      </c>
      <c r="Q3712" s="2" t="s">
        <v>19206</v>
      </c>
      <c r="R3712" s="2" t="s">
        <v>26153</v>
      </c>
      <c r="S3712" s="2" t="s">
        <v>19207</v>
      </c>
      <c r="T3712" s="42" t="s">
        <v>26757</v>
      </c>
    </row>
    <row r="3713" spans="3:20" ht="45" x14ac:dyDescent="0.25">
      <c r="C3713" s="35"/>
      <c r="I3713" s="27">
        <f>IF(ISBLANK(J3713),"",LARGE(I$1:I3712,1)+1)</f>
        <v>3685</v>
      </c>
      <c r="J3713" s="2" t="s">
        <v>20414</v>
      </c>
      <c r="K3713" s="1" t="s">
        <v>20497</v>
      </c>
      <c r="L3713" s="1" t="s">
        <v>19116</v>
      </c>
      <c r="M3713" s="2" t="s">
        <v>29329</v>
      </c>
      <c r="N3713" s="2" t="s">
        <v>25976</v>
      </c>
      <c r="O3713" s="2" t="s">
        <v>29330</v>
      </c>
      <c r="P3713" s="2" t="s">
        <v>29331</v>
      </c>
      <c r="Q3713" s="2" t="s">
        <v>19206</v>
      </c>
      <c r="R3713" s="2" t="s">
        <v>26153</v>
      </c>
      <c r="S3713" s="2" t="s">
        <v>19207</v>
      </c>
      <c r="T3713" s="42" t="s">
        <v>26757</v>
      </c>
    </row>
    <row r="3714" spans="3:20" ht="45" x14ac:dyDescent="0.25">
      <c r="C3714" s="35"/>
      <c r="I3714" s="27">
        <f>IF(ISBLANK(J3714),"",LARGE(I$1:I3713,1)+1)</f>
        <v>3686</v>
      </c>
      <c r="J3714" s="2" t="s">
        <v>20414</v>
      </c>
      <c r="K3714" s="1" t="s">
        <v>20498</v>
      </c>
      <c r="L3714" s="1" t="s">
        <v>19151</v>
      </c>
      <c r="M3714" s="2" t="s">
        <v>29332</v>
      </c>
      <c r="N3714" s="2" t="s">
        <v>26049</v>
      </c>
      <c r="O3714" s="2" t="s">
        <v>29333</v>
      </c>
      <c r="P3714" s="2" t="s">
        <v>26114</v>
      </c>
      <c r="Q3714" s="2" t="s">
        <v>19187</v>
      </c>
      <c r="R3714" s="2" t="s">
        <v>26115</v>
      </c>
      <c r="S3714" s="2" t="s">
        <v>19188</v>
      </c>
      <c r="T3714" s="42" t="s">
        <v>26116</v>
      </c>
    </row>
    <row r="3715" spans="3:20" ht="45" x14ac:dyDescent="0.25">
      <c r="C3715" s="35"/>
      <c r="I3715" s="27">
        <f>IF(ISBLANK(J3715),"",LARGE(I$1:I3714,1)+1)</f>
        <v>3687</v>
      </c>
      <c r="J3715" s="2" t="s">
        <v>20414</v>
      </c>
      <c r="K3715" s="1" t="s">
        <v>20499</v>
      </c>
      <c r="L3715" s="1" t="s">
        <v>19151</v>
      </c>
      <c r="M3715" s="2" t="s">
        <v>29334</v>
      </c>
      <c r="N3715" s="2" t="s">
        <v>26049</v>
      </c>
      <c r="O3715" s="2" t="s">
        <v>29335</v>
      </c>
      <c r="P3715" s="2" t="s">
        <v>26114</v>
      </c>
      <c r="Q3715" s="2" t="s">
        <v>19187</v>
      </c>
      <c r="R3715" s="2" t="s">
        <v>26115</v>
      </c>
      <c r="S3715" s="2" t="s">
        <v>19188</v>
      </c>
      <c r="T3715" s="42" t="s">
        <v>26116</v>
      </c>
    </row>
    <row r="3716" spans="3:20" ht="30" x14ac:dyDescent="0.25">
      <c r="C3716" s="35"/>
      <c r="I3716" s="27">
        <f>IF(ISBLANK(J3716),"",LARGE(I$1:I3715,1)+1)</f>
        <v>3688</v>
      </c>
      <c r="J3716" s="2" t="s">
        <v>20414</v>
      </c>
      <c r="K3716" s="1" t="s">
        <v>20500</v>
      </c>
      <c r="L3716" s="1" t="s">
        <v>19232</v>
      </c>
      <c r="M3716" s="2" t="s">
        <v>29336</v>
      </c>
      <c r="N3716" s="2" t="s">
        <v>26196</v>
      </c>
      <c r="O3716" s="2" t="s">
        <v>29337</v>
      </c>
      <c r="P3716" s="2" t="s">
        <v>26198</v>
      </c>
      <c r="Q3716" s="2" t="s">
        <v>19233</v>
      </c>
      <c r="R3716" s="2" t="s">
        <v>26199</v>
      </c>
      <c r="S3716" s="2" t="s">
        <v>19234</v>
      </c>
      <c r="T3716" s="42" t="s">
        <v>26200</v>
      </c>
    </row>
    <row r="3717" spans="3:20" ht="30" x14ac:dyDescent="0.25">
      <c r="C3717" s="35"/>
      <c r="I3717" s="27">
        <f>IF(ISBLANK(J3717),"",LARGE(I$1:I3716,1)+1)</f>
        <v>3689</v>
      </c>
      <c r="J3717" s="2" t="s">
        <v>20414</v>
      </c>
      <c r="K3717" s="1" t="s">
        <v>20501</v>
      </c>
      <c r="L3717" s="1" t="s">
        <v>19232</v>
      </c>
      <c r="M3717" s="2" t="s">
        <v>29338</v>
      </c>
      <c r="N3717" s="2" t="s">
        <v>26196</v>
      </c>
      <c r="O3717" s="2" t="s">
        <v>29339</v>
      </c>
      <c r="P3717" s="2" t="s">
        <v>26198</v>
      </c>
      <c r="Q3717" s="2" t="s">
        <v>19233</v>
      </c>
      <c r="R3717" s="2" t="s">
        <v>26199</v>
      </c>
      <c r="S3717" s="2" t="s">
        <v>19234</v>
      </c>
      <c r="T3717" s="42" t="s">
        <v>26200</v>
      </c>
    </row>
    <row r="3718" spans="3:20" ht="30" x14ac:dyDescent="0.25">
      <c r="C3718" s="35"/>
      <c r="I3718" s="27">
        <f>IF(ISBLANK(J3718),"",LARGE(I$1:I3717,1)+1)</f>
        <v>3690</v>
      </c>
      <c r="J3718" s="2" t="s">
        <v>20414</v>
      </c>
      <c r="K3718" s="1" t="s">
        <v>20502</v>
      </c>
      <c r="L3718" s="1" t="s">
        <v>19232</v>
      </c>
      <c r="M3718" s="2" t="s">
        <v>29340</v>
      </c>
      <c r="N3718" s="2" t="s">
        <v>26196</v>
      </c>
      <c r="O3718" s="2" t="s">
        <v>29341</v>
      </c>
      <c r="P3718" s="2" t="s">
        <v>26198</v>
      </c>
      <c r="Q3718" s="2" t="s">
        <v>19233</v>
      </c>
      <c r="R3718" s="2" t="s">
        <v>26199</v>
      </c>
      <c r="S3718" s="2" t="s">
        <v>19234</v>
      </c>
      <c r="T3718" s="42" t="s">
        <v>26200</v>
      </c>
    </row>
    <row r="3719" spans="3:20" ht="30" x14ac:dyDescent="0.25">
      <c r="C3719" s="35"/>
      <c r="I3719" s="27">
        <f>IF(ISBLANK(J3719),"",LARGE(I$1:I3718,1)+1)</f>
        <v>3691</v>
      </c>
      <c r="J3719" s="2" t="s">
        <v>20414</v>
      </c>
      <c r="K3719" s="1" t="s">
        <v>20503</v>
      </c>
      <c r="L3719" s="1" t="s">
        <v>19232</v>
      </c>
      <c r="M3719" s="2" t="s">
        <v>29342</v>
      </c>
      <c r="N3719" s="2" t="s">
        <v>26196</v>
      </c>
      <c r="O3719" s="2" t="s">
        <v>29343</v>
      </c>
      <c r="P3719" s="2" t="s">
        <v>26198</v>
      </c>
      <c r="Q3719" s="2" t="s">
        <v>19233</v>
      </c>
      <c r="R3719" s="2" t="s">
        <v>26199</v>
      </c>
      <c r="S3719" s="2" t="s">
        <v>19234</v>
      </c>
      <c r="T3719" s="42" t="s">
        <v>26200</v>
      </c>
    </row>
    <row r="3720" spans="3:20" ht="30" x14ac:dyDescent="0.25">
      <c r="C3720" s="35"/>
      <c r="I3720" s="27">
        <f>IF(ISBLANK(J3720),"",LARGE(I$1:I3719,1)+1)</f>
        <v>3692</v>
      </c>
      <c r="J3720" s="2" t="s">
        <v>20414</v>
      </c>
      <c r="K3720" s="1" t="s">
        <v>20504</v>
      </c>
      <c r="L3720" s="1" t="s">
        <v>19163</v>
      </c>
      <c r="M3720" s="2" t="s">
        <v>29344</v>
      </c>
      <c r="N3720" s="2" t="s">
        <v>26072</v>
      </c>
      <c r="O3720" s="2" t="s">
        <v>29345</v>
      </c>
      <c r="P3720" s="2" t="s">
        <v>26770</v>
      </c>
      <c r="Q3720" s="2" t="s">
        <v>19462</v>
      </c>
      <c r="R3720" s="2" t="s">
        <v>26771</v>
      </c>
      <c r="S3720" s="2" t="s">
        <v>19463</v>
      </c>
      <c r="T3720" s="42" t="s">
        <v>26777</v>
      </c>
    </row>
    <row r="3721" spans="3:20" ht="30" x14ac:dyDescent="0.25">
      <c r="C3721" s="35"/>
      <c r="I3721" s="27">
        <f>IF(ISBLANK(J3721),"",LARGE(I$1:I3720,1)+1)</f>
        <v>3693</v>
      </c>
      <c r="J3721" s="2" t="s">
        <v>20414</v>
      </c>
      <c r="K3721" s="1" t="s">
        <v>20505</v>
      </c>
      <c r="L3721" s="1" t="s">
        <v>19163</v>
      </c>
      <c r="M3721" s="2" t="s">
        <v>29346</v>
      </c>
      <c r="N3721" s="2" t="s">
        <v>26072</v>
      </c>
      <c r="O3721" s="2" t="s">
        <v>29347</v>
      </c>
      <c r="P3721" s="2" t="s">
        <v>26770</v>
      </c>
      <c r="Q3721" s="2" t="s">
        <v>19462</v>
      </c>
      <c r="R3721" s="2" t="s">
        <v>26771</v>
      </c>
      <c r="S3721" s="2" t="s">
        <v>19463</v>
      </c>
      <c r="T3721" s="42" t="s">
        <v>26777</v>
      </c>
    </row>
    <row r="3722" spans="3:20" ht="45" x14ac:dyDescent="0.25">
      <c r="C3722" s="35"/>
      <c r="I3722" s="27">
        <f>IF(ISBLANK(J3722),"",LARGE(I$1:I3721,1)+1)</f>
        <v>3694</v>
      </c>
      <c r="J3722" s="2" t="s">
        <v>20414</v>
      </c>
      <c r="K3722" s="1" t="s">
        <v>20506</v>
      </c>
      <c r="L3722" s="1" t="s">
        <v>19066</v>
      </c>
      <c r="M3722" s="2" t="s">
        <v>29348</v>
      </c>
      <c r="N3722" s="2" t="s">
        <v>25876</v>
      </c>
      <c r="O3722" s="2" t="s">
        <v>29349</v>
      </c>
      <c r="P3722" s="2" t="s">
        <v>26142</v>
      </c>
      <c r="Q3722" s="2" t="s">
        <v>19201</v>
      </c>
      <c r="R3722" s="2" t="s">
        <v>26143</v>
      </c>
      <c r="S3722" s="2" t="s">
        <v>19202</v>
      </c>
      <c r="T3722" s="42" t="s">
        <v>26149</v>
      </c>
    </row>
    <row r="3723" spans="3:20" ht="30" x14ac:dyDescent="0.25">
      <c r="C3723" s="35"/>
      <c r="I3723" s="27">
        <f>IF(ISBLANK(J3723),"",LARGE(I$1:I3722,1)+1)</f>
        <v>3695</v>
      </c>
      <c r="J3723" s="2" t="s">
        <v>20414</v>
      </c>
      <c r="K3723" s="1" t="s">
        <v>20507</v>
      </c>
      <c r="L3723" s="1" t="s">
        <v>19232</v>
      </c>
      <c r="M3723" s="2" t="s">
        <v>29350</v>
      </c>
      <c r="N3723" s="2" t="s">
        <v>26196</v>
      </c>
      <c r="O3723" s="2" t="s">
        <v>29351</v>
      </c>
      <c r="P3723" s="2" t="s">
        <v>26198</v>
      </c>
      <c r="Q3723" s="2" t="s">
        <v>19233</v>
      </c>
      <c r="R3723" s="2" t="s">
        <v>26199</v>
      </c>
      <c r="S3723" s="2" t="s">
        <v>19234</v>
      </c>
      <c r="T3723" s="42" t="s">
        <v>26200</v>
      </c>
    </row>
    <row r="3724" spans="3:20" ht="30" x14ac:dyDescent="0.25">
      <c r="C3724" s="35"/>
      <c r="I3724" s="27">
        <f>IF(ISBLANK(J3724),"",LARGE(I$1:I3723,1)+1)</f>
        <v>3696</v>
      </c>
      <c r="J3724" s="2" t="s">
        <v>20414</v>
      </c>
      <c r="K3724" s="1" t="s">
        <v>20508</v>
      </c>
      <c r="L3724" s="1" t="s">
        <v>19232</v>
      </c>
      <c r="M3724" s="2" t="s">
        <v>29352</v>
      </c>
      <c r="N3724" s="2" t="s">
        <v>26196</v>
      </c>
      <c r="O3724" s="2" t="s">
        <v>29353</v>
      </c>
      <c r="P3724" s="2" t="s">
        <v>26198</v>
      </c>
      <c r="Q3724" s="2" t="s">
        <v>19233</v>
      </c>
      <c r="R3724" s="2" t="s">
        <v>26199</v>
      </c>
      <c r="S3724" s="2" t="s">
        <v>19234</v>
      </c>
      <c r="T3724" s="42" t="s">
        <v>26200</v>
      </c>
    </row>
    <row r="3725" spans="3:20" ht="30" x14ac:dyDescent="0.25">
      <c r="C3725" s="35"/>
      <c r="I3725" s="27">
        <f>IF(ISBLANK(J3725),"",LARGE(I$1:I3724,1)+1)</f>
        <v>3697</v>
      </c>
      <c r="J3725" s="2" t="s">
        <v>20414</v>
      </c>
      <c r="K3725" s="1" t="s">
        <v>20509</v>
      </c>
      <c r="L3725" s="1" t="s">
        <v>19163</v>
      </c>
      <c r="M3725" s="2" t="s">
        <v>29354</v>
      </c>
      <c r="N3725" s="2" t="s">
        <v>26072</v>
      </c>
      <c r="O3725" s="2" t="s">
        <v>29355</v>
      </c>
      <c r="P3725" s="2" t="s">
        <v>26300</v>
      </c>
      <c r="Q3725" s="2" t="s">
        <v>19281</v>
      </c>
      <c r="R3725" s="2" t="s">
        <v>26301</v>
      </c>
      <c r="S3725" s="2" t="s">
        <v>19282</v>
      </c>
      <c r="T3725" s="42" t="s">
        <v>26302</v>
      </c>
    </row>
    <row r="3726" spans="3:20" ht="30" x14ac:dyDescent="0.25">
      <c r="C3726" s="35"/>
      <c r="I3726" s="27">
        <f>IF(ISBLANK(J3726),"",LARGE(I$1:I3725,1)+1)</f>
        <v>3698</v>
      </c>
      <c r="J3726" s="2" t="s">
        <v>20414</v>
      </c>
      <c r="K3726" s="1" t="s">
        <v>20510</v>
      </c>
      <c r="L3726" s="1" t="s">
        <v>19163</v>
      </c>
      <c r="M3726" s="2" t="s">
        <v>29356</v>
      </c>
      <c r="N3726" s="2" t="s">
        <v>26072</v>
      </c>
      <c r="O3726" s="2" t="s">
        <v>29357</v>
      </c>
      <c r="P3726" s="2" t="s">
        <v>26300</v>
      </c>
      <c r="Q3726" s="2" t="s">
        <v>19281</v>
      </c>
      <c r="R3726" s="2" t="s">
        <v>26301</v>
      </c>
      <c r="S3726" s="2" t="s">
        <v>19282</v>
      </c>
      <c r="T3726" s="42" t="s">
        <v>26302</v>
      </c>
    </row>
    <row r="3727" spans="3:20" ht="30" x14ac:dyDescent="0.25">
      <c r="C3727" s="35"/>
      <c r="I3727" s="27">
        <f>IF(ISBLANK(J3727),"",LARGE(I$1:I3726,1)+1)</f>
        <v>3699</v>
      </c>
      <c r="J3727" s="2" t="s">
        <v>20414</v>
      </c>
      <c r="K3727" s="1" t="s">
        <v>20511</v>
      </c>
      <c r="L3727" s="1" t="s">
        <v>19232</v>
      </c>
      <c r="M3727" s="2" t="s">
        <v>29358</v>
      </c>
      <c r="N3727" s="2" t="s">
        <v>26196</v>
      </c>
      <c r="O3727" s="2" t="s">
        <v>29359</v>
      </c>
      <c r="P3727" s="2" t="s">
        <v>26300</v>
      </c>
      <c r="Q3727" s="2" t="s">
        <v>19281</v>
      </c>
      <c r="R3727" s="2" t="s">
        <v>26301</v>
      </c>
      <c r="S3727" s="2" t="s">
        <v>19282</v>
      </c>
      <c r="T3727" s="42" t="s">
        <v>26302</v>
      </c>
    </row>
    <row r="3728" spans="3:20" ht="30" x14ac:dyDescent="0.25">
      <c r="C3728" s="35"/>
      <c r="I3728" s="27">
        <f>IF(ISBLANK(J3728),"",LARGE(I$1:I3727,1)+1)</f>
        <v>3700</v>
      </c>
      <c r="J3728" s="2" t="s">
        <v>20414</v>
      </c>
      <c r="K3728" s="1" t="s">
        <v>20512</v>
      </c>
      <c r="L3728" s="1" t="s">
        <v>19116</v>
      </c>
      <c r="M3728" s="2" t="s">
        <v>29360</v>
      </c>
      <c r="N3728" s="2" t="s">
        <v>25976</v>
      </c>
      <c r="O3728" s="2" t="s">
        <v>29361</v>
      </c>
      <c r="P3728" s="2" t="s">
        <v>26300</v>
      </c>
      <c r="Q3728" s="2" t="s">
        <v>19281</v>
      </c>
      <c r="R3728" s="2" t="s">
        <v>26301</v>
      </c>
      <c r="S3728" s="2" t="s">
        <v>19282</v>
      </c>
      <c r="T3728" s="42" t="s">
        <v>26302</v>
      </c>
    </row>
    <row r="3729" spans="3:20" ht="30" x14ac:dyDescent="0.25">
      <c r="C3729" s="35"/>
      <c r="I3729" s="27">
        <f>IF(ISBLANK(J3729),"",LARGE(I$1:I3728,1)+1)</f>
        <v>3701</v>
      </c>
      <c r="J3729" s="2" t="s">
        <v>20414</v>
      </c>
      <c r="K3729" s="1" t="s">
        <v>469</v>
      </c>
      <c r="L3729" s="1" t="s">
        <v>19116</v>
      </c>
      <c r="M3729" s="2" t="s">
        <v>29362</v>
      </c>
      <c r="N3729" s="2" t="s">
        <v>25976</v>
      </c>
      <c r="O3729" s="2" t="s">
        <v>29363</v>
      </c>
      <c r="P3729" s="2" t="s">
        <v>26300</v>
      </c>
      <c r="Q3729" s="2" t="s">
        <v>19281</v>
      </c>
      <c r="R3729" s="2" t="s">
        <v>26301</v>
      </c>
      <c r="S3729" s="2" t="s">
        <v>19282</v>
      </c>
      <c r="T3729" s="42" t="s">
        <v>26302</v>
      </c>
    </row>
    <row r="3730" spans="3:20" ht="30" x14ac:dyDescent="0.25">
      <c r="C3730" s="35"/>
      <c r="I3730" s="27">
        <f>IF(ISBLANK(J3730),"",LARGE(I$1:I3729,1)+1)</f>
        <v>3702</v>
      </c>
      <c r="J3730" s="2" t="s">
        <v>20414</v>
      </c>
      <c r="K3730" s="1" t="s">
        <v>20513</v>
      </c>
      <c r="L3730" s="1" t="s">
        <v>19232</v>
      </c>
      <c r="M3730" s="2" t="s">
        <v>29364</v>
      </c>
      <c r="N3730" s="2" t="s">
        <v>26196</v>
      </c>
      <c r="O3730" s="2" t="s">
        <v>29365</v>
      </c>
      <c r="P3730" s="2" t="s">
        <v>26300</v>
      </c>
      <c r="Q3730" s="2" t="s">
        <v>19281</v>
      </c>
      <c r="R3730" s="2" t="s">
        <v>26301</v>
      </c>
      <c r="S3730" s="2" t="s">
        <v>19282</v>
      </c>
      <c r="T3730" s="42" t="s">
        <v>26302</v>
      </c>
    </row>
    <row r="3731" spans="3:20" ht="30" x14ac:dyDescent="0.25">
      <c r="C3731" s="35"/>
      <c r="I3731" s="27">
        <f>IF(ISBLANK(J3731),"",LARGE(I$1:I3730,1)+1)</f>
        <v>3703</v>
      </c>
      <c r="J3731" s="2" t="s">
        <v>20414</v>
      </c>
      <c r="K3731" s="1" t="s">
        <v>20514</v>
      </c>
      <c r="L3731" s="1" t="s">
        <v>19232</v>
      </c>
      <c r="M3731" s="2" t="s">
        <v>29366</v>
      </c>
      <c r="N3731" s="2" t="s">
        <v>26196</v>
      </c>
      <c r="O3731" s="2" t="s">
        <v>29367</v>
      </c>
      <c r="P3731" s="2" t="s">
        <v>26300</v>
      </c>
      <c r="Q3731" s="2" t="s">
        <v>19281</v>
      </c>
      <c r="R3731" s="2" t="s">
        <v>26301</v>
      </c>
      <c r="S3731" s="2" t="s">
        <v>19282</v>
      </c>
      <c r="T3731" s="42" t="s">
        <v>26302</v>
      </c>
    </row>
    <row r="3732" spans="3:20" ht="30" x14ac:dyDescent="0.25">
      <c r="C3732" s="35"/>
      <c r="I3732" s="27">
        <f>IF(ISBLANK(J3732),"",LARGE(I$1:I3731,1)+1)</f>
        <v>3704</v>
      </c>
      <c r="J3732" s="2" t="s">
        <v>20414</v>
      </c>
      <c r="K3732" s="1" t="s">
        <v>20515</v>
      </c>
      <c r="L3732" s="1" t="s">
        <v>19066</v>
      </c>
      <c r="M3732" s="2" t="s">
        <v>29368</v>
      </c>
      <c r="N3732" s="2" t="s">
        <v>25876</v>
      </c>
      <c r="O3732" s="2" t="s">
        <v>29369</v>
      </c>
      <c r="P3732" s="2" t="s">
        <v>26300</v>
      </c>
      <c r="Q3732" s="2" t="s">
        <v>19281</v>
      </c>
      <c r="R3732" s="2" t="s">
        <v>26301</v>
      </c>
      <c r="S3732" s="2" t="s">
        <v>19282</v>
      </c>
      <c r="T3732" s="42" t="s">
        <v>26335</v>
      </c>
    </row>
    <row r="3733" spans="3:20" ht="30" x14ac:dyDescent="0.25">
      <c r="C3733" s="35"/>
      <c r="I3733" s="27">
        <f>IF(ISBLANK(J3733),"",LARGE(I$1:I3732,1)+1)</f>
        <v>3705</v>
      </c>
      <c r="J3733" s="2" t="s">
        <v>20414</v>
      </c>
      <c r="K3733" s="1" t="s">
        <v>20516</v>
      </c>
      <c r="L3733" s="1" t="s">
        <v>19163</v>
      </c>
      <c r="M3733" s="2" t="s">
        <v>29370</v>
      </c>
      <c r="N3733" s="2" t="s">
        <v>26072</v>
      </c>
      <c r="O3733" s="2" t="s">
        <v>29371</v>
      </c>
      <c r="P3733" s="2" t="s">
        <v>26300</v>
      </c>
      <c r="Q3733" s="2" t="s">
        <v>19281</v>
      </c>
      <c r="R3733" s="2" t="s">
        <v>26301</v>
      </c>
      <c r="S3733" s="2" t="s">
        <v>19282</v>
      </c>
      <c r="T3733" s="42" t="s">
        <v>26302</v>
      </c>
    </row>
    <row r="3734" spans="3:20" ht="30" x14ac:dyDescent="0.25">
      <c r="C3734" s="35"/>
      <c r="I3734" s="27">
        <f>IF(ISBLANK(J3734),"",LARGE(I$1:I3733,1)+1)</f>
        <v>3706</v>
      </c>
      <c r="J3734" s="2" t="s">
        <v>20414</v>
      </c>
      <c r="K3734" s="1" t="s">
        <v>20517</v>
      </c>
      <c r="L3734" s="1" t="s">
        <v>19163</v>
      </c>
      <c r="M3734" s="2" t="s">
        <v>29372</v>
      </c>
      <c r="N3734" s="2" t="s">
        <v>26072</v>
      </c>
      <c r="O3734" s="2" t="s">
        <v>29373</v>
      </c>
      <c r="P3734" s="2" t="s">
        <v>26300</v>
      </c>
      <c r="Q3734" s="2" t="s">
        <v>19281</v>
      </c>
      <c r="R3734" s="2" t="s">
        <v>26301</v>
      </c>
      <c r="S3734" s="2" t="s">
        <v>19282</v>
      </c>
      <c r="T3734" s="42" t="s">
        <v>26302</v>
      </c>
    </row>
    <row r="3735" spans="3:20" ht="30" x14ac:dyDescent="0.25">
      <c r="C3735" s="35"/>
      <c r="I3735" s="27">
        <f>IF(ISBLANK(J3735),"",LARGE(I$1:I3734,1)+1)</f>
        <v>3707</v>
      </c>
      <c r="J3735" s="2" t="s">
        <v>20414</v>
      </c>
      <c r="K3735" s="1" t="s">
        <v>19612</v>
      </c>
      <c r="L3735" s="1" t="s">
        <v>19163</v>
      </c>
      <c r="M3735" s="2" t="s">
        <v>27159</v>
      </c>
      <c r="N3735" s="2" t="s">
        <v>26072</v>
      </c>
      <c r="O3735" s="2" t="s">
        <v>29374</v>
      </c>
      <c r="P3735" s="2" t="s">
        <v>26300</v>
      </c>
      <c r="Q3735" s="2" t="s">
        <v>19281</v>
      </c>
      <c r="R3735" s="2" t="s">
        <v>26301</v>
      </c>
      <c r="S3735" s="2" t="s">
        <v>19282</v>
      </c>
      <c r="T3735" s="42" t="s">
        <v>26302</v>
      </c>
    </row>
    <row r="3736" spans="3:20" ht="30" x14ac:dyDescent="0.25">
      <c r="C3736" s="35"/>
      <c r="I3736" s="27">
        <f>IF(ISBLANK(J3736),"",LARGE(I$1:I3735,1)+1)</f>
        <v>3708</v>
      </c>
      <c r="J3736" s="2" t="s">
        <v>20414</v>
      </c>
      <c r="K3736" s="1" t="s">
        <v>20518</v>
      </c>
      <c r="L3736" s="1" t="s">
        <v>19371</v>
      </c>
      <c r="M3736" s="2" t="s">
        <v>29375</v>
      </c>
      <c r="N3736" s="2" t="s">
        <v>26540</v>
      </c>
      <c r="O3736" s="2" t="s">
        <v>29376</v>
      </c>
      <c r="P3736" s="2" t="s">
        <v>26300</v>
      </c>
      <c r="Q3736" s="2" t="s">
        <v>19281</v>
      </c>
      <c r="R3736" s="2" t="s">
        <v>26301</v>
      </c>
      <c r="S3736" s="2" t="s">
        <v>19282</v>
      </c>
      <c r="T3736" s="42" t="s">
        <v>26302</v>
      </c>
    </row>
    <row r="3737" spans="3:20" ht="30" x14ac:dyDescent="0.25">
      <c r="C3737" s="35"/>
      <c r="I3737" s="27">
        <f>IF(ISBLANK(J3737),"",LARGE(I$1:I3736,1)+1)</f>
        <v>3709</v>
      </c>
      <c r="J3737" s="2" t="s">
        <v>20414</v>
      </c>
      <c r="K3737" s="1" t="s">
        <v>20519</v>
      </c>
      <c r="L3737" s="1" t="s">
        <v>19371</v>
      </c>
      <c r="M3737" s="2" t="s">
        <v>29377</v>
      </c>
      <c r="N3737" s="2" t="s">
        <v>26540</v>
      </c>
      <c r="O3737" s="2" t="s">
        <v>29378</v>
      </c>
      <c r="P3737" s="2" t="s">
        <v>26300</v>
      </c>
      <c r="Q3737" s="2" t="s">
        <v>19281</v>
      </c>
      <c r="R3737" s="2" t="s">
        <v>26301</v>
      </c>
      <c r="S3737" s="2" t="s">
        <v>19282</v>
      </c>
      <c r="T3737" s="42" t="s">
        <v>26302</v>
      </c>
    </row>
    <row r="3738" spans="3:20" ht="30" x14ac:dyDescent="0.25">
      <c r="C3738" s="35"/>
      <c r="I3738" s="27">
        <f>IF(ISBLANK(J3738),"",LARGE(I$1:I3737,1)+1)</f>
        <v>3710</v>
      </c>
      <c r="J3738" s="2" t="s">
        <v>20414</v>
      </c>
      <c r="K3738" s="1" t="s">
        <v>20520</v>
      </c>
      <c r="L3738" s="1" t="s">
        <v>19050</v>
      </c>
      <c r="M3738" s="2" t="s">
        <v>29379</v>
      </c>
      <c r="N3738" s="2" t="s">
        <v>25928</v>
      </c>
      <c r="O3738" s="2" t="s">
        <v>29380</v>
      </c>
      <c r="P3738" s="2" t="s">
        <v>26300</v>
      </c>
      <c r="Q3738" s="2" t="s">
        <v>19281</v>
      </c>
      <c r="R3738" s="2" t="s">
        <v>26301</v>
      </c>
      <c r="S3738" s="2" t="s">
        <v>19282</v>
      </c>
      <c r="T3738" s="42" t="s">
        <v>26302</v>
      </c>
    </row>
    <row r="3739" spans="3:20" ht="30" x14ac:dyDescent="0.25">
      <c r="C3739" s="35"/>
      <c r="I3739" s="27">
        <f>IF(ISBLANK(J3739),"",LARGE(I$1:I3738,1)+1)</f>
        <v>3711</v>
      </c>
      <c r="J3739" s="2" t="s">
        <v>20414</v>
      </c>
      <c r="K3739" s="1" t="s">
        <v>20521</v>
      </c>
      <c r="L3739" s="1" t="s">
        <v>19050</v>
      </c>
      <c r="M3739" s="2" t="s">
        <v>29381</v>
      </c>
      <c r="N3739" s="2" t="s">
        <v>25928</v>
      </c>
      <c r="O3739" s="2" t="s">
        <v>29382</v>
      </c>
      <c r="P3739" s="2" t="s">
        <v>26300</v>
      </c>
      <c r="Q3739" s="2" t="s">
        <v>19281</v>
      </c>
      <c r="R3739" s="2" t="s">
        <v>26301</v>
      </c>
      <c r="S3739" s="2" t="s">
        <v>19282</v>
      </c>
      <c r="T3739" s="42" t="s">
        <v>26302</v>
      </c>
    </row>
    <row r="3740" spans="3:20" ht="45" x14ac:dyDescent="0.25">
      <c r="C3740" s="35"/>
      <c r="I3740" s="27">
        <f>IF(ISBLANK(J3740),"",LARGE(I$1:I3739,1)+1)</f>
        <v>3712</v>
      </c>
      <c r="J3740" s="2" t="s">
        <v>20414</v>
      </c>
      <c r="K3740" s="1" t="s">
        <v>20522</v>
      </c>
      <c r="L3740" s="1" t="s">
        <v>19163</v>
      </c>
      <c r="M3740" s="2" t="s">
        <v>29383</v>
      </c>
      <c r="N3740" s="2" t="s">
        <v>26072</v>
      </c>
      <c r="O3740" s="2" t="s">
        <v>29384</v>
      </c>
      <c r="P3740" s="2" t="s">
        <v>26300</v>
      </c>
      <c r="Q3740" s="2" t="s">
        <v>19281</v>
      </c>
      <c r="R3740" s="2" t="s">
        <v>26301</v>
      </c>
      <c r="S3740" s="2" t="s">
        <v>19282</v>
      </c>
      <c r="T3740" s="42" t="s">
        <v>26302</v>
      </c>
    </row>
    <row r="3741" spans="3:20" ht="45" x14ac:dyDescent="0.25">
      <c r="C3741" s="35"/>
      <c r="I3741" s="27">
        <f>IF(ISBLANK(J3741),"",LARGE(I$1:I3740,1)+1)</f>
        <v>3713</v>
      </c>
      <c r="J3741" s="2" t="s">
        <v>20414</v>
      </c>
      <c r="K3741" s="1" t="s">
        <v>20523</v>
      </c>
      <c r="L3741" s="1" t="s">
        <v>19163</v>
      </c>
      <c r="M3741" s="2" t="s">
        <v>29385</v>
      </c>
      <c r="N3741" s="2" t="s">
        <v>26072</v>
      </c>
      <c r="O3741" s="2" t="s">
        <v>29386</v>
      </c>
      <c r="P3741" s="2" t="s">
        <v>26300</v>
      </c>
      <c r="Q3741" s="2" t="s">
        <v>19281</v>
      </c>
      <c r="R3741" s="2" t="s">
        <v>26301</v>
      </c>
      <c r="S3741" s="2" t="s">
        <v>19282</v>
      </c>
      <c r="T3741" s="42" t="s">
        <v>26302</v>
      </c>
    </row>
    <row r="3742" spans="3:20" ht="30" x14ac:dyDescent="0.25">
      <c r="C3742" s="35"/>
      <c r="I3742" s="27">
        <f>IF(ISBLANK(J3742),"",LARGE(I$1:I3741,1)+1)</f>
        <v>3714</v>
      </c>
      <c r="J3742" s="2" t="s">
        <v>20414</v>
      </c>
      <c r="K3742" s="1" t="s">
        <v>20524</v>
      </c>
      <c r="L3742" s="1" t="s">
        <v>19210</v>
      </c>
      <c r="M3742" s="2" t="s">
        <v>29387</v>
      </c>
      <c r="N3742" s="2" t="s">
        <v>26159</v>
      </c>
      <c r="O3742" s="2" t="s">
        <v>29388</v>
      </c>
      <c r="P3742" s="2" t="s">
        <v>26300</v>
      </c>
      <c r="Q3742" s="2" t="s">
        <v>19281</v>
      </c>
      <c r="R3742" s="2" t="s">
        <v>26301</v>
      </c>
      <c r="S3742" s="2" t="s">
        <v>19282</v>
      </c>
      <c r="T3742" s="42" t="s">
        <v>26302</v>
      </c>
    </row>
    <row r="3743" spans="3:20" ht="30" x14ac:dyDescent="0.25">
      <c r="C3743" s="35"/>
      <c r="I3743" s="27">
        <f>IF(ISBLANK(J3743),"",LARGE(I$1:I3742,1)+1)</f>
        <v>3715</v>
      </c>
      <c r="J3743" s="2" t="s">
        <v>20414</v>
      </c>
      <c r="K3743" s="1" t="s">
        <v>20525</v>
      </c>
      <c r="L3743" s="1" t="s">
        <v>19232</v>
      </c>
      <c r="M3743" s="2" t="s">
        <v>29389</v>
      </c>
      <c r="N3743" s="2" t="s">
        <v>26196</v>
      </c>
      <c r="O3743" s="2" t="s">
        <v>29390</v>
      </c>
      <c r="P3743" s="2" t="s">
        <v>26300</v>
      </c>
      <c r="Q3743" s="2" t="s">
        <v>19281</v>
      </c>
      <c r="R3743" s="2" t="s">
        <v>26301</v>
      </c>
      <c r="S3743" s="2" t="s">
        <v>19282</v>
      </c>
      <c r="T3743" s="42" t="s">
        <v>26302</v>
      </c>
    </row>
    <row r="3744" spans="3:20" ht="30" x14ac:dyDescent="0.25">
      <c r="C3744" s="35"/>
      <c r="I3744" s="27">
        <f>IF(ISBLANK(J3744),"",LARGE(I$1:I3743,1)+1)</f>
        <v>3716</v>
      </c>
      <c r="J3744" s="2" t="s">
        <v>20414</v>
      </c>
      <c r="K3744" s="1" t="s">
        <v>20526</v>
      </c>
      <c r="L3744" s="1" t="s">
        <v>19232</v>
      </c>
      <c r="M3744" s="2" t="s">
        <v>29391</v>
      </c>
      <c r="N3744" s="2" t="s">
        <v>26196</v>
      </c>
      <c r="O3744" s="2" t="s">
        <v>29392</v>
      </c>
      <c r="P3744" s="2" t="s">
        <v>26300</v>
      </c>
      <c r="Q3744" s="2" t="s">
        <v>19281</v>
      </c>
      <c r="R3744" s="2" t="s">
        <v>26301</v>
      </c>
      <c r="S3744" s="2" t="s">
        <v>19282</v>
      </c>
      <c r="T3744" s="42" t="s">
        <v>26302</v>
      </c>
    </row>
    <row r="3745" spans="3:20" ht="30" x14ac:dyDescent="0.25">
      <c r="C3745" s="35"/>
      <c r="I3745" s="27">
        <f>IF(ISBLANK(J3745),"",LARGE(I$1:I3744,1)+1)</f>
        <v>3717</v>
      </c>
      <c r="J3745" s="2" t="s">
        <v>20414</v>
      </c>
      <c r="K3745" s="1" t="s">
        <v>20527</v>
      </c>
      <c r="L3745" s="1" t="s">
        <v>19232</v>
      </c>
      <c r="M3745" s="2" t="s">
        <v>29393</v>
      </c>
      <c r="N3745" s="2" t="s">
        <v>26196</v>
      </c>
      <c r="O3745" s="2" t="s">
        <v>29394</v>
      </c>
      <c r="P3745" s="2" t="s">
        <v>26300</v>
      </c>
      <c r="Q3745" s="2" t="s">
        <v>19281</v>
      </c>
      <c r="R3745" s="2" t="s">
        <v>26301</v>
      </c>
      <c r="S3745" s="2" t="s">
        <v>19282</v>
      </c>
      <c r="T3745" s="42" t="s">
        <v>26302</v>
      </c>
    </row>
    <row r="3746" spans="3:20" ht="30" x14ac:dyDescent="0.25">
      <c r="C3746" s="35"/>
      <c r="I3746" s="27">
        <f>IF(ISBLANK(J3746),"",LARGE(I$1:I3745,1)+1)</f>
        <v>3718</v>
      </c>
      <c r="J3746" s="2" t="s">
        <v>20414</v>
      </c>
      <c r="K3746" s="1" t="s">
        <v>20528</v>
      </c>
      <c r="L3746" s="1" t="s">
        <v>19232</v>
      </c>
      <c r="M3746" s="2" t="s">
        <v>29395</v>
      </c>
      <c r="N3746" s="2" t="s">
        <v>26196</v>
      </c>
      <c r="O3746" s="2" t="s">
        <v>29396</v>
      </c>
      <c r="P3746" s="2" t="s">
        <v>26300</v>
      </c>
      <c r="Q3746" s="2" t="s">
        <v>19281</v>
      </c>
      <c r="R3746" s="2" t="s">
        <v>26301</v>
      </c>
      <c r="S3746" s="2" t="s">
        <v>19282</v>
      </c>
      <c r="T3746" s="42" t="s">
        <v>26302</v>
      </c>
    </row>
    <row r="3747" spans="3:20" ht="45" x14ac:dyDescent="0.25">
      <c r="C3747" s="35"/>
      <c r="I3747" s="27">
        <f>IF(ISBLANK(J3747),"",LARGE(I$1:I3746,1)+1)</f>
        <v>3719</v>
      </c>
      <c r="J3747" s="2" t="s">
        <v>20414</v>
      </c>
      <c r="K3747" s="1" t="s">
        <v>20529</v>
      </c>
      <c r="L3747" s="1" t="s">
        <v>19232</v>
      </c>
      <c r="M3747" s="2" t="s">
        <v>29397</v>
      </c>
      <c r="N3747" s="2" t="s">
        <v>26196</v>
      </c>
      <c r="O3747" s="2" t="s">
        <v>29398</v>
      </c>
      <c r="P3747" s="2" t="s">
        <v>26300</v>
      </c>
      <c r="Q3747" s="2" t="s">
        <v>19281</v>
      </c>
      <c r="R3747" s="2" t="s">
        <v>26301</v>
      </c>
      <c r="S3747" s="2" t="s">
        <v>19282</v>
      </c>
      <c r="T3747" s="42" t="s">
        <v>26302</v>
      </c>
    </row>
    <row r="3748" spans="3:20" ht="45" x14ac:dyDescent="0.25">
      <c r="C3748" s="35"/>
      <c r="I3748" s="27">
        <f>IF(ISBLANK(J3748),"",LARGE(I$1:I3747,1)+1)</f>
        <v>3720</v>
      </c>
      <c r="J3748" s="2" t="s">
        <v>20414</v>
      </c>
      <c r="K3748" s="1" t="s">
        <v>20530</v>
      </c>
      <c r="L3748" s="1" t="s">
        <v>20531</v>
      </c>
      <c r="M3748" s="2" t="s">
        <v>29399</v>
      </c>
      <c r="N3748" s="2" t="s">
        <v>29400</v>
      </c>
      <c r="O3748" s="2" t="s">
        <v>29401</v>
      </c>
      <c r="P3748" s="2" t="s">
        <v>29402</v>
      </c>
      <c r="Q3748" s="2" t="s">
        <v>20532</v>
      </c>
      <c r="R3748" s="2" t="s">
        <v>29403</v>
      </c>
      <c r="S3748" s="2" t="s">
        <v>20533</v>
      </c>
      <c r="T3748" s="42" t="s">
        <v>29404</v>
      </c>
    </row>
    <row r="3749" spans="3:20" ht="45" x14ac:dyDescent="0.25">
      <c r="C3749" s="35"/>
      <c r="I3749" s="27">
        <f>IF(ISBLANK(J3749),"",LARGE(I$1:I3748,1)+1)</f>
        <v>3721</v>
      </c>
      <c r="J3749" s="2" t="s">
        <v>20414</v>
      </c>
      <c r="K3749" s="1" t="s">
        <v>20534</v>
      </c>
      <c r="L3749" s="1" t="s">
        <v>20531</v>
      </c>
      <c r="M3749" s="2" t="s">
        <v>29405</v>
      </c>
      <c r="N3749" s="2" t="s">
        <v>29400</v>
      </c>
      <c r="O3749" s="2" t="s">
        <v>29406</v>
      </c>
      <c r="P3749" s="2" t="s">
        <v>29407</v>
      </c>
      <c r="Q3749" s="2" t="s">
        <v>20532</v>
      </c>
      <c r="R3749" s="2" t="s">
        <v>29408</v>
      </c>
      <c r="S3749" s="2" t="s">
        <v>20533</v>
      </c>
      <c r="T3749" s="42" t="s">
        <v>29404</v>
      </c>
    </row>
    <row r="3750" spans="3:20" ht="45" x14ac:dyDescent="0.25">
      <c r="C3750" s="35"/>
      <c r="I3750" s="27">
        <f>IF(ISBLANK(J3750),"",LARGE(I$1:I3749,1)+1)</f>
        <v>3722</v>
      </c>
      <c r="J3750" s="2" t="s">
        <v>20414</v>
      </c>
      <c r="K3750" s="1" t="s">
        <v>20535</v>
      </c>
      <c r="L3750" s="1" t="s">
        <v>20531</v>
      </c>
      <c r="M3750" s="2" t="s">
        <v>29409</v>
      </c>
      <c r="N3750" s="2" t="s">
        <v>29400</v>
      </c>
      <c r="O3750" s="2" t="s">
        <v>29410</v>
      </c>
      <c r="P3750" s="2" t="s">
        <v>29411</v>
      </c>
      <c r="Q3750" s="2" t="s">
        <v>20536</v>
      </c>
      <c r="R3750" s="2" t="s">
        <v>29412</v>
      </c>
      <c r="S3750" s="2" t="s">
        <v>20537</v>
      </c>
      <c r="T3750" s="42" t="s">
        <v>29413</v>
      </c>
    </row>
    <row r="3751" spans="3:20" ht="45" x14ac:dyDescent="0.25">
      <c r="C3751" s="35"/>
      <c r="I3751" s="27">
        <f>IF(ISBLANK(J3751),"",LARGE(I$1:I3750,1)+1)</f>
        <v>3723</v>
      </c>
      <c r="J3751" s="2" t="s">
        <v>20414</v>
      </c>
      <c r="K3751" s="1" t="s">
        <v>20538</v>
      </c>
      <c r="L3751" s="1" t="s">
        <v>20531</v>
      </c>
      <c r="M3751" s="2" t="s">
        <v>29414</v>
      </c>
      <c r="N3751" s="2" t="s">
        <v>29400</v>
      </c>
      <c r="O3751" s="2" t="s">
        <v>29415</v>
      </c>
      <c r="P3751" s="2" t="s">
        <v>29416</v>
      </c>
      <c r="Q3751" s="2" t="s">
        <v>20536</v>
      </c>
      <c r="R3751" s="2" t="s">
        <v>29417</v>
      </c>
      <c r="S3751" s="2" t="s">
        <v>20537</v>
      </c>
      <c r="T3751" s="42" t="s">
        <v>29413</v>
      </c>
    </row>
    <row r="3752" spans="3:20" ht="45" x14ac:dyDescent="0.25">
      <c r="C3752" s="35"/>
      <c r="I3752" s="27">
        <f>IF(ISBLANK(J3752),"",LARGE(I$1:I3751,1)+1)</f>
        <v>3724</v>
      </c>
      <c r="J3752" s="2" t="s">
        <v>20414</v>
      </c>
      <c r="K3752" s="1" t="s">
        <v>20539</v>
      </c>
      <c r="L3752" s="1" t="s">
        <v>20531</v>
      </c>
      <c r="M3752" s="2" t="s">
        <v>29418</v>
      </c>
      <c r="N3752" s="2" t="s">
        <v>29400</v>
      </c>
      <c r="O3752" s="2" t="s">
        <v>29419</v>
      </c>
      <c r="P3752" s="2" t="s">
        <v>29420</v>
      </c>
      <c r="Q3752" s="2" t="s">
        <v>20540</v>
      </c>
      <c r="R3752" s="2" t="s">
        <v>29421</v>
      </c>
      <c r="S3752" s="2" t="s">
        <v>20541</v>
      </c>
      <c r="T3752" s="42" t="s">
        <v>29422</v>
      </c>
    </row>
    <row r="3753" spans="3:20" ht="45" x14ac:dyDescent="0.25">
      <c r="C3753" s="35"/>
      <c r="I3753" s="27">
        <f>IF(ISBLANK(J3753),"",LARGE(I$1:I3752,1)+1)</f>
        <v>3725</v>
      </c>
      <c r="J3753" s="2" t="s">
        <v>20414</v>
      </c>
      <c r="K3753" s="1" t="s">
        <v>20542</v>
      </c>
      <c r="L3753" s="1" t="s">
        <v>20531</v>
      </c>
      <c r="M3753" s="2" t="s">
        <v>29423</v>
      </c>
      <c r="N3753" s="2" t="s">
        <v>29400</v>
      </c>
      <c r="O3753" s="2" t="s">
        <v>29424</v>
      </c>
      <c r="P3753" s="2" t="s">
        <v>29425</v>
      </c>
      <c r="Q3753" s="2" t="s">
        <v>20543</v>
      </c>
      <c r="R3753" s="2" t="s">
        <v>29426</v>
      </c>
      <c r="S3753" s="2" t="s">
        <v>20544</v>
      </c>
      <c r="T3753" s="42" t="s">
        <v>29427</v>
      </c>
    </row>
    <row r="3754" spans="3:20" ht="45" x14ac:dyDescent="0.25">
      <c r="C3754" s="35"/>
      <c r="I3754" s="27">
        <f>IF(ISBLANK(J3754),"",LARGE(I$1:I3753,1)+1)</f>
        <v>3726</v>
      </c>
      <c r="J3754" s="2" t="s">
        <v>20414</v>
      </c>
      <c r="K3754" s="1" t="s">
        <v>20545</v>
      </c>
      <c r="L3754" s="1" t="s">
        <v>20531</v>
      </c>
      <c r="M3754" s="2" t="s">
        <v>29428</v>
      </c>
      <c r="N3754" s="2" t="s">
        <v>29400</v>
      </c>
      <c r="O3754" s="2" t="s">
        <v>29429</v>
      </c>
      <c r="P3754" s="2" t="s">
        <v>29430</v>
      </c>
      <c r="Q3754" s="2" t="s">
        <v>20543</v>
      </c>
      <c r="R3754" s="2" t="s">
        <v>29431</v>
      </c>
      <c r="S3754" s="2" t="s">
        <v>20546</v>
      </c>
      <c r="T3754" s="42" t="s">
        <v>29427</v>
      </c>
    </row>
    <row r="3755" spans="3:20" ht="45" x14ac:dyDescent="0.25">
      <c r="C3755" s="35"/>
      <c r="I3755" s="27">
        <f>IF(ISBLANK(J3755),"",LARGE(I$1:I3754,1)+1)</f>
        <v>3727</v>
      </c>
      <c r="J3755" s="2" t="s">
        <v>20414</v>
      </c>
      <c r="K3755" s="1" t="s">
        <v>20547</v>
      </c>
      <c r="L3755" s="1" t="s">
        <v>20531</v>
      </c>
      <c r="M3755" s="2" t="s">
        <v>29432</v>
      </c>
      <c r="N3755" s="2" t="s">
        <v>29400</v>
      </c>
      <c r="O3755" s="2" t="s">
        <v>29433</v>
      </c>
      <c r="P3755" s="2" t="s">
        <v>29434</v>
      </c>
      <c r="Q3755" s="2" t="s">
        <v>20543</v>
      </c>
      <c r="R3755" s="2" t="s">
        <v>29435</v>
      </c>
      <c r="S3755" s="2" t="s">
        <v>20546</v>
      </c>
      <c r="T3755" s="42" t="s">
        <v>29427</v>
      </c>
    </row>
    <row r="3756" spans="3:20" ht="45" x14ac:dyDescent="0.25">
      <c r="C3756" s="35"/>
      <c r="I3756" s="27">
        <f>IF(ISBLANK(J3756),"",LARGE(I$1:I3755,1)+1)</f>
        <v>3728</v>
      </c>
      <c r="J3756" s="2" t="s">
        <v>20414</v>
      </c>
      <c r="K3756" s="1" t="s">
        <v>20548</v>
      </c>
      <c r="L3756" s="1" t="s">
        <v>20531</v>
      </c>
      <c r="M3756" s="2" t="s">
        <v>29436</v>
      </c>
      <c r="N3756" s="2" t="s">
        <v>29400</v>
      </c>
      <c r="O3756" s="2" t="s">
        <v>29437</v>
      </c>
      <c r="P3756" s="2" t="s">
        <v>29438</v>
      </c>
      <c r="Q3756" s="2" t="s">
        <v>20549</v>
      </c>
      <c r="R3756" s="2" t="s">
        <v>29439</v>
      </c>
      <c r="S3756" s="2" t="s">
        <v>20550</v>
      </c>
      <c r="T3756" s="42" t="s">
        <v>29440</v>
      </c>
    </row>
    <row r="3757" spans="3:20" ht="45" x14ac:dyDescent="0.25">
      <c r="C3757" s="35"/>
      <c r="I3757" s="27">
        <f>IF(ISBLANK(J3757),"",LARGE(I$1:I3756,1)+1)</f>
        <v>3729</v>
      </c>
      <c r="J3757" s="2" t="s">
        <v>20414</v>
      </c>
      <c r="K3757" s="1" t="s">
        <v>20551</v>
      </c>
      <c r="L3757" s="1" t="s">
        <v>20531</v>
      </c>
      <c r="M3757" s="2" t="s">
        <v>29441</v>
      </c>
      <c r="N3757" s="2" t="s">
        <v>29400</v>
      </c>
      <c r="O3757" s="2" t="s">
        <v>29442</v>
      </c>
      <c r="P3757" s="2" t="s">
        <v>29443</v>
      </c>
      <c r="Q3757" s="2" t="s">
        <v>20549</v>
      </c>
      <c r="R3757" s="2" t="s">
        <v>29444</v>
      </c>
      <c r="S3757" s="2" t="s">
        <v>20550</v>
      </c>
      <c r="T3757" s="42" t="s">
        <v>29440</v>
      </c>
    </row>
    <row r="3758" spans="3:20" ht="45" x14ac:dyDescent="0.25">
      <c r="C3758" s="35"/>
      <c r="I3758" s="27">
        <f>IF(ISBLANK(J3758),"",LARGE(I$1:I3757,1)+1)</f>
        <v>3730</v>
      </c>
      <c r="J3758" s="2" t="s">
        <v>20414</v>
      </c>
      <c r="K3758" s="1" t="s">
        <v>20552</v>
      </c>
      <c r="L3758" s="1" t="s">
        <v>20531</v>
      </c>
      <c r="M3758" s="2" t="s">
        <v>29445</v>
      </c>
      <c r="N3758" s="2" t="s">
        <v>29400</v>
      </c>
      <c r="O3758" s="2" t="s">
        <v>29446</v>
      </c>
      <c r="P3758" s="2" t="s">
        <v>29447</v>
      </c>
      <c r="Q3758" s="2" t="s">
        <v>20553</v>
      </c>
      <c r="R3758" s="2" t="s">
        <v>29448</v>
      </c>
      <c r="S3758" s="2" t="s">
        <v>20554</v>
      </c>
      <c r="T3758" s="42" t="s">
        <v>29449</v>
      </c>
    </row>
    <row r="3759" spans="3:20" ht="45" x14ac:dyDescent="0.25">
      <c r="C3759" s="35"/>
      <c r="I3759" s="27">
        <f>IF(ISBLANK(J3759),"",LARGE(I$1:I3758,1)+1)</f>
        <v>3731</v>
      </c>
      <c r="J3759" s="2" t="s">
        <v>20414</v>
      </c>
      <c r="K3759" s="1" t="s">
        <v>20555</v>
      </c>
      <c r="L3759" s="1" t="s">
        <v>20531</v>
      </c>
      <c r="M3759" s="2" t="s">
        <v>29450</v>
      </c>
      <c r="N3759" s="2" t="s">
        <v>29400</v>
      </c>
      <c r="O3759" s="2" t="s">
        <v>29451</v>
      </c>
      <c r="P3759" s="2" t="s">
        <v>29452</v>
      </c>
      <c r="Q3759" s="2" t="s">
        <v>20553</v>
      </c>
      <c r="R3759" s="2" t="s">
        <v>29453</v>
      </c>
      <c r="S3759" s="2" t="s">
        <v>20554</v>
      </c>
      <c r="T3759" s="42" t="s">
        <v>29449</v>
      </c>
    </row>
    <row r="3760" spans="3:20" ht="45" x14ac:dyDescent="0.25">
      <c r="C3760" s="35"/>
      <c r="I3760" s="27">
        <f>IF(ISBLANK(J3760),"",LARGE(I$1:I3759,1)+1)</f>
        <v>3732</v>
      </c>
      <c r="J3760" s="2" t="s">
        <v>20414</v>
      </c>
      <c r="K3760" s="1" t="s">
        <v>20556</v>
      </c>
      <c r="L3760" s="1" t="s">
        <v>20531</v>
      </c>
      <c r="M3760" s="2" t="s">
        <v>29454</v>
      </c>
      <c r="N3760" s="2" t="s">
        <v>29400</v>
      </c>
      <c r="O3760" s="2" t="s">
        <v>29455</v>
      </c>
      <c r="P3760" s="2" t="s">
        <v>29456</v>
      </c>
      <c r="Q3760" s="2" t="s">
        <v>20557</v>
      </c>
      <c r="R3760" s="2" t="s">
        <v>29457</v>
      </c>
      <c r="S3760" s="2" t="s">
        <v>20558</v>
      </c>
      <c r="T3760" s="42" t="s">
        <v>29458</v>
      </c>
    </row>
    <row r="3761" spans="3:20" ht="45" x14ac:dyDescent="0.25">
      <c r="C3761" s="35"/>
      <c r="I3761" s="27">
        <f>IF(ISBLANK(J3761),"",LARGE(I$1:I3760,1)+1)</f>
        <v>3733</v>
      </c>
      <c r="J3761" s="2" t="s">
        <v>20414</v>
      </c>
      <c r="K3761" s="1" t="s">
        <v>20559</v>
      </c>
      <c r="L3761" s="1" t="s">
        <v>20531</v>
      </c>
      <c r="M3761" s="2" t="s">
        <v>29459</v>
      </c>
      <c r="N3761" s="2" t="s">
        <v>29400</v>
      </c>
      <c r="O3761" s="2" t="s">
        <v>29460</v>
      </c>
      <c r="P3761" s="2" t="s">
        <v>29461</v>
      </c>
      <c r="Q3761" s="2" t="s">
        <v>20557</v>
      </c>
      <c r="R3761" s="2" t="s">
        <v>29462</v>
      </c>
      <c r="S3761" s="2" t="s">
        <v>20558</v>
      </c>
      <c r="T3761" s="42" t="s">
        <v>29458</v>
      </c>
    </row>
    <row r="3762" spans="3:20" ht="45" x14ac:dyDescent="0.25">
      <c r="C3762" s="35"/>
      <c r="I3762" s="27">
        <f>IF(ISBLANK(J3762),"",LARGE(I$1:I3761,1)+1)</f>
        <v>3734</v>
      </c>
      <c r="J3762" s="2" t="s">
        <v>20414</v>
      </c>
      <c r="K3762" s="1" t="s">
        <v>20560</v>
      </c>
      <c r="L3762" s="1" t="s">
        <v>20531</v>
      </c>
      <c r="M3762" s="2" t="s">
        <v>29463</v>
      </c>
      <c r="N3762" s="2" t="s">
        <v>29400</v>
      </c>
      <c r="O3762" s="2" t="s">
        <v>29464</v>
      </c>
      <c r="P3762" s="2" t="s">
        <v>29465</v>
      </c>
      <c r="Q3762" s="2" t="s">
        <v>20561</v>
      </c>
      <c r="R3762" s="2" t="s">
        <v>29466</v>
      </c>
      <c r="S3762" s="2" t="s">
        <v>20562</v>
      </c>
      <c r="T3762" s="42" t="s">
        <v>29467</v>
      </c>
    </row>
    <row r="3763" spans="3:20" ht="45" x14ac:dyDescent="0.25">
      <c r="C3763" s="35"/>
      <c r="I3763" s="27">
        <f>IF(ISBLANK(J3763),"",LARGE(I$1:I3762,1)+1)</f>
        <v>3735</v>
      </c>
      <c r="J3763" s="2" t="s">
        <v>20414</v>
      </c>
      <c r="K3763" s="1" t="s">
        <v>20563</v>
      </c>
      <c r="L3763" s="1" t="s">
        <v>20531</v>
      </c>
      <c r="M3763" s="2" t="s">
        <v>29468</v>
      </c>
      <c r="N3763" s="2" t="s">
        <v>29400</v>
      </c>
      <c r="O3763" s="2" t="s">
        <v>29469</v>
      </c>
      <c r="P3763" s="2" t="s">
        <v>29470</v>
      </c>
      <c r="Q3763" s="2" t="s">
        <v>20561</v>
      </c>
      <c r="R3763" s="2" t="s">
        <v>29471</v>
      </c>
      <c r="S3763" s="2" t="s">
        <v>20562</v>
      </c>
      <c r="T3763" s="42" t="s">
        <v>29467</v>
      </c>
    </row>
    <row r="3764" spans="3:20" ht="45" x14ac:dyDescent="0.25">
      <c r="C3764" s="35"/>
      <c r="I3764" s="27">
        <f>IF(ISBLANK(J3764),"",LARGE(I$1:I3763,1)+1)</f>
        <v>3736</v>
      </c>
      <c r="J3764" s="2" t="s">
        <v>20414</v>
      </c>
      <c r="K3764" s="1" t="s">
        <v>20564</v>
      </c>
      <c r="L3764" s="1" t="s">
        <v>20531</v>
      </c>
      <c r="M3764" s="2" t="s">
        <v>29472</v>
      </c>
      <c r="N3764" s="2" t="s">
        <v>29400</v>
      </c>
      <c r="O3764" s="2" t="s">
        <v>29473</v>
      </c>
      <c r="P3764" s="2" t="s">
        <v>29474</v>
      </c>
      <c r="Q3764" s="2" t="s">
        <v>20565</v>
      </c>
      <c r="R3764" s="2" t="s">
        <v>29475</v>
      </c>
      <c r="S3764" s="2" t="s">
        <v>20566</v>
      </c>
      <c r="T3764" s="42" t="s">
        <v>29476</v>
      </c>
    </row>
    <row r="3765" spans="3:20" ht="45" x14ac:dyDescent="0.25">
      <c r="C3765" s="35"/>
      <c r="I3765" s="27">
        <f>IF(ISBLANK(J3765),"",LARGE(I$1:I3764,1)+1)</f>
        <v>3737</v>
      </c>
      <c r="J3765" s="2" t="s">
        <v>20414</v>
      </c>
      <c r="K3765" s="1" t="s">
        <v>20567</v>
      </c>
      <c r="L3765" s="1" t="s">
        <v>20531</v>
      </c>
      <c r="M3765" s="2" t="s">
        <v>29477</v>
      </c>
      <c r="N3765" s="2" t="s">
        <v>29400</v>
      </c>
      <c r="O3765" s="2" t="s">
        <v>29478</v>
      </c>
      <c r="P3765" s="2" t="s">
        <v>29479</v>
      </c>
      <c r="Q3765" s="2" t="s">
        <v>20565</v>
      </c>
      <c r="R3765" s="2" t="s">
        <v>29480</v>
      </c>
      <c r="S3765" s="2" t="s">
        <v>20566</v>
      </c>
      <c r="T3765" s="42" t="s">
        <v>29476</v>
      </c>
    </row>
    <row r="3766" spans="3:20" ht="45" x14ac:dyDescent="0.25">
      <c r="C3766" s="35"/>
      <c r="I3766" s="27">
        <f>IF(ISBLANK(J3766),"",LARGE(I$1:I3765,1)+1)</f>
        <v>3738</v>
      </c>
      <c r="J3766" s="2" t="s">
        <v>20414</v>
      </c>
      <c r="K3766" s="1" t="s">
        <v>20568</v>
      </c>
      <c r="L3766" s="1" t="s">
        <v>20531</v>
      </c>
      <c r="M3766" s="2" t="s">
        <v>29481</v>
      </c>
      <c r="N3766" s="2" t="s">
        <v>29400</v>
      </c>
      <c r="O3766" s="2" t="s">
        <v>29482</v>
      </c>
      <c r="P3766" s="2" t="s">
        <v>29483</v>
      </c>
      <c r="Q3766" s="2" t="s">
        <v>20569</v>
      </c>
      <c r="R3766" s="2" t="s">
        <v>29484</v>
      </c>
      <c r="S3766" s="2" t="s">
        <v>20570</v>
      </c>
      <c r="T3766" s="42" t="s">
        <v>29485</v>
      </c>
    </row>
    <row r="3767" spans="3:20" ht="45" x14ac:dyDescent="0.25">
      <c r="C3767" s="35"/>
      <c r="I3767" s="27">
        <f>IF(ISBLANK(J3767),"",LARGE(I$1:I3766,1)+1)</f>
        <v>3739</v>
      </c>
      <c r="J3767" s="2" t="s">
        <v>20414</v>
      </c>
      <c r="K3767" s="1" t="s">
        <v>20571</v>
      </c>
      <c r="L3767" s="1" t="s">
        <v>20531</v>
      </c>
      <c r="M3767" s="2" t="s">
        <v>29486</v>
      </c>
      <c r="N3767" s="2" t="s">
        <v>29400</v>
      </c>
      <c r="O3767" s="2" t="s">
        <v>29487</v>
      </c>
      <c r="P3767" s="2" t="s">
        <v>29488</v>
      </c>
      <c r="Q3767" s="2" t="s">
        <v>20569</v>
      </c>
      <c r="R3767" s="2" t="s">
        <v>29489</v>
      </c>
      <c r="S3767" s="2" t="s">
        <v>20570</v>
      </c>
      <c r="T3767" s="42" t="s">
        <v>29485</v>
      </c>
    </row>
    <row r="3768" spans="3:20" ht="45" x14ac:dyDescent="0.25">
      <c r="C3768" s="35"/>
      <c r="I3768" s="27">
        <f>IF(ISBLANK(J3768),"",LARGE(I$1:I3767,1)+1)</f>
        <v>3740</v>
      </c>
      <c r="J3768" s="2" t="s">
        <v>20414</v>
      </c>
      <c r="K3768" s="1" t="s">
        <v>20572</v>
      </c>
      <c r="L3768" s="1" t="s">
        <v>20531</v>
      </c>
      <c r="M3768" s="2" t="s">
        <v>29490</v>
      </c>
      <c r="N3768" s="2" t="s">
        <v>29400</v>
      </c>
      <c r="O3768" s="2" t="s">
        <v>29491</v>
      </c>
      <c r="P3768" s="2" t="s">
        <v>26517</v>
      </c>
      <c r="Q3768" s="2" t="s">
        <v>20573</v>
      </c>
      <c r="R3768" s="2" t="s">
        <v>29492</v>
      </c>
      <c r="S3768" s="2" t="s">
        <v>20574</v>
      </c>
      <c r="T3768" s="42" t="s">
        <v>29493</v>
      </c>
    </row>
    <row r="3769" spans="3:20" ht="45" x14ac:dyDescent="0.25">
      <c r="C3769" s="35"/>
      <c r="I3769" s="27">
        <f>IF(ISBLANK(J3769),"",LARGE(I$1:I3768,1)+1)</f>
        <v>3741</v>
      </c>
      <c r="J3769" s="2" t="s">
        <v>20414</v>
      </c>
      <c r="K3769" s="1" t="s">
        <v>20575</v>
      </c>
      <c r="L3769" s="1" t="s">
        <v>20531</v>
      </c>
      <c r="M3769" s="2" t="s">
        <v>29494</v>
      </c>
      <c r="N3769" s="2" t="s">
        <v>29400</v>
      </c>
      <c r="O3769" s="2" t="s">
        <v>29495</v>
      </c>
      <c r="P3769" s="2" t="s">
        <v>26517</v>
      </c>
      <c r="Q3769" s="2" t="s">
        <v>20573</v>
      </c>
      <c r="R3769" s="2" t="s">
        <v>29496</v>
      </c>
      <c r="S3769" s="2" t="s">
        <v>20574</v>
      </c>
      <c r="T3769" s="42" t="s">
        <v>29493</v>
      </c>
    </row>
    <row r="3770" spans="3:20" ht="45" x14ac:dyDescent="0.25">
      <c r="C3770" s="35"/>
      <c r="I3770" s="27">
        <f>IF(ISBLANK(J3770),"",LARGE(I$1:I3769,1)+1)</f>
        <v>3742</v>
      </c>
      <c r="J3770" s="2" t="s">
        <v>20414</v>
      </c>
      <c r="K3770" s="1" t="s">
        <v>20576</v>
      </c>
      <c r="L3770" s="1" t="s">
        <v>20531</v>
      </c>
      <c r="M3770" s="2" t="s">
        <v>29497</v>
      </c>
      <c r="N3770" s="2" t="s">
        <v>29400</v>
      </c>
      <c r="O3770" s="2" t="s">
        <v>29498</v>
      </c>
      <c r="P3770" s="2" t="s">
        <v>29499</v>
      </c>
      <c r="Q3770" s="2" t="s">
        <v>20577</v>
      </c>
      <c r="R3770" s="2" t="s">
        <v>29500</v>
      </c>
      <c r="S3770" s="2" t="s">
        <v>20578</v>
      </c>
      <c r="T3770" s="42" t="s">
        <v>29501</v>
      </c>
    </row>
    <row r="3771" spans="3:20" ht="45" x14ac:dyDescent="0.25">
      <c r="C3771" s="35"/>
      <c r="I3771" s="27">
        <f>IF(ISBLANK(J3771),"",LARGE(I$1:I3770,1)+1)</f>
        <v>3743</v>
      </c>
      <c r="J3771" s="2" t="s">
        <v>20414</v>
      </c>
      <c r="K3771" s="1" t="s">
        <v>20579</v>
      </c>
      <c r="L3771" s="1" t="s">
        <v>20531</v>
      </c>
      <c r="M3771" s="2" t="s">
        <v>29502</v>
      </c>
      <c r="N3771" s="2" t="s">
        <v>29400</v>
      </c>
      <c r="O3771" s="2" t="s">
        <v>29503</v>
      </c>
      <c r="P3771" s="2" t="s">
        <v>29504</v>
      </c>
      <c r="Q3771" s="2" t="s">
        <v>20580</v>
      </c>
      <c r="R3771" s="2" t="s">
        <v>29505</v>
      </c>
      <c r="S3771" s="2" t="s">
        <v>20581</v>
      </c>
      <c r="T3771" s="42" t="s">
        <v>29506</v>
      </c>
    </row>
    <row r="3772" spans="3:20" ht="45" x14ac:dyDescent="0.25">
      <c r="C3772" s="35"/>
      <c r="I3772" s="27">
        <f>IF(ISBLANK(J3772),"",LARGE(I$1:I3771,1)+1)</f>
        <v>3744</v>
      </c>
      <c r="J3772" s="2" t="s">
        <v>20414</v>
      </c>
      <c r="K3772" s="1" t="s">
        <v>20582</v>
      </c>
      <c r="L3772" s="1" t="s">
        <v>20531</v>
      </c>
      <c r="M3772" s="2" t="s">
        <v>29507</v>
      </c>
      <c r="N3772" s="2" t="s">
        <v>29400</v>
      </c>
      <c r="O3772" s="2" t="s">
        <v>29508</v>
      </c>
      <c r="P3772" s="2" t="s">
        <v>29509</v>
      </c>
      <c r="Q3772" s="2" t="s">
        <v>20583</v>
      </c>
      <c r="R3772" s="2" t="s">
        <v>29510</v>
      </c>
      <c r="S3772" s="2" t="s">
        <v>20584</v>
      </c>
      <c r="T3772" s="42" t="s">
        <v>29511</v>
      </c>
    </row>
    <row r="3773" spans="3:20" ht="45" x14ac:dyDescent="0.25">
      <c r="C3773" s="35"/>
      <c r="I3773" s="27">
        <f>IF(ISBLANK(J3773),"",LARGE(I$1:I3772,1)+1)</f>
        <v>3745</v>
      </c>
      <c r="J3773" s="2" t="s">
        <v>20414</v>
      </c>
      <c r="K3773" s="1" t="s">
        <v>20585</v>
      </c>
      <c r="L3773" s="1" t="s">
        <v>20531</v>
      </c>
      <c r="M3773" s="2" t="s">
        <v>29512</v>
      </c>
      <c r="N3773" s="2" t="s">
        <v>29400</v>
      </c>
      <c r="O3773" s="2" t="s">
        <v>29513</v>
      </c>
      <c r="P3773" s="2" t="s">
        <v>29514</v>
      </c>
      <c r="Q3773" s="2" t="s">
        <v>20583</v>
      </c>
      <c r="R3773" s="2" t="s">
        <v>29515</v>
      </c>
      <c r="S3773" s="2" t="s">
        <v>20584</v>
      </c>
      <c r="T3773" s="42" t="s">
        <v>29511</v>
      </c>
    </row>
    <row r="3774" spans="3:20" ht="45" x14ac:dyDescent="0.25">
      <c r="C3774" s="35"/>
      <c r="I3774" s="27">
        <f>IF(ISBLANK(J3774),"",LARGE(I$1:I3773,1)+1)</f>
        <v>3746</v>
      </c>
      <c r="J3774" s="2" t="s">
        <v>20414</v>
      </c>
      <c r="K3774" s="1" t="s">
        <v>20586</v>
      </c>
      <c r="L3774" s="1" t="s">
        <v>20531</v>
      </c>
      <c r="M3774" s="2" t="s">
        <v>29516</v>
      </c>
      <c r="N3774" s="2" t="s">
        <v>29400</v>
      </c>
      <c r="O3774" s="2" t="s">
        <v>29517</v>
      </c>
      <c r="P3774" s="2" t="s">
        <v>29518</v>
      </c>
      <c r="Q3774" s="2" t="s">
        <v>20587</v>
      </c>
      <c r="R3774" s="2" t="s">
        <v>29519</v>
      </c>
      <c r="S3774" s="2" t="s">
        <v>20588</v>
      </c>
      <c r="T3774" s="42" t="s">
        <v>29520</v>
      </c>
    </row>
    <row r="3775" spans="3:20" ht="45" x14ac:dyDescent="0.25">
      <c r="C3775" s="35"/>
      <c r="I3775" s="27">
        <f>IF(ISBLANK(J3775),"",LARGE(I$1:I3774,1)+1)</f>
        <v>3747</v>
      </c>
      <c r="J3775" s="2" t="s">
        <v>20414</v>
      </c>
      <c r="K3775" s="1" t="s">
        <v>20589</v>
      </c>
      <c r="L3775" s="1" t="s">
        <v>20531</v>
      </c>
      <c r="M3775" s="2" t="s">
        <v>29521</v>
      </c>
      <c r="N3775" s="2" t="s">
        <v>29400</v>
      </c>
      <c r="O3775" s="2" t="s">
        <v>29522</v>
      </c>
      <c r="P3775" s="2" t="s">
        <v>29523</v>
      </c>
      <c r="Q3775" s="2" t="s">
        <v>20590</v>
      </c>
      <c r="R3775" s="2" t="s">
        <v>29524</v>
      </c>
      <c r="S3775" s="2" t="s">
        <v>20591</v>
      </c>
      <c r="T3775" s="42" t="s">
        <v>29525</v>
      </c>
    </row>
    <row r="3776" spans="3:20" ht="45" x14ac:dyDescent="0.25">
      <c r="C3776" s="35"/>
      <c r="I3776" s="27">
        <f>IF(ISBLANK(J3776),"",LARGE(I$1:I3775,1)+1)</f>
        <v>3748</v>
      </c>
      <c r="J3776" s="2" t="s">
        <v>20414</v>
      </c>
      <c r="K3776" s="1" t="s">
        <v>20592</v>
      </c>
      <c r="L3776" s="1" t="s">
        <v>20531</v>
      </c>
      <c r="M3776" s="2" t="s">
        <v>29526</v>
      </c>
      <c r="N3776" s="2" t="s">
        <v>29400</v>
      </c>
      <c r="O3776" s="2" t="s">
        <v>29527</v>
      </c>
      <c r="P3776" s="2" t="s">
        <v>29528</v>
      </c>
      <c r="Q3776" s="2" t="s">
        <v>20593</v>
      </c>
      <c r="R3776" s="2" t="s">
        <v>29529</v>
      </c>
      <c r="S3776" s="2" t="s">
        <v>20594</v>
      </c>
      <c r="T3776" s="42" t="s">
        <v>29530</v>
      </c>
    </row>
    <row r="3777" spans="3:20" ht="30" x14ac:dyDescent="0.25">
      <c r="C3777" s="35"/>
      <c r="I3777" s="27">
        <f>IF(ISBLANK(J3777),"",LARGE(I$1:I3776,1)+1)</f>
        <v>3749</v>
      </c>
      <c r="J3777" s="2" t="s">
        <v>20414</v>
      </c>
      <c r="K3777" s="1" t="s">
        <v>20595</v>
      </c>
      <c r="L3777" s="1" t="s">
        <v>20531</v>
      </c>
      <c r="M3777" s="2" t="s">
        <v>29531</v>
      </c>
      <c r="N3777" s="2" t="s">
        <v>29400</v>
      </c>
      <c r="O3777" s="2" t="s">
        <v>29532</v>
      </c>
      <c r="P3777" s="2" t="s">
        <v>29533</v>
      </c>
      <c r="Q3777" s="2" t="s">
        <v>20596</v>
      </c>
      <c r="R3777" s="2" t="s">
        <v>29534</v>
      </c>
      <c r="S3777" s="2" t="s">
        <v>20597</v>
      </c>
      <c r="T3777" s="42" t="s">
        <v>29535</v>
      </c>
    </row>
    <row r="3778" spans="3:20" ht="45" x14ac:dyDescent="0.25">
      <c r="C3778" s="35"/>
      <c r="I3778" s="27">
        <f>IF(ISBLANK(J3778),"",LARGE(I$1:I3777,1)+1)</f>
        <v>3750</v>
      </c>
      <c r="J3778" s="2" t="s">
        <v>20414</v>
      </c>
      <c r="K3778" s="1" t="s">
        <v>20598</v>
      </c>
      <c r="L3778" s="1" t="s">
        <v>20531</v>
      </c>
      <c r="M3778" s="2" t="s">
        <v>29536</v>
      </c>
      <c r="N3778" s="2" t="s">
        <v>29400</v>
      </c>
      <c r="O3778" s="2" t="s">
        <v>29537</v>
      </c>
      <c r="P3778" s="2" t="s">
        <v>29538</v>
      </c>
      <c r="Q3778" s="2" t="s">
        <v>20599</v>
      </c>
      <c r="R3778" s="2" t="s">
        <v>29539</v>
      </c>
      <c r="S3778" s="2" t="s">
        <v>20600</v>
      </c>
      <c r="T3778" s="42" t="s">
        <v>29540</v>
      </c>
    </row>
    <row r="3779" spans="3:20" ht="45" x14ac:dyDescent="0.25">
      <c r="C3779" s="35"/>
      <c r="I3779" s="27">
        <f>IF(ISBLANK(J3779),"",LARGE(I$1:I3778,1)+1)</f>
        <v>3751</v>
      </c>
      <c r="J3779" s="2" t="s">
        <v>20414</v>
      </c>
      <c r="K3779" s="1" t="s">
        <v>20601</v>
      </c>
      <c r="L3779" s="1" t="s">
        <v>20531</v>
      </c>
      <c r="M3779" s="2" t="s">
        <v>29541</v>
      </c>
      <c r="N3779" s="2" t="s">
        <v>29400</v>
      </c>
      <c r="O3779" s="2" t="s">
        <v>29542</v>
      </c>
      <c r="P3779" s="2" t="s">
        <v>29543</v>
      </c>
      <c r="Q3779" s="2" t="s">
        <v>20602</v>
      </c>
      <c r="R3779" s="2" t="s">
        <v>29544</v>
      </c>
      <c r="S3779" s="2" t="s">
        <v>20603</v>
      </c>
      <c r="T3779" s="42" t="s">
        <v>29545</v>
      </c>
    </row>
    <row r="3780" spans="3:20" ht="45" x14ac:dyDescent="0.25">
      <c r="C3780" s="35"/>
      <c r="I3780" s="27">
        <f>IF(ISBLANK(J3780),"",LARGE(I$1:I3779,1)+1)</f>
        <v>3752</v>
      </c>
      <c r="J3780" s="2" t="s">
        <v>20414</v>
      </c>
      <c r="K3780" s="1" t="s">
        <v>20604</v>
      </c>
      <c r="L3780" s="1" t="s">
        <v>20531</v>
      </c>
      <c r="M3780" s="2" t="s">
        <v>29546</v>
      </c>
      <c r="N3780" s="2" t="s">
        <v>29400</v>
      </c>
      <c r="O3780" s="2" t="s">
        <v>29547</v>
      </c>
      <c r="P3780" s="2" t="s">
        <v>29548</v>
      </c>
      <c r="Q3780" s="2" t="s">
        <v>20605</v>
      </c>
      <c r="R3780" s="2" t="s">
        <v>29549</v>
      </c>
      <c r="S3780" s="2" t="s">
        <v>20606</v>
      </c>
      <c r="T3780" s="42" t="s">
        <v>29550</v>
      </c>
    </row>
    <row r="3781" spans="3:20" ht="45" x14ac:dyDescent="0.25">
      <c r="C3781" s="35"/>
      <c r="I3781" s="27">
        <f>IF(ISBLANK(J3781),"",LARGE(I$1:I3780,1)+1)</f>
        <v>3753</v>
      </c>
      <c r="J3781" s="2" t="s">
        <v>20414</v>
      </c>
      <c r="K3781" s="1" t="s">
        <v>20607</v>
      </c>
      <c r="L3781" s="1" t="s">
        <v>20531</v>
      </c>
      <c r="M3781" s="2" t="s">
        <v>29551</v>
      </c>
      <c r="N3781" s="2" t="s">
        <v>29400</v>
      </c>
      <c r="O3781" s="2" t="s">
        <v>29552</v>
      </c>
      <c r="P3781" s="2" t="s">
        <v>29553</v>
      </c>
      <c r="Q3781" s="2" t="s">
        <v>20605</v>
      </c>
      <c r="R3781" s="2" t="s">
        <v>29554</v>
      </c>
      <c r="S3781" s="2" t="s">
        <v>20606</v>
      </c>
      <c r="T3781" s="42" t="s">
        <v>29550</v>
      </c>
    </row>
    <row r="3782" spans="3:20" ht="45" x14ac:dyDescent="0.25">
      <c r="C3782" s="35"/>
      <c r="I3782" s="27">
        <f>IF(ISBLANK(J3782),"",LARGE(I$1:I3781,1)+1)</f>
        <v>3754</v>
      </c>
      <c r="J3782" s="2" t="s">
        <v>20414</v>
      </c>
      <c r="K3782" s="1" t="s">
        <v>20608</v>
      </c>
      <c r="L3782" s="1" t="s">
        <v>20531</v>
      </c>
      <c r="M3782" s="2" t="s">
        <v>29555</v>
      </c>
      <c r="N3782" s="2" t="s">
        <v>29400</v>
      </c>
      <c r="O3782" s="2" t="s">
        <v>29556</v>
      </c>
      <c r="P3782" s="2" t="s">
        <v>29557</v>
      </c>
      <c r="Q3782" s="2" t="s">
        <v>20609</v>
      </c>
      <c r="R3782" s="2" t="s">
        <v>29558</v>
      </c>
      <c r="S3782" s="2" t="s">
        <v>20610</v>
      </c>
      <c r="T3782" s="42" t="s">
        <v>29559</v>
      </c>
    </row>
    <row r="3783" spans="3:20" ht="45" x14ac:dyDescent="0.25">
      <c r="C3783" s="35"/>
      <c r="I3783" s="27">
        <f>IF(ISBLANK(J3783),"",LARGE(I$1:I3782,1)+1)</f>
        <v>3755</v>
      </c>
      <c r="J3783" s="2" t="s">
        <v>20414</v>
      </c>
      <c r="K3783" s="1" t="s">
        <v>20611</v>
      </c>
      <c r="L3783" s="1" t="s">
        <v>20531</v>
      </c>
      <c r="M3783" s="2" t="s">
        <v>29560</v>
      </c>
      <c r="N3783" s="2" t="s">
        <v>29400</v>
      </c>
      <c r="O3783" s="2" t="s">
        <v>29561</v>
      </c>
      <c r="P3783" s="2" t="s">
        <v>29562</v>
      </c>
      <c r="Q3783" s="2" t="s">
        <v>20609</v>
      </c>
      <c r="R3783" s="2" t="s">
        <v>29563</v>
      </c>
      <c r="S3783" s="2" t="s">
        <v>20610</v>
      </c>
      <c r="T3783" s="42" t="s">
        <v>29559</v>
      </c>
    </row>
    <row r="3784" spans="3:20" ht="45" x14ac:dyDescent="0.25">
      <c r="C3784" s="35"/>
      <c r="I3784" s="27">
        <f>IF(ISBLANK(J3784),"",LARGE(I$1:I3783,1)+1)</f>
        <v>3756</v>
      </c>
      <c r="J3784" s="2" t="s">
        <v>20414</v>
      </c>
      <c r="K3784" s="1" t="s">
        <v>20612</v>
      </c>
      <c r="L3784" s="1" t="s">
        <v>20531</v>
      </c>
      <c r="M3784" s="2" t="s">
        <v>29564</v>
      </c>
      <c r="N3784" s="2" t="s">
        <v>29400</v>
      </c>
      <c r="O3784" s="2" t="s">
        <v>29565</v>
      </c>
      <c r="P3784" s="2" t="s">
        <v>29566</v>
      </c>
      <c r="Q3784" s="2" t="s">
        <v>20613</v>
      </c>
      <c r="R3784" s="2" t="s">
        <v>29567</v>
      </c>
      <c r="S3784" s="2" t="s">
        <v>20614</v>
      </c>
      <c r="T3784" s="42" t="s">
        <v>29568</v>
      </c>
    </row>
    <row r="3785" spans="3:20" ht="45" x14ac:dyDescent="0.25">
      <c r="C3785" s="35"/>
      <c r="I3785" s="27">
        <f>IF(ISBLANK(J3785),"",LARGE(I$1:I3784,1)+1)</f>
        <v>3757</v>
      </c>
      <c r="J3785" s="2" t="s">
        <v>20414</v>
      </c>
      <c r="K3785" s="1" t="s">
        <v>20615</v>
      </c>
      <c r="L3785" s="1" t="s">
        <v>20531</v>
      </c>
      <c r="M3785" s="2" t="s">
        <v>29569</v>
      </c>
      <c r="N3785" s="2" t="s">
        <v>29400</v>
      </c>
      <c r="O3785" s="2" t="s">
        <v>29570</v>
      </c>
      <c r="P3785" s="2" t="s">
        <v>29571</v>
      </c>
      <c r="Q3785" s="2" t="s">
        <v>20613</v>
      </c>
      <c r="R3785" s="2" t="s">
        <v>29572</v>
      </c>
      <c r="S3785" s="2" t="s">
        <v>20614</v>
      </c>
      <c r="T3785" s="42" t="s">
        <v>29568</v>
      </c>
    </row>
    <row r="3786" spans="3:20" ht="45" x14ac:dyDescent="0.25">
      <c r="C3786" s="35"/>
      <c r="I3786" s="27">
        <f>IF(ISBLANK(J3786),"",LARGE(I$1:I3785,1)+1)</f>
        <v>3758</v>
      </c>
      <c r="J3786" s="2" t="s">
        <v>20414</v>
      </c>
      <c r="K3786" s="1" t="s">
        <v>20616</v>
      </c>
      <c r="L3786" s="1" t="s">
        <v>20531</v>
      </c>
      <c r="M3786" s="2" t="s">
        <v>29573</v>
      </c>
      <c r="N3786" s="2" t="s">
        <v>29400</v>
      </c>
      <c r="O3786" s="2" t="s">
        <v>29574</v>
      </c>
      <c r="P3786" s="2" t="s">
        <v>29575</v>
      </c>
      <c r="Q3786" s="2" t="s">
        <v>20617</v>
      </c>
      <c r="R3786" s="2" t="s">
        <v>29576</v>
      </c>
      <c r="S3786" s="2" t="s">
        <v>20618</v>
      </c>
      <c r="T3786" s="42" t="s">
        <v>29577</v>
      </c>
    </row>
    <row r="3787" spans="3:20" ht="45" x14ac:dyDescent="0.25">
      <c r="C3787" s="35"/>
      <c r="I3787" s="27">
        <f>IF(ISBLANK(J3787),"",LARGE(I$1:I3786,1)+1)</f>
        <v>3759</v>
      </c>
      <c r="J3787" s="2" t="s">
        <v>20414</v>
      </c>
      <c r="K3787" s="1" t="s">
        <v>20619</v>
      </c>
      <c r="L3787" s="1" t="s">
        <v>20531</v>
      </c>
      <c r="M3787" s="2" t="s">
        <v>29578</v>
      </c>
      <c r="N3787" s="2" t="s">
        <v>29400</v>
      </c>
      <c r="O3787" s="2" t="s">
        <v>29579</v>
      </c>
      <c r="P3787" s="2" t="s">
        <v>29580</v>
      </c>
      <c r="Q3787" s="2" t="s">
        <v>20617</v>
      </c>
      <c r="R3787" s="2" t="s">
        <v>29581</v>
      </c>
      <c r="S3787" s="2" t="s">
        <v>20618</v>
      </c>
      <c r="T3787" s="42" t="s">
        <v>29577</v>
      </c>
    </row>
    <row r="3788" spans="3:20" ht="45" x14ac:dyDescent="0.25">
      <c r="C3788" s="35"/>
      <c r="I3788" s="27">
        <f>IF(ISBLANK(J3788),"",LARGE(I$1:I3787,1)+1)</f>
        <v>3760</v>
      </c>
      <c r="J3788" s="2" t="s">
        <v>20414</v>
      </c>
      <c r="K3788" s="1" t="s">
        <v>20620</v>
      </c>
      <c r="L3788" s="1" t="s">
        <v>20531</v>
      </c>
      <c r="M3788" s="2" t="s">
        <v>29582</v>
      </c>
      <c r="N3788" s="2" t="s">
        <v>29400</v>
      </c>
      <c r="O3788" s="2" t="s">
        <v>29583</v>
      </c>
      <c r="P3788" s="2" t="s">
        <v>29584</v>
      </c>
      <c r="Q3788" s="2" t="s">
        <v>20621</v>
      </c>
      <c r="R3788" s="2" t="s">
        <v>29585</v>
      </c>
      <c r="S3788" s="2" t="s">
        <v>20622</v>
      </c>
      <c r="T3788" s="42" t="s">
        <v>29586</v>
      </c>
    </row>
    <row r="3789" spans="3:20" ht="45" x14ac:dyDescent="0.25">
      <c r="C3789" s="35"/>
      <c r="I3789" s="27">
        <f>IF(ISBLANK(J3789),"",LARGE(I$1:I3788,1)+1)</f>
        <v>3761</v>
      </c>
      <c r="J3789" s="2" t="s">
        <v>20414</v>
      </c>
      <c r="K3789" s="1" t="s">
        <v>20623</v>
      </c>
      <c r="L3789" s="1" t="s">
        <v>20531</v>
      </c>
      <c r="M3789" s="2" t="s">
        <v>29587</v>
      </c>
      <c r="N3789" s="2" t="s">
        <v>29400</v>
      </c>
      <c r="O3789" s="2" t="s">
        <v>29588</v>
      </c>
      <c r="P3789" s="2" t="s">
        <v>29589</v>
      </c>
      <c r="Q3789" s="2" t="s">
        <v>20624</v>
      </c>
      <c r="R3789" s="2" t="s">
        <v>29590</v>
      </c>
      <c r="S3789" s="2" t="s">
        <v>20625</v>
      </c>
      <c r="T3789" s="42" t="s">
        <v>29591</v>
      </c>
    </row>
    <row r="3790" spans="3:20" ht="45" x14ac:dyDescent="0.25">
      <c r="C3790" s="35"/>
      <c r="I3790" s="27">
        <f>IF(ISBLANK(J3790),"",LARGE(I$1:I3789,1)+1)</f>
        <v>3762</v>
      </c>
      <c r="J3790" s="2" t="s">
        <v>20414</v>
      </c>
      <c r="K3790" s="1" t="s">
        <v>20626</v>
      </c>
      <c r="L3790" s="1" t="s">
        <v>19305</v>
      </c>
      <c r="M3790" s="2" t="s">
        <v>29592</v>
      </c>
      <c r="N3790" s="2" t="s">
        <v>26349</v>
      </c>
      <c r="O3790" s="2" t="s">
        <v>29593</v>
      </c>
      <c r="P3790" s="2" t="s">
        <v>29594</v>
      </c>
      <c r="Q3790" s="2" t="s">
        <v>20627</v>
      </c>
      <c r="R3790" s="2" t="s">
        <v>29595</v>
      </c>
      <c r="S3790" s="2" t="s">
        <v>20628</v>
      </c>
      <c r="T3790" s="42" t="s">
        <v>29596</v>
      </c>
    </row>
    <row r="3791" spans="3:20" ht="45" x14ac:dyDescent="0.25">
      <c r="C3791" s="35"/>
      <c r="I3791" s="27">
        <f>IF(ISBLANK(J3791),"",LARGE(I$1:I3790,1)+1)</f>
        <v>3763</v>
      </c>
      <c r="J3791" s="2" t="s">
        <v>20414</v>
      </c>
      <c r="K3791" s="1" t="s">
        <v>20629</v>
      </c>
      <c r="L3791" s="1" t="s">
        <v>19305</v>
      </c>
      <c r="M3791" s="2" t="s">
        <v>29597</v>
      </c>
      <c r="N3791" s="2" t="s">
        <v>26349</v>
      </c>
      <c r="O3791" s="2" t="s">
        <v>29598</v>
      </c>
      <c r="P3791" s="2" t="s">
        <v>29599</v>
      </c>
      <c r="Q3791" s="2" t="s">
        <v>20627</v>
      </c>
      <c r="R3791" s="2" t="s">
        <v>29600</v>
      </c>
      <c r="S3791" s="2" t="s">
        <v>20628</v>
      </c>
      <c r="T3791" s="42" t="s">
        <v>29596</v>
      </c>
    </row>
    <row r="3792" spans="3:20" ht="45" x14ac:dyDescent="0.25">
      <c r="C3792" s="35"/>
      <c r="I3792" s="27">
        <f>IF(ISBLANK(J3792),"",LARGE(I$1:I3791,1)+1)</f>
        <v>3764</v>
      </c>
      <c r="J3792" s="2" t="s">
        <v>20414</v>
      </c>
      <c r="K3792" s="1" t="s">
        <v>20630</v>
      </c>
      <c r="L3792" s="1" t="s">
        <v>19305</v>
      </c>
      <c r="M3792" s="2" t="s">
        <v>29601</v>
      </c>
      <c r="N3792" s="2" t="s">
        <v>26349</v>
      </c>
      <c r="O3792" s="2" t="s">
        <v>29602</v>
      </c>
      <c r="P3792" s="2" t="s">
        <v>29603</v>
      </c>
      <c r="Q3792" s="2" t="s">
        <v>20631</v>
      </c>
      <c r="R3792" s="2" t="s">
        <v>29604</v>
      </c>
      <c r="S3792" s="2" t="s">
        <v>20632</v>
      </c>
      <c r="T3792" s="42" t="s">
        <v>29605</v>
      </c>
    </row>
    <row r="3793" spans="3:20" ht="45" x14ac:dyDescent="0.25">
      <c r="C3793" s="35"/>
      <c r="I3793" s="27">
        <f>IF(ISBLANK(J3793),"",LARGE(I$1:I3792,1)+1)</f>
        <v>3765</v>
      </c>
      <c r="J3793" s="2" t="s">
        <v>20414</v>
      </c>
      <c r="K3793" s="1" t="s">
        <v>20633</v>
      </c>
      <c r="L3793" s="1" t="s">
        <v>19305</v>
      </c>
      <c r="M3793" s="2" t="s">
        <v>29606</v>
      </c>
      <c r="N3793" s="2" t="s">
        <v>26349</v>
      </c>
      <c r="O3793" s="2" t="s">
        <v>29607</v>
      </c>
      <c r="P3793" s="2" t="s">
        <v>29608</v>
      </c>
      <c r="Q3793" s="2" t="s">
        <v>20631</v>
      </c>
      <c r="R3793" s="2" t="s">
        <v>29609</v>
      </c>
      <c r="S3793" s="2" t="s">
        <v>20632</v>
      </c>
      <c r="T3793" s="42" t="s">
        <v>29605</v>
      </c>
    </row>
    <row r="3794" spans="3:20" ht="45" x14ac:dyDescent="0.25">
      <c r="C3794" s="35"/>
      <c r="I3794" s="27">
        <f>IF(ISBLANK(J3794),"",LARGE(I$1:I3793,1)+1)</f>
        <v>3766</v>
      </c>
      <c r="J3794" s="2" t="s">
        <v>20414</v>
      </c>
      <c r="K3794" s="1" t="s">
        <v>20634</v>
      </c>
      <c r="L3794" s="1" t="s">
        <v>19305</v>
      </c>
      <c r="M3794" s="2" t="s">
        <v>29610</v>
      </c>
      <c r="N3794" s="2" t="s">
        <v>26349</v>
      </c>
      <c r="O3794" s="2" t="s">
        <v>29611</v>
      </c>
      <c r="P3794" s="2" t="s">
        <v>29612</v>
      </c>
      <c r="Q3794" s="2" t="s">
        <v>20635</v>
      </c>
      <c r="R3794" s="2" t="s">
        <v>29613</v>
      </c>
      <c r="S3794" s="2" t="s">
        <v>20636</v>
      </c>
      <c r="T3794" s="42" t="s">
        <v>29614</v>
      </c>
    </row>
    <row r="3795" spans="3:20" ht="45" x14ac:dyDescent="0.25">
      <c r="C3795" s="35"/>
      <c r="I3795" s="27">
        <f>IF(ISBLANK(J3795),"",LARGE(I$1:I3794,1)+1)</f>
        <v>3767</v>
      </c>
      <c r="J3795" s="2" t="s">
        <v>20414</v>
      </c>
      <c r="K3795" s="1" t="s">
        <v>20637</v>
      </c>
      <c r="L3795" s="1" t="s">
        <v>19305</v>
      </c>
      <c r="M3795" s="2" t="s">
        <v>29615</v>
      </c>
      <c r="N3795" s="2" t="s">
        <v>26349</v>
      </c>
      <c r="O3795" s="2" t="s">
        <v>29616</v>
      </c>
      <c r="P3795" s="2" t="s">
        <v>29617</v>
      </c>
      <c r="Q3795" s="2" t="s">
        <v>20635</v>
      </c>
      <c r="R3795" s="2" t="s">
        <v>29618</v>
      </c>
      <c r="S3795" s="2" t="s">
        <v>20636</v>
      </c>
      <c r="T3795" s="42" t="s">
        <v>29614</v>
      </c>
    </row>
    <row r="3796" spans="3:20" ht="45" x14ac:dyDescent="0.25">
      <c r="C3796" s="35"/>
      <c r="I3796" s="27">
        <f>IF(ISBLANK(J3796),"",LARGE(I$1:I3795,1)+1)</f>
        <v>3768</v>
      </c>
      <c r="J3796" s="2" t="s">
        <v>20414</v>
      </c>
      <c r="K3796" s="1" t="s">
        <v>20638</v>
      </c>
      <c r="L3796" s="1" t="s">
        <v>19305</v>
      </c>
      <c r="M3796" s="2" t="s">
        <v>29619</v>
      </c>
      <c r="N3796" s="2" t="s">
        <v>26349</v>
      </c>
      <c r="O3796" s="2" t="s">
        <v>29620</v>
      </c>
      <c r="P3796" s="2" t="s">
        <v>29621</v>
      </c>
      <c r="Q3796" s="2" t="s">
        <v>20639</v>
      </c>
      <c r="R3796" s="2" t="s">
        <v>29622</v>
      </c>
      <c r="S3796" s="2" t="s">
        <v>20640</v>
      </c>
      <c r="T3796" s="42" t="s">
        <v>29623</v>
      </c>
    </row>
    <row r="3797" spans="3:20" ht="45" x14ac:dyDescent="0.25">
      <c r="C3797" s="35"/>
      <c r="I3797" s="27">
        <f>IF(ISBLANK(J3797),"",LARGE(I$1:I3796,1)+1)</f>
        <v>3769</v>
      </c>
      <c r="J3797" s="2" t="s">
        <v>20414</v>
      </c>
      <c r="K3797" s="1" t="s">
        <v>20641</v>
      </c>
      <c r="L3797" s="1" t="s">
        <v>19305</v>
      </c>
      <c r="M3797" s="2" t="s">
        <v>29624</v>
      </c>
      <c r="N3797" s="2" t="s">
        <v>26349</v>
      </c>
      <c r="O3797" s="2" t="s">
        <v>29625</v>
      </c>
      <c r="P3797" s="2" t="s">
        <v>29626</v>
      </c>
      <c r="Q3797" s="2" t="s">
        <v>20639</v>
      </c>
      <c r="R3797" s="2" t="s">
        <v>29627</v>
      </c>
      <c r="S3797" s="2" t="s">
        <v>20640</v>
      </c>
      <c r="T3797" s="42" t="s">
        <v>29623</v>
      </c>
    </row>
    <row r="3798" spans="3:20" ht="45" x14ac:dyDescent="0.25">
      <c r="C3798" s="35"/>
      <c r="I3798" s="27">
        <f>IF(ISBLANK(J3798),"",LARGE(I$1:I3797,1)+1)</f>
        <v>3770</v>
      </c>
      <c r="J3798" s="2" t="s">
        <v>20414</v>
      </c>
      <c r="K3798" s="1" t="s">
        <v>20642</v>
      </c>
      <c r="L3798" s="1" t="s">
        <v>19305</v>
      </c>
      <c r="M3798" s="2" t="s">
        <v>29628</v>
      </c>
      <c r="N3798" s="2" t="s">
        <v>26349</v>
      </c>
      <c r="O3798" s="2" t="s">
        <v>29629</v>
      </c>
      <c r="P3798" s="2" t="s">
        <v>29630</v>
      </c>
      <c r="Q3798" s="2" t="s">
        <v>20643</v>
      </c>
      <c r="R3798" s="2" t="s">
        <v>29631</v>
      </c>
      <c r="S3798" s="2" t="s">
        <v>20644</v>
      </c>
      <c r="T3798" s="42" t="s">
        <v>29632</v>
      </c>
    </row>
    <row r="3799" spans="3:20" ht="30" x14ac:dyDescent="0.25">
      <c r="C3799" s="35"/>
      <c r="I3799" s="27">
        <f>IF(ISBLANK(J3799),"",LARGE(I$1:I3798,1)+1)</f>
        <v>3771</v>
      </c>
      <c r="J3799" s="2" t="s">
        <v>20414</v>
      </c>
      <c r="K3799" s="1" t="s">
        <v>20645</v>
      </c>
      <c r="L3799" s="1" t="s">
        <v>19305</v>
      </c>
      <c r="M3799" s="2" t="s">
        <v>29633</v>
      </c>
      <c r="N3799" s="2" t="s">
        <v>26349</v>
      </c>
      <c r="O3799" s="2" t="s">
        <v>29634</v>
      </c>
      <c r="P3799" s="2" t="s">
        <v>29635</v>
      </c>
      <c r="Q3799" s="2" t="s">
        <v>20646</v>
      </c>
      <c r="R3799" s="2" t="s">
        <v>29636</v>
      </c>
      <c r="S3799" s="2" t="s">
        <v>20647</v>
      </c>
      <c r="T3799" s="42" t="s">
        <v>29637</v>
      </c>
    </row>
    <row r="3800" spans="3:20" ht="30" x14ac:dyDescent="0.25">
      <c r="C3800" s="35"/>
      <c r="I3800" s="27">
        <f>IF(ISBLANK(J3800),"",LARGE(I$1:I3799,1)+1)</f>
        <v>3772</v>
      </c>
      <c r="J3800" s="2" t="s">
        <v>20414</v>
      </c>
      <c r="K3800" s="1" t="s">
        <v>20648</v>
      </c>
      <c r="L3800" s="1" t="s">
        <v>19305</v>
      </c>
      <c r="M3800" s="2" t="s">
        <v>29638</v>
      </c>
      <c r="N3800" s="2" t="s">
        <v>26349</v>
      </c>
      <c r="O3800" s="2" t="s">
        <v>29639</v>
      </c>
      <c r="P3800" s="2" t="s">
        <v>29640</v>
      </c>
      <c r="Q3800" s="2" t="s">
        <v>20646</v>
      </c>
      <c r="R3800" s="2" t="s">
        <v>29641</v>
      </c>
      <c r="S3800" s="2" t="s">
        <v>20647</v>
      </c>
      <c r="T3800" s="42" t="s">
        <v>29637</v>
      </c>
    </row>
    <row r="3801" spans="3:20" ht="45" x14ac:dyDescent="0.25">
      <c r="C3801" s="35"/>
      <c r="I3801" s="27">
        <f>IF(ISBLANK(J3801),"",LARGE(I$1:I3800,1)+1)</f>
        <v>3773</v>
      </c>
      <c r="J3801" s="2" t="s">
        <v>20414</v>
      </c>
      <c r="K3801" s="1" t="s">
        <v>20649</v>
      </c>
      <c r="L3801" s="1" t="s">
        <v>19305</v>
      </c>
      <c r="M3801" s="2" t="s">
        <v>29642</v>
      </c>
      <c r="N3801" s="2" t="s">
        <v>26349</v>
      </c>
      <c r="O3801" s="2" t="s">
        <v>29643</v>
      </c>
      <c r="P3801" s="2" t="s">
        <v>29644</v>
      </c>
      <c r="Q3801" s="2" t="s">
        <v>20650</v>
      </c>
      <c r="R3801" s="2" t="s">
        <v>29645</v>
      </c>
      <c r="S3801" s="2" t="s">
        <v>20651</v>
      </c>
      <c r="T3801" s="42" t="s">
        <v>29646</v>
      </c>
    </row>
    <row r="3802" spans="3:20" ht="45" x14ac:dyDescent="0.25">
      <c r="C3802" s="35"/>
      <c r="I3802" s="27">
        <f>IF(ISBLANK(J3802),"",LARGE(I$1:I3801,1)+1)</f>
        <v>3774</v>
      </c>
      <c r="J3802" s="2" t="s">
        <v>20414</v>
      </c>
      <c r="K3802" s="1" t="s">
        <v>20652</v>
      </c>
      <c r="L3802" s="1" t="s">
        <v>19305</v>
      </c>
      <c r="M3802" s="2" t="s">
        <v>29647</v>
      </c>
      <c r="N3802" s="2" t="s">
        <v>26349</v>
      </c>
      <c r="O3802" s="2" t="s">
        <v>29648</v>
      </c>
      <c r="P3802" s="2" t="s">
        <v>29649</v>
      </c>
      <c r="Q3802" s="2" t="s">
        <v>20650</v>
      </c>
      <c r="R3802" s="2" t="s">
        <v>29650</v>
      </c>
      <c r="S3802" s="2" t="s">
        <v>20651</v>
      </c>
      <c r="T3802" s="42" t="s">
        <v>29646</v>
      </c>
    </row>
    <row r="3803" spans="3:20" ht="45" x14ac:dyDescent="0.25">
      <c r="C3803" s="35"/>
      <c r="I3803" s="27">
        <f>IF(ISBLANK(J3803),"",LARGE(I$1:I3802,1)+1)</f>
        <v>3775</v>
      </c>
      <c r="J3803" s="2" t="s">
        <v>20414</v>
      </c>
      <c r="K3803" s="1" t="s">
        <v>20653</v>
      </c>
      <c r="L3803" s="1" t="s">
        <v>19305</v>
      </c>
      <c r="M3803" s="2" t="s">
        <v>29651</v>
      </c>
      <c r="N3803" s="2" t="s">
        <v>26349</v>
      </c>
      <c r="O3803" s="2" t="s">
        <v>29652</v>
      </c>
      <c r="P3803" s="2" t="s">
        <v>29653</v>
      </c>
      <c r="Q3803" s="2" t="s">
        <v>20654</v>
      </c>
      <c r="R3803" s="2" t="s">
        <v>29654</v>
      </c>
      <c r="S3803" s="2" t="s">
        <v>20655</v>
      </c>
      <c r="T3803" s="42" t="s">
        <v>29655</v>
      </c>
    </row>
    <row r="3804" spans="3:20" ht="45" x14ac:dyDescent="0.25">
      <c r="C3804" s="35"/>
      <c r="I3804" s="27">
        <f>IF(ISBLANK(J3804),"",LARGE(I$1:I3803,1)+1)</f>
        <v>3776</v>
      </c>
      <c r="J3804" s="2" t="s">
        <v>20414</v>
      </c>
      <c r="K3804" s="1" t="s">
        <v>20656</v>
      </c>
      <c r="L3804" s="1" t="s">
        <v>19305</v>
      </c>
      <c r="M3804" s="2" t="s">
        <v>29656</v>
      </c>
      <c r="N3804" s="2" t="s">
        <v>26349</v>
      </c>
      <c r="O3804" s="2" t="s">
        <v>29657</v>
      </c>
      <c r="P3804" s="2" t="s">
        <v>29658</v>
      </c>
      <c r="Q3804" s="2" t="s">
        <v>20654</v>
      </c>
      <c r="R3804" s="2" t="s">
        <v>29659</v>
      </c>
      <c r="S3804" s="2" t="s">
        <v>20655</v>
      </c>
      <c r="T3804" s="42" t="s">
        <v>29655</v>
      </c>
    </row>
    <row r="3805" spans="3:20" ht="45" x14ac:dyDescent="0.25">
      <c r="C3805" s="35"/>
      <c r="I3805" s="27">
        <f>IF(ISBLANK(J3805),"",LARGE(I$1:I3804,1)+1)</f>
        <v>3777</v>
      </c>
      <c r="J3805" s="2" t="s">
        <v>20414</v>
      </c>
      <c r="K3805" s="1" t="s">
        <v>20657</v>
      </c>
      <c r="L3805" s="1" t="s">
        <v>19305</v>
      </c>
      <c r="M3805" s="2" t="s">
        <v>29660</v>
      </c>
      <c r="N3805" s="2" t="s">
        <v>26349</v>
      </c>
      <c r="O3805" s="2" t="s">
        <v>29661</v>
      </c>
      <c r="P3805" s="2" t="s">
        <v>29662</v>
      </c>
      <c r="Q3805" s="2" t="s">
        <v>20658</v>
      </c>
      <c r="R3805" s="2" t="s">
        <v>29663</v>
      </c>
      <c r="S3805" s="2" t="s">
        <v>20659</v>
      </c>
      <c r="T3805" s="42" t="s">
        <v>29664</v>
      </c>
    </row>
    <row r="3806" spans="3:20" ht="45" x14ac:dyDescent="0.25">
      <c r="C3806" s="35"/>
      <c r="I3806" s="27">
        <f>IF(ISBLANK(J3806),"",LARGE(I$1:I3805,1)+1)</f>
        <v>3778</v>
      </c>
      <c r="J3806" s="2" t="s">
        <v>20414</v>
      </c>
      <c r="K3806" s="1" t="s">
        <v>20660</v>
      </c>
      <c r="L3806" s="1" t="s">
        <v>19305</v>
      </c>
      <c r="M3806" s="2" t="s">
        <v>29665</v>
      </c>
      <c r="N3806" s="2" t="s">
        <v>26349</v>
      </c>
      <c r="O3806" s="2" t="s">
        <v>29666</v>
      </c>
      <c r="P3806" s="2" t="s">
        <v>29667</v>
      </c>
      <c r="Q3806" s="2" t="s">
        <v>20658</v>
      </c>
      <c r="R3806" s="2" t="s">
        <v>29668</v>
      </c>
      <c r="S3806" s="2" t="s">
        <v>20659</v>
      </c>
      <c r="T3806" s="42" t="s">
        <v>29664</v>
      </c>
    </row>
    <row r="3807" spans="3:20" ht="45" x14ac:dyDescent="0.25">
      <c r="C3807" s="35"/>
      <c r="I3807" s="27">
        <f>IF(ISBLANK(J3807),"",LARGE(I$1:I3806,1)+1)</f>
        <v>3779</v>
      </c>
      <c r="J3807" s="2" t="s">
        <v>20414</v>
      </c>
      <c r="K3807" s="1" t="s">
        <v>20661</v>
      </c>
      <c r="L3807" s="1" t="s">
        <v>19305</v>
      </c>
      <c r="M3807" s="2" t="s">
        <v>29669</v>
      </c>
      <c r="N3807" s="2" t="s">
        <v>26349</v>
      </c>
      <c r="O3807" s="2" t="s">
        <v>29670</v>
      </c>
      <c r="P3807" s="2" t="s">
        <v>29671</v>
      </c>
      <c r="Q3807" s="2" t="s">
        <v>20662</v>
      </c>
      <c r="R3807" s="2" t="s">
        <v>29672</v>
      </c>
      <c r="S3807" s="2" t="s">
        <v>20663</v>
      </c>
      <c r="T3807" s="42" t="s">
        <v>29673</v>
      </c>
    </row>
    <row r="3808" spans="3:20" ht="45" x14ac:dyDescent="0.25">
      <c r="C3808" s="35"/>
      <c r="I3808" s="27">
        <f>IF(ISBLANK(J3808),"",LARGE(I$1:I3807,1)+1)</f>
        <v>3780</v>
      </c>
      <c r="J3808" s="2" t="s">
        <v>20414</v>
      </c>
      <c r="K3808" s="1" t="s">
        <v>20664</v>
      </c>
      <c r="L3808" s="1" t="s">
        <v>19305</v>
      </c>
      <c r="M3808" s="2" t="s">
        <v>29674</v>
      </c>
      <c r="N3808" s="2" t="s">
        <v>26349</v>
      </c>
      <c r="O3808" s="2" t="s">
        <v>29675</v>
      </c>
      <c r="P3808" s="2" t="s">
        <v>29676</v>
      </c>
      <c r="Q3808" s="2" t="s">
        <v>20662</v>
      </c>
      <c r="R3808" s="2" t="s">
        <v>29677</v>
      </c>
      <c r="S3808" s="2" t="s">
        <v>20663</v>
      </c>
      <c r="T3808" s="42" t="s">
        <v>29673</v>
      </c>
    </row>
    <row r="3809" spans="3:20" ht="30" x14ac:dyDescent="0.25">
      <c r="C3809" s="35"/>
      <c r="I3809" s="27">
        <f>IF(ISBLANK(J3809),"",LARGE(I$1:I3808,1)+1)</f>
        <v>3781</v>
      </c>
      <c r="J3809" s="2" t="s">
        <v>20414</v>
      </c>
      <c r="K3809" s="1" t="s">
        <v>20665</v>
      </c>
      <c r="L3809" s="1" t="s">
        <v>19305</v>
      </c>
      <c r="M3809" s="2" t="s">
        <v>29678</v>
      </c>
      <c r="N3809" s="2" t="s">
        <v>26349</v>
      </c>
      <c r="O3809" s="2" t="s">
        <v>29679</v>
      </c>
      <c r="P3809" s="2" t="s">
        <v>29680</v>
      </c>
      <c r="Q3809" s="2" t="s">
        <v>20666</v>
      </c>
      <c r="R3809" s="2" t="s">
        <v>29681</v>
      </c>
      <c r="S3809" s="2" t="s">
        <v>20667</v>
      </c>
      <c r="T3809" s="42" t="s">
        <v>29682</v>
      </c>
    </row>
    <row r="3810" spans="3:20" ht="30" x14ac:dyDescent="0.25">
      <c r="C3810" s="35"/>
      <c r="I3810" s="27">
        <f>IF(ISBLANK(J3810),"",LARGE(I$1:I3809,1)+1)</f>
        <v>3782</v>
      </c>
      <c r="J3810" s="2" t="s">
        <v>20414</v>
      </c>
      <c r="K3810" s="1" t="s">
        <v>20668</v>
      </c>
      <c r="L3810" s="1" t="s">
        <v>19305</v>
      </c>
      <c r="M3810" s="2" t="s">
        <v>29683</v>
      </c>
      <c r="N3810" s="2" t="s">
        <v>26349</v>
      </c>
      <c r="O3810" s="2" t="s">
        <v>29684</v>
      </c>
      <c r="P3810" s="2" t="s">
        <v>29685</v>
      </c>
      <c r="Q3810" s="2" t="s">
        <v>20666</v>
      </c>
      <c r="R3810" s="2" t="s">
        <v>29686</v>
      </c>
      <c r="S3810" s="2" t="s">
        <v>20667</v>
      </c>
      <c r="T3810" s="42" t="s">
        <v>29682</v>
      </c>
    </row>
    <row r="3811" spans="3:20" ht="45" x14ac:dyDescent="0.25">
      <c r="C3811" s="35"/>
      <c r="I3811" s="27">
        <f>IF(ISBLANK(J3811),"",LARGE(I$1:I3810,1)+1)</f>
        <v>3783</v>
      </c>
      <c r="J3811" s="2" t="s">
        <v>20414</v>
      </c>
      <c r="K3811" s="1" t="s">
        <v>19319</v>
      </c>
      <c r="L3811" s="1" t="s">
        <v>19305</v>
      </c>
      <c r="M3811" s="2" t="s">
        <v>26377</v>
      </c>
      <c r="N3811" s="2" t="s">
        <v>26349</v>
      </c>
      <c r="O3811" s="2" t="s">
        <v>29687</v>
      </c>
      <c r="P3811" s="2" t="s">
        <v>26379</v>
      </c>
      <c r="Q3811" s="2" t="s">
        <v>20669</v>
      </c>
      <c r="R3811" s="2" t="s">
        <v>26380</v>
      </c>
      <c r="S3811" s="2" t="s">
        <v>20670</v>
      </c>
      <c r="T3811" s="42" t="s">
        <v>29688</v>
      </c>
    </row>
    <row r="3812" spans="3:20" ht="45" x14ac:dyDescent="0.25">
      <c r="C3812" s="35"/>
      <c r="I3812" s="27">
        <f>IF(ISBLANK(J3812),"",LARGE(I$1:I3811,1)+1)</f>
        <v>3784</v>
      </c>
      <c r="J3812" s="2" t="s">
        <v>20414</v>
      </c>
      <c r="K3812" s="1" t="s">
        <v>20671</v>
      </c>
      <c r="L3812" s="1" t="s">
        <v>19050</v>
      </c>
      <c r="M3812" s="2" t="s">
        <v>29689</v>
      </c>
      <c r="N3812" s="2" t="s">
        <v>25928</v>
      </c>
      <c r="O3812" s="2" t="s">
        <v>29690</v>
      </c>
      <c r="P3812" s="2" t="s">
        <v>29691</v>
      </c>
      <c r="Q3812" s="2" t="s">
        <v>20672</v>
      </c>
      <c r="R3812" s="2" t="s">
        <v>29692</v>
      </c>
      <c r="S3812" s="2" t="s">
        <v>20673</v>
      </c>
      <c r="T3812" s="42" t="s">
        <v>29693</v>
      </c>
    </row>
    <row r="3813" spans="3:20" ht="45" x14ac:dyDescent="0.25">
      <c r="C3813" s="35"/>
      <c r="I3813" s="27">
        <f>IF(ISBLANK(J3813),"",LARGE(I$1:I3812,1)+1)</f>
        <v>3785</v>
      </c>
      <c r="J3813" s="2" t="s">
        <v>20414</v>
      </c>
      <c r="K3813" s="1" t="s">
        <v>20674</v>
      </c>
      <c r="L3813" s="1" t="s">
        <v>19050</v>
      </c>
      <c r="M3813" s="2" t="s">
        <v>29694</v>
      </c>
      <c r="N3813" s="2" t="s">
        <v>25928</v>
      </c>
      <c r="O3813" s="2" t="s">
        <v>29695</v>
      </c>
      <c r="P3813" s="2" t="s">
        <v>29696</v>
      </c>
      <c r="Q3813" s="2" t="s">
        <v>20672</v>
      </c>
      <c r="R3813" s="2" t="s">
        <v>29697</v>
      </c>
      <c r="S3813" s="2" t="s">
        <v>20673</v>
      </c>
      <c r="T3813" s="42" t="s">
        <v>29693</v>
      </c>
    </row>
    <row r="3814" spans="3:20" ht="45" x14ac:dyDescent="0.25">
      <c r="C3814" s="35"/>
      <c r="I3814" s="27">
        <f>IF(ISBLANK(J3814),"",LARGE(I$1:I3813,1)+1)</f>
        <v>3786</v>
      </c>
      <c r="J3814" s="2" t="s">
        <v>20414</v>
      </c>
      <c r="K3814" s="1" t="s">
        <v>20675</v>
      </c>
      <c r="L3814" s="1" t="s">
        <v>19050</v>
      </c>
      <c r="M3814" s="2" t="s">
        <v>29698</v>
      </c>
      <c r="N3814" s="2" t="s">
        <v>25928</v>
      </c>
      <c r="O3814" s="2" t="s">
        <v>29699</v>
      </c>
      <c r="P3814" s="2" t="s">
        <v>29700</v>
      </c>
      <c r="Q3814" s="2" t="s">
        <v>20676</v>
      </c>
      <c r="R3814" s="2" t="s">
        <v>26183</v>
      </c>
      <c r="S3814" s="2" t="s">
        <v>20677</v>
      </c>
      <c r="T3814" s="42" t="s">
        <v>29701</v>
      </c>
    </row>
    <row r="3815" spans="3:20" ht="45" x14ac:dyDescent="0.25">
      <c r="C3815" s="35"/>
      <c r="I3815" s="27">
        <f>IF(ISBLANK(J3815),"",LARGE(I$1:I3814,1)+1)</f>
        <v>3787</v>
      </c>
      <c r="J3815" s="2" t="s">
        <v>20414</v>
      </c>
      <c r="K3815" s="1" t="s">
        <v>20678</v>
      </c>
      <c r="L3815" s="1" t="s">
        <v>19050</v>
      </c>
      <c r="M3815" s="2" t="s">
        <v>29702</v>
      </c>
      <c r="N3815" s="2" t="s">
        <v>25928</v>
      </c>
      <c r="O3815" s="2" t="s">
        <v>29703</v>
      </c>
      <c r="P3815" s="2" t="s">
        <v>29704</v>
      </c>
      <c r="Q3815" s="2" t="s">
        <v>20676</v>
      </c>
      <c r="R3815" s="2" t="s">
        <v>26183</v>
      </c>
      <c r="S3815" s="2" t="s">
        <v>20677</v>
      </c>
      <c r="T3815" s="42" t="s">
        <v>29701</v>
      </c>
    </row>
    <row r="3816" spans="3:20" ht="45" x14ac:dyDescent="0.25">
      <c r="C3816" s="35"/>
      <c r="I3816" s="27">
        <f>IF(ISBLANK(J3816),"",LARGE(I$1:I3815,1)+1)</f>
        <v>3788</v>
      </c>
      <c r="J3816" s="2" t="s">
        <v>20414</v>
      </c>
      <c r="K3816" s="1" t="s">
        <v>20679</v>
      </c>
      <c r="L3816" s="1" t="s">
        <v>19050</v>
      </c>
      <c r="M3816" s="2" t="s">
        <v>29705</v>
      </c>
      <c r="N3816" s="2" t="s">
        <v>25928</v>
      </c>
      <c r="O3816" s="2" t="s">
        <v>29706</v>
      </c>
      <c r="P3816" s="2" t="s">
        <v>29707</v>
      </c>
      <c r="Q3816" s="2" t="s">
        <v>20680</v>
      </c>
      <c r="R3816" s="2" t="s">
        <v>29708</v>
      </c>
      <c r="S3816" s="2" t="s">
        <v>20681</v>
      </c>
      <c r="T3816" s="42" t="s">
        <v>29709</v>
      </c>
    </row>
    <row r="3817" spans="3:20" ht="45" x14ac:dyDescent="0.25">
      <c r="C3817" s="35"/>
      <c r="I3817" s="27">
        <f>IF(ISBLANK(J3817),"",LARGE(I$1:I3816,1)+1)</f>
        <v>3789</v>
      </c>
      <c r="J3817" s="2" t="s">
        <v>20414</v>
      </c>
      <c r="K3817" s="1" t="s">
        <v>20682</v>
      </c>
      <c r="L3817" s="1" t="s">
        <v>19050</v>
      </c>
      <c r="M3817" s="2" t="s">
        <v>29710</v>
      </c>
      <c r="N3817" s="2" t="s">
        <v>25928</v>
      </c>
      <c r="O3817" s="2" t="s">
        <v>29711</v>
      </c>
      <c r="P3817" s="2" t="s">
        <v>29712</v>
      </c>
      <c r="Q3817" s="2" t="s">
        <v>20680</v>
      </c>
      <c r="R3817" s="2" t="s">
        <v>29713</v>
      </c>
      <c r="S3817" s="2" t="s">
        <v>20681</v>
      </c>
      <c r="T3817" s="42" t="s">
        <v>29709</v>
      </c>
    </row>
    <row r="3818" spans="3:20" ht="45" x14ac:dyDescent="0.25">
      <c r="C3818" s="35"/>
      <c r="I3818" s="27">
        <f>IF(ISBLANK(J3818),"",LARGE(I$1:I3817,1)+1)</f>
        <v>3790</v>
      </c>
      <c r="J3818" s="2" t="s">
        <v>20414</v>
      </c>
      <c r="K3818" s="1" t="s">
        <v>20683</v>
      </c>
      <c r="L3818" s="1" t="s">
        <v>19220</v>
      </c>
      <c r="M3818" s="2" t="s">
        <v>29714</v>
      </c>
      <c r="N3818" s="2" t="s">
        <v>26176</v>
      </c>
      <c r="O3818" s="2" t="s">
        <v>29715</v>
      </c>
      <c r="P3818" s="2" t="s">
        <v>29716</v>
      </c>
      <c r="Q3818" s="2" t="s">
        <v>20684</v>
      </c>
      <c r="R3818" s="2" t="s">
        <v>29717</v>
      </c>
      <c r="S3818" s="2" t="s">
        <v>20685</v>
      </c>
      <c r="T3818" s="42" t="s">
        <v>29718</v>
      </c>
    </row>
    <row r="3819" spans="3:20" ht="45" x14ac:dyDescent="0.25">
      <c r="C3819" s="35"/>
      <c r="I3819" s="27">
        <f>IF(ISBLANK(J3819),"",LARGE(I$1:I3818,1)+1)</f>
        <v>3791</v>
      </c>
      <c r="J3819" s="2" t="s">
        <v>20414</v>
      </c>
      <c r="K3819" s="1" t="s">
        <v>20686</v>
      </c>
      <c r="L3819" s="1" t="s">
        <v>19220</v>
      </c>
      <c r="M3819" s="2" t="s">
        <v>29719</v>
      </c>
      <c r="N3819" s="2" t="s">
        <v>26176</v>
      </c>
      <c r="O3819" s="2" t="s">
        <v>29720</v>
      </c>
      <c r="P3819" s="2" t="s">
        <v>29721</v>
      </c>
      <c r="Q3819" s="2" t="s">
        <v>20684</v>
      </c>
      <c r="R3819" s="2" t="s">
        <v>29722</v>
      </c>
      <c r="S3819" s="2" t="s">
        <v>20685</v>
      </c>
      <c r="T3819" s="42" t="s">
        <v>29718</v>
      </c>
    </row>
    <row r="3820" spans="3:20" ht="45" x14ac:dyDescent="0.25">
      <c r="C3820" s="35"/>
      <c r="I3820" s="27">
        <f>IF(ISBLANK(J3820),"",LARGE(I$1:I3819,1)+1)</f>
        <v>3792</v>
      </c>
      <c r="J3820" s="2" t="s">
        <v>20414</v>
      </c>
      <c r="K3820" s="1" t="s">
        <v>20687</v>
      </c>
      <c r="L3820" s="1" t="s">
        <v>19220</v>
      </c>
      <c r="M3820" s="2" t="s">
        <v>29723</v>
      </c>
      <c r="N3820" s="2" t="s">
        <v>26176</v>
      </c>
      <c r="O3820" s="2" t="s">
        <v>29724</v>
      </c>
      <c r="P3820" s="2" t="s">
        <v>29725</v>
      </c>
      <c r="Q3820" s="2" t="s">
        <v>20684</v>
      </c>
      <c r="R3820" s="2" t="s">
        <v>29726</v>
      </c>
      <c r="S3820" s="2" t="s">
        <v>20685</v>
      </c>
      <c r="T3820" s="42" t="s">
        <v>29718</v>
      </c>
    </row>
    <row r="3821" spans="3:20" ht="45" x14ac:dyDescent="0.25">
      <c r="C3821" s="35"/>
      <c r="I3821" s="27">
        <f>IF(ISBLANK(J3821),"",LARGE(I$1:I3820,1)+1)</f>
        <v>3793</v>
      </c>
      <c r="J3821" s="2" t="s">
        <v>20414</v>
      </c>
      <c r="K3821" s="1" t="s">
        <v>20688</v>
      </c>
      <c r="L3821" s="1" t="s">
        <v>19220</v>
      </c>
      <c r="M3821" s="2" t="s">
        <v>29727</v>
      </c>
      <c r="N3821" s="2" t="s">
        <v>26176</v>
      </c>
      <c r="O3821" s="2" t="s">
        <v>29728</v>
      </c>
      <c r="P3821" s="2" t="s">
        <v>29729</v>
      </c>
      <c r="Q3821" s="2" t="s">
        <v>20689</v>
      </c>
      <c r="R3821" s="2" t="s">
        <v>29730</v>
      </c>
      <c r="S3821" s="2" t="s">
        <v>20690</v>
      </c>
      <c r="T3821" s="42" t="s">
        <v>29731</v>
      </c>
    </row>
    <row r="3822" spans="3:20" ht="45" x14ac:dyDescent="0.25">
      <c r="C3822" s="35"/>
      <c r="I3822" s="27">
        <f>IF(ISBLANK(J3822),"",LARGE(I$1:I3821,1)+1)</f>
        <v>3794</v>
      </c>
      <c r="J3822" s="2" t="s">
        <v>20414</v>
      </c>
      <c r="K3822" s="1" t="s">
        <v>20691</v>
      </c>
      <c r="L3822" s="1" t="s">
        <v>19305</v>
      </c>
      <c r="M3822" s="2" t="s">
        <v>29732</v>
      </c>
      <c r="N3822" s="2" t="s">
        <v>26349</v>
      </c>
      <c r="O3822" s="2" t="s">
        <v>29733</v>
      </c>
      <c r="P3822" s="2" t="s">
        <v>29734</v>
      </c>
      <c r="Q3822" s="2" t="s">
        <v>20692</v>
      </c>
      <c r="R3822" s="2" t="s">
        <v>29735</v>
      </c>
      <c r="S3822" s="2" t="s">
        <v>20693</v>
      </c>
      <c r="T3822" s="42" t="s">
        <v>29736</v>
      </c>
    </row>
    <row r="3823" spans="3:20" ht="45" x14ac:dyDescent="0.25">
      <c r="C3823" s="35"/>
      <c r="I3823" s="27">
        <f>IF(ISBLANK(J3823),"",LARGE(I$1:I3822,1)+1)</f>
        <v>3795</v>
      </c>
      <c r="J3823" s="2" t="s">
        <v>20414</v>
      </c>
      <c r="K3823" s="1" t="s">
        <v>20694</v>
      </c>
      <c r="L3823" s="1" t="s">
        <v>19305</v>
      </c>
      <c r="M3823" s="2" t="s">
        <v>29737</v>
      </c>
      <c r="N3823" s="2" t="s">
        <v>26349</v>
      </c>
      <c r="O3823" s="2" t="s">
        <v>29738</v>
      </c>
      <c r="P3823" s="2" t="s">
        <v>29739</v>
      </c>
      <c r="Q3823" s="2" t="s">
        <v>20692</v>
      </c>
      <c r="R3823" s="2" t="s">
        <v>29740</v>
      </c>
      <c r="S3823" s="2" t="s">
        <v>20693</v>
      </c>
      <c r="T3823" s="42" t="s">
        <v>29736</v>
      </c>
    </row>
    <row r="3824" spans="3:20" ht="30" x14ac:dyDescent="0.25">
      <c r="C3824" s="35"/>
      <c r="I3824" s="27">
        <f>IF(ISBLANK(J3824),"",LARGE(I$1:I3823,1)+1)</f>
        <v>3796</v>
      </c>
      <c r="J3824" s="2" t="s">
        <v>20414</v>
      </c>
      <c r="K3824" s="1" t="s">
        <v>20695</v>
      </c>
      <c r="L3824" s="1" t="s">
        <v>20531</v>
      </c>
      <c r="M3824" s="2" t="s">
        <v>29741</v>
      </c>
      <c r="N3824" s="2" t="s">
        <v>29400</v>
      </c>
      <c r="O3824" s="2" t="s">
        <v>29742</v>
      </c>
      <c r="P3824" s="2" t="s">
        <v>29743</v>
      </c>
      <c r="Q3824" s="2" t="s">
        <v>20696</v>
      </c>
      <c r="R3824" s="2" t="s">
        <v>29744</v>
      </c>
      <c r="S3824" s="2" t="s">
        <v>20697</v>
      </c>
      <c r="T3824" s="42" t="s">
        <v>29745</v>
      </c>
    </row>
    <row r="3825" spans="2:20" ht="30" x14ac:dyDescent="0.25">
      <c r="C3825" s="35"/>
      <c r="I3825" s="27">
        <f>IF(ISBLANK(J3825),"",LARGE(I$1:I3824,1)+1)</f>
        <v>3797</v>
      </c>
      <c r="J3825" s="2" t="s">
        <v>20414</v>
      </c>
      <c r="K3825" s="1" t="s">
        <v>20698</v>
      </c>
      <c r="L3825" s="1" t="s">
        <v>20531</v>
      </c>
      <c r="M3825" s="2" t="s">
        <v>29746</v>
      </c>
      <c r="N3825" s="2" t="s">
        <v>29400</v>
      </c>
      <c r="O3825" s="2" t="s">
        <v>29747</v>
      </c>
      <c r="P3825" s="2" t="s">
        <v>29748</v>
      </c>
      <c r="Q3825" s="2" t="s">
        <v>20696</v>
      </c>
      <c r="R3825" s="2" t="s">
        <v>29749</v>
      </c>
      <c r="S3825" s="2" t="s">
        <v>20697</v>
      </c>
      <c r="T3825" s="42" t="s">
        <v>29745</v>
      </c>
    </row>
    <row r="3826" spans="2:20" ht="30" x14ac:dyDescent="0.25">
      <c r="C3826" s="35"/>
      <c r="I3826" s="27">
        <f>IF(ISBLANK(J3826),"",LARGE(I$1:I3825,1)+1)</f>
        <v>3798</v>
      </c>
      <c r="J3826" s="2" t="s">
        <v>20414</v>
      </c>
      <c r="K3826" s="1" t="s">
        <v>20699</v>
      </c>
      <c r="L3826" s="1" t="s">
        <v>20531</v>
      </c>
      <c r="M3826" s="2" t="s">
        <v>29750</v>
      </c>
      <c r="N3826" s="2" t="s">
        <v>29400</v>
      </c>
      <c r="O3826" s="2" t="s">
        <v>29751</v>
      </c>
      <c r="P3826" s="2" t="s">
        <v>29752</v>
      </c>
      <c r="Q3826" s="2" t="s">
        <v>20700</v>
      </c>
      <c r="R3826" s="2" t="s">
        <v>29753</v>
      </c>
      <c r="S3826" s="2" t="s">
        <v>20701</v>
      </c>
      <c r="T3826" s="42" t="s">
        <v>29754</v>
      </c>
    </row>
    <row r="3827" spans="2:20" ht="30" x14ac:dyDescent="0.25">
      <c r="C3827" s="35"/>
      <c r="I3827" s="27">
        <f>IF(ISBLANK(J3827),"",LARGE(I$1:I3826,1)+1)</f>
        <v>3799</v>
      </c>
      <c r="J3827" s="2" t="s">
        <v>20414</v>
      </c>
      <c r="K3827" s="1" t="s">
        <v>20702</v>
      </c>
      <c r="L3827" s="1" t="s">
        <v>20531</v>
      </c>
      <c r="M3827" s="2" t="s">
        <v>29755</v>
      </c>
      <c r="N3827" s="2" t="s">
        <v>29400</v>
      </c>
      <c r="O3827" s="2" t="s">
        <v>29756</v>
      </c>
      <c r="P3827" s="2" t="s">
        <v>29757</v>
      </c>
      <c r="Q3827" s="2" t="s">
        <v>20700</v>
      </c>
      <c r="R3827" s="2" t="s">
        <v>29758</v>
      </c>
      <c r="S3827" s="2" t="s">
        <v>20701</v>
      </c>
      <c r="T3827" s="42" t="s">
        <v>29754</v>
      </c>
    </row>
    <row r="3828" spans="2:20" ht="45" x14ac:dyDescent="0.25">
      <c r="C3828" s="35"/>
      <c r="I3828" s="27">
        <f>IF(ISBLANK(J3828),"",LARGE(I$1:I3827,1)+1)</f>
        <v>3800</v>
      </c>
      <c r="J3828" s="2" t="s">
        <v>20414</v>
      </c>
      <c r="K3828" s="1" t="s">
        <v>20703</v>
      </c>
      <c r="L3828" s="1" t="s">
        <v>20531</v>
      </c>
      <c r="M3828" s="2" t="s">
        <v>29759</v>
      </c>
      <c r="N3828" s="2" t="s">
        <v>29400</v>
      </c>
      <c r="O3828" s="2" t="s">
        <v>29760</v>
      </c>
      <c r="P3828" s="2" t="s">
        <v>29761</v>
      </c>
      <c r="Q3828" s="2" t="s">
        <v>20704</v>
      </c>
      <c r="R3828" s="2" t="s">
        <v>29762</v>
      </c>
      <c r="S3828" s="2" t="s">
        <v>20705</v>
      </c>
      <c r="T3828" s="42" t="s">
        <v>29763</v>
      </c>
    </row>
    <row r="3829" spans="2:20" ht="30" x14ac:dyDescent="0.25">
      <c r="C3829" s="35"/>
      <c r="I3829" s="27">
        <f>IF(ISBLANK(J3829),"",LARGE(I$1:I3828,1)+1)</f>
        <v>3801</v>
      </c>
      <c r="J3829" s="2" t="s">
        <v>20414</v>
      </c>
      <c r="K3829" s="1" t="s">
        <v>20706</v>
      </c>
      <c r="L3829" s="1" t="s">
        <v>20531</v>
      </c>
      <c r="M3829" s="2" t="s">
        <v>29764</v>
      </c>
      <c r="N3829" s="2" t="s">
        <v>29400</v>
      </c>
      <c r="O3829" s="2" t="s">
        <v>29765</v>
      </c>
      <c r="P3829" s="2" t="s">
        <v>29766</v>
      </c>
      <c r="Q3829" s="2" t="s">
        <v>20707</v>
      </c>
      <c r="R3829" s="2" t="s">
        <v>29767</v>
      </c>
      <c r="S3829" s="2" t="s">
        <v>20708</v>
      </c>
      <c r="T3829" s="42" t="s">
        <v>29768</v>
      </c>
    </row>
    <row r="3830" spans="2:20" ht="30" x14ac:dyDescent="0.25">
      <c r="C3830" s="35"/>
      <c r="I3830" s="27">
        <f>IF(ISBLANK(J3830),"",LARGE(I$1:I3829,1)+1)</f>
        <v>3802</v>
      </c>
      <c r="J3830" s="2" t="s">
        <v>20414</v>
      </c>
      <c r="K3830" s="1" t="s">
        <v>20709</v>
      </c>
      <c r="L3830" s="1" t="s">
        <v>20531</v>
      </c>
      <c r="M3830" s="2" t="s">
        <v>29769</v>
      </c>
      <c r="N3830" s="2" t="s">
        <v>29400</v>
      </c>
      <c r="O3830" s="2" t="s">
        <v>29770</v>
      </c>
      <c r="P3830" s="2" t="s">
        <v>29771</v>
      </c>
      <c r="Q3830" s="2" t="s">
        <v>20710</v>
      </c>
      <c r="R3830" s="2" t="s">
        <v>29772</v>
      </c>
      <c r="S3830" s="2" t="s">
        <v>20711</v>
      </c>
      <c r="T3830" s="42" t="s">
        <v>29773</v>
      </c>
    </row>
    <row r="3831" spans="2:20" ht="45" x14ac:dyDescent="0.25">
      <c r="C3831" s="35"/>
      <c r="I3831" s="27">
        <f>IF(ISBLANK(J3831),"",LARGE(I$1:I3830,1)+1)</f>
        <v>3803</v>
      </c>
      <c r="J3831" s="2" t="s">
        <v>20414</v>
      </c>
      <c r="K3831" s="1" t="s">
        <v>20712</v>
      </c>
      <c r="L3831" s="1" t="s">
        <v>20531</v>
      </c>
      <c r="M3831" s="2" t="s">
        <v>29774</v>
      </c>
      <c r="N3831" s="2" t="s">
        <v>29400</v>
      </c>
      <c r="O3831" s="2" t="s">
        <v>29775</v>
      </c>
      <c r="P3831" s="2" t="s">
        <v>29776</v>
      </c>
      <c r="Q3831" s="2" t="s">
        <v>20590</v>
      </c>
      <c r="R3831" s="2" t="s">
        <v>29777</v>
      </c>
      <c r="S3831" s="2" t="s">
        <v>20591</v>
      </c>
      <c r="T3831" s="42" t="s">
        <v>29525</v>
      </c>
    </row>
    <row r="3832" spans="2:20" ht="45" x14ac:dyDescent="0.25">
      <c r="C3832" s="35"/>
      <c r="I3832" s="27">
        <f>IF(ISBLANK(J3832),"",LARGE(I$1:I3831,1)+1)</f>
        <v>3804</v>
      </c>
      <c r="J3832" s="2" t="s">
        <v>20414</v>
      </c>
      <c r="K3832" s="1" t="s">
        <v>20713</v>
      </c>
      <c r="L3832" s="1" t="s">
        <v>20531</v>
      </c>
      <c r="M3832" s="2" t="s">
        <v>29778</v>
      </c>
      <c r="N3832" s="2" t="s">
        <v>29400</v>
      </c>
      <c r="O3832" s="2" t="s">
        <v>29779</v>
      </c>
      <c r="P3832" s="2" t="s">
        <v>29780</v>
      </c>
      <c r="Q3832" s="2" t="s">
        <v>20613</v>
      </c>
      <c r="R3832" s="2" t="s">
        <v>29781</v>
      </c>
      <c r="S3832" s="2" t="s">
        <v>20614</v>
      </c>
      <c r="T3832" s="42" t="s">
        <v>29568</v>
      </c>
    </row>
    <row r="3833" spans="2:20" ht="45" x14ac:dyDescent="0.25">
      <c r="C3833" s="35"/>
      <c r="I3833" s="27">
        <f>IF(ISBLANK(J3833),"",LARGE(I$1:I3832,1)+1)</f>
        <v>3805</v>
      </c>
      <c r="J3833" s="2" t="s">
        <v>20414</v>
      </c>
      <c r="K3833" s="1" t="s">
        <v>20714</v>
      </c>
      <c r="L3833" s="1" t="s">
        <v>20531</v>
      </c>
      <c r="M3833" s="2" t="s">
        <v>29782</v>
      </c>
      <c r="N3833" s="2" t="s">
        <v>29400</v>
      </c>
      <c r="O3833" s="2" t="s">
        <v>29783</v>
      </c>
      <c r="P3833" s="2" t="s">
        <v>29784</v>
      </c>
      <c r="Q3833" s="2" t="s">
        <v>20624</v>
      </c>
      <c r="R3833" s="2" t="s">
        <v>29785</v>
      </c>
      <c r="S3833" s="2" t="s">
        <v>20625</v>
      </c>
      <c r="T3833" s="42" t="s">
        <v>29591</v>
      </c>
    </row>
    <row r="3834" spans="2:20" ht="45" x14ac:dyDescent="0.25">
      <c r="C3834" s="35"/>
      <c r="I3834" s="27">
        <f>IF(ISBLANK(J3834),"",LARGE(I$1:I3833,1)+1)</f>
        <v>3806</v>
      </c>
      <c r="J3834" s="2" t="s">
        <v>20414</v>
      </c>
      <c r="K3834" s="1" t="s">
        <v>20715</v>
      </c>
      <c r="L3834" s="1" t="s">
        <v>19050</v>
      </c>
      <c r="M3834" s="2" t="s">
        <v>29786</v>
      </c>
      <c r="N3834" s="2" t="s">
        <v>25928</v>
      </c>
      <c r="O3834" s="2" t="s">
        <v>29787</v>
      </c>
      <c r="P3834" s="2" t="s">
        <v>29788</v>
      </c>
      <c r="Q3834" s="2" t="s">
        <v>20680</v>
      </c>
      <c r="R3834" s="2" t="s">
        <v>29789</v>
      </c>
      <c r="S3834" s="2" t="s">
        <v>20681</v>
      </c>
      <c r="T3834" s="42" t="s">
        <v>29709</v>
      </c>
    </row>
    <row r="3835" spans="2:20" ht="45" x14ac:dyDescent="0.25">
      <c r="C3835" s="35"/>
      <c r="I3835" s="27">
        <f>IF(ISBLANK(J3835),"",LARGE(I$1:I3834,1)+1)</f>
        <v>3807</v>
      </c>
      <c r="J3835" s="2" t="s">
        <v>20414</v>
      </c>
      <c r="K3835" s="1" t="s">
        <v>20716</v>
      </c>
      <c r="L3835" s="1" t="s">
        <v>19220</v>
      </c>
      <c r="M3835" s="2" t="s">
        <v>29790</v>
      </c>
      <c r="N3835" s="2" t="s">
        <v>26176</v>
      </c>
      <c r="O3835" s="2" t="s">
        <v>29791</v>
      </c>
      <c r="P3835" s="2" t="s">
        <v>29792</v>
      </c>
      <c r="Q3835" s="2" t="s">
        <v>20684</v>
      </c>
      <c r="R3835" s="2" t="s">
        <v>29793</v>
      </c>
      <c r="S3835" s="2" t="s">
        <v>20685</v>
      </c>
      <c r="T3835" s="42" t="s">
        <v>29718</v>
      </c>
    </row>
    <row r="3836" spans="2:20" ht="15.75" x14ac:dyDescent="0.25">
      <c r="B3836" s="1">
        <v>0</v>
      </c>
      <c r="C3836" s="35">
        <v>3836</v>
      </c>
      <c r="I3836" s="27" t="str">
        <f>IF(ISBLANK(J3836),"",LARGE(I$1:I3835,1)+1)</f>
        <v/>
      </c>
      <c r="T3836" s="42"/>
    </row>
  </sheetData>
  <mergeCells count="8">
    <mergeCell ref="E7:E8"/>
    <mergeCell ref="G7:G8"/>
    <mergeCell ref="E20:G21"/>
    <mergeCell ref="E12:E13"/>
    <mergeCell ref="G11:G13"/>
    <mergeCell ref="E16:E17"/>
    <mergeCell ref="G16:G17"/>
    <mergeCell ref="E19:G19"/>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4DBD4-12DE-482B-B3CD-795200E5D1FD}">
  <dimension ref="A1:G367"/>
  <sheetViews>
    <sheetView workbookViewId="0">
      <selection activeCell="I6" sqref="I6"/>
    </sheetView>
  </sheetViews>
  <sheetFormatPr baseColWidth="10" defaultColWidth="10.28515625" defaultRowHeight="15" x14ac:dyDescent="0.25"/>
  <cols>
    <col min="1" max="1" width="29.7109375" style="550" customWidth="1"/>
    <col min="2" max="2" width="59.42578125" style="550" customWidth="1"/>
    <col min="3" max="3" width="56" style="550" customWidth="1"/>
    <col min="4" max="4" width="58" style="550" customWidth="1"/>
    <col min="5" max="5" width="11.42578125" style="550" customWidth="1"/>
    <col min="6" max="6" width="27.42578125" style="550" customWidth="1"/>
    <col min="7" max="7" width="92.85546875" style="550" bestFit="1" customWidth="1"/>
    <col min="8" max="16384" width="10.28515625" style="550"/>
  </cols>
  <sheetData>
    <row r="1" spans="1:7" ht="27.95" customHeight="1" x14ac:dyDescent="0.25">
      <c r="A1" s="549" t="s">
        <v>40648</v>
      </c>
      <c r="B1" s="549"/>
      <c r="C1" s="549"/>
      <c r="D1" s="549"/>
      <c r="E1" s="549"/>
      <c r="F1" s="549"/>
      <c r="G1" s="549"/>
    </row>
    <row r="2" spans="1:7" ht="20.100000000000001" customHeight="1" x14ac:dyDescent="0.25">
      <c r="A2" s="551" t="s">
        <v>40649</v>
      </c>
      <c r="B2" s="551"/>
      <c r="C2" s="551"/>
      <c r="D2" s="551"/>
      <c r="E2" s="551"/>
      <c r="F2" s="551"/>
      <c r="G2" s="551"/>
    </row>
    <row r="3" spans="1:7" ht="24" customHeight="1" x14ac:dyDescent="0.25">
      <c r="A3" s="553" t="s">
        <v>39616</v>
      </c>
      <c r="B3" s="553" t="s">
        <v>39617</v>
      </c>
      <c r="C3" s="553" t="s">
        <v>39618</v>
      </c>
      <c r="D3" s="553" t="s">
        <v>39619</v>
      </c>
      <c r="E3" s="553" t="s">
        <v>39620</v>
      </c>
      <c r="F3" s="553" t="s">
        <v>39622</v>
      </c>
      <c r="G3" s="553" t="s">
        <v>40650</v>
      </c>
    </row>
    <row r="4" spans="1:7" ht="33.950000000000003" customHeight="1" x14ac:dyDescent="0.25">
      <c r="A4" s="559" t="s">
        <v>10441</v>
      </c>
      <c r="B4" s="555" t="s">
        <v>10444</v>
      </c>
      <c r="C4" s="555" t="s">
        <v>39623</v>
      </c>
      <c r="D4" s="555" t="s">
        <v>39624</v>
      </c>
      <c r="E4" s="556" t="s">
        <v>10152</v>
      </c>
      <c r="F4" s="557" t="s">
        <v>39625</v>
      </c>
      <c r="G4" s="560" t="s">
        <v>40651</v>
      </c>
    </row>
    <row r="5" spans="1:7" ht="33.950000000000003" customHeight="1" x14ac:dyDescent="0.25">
      <c r="A5" s="559" t="s">
        <v>10459</v>
      </c>
      <c r="B5" s="555" t="s">
        <v>10462</v>
      </c>
      <c r="C5" s="555" t="s">
        <v>39807</v>
      </c>
      <c r="D5" s="555" t="s">
        <v>39808</v>
      </c>
      <c r="E5" s="556" t="s">
        <v>10152</v>
      </c>
      <c r="F5" s="557" t="s">
        <v>39809</v>
      </c>
      <c r="G5" s="560" t="s">
        <v>40652</v>
      </c>
    </row>
    <row r="6" spans="1:7" ht="33.950000000000003" customHeight="1" x14ac:dyDescent="0.25">
      <c r="A6" s="559" t="s">
        <v>10478</v>
      </c>
      <c r="B6" s="555" t="s">
        <v>39810</v>
      </c>
      <c r="C6" s="555" t="s">
        <v>39811</v>
      </c>
      <c r="D6" s="555" t="s">
        <v>39812</v>
      </c>
      <c r="E6" s="556" t="s">
        <v>10152</v>
      </c>
      <c r="F6" s="557" t="s">
        <v>39809</v>
      </c>
      <c r="G6" s="560" t="s">
        <v>40653</v>
      </c>
    </row>
    <row r="7" spans="1:7" ht="33.950000000000003" customHeight="1" x14ac:dyDescent="0.25">
      <c r="A7" s="559" t="s">
        <v>10497</v>
      </c>
      <c r="B7" s="555" t="s">
        <v>40610</v>
      </c>
      <c r="C7" s="555" t="s">
        <v>40611</v>
      </c>
      <c r="D7" s="555" t="s">
        <v>40612</v>
      </c>
      <c r="E7" s="556" t="s">
        <v>10152</v>
      </c>
      <c r="F7" s="557" t="s">
        <v>40613</v>
      </c>
      <c r="G7" s="560" t="s">
        <v>40654</v>
      </c>
    </row>
    <row r="8" spans="1:7" ht="33.950000000000003" customHeight="1" x14ac:dyDescent="0.25">
      <c r="A8" s="559" t="s">
        <v>10533</v>
      </c>
      <c r="B8" s="555" t="s">
        <v>10536</v>
      </c>
      <c r="C8" s="555" t="s">
        <v>39813</v>
      </c>
      <c r="D8" s="555" t="s">
        <v>39814</v>
      </c>
      <c r="E8" s="556" t="s">
        <v>10152</v>
      </c>
      <c r="F8" s="557" t="s">
        <v>39809</v>
      </c>
      <c r="G8" s="560" t="s">
        <v>40655</v>
      </c>
    </row>
    <row r="9" spans="1:7" ht="33.950000000000003" customHeight="1" x14ac:dyDescent="0.25">
      <c r="A9" s="559" t="s">
        <v>10549</v>
      </c>
      <c r="B9" s="555" t="s">
        <v>10552</v>
      </c>
      <c r="C9" s="555" t="s">
        <v>39815</v>
      </c>
      <c r="D9" s="555" t="s">
        <v>39816</v>
      </c>
      <c r="E9" s="556" t="s">
        <v>10152</v>
      </c>
      <c r="F9" s="557" t="s">
        <v>39809</v>
      </c>
      <c r="G9" s="560" t="s">
        <v>40656</v>
      </c>
    </row>
    <row r="10" spans="1:7" ht="33.950000000000003" customHeight="1" x14ac:dyDescent="0.25">
      <c r="A10" s="559" t="s">
        <v>10566</v>
      </c>
      <c r="B10" s="555" t="s">
        <v>10569</v>
      </c>
      <c r="C10" s="555" t="s">
        <v>39817</v>
      </c>
      <c r="D10" s="555" t="s">
        <v>39818</v>
      </c>
      <c r="E10" s="556" t="s">
        <v>10152</v>
      </c>
      <c r="F10" s="557" t="s">
        <v>39809</v>
      </c>
      <c r="G10" s="560" t="s">
        <v>40657</v>
      </c>
    </row>
    <row r="11" spans="1:7" ht="33.950000000000003" customHeight="1" x14ac:dyDescent="0.25">
      <c r="A11" s="559" t="s">
        <v>10619</v>
      </c>
      <c r="B11" s="555" t="s">
        <v>39819</v>
      </c>
      <c r="C11" s="555" t="s">
        <v>39820</v>
      </c>
      <c r="D11" s="555" t="s">
        <v>39821</v>
      </c>
      <c r="E11" s="556" t="s">
        <v>10152</v>
      </c>
      <c r="F11" s="557" t="s">
        <v>39809</v>
      </c>
      <c r="G11" s="560" t="s">
        <v>40658</v>
      </c>
    </row>
    <row r="12" spans="1:7" ht="33.950000000000003" customHeight="1" x14ac:dyDescent="0.25">
      <c r="A12" s="559" t="s">
        <v>10638</v>
      </c>
      <c r="B12" s="555" t="s">
        <v>39822</v>
      </c>
      <c r="C12" s="555" t="s">
        <v>39823</v>
      </c>
      <c r="D12" s="555" t="s">
        <v>39824</v>
      </c>
      <c r="E12" s="556" t="s">
        <v>10152</v>
      </c>
      <c r="F12" s="557" t="s">
        <v>39809</v>
      </c>
      <c r="G12" s="560" t="s">
        <v>40659</v>
      </c>
    </row>
    <row r="13" spans="1:7" ht="33.950000000000003" customHeight="1" x14ac:dyDescent="0.25">
      <c r="A13" s="559" t="s">
        <v>10672</v>
      </c>
      <c r="B13" s="555" t="s">
        <v>40526</v>
      </c>
      <c r="C13" s="555" t="s">
        <v>40527</v>
      </c>
      <c r="D13" s="555" t="s">
        <v>40528</v>
      </c>
      <c r="E13" s="556" t="s">
        <v>10152</v>
      </c>
      <c r="F13" s="557" t="s">
        <v>40529</v>
      </c>
      <c r="G13" s="560" t="s">
        <v>40660</v>
      </c>
    </row>
    <row r="14" spans="1:7" ht="33.950000000000003" customHeight="1" x14ac:dyDescent="0.25">
      <c r="A14" s="559" t="s">
        <v>10688</v>
      </c>
      <c r="B14" s="555" t="s">
        <v>39825</v>
      </c>
      <c r="C14" s="555" t="s">
        <v>39826</v>
      </c>
      <c r="D14" s="555" t="s">
        <v>10693</v>
      </c>
      <c r="E14" s="556" t="s">
        <v>10152</v>
      </c>
      <c r="F14" s="557" t="s">
        <v>39809</v>
      </c>
      <c r="G14" s="560" t="s">
        <v>40661</v>
      </c>
    </row>
    <row r="15" spans="1:7" ht="33.950000000000003" customHeight="1" x14ac:dyDescent="0.25">
      <c r="A15" s="559" t="s">
        <v>10704</v>
      </c>
      <c r="B15" s="555" t="s">
        <v>39827</v>
      </c>
      <c r="C15" s="555" t="s">
        <v>39828</v>
      </c>
      <c r="D15" s="555" t="s">
        <v>39829</v>
      </c>
      <c r="E15" s="556" t="s">
        <v>10152</v>
      </c>
      <c r="F15" s="557" t="s">
        <v>39809</v>
      </c>
      <c r="G15" s="560" t="s">
        <v>40662</v>
      </c>
    </row>
    <row r="16" spans="1:7" ht="33.950000000000003" customHeight="1" x14ac:dyDescent="0.25">
      <c r="A16" s="559" t="s">
        <v>10733</v>
      </c>
      <c r="B16" s="555" t="s">
        <v>39830</v>
      </c>
      <c r="C16" s="555" t="s">
        <v>39831</v>
      </c>
      <c r="D16" s="555" t="s">
        <v>39832</v>
      </c>
      <c r="E16" s="556" t="s">
        <v>10152</v>
      </c>
      <c r="F16" s="557" t="s">
        <v>39809</v>
      </c>
      <c r="G16" s="560" t="s">
        <v>40663</v>
      </c>
    </row>
    <row r="17" spans="1:7" ht="33.950000000000003" customHeight="1" x14ac:dyDescent="0.25">
      <c r="A17" s="559" t="s">
        <v>14079</v>
      </c>
      <c r="B17" s="555" t="s">
        <v>40542</v>
      </c>
      <c r="C17" s="555" t="s">
        <v>40543</v>
      </c>
      <c r="D17" s="555" t="s">
        <v>40544</v>
      </c>
      <c r="E17" s="556" t="s">
        <v>10152</v>
      </c>
      <c r="F17" s="557" t="s">
        <v>40541</v>
      </c>
      <c r="G17" s="560" t="s">
        <v>40664</v>
      </c>
    </row>
    <row r="18" spans="1:7" ht="33.950000000000003" customHeight="1" x14ac:dyDescent="0.25">
      <c r="A18" s="559" t="s">
        <v>10515</v>
      </c>
      <c r="B18" s="555" t="s">
        <v>10518</v>
      </c>
      <c r="C18" s="555" t="s">
        <v>40347</v>
      </c>
      <c r="D18" s="555" t="s">
        <v>40348</v>
      </c>
      <c r="E18" s="556" t="s">
        <v>10152</v>
      </c>
      <c r="F18" s="557" t="s">
        <v>40346</v>
      </c>
      <c r="G18" s="560" t="s">
        <v>40665</v>
      </c>
    </row>
    <row r="19" spans="1:7" ht="33.950000000000003" customHeight="1" x14ac:dyDescent="0.25">
      <c r="A19" s="559" t="s">
        <v>5918</v>
      </c>
      <c r="B19" s="555" t="s">
        <v>10719</v>
      </c>
      <c r="C19" s="555" t="s">
        <v>39833</v>
      </c>
      <c r="D19" s="555" t="s">
        <v>39834</v>
      </c>
      <c r="E19" s="556" t="s">
        <v>10152</v>
      </c>
      <c r="F19" s="557" t="s">
        <v>39809</v>
      </c>
      <c r="G19" s="560" t="s">
        <v>40666</v>
      </c>
    </row>
    <row r="20" spans="1:7" ht="33.950000000000003" customHeight="1" x14ac:dyDescent="0.25">
      <c r="A20" s="559" t="s">
        <v>10748</v>
      </c>
      <c r="B20" s="555" t="s">
        <v>10751</v>
      </c>
      <c r="C20" s="555" t="s">
        <v>39835</v>
      </c>
      <c r="D20" s="555" t="s">
        <v>39836</v>
      </c>
      <c r="E20" s="556" t="s">
        <v>10152</v>
      </c>
      <c r="F20" s="557" t="s">
        <v>39809</v>
      </c>
      <c r="G20" s="560" t="s">
        <v>40667</v>
      </c>
    </row>
    <row r="21" spans="1:7" ht="33.950000000000003" customHeight="1" x14ac:dyDescent="0.25">
      <c r="A21" s="559" t="s">
        <v>10761</v>
      </c>
      <c r="B21" s="555" t="s">
        <v>40614</v>
      </c>
      <c r="C21" s="555" t="s">
        <v>10765</v>
      </c>
      <c r="D21" s="555" t="s">
        <v>10766</v>
      </c>
      <c r="E21" s="556" t="s">
        <v>10152</v>
      </c>
      <c r="F21" s="557" t="s">
        <v>40613</v>
      </c>
      <c r="G21" s="560" t="s">
        <v>40668</v>
      </c>
    </row>
    <row r="22" spans="1:7" ht="33.950000000000003" customHeight="1" x14ac:dyDescent="0.25">
      <c r="A22" s="559" t="s">
        <v>10780</v>
      </c>
      <c r="B22" s="555" t="s">
        <v>10783</v>
      </c>
      <c r="C22" s="555" t="s">
        <v>39837</v>
      </c>
      <c r="D22" s="555" t="s">
        <v>39838</v>
      </c>
      <c r="E22" s="556" t="s">
        <v>10152</v>
      </c>
      <c r="F22" s="557" t="s">
        <v>39809</v>
      </c>
      <c r="G22" s="560" t="s">
        <v>40669</v>
      </c>
    </row>
    <row r="23" spans="1:7" ht="33.950000000000003" customHeight="1" x14ac:dyDescent="0.25">
      <c r="A23" s="559" t="s">
        <v>10796</v>
      </c>
      <c r="B23" s="555" t="s">
        <v>10799</v>
      </c>
      <c r="C23" s="555" t="s">
        <v>39839</v>
      </c>
      <c r="D23" s="555" t="s">
        <v>39840</v>
      </c>
      <c r="E23" s="556" t="s">
        <v>10152</v>
      </c>
      <c r="F23" s="557" t="s">
        <v>39809</v>
      </c>
      <c r="G23" s="560" t="s">
        <v>40670</v>
      </c>
    </row>
    <row r="24" spans="1:7" ht="33.950000000000003" customHeight="1" x14ac:dyDescent="0.25">
      <c r="A24" s="559" t="s">
        <v>10816</v>
      </c>
      <c r="B24" s="555" t="s">
        <v>10819</v>
      </c>
      <c r="C24" s="555" t="s">
        <v>39841</v>
      </c>
      <c r="D24" s="555" t="s">
        <v>39842</v>
      </c>
      <c r="E24" s="556" t="s">
        <v>10152</v>
      </c>
      <c r="F24" s="557" t="s">
        <v>39809</v>
      </c>
      <c r="G24" s="560" t="s">
        <v>40671</v>
      </c>
    </row>
    <row r="25" spans="1:7" ht="33.950000000000003" customHeight="1" x14ac:dyDescent="0.25">
      <c r="A25" s="559" t="s">
        <v>10835</v>
      </c>
      <c r="B25" s="555" t="s">
        <v>39843</v>
      </c>
      <c r="C25" s="555" t="s">
        <v>39844</v>
      </c>
      <c r="D25" s="555" t="s">
        <v>39845</v>
      </c>
      <c r="E25" s="556" t="s">
        <v>10152</v>
      </c>
      <c r="F25" s="557" t="s">
        <v>39809</v>
      </c>
      <c r="G25" s="560" t="s">
        <v>40672</v>
      </c>
    </row>
    <row r="26" spans="1:7" ht="33.950000000000003" customHeight="1" x14ac:dyDescent="0.25">
      <c r="A26" s="559" t="s">
        <v>10854</v>
      </c>
      <c r="B26" s="555" t="s">
        <v>39846</v>
      </c>
      <c r="C26" s="555" t="s">
        <v>39847</v>
      </c>
      <c r="D26" s="555" t="s">
        <v>39848</v>
      </c>
      <c r="E26" s="556" t="s">
        <v>10152</v>
      </c>
      <c r="F26" s="557" t="s">
        <v>39809</v>
      </c>
      <c r="G26" s="560" t="s">
        <v>40673</v>
      </c>
    </row>
    <row r="27" spans="1:7" ht="33.950000000000003" customHeight="1" x14ac:dyDescent="0.25">
      <c r="A27" s="559" t="s">
        <v>10889</v>
      </c>
      <c r="B27" s="555" t="s">
        <v>39626</v>
      </c>
      <c r="C27" s="555" t="s">
        <v>39627</v>
      </c>
      <c r="D27" s="555" t="s">
        <v>39628</v>
      </c>
      <c r="E27" s="556" t="s">
        <v>10152</v>
      </c>
      <c r="F27" s="557" t="s">
        <v>39625</v>
      </c>
      <c r="G27" s="560" t="s">
        <v>40674</v>
      </c>
    </row>
    <row r="28" spans="1:7" ht="33.950000000000003" customHeight="1" x14ac:dyDescent="0.25">
      <c r="A28" s="559" t="s">
        <v>10907</v>
      </c>
      <c r="B28" s="555" t="s">
        <v>10910</v>
      </c>
      <c r="C28" s="555" t="s">
        <v>39849</v>
      </c>
      <c r="D28" s="555" t="s">
        <v>39850</v>
      </c>
      <c r="E28" s="556" t="s">
        <v>10152</v>
      </c>
      <c r="F28" s="557" t="s">
        <v>39809</v>
      </c>
      <c r="G28" s="560" t="s">
        <v>40675</v>
      </c>
    </row>
    <row r="29" spans="1:7" ht="33.950000000000003" customHeight="1" x14ac:dyDescent="0.25">
      <c r="A29" s="559" t="s">
        <v>10980</v>
      </c>
      <c r="B29" s="555" t="s">
        <v>10983</v>
      </c>
      <c r="C29" s="555" t="s">
        <v>39629</v>
      </c>
      <c r="D29" s="555" t="s">
        <v>39630</v>
      </c>
      <c r="E29" s="556" t="s">
        <v>10162</v>
      </c>
      <c r="F29" s="557" t="s">
        <v>39625</v>
      </c>
      <c r="G29" s="560" t="s">
        <v>40676</v>
      </c>
    </row>
    <row r="30" spans="1:7" ht="33.950000000000003" customHeight="1" x14ac:dyDescent="0.25">
      <c r="A30" s="559" t="s">
        <v>10998</v>
      </c>
      <c r="B30" s="555" t="s">
        <v>39851</v>
      </c>
      <c r="C30" s="555" t="s">
        <v>39852</v>
      </c>
      <c r="D30" s="555" t="s">
        <v>39853</v>
      </c>
      <c r="E30" s="556" t="s">
        <v>10162</v>
      </c>
      <c r="F30" s="557" t="s">
        <v>39809</v>
      </c>
      <c r="G30" s="560" t="s">
        <v>40677</v>
      </c>
    </row>
    <row r="31" spans="1:7" ht="33.950000000000003" customHeight="1" x14ac:dyDescent="0.25">
      <c r="A31" s="559" t="s">
        <v>11013</v>
      </c>
      <c r="B31" s="555" t="s">
        <v>39854</v>
      </c>
      <c r="C31" s="555" t="s">
        <v>39855</v>
      </c>
      <c r="D31" s="555" t="s">
        <v>39856</v>
      </c>
      <c r="E31" s="556" t="s">
        <v>10162</v>
      </c>
      <c r="F31" s="557" t="s">
        <v>39809</v>
      </c>
      <c r="G31" s="560" t="s">
        <v>40678</v>
      </c>
    </row>
    <row r="32" spans="1:7" ht="33.950000000000003" customHeight="1" x14ac:dyDescent="0.25">
      <c r="A32" s="559" t="s">
        <v>11028</v>
      </c>
      <c r="B32" s="555" t="s">
        <v>11031</v>
      </c>
      <c r="C32" s="555" t="s">
        <v>40545</v>
      </c>
      <c r="D32" s="555" t="s">
        <v>40546</v>
      </c>
      <c r="E32" s="556" t="s">
        <v>10162</v>
      </c>
      <c r="F32" s="557" t="s">
        <v>40541</v>
      </c>
      <c r="G32" s="560" t="s">
        <v>40679</v>
      </c>
    </row>
    <row r="33" spans="1:7" ht="33.950000000000003" customHeight="1" x14ac:dyDescent="0.25">
      <c r="A33" s="559" t="s">
        <v>11046</v>
      </c>
      <c r="B33" s="555" t="s">
        <v>11049</v>
      </c>
      <c r="C33" s="555" t="s">
        <v>39857</v>
      </c>
      <c r="D33" s="555" t="s">
        <v>39858</v>
      </c>
      <c r="E33" s="556" t="s">
        <v>10162</v>
      </c>
      <c r="F33" s="557" t="s">
        <v>39809</v>
      </c>
      <c r="G33" s="560" t="s">
        <v>40680</v>
      </c>
    </row>
    <row r="34" spans="1:7" ht="33.950000000000003" customHeight="1" x14ac:dyDescent="0.25">
      <c r="A34" s="559" t="s">
        <v>11129</v>
      </c>
      <c r="B34" s="555" t="s">
        <v>11132</v>
      </c>
      <c r="C34" s="555" t="s">
        <v>11133</v>
      </c>
      <c r="D34" s="555" t="s">
        <v>39631</v>
      </c>
      <c r="E34" s="556" t="s">
        <v>10162</v>
      </c>
      <c r="F34" s="557" t="s">
        <v>39625</v>
      </c>
      <c r="G34" s="560" t="s">
        <v>40681</v>
      </c>
    </row>
    <row r="35" spans="1:7" ht="33.950000000000003" customHeight="1" x14ac:dyDescent="0.25">
      <c r="A35" s="559" t="s">
        <v>11142</v>
      </c>
      <c r="B35" s="555" t="s">
        <v>11145</v>
      </c>
      <c r="C35" s="555" t="s">
        <v>39859</v>
      </c>
      <c r="D35" s="555" t="s">
        <v>39860</v>
      </c>
      <c r="E35" s="556" t="s">
        <v>10162</v>
      </c>
      <c r="F35" s="557" t="s">
        <v>39809</v>
      </c>
      <c r="G35" s="560" t="s">
        <v>40682</v>
      </c>
    </row>
    <row r="36" spans="1:7" ht="33.950000000000003" customHeight="1" x14ac:dyDescent="0.25">
      <c r="A36" s="559" t="s">
        <v>11174</v>
      </c>
      <c r="B36" s="555" t="s">
        <v>11177</v>
      </c>
      <c r="C36" s="555" t="s">
        <v>39750</v>
      </c>
      <c r="D36" s="555" t="s">
        <v>39751</v>
      </c>
      <c r="E36" s="556" t="s">
        <v>10162</v>
      </c>
      <c r="F36" s="557" t="s">
        <v>39752</v>
      </c>
      <c r="G36" s="560" t="s">
        <v>40683</v>
      </c>
    </row>
    <row r="37" spans="1:7" ht="33.950000000000003" customHeight="1" x14ac:dyDescent="0.25">
      <c r="A37" s="559" t="s">
        <v>11189</v>
      </c>
      <c r="B37" s="555" t="s">
        <v>11192</v>
      </c>
      <c r="C37" s="555" t="s">
        <v>40547</v>
      </c>
      <c r="D37" s="555" t="s">
        <v>40548</v>
      </c>
      <c r="E37" s="556" t="s">
        <v>10162</v>
      </c>
      <c r="F37" s="557" t="s">
        <v>40541</v>
      </c>
      <c r="G37" s="560" t="s">
        <v>40684</v>
      </c>
    </row>
    <row r="38" spans="1:7" ht="33.950000000000003" customHeight="1" x14ac:dyDescent="0.25">
      <c r="A38" s="559" t="s">
        <v>11206</v>
      </c>
      <c r="B38" s="555" t="s">
        <v>39861</v>
      </c>
      <c r="C38" s="555" t="s">
        <v>39862</v>
      </c>
      <c r="D38" s="555" t="s">
        <v>39863</v>
      </c>
      <c r="E38" s="556" t="s">
        <v>10162</v>
      </c>
      <c r="F38" s="557" t="s">
        <v>39809</v>
      </c>
      <c r="G38" s="560" t="s">
        <v>40685</v>
      </c>
    </row>
    <row r="39" spans="1:7" ht="33.950000000000003" customHeight="1" x14ac:dyDescent="0.25">
      <c r="A39" s="559" t="s">
        <v>11567</v>
      </c>
      <c r="B39" s="555" t="s">
        <v>39881</v>
      </c>
      <c r="C39" s="555" t="s">
        <v>39882</v>
      </c>
      <c r="D39" s="555" t="s">
        <v>39883</v>
      </c>
      <c r="E39" s="556" t="s">
        <v>10168</v>
      </c>
      <c r="F39" s="557" t="s">
        <v>39809</v>
      </c>
      <c r="G39" s="560" t="s">
        <v>40686</v>
      </c>
    </row>
    <row r="40" spans="1:7" ht="33.950000000000003" customHeight="1" x14ac:dyDescent="0.25">
      <c r="A40" s="559" t="s">
        <v>11579</v>
      </c>
      <c r="B40" s="555" t="s">
        <v>39884</v>
      </c>
      <c r="C40" s="555" t="s">
        <v>39885</v>
      </c>
      <c r="D40" s="555" t="s">
        <v>39886</v>
      </c>
      <c r="E40" s="556" t="s">
        <v>10168</v>
      </c>
      <c r="F40" s="557" t="s">
        <v>39809</v>
      </c>
      <c r="G40" s="560" t="s">
        <v>40687</v>
      </c>
    </row>
    <row r="41" spans="1:7" ht="33.950000000000003" customHeight="1" x14ac:dyDescent="0.25">
      <c r="A41" s="559" t="s">
        <v>11591</v>
      </c>
      <c r="B41" s="555" t="s">
        <v>11594</v>
      </c>
      <c r="C41" s="555" t="s">
        <v>11595</v>
      </c>
      <c r="D41" s="555" t="s">
        <v>11596</v>
      </c>
      <c r="E41" s="556" t="s">
        <v>10168</v>
      </c>
      <c r="F41" s="557" t="s">
        <v>39809</v>
      </c>
      <c r="G41" s="560" t="s">
        <v>40688</v>
      </c>
    </row>
    <row r="42" spans="1:7" ht="33.950000000000003" customHeight="1" x14ac:dyDescent="0.25">
      <c r="A42" s="559" t="s">
        <v>11603</v>
      </c>
      <c r="B42" s="555" t="s">
        <v>39887</v>
      </c>
      <c r="C42" s="555" t="s">
        <v>39888</v>
      </c>
      <c r="D42" s="555" t="s">
        <v>39889</v>
      </c>
      <c r="E42" s="556" t="s">
        <v>10168</v>
      </c>
      <c r="F42" s="557" t="s">
        <v>39809</v>
      </c>
      <c r="G42" s="560" t="s">
        <v>40689</v>
      </c>
    </row>
    <row r="43" spans="1:7" ht="33.950000000000003" customHeight="1" x14ac:dyDescent="0.25">
      <c r="A43" s="559" t="s">
        <v>11615</v>
      </c>
      <c r="B43" s="555" t="s">
        <v>11618</v>
      </c>
      <c r="C43" s="555" t="s">
        <v>40550</v>
      </c>
      <c r="D43" s="555" t="s">
        <v>40551</v>
      </c>
      <c r="E43" s="556" t="s">
        <v>10168</v>
      </c>
      <c r="F43" s="557" t="s">
        <v>40541</v>
      </c>
      <c r="G43" s="560" t="s">
        <v>40690</v>
      </c>
    </row>
    <row r="44" spans="1:7" ht="33.950000000000003" customHeight="1" x14ac:dyDescent="0.25">
      <c r="A44" s="559" t="s">
        <v>11627</v>
      </c>
      <c r="B44" s="555" t="s">
        <v>11630</v>
      </c>
      <c r="C44" s="555" t="s">
        <v>40355</v>
      </c>
      <c r="D44" s="555" t="s">
        <v>40356</v>
      </c>
      <c r="E44" s="556" t="s">
        <v>10168</v>
      </c>
      <c r="F44" s="557" t="s">
        <v>40346</v>
      </c>
      <c r="G44" s="560" t="s">
        <v>40691</v>
      </c>
    </row>
    <row r="45" spans="1:7" ht="33.950000000000003" customHeight="1" x14ac:dyDescent="0.25">
      <c r="A45" s="559" t="s">
        <v>11639</v>
      </c>
      <c r="B45" s="555" t="s">
        <v>39890</v>
      </c>
      <c r="C45" s="555" t="s">
        <v>39891</v>
      </c>
      <c r="D45" s="555" t="s">
        <v>39892</v>
      </c>
      <c r="E45" s="556" t="s">
        <v>10168</v>
      </c>
      <c r="F45" s="557" t="s">
        <v>39809</v>
      </c>
      <c r="G45" s="560" t="s">
        <v>40692</v>
      </c>
    </row>
    <row r="46" spans="1:7" ht="33.950000000000003" customHeight="1" x14ac:dyDescent="0.25">
      <c r="A46" s="559" t="s">
        <v>11651</v>
      </c>
      <c r="B46" s="555" t="s">
        <v>40357</v>
      </c>
      <c r="C46" s="555" t="s">
        <v>40358</v>
      </c>
      <c r="D46" s="555" t="s">
        <v>40359</v>
      </c>
      <c r="E46" s="556" t="s">
        <v>10168</v>
      </c>
      <c r="F46" s="557" t="s">
        <v>40346</v>
      </c>
      <c r="G46" s="560" t="s">
        <v>40693</v>
      </c>
    </row>
    <row r="47" spans="1:7" ht="33.950000000000003" customHeight="1" x14ac:dyDescent="0.25">
      <c r="A47" s="559" t="s">
        <v>11663</v>
      </c>
      <c r="B47" s="555" t="s">
        <v>39893</v>
      </c>
      <c r="C47" s="555" t="s">
        <v>39894</v>
      </c>
      <c r="D47" s="555" t="s">
        <v>39895</v>
      </c>
      <c r="E47" s="556" t="s">
        <v>10168</v>
      </c>
      <c r="F47" s="557" t="s">
        <v>39809</v>
      </c>
      <c r="G47" s="560" t="s">
        <v>40694</v>
      </c>
    </row>
    <row r="48" spans="1:7" ht="33.950000000000003" customHeight="1" x14ac:dyDescent="0.25">
      <c r="A48" s="559" t="s">
        <v>11675</v>
      </c>
      <c r="B48" s="555" t="s">
        <v>39896</v>
      </c>
      <c r="C48" s="555" t="s">
        <v>39897</v>
      </c>
      <c r="D48" s="555" t="s">
        <v>39898</v>
      </c>
      <c r="E48" s="556" t="s">
        <v>10168</v>
      </c>
      <c r="F48" s="557" t="s">
        <v>39809</v>
      </c>
      <c r="G48" s="560" t="s">
        <v>40695</v>
      </c>
    </row>
    <row r="49" spans="1:7" ht="33.950000000000003" customHeight="1" x14ac:dyDescent="0.25">
      <c r="A49" s="559" t="s">
        <v>11684</v>
      </c>
      <c r="B49" s="555" t="s">
        <v>39899</v>
      </c>
      <c r="C49" s="555" t="s">
        <v>39900</v>
      </c>
      <c r="D49" s="555" t="s">
        <v>39901</v>
      </c>
      <c r="E49" s="556" t="s">
        <v>10168</v>
      </c>
      <c r="F49" s="557" t="s">
        <v>39809</v>
      </c>
      <c r="G49" s="560" t="s">
        <v>40696</v>
      </c>
    </row>
    <row r="50" spans="1:7" ht="33.950000000000003" customHeight="1" x14ac:dyDescent="0.25">
      <c r="A50" s="559" t="s">
        <v>11708</v>
      </c>
      <c r="B50" s="555" t="s">
        <v>11711</v>
      </c>
      <c r="C50" s="555" t="s">
        <v>39632</v>
      </c>
      <c r="D50" s="555" t="s">
        <v>39633</v>
      </c>
      <c r="E50" s="556" t="s">
        <v>10168</v>
      </c>
      <c r="F50" s="557" t="s">
        <v>39625</v>
      </c>
      <c r="G50" s="560" t="s">
        <v>40697</v>
      </c>
    </row>
    <row r="51" spans="1:7" ht="33.950000000000003" customHeight="1" x14ac:dyDescent="0.25">
      <c r="A51" s="559" t="s">
        <v>11741</v>
      </c>
      <c r="B51" s="555" t="s">
        <v>11744</v>
      </c>
      <c r="C51" s="555" t="s">
        <v>11745</v>
      </c>
      <c r="D51" s="555" t="s">
        <v>11746</v>
      </c>
      <c r="E51" s="556" t="s">
        <v>10168</v>
      </c>
      <c r="F51" s="557" t="s">
        <v>39809</v>
      </c>
      <c r="G51" s="560" t="s">
        <v>40698</v>
      </c>
    </row>
    <row r="52" spans="1:7" ht="33.950000000000003" customHeight="1" x14ac:dyDescent="0.25">
      <c r="A52" s="559" t="s">
        <v>11753</v>
      </c>
      <c r="B52" s="555" t="s">
        <v>39902</v>
      </c>
      <c r="C52" s="555" t="s">
        <v>39903</v>
      </c>
      <c r="D52" s="555" t="s">
        <v>39904</v>
      </c>
      <c r="E52" s="556" t="s">
        <v>10168</v>
      </c>
      <c r="F52" s="557" t="s">
        <v>39809</v>
      </c>
      <c r="G52" s="560" t="s">
        <v>40699</v>
      </c>
    </row>
    <row r="53" spans="1:7" ht="33.950000000000003" customHeight="1" x14ac:dyDescent="0.25">
      <c r="A53" s="559" t="s">
        <v>11720</v>
      </c>
      <c r="B53" s="555" t="s">
        <v>40552</v>
      </c>
      <c r="C53" s="555" t="s">
        <v>40553</v>
      </c>
      <c r="D53" s="555" t="s">
        <v>40554</v>
      </c>
      <c r="E53" s="556" t="s">
        <v>10168</v>
      </c>
      <c r="F53" s="557" t="s">
        <v>40541</v>
      </c>
      <c r="G53" s="560" t="s">
        <v>40700</v>
      </c>
    </row>
    <row r="54" spans="1:7" ht="33.950000000000003" customHeight="1" x14ac:dyDescent="0.25">
      <c r="A54" s="559" t="s">
        <v>11762</v>
      </c>
      <c r="B54" s="555" t="s">
        <v>39905</v>
      </c>
      <c r="C54" s="555" t="s">
        <v>39906</v>
      </c>
      <c r="D54" s="555" t="s">
        <v>39907</v>
      </c>
      <c r="E54" s="556" t="s">
        <v>10168</v>
      </c>
      <c r="F54" s="557" t="s">
        <v>39809</v>
      </c>
      <c r="G54" s="560" t="s">
        <v>40701</v>
      </c>
    </row>
    <row r="55" spans="1:7" ht="33.950000000000003" customHeight="1" x14ac:dyDescent="0.25">
      <c r="A55" s="559" t="s">
        <v>11798</v>
      </c>
      <c r="B55" s="555" t="s">
        <v>40360</v>
      </c>
      <c r="C55" s="555" t="s">
        <v>11802</v>
      </c>
      <c r="D55" s="555" t="s">
        <v>11803</v>
      </c>
      <c r="E55" s="556" t="s">
        <v>10168</v>
      </c>
      <c r="F55" s="557" t="s">
        <v>40346</v>
      </c>
      <c r="G55" s="560" t="s">
        <v>40702</v>
      </c>
    </row>
    <row r="56" spans="1:7" ht="33.950000000000003" customHeight="1" x14ac:dyDescent="0.25">
      <c r="A56" s="559" t="s">
        <v>11318</v>
      </c>
      <c r="B56" s="555" t="s">
        <v>11321</v>
      </c>
      <c r="C56" s="555" t="s">
        <v>40361</v>
      </c>
      <c r="D56" s="555" t="s">
        <v>40362</v>
      </c>
      <c r="E56" s="556" t="s">
        <v>10168</v>
      </c>
      <c r="F56" s="557" t="s">
        <v>40346</v>
      </c>
      <c r="G56" s="560" t="s">
        <v>40703</v>
      </c>
    </row>
    <row r="57" spans="1:7" ht="33.950000000000003" customHeight="1" x14ac:dyDescent="0.25">
      <c r="A57" s="559" t="s">
        <v>11350</v>
      </c>
      <c r="B57" s="555" t="s">
        <v>11353</v>
      </c>
      <c r="C57" s="555" t="s">
        <v>39908</v>
      </c>
      <c r="D57" s="555" t="s">
        <v>39909</v>
      </c>
      <c r="E57" s="556" t="s">
        <v>10168</v>
      </c>
      <c r="F57" s="557" t="s">
        <v>39809</v>
      </c>
      <c r="G57" s="560" t="s">
        <v>40704</v>
      </c>
    </row>
    <row r="58" spans="1:7" ht="33.950000000000003" customHeight="1" x14ac:dyDescent="0.25">
      <c r="A58" s="559" t="s">
        <v>11333</v>
      </c>
      <c r="B58" s="555" t="s">
        <v>11336</v>
      </c>
      <c r="C58" s="555" t="s">
        <v>40363</v>
      </c>
      <c r="D58" s="555" t="s">
        <v>40364</v>
      </c>
      <c r="E58" s="556" t="s">
        <v>10168</v>
      </c>
      <c r="F58" s="557" t="s">
        <v>40346</v>
      </c>
      <c r="G58" s="560" t="s">
        <v>40705</v>
      </c>
    </row>
    <row r="59" spans="1:7" ht="33.950000000000003" customHeight="1" x14ac:dyDescent="0.25">
      <c r="A59" s="559" t="s">
        <v>11383</v>
      </c>
      <c r="B59" s="555" t="s">
        <v>11386</v>
      </c>
      <c r="C59" s="555" t="s">
        <v>40365</v>
      </c>
      <c r="D59" s="555" t="s">
        <v>40366</v>
      </c>
      <c r="E59" s="556" t="s">
        <v>10168</v>
      </c>
      <c r="F59" s="557" t="s">
        <v>40346</v>
      </c>
      <c r="G59" s="560" t="s">
        <v>40706</v>
      </c>
    </row>
    <row r="60" spans="1:7" ht="33.950000000000003" customHeight="1" x14ac:dyDescent="0.25">
      <c r="A60" s="559" t="s">
        <v>11402</v>
      </c>
      <c r="B60" s="555" t="s">
        <v>11405</v>
      </c>
      <c r="C60" s="555" t="s">
        <v>40367</v>
      </c>
      <c r="D60" s="555" t="s">
        <v>40368</v>
      </c>
      <c r="E60" s="556" t="s">
        <v>10168</v>
      </c>
      <c r="F60" s="557" t="s">
        <v>40346</v>
      </c>
      <c r="G60" s="560" t="s">
        <v>40707</v>
      </c>
    </row>
    <row r="61" spans="1:7" ht="33.950000000000003" customHeight="1" x14ac:dyDescent="0.25">
      <c r="A61" s="559" t="s">
        <v>11421</v>
      </c>
      <c r="B61" s="555" t="s">
        <v>11424</v>
      </c>
      <c r="C61" s="555" t="s">
        <v>40369</v>
      </c>
      <c r="D61" s="555" t="s">
        <v>40370</v>
      </c>
      <c r="E61" s="556" t="s">
        <v>10168</v>
      </c>
      <c r="F61" s="557" t="s">
        <v>40346</v>
      </c>
      <c r="G61" s="560" t="s">
        <v>40708</v>
      </c>
    </row>
    <row r="62" spans="1:7" ht="33.950000000000003" customHeight="1" x14ac:dyDescent="0.25">
      <c r="A62" s="559" t="s">
        <v>11437</v>
      </c>
      <c r="B62" s="555" t="s">
        <v>11440</v>
      </c>
      <c r="C62" s="555" t="s">
        <v>40371</v>
      </c>
      <c r="D62" s="555" t="s">
        <v>40372</v>
      </c>
      <c r="E62" s="556" t="s">
        <v>10168</v>
      </c>
      <c r="F62" s="557" t="s">
        <v>40346</v>
      </c>
      <c r="G62" s="560" t="s">
        <v>40709</v>
      </c>
    </row>
    <row r="63" spans="1:7" ht="33.950000000000003" customHeight="1" x14ac:dyDescent="0.25">
      <c r="A63" s="559" t="s">
        <v>11453</v>
      </c>
      <c r="B63" s="555" t="s">
        <v>40373</v>
      </c>
      <c r="C63" s="555" t="s">
        <v>40374</v>
      </c>
      <c r="D63" s="555" t="s">
        <v>40375</v>
      </c>
      <c r="E63" s="556" t="s">
        <v>10168</v>
      </c>
      <c r="F63" s="557" t="s">
        <v>40346</v>
      </c>
      <c r="G63" s="560" t="s">
        <v>40710</v>
      </c>
    </row>
    <row r="64" spans="1:7" ht="33.950000000000003" customHeight="1" x14ac:dyDescent="0.25">
      <c r="A64" s="559" t="s">
        <v>11774</v>
      </c>
      <c r="B64" s="555" t="s">
        <v>39910</v>
      </c>
      <c r="C64" s="555" t="s">
        <v>39911</v>
      </c>
      <c r="D64" s="555" t="s">
        <v>39912</v>
      </c>
      <c r="E64" s="556" t="s">
        <v>10168</v>
      </c>
      <c r="F64" s="557" t="s">
        <v>39809</v>
      </c>
      <c r="G64" s="560" t="s">
        <v>40711</v>
      </c>
    </row>
    <row r="65" spans="1:7" ht="33.950000000000003" customHeight="1" x14ac:dyDescent="0.25">
      <c r="A65" s="559" t="s">
        <v>11786</v>
      </c>
      <c r="B65" s="555" t="s">
        <v>11789</v>
      </c>
      <c r="C65" s="555" t="s">
        <v>39913</v>
      </c>
      <c r="D65" s="555" t="s">
        <v>39914</v>
      </c>
      <c r="E65" s="556" t="s">
        <v>10168</v>
      </c>
      <c r="F65" s="557" t="s">
        <v>39809</v>
      </c>
      <c r="G65" s="560" t="s">
        <v>40712</v>
      </c>
    </row>
    <row r="66" spans="1:7" ht="33.950000000000003" customHeight="1" x14ac:dyDescent="0.25">
      <c r="A66" s="559" t="s">
        <v>11811</v>
      </c>
      <c r="B66" s="555" t="s">
        <v>11814</v>
      </c>
      <c r="C66" s="555" t="s">
        <v>39915</v>
      </c>
      <c r="D66" s="555" t="s">
        <v>39916</v>
      </c>
      <c r="E66" s="556" t="s">
        <v>10177</v>
      </c>
      <c r="F66" s="557" t="s">
        <v>39809</v>
      </c>
      <c r="G66" s="560" t="s">
        <v>40713</v>
      </c>
    </row>
    <row r="67" spans="1:7" ht="33.950000000000003" customHeight="1" x14ac:dyDescent="0.25">
      <c r="A67" s="559" t="s">
        <v>12039</v>
      </c>
      <c r="B67" s="555" t="s">
        <v>39634</v>
      </c>
      <c r="C67" s="555" t="s">
        <v>39635</v>
      </c>
      <c r="D67" s="555" t="s">
        <v>39636</v>
      </c>
      <c r="E67" s="556" t="s">
        <v>10177</v>
      </c>
      <c r="F67" s="557" t="s">
        <v>39625</v>
      </c>
      <c r="G67" s="560" t="s">
        <v>40714</v>
      </c>
    </row>
    <row r="68" spans="1:7" ht="33.950000000000003" customHeight="1" x14ac:dyDescent="0.25">
      <c r="A68" s="559" t="s">
        <v>12129</v>
      </c>
      <c r="B68" s="555" t="s">
        <v>39917</v>
      </c>
      <c r="C68" s="555" t="s">
        <v>39918</v>
      </c>
      <c r="D68" s="555" t="s">
        <v>39919</v>
      </c>
      <c r="E68" s="556" t="s">
        <v>10177</v>
      </c>
      <c r="F68" s="557" t="s">
        <v>39809</v>
      </c>
      <c r="G68" s="560" t="s">
        <v>40715</v>
      </c>
    </row>
    <row r="69" spans="1:7" ht="33.950000000000003" customHeight="1" x14ac:dyDescent="0.25">
      <c r="A69" s="559" t="s">
        <v>12108</v>
      </c>
      <c r="B69" s="555" t="s">
        <v>39637</v>
      </c>
      <c r="C69" s="555" t="s">
        <v>39638</v>
      </c>
      <c r="D69" s="555" t="s">
        <v>39639</v>
      </c>
      <c r="E69" s="556" t="s">
        <v>10177</v>
      </c>
      <c r="F69" s="557" t="s">
        <v>39625</v>
      </c>
      <c r="G69" s="560" t="s">
        <v>40716</v>
      </c>
    </row>
    <row r="70" spans="1:7" ht="33.950000000000003" customHeight="1" x14ac:dyDescent="0.25">
      <c r="A70" s="559" t="s">
        <v>12143</v>
      </c>
      <c r="B70" s="555" t="s">
        <v>39920</v>
      </c>
      <c r="C70" s="555" t="s">
        <v>39921</v>
      </c>
      <c r="D70" s="555" t="s">
        <v>39922</v>
      </c>
      <c r="E70" s="556" t="s">
        <v>10177</v>
      </c>
      <c r="F70" s="557" t="s">
        <v>39809</v>
      </c>
      <c r="G70" s="560" t="s">
        <v>40717</v>
      </c>
    </row>
    <row r="71" spans="1:7" ht="33.950000000000003" customHeight="1" x14ac:dyDescent="0.25">
      <c r="A71" s="559" t="s">
        <v>12172</v>
      </c>
      <c r="B71" s="555" t="s">
        <v>39923</v>
      </c>
      <c r="C71" s="555" t="s">
        <v>12176</v>
      </c>
      <c r="D71" s="555" t="s">
        <v>12177</v>
      </c>
      <c r="E71" s="556" t="s">
        <v>10177</v>
      </c>
      <c r="F71" s="557" t="s">
        <v>39809</v>
      </c>
      <c r="G71" s="560" t="s">
        <v>40718</v>
      </c>
    </row>
    <row r="72" spans="1:7" ht="33.950000000000003" customHeight="1" x14ac:dyDescent="0.25">
      <c r="A72" s="559" t="s">
        <v>12185</v>
      </c>
      <c r="B72" s="555" t="s">
        <v>40622</v>
      </c>
      <c r="C72" s="555" t="s">
        <v>40623</v>
      </c>
      <c r="D72" s="555" t="s">
        <v>40624</v>
      </c>
      <c r="E72" s="556" t="s">
        <v>10177</v>
      </c>
      <c r="F72" s="557" t="s">
        <v>40613</v>
      </c>
      <c r="G72" s="560" t="s">
        <v>40719</v>
      </c>
    </row>
    <row r="73" spans="1:7" ht="33.950000000000003" customHeight="1" x14ac:dyDescent="0.25">
      <c r="A73" s="559" t="s">
        <v>12192</v>
      </c>
      <c r="B73" s="555" t="s">
        <v>39924</v>
      </c>
      <c r="C73" s="555" t="s">
        <v>39925</v>
      </c>
      <c r="D73" s="555" t="s">
        <v>12197</v>
      </c>
      <c r="E73" s="556" t="s">
        <v>10177</v>
      </c>
      <c r="F73" s="557" t="s">
        <v>39809</v>
      </c>
      <c r="G73" s="560" t="s">
        <v>40720</v>
      </c>
    </row>
    <row r="74" spans="1:7" ht="33.950000000000003" customHeight="1" x14ac:dyDescent="0.25">
      <c r="A74" s="559" t="s">
        <v>12199</v>
      </c>
      <c r="B74" s="555" t="s">
        <v>39926</v>
      </c>
      <c r="C74" s="555" t="s">
        <v>39927</v>
      </c>
      <c r="D74" s="555" t="s">
        <v>39928</v>
      </c>
      <c r="E74" s="556" t="s">
        <v>10177</v>
      </c>
      <c r="F74" s="557" t="s">
        <v>39809</v>
      </c>
      <c r="G74" s="560" t="s">
        <v>40721</v>
      </c>
    </row>
    <row r="75" spans="1:7" ht="33.950000000000003" customHeight="1" x14ac:dyDescent="0.25">
      <c r="A75" s="559" t="s">
        <v>12206</v>
      </c>
      <c r="B75" s="555" t="s">
        <v>40625</v>
      </c>
      <c r="C75" s="555" t="s">
        <v>40626</v>
      </c>
      <c r="D75" s="555" t="s">
        <v>40627</v>
      </c>
      <c r="E75" s="556" t="s">
        <v>10177</v>
      </c>
      <c r="F75" s="557" t="s">
        <v>40613</v>
      </c>
      <c r="G75" s="560" t="s">
        <v>40722</v>
      </c>
    </row>
    <row r="76" spans="1:7" ht="33.950000000000003" customHeight="1" x14ac:dyDescent="0.25">
      <c r="A76" s="559" t="s">
        <v>11844</v>
      </c>
      <c r="B76" s="555" t="s">
        <v>39756</v>
      </c>
      <c r="C76" s="555" t="s">
        <v>39757</v>
      </c>
      <c r="D76" s="555" t="s">
        <v>39758</v>
      </c>
      <c r="E76" s="556" t="s">
        <v>10177</v>
      </c>
      <c r="F76" s="557" t="s">
        <v>39752</v>
      </c>
      <c r="G76" s="560" t="s">
        <v>40723</v>
      </c>
    </row>
    <row r="77" spans="1:7" ht="33.950000000000003" customHeight="1" x14ac:dyDescent="0.25">
      <c r="A77" s="559" t="s">
        <v>39929</v>
      </c>
      <c r="B77" s="555" t="s">
        <v>39930</v>
      </c>
      <c r="C77" s="555" t="s">
        <v>11839</v>
      </c>
      <c r="D77" s="555" t="s">
        <v>11840</v>
      </c>
      <c r="E77" s="556" t="s">
        <v>10177</v>
      </c>
      <c r="F77" s="557" t="s">
        <v>39809</v>
      </c>
      <c r="G77" s="560" t="s">
        <v>40724</v>
      </c>
    </row>
    <row r="78" spans="1:7" ht="33.950000000000003" customHeight="1" x14ac:dyDescent="0.25">
      <c r="A78" s="559" t="s">
        <v>11854</v>
      </c>
      <c r="B78" s="555" t="s">
        <v>39759</v>
      </c>
      <c r="C78" s="555" t="s">
        <v>39760</v>
      </c>
      <c r="D78" s="555" t="s">
        <v>39761</v>
      </c>
      <c r="E78" s="556" t="s">
        <v>10177</v>
      </c>
      <c r="F78" s="557" t="s">
        <v>39752</v>
      </c>
      <c r="G78" s="560" t="s">
        <v>40725</v>
      </c>
    </row>
    <row r="79" spans="1:7" ht="33.950000000000003" customHeight="1" x14ac:dyDescent="0.25">
      <c r="A79" s="559" t="s">
        <v>11864</v>
      </c>
      <c r="B79" s="555" t="s">
        <v>11867</v>
      </c>
      <c r="C79" s="555" t="s">
        <v>39931</v>
      </c>
      <c r="D79" s="555" t="s">
        <v>39932</v>
      </c>
      <c r="E79" s="556" t="s">
        <v>10177</v>
      </c>
      <c r="F79" s="557" t="s">
        <v>39809</v>
      </c>
      <c r="G79" s="560" t="s">
        <v>40726</v>
      </c>
    </row>
    <row r="80" spans="1:7" ht="33.950000000000003" customHeight="1" x14ac:dyDescent="0.25">
      <c r="A80" s="559" t="s">
        <v>11874</v>
      </c>
      <c r="B80" s="555" t="s">
        <v>39933</v>
      </c>
      <c r="C80" s="555" t="s">
        <v>39934</v>
      </c>
      <c r="D80" s="555" t="s">
        <v>39935</v>
      </c>
      <c r="E80" s="556" t="s">
        <v>10177</v>
      </c>
      <c r="F80" s="557" t="s">
        <v>39809</v>
      </c>
      <c r="G80" s="560" t="s">
        <v>40727</v>
      </c>
    </row>
    <row r="81" spans="1:7" ht="33.950000000000003" customHeight="1" x14ac:dyDescent="0.25">
      <c r="A81" s="559" t="s">
        <v>40376</v>
      </c>
      <c r="B81" s="555" t="s">
        <v>11886</v>
      </c>
      <c r="C81" s="555" t="s">
        <v>11887</v>
      </c>
      <c r="D81" s="555" t="s">
        <v>40377</v>
      </c>
      <c r="E81" s="556" t="s">
        <v>10177</v>
      </c>
      <c r="F81" s="557" t="s">
        <v>40346</v>
      </c>
      <c r="G81" s="560" t="s">
        <v>40728</v>
      </c>
    </row>
    <row r="82" spans="1:7" ht="33.950000000000003" customHeight="1" x14ac:dyDescent="0.25">
      <c r="A82" s="559" t="s">
        <v>11892</v>
      </c>
      <c r="B82" s="555" t="s">
        <v>11895</v>
      </c>
      <c r="C82" s="555" t="s">
        <v>40378</v>
      </c>
      <c r="D82" s="555" t="s">
        <v>40379</v>
      </c>
      <c r="E82" s="556" t="s">
        <v>10177</v>
      </c>
      <c r="F82" s="557" t="s">
        <v>40346</v>
      </c>
      <c r="G82" s="560" t="s">
        <v>40729</v>
      </c>
    </row>
    <row r="83" spans="1:7" ht="33.950000000000003" customHeight="1" x14ac:dyDescent="0.25">
      <c r="A83" s="559" t="s">
        <v>11901</v>
      </c>
      <c r="B83" s="555" t="s">
        <v>11904</v>
      </c>
      <c r="C83" s="555" t="s">
        <v>40380</v>
      </c>
      <c r="D83" s="555" t="s">
        <v>40381</v>
      </c>
      <c r="E83" s="556" t="s">
        <v>10177</v>
      </c>
      <c r="F83" s="557" t="s">
        <v>40346</v>
      </c>
      <c r="G83" s="560" t="s">
        <v>40730</v>
      </c>
    </row>
    <row r="84" spans="1:7" ht="33.950000000000003" customHeight="1" x14ac:dyDescent="0.25">
      <c r="A84" s="559" t="s">
        <v>11910</v>
      </c>
      <c r="B84" s="555" t="s">
        <v>40555</v>
      </c>
      <c r="C84" s="555" t="s">
        <v>40556</v>
      </c>
      <c r="D84" s="555" t="s">
        <v>40557</v>
      </c>
      <c r="E84" s="556" t="s">
        <v>10177</v>
      </c>
      <c r="F84" s="557" t="s">
        <v>40541</v>
      </c>
      <c r="G84" s="560" t="s">
        <v>40731</v>
      </c>
    </row>
    <row r="85" spans="1:7" ht="33.950000000000003" customHeight="1" x14ac:dyDescent="0.25">
      <c r="A85" s="559" t="s">
        <v>11919</v>
      </c>
      <c r="B85" s="555" t="s">
        <v>39936</v>
      </c>
      <c r="C85" s="555" t="s">
        <v>39937</v>
      </c>
      <c r="D85" s="555" t="s">
        <v>39938</v>
      </c>
      <c r="E85" s="556" t="s">
        <v>10177</v>
      </c>
      <c r="F85" s="557" t="s">
        <v>39809</v>
      </c>
      <c r="G85" s="560" t="s">
        <v>40732</v>
      </c>
    </row>
    <row r="86" spans="1:7" ht="33.950000000000003" customHeight="1" x14ac:dyDescent="0.25">
      <c r="A86" s="559" t="s">
        <v>6895</v>
      </c>
      <c r="B86" s="555" t="s">
        <v>39762</v>
      </c>
      <c r="C86" s="555" t="s">
        <v>39763</v>
      </c>
      <c r="D86" s="555" t="s">
        <v>39764</v>
      </c>
      <c r="E86" s="556" t="s">
        <v>10177</v>
      </c>
      <c r="F86" s="557" t="s">
        <v>39752</v>
      </c>
      <c r="G86" s="560" t="s">
        <v>40733</v>
      </c>
    </row>
    <row r="87" spans="1:7" ht="33.950000000000003" customHeight="1" x14ac:dyDescent="0.25">
      <c r="A87" s="559" t="s">
        <v>11934</v>
      </c>
      <c r="B87" s="555" t="s">
        <v>39765</v>
      </c>
      <c r="C87" s="555" t="s">
        <v>39766</v>
      </c>
      <c r="D87" s="555" t="s">
        <v>39767</v>
      </c>
      <c r="E87" s="556" t="s">
        <v>10177</v>
      </c>
      <c r="F87" s="557" t="s">
        <v>39752</v>
      </c>
      <c r="G87" s="560" t="s">
        <v>40734</v>
      </c>
    </row>
    <row r="88" spans="1:7" ht="33.950000000000003" customHeight="1" x14ac:dyDescent="0.25">
      <c r="A88" s="559" t="s">
        <v>39939</v>
      </c>
      <c r="B88" s="555" t="s">
        <v>39940</v>
      </c>
      <c r="C88" s="555" t="s">
        <v>39941</v>
      </c>
      <c r="D88" s="555" t="s">
        <v>39942</v>
      </c>
      <c r="E88" s="556" t="s">
        <v>10177</v>
      </c>
      <c r="F88" s="557" t="s">
        <v>39809</v>
      </c>
      <c r="G88" s="560" t="s">
        <v>40735</v>
      </c>
    </row>
    <row r="89" spans="1:7" ht="33.950000000000003" customHeight="1" x14ac:dyDescent="0.25">
      <c r="A89" s="559" t="s">
        <v>39943</v>
      </c>
      <c r="B89" s="555" t="s">
        <v>39944</v>
      </c>
      <c r="C89" s="555" t="s">
        <v>39945</v>
      </c>
      <c r="D89" s="555" t="s">
        <v>39946</v>
      </c>
      <c r="E89" s="556" t="s">
        <v>10177</v>
      </c>
      <c r="F89" s="557" t="s">
        <v>39809</v>
      </c>
      <c r="G89" s="560" t="s">
        <v>40736</v>
      </c>
    </row>
    <row r="90" spans="1:7" ht="33.950000000000003" customHeight="1" x14ac:dyDescent="0.25">
      <c r="A90" s="559" t="s">
        <v>11961</v>
      </c>
      <c r="B90" s="555" t="s">
        <v>39947</v>
      </c>
      <c r="C90" s="555" t="s">
        <v>39948</v>
      </c>
      <c r="D90" s="555" t="s">
        <v>39949</v>
      </c>
      <c r="E90" s="556" t="s">
        <v>10177</v>
      </c>
      <c r="F90" s="557" t="s">
        <v>39809</v>
      </c>
      <c r="G90" s="560" t="s">
        <v>40737</v>
      </c>
    </row>
    <row r="91" spans="1:7" ht="33.950000000000003" customHeight="1" x14ac:dyDescent="0.25">
      <c r="A91" s="559" t="s">
        <v>11970</v>
      </c>
      <c r="B91" s="555" t="s">
        <v>39950</v>
      </c>
      <c r="C91" s="555" t="s">
        <v>39951</v>
      </c>
      <c r="D91" s="555" t="s">
        <v>39952</v>
      </c>
      <c r="E91" s="556" t="s">
        <v>10177</v>
      </c>
      <c r="F91" s="557" t="s">
        <v>39809</v>
      </c>
      <c r="G91" s="560" t="s">
        <v>40738</v>
      </c>
    </row>
    <row r="92" spans="1:7" ht="33.950000000000003" customHeight="1" x14ac:dyDescent="0.25">
      <c r="A92" s="559" t="s">
        <v>11979</v>
      </c>
      <c r="B92" s="555" t="s">
        <v>11982</v>
      </c>
      <c r="C92" s="555" t="s">
        <v>39953</v>
      </c>
      <c r="D92" s="555" t="s">
        <v>11984</v>
      </c>
      <c r="E92" s="556" t="s">
        <v>10177</v>
      </c>
      <c r="F92" s="557" t="s">
        <v>39809</v>
      </c>
      <c r="G92" s="560" t="s">
        <v>40739</v>
      </c>
    </row>
    <row r="93" spans="1:7" ht="33.950000000000003" customHeight="1" x14ac:dyDescent="0.25">
      <c r="A93" s="559" t="s">
        <v>11988</v>
      </c>
      <c r="B93" s="555" t="s">
        <v>39768</v>
      </c>
      <c r="C93" s="555" t="s">
        <v>39769</v>
      </c>
      <c r="D93" s="555" t="s">
        <v>39770</v>
      </c>
      <c r="E93" s="556" t="s">
        <v>10177</v>
      </c>
      <c r="F93" s="557" t="s">
        <v>39752</v>
      </c>
      <c r="G93" s="560" t="s">
        <v>40740</v>
      </c>
    </row>
    <row r="94" spans="1:7" ht="33.950000000000003" customHeight="1" x14ac:dyDescent="0.25">
      <c r="A94" s="559" t="s">
        <v>11994</v>
      </c>
      <c r="B94" s="555" t="s">
        <v>39954</v>
      </c>
      <c r="C94" s="555" t="s">
        <v>39955</v>
      </c>
      <c r="D94" s="555" t="s">
        <v>39956</v>
      </c>
      <c r="E94" s="556" t="s">
        <v>10177</v>
      </c>
      <c r="F94" s="557" t="s">
        <v>39809</v>
      </c>
      <c r="G94" s="560" t="s">
        <v>40741</v>
      </c>
    </row>
    <row r="95" spans="1:7" ht="33.950000000000003" customHeight="1" x14ac:dyDescent="0.25">
      <c r="A95" s="559" t="s">
        <v>12003</v>
      </c>
      <c r="B95" s="555" t="s">
        <v>39640</v>
      </c>
      <c r="C95" s="555" t="s">
        <v>39641</v>
      </c>
      <c r="D95" s="555" t="s">
        <v>39642</v>
      </c>
      <c r="E95" s="556" t="s">
        <v>10177</v>
      </c>
      <c r="F95" s="557" t="s">
        <v>39625</v>
      </c>
      <c r="G95" s="560" t="s">
        <v>40742</v>
      </c>
    </row>
    <row r="96" spans="1:7" ht="33.950000000000003" customHeight="1" x14ac:dyDescent="0.25">
      <c r="A96" s="559" t="s">
        <v>12012</v>
      </c>
      <c r="B96" s="555" t="s">
        <v>39957</v>
      </c>
      <c r="C96" s="555" t="s">
        <v>39958</v>
      </c>
      <c r="D96" s="555" t="s">
        <v>39959</v>
      </c>
      <c r="E96" s="556" t="s">
        <v>10177</v>
      </c>
      <c r="F96" s="557" t="s">
        <v>39809</v>
      </c>
      <c r="G96" s="560" t="s">
        <v>40743</v>
      </c>
    </row>
    <row r="97" spans="1:7" ht="33.950000000000003" customHeight="1" x14ac:dyDescent="0.25">
      <c r="A97" s="559" t="s">
        <v>12021</v>
      </c>
      <c r="B97" s="555" t="s">
        <v>39771</v>
      </c>
      <c r="C97" s="555" t="s">
        <v>39772</v>
      </c>
      <c r="D97" s="555" t="s">
        <v>39773</v>
      </c>
      <c r="E97" s="556" t="s">
        <v>10177</v>
      </c>
      <c r="F97" s="557" t="s">
        <v>39752</v>
      </c>
      <c r="G97" s="560" t="s">
        <v>40744</v>
      </c>
    </row>
    <row r="98" spans="1:7" ht="33.950000000000003" customHeight="1" x14ac:dyDescent="0.25">
      <c r="A98" s="559" t="s">
        <v>12030</v>
      </c>
      <c r="B98" s="555" t="s">
        <v>39960</v>
      </c>
      <c r="C98" s="555" t="s">
        <v>39961</v>
      </c>
      <c r="D98" s="555" t="s">
        <v>39962</v>
      </c>
      <c r="E98" s="556" t="s">
        <v>10177</v>
      </c>
      <c r="F98" s="557" t="s">
        <v>39809</v>
      </c>
      <c r="G98" s="560" t="s">
        <v>40745</v>
      </c>
    </row>
    <row r="99" spans="1:7" ht="33.950000000000003" customHeight="1" x14ac:dyDescent="0.25">
      <c r="A99" s="559" t="s">
        <v>12055</v>
      </c>
      <c r="B99" s="555" t="s">
        <v>12058</v>
      </c>
      <c r="C99" s="555" t="s">
        <v>39774</v>
      </c>
      <c r="D99" s="555" t="s">
        <v>39775</v>
      </c>
      <c r="E99" s="556" t="s">
        <v>10177</v>
      </c>
      <c r="F99" s="557" t="s">
        <v>39752</v>
      </c>
      <c r="G99" s="560" t="s">
        <v>40746</v>
      </c>
    </row>
    <row r="100" spans="1:7" ht="33.950000000000003" customHeight="1" x14ac:dyDescent="0.25">
      <c r="A100" s="559" t="s">
        <v>39963</v>
      </c>
      <c r="B100" s="555" t="s">
        <v>39964</v>
      </c>
      <c r="C100" s="555" t="s">
        <v>39965</v>
      </c>
      <c r="D100" s="555" t="s">
        <v>39966</v>
      </c>
      <c r="E100" s="556" t="s">
        <v>10177</v>
      </c>
      <c r="F100" s="557" t="s">
        <v>39809</v>
      </c>
      <c r="G100" s="560" t="s">
        <v>40747</v>
      </c>
    </row>
    <row r="101" spans="1:7" ht="33.950000000000003" customHeight="1" x14ac:dyDescent="0.25">
      <c r="A101" s="559" t="s">
        <v>12078</v>
      </c>
      <c r="B101" s="555" t="s">
        <v>40382</v>
      </c>
      <c r="C101" s="555" t="s">
        <v>40383</v>
      </c>
      <c r="D101" s="555" t="s">
        <v>40384</v>
      </c>
      <c r="E101" s="556" t="s">
        <v>10177</v>
      </c>
      <c r="F101" s="557" t="s">
        <v>40346</v>
      </c>
      <c r="G101" s="560" t="s">
        <v>40748</v>
      </c>
    </row>
    <row r="102" spans="1:7" ht="33.950000000000003" customHeight="1" x14ac:dyDescent="0.25">
      <c r="A102" s="559" t="s">
        <v>12087</v>
      </c>
      <c r="B102" s="555" t="s">
        <v>40385</v>
      </c>
      <c r="C102" s="555" t="s">
        <v>40386</v>
      </c>
      <c r="D102" s="555" t="s">
        <v>40387</v>
      </c>
      <c r="E102" s="556" t="s">
        <v>10177</v>
      </c>
      <c r="F102" s="557" t="s">
        <v>40346</v>
      </c>
      <c r="G102" s="560" t="s">
        <v>40749</v>
      </c>
    </row>
    <row r="103" spans="1:7" ht="33.950000000000003" customHeight="1" x14ac:dyDescent="0.25">
      <c r="A103" s="559" t="s">
        <v>12102</v>
      </c>
      <c r="B103" s="555" t="s">
        <v>39776</v>
      </c>
      <c r="C103" s="555" t="s">
        <v>39777</v>
      </c>
      <c r="D103" s="555" t="s">
        <v>39778</v>
      </c>
      <c r="E103" s="556" t="s">
        <v>10177</v>
      </c>
      <c r="F103" s="557" t="s">
        <v>39752</v>
      </c>
      <c r="G103" s="560" t="s">
        <v>40750</v>
      </c>
    </row>
    <row r="104" spans="1:7" ht="33.950000000000003" customHeight="1" x14ac:dyDescent="0.25">
      <c r="A104" s="559" t="s">
        <v>12150</v>
      </c>
      <c r="B104" s="555" t="s">
        <v>39967</v>
      </c>
      <c r="C104" s="555" t="s">
        <v>39968</v>
      </c>
      <c r="D104" s="555" t="s">
        <v>39969</v>
      </c>
      <c r="E104" s="556" t="s">
        <v>10177</v>
      </c>
      <c r="F104" s="557" t="s">
        <v>39809</v>
      </c>
      <c r="G104" s="560" t="s">
        <v>40751</v>
      </c>
    </row>
    <row r="105" spans="1:7" ht="33.950000000000003" customHeight="1" x14ac:dyDescent="0.25">
      <c r="A105" s="559" t="s">
        <v>12157</v>
      </c>
      <c r="B105" s="555" t="s">
        <v>39643</v>
      </c>
      <c r="C105" s="555" t="s">
        <v>39644</v>
      </c>
      <c r="D105" s="555" t="s">
        <v>39645</v>
      </c>
      <c r="E105" s="556" t="s">
        <v>10177</v>
      </c>
      <c r="F105" s="557" t="s">
        <v>39625</v>
      </c>
      <c r="G105" s="560" t="s">
        <v>40752</v>
      </c>
    </row>
    <row r="106" spans="1:7" ht="33.950000000000003" customHeight="1" x14ac:dyDescent="0.25">
      <c r="A106" s="559" t="s">
        <v>12163</v>
      </c>
      <c r="B106" s="555" t="s">
        <v>39646</v>
      </c>
      <c r="C106" s="555" t="s">
        <v>39647</v>
      </c>
      <c r="D106" s="555" t="s">
        <v>39648</v>
      </c>
      <c r="E106" s="556" t="s">
        <v>10177</v>
      </c>
      <c r="F106" s="557" t="s">
        <v>39625</v>
      </c>
      <c r="G106" s="560" t="s">
        <v>40753</v>
      </c>
    </row>
    <row r="107" spans="1:7" ht="33.950000000000003" customHeight="1" x14ac:dyDescent="0.25">
      <c r="A107" s="559" t="s">
        <v>12277</v>
      </c>
      <c r="B107" s="555" t="s">
        <v>39970</v>
      </c>
      <c r="C107" s="555" t="s">
        <v>39971</v>
      </c>
      <c r="D107" s="555" t="s">
        <v>39972</v>
      </c>
      <c r="E107" s="556" t="s">
        <v>10183</v>
      </c>
      <c r="F107" s="557" t="s">
        <v>39809</v>
      </c>
      <c r="G107" s="560" t="s">
        <v>40754</v>
      </c>
    </row>
    <row r="108" spans="1:7" ht="33.950000000000003" customHeight="1" x14ac:dyDescent="0.25">
      <c r="A108" s="559" t="s">
        <v>12284</v>
      </c>
      <c r="B108" s="555" t="s">
        <v>39973</v>
      </c>
      <c r="C108" s="555" t="s">
        <v>39974</v>
      </c>
      <c r="D108" s="555" t="s">
        <v>39975</v>
      </c>
      <c r="E108" s="556" t="s">
        <v>10183</v>
      </c>
      <c r="F108" s="557" t="s">
        <v>39809</v>
      </c>
      <c r="G108" s="560" t="s">
        <v>40755</v>
      </c>
    </row>
    <row r="109" spans="1:7" ht="33.950000000000003" customHeight="1" x14ac:dyDescent="0.25">
      <c r="A109" s="559" t="s">
        <v>12354</v>
      </c>
      <c r="B109" s="555" t="s">
        <v>39976</v>
      </c>
      <c r="C109" s="555" t="s">
        <v>39977</v>
      </c>
      <c r="D109" s="555" t="s">
        <v>39978</v>
      </c>
      <c r="E109" s="556" t="s">
        <v>10183</v>
      </c>
      <c r="F109" s="557" t="s">
        <v>39809</v>
      </c>
      <c r="G109" s="560" t="s">
        <v>40756</v>
      </c>
    </row>
    <row r="110" spans="1:7" ht="33.950000000000003" customHeight="1" x14ac:dyDescent="0.25">
      <c r="A110" s="559" t="s">
        <v>12361</v>
      </c>
      <c r="B110" s="555" t="s">
        <v>40558</v>
      </c>
      <c r="C110" s="555" t="s">
        <v>12365</v>
      </c>
      <c r="D110" s="555" t="s">
        <v>40559</v>
      </c>
      <c r="E110" s="556" t="s">
        <v>10183</v>
      </c>
      <c r="F110" s="557" t="s">
        <v>40541</v>
      </c>
      <c r="G110" s="560" t="s">
        <v>40757</v>
      </c>
    </row>
    <row r="111" spans="1:7" ht="33.950000000000003" customHeight="1" x14ac:dyDescent="0.25">
      <c r="A111" s="559" t="s">
        <v>12389</v>
      </c>
      <c r="B111" s="555" t="s">
        <v>39979</v>
      </c>
      <c r="C111" s="555" t="s">
        <v>39980</v>
      </c>
      <c r="D111" s="555" t="s">
        <v>39981</v>
      </c>
      <c r="E111" s="556" t="s">
        <v>10183</v>
      </c>
      <c r="F111" s="557" t="s">
        <v>39809</v>
      </c>
      <c r="G111" s="560" t="s">
        <v>40758</v>
      </c>
    </row>
    <row r="112" spans="1:7" ht="33.950000000000003" customHeight="1" x14ac:dyDescent="0.25">
      <c r="A112" s="559" t="s">
        <v>12452</v>
      </c>
      <c r="B112" s="555" t="s">
        <v>39982</v>
      </c>
      <c r="C112" s="555" t="s">
        <v>39983</v>
      </c>
      <c r="D112" s="555" t="s">
        <v>39984</v>
      </c>
      <c r="E112" s="556" t="s">
        <v>10183</v>
      </c>
      <c r="F112" s="557" t="s">
        <v>39809</v>
      </c>
      <c r="G112" s="560" t="s">
        <v>40759</v>
      </c>
    </row>
    <row r="113" spans="1:7" ht="33.950000000000003" customHeight="1" x14ac:dyDescent="0.25">
      <c r="A113" s="559" t="s">
        <v>12488</v>
      </c>
      <c r="B113" s="555" t="s">
        <v>12491</v>
      </c>
      <c r="C113" s="555" t="s">
        <v>12492</v>
      </c>
      <c r="D113" s="555" t="s">
        <v>12493</v>
      </c>
      <c r="E113" s="556" t="s">
        <v>10193</v>
      </c>
      <c r="F113" s="557" t="s">
        <v>39809</v>
      </c>
      <c r="G113" s="560" t="s">
        <v>40760</v>
      </c>
    </row>
    <row r="114" spans="1:7" ht="33.950000000000003" customHeight="1" x14ac:dyDescent="0.25">
      <c r="A114" s="559" t="s">
        <v>12531</v>
      </c>
      <c r="B114" s="555" t="s">
        <v>39985</v>
      </c>
      <c r="C114" s="555" t="s">
        <v>39986</v>
      </c>
      <c r="D114" s="555" t="s">
        <v>39987</v>
      </c>
      <c r="E114" s="556" t="s">
        <v>10193</v>
      </c>
      <c r="F114" s="557" t="s">
        <v>39809</v>
      </c>
      <c r="G114" s="560" t="s">
        <v>40761</v>
      </c>
    </row>
    <row r="115" spans="1:7" ht="33.950000000000003" customHeight="1" x14ac:dyDescent="0.25">
      <c r="A115" s="559" t="s">
        <v>12538</v>
      </c>
      <c r="B115" s="555" t="s">
        <v>40628</v>
      </c>
      <c r="C115" s="555" t="s">
        <v>40629</v>
      </c>
      <c r="D115" s="555" t="s">
        <v>40630</v>
      </c>
      <c r="E115" s="556" t="s">
        <v>10193</v>
      </c>
      <c r="F115" s="557" t="s">
        <v>40613</v>
      </c>
      <c r="G115" s="560" t="s">
        <v>40762</v>
      </c>
    </row>
    <row r="116" spans="1:7" ht="33.950000000000003" customHeight="1" x14ac:dyDescent="0.25">
      <c r="A116" s="559" t="s">
        <v>12545</v>
      </c>
      <c r="B116" s="555" t="s">
        <v>39988</v>
      </c>
      <c r="C116" s="555" t="s">
        <v>39989</v>
      </c>
      <c r="D116" s="555" t="s">
        <v>39990</v>
      </c>
      <c r="E116" s="556" t="s">
        <v>10193</v>
      </c>
      <c r="F116" s="557" t="s">
        <v>39809</v>
      </c>
      <c r="G116" s="560" t="s">
        <v>40763</v>
      </c>
    </row>
    <row r="117" spans="1:7" ht="33.950000000000003" customHeight="1" x14ac:dyDescent="0.25">
      <c r="A117" s="559" t="s">
        <v>12468</v>
      </c>
      <c r="B117" s="555" t="s">
        <v>39649</v>
      </c>
      <c r="C117" s="555" t="s">
        <v>39650</v>
      </c>
      <c r="D117" s="555" t="s">
        <v>39651</v>
      </c>
      <c r="E117" s="556" t="s">
        <v>10193</v>
      </c>
      <c r="F117" s="557" t="s">
        <v>39625</v>
      </c>
      <c r="G117" s="560" t="s">
        <v>40764</v>
      </c>
    </row>
    <row r="118" spans="1:7" ht="33.950000000000003" customHeight="1" x14ac:dyDescent="0.25">
      <c r="A118" s="559" t="s">
        <v>12552</v>
      </c>
      <c r="B118" s="555" t="s">
        <v>39652</v>
      </c>
      <c r="C118" s="555" t="s">
        <v>39653</v>
      </c>
      <c r="D118" s="555" t="s">
        <v>39636</v>
      </c>
      <c r="E118" s="556" t="s">
        <v>10193</v>
      </c>
      <c r="F118" s="557" t="s">
        <v>39625</v>
      </c>
      <c r="G118" s="560" t="s">
        <v>40765</v>
      </c>
    </row>
    <row r="119" spans="1:7" ht="33.950000000000003" customHeight="1" x14ac:dyDescent="0.25">
      <c r="A119" s="559" t="s">
        <v>12557</v>
      </c>
      <c r="B119" s="555" t="s">
        <v>39654</v>
      </c>
      <c r="C119" s="555" t="s">
        <v>39655</v>
      </c>
      <c r="D119" s="555" t="s">
        <v>39656</v>
      </c>
      <c r="E119" s="556" t="s">
        <v>10193</v>
      </c>
      <c r="F119" s="557" t="s">
        <v>39625</v>
      </c>
      <c r="G119" s="560" t="s">
        <v>40766</v>
      </c>
    </row>
    <row r="120" spans="1:7" ht="33.950000000000003" customHeight="1" x14ac:dyDescent="0.25">
      <c r="A120" s="559" t="s">
        <v>40388</v>
      </c>
      <c r="B120" s="555" t="s">
        <v>40389</v>
      </c>
      <c r="C120" s="555" t="s">
        <v>40390</v>
      </c>
      <c r="D120" s="555" t="s">
        <v>40391</v>
      </c>
      <c r="E120" s="556" t="s">
        <v>10193</v>
      </c>
      <c r="F120" s="557" t="s">
        <v>40346</v>
      </c>
      <c r="G120" s="560" t="s">
        <v>40767</v>
      </c>
    </row>
    <row r="121" spans="1:7" ht="33.950000000000003" customHeight="1" x14ac:dyDescent="0.25">
      <c r="A121" s="559" t="s">
        <v>12572</v>
      </c>
      <c r="B121" s="555" t="s">
        <v>39991</v>
      </c>
      <c r="C121" s="555" t="s">
        <v>39992</v>
      </c>
      <c r="D121" s="555" t="s">
        <v>39993</v>
      </c>
      <c r="E121" s="556" t="s">
        <v>10193</v>
      </c>
      <c r="F121" s="557" t="s">
        <v>39809</v>
      </c>
      <c r="G121" s="560" t="s">
        <v>40768</v>
      </c>
    </row>
    <row r="122" spans="1:7" ht="33.950000000000003" customHeight="1" x14ac:dyDescent="0.25">
      <c r="A122" s="559" t="s">
        <v>12579</v>
      </c>
      <c r="B122" s="555" t="s">
        <v>39994</v>
      </c>
      <c r="C122" s="555" t="s">
        <v>39995</v>
      </c>
      <c r="D122" s="555" t="s">
        <v>39996</v>
      </c>
      <c r="E122" s="556" t="s">
        <v>10193</v>
      </c>
      <c r="F122" s="557" t="s">
        <v>39809</v>
      </c>
      <c r="G122" s="560" t="s">
        <v>40769</v>
      </c>
    </row>
    <row r="123" spans="1:7" ht="33.950000000000003" customHeight="1" x14ac:dyDescent="0.25">
      <c r="A123" s="559" t="s">
        <v>12586</v>
      </c>
      <c r="B123" s="555" t="s">
        <v>39997</v>
      </c>
      <c r="C123" s="555" t="s">
        <v>39998</v>
      </c>
      <c r="D123" s="555" t="s">
        <v>39999</v>
      </c>
      <c r="E123" s="556" t="s">
        <v>10193</v>
      </c>
      <c r="F123" s="557" t="s">
        <v>39809</v>
      </c>
      <c r="G123" s="560" t="s">
        <v>40770</v>
      </c>
    </row>
    <row r="124" spans="1:7" ht="33.950000000000003" customHeight="1" x14ac:dyDescent="0.25">
      <c r="A124" s="559" t="s">
        <v>40000</v>
      </c>
      <c r="B124" s="555" t="s">
        <v>40001</v>
      </c>
      <c r="C124" s="555" t="s">
        <v>40002</v>
      </c>
      <c r="D124" s="555" t="s">
        <v>40003</v>
      </c>
      <c r="E124" s="556" t="s">
        <v>10193</v>
      </c>
      <c r="F124" s="557" t="s">
        <v>39809</v>
      </c>
      <c r="G124" s="560" t="s">
        <v>40771</v>
      </c>
    </row>
    <row r="125" spans="1:7" ht="33.950000000000003" customHeight="1" x14ac:dyDescent="0.25">
      <c r="A125" s="559" t="s">
        <v>12600</v>
      </c>
      <c r="B125" s="555" t="s">
        <v>39657</v>
      </c>
      <c r="C125" s="555" t="s">
        <v>39658</v>
      </c>
      <c r="D125" s="555" t="s">
        <v>39659</v>
      </c>
      <c r="E125" s="556" t="s">
        <v>10193</v>
      </c>
      <c r="F125" s="557" t="s">
        <v>39625</v>
      </c>
      <c r="G125" s="560" t="s">
        <v>40772</v>
      </c>
    </row>
    <row r="126" spans="1:7" ht="33.950000000000003" customHeight="1" x14ac:dyDescent="0.25">
      <c r="A126" s="559" t="s">
        <v>12607</v>
      </c>
      <c r="B126" s="555" t="s">
        <v>40004</v>
      </c>
      <c r="C126" s="555" t="s">
        <v>40005</v>
      </c>
      <c r="D126" s="555" t="s">
        <v>40006</v>
      </c>
      <c r="E126" s="556" t="s">
        <v>10193</v>
      </c>
      <c r="F126" s="557" t="s">
        <v>39809</v>
      </c>
      <c r="G126" s="560" t="s">
        <v>40773</v>
      </c>
    </row>
    <row r="127" spans="1:7" ht="33.950000000000003" customHeight="1" x14ac:dyDescent="0.25">
      <c r="A127" s="559" t="s">
        <v>34244</v>
      </c>
      <c r="B127" s="555" t="s">
        <v>40007</v>
      </c>
      <c r="C127" s="555" t="s">
        <v>40008</v>
      </c>
      <c r="D127" s="555" t="s">
        <v>40009</v>
      </c>
      <c r="E127" s="556" t="s">
        <v>10193</v>
      </c>
      <c r="F127" s="557" t="s">
        <v>39809</v>
      </c>
      <c r="G127" s="560" t="s">
        <v>40774</v>
      </c>
    </row>
    <row r="128" spans="1:7" ht="33.950000000000003" customHeight="1" x14ac:dyDescent="0.25">
      <c r="A128" s="559" t="s">
        <v>12622</v>
      </c>
      <c r="B128" s="555" t="s">
        <v>40010</v>
      </c>
      <c r="C128" s="555" t="s">
        <v>40011</v>
      </c>
      <c r="D128" s="555" t="s">
        <v>40012</v>
      </c>
      <c r="E128" s="556" t="s">
        <v>10193</v>
      </c>
      <c r="F128" s="557" t="s">
        <v>39809</v>
      </c>
      <c r="G128" s="560" t="s">
        <v>40775</v>
      </c>
    </row>
    <row r="129" spans="1:7" ht="33.950000000000003" customHeight="1" x14ac:dyDescent="0.25">
      <c r="A129" s="559" t="s">
        <v>12626</v>
      </c>
      <c r="B129" s="555" t="s">
        <v>40560</v>
      </c>
      <c r="C129" s="555" t="s">
        <v>40561</v>
      </c>
      <c r="D129" s="555" t="s">
        <v>40562</v>
      </c>
      <c r="E129" s="556" t="s">
        <v>10193</v>
      </c>
      <c r="F129" s="557" t="s">
        <v>40541</v>
      </c>
      <c r="G129" s="560" t="s">
        <v>40776</v>
      </c>
    </row>
    <row r="130" spans="1:7" ht="33.950000000000003" customHeight="1" x14ac:dyDescent="0.25">
      <c r="A130" s="559" t="s">
        <v>12633</v>
      </c>
      <c r="B130" s="555" t="s">
        <v>40013</v>
      </c>
      <c r="C130" s="555" t="s">
        <v>40014</v>
      </c>
      <c r="D130" s="555" t="s">
        <v>40015</v>
      </c>
      <c r="E130" s="556" t="s">
        <v>10193</v>
      </c>
      <c r="F130" s="557" t="s">
        <v>39809</v>
      </c>
      <c r="G130" s="560" t="s">
        <v>40777</v>
      </c>
    </row>
    <row r="131" spans="1:7" ht="33.950000000000003" customHeight="1" x14ac:dyDescent="0.25">
      <c r="A131" s="559" t="s">
        <v>12640</v>
      </c>
      <c r="B131" s="555" t="s">
        <v>39660</v>
      </c>
      <c r="C131" s="555" t="s">
        <v>39661</v>
      </c>
      <c r="D131" s="555" t="s">
        <v>39662</v>
      </c>
      <c r="E131" s="556" t="s">
        <v>10193</v>
      </c>
      <c r="F131" s="557" t="s">
        <v>39625</v>
      </c>
      <c r="G131" s="560" t="s">
        <v>40778</v>
      </c>
    </row>
    <row r="132" spans="1:7" ht="33.950000000000003" customHeight="1" x14ac:dyDescent="0.25">
      <c r="A132" s="559" t="s">
        <v>10195</v>
      </c>
      <c r="B132" s="555" t="s">
        <v>39737</v>
      </c>
      <c r="C132" s="555" t="s">
        <v>39738</v>
      </c>
      <c r="D132" s="555" t="s">
        <v>39739</v>
      </c>
      <c r="E132" s="556" t="s">
        <v>10193</v>
      </c>
      <c r="F132" s="557" t="s">
        <v>39740</v>
      </c>
      <c r="G132" s="560" t="s">
        <v>40779</v>
      </c>
    </row>
    <row r="133" spans="1:7" ht="33.950000000000003" customHeight="1" x14ac:dyDescent="0.25">
      <c r="A133" s="559" t="s">
        <v>34259</v>
      </c>
      <c r="B133" s="555" t="s">
        <v>39663</v>
      </c>
      <c r="C133" s="555" t="s">
        <v>39664</v>
      </c>
      <c r="D133" s="555" t="s">
        <v>39665</v>
      </c>
      <c r="E133" s="556" t="s">
        <v>10193</v>
      </c>
      <c r="F133" s="557" t="s">
        <v>39625</v>
      </c>
      <c r="G133" s="560" t="s">
        <v>40780</v>
      </c>
    </row>
    <row r="134" spans="1:7" ht="33.950000000000003" customHeight="1" x14ac:dyDescent="0.25">
      <c r="A134" s="559" t="s">
        <v>12673</v>
      </c>
      <c r="B134" s="555" t="s">
        <v>40016</v>
      </c>
      <c r="C134" s="555" t="s">
        <v>40017</v>
      </c>
      <c r="D134" s="555" t="s">
        <v>40018</v>
      </c>
      <c r="E134" s="556" t="s">
        <v>10193</v>
      </c>
      <c r="F134" s="557" t="s">
        <v>39809</v>
      </c>
      <c r="G134" s="560" t="s">
        <v>40781</v>
      </c>
    </row>
    <row r="135" spans="1:7" ht="33.950000000000003" customHeight="1" x14ac:dyDescent="0.25">
      <c r="A135" s="559" t="s">
        <v>12666</v>
      </c>
      <c r="B135" s="555" t="s">
        <v>40019</v>
      </c>
      <c r="C135" s="555" t="s">
        <v>40020</v>
      </c>
      <c r="D135" s="555" t="s">
        <v>40021</v>
      </c>
      <c r="E135" s="556" t="s">
        <v>10193</v>
      </c>
      <c r="F135" s="557" t="s">
        <v>39809</v>
      </c>
      <c r="G135" s="560" t="s">
        <v>40782</v>
      </c>
    </row>
    <row r="136" spans="1:7" ht="33.950000000000003" customHeight="1" x14ac:dyDescent="0.25">
      <c r="A136" s="559" t="s">
        <v>12680</v>
      </c>
      <c r="B136" s="555" t="s">
        <v>40563</v>
      </c>
      <c r="C136" s="555" t="s">
        <v>40564</v>
      </c>
      <c r="D136" s="555" t="s">
        <v>40565</v>
      </c>
      <c r="E136" s="556" t="s">
        <v>10201</v>
      </c>
      <c r="F136" s="557" t="s">
        <v>40541</v>
      </c>
      <c r="G136" s="560" t="s">
        <v>40783</v>
      </c>
    </row>
    <row r="137" spans="1:7" ht="33.950000000000003" customHeight="1" x14ac:dyDescent="0.25">
      <c r="A137" s="559" t="s">
        <v>40392</v>
      </c>
      <c r="B137" s="555" t="s">
        <v>12690</v>
      </c>
      <c r="C137" s="555" t="s">
        <v>40393</v>
      </c>
      <c r="D137" s="555" t="s">
        <v>40394</v>
      </c>
      <c r="E137" s="556" t="s">
        <v>10201</v>
      </c>
      <c r="F137" s="557" t="s">
        <v>40346</v>
      </c>
      <c r="G137" s="560" t="s">
        <v>40784</v>
      </c>
    </row>
    <row r="138" spans="1:7" ht="33.950000000000003" customHeight="1" x14ac:dyDescent="0.25">
      <c r="A138" s="559" t="s">
        <v>12694</v>
      </c>
      <c r="B138" s="555" t="s">
        <v>40395</v>
      </c>
      <c r="C138" s="555" t="s">
        <v>40396</v>
      </c>
      <c r="D138" s="555" t="s">
        <v>40397</v>
      </c>
      <c r="E138" s="556" t="s">
        <v>10201</v>
      </c>
      <c r="F138" s="557" t="s">
        <v>40346</v>
      </c>
      <c r="G138" s="560" t="s">
        <v>40785</v>
      </c>
    </row>
    <row r="139" spans="1:7" ht="33.950000000000003" customHeight="1" x14ac:dyDescent="0.25">
      <c r="A139" s="559" t="s">
        <v>12700</v>
      </c>
      <c r="B139" s="555" t="s">
        <v>40566</v>
      </c>
      <c r="C139" s="555" t="s">
        <v>40567</v>
      </c>
      <c r="D139" s="555" t="s">
        <v>40568</v>
      </c>
      <c r="E139" s="556" t="s">
        <v>10201</v>
      </c>
      <c r="F139" s="557" t="s">
        <v>40541</v>
      </c>
      <c r="G139" s="560" t="s">
        <v>40786</v>
      </c>
    </row>
    <row r="140" spans="1:7" ht="33.950000000000003" customHeight="1" x14ac:dyDescent="0.25">
      <c r="A140" s="559" t="s">
        <v>12707</v>
      </c>
      <c r="B140" s="555" t="s">
        <v>40022</v>
      </c>
      <c r="C140" s="555" t="s">
        <v>40023</v>
      </c>
      <c r="D140" s="555" t="s">
        <v>40024</v>
      </c>
      <c r="E140" s="556" t="s">
        <v>10201</v>
      </c>
      <c r="F140" s="557" t="s">
        <v>39809</v>
      </c>
      <c r="G140" s="560" t="s">
        <v>40787</v>
      </c>
    </row>
    <row r="141" spans="1:7" ht="33.950000000000003" customHeight="1" x14ac:dyDescent="0.25">
      <c r="A141" s="559" t="s">
        <v>40398</v>
      </c>
      <c r="B141" s="555" t="s">
        <v>40399</v>
      </c>
      <c r="C141" s="555" t="s">
        <v>40400</v>
      </c>
      <c r="D141" s="555" t="s">
        <v>40401</v>
      </c>
      <c r="E141" s="556" t="s">
        <v>10201</v>
      </c>
      <c r="F141" s="557" t="s">
        <v>40346</v>
      </c>
      <c r="G141" s="560" t="s">
        <v>40788</v>
      </c>
    </row>
    <row r="142" spans="1:7" ht="33.950000000000003" customHeight="1" x14ac:dyDescent="0.25">
      <c r="A142" s="559" t="s">
        <v>12720</v>
      </c>
      <c r="B142" s="555" t="s">
        <v>40569</v>
      </c>
      <c r="C142" s="555" t="s">
        <v>40570</v>
      </c>
      <c r="D142" s="555" t="s">
        <v>40571</v>
      </c>
      <c r="E142" s="556" t="s">
        <v>10201</v>
      </c>
      <c r="F142" s="557" t="s">
        <v>40541</v>
      </c>
      <c r="G142" s="560" t="s">
        <v>40789</v>
      </c>
    </row>
    <row r="143" spans="1:7" ht="33.950000000000003" customHeight="1" x14ac:dyDescent="0.25">
      <c r="A143" s="559" t="s">
        <v>12726</v>
      </c>
      <c r="B143" s="555" t="s">
        <v>40025</v>
      </c>
      <c r="C143" s="555" t="s">
        <v>40026</v>
      </c>
      <c r="D143" s="555" t="s">
        <v>40027</v>
      </c>
      <c r="E143" s="556" t="s">
        <v>10201</v>
      </c>
      <c r="F143" s="557" t="s">
        <v>39809</v>
      </c>
      <c r="G143" s="560" t="s">
        <v>40790</v>
      </c>
    </row>
    <row r="144" spans="1:7" ht="33.950000000000003" customHeight="1" x14ac:dyDescent="0.25">
      <c r="A144" s="559" t="s">
        <v>11240</v>
      </c>
      <c r="B144" s="555" t="s">
        <v>40028</v>
      </c>
      <c r="C144" s="555" t="s">
        <v>40029</v>
      </c>
      <c r="D144" s="555" t="s">
        <v>40030</v>
      </c>
      <c r="E144" s="556" t="s">
        <v>10201</v>
      </c>
      <c r="F144" s="557" t="s">
        <v>39809</v>
      </c>
      <c r="G144" s="560" t="s">
        <v>40791</v>
      </c>
    </row>
    <row r="145" spans="1:7" ht="33.950000000000003" customHeight="1" x14ac:dyDescent="0.25">
      <c r="A145" s="559" t="s">
        <v>12737</v>
      </c>
      <c r="B145" s="555" t="s">
        <v>40031</v>
      </c>
      <c r="C145" s="555" t="s">
        <v>40032</v>
      </c>
      <c r="D145" s="555" t="s">
        <v>40033</v>
      </c>
      <c r="E145" s="556" t="s">
        <v>10201</v>
      </c>
      <c r="F145" s="557" t="s">
        <v>39809</v>
      </c>
      <c r="G145" s="560" t="s">
        <v>40792</v>
      </c>
    </row>
    <row r="146" spans="1:7" ht="33.950000000000003" customHeight="1" x14ac:dyDescent="0.25">
      <c r="A146" s="559" t="s">
        <v>12743</v>
      </c>
      <c r="B146" s="555" t="s">
        <v>39779</v>
      </c>
      <c r="C146" s="555" t="s">
        <v>39780</v>
      </c>
      <c r="D146" s="555" t="s">
        <v>39781</v>
      </c>
      <c r="E146" s="556" t="s">
        <v>10267</v>
      </c>
      <c r="F146" s="557" t="s">
        <v>39752</v>
      </c>
      <c r="G146" s="560" t="s">
        <v>40793</v>
      </c>
    </row>
    <row r="147" spans="1:7" ht="33.950000000000003" customHeight="1" x14ac:dyDescent="0.25">
      <c r="A147" s="559" t="s">
        <v>12749</v>
      </c>
      <c r="B147" s="555" t="s">
        <v>40034</v>
      </c>
      <c r="C147" s="555" t="s">
        <v>40035</v>
      </c>
      <c r="D147" s="555" t="s">
        <v>40036</v>
      </c>
      <c r="E147" s="556" t="s">
        <v>10267</v>
      </c>
      <c r="F147" s="557" t="s">
        <v>39809</v>
      </c>
      <c r="G147" s="560" t="s">
        <v>40794</v>
      </c>
    </row>
    <row r="148" spans="1:7" ht="33.950000000000003" customHeight="1" x14ac:dyDescent="0.25">
      <c r="A148" s="559" t="s">
        <v>12755</v>
      </c>
      <c r="B148" s="555" t="s">
        <v>40572</v>
      </c>
      <c r="C148" s="555" t="s">
        <v>40573</v>
      </c>
      <c r="D148" s="555" t="s">
        <v>40574</v>
      </c>
      <c r="E148" s="556" t="s">
        <v>10267</v>
      </c>
      <c r="F148" s="557" t="s">
        <v>40541</v>
      </c>
      <c r="G148" s="560" t="s">
        <v>40795</v>
      </c>
    </row>
    <row r="149" spans="1:7" ht="33.950000000000003" customHeight="1" x14ac:dyDescent="0.25">
      <c r="A149" s="559" t="s">
        <v>12761</v>
      </c>
      <c r="B149" s="555" t="s">
        <v>40037</v>
      </c>
      <c r="C149" s="555" t="s">
        <v>40038</v>
      </c>
      <c r="D149" s="555" t="s">
        <v>40039</v>
      </c>
      <c r="E149" s="556" t="s">
        <v>10267</v>
      </c>
      <c r="F149" s="557" t="s">
        <v>39809</v>
      </c>
      <c r="G149" s="560" t="s">
        <v>40796</v>
      </c>
    </row>
    <row r="150" spans="1:7" ht="33.950000000000003" customHeight="1" x14ac:dyDescent="0.25">
      <c r="A150" s="559" t="s">
        <v>34281</v>
      </c>
      <c r="B150" s="555" t="s">
        <v>39666</v>
      </c>
      <c r="C150" s="555" t="s">
        <v>39667</v>
      </c>
      <c r="D150" s="555" t="s">
        <v>39668</v>
      </c>
      <c r="E150" s="556" t="s">
        <v>10275</v>
      </c>
      <c r="F150" s="557" t="s">
        <v>39625</v>
      </c>
      <c r="G150" s="560" t="s">
        <v>40797</v>
      </c>
    </row>
    <row r="151" spans="1:7" ht="33.950000000000003" customHeight="1" x14ac:dyDescent="0.25">
      <c r="A151" s="559" t="s">
        <v>12773</v>
      </c>
      <c r="B151" s="555" t="s">
        <v>39669</v>
      </c>
      <c r="C151" s="555" t="s">
        <v>39670</v>
      </c>
      <c r="D151" s="555" t="s">
        <v>39671</v>
      </c>
      <c r="E151" s="556" t="s">
        <v>10275</v>
      </c>
      <c r="F151" s="557" t="s">
        <v>39625</v>
      </c>
      <c r="G151" s="560" t="s">
        <v>40798</v>
      </c>
    </row>
    <row r="152" spans="1:7" ht="33.950000000000003" customHeight="1" x14ac:dyDescent="0.25">
      <c r="A152" s="559" t="s">
        <v>12779</v>
      </c>
      <c r="B152" s="555" t="s">
        <v>40040</v>
      </c>
      <c r="C152" s="555" t="s">
        <v>40041</v>
      </c>
      <c r="D152" s="555" t="s">
        <v>40042</v>
      </c>
      <c r="E152" s="556" t="s">
        <v>10275</v>
      </c>
      <c r="F152" s="557" t="s">
        <v>39809</v>
      </c>
      <c r="G152" s="560" t="s">
        <v>40799</v>
      </c>
    </row>
    <row r="153" spans="1:7" ht="33.950000000000003" customHeight="1" x14ac:dyDescent="0.25">
      <c r="A153" s="559" t="s">
        <v>12785</v>
      </c>
      <c r="B153" s="555" t="s">
        <v>40402</v>
      </c>
      <c r="C153" s="555" t="s">
        <v>40403</v>
      </c>
      <c r="D153" s="555" t="s">
        <v>40404</v>
      </c>
      <c r="E153" s="556" t="s">
        <v>10275</v>
      </c>
      <c r="F153" s="557" t="s">
        <v>40346</v>
      </c>
      <c r="G153" s="560" t="s">
        <v>40800</v>
      </c>
    </row>
    <row r="154" spans="1:7" ht="33.950000000000003" customHeight="1" x14ac:dyDescent="0.25">
      <c r="A154" s="559" t="s">
        <v>12791</v>
      </c>
      <c r="B154" s="555" t="s">
        <v>40043</v>
      </c>
      <c r="C154" s="555" t="s">
        <v>40044</v>
      </c>
      <c r="D154" s="555" t="s">
        <v>40045</v>
      </c>
      <c r="E154" s="556" t="s">
        <v>10275</v>
      </c>
      <c r="F154" s="557" t="s">
        <v>39809</v>
      </c>
      <c r="G154" s="560" t="s">
        <v>40801</v>
      </c>
    </row>
    <row r="155" spans="1:7" ht="33.950000000000003" customHeight="1" x14ac:dyDescent="0.25">
      <c r="A155" s="559" t="s">
        <v>40405</v>
      </c>
      <c r="B155" s="555" t="s">
        <v>40406</v>
      </c>
      <c r="C155" s="555" t="s">
        <v>40407</v>
      </c>
      <c r="D155" s="555" t="s">
        <v>40408</v>
      </c>
      <c r="E155" s="556" t="s">
        <v>10275</v>
      </c>
      <c r="F155" s="557" t="s">
        <v>40346</v>
      </c>
      <c r="G155" s="560" t="s">
        <v>40802</v>
      </c>
    </row>
    <row r="156" spans="1:7" ht="33.950000000000003" customHeight="1" x14ac:dyDescent="0.25">
      <c r="A156" s="559" t="s">
        <v>12809</v>
      </c>
      <c r="B156" s="555" t="s">
        <v>39672</v>
      </c>
      <c r="C156" s="555" t="s">
        <v>39673</v>
      </c>
      <c r="D156" s="555" t="s">
        <v>39674</v>
      </c>
      <c r="E156" s="556" t="s">
        <v>10280</v>
      </c>
      <c r="F156" s="557" t="s">
        <v>39625</v>
      </c>
      <c r="G156" s="560" t="s">
        <v>40803</v>
      </c>
    </row>
    <row r="157" spans="1:7" ht="33.950000000000003" customHeight="1" x14ac:dyDescent="0.25">
      <c r="A157" s="559" t="s">
        <v>12821</v>
      </c>
      <c r="B157" s="555" t="s">
        <v>39782</v>
      </c>
      <c r="C157" s="555" t="s">
        <v>39783</v>
      </c>
      <c r="D157" s="555" t="s">
        <v>39784</v>
      </c>
      <c r="E157" s="556" t="s">
        <v>10240</v>
      </c>
      <c r="F157" s="557" t="s">
        <v>39752</v>
      </c>
      <c r="G157" s="560" t="s">
        <v>40804</v>
      </c>
    </row>
    <row r="158" spans="1:7" ht="33.950000000000003" customHeight="1" x14ac:dyDescent="0.25">
      <c r="A158" s="559" t="s">
        <v>40046</v>
      </c>
      <c r="B158" s="555" t="s">
        <v>12830</v>
      </c>
      <c r="C158" s="555" t="s">
        <v>40047</v>
      </c>
      <c r="D158" s="555" t="s">
        <v>40048</v>
      </c>
      <c r="E158" s="556" t="s">
        <v>10240</v>
      </c>
      <c r="F158" s="557" t="s">
        <v>39809</v>
      </c>
      <c r="G158" s="560" t="s">
        <v>40805</v>
      </c>
    </row>
    <row r="159" spans="1:7" ht="33.950000000000003" customHeight="1" x14ac:dyDescent="0.25">
      <c r="A159" s="559" t="s">
        <v>12833</v>
      </c>
      <c r="B159" s="555" t="s">
        <v>40049</v>
      </c>
      <c r="C159" s="555" t="s">
        <v>12837</v>
      </c>
      <c r="D159" s="555" t="s">
        <v>12838</v>
      </c>
      <c r="E159" s="556" t="s">
        <v>10240</v>
      </c>
      <c r="F159" s="557" t="s">
        <v>39809</v>
      </c>
      <c r="G159" s="560" t="s">
        <v>40806</v>
      </c>
    </row>
    <row r="160" spans="1:7" ht="33.950000000000003" customHeight="1" x14ac:dyDescent="0.25">
      <c r="A160" s="559" t="s">
        <v>12839</v>
      </c>
      <c r="B160" s="555" t="s">
        <v>39675</v>
      </c>
      <c r="C160" s="555" t="s">
        <v>39676</v>
      </c>
      <c r="D160" s="555" t="s">
        <v>39677</v>
      </c>
      <c r="E160" s="556" t="s">
        <v>10240</v>
      </c>
      <c r="F160" s="557" t="s">
        <v>39625</v>
      </c>
      <c r="G160" s="560" t="s">
        <v>40807</v>
      </c>
    </row>
    <row r="161" spans="1:7" ht="33.950000000000003" customHeight="1" x14ac:dyDescent="0.25">
      <c r="A161" s="559" t="s">
        <v>12845</v>
      </c>
      <c r="B161" s="555" t="s">
        <v>12848</v>
      </c>
      <c r="C161" s="555" t="s">
        <v>40575</v>
      </c>
      <c r="D161" s="555" t="s">
        <v>40576</v>
      </c>
      <c r="E161" s="556" t="s">
        <v>10240</v>
      </c>
      <c r="F161" s="557" t="s">
        <v>40541</v>
      </c>
      <c r="G161" s="560" t="s">
        <v>40808</v>
      </c>
    </row>
    <row r="162" spans="1:7" ht="33.950000000000003" customHeight="1" x14ac:dyDescent="0.25">
      <c r="A162" s="559" t="s">
        <v>12851</v>
      </c>
      <c r="B162" s="555" t="s">
        <v>40533</v>
      </c>
      <c r="C162" s="555" t="s">
        <v>40534</v>
      </c>
      <c r="D162" s="555" t="s">
        <v>40535</v>
      </c>
      <c r="E162" s="556" t="s">
        <v>10240</v>
      </c>
      <c r="F162" s="557" t="s">
        <v>40529</v>
      </c>
      <c r="G162" s="560" t="s">
        <v>40809</v>
      </c>
    </row>
    <row r="163" spans="1:7" ht="33.950000000000003" customHeight="1" x14ac:dyDescent="0.25">
      <c r="A163" s="559" t="s">
        <v>12857</v>
      </c>
      <c r="B163" s="555" t="s">
        <v>40577</v>
      </c>
      <c r="C163" s="555" t="s">
        <v>40578</v>
      </c>
      <c r="D163" s="555" t="s">
        <v>40579</v>
      </c>
      <c r="E163" s="556" t="s">
        <v>10240</v>
      </c>
      <c r="F163" s="557" t="s">
        <v>40541</v>
      </c>
      <c r="G163" s="560" t="s">
        <v>40810</v>
      </c>
    </row>
    <row r="164" spans="1:7" ht="33.950000000000003" customHeight="1" x14ac:dyDescent="0.25">
      <c r="A164" s="559" t="s">
        <v>12863</v>
      </c>
      <c r="B164" s="555" t="s">
        <v>40580</v>
      </c>
      <c r="C164" s="555" t="s">
        <v>40581</v>
      </c>
      <c r="D164" s="555" t="s">
        <v>40582</v>
      </c>
      <c r="E164" s="556" t="s">
        <v>10240</v>
      </c>
      <c r="F164" s="557" t="s">
        <v>40541</v>
      </c>
      <c r="G164" s="560" t="s">
        <v>40811</v>
      </c>
    </row>
    <row r="165" spans="1:7" ht="33.950000000000003" customHeight="1" x14ac:dyDescent="0.25">
      <c r="A165" s="559" t="s">
        <v>12869</v>
      </c>
      <c r="B165" s="555" t="s">
        <v>39678</v>
      </c>
      <c r="C165" s="555" t="s">
        <v>39679</v>
      </c>
      <c r="D165" s="555" t="s">
        <v>39680</v>
      </c>
      <c r="E165" s="556" t="s">
        <v>10240</v>
      </c>
      <c r="F165" s="557" t="s">
        <v>39625</v>
      </c>
      <c r="G165" s="560" t="s">
        <v>40812</v>
      </c>
    </row>
    <row r="166" spans="1:7" ht="33.950000000000003" customHeight="1" x14ac:dyDescent="0.25">
      <c r="A166" s="559" t="s">
        <v>12875</v>
      </c>
      <c r="B166" s="555" t="s">
        <v>12878</v>
      </c>
      <c r="C166" s="555" t="s">
        <v>40050</v>
      </c>
      <c r="D166" s="555" t="s">
        <v>40051</v>
      </c>
      <c r="E166" s="556" t="s">
        <v>10240</v>
      </c>
      <c r="F166" s="557" t="s">
        <v>39809</v>
      </c>
      <c r="G166" s="560" t="s">
        <v>40813</v>
      </c>
    </row>
    <row r="167" spans="1:7" ht="33.950000000000003" customHeight="1" x14ac:dyDescent="0.25">
      <c r="A167" s="559" t="s">
        <v>12880</v>
      </c>
      <c r="B167" s="555" t="s">
        <v>12883</v>
      </c>
      <c r="C167" s="555" t="s">
        <v>40583</v>
      </c>
      <c r="D167" s="555" t="s">
        <v>40584</v>
      </c>
      <c r="E167" s="556" t="s">
        <v>10245</v>
      </c>
      <c r="F167" s="557" t="s">
        <v>40541</v>
      </c>
      <c r="G167" s="560" t="s">
        <v>40814</v>
      </c>
    </row>
    <row r="168" spans="1:7" ht="33.950000000000003" customHeight="1" x14ac:dyDescent="0.25">
      <c r="A168" s="559" t="s">
        <v>40409</v>
      </c>
      <c r="B168" s="555" t="s">
        <v>40410</v>
      </c>
      <c r="C168" s="555" t="s">
        <v>40411</v>
      </c>
      <c r="D168" s="555" t="s">
        <v>40412</v>
      </c>
      <c r="E168" s="556" t="s">
        <v>10245</v>
      </c>
      <c r="F168" s="557" t="s">
        <v>40346</v>
      </c>
      <c r="G168" s="560" t="s">
        <v>40815</v>
      </c>
    </row>
    <row r="169" spans="1:7" ht="33.950000000000003" customHeight="1" x14ac:dyDescent="0.25">
      <c r="A169" s="559" t="s">
        <v>12892</v>
      </c>
      <c r="B169" s="555" t="s">
        <v>12895</v>
      </c>
      <c r="C169" s="555" t="s">
        <v>12896</v>
      </c>
      <c r="D169" s="555" t="s">
        <v>39785</v>
      </c>
      <c r="E169" s="556" t="s">
        <v>10245</v>
      </c>
      <c r="F169" s="557" t="s">
        <v>39752</v>
      </c>
      <c r="G169" s="560" t="s">
        <v>40816</v>
      </c>
    </row>
    <row r="170" spans="1:7" ht="33.950000000000003" customHeight="1" x14ac:dyDescent="0.25">
      <c r="A170" s="559" t="s">
        <v>40052</v>
      </c>
      <c r="B170" s="555" t="s">
        <v>12901</v>
      </c>
      <c r="C170" s="555" t="s">
        <v>40053</v>
      </c>
      <c r="D170" s="555" t="s">
        <v>40054</v>
      </c>
      <c r="E170" s="556" t="s">
        <v>10245</v>
      </c>
      <c r="F170" s="557" t="s">
        <v>39809</v>
      </c>
      <c r="G170" s="560" t="s">
        <v>40817</v>
      </c>
    </row>
    <row r="171" spans="1:7" ht="33.950000000000003" customHeight="1" x14ac:dyDescent="0.25">
      <c r="A171" s="559" t="s">
        <v>12910</v>
      </c>
      <c r="B171" s="555" t="s">
        <v>12913</v>
      </c>
      <c r="C171" s="555" t="s">
        <v>40055</v>
      </c>
      <c r="D171" s="555" t="s">
        <v>40056</v>
      </c>
      <c r="E171" s="556" t="s">
        <v>10245</v>
      </c>
      <c r="F171" s="557" t="s">
        <v>39809</v>
      </c>
      <c r="G171" s="560" t="s">
        <v>40818</v>
      </c>
    </row>
    <row r="172" spans="1:7" ht="33.950000000000003" customHeight="1" x14ac:dyDescent="0.25">
      <c r="A172" s="559" t="s">
        <v>12916</v>
      </c>
      <c r="B172" s="555" t="s">
        <v>12919</v>
      </c>
      <c r="C172" s="555" t="s">
        <v>40585</v>
      </c>
      <c r="D172" s="555" t="s">
        <v>12921</v>
      </c>
      <c r="E172" s="556" t="s">
        <v>10245</v>
      </c>
      <c r="F172" s="557" t="s">
        <v>40541</v>
      </c>
      <c r="G172" s="560" t="s">
        <v>40819</v>
      </c>
    </row>
    <row r="173" spans="1:7" ht="33.950000000000003" customHeight="1" x14ac:dyDescent="0.25">
      <c r="A173" s="559" t="s">
        <v>12922</v>
      </c>
      <c r="B173" s="555" t="s">
        <v>12925</v>
      </c>
      <c r="C173" s="555" t="s">
        <v>12926</v>
      </c>
      <c r="D173" s="555" t="s">
        <v>40057</v>
      </c>
      <c r="E173" s="556" t="s">
        <v>10245</v>
      </c>
      <c r="F173" s="557" t="s">
        <v>39809</v>
      </c>
      <c r="G173" s="560" t="s">
        <v>40820</v>
      </c>
    </row>
    <row r="174" spans="1:7" ht="33.950000000000003" customHeight="1" x14ac:dyDescent="0.25">
      <c r="A174" s="559" t="s">
        <v>40413</v>
      </c>
      <c r="B174" s="555" t="s">
        <v>40414</v>
      </c>
      <c r="C174" s="555" t="s">
        <v>40415</v>
      </c>
      <c r="D174" s="555" t="s">
        <v>40416</v>
      </c>
      <c r="E174" s="556" t="s">
        <v>10245</v>
      </c>
      <c r="F174" s="557" t="s">
        <v>40346</v>
      </c>
      <c r="G174" s="560" t="s">
        <v>40821</v>
      </c>
    </row>
    <row r="175" spans="1:7" ht="33.950000000000003" customHeight="1" x14ac:dyDescent="0.25">
      <c r="A175" s="559" t="s">
        <v>12934</v>
      </c>
      <c r="B175" s="555" t="s">
        <v>40058</v>
      </c>
      <c r="C175" s="555" t="s">
        <v>12938</v>
      </c>
      <c r="D175" s="555" t="s">
        <v>40059</v>
      </c>
      <c r="E175" s="556" t="s">
        <v>10245</v>
      </c>
      <c r="F175" s="557" t="s">
        <v>39809</v>
      </c>
      <c r="G175" s="560" t="s">
        <v>40822</v>
      </c>
    </row>
    <row r="176" spans="1:7" ht="33.950000000000003" customHeight="1" x14ac:dyDescent="0.25">
      <c r="A176" s="559" t="s">
        <v>12940</v>
      </c>
      <c r="B176" s="555" t="s">
        <v>12943</v>
      </c>
      <c r="C176" s="555" t="s">
        <v>12944</v>
      </c>
      <c r="D176" s="555" t="s">
        <v>12945</v>
      </c>
      <c r="E176" s="556" t="s">
        <v>10245</v>
      </c>
      <c r="F176" s="557" t="s">
        <v>40541</v>
      </c>
      <c r="G176" s="560" t="s">
        <v>40823</v>
      </c>
    </row>
    <row r="177" spans="1:7" ht="33.950000000000003" customHeight="1" x14ac:dyDescent="0.25">
      <c r="A177" s="559" t="s">
        <v>12946</v>
      </c>
      <c r="B177" s="555" t="s">
        <v>40586</v>
      </c>
      <c r="C177" s="555" t="s">
        <v>40587</v>
      </c>
      <c r="D177" s="555" t="s">
        <v>40588</v>
      </c>
      <c r="E177" s="556" t="s">
        <v>10245</v>
      </c>
      <c r="F177" s="557" t="s">
        <v>40541</v>
      </c>
      <c r="G177" s="560" t="s">
        <v>40824</v>
      </c>
    </row>
    <row r="178" spans="1:7" ht="33.950000000000003" customHeight="1" x14ac:dyDescent="0.25">
      <c r="A178" s="559" t="s">
        <v>12963</v>
      </c>
      <c r="B178" s="555" t="s">
        <v>40060</v>
      </c>
      <c r="C178" s="555" t="s">
        <v>40061</v>
      </c>
      <c r="D178" s="555" t="s">
        <v>40062</v>
      </c>
      <c r="E178" s="556" t="s">
        <v>10245</v>
      </c>
      <c r="F178" s="557" t="s">
        <v>39809</v>
      </c>
      <c r="G178" s="560" t="s">
        <v>40825</v>
      </c>
    </row>
    <row r="179" spans="1:7" ht="33.950000000000003" customHeight="1" x14ac:dyDescent="0.25">
      <c r="A179" s="559" t="s">
        <v>12975</v>
      </c>
      <c r="B179" s="555" t="s">
        <v>12978</v>
      </c>
      <c r="C179" s="555" t="s">
        <v>40589</v>
      </c>
      <c r="D179" s="555" t="s">
        <v>40590</v>
      </c>
      <c r="E179" s="556" t="s">
        <v>10245</v>
      </c>
      <c r="F179" s="557" t="s">
        <v>40541</v>
      </c>
      <c r="G179" s="560" t="s">
        <v>40826</v>
      </c>
    </row>
    <row r="180" spans="1:7" ht="33.950000000000003" customHeight="1" x14ac:dyDescent="0.25">
      <c r="A180" s="559" t="s">
        <v>12981</v>
      </c>
      <c r="B180" s="555" t="s">
        <v>12984</v>
      </c>
      <c r="C180" s="555" t="s">
        <v>12985</v>
      </c>
      <c r="D180" s="555" t="s">
        <v>40417</v>
      </c>
      <c r="E180" s="556" t="s">
        <v>10245</v>
      </c>
      <c r="F180" s="557" t="s">
        <v>40346</v>
      </c>
      <c r="G180" s="560" t="s">
        <v>40827</v>
      </c>
    </row>
    <row r="181" spans="1:7" ht="33.950000000000003" customHeight="1" x14ac:dyDescent="0.25">
      <c r="A181" s="559" t="s">
        <v>12987</v>
      </c>
      <c r="B181" s="555" t="s">
        <v>12990</v>
      </c>
      <c r="C181" s="555" t="s">
        <v>12991</v>
      </c>
      <c r="D181" s="555" t="s">
        <v>12992</v>
      </c>
      <c r="E181" s="556" t="s">
        <v>10245</v>
      </c>
      <c r="F181" s="557" t="s">
        <v>40346</v>
      </c>
      <c r="G181" s="560" t="s">
        <v>40828</v>
      </c>
    </row>
    <row r="182" spans="1:7" ht="33.950000000000003" customHeight="1" x14ac:dyDescent="0.25">
      <c r="A182" s="559" t="s">
        <v>12993</v>
      </c>
      <c r="B182" s="555" t="s">
        <v>12996</v>
      </c>
      <c r="C182" s="555" t="s">
        <v>40063</v>
      </c>
      <c r="D182" s="555" t="s">
        <v>40064</v>
      </c>
      <c r="E182" s="556" t="s">
        <v>10245</v>
      </c>
      <c r="F182" s="557" t="s">
        <v>39809</v>
      </c>
      <c r="G182" s="560" t="s">
        <v>40829</v>
      </c>
    </row>
    <row r="183" spans="1:7" ht="33.950000000000003" customHeight="1" x14ac:dyDescent="0.25">
      <c r="A183" s="559" t="s">
        <v>12999</v>
      </c>
      <c r="B183" s="555" t="s">
        <v>13001</v>
      </c>
      <c r="C183" s="555" t="s">
        <v>13002</v>
      </c>
      <c r="D183" s="555" t="s">
        <v>40065</v>
      </c>
      <c r="E183" s="556" t="s">
        <v>10245</v>
      </c>
      <c r="F183" s="557" t="s">
        <v>39809</v>
      </c>
      <c r="G183" s="560" t="s">
        <v>40830</v>
      </c>
    </row>
    <row r="184" spans="1:7" ht="33.950000000000003" customHeight="1" x14ac:dyDescent="0.25">
      <c r="A184" s="559" t="s">
        <v>39786</v>
      </c>
      <c r="B184" s="555" t="s">
        <v>39787</v>
      </c>
      <c r="C184" s="555" t="s">
        <v>39788</v>
      </c>
      <c r="D184" s="555" t="s">
        <v>39789</v>
      </c>
      <c r="E184" s="556" t="s">
        <v>10245</v>
      </c>
      <c r="F184" s="557" t="s">
        <v>39752</v>
      </c>
      <c r="G184" s="560" t="s">
        <v>40831</v>
      </c>
    </row>
    <row r="185" spans="1:7" ht="33.950000000000003" customHeight="1" x14ac:dyDescent="0.25">
      <c r="A185" s="559" t="s">
        <v>40418</v>
      </c>
      <c r="B185" s="555" t="s">
        <v>13013</v>
      </c>
      <c r="C185" s="555" t="s">
        <v>40419</v>
      </c>
      <c r="D185" s="555" t="s">
        <v>40420</v>
      </c>
      <c r="E185" s="556" t="s">
        <v>10245</v>
      </c>
      <c r="F185" s="557" t="s">
        <v>40346</v>
      </c>
      <c r="G185" s="560" t="s">
        <v>40832</v>
      </c>
    </row>
    <row r="186" spans="1:7" ht="33.950000000000003" customHeight="1" x14ac:dyDescent="0.25">
      <c r="A186" s="559" t="s">
        <v>40421</v>
      </c>
      <c r="B186" s="555" t="s">
        <v>13019</v>
      </c>
      <c r="C186" s="555" t="s">
        <v>40422</v>
      </c>
      <c r="D186" s="555" t="s">
        <v>40423</v>
      </c>
      <c r="E186" s="556" t="s">
        <v>10245</v>
      </c>
      <c r="F186" s="557" t="s">
        <v>40346</v>
      </c>
      <c r="G186" s="560" t="s">
        <v>40833</v>
      </c>
    </row>
    <row r="187" spans="1:7" ht="33.950000000000003" customHeight="1" x14ac:dyDescent="0.25">
      <c r="A187" s="559" t="s">
        <v>13022</v>
      </c>
      <c r="B187" s="555" t="s">
        <v>13025</v>
      </c>
      <c r="C187" s="555" t="s">
        <v>13026</v>
      </c>
      <c r="D187" s="555" t="s">
        <v>13027</v>
      </c>
      <c r="E187" s="556" t="s">
        <v>10245</v>
      </c>
      <c r="F187" s="557" t="s">
        <v>39809</v>
      </c>
      <c r="G187" s="560" t="s">
        <v>40834</v>
      </c>
    </row>
    <row r="188" spans="1:7" ht="33.950000000000003" customHeight="1" x14ac:dyDescent="0.25">
      <c r="A188" s="559" t="s">
        <v>13028</v>
      </c>
      <c r="B188" s="555" t="s">
        <v>39681</v>
      </c>
      <c r="C188" s="555" t="s">
        <v>13032</v>
      </c>
      <c r="D188" s="555" t="s">
        <v>13033</v>
      </c>
      <c r="E188" s="556" t="s">
        <v>10245</v>
      </c>
      <c r="F188" s="557" t="s">
        <v>39625</v>
      </c>
      <c r="G188" s="560" t="s">
        <v>40835</v>
      </c>
    </row>
    <row r="189" spans="1:7" ht="33.950000000000003" customHeight="1" x14ac:dyDescent="0.25">
      <c r="A189" s="559" t="s">
        <v>13034</v>
      </c>
      <c r="B189" s="555" t="s">
        <v>13037</v>
      </c>
      <c r="C189" s="555" t="s">
        <v>13038</v>
      </c>
      <c r="D189" s="555" t="s">
        <v>13039</v>
      </c>
      <c r="E189" s="556" t="s">
        <v>10245</v>
      </c>
      <c r="F189" s="557" t="s">
        <v>39625</v>
      </c>
      <c r="G189" s="560" t="s">
        <v>40836</v>
      </c>
    </row>
    <row r="190" spans="1:7" ht="33.950000000000003" customHeight="1" x14ac:dyDescent="0.25">
      <c r="A190" s="559" t="s">
        <v>13040</v>
      </c>
      <c r="B190" s="555" t="s">
        <v>40066</v>
      </c>
      <c r="C190" s="555" t="s">
        <v>40067</v>
      </c>
      <c r="D190" s="555" t="s">
        <v>40068</v>
      </c>
      <c r="E190" s="556" t="s">
        <v>10245</v>
      </c>
      <c r="F190" s="557" t="s">
        <v>39809</v>
      </c>
      <c r="G190" s="560" t="s">
        <v>40837</v>
      </c>
    </row>
    <row r="191" spans="1:7" ht="33.950000000000003" customHeight="1" x14ac:dyDescent="0.25">
      <c r="A191" s="559" t="s">
        <v>13043</v>
      </c>
      <c r="B191" s="555" t="s">
        <v>40069</v>
      </c>
      <c r="C191" s="555" t="s">
        <v>40070</v>
      </c>
      <c r="D191" s="555" t="s">
        <v>40071</v>
      </c>
      <c r="E191" s="556" t="s">
        <v>10245</v>
      </c>
      <c r="F191" s="557" t="s">
        <v>39809</v>
      </c>
      <c r="G191" s="560" t="s">
        <v>40838</v>
      </c>
    </row>
    <row r="192" spans="1:7" ht="33.950000000000003" customHeight="1" x14ac:dyDescent="0.25">
      <c r="A192" s="559" t="s">
        <v>13055</v>
      </c>
      <c r="B192" s="555" t="s">
        <v>40072</v>
      </c>
      <c r="C192" s="555" t="s">
        <v>40073</v>
      </c>
      <c r="D192" s="555" t="s">
        <v>40074</v>
      </c>
      <c r="E192" s="556" t="s">
        <v>10245</v>
      </c>
      <c r="F192" s="557" t="s">
        <v>39809</v>
      </c>
      <c r="G192" s="560" t="s">
        <v>40839</v>
      </c>
    </row>
    <row r="193" spans="1:7" ht="33.950000000000003" customHeight="1" x14ac:dyDescent="0.25">
      <c r="A193" s="559" t="s">
        <v>40075</v>
      </c>
      <c r="B193" s="555" t="s">
        <v>13064</v>
      </c>
      <c r="C193" s="555" t="s">
        <v>13065</v>
      </c>
      <c r="D193" s="555" t="s">
        <v>40076</v>
      </c>
      <c r="E193" s="556" t="s">
        <v>10245</v>
      </c>
      <c r="F193" s="557" t="s">
        <v>39809</v>
      </c>
      <c r="G193" s="560" t="s">
        <v>40840</v>
      </c>
    </row>
    <row r="194" spans="1:7" ht="33.950000000000003" customHeight="1" x14ac:dyDescent="0.25">
      <c r="A194" s="559" t="s">
        <v>13067</v>
      </c>
      <c r="B194" s="555" t="s">
        <v>40077</v>
      </c>
      <c r="C194" s="555" t="s">
        <v>40078</v>
      </c>
      <c r="D194" s="555" t="s">
        <v>40079</v>
      </c>
      <c r="E194" s="556" t="s">
        <v>10245</v>
      </c>
      <c r="F194" s="557" t="s">
        <v>39809</v>
      </c>
      <c r="G194" s="560" t="s">
        <v>40841</v>
      </c>
    </row>
    <row r="195" spans="1:7" ht="33.950000000000003" customHeight="1" x14ac:dyDescent="0.25">
      <c r="A195" s="559" t="s">
        <v>13073</v>
      </c>
      <c r="B195" s="555" t="s">
        <v>13076</v>
      </c>
      <c r="C195" s="555" t="s">
        <v>40591</v>
      </c>
      <c r="D195" s="555" t="s">
        <v>13078</v>
      </c>
      <c r="E195" s="556" t="s">
        <v>10245</v>
      </c>
      <c r="F195" s="557" t="s">
        <v>40541</v>
      </c>
      <c r="G195" s="560" t="s">
        <v>40842</v>
      </c>
    </row>
    <row r="196" spans="1:7" ht="33.950000000000003" customHeight="1" x14ac:dyDescent="0.25">
      <c r="A196" s="559" t="s">
        <v>40080</v>
      </c>
      <c r="B196" s="555" t="s">
        <v>12955</v>
      </c>
      <c r="C196" s="555" t="s">
        <v>40081</v>
      </c>
      <c r="D196" s="555" t="s">
        <v>12957</v>
      </c>
      <c r="E196" s="556" t="s">
        <v>10245</v>
      </c>
      <c r="F196" s="557" t="s">
        <v>39809</v>
      </c>
      <c r="G196" s="560" t="s">
        <v>40843</v>
      </c>
    </row>
    <row r="197" spans="1:7" ht="33.950000000000003" customHeight="1" x14ac:dyDescent="0.25">
      <c r="A197" s="559" t="s">
        <v>10248</v>
      </c>
      <c r="B197" s="555" t="s">
        <v>40082</v>
      </c>
      <c r="C197" s="555" t="s">
        <v>40083</v>
      </c>
      <c r="D197" s="555" t="s">
        <v>40084</v>
      </c>
      <c r="E197" s="556" t="s">
        <v>10245</v>
      </c>
      <c r="F197" s="557" t="s">
        <v>39809</v>
      </c>
      <c r="G197" s="560" t="s">
        <v>40844</v>
      </c>
    </row>
    <row r="198" spans="1:7" ht="33.950000000000003" customHeight="1" x14ac:dyDescent="0.25">
      <c r="A198" s="559" t="s">
        <v>40085</v>
      </c>
      <c r="B198" s="555" t="s">
        <v>40086</v>
      </c>
      <c r="C198" s="555" t="s">
        <v>40087</v>
      </c>
      <c r="D198" s="555" t="s">
        <v>40088</v>
      </c>
      <c r="E198" s="556" t="s">
        <v>10303</v>
      </c>
      <c r="F198" s="557" t="s">
        <v>39809</v>
      </c>
      <c r="G198" s="560" t="s">
        <v>40845</v>
      </c>
    </row>
    <row r="199" spans="1:7" ht="33.950000000000003" customHeight="1" x14ac:dyDescent="0.25">
      <c r="A199" s="559" t="s">
        <v>13085</v>
      </c>
      <c r="B199" s="555" t="s">
        <v>40089</v>
      </c>
      <c r="C199" s="555" t="s">
        <v>40090</v>
      </c>
      <c r="D199" s="555" t="s">
        <v>40091</v>
      </c>
      <c r="E199" s="556" t="s">
        <v>10303</v>
      </c>
      <c r="F199" s="557" t="s">
        <v>39809</v>
      </c>
      <c r="G199" s="560" t="s">
        <v>40846</v>
      </c>
    </row>
    <row r="200" spans="1:7" ht="33.950000000000003" customHeight="1" x14ac:dyDescent="0.25">
      <c r="A200" s="559" t="s">
        <v>40092</v>
      </c>
      <c r="B200" s="555" t="s">
        <v>40093</v>
      </c>
      <c r="C200" s="555" t="s">
        <v>40094</v>
      </c>
      <c r="D200" s="555" t="s">
        <v>40095</v>
      </c>
      <c r="E200" s="556" t="s">
        <v>13097</v>
      </c>
      <c r="F200" s="557" t="s">
        <v>39809</v>
      </c>
      <c r="G200" s="560" t="s">
        <v>40847</v>
      </c>
    </row>
    <row r="201" spans="1:7" ht="33.950000000000003" customHeight="1" x14ac:dyDescent="0.25">
      <c r="A201" s="559" t="s">
        <v>13104</v>
      </c>
      <c r="B201" s="555" t="s">
        <v>39682</v>
      </c>
      <c r="C201" s="555" t="s">
        <v>39683</v>
      </c>
      <c r="D201" s="555" t="s">
        <v>39684</v>
      </c>
      <c r="E201" s="556" t="s">
        <v>10279</v>
      </c>
      <c r="F201" s="557" t="s">
        <v>39625</v>
      </c>
      <c r="G201" s="560" t="s">
        <v>40848</v>
      </c>
    </row>
    <row r="202" spans="1:7" ht="33.950000000000003" customHeight="1" x14ac:dyDescent="0.25">
      <c r="A202" s="559" t="s">
        <v>13110</v>
      </c>
      <c r="B202" s="555" t="s">
        <v>40096</v>
      </c>
      <c r="C202" s="555" t="s">
        <v>40097</v>
      </c>
      <c r="D202" s="555" t="s">
        <v>40098</v>
      </c>
      <c r="E202" s="556" t="s">
        <v>10279</v>
      </c>
      <c r="F202" s="557" t="s">
        <v>39809</v>
      </c>
      <c r="G202" s="560" t="s">
        <v>40849</v>
      </c>
    </row>
    <row r="203" spans="1:7" ht="33.950000000000003" customHeight="1" x14ac:dyDescent="0.25">
      <c r="A203" s="559" t="s">
        <v>13116</v>
      </c>
      <c r="B203" s="555" t="s">
        <v>40099</v>
      </c>
      <c r="C203" s="555" t="s">
        <v>40100</v>
      </c>
      <c r="D203" s="555" t="s">
        <v>40101</v>
      </c>
      <c r="E203" s="556" t="s">
        <v>10279</v>
      </c>
      <c r="F203" s="557" t="s">
        <v>39809</v>
      </c>
      <c r="G203" s="560" t="s">
        <v>40850</v>
      </c>
    </row>
    <row r="204" spans="1:7" ht="33.950000000000003" customHeight="1" x14ac:dyDescent="0.25">
      <c r="A204" s="559" t="s">
        <v>39790</v>
      </c>
      <c r="B204" s="555" t="s">
        <v>13124</v>
      </c>
      <c r="C204" s="555" t="s">
        <v>13125</v>
      </c>
      <c r="D204" s="555" t="s">
        <v>39791</v>
      </c>
      <c r="E204" s="556" t="s">
        <v>10279</v>
      </c>
      <c r="F204" s="557" t="s">
        <v>39752</v>
      </c>
      <c r="G204" s="560" t="s">
        <v>40851</v>
      </c>
    </row>
    <row r="205" spans="1:7" ht="33.950000000000003" customHeight="1" x14ac:dyDescent="0.25">
      <c r="A205" s="559" t="s">
        <v>13127</v>
      </c>
      <c r="B205" s="555" t="s">
        <v>13130</v>
      </c>
      <c r="C205" s="555" t="s">
        <v>39792</v>
      </c>
      <c r="D205" s="555" t="s">
        <v>39793</v>
      </c>
      <c r="E205" s="556" t="s">
        <v>10279</v>
      </c>
      <c r="F205" s="557" t="s">
        <v>39752</v>
      </c>
      <c r="G205" s="560" t="s">
        <v>40852</v>
      </c>
    </row>
    <row r="206" spans="1:7" ht="33.950000000000003" customHeight="1" x14ac:dyDescent="0.25">
      <c r="A206" s="559" t="s">
        <v>13133</v>
      </c>
      <c r="B206" s="555" t="s">
        <v>13136</v>
      </c>
      <c r="C206" s="555" t="s">
        <v>40102</v>
      </c>
      <c r="D206" s="555" t="s">
        <v>40103</v>
      </c>
      <c r="E206" s="556" t="s">
        <v>10279</v>
      </c>
      <c r="F206" s="557" t="s">
        <v>39809</v>
      </c>
      <c r="G206" s="560" t="s">
        <v>40853</v>
      </c>
    </row>
    <row r="207" spans="1:7" ht="33.950000000000003" customHeight="1" x14ac:dyDescent="0.25">
      <c r="A207" s="559" t="s">
        <v>13139</v>
      </c>
      <c r="B207" s="555" t="s">
        <v>40104</v>
      </c>
      <c r="C207" s="555" t="s">
        <v>40105</v>
      </c>
      <c r="D207" s="555" t="s">
        <v>40106</v>
      </c>
      <c r="E207" s="556" t="s">
        <v>10279</v>
      </c>
      <c r="F207" s="557" t="s">
        <v>39809</v>
      </c>
      <c r="G207" s="560" t="s">
        <v>40854</v>
      </c>
    </row>
    <row r="208" spans="1:7" ht="33.950000000000003" customHeight="1" x14ac:dyDescent="0.25">
      <c r="A208" s="559" t="s">
        <v>40424</v>
      </c>
      <c r="B208" s="555" t="s">
        <v>13148</v>
      </c>
      <c r="C208" s="555" t="s">
        <v>40425</v>
      </c>
      <c r="D208" s="555" t="s">
        <v>40426</v>
      </c>
      <c r="E208" s="556" t="s">
        <v>10279</v>
      </c>
      <c r="F208" s="557" t="s">
        <v>40346</v>
      </c>
      <c r="G208" s="560" t="s">
        <v>40855</v>
      </c>
    </row>
    <row r="209" spans="1:7" ht="33.950000000000003" customHeight="1" x14ac:dyDescent="0.25">
      <c r="A209" s="559" t="s">
        <v>40427</v>
      </c>
      <c r="B209" s="555" t="s">
        <v>40428</v>
      </c>
      <c r="C209" s="555" t="s">
        <v>40429</v>
      </c>
      <c r="D209" s="555" t="s">
        <v>40430</v>
      </c>
      <c r="E209" s="556" t="s">
        <v>10279</v>
      </c>
      <c r="F209" s="557" t="s">
        <v>40346</v>
      </c>
      <c r="G209" s="560" t="s">
        <v>40856</v>
      </c>
    </row>
    <row r="210" spans="1:7" ht="33.950000000000003" customHeight="1" x14ac:dyDescent="0.25">
      <c r="A210" s="559" t="s">
        <v>13157</v>
      </c>
      <c r="B210" s="555" t="s">
        <v>40107</v>
      </c>
      <c r="C210" s="555" t="s">
        <v>40108</v>
      </c>
      <c r="D210" s="555" t="s">
        <v>40109</v>
      </c>
      <c r="E210" s="556" t="s">
        <v>10279</v>
      </c>
      <c r="F210" s="557" t="s">
        <v>39809</v>
      </c>
      <c r="G210" s="560" t="s">
        <v>40857</v>
      </c>
    </row>
    <row r="211" spans="1:7" ht="33.950000000000003" customHeight="1" x14ac:dyDescent="0.25">
      <c r="A211" s="559" t="s">
        <v>13169</v>
      </c>
      <c r="B211" s="555" t="s">
        <v>13172</v>
      </c>
      <c r="C211" s="555" t="s">
        <v>40431</v>
      </c>
      <c r="D211" s="555" t="s">
        <v>40432</v>
      </c>
      <c r="E211" s="556" t="s">
        <v>10279</v>
      </c>
      <c r="F211" s="557" t="s">
        <v>40346</v>
      </c>
      <c r="G211" s="560" t="s">
        <v>40858</v>
      </c>
    </row>
    <row r="212" spans="1:7" ht="33.950000000000003" customHeight="1" x14ac:dyDescent="0.25">
      <c r="A212" s="559" t="s">
        <v>13175</v>
      </c>
      <c r="B212" s="555" t="s">
        <v>40110</v>
      </c>
      <c r="C212" s="555" t="s">
        <v>13179</v>
      </c>
      <c r="D212" s="555" t="s">
        <v>13180</v>
      </c>
      <c r="E212" s="556" t="s">
        <v>10279</v>
      </c>
      <c r="F212" s="557" t="s">
        <v>39809</v>
      </c>
      <c r="G212" s="560" t="s">
        <v>40859</v>
      </c>
    </row>
    <row r="213" spans="1:7" ht="33.950000000000003" customHeight="1" x14ac:dyDescent="0.25">
      <c r="A213" s="559" t="s">
        <v>13181</v>
      </c>
      <c r="B213" s="555" t="s">
        <v>40111</v>
      </c>
      <c r="C213" s="555" t="s">
        <v>40112</v>
      </c>
      <c r="D213" s="555" t="s">
        <v>40113</v>
      </c>
      <c r="E213" s="556" t="s">
        <v>10279</v>
      </c>
      <c r="F213" s="557" t="s">
        <v>39809</v>
      </c>
      <c r="G213" s="560" t="s">
        <v>40860</v>
      </c>
    </row>
    <row r="214" spans="1:7" ht="33.950000000000003" customHeight="1" x14ac:dyDescent="0.25">
      <c r="A214" s="559" t="s">
        <v>13193</v>
      </c>
      <c r="B214" s="555" t="s">
        <v>40114</v>
      </c>
      <c r="C214" s="555" t="s">
        <v>40115</v>
      </c>
      <c r="D214" s="555" t="s">
        <v>40116</v>
      </c>
      <c r="E214" s="556" t="s">
        <v>10279</v>
      </c>
      <c r="F214" s="557" t="s">
        <v>39809</v>
      </c>
      <c r="G214" s="560" t="s">
        <v>40861</v>
      </c>
    </row>
    <row r="215" spans="1:7" ht="33.950000000000003" customHeight="1" x14ac:dyDescent="0.25">
      <c r="A215" s="559" t="s">
        <v>40117</v>
      </c>
      <c r="B215" s="555" t="s">
        <v>13190</v>
      </c>
      <c r="C215" s="555" t="s">
        <v>13191</v>
      </c>
      <c r="D215" s="555" t="s">
        <v>40118</v>
      </c>
      <c r="E215" s="556" t="s">
        <v>10279</v>
      </c>
      <c r="F215" s="557" t="s">
        <v>39809</v>
      </c>
      <c r="G215" s="560" t="s">
        <v>40862</v>
      </c>
    </row>
    <row r="216" spans="1:7" ht="33.950000000000003" customHeight="1" x14ac:dyDescent="0.25">
      <c r="A216" s="559" t="s">
        <v>13205</v>
      </c>
      <c r="B216" s="555" t="s">
        <v>40119</v>
      </c>
      <c r="C216" s="555" t="s">
        <v>40120</v>
      </c>
      <c r="D216" s="555" t="s">
        <v>40121</v>
      </c>
      <c r="E216" s="556" t="s">
        <v>10279</v>
      </c>
      <c r="F216" s="557" t="s">
        <v>39809</v>
      </c>
      <c r="G216" s="560" t="s">
        <v>40863</v>
      </c>
    </row>
    <row r="217" spans="1:7" ht="33.950000000000003" customHeight="1" x14ac:dyDescent="0.25">
      <c r="A217" s="559" t="s">
        <v>13211</v>
      </c>
      <c r="B217" s="555" t="s">
        <v>39685</v>
      </c>
      <c r="C217" s="555" t="s">
        <v>39686</v>
      </c>
      <c r="D217" s="555" t="s">
        <v>39687</v>
      </c>
      <c r="E217" s="556" t="s">
        <v>10279</v>
      </c>
      <c r="F217" s="557" t="s">
        <v>39625</v>
      </c>
      <c r="G217" s="560" t="s">
        <v>40864</v>
      </c>
    </row>
    <row r="218" spans="1:7" ht="33.950000000000003" customHeight="1" x14ac:dyDescent="0.25">
      <c r="A218" s="559" t="s">
        <v>13217</v>
      </c>
      <c r="B218" s="555" t="s">
        <v>39688</v>
      </c>
      <c r="C218" s="555" t="s">
        <v>39689</v>
      </c>
      <c r="D218" s="555" t="s">
        <v>39690</v>
      </c>
      <c r="E218" s="556" t="s">
        <v>10279</v>
      </c>
      <c r="F218" s="557" t="s">
        <v>39625</v>
      </c>
      <c r="G218" s="560" t="s">
        <v>40865</v>
      </c>
    </row>
    <row r="219" spans="1:7" ht="33.950000000000003" customHeight="1" x14ac:dyDescent="0.25">
      <c r="A219" s="559" t="s">
        <v>13223</v>
      </c>
      <c r="B219" s="555" t="s">
        <v>13226</v>
      </c>
      <c r="C219" s="555" t="s">
        <v>40433</v>
      </c>
      <c r="D219" s="555" t="s">
        <v>40434</v>
      </c>
      <c r="E219" s="556" t="s">
        <v>10279</v>
      </c>
      <c r="F219" s="557" t="s">
        <v>40346</v>
      </c>
      <c r="G219" s="560" t="s">
        <v>40866</v>
      </c>
    </row>
    <row r="220" spans="1:7" ht="33.950000000000003" customHeight="1" x14ac:dyDescent="0.25">
      <c r="A220" s="559" t="s">
        <v>13229</v>
      </c>
      <c r="B220" s="555" t="s">
        <v>40122</v>
      </c>
      <c r="C220" s="555" t="s">
        <v>40123</v>
      </c>
      <c r="D220" s="555" t="s">
        <v>40124</v>
      </c>
      <c r="E220" s="556" t="s">
        <v>10279</v>
      </c>
      <c r="F220" s="557" t="s">
        <v>39809</v>
      </c>
      <c r="G220" s="560" t="s">
        <v>40867</v>
      </c>
    </row>
    <row r="221" spans="1:7" ht="33.950000000000003" customHeight="1" x14ac:dyDescent="0.25">
      <c r="A221" s="559" t="s">
        <v>13241</v>
      </c>
      <c r="B221" s="555" t="s">
        <v>13242</v>
      </c>
      <c r="C221" s="555" t="s">
        <v>40125</v>
      </c>
      <c r="D221" s="555" t="s">
        <v>40126</v>
      </c>
      <c r="E221" s="556" t="s">
        <v>10279</v>
      </c>
      <c r="F221" s="557" t="s">
        <v>39809</v>
      </c>
      <c r="G221" s="560" t="s">
        <v>40868</v>
      </c>
    </row>
    <row r="222" spans="1:7" ht="33.950000000000003" customHeight="1" x14ac:dyDescent="0.25">
      <c r="A222" s="559" t="s">
        <v>40127</v>
      </c>
      <c r="B222" s="555" t="s">
        <v>13246</v>
      </c>
      <c r="C222" s="555" t="s">
        <v>40128</v>
      </c>
      <c r="D222" s="555" t="s">
        <v>13248</v>
      </c>
      <c r="E222" s="556" t="s">
        <v>10279</v>
      </c>
      <c r="F222" s="557" t="s">
        <v>39809</v>
      </c>
      <c r="G222" s="560" t="s">
        <v>40869</v>
      </c>
    </row>
    <row r="223" spans="1:7" ht="33.950000000000003" customHeight="1" x14ac:dyDescent="0.25">
      <c r="A223" s="559" t="s">
        <v>13249</v>
      </c>
      <c r="B223" s="555" t="s">
        <v>40129</v>
      </c>
      <c r="C223" s="555" t="s">
        <v>40130</v>
      </c>
      <c r="D223" s="555" t="s">
        <v>40131</v>
      </c>
      <c r="E223" s="556" t="s">
        <v>10279</v>
      </c>
      <c r="F223" s="557" t="s">
        <v>39809</v>
      </c>
      <c r="G223" s="560" t="s">
        <v>40870</v>
      </c>
    </row>
    <row r="224" spans="1:7" ht="33.950000000000003" customHeight="1" x14ac:dyDescent="0.25">
      <c r="A224" s="559" t="s">
        <v>13255</v>
      </c>
      <c r="B224" s="555" t="s">
        <v>13258</v>
      </c>
      <c r="C224" s="555" t="s">
        <v>13259</v>
      </c>
      <c r="D224" s="555" t="s">
        <v>13260</v>
      </c>
      <c r="E224" s="556" t="s">
        <v>10279</v>
      </c>
      <c r="F224" s="557" t="s">
        <v>40541</v>
      </c>
      <c r="G224" s="560" t="s">
        <v>40871</v>
      </c>
    </row>
    <row r="225" spans="1:7" ht="33.950000000000003" customHeight="1" x14ac:dyDescent="0.25">
      <c r="A225" s="559" t="s">
        <v>13261</v>
      </c>
      <c r="B225" s="555" t="s">
        <v>13264</v>
      </c>
      <c r="C225" s="555" t="s">
        <v>13265</v>
      </c>
      <c r="D225" s="555" t="s">
        <v>39691</v>
      </c>
      <c r="E225" s="556" t="s">
        <v>10279</v>
      </c>
      <c r="F225" s="557" t="s">
        <v>39625</v>
      </c>
      <c r="G225" s="560" t="s">
        <v>40872</v>
      </c>
    </row>
    <row r="226" spans="1:7" ht="33.950000000000003" customHeight="1" x14ac:dyDescent="0.25">
      <c r="A226" s="559" t="s">
        <v>13235</v>
      </c>
      <c r="B226" s="555" t="s">
        <v>40132</v>
      </c>
      <c r="C226" s="555" t="s">
        <v>40133</v>
      </c>
      <c r="D226" s="555" t="s">
        <v>40134</v>
      </c>
      <c r="E226" s="556" t="s">
        <v>10279</v>
      </c>
      <c r="F226" s="557" t="s">
        <v>39809</v>
      </c>
      <c r="G226" s="560" t="s">
        <v>40873</v>
      </c>
    </row>
    <row r="227" spans="1:7" ht="33.950000000000003" customHeight="1" x14ac:dyDescent="0.25">
      <c r="A227" s="559" t="s">
        <v>13267</v>
      </c>
      <c r="B227" s="555" t="s">
        <v>13270</v>
      </c>
      <c r="C227" s="555" t="s">
        <v>40592</v>
      </c>
      <c r="D227" s="555" t="s">
        <v>40593</v>
      </c>
      <c r="E227" s="556" t="s">
        <v>10279</v>
      </c>
      <c r="F227" s="557" t="s">
        <v>40541</v>
      </c>
      <c r="G227" s="560" t="s">
        <v>40874</v>
      </c>
    </row>
    <row r="228" spans="1:7" ht="33.950000000000003" customHeight="1" x14ac:dyDescent="0.25">
      <c r="A228" s="559" t="s">
        <v>40135</v>
      </c>
      <c r="B228" s="555" t="s">
        <v>40136</v>
      </c>
      <c r="C228" s="555" t="s">
        <v>40137</v>
      </c>
      <c r="D228" s="555" t="s">
        <v>40138</v>
      </c>
      <c r="E228" s="556" t="s">
        <v>10279</v>
      </c>
      <c r="F228" s="557" t="s">
        <v>39809</v>
      </c>
      <c r="G228" s="560" t="s">
        <v>40875</v>
      </c>
    </row>
    <row r="229" spans="1:7" ht="33.950000000000003" customHeight="1" x14ac:dyDescent="0.25">
      <c r="A229" s="559" t="s">
        <v>13300</v>
      </c>
      <c r="B229" s="555" t="s">
        <v>13303</v>
      </c>
      <c r="C229" s="555" t="s">
        <v>40594</v>
      </c>
      <c r="D229" s="555" t="s">
        <v>40595</v>
      </c>
      <c r="E229" s="556" t="s">
        <v>10279</v>
      </c>
      <c r="F229" s="557" t="s">
        <v>40541</v>
      </c>
      <c r="G229" s="560" t="s">
        <v>40876</v>
      </c>
    </row>
    <row r="230" spans="1:7" ht="33.950000000000003" customHeight="1" x14ac:dyDescent="0.25">
      <c r="A230" s="559" t="s">
        <v>13273</v>
      </c>
      <c r="B230" s="555" t="s">
        <v>39794</v>
      </c>
      <c r="C230" s="555" t="s">
        <v>39795</v>
      </c>
      <c r="D230" s="555" t="s">
        <v>39796</v>
      </c>
      <c r="E230" s="556" t="s">
        <v>10279</v>
      </c>
      <c r="F230" s="557" t="s">
        <v>39752</v>
      </c>
      <c r="G230" s="560" t="s">
        <v>40877</v>
      </c>
    </row>
    <row r="231" spans="1:7" ht="33.950000000000003" customHeight="1" x14ac:dyDescent="0.25">
      <c r="A231" s="559" t="s">
        <v>13279</v>
      </c>
      <c r="B231" s="555" t="s">
        <v>40139</v>
      </c>
      <c r="C231" s="555" t="s">
        <v>40140</v>
      </c>
      <c r="D231" s="555" t="s">
        <v>40141</v>
      </c>
      <c r="E231" s="556" t="s">
        <v>10279</v>
      </c>
      <c r="F231" s="557" t="s">
        <v>39809</v>
      </c>
      <c r="G231" s="560" t="s">
        <v>40878</v>
      </c>
    </row>
    <row r="232" spans="1:7" ht="33.950000000000003" customHeight="1" x14ac:dyDescent="0.25">
      <c r="A232" s="559" t="s">
        <v>13288</v>
      </c>
      <c r="B232" s="555" t="s">
        <v>39692</v>
      </c>
      <c r="C232" s="555" t="s">
        <v>39693</v>
      </c>
      <c r="D232" s="555" t="s">
        <v>39694</v>
      </c>
      <c r="E232" s="556" t="s">
        <v>10279</v>
      </c>
      <c r="F232" s="557" t="s">
        <v>39625</v>
      </c>
      <c r="G232" s="560" t="s">
        <v>40879</v>
      </c>
    </row>
    <row r="233" spans="1:7" ht="33.950000000000003" customHeight="1" x14ac:dyDescent="0.25">
      <c r="A233" s="559" t="s">
        <v>13294</v>
      </c>
      <c r="B233" s="555" t="s">
        <v>13297</v>
      </c>
      <c r="C233" s="555" t="s">
        <v>39797</v>
      </c>
      <c r="D233" s="555" t="s">
        <v>39798</v>
      </c>
      <c r="E233" s="556" t="s">
        <v>10279</v>
      </c>
      <c r="F233" s="557" t="s">
        <v>39752</v>
      </c>
      <c r="G233" s="560" t="s">
        <v>40880</v>
      </c>
    </row>
    <row r="234" spans="1:7" ht="33.950000000000003" customHeight="1" x14ac:dyDescent="0.25">
      <c r="A234" s="559" t="s">
        <v>13306</v>
      </c>
      <c r="B234" s="555" t="s">
        <v>40596</v>
      </c>
      <c r="C234" s="555" t="s">
        <v>40597</v>
      </c>
      <c r="D234" s="555" t="s">
        <v>40598</v>
      </c>
      <c r="E234" s="556" t="s">
        <v>10279</v>
      </c>
      <c r="F234" s="557" t="s">
        <v>40541</v>
      </c>
      <c r="G234" s="560" t="s">
        <v>40881</v>
      </c>
    </row>
    <row r="235" spans="1:7" ht="33.950000000000003" customHeight="1" x14ac:dyDescent="0.25">
      <c r="A235" s="559" t="s">
        <v>13199</v>
      </c>
      <c r="B235" s="555" t="s">
        <v>13202</v>
      </c>
      <c r="C235" s="555" t="s">
        <v>39695</v>
      </c>
      <c r="D235" s="555" t="s">
        <v>39696</v>
      </c>
      <c r="E235" s="556" t="s">
        <v>10279</v>
      </c>
      <c r="F235" s="557" t="s">
        <v>39625</v>
      </c>
      <c r="G235" s="560" t="s">
        <v>40882</v>
      </c>
    </row>
    <row r="236" spans="1:7" ht="33.950000000000003" customHeight="1" x14ac:dyDescent="0.25">
      <c r="A236" s="559" t="s">
        <v>13313</v>
      </c>
      <c r="B236" s="555" t="s">
        <v>40631</v>
      </c>
      <c r="C236" s="555" t="s">
        <v>40632</v>
      </c>
      <c r="D236" s="555" t="s">
        <v>40633</v>
      </c>
      <c r="E236" s="556" t="s">
        <v>13312</v>
      </c>
      <c r="F236" s="557" t="s">
        <v>40613</v>
      </c>
      <c r="G236" s="560" t="s">
        <v>40883</v>
      </c>
    </row>
    <row r="237" spans="1:7" ht="33.950000000000003" customHeight="1" x14ac:dyDescent="0.25">
      <c r="A237" s="559" t="s">
        <v>13325</v>
      </c>
      <c r="B237" s="555" t="s">
        <v>13328</v>
      </c>
      <c r="C237" s="555" t="s">
        <v>39697</v>
      </c>
      <c r="D237" s="555" t="s">
        <v>39698</v>
      </c>
      <c r="E237" s="556" t="s">
        <v>10288</v>
      </c>
      <c r="F237" s="557" t="s">
        <v>39625</v>
      </c>
      <c r="G237" s="560" t="s">
        <v>40884</v>
      </c>
    </row>
    <row r="238" spans="1:7" ht="33.950000000000003" customHeight="1" x14ac:dyDescent="0.25">
      <c r="A238" s="559" t="s">
        <v>13331</v>
      </c>
      <c r="B238" s="555" t="s">
        <v>40142</v>
      </c>
      <c r="C238" s="555" t="s">
        <v>40143</v>
      </c>
      <c r="D238" s="555" t="s">
        <v>40144</v>
      </c>
      <c r="E238" s="556" t="s">
        <v>10288</v>
      </c>
      <c r="F238" s="557" t="s">
        <v>39809</v>
      </c>
      <c r="G238" s="560" t="s">
        <v>40885</v>
      </c>
    </row>
    <row r="239" spans="1:7" ht="33.950000000000003" customHeight="1" x14ac:dyDescent="0.25">
      <c r="A239" s="559" t="s">
        <v>13337</v>
      </c>
      <c r="B239" s="555" t="s">
        <v>13340</v>
      </c>
      <c r="C239" s="555" t="s">
        <v>39699</v>
      </c>
      <c r="D239" s="555" t="s">
        <v>39700</v>
      </c>
      <c r="E239" s="556" t="s">
        <v>10288</v>
      </c>
      <c r="F239" s="557" t="s">
        <v>39625</v>
      </c>
      <c r="G239" s="560" t="s">
        <v>40886</v>
      </c>
    </row>
    <row r="240" spans="1:7" ht="33.950000000000003" customHeight="1" x14ac:dyDescent="0.25">
      <c r="A240" s="559" t="s">
        <v>13343</v>
      </c>
      <c r="B240" s="555" t="s">
        <v>40145</v>
      </c>
      <c r="C240" s="555" t="s">
        <v>40146</v>
      </c>
      <c r="D240" s="555" t="s">
        <v>40147</v>
      </c>
      <c r="E240" s="556" t="s">
        <v>10288</v>
      </c>
      <c r="F240" s="557" t="s">
        <v>39809</v>
      </c>
      <c r="G240" s="560" t="s">
        <v>40887</v>
      </c>
    </row>
    <row r="241" spans="1:7" ht="33.950000000000003" customHeight="1" x14ac:dyDescent="0.25">
      <c r="A241" s="559" t="s">
        <v>40148</v>
      </c>
      <c r="B241" s="555" t="s">
        <v>40149</v>
      </c>
      <c r="C241" s="555" t="s">
        <v>40150</v>
      </c>
      <c r="D241" s="555" t="s">
        <v>40151</v>
      </c>
      <c r="E241" s="556" t="s">
        <v>10288</v>
      </c>
      <c r="F241" s="557" t="s">
        <v>39809</v>
      </c>
      <c r="G241" s="560" t="s">
        <v>40888</v>
      </c>
    </row>
    <row r="242" spans="1:7" ht="33.950000000000003" customHeight="1" x14ac:dyDescent="0.25">
      <c r="A242" s="559" t="s">
        <v>13355</v>
      </c>
      <c r="B242" s="555" t="s">
        <v>40152</v>
      </c>
      <c r="C242" s="555" t="s">
        <v>40153</v>
      </c>
      <c r="D242" s="555" t="s">
        <v>40154</v>
      </c>
      <c r="E242" s="556" t="s">
        <v>10288</v>
      </c>
      <c r="F242" s="557" t="s">
        <v>39809</v>
      </c>
      <c r="G242" s="560" t="s">
        <v>40889</v>
      </c>
    </row>
    <row r="243" spans="1:7" ht="33.950000000000003" customHeight="1" x14ac:dyDescent="0.25">
      <c r="A243" s="559" t="s">
        <v>13361</v>
      </c>
      <c r="B243" s="555" t="s">
        <v>39701</v>
      </c>
      <c r="C243" s="555" t="s">
        <v>39702</v>
      </c>
      <c r="D243" s="555" t="s">
        <v>39703</v>
      </c>
      <c r="E243" s="556" t="s">
        <v>10288</v>
      </c>
      <c r="F243" s="557" t="s">
        <v>39625</v>
      </c>
      <c r="G243" s="560" t="s">
        <v>40890</v>
      </c>
    </row>
    <row r="244" spans="1:7" ht="33.950000000000003" customHeight="1" x14ac:dyDescent="0.25">
      <c r="A244" s="559" t="s">
        <v>13367</v>
      </c>
      <c r="B244" s="555" t="s">
        <v>39704</v>
      </c>
      <c r="C244" s="555" t="s">
        <v>39705</v>
      </c>
      <c r="D244" s="555" t="s">
        <v>39706</v>
      </c>
      <c r="E244" s="556" t="s">
        <v>10288</v>
      </c>
      <c r="F244" s="557" t="s">
        <v>39625</v>
      </c>
      <c r="G244" s="560" t="s">
        <v>40891</v>
      </c>
    </row>
    <row r="245" spans="1:7" ht="33.950000000000003" customHeight="1" x14ac:dyDescent="0.25">
      <c r="A245" s="559" t="s">
        <v>13397</v>
      </c>
      <c r="B245" s="555" t="s">
        <v>13400</v>
      </c>
      <c r="C245" s="555" t="s">
        <v>40435</v>
      </c>
      <c r="D245" s="555" t="s">
        <v>40436</v>
      </c>
      <c r="E245" s="556" t="s">
        <v>10288</v>
      </c>
      <c r="F245" s="557" t="s">
        <v>40346</v>
      </c>
      <c r="G245" s="560" t="s">
        <v>40892</v>
      </c>
    </row>
    <row r="246" spans="1:7" ht="33.950000000000003" customHeight="1" x14ac:dyDescent="0.25">
      <c r="A246" s="559" t="s">
        <v>13403</v>
      </c>
      <c r="B246" s="555" t="s">
        <v>40599</v>
      </c>
      <c r="C246" s="555" t="s">
        <v>40600</v>
      </c>
      <c r="D246" s="555" t="s">
        <v>40601</v>
      </c>
      <c r="E246" s="556" t="s">
        <v>10288</v>
      </c>
      <c r="F246" s="557" t="s">
        <v>40541</v>
      </c>
      <c r="G246" s="560" t="s">
        <v>40893</v>
      </c>
    </row>
    <row r="247" spans="1:7" ht="33.950000000000003" customHeight="1" x14ac:dyDescent="0.25">
      <c r="A247" s="559" t="s">
        <v>40155</v>
      </c>
      <c r="B247" s="555" t="s">
        <v>40156</v>
      </c>
      <c r="C247" s="555" t="s">
        <v>40157</v>
      </c>
      <c r="D247" s="555" t="s">
        <v>40158</v>
      </c>
      <c r="E247" s="556" t="s">
        <v>10288</v>
      </c>
      <c r="F247" s="557" t="s">
        <v>39809</v>
      </c>
      <c r="G247" s="560" t="s">
        <v>40894</v>
      </c>
    </row>
    <row r="248" spans="1:7" ht="33.950000000000003" customHeight="1" x14ac:dyDescent="0.25">
      <c r="A248" s="559" t="s">
        <v>13421</v>
      </c>
      <c r="B248" s="555" t="s">
        <v>40437</v>
      </c>
      <c r="C248" s="555" t="s">
        <v>40438</v>
      </c>
      <c r="D248" s="555" t="s">
        <v>40439</v>
      </c>
      <c r="E248" s="556" t="s">
        <v>10288</v>
      </c>
      <c r="F248" s="557" t="s">
        <v>40346</v>
      </c>
      <c r="G248" s="560" t="s">
        <v>40895</v>
      </c>
    </row>
    <row r="249" spans="1:7" ht="33.950000000000003" customHeight="1" x14ac:dyDescent="0.25">
      <c r="A249" s="559" t="s">
        <v>40440</v>
      </c>
      <c r="B249" s="555" t="s">
        <v>40441</v>
      </c>
      <c r="C249" s="555" t="s">
        <v>40442</v>
      </c>
      <c r="D249" s="555" t="s">
        <v>40443</v>
      </c>
      <c r="E249" s="556" t="s">
        <v>10288</v>
      </c>
      <c r="F249" s="557" t="s">
        <v>40346</v>
      </c>
      <c r="G249" s="560" t="s">
        <v>40896</v>
      </c>
    </row>
    <row r="250" spans="1:7" ht="33.950000000000003" customHeight="1" x14ac:dyDescent="0.25">
      <c r="A250" s="559" t="s">
        <v>40159</v>
      </c>
      <c r="B250" s="555" t="s">
        <v>13466</v>
      </c>
      <c r="C250" s="555" t="s">
        <v>40160</v>
      </c>
      <c r="D250" s="555" t="s">
        <v>40161</v>
      </c>
      <c r="E250" s="556" t="s">
        <v>10288</v>
      </c>
      <c r="F250" s="557" t="s">
        <v>39809</v>
      </c>
      <c r="G250" s="560" t="s">
        <v>40897</v>
      </c>
    </row>
    <row r="251" spans="1:7" ht="33.950000000000003" customHeight="1" x14ac:dyDescent="0.25">
      <c r="A251" s="559" t="s">
        <v>13469</v>
      </c>
      <c r="B251" s="555" t="s">
        <v>40162</v>
      </c>
      <c r="C251" s="555" t="s">
        <v>40163</v>
      </c>
      <c r="D251" s="555" t="s">
        <v>40164</v>
      </c>
      <c r="E251" s="556" t="s">
        <v>10288</v>
      </c>
      <c r="F251" s="557" t="s">
        <v>39809</v>
      </c>
      <c r="G251" s="560" t="s">
        <v>40898</v>
      </c>
    </row>
    <row r="252" spans="1:7" ht="33.950000000000003" customHeight="1" x14ac:dyDescent="0.25">
      <c r="A252" s="559" t="s">
        <v>13480</v>
      </c>
      <c r="B252" s="555" t="s">
        <v>39707</v>
      </c>
      <c r="C252" s="555" t="s">
        <v>39708</v>
      </c>
      <c r="D252" s="555" t="s">
        <v>39709</v>
      </c>
      <c r="E252" s="556" t="s">
        <v>10288</v>
      </c>
      <c r="F252" s="557" t="s">
        <v>39625</v>
      </c>
      <c r="G252" s="560" t="s">
        <v>40899</v>
      </c>
    </row>
    <row r="253" spans="1:7" ht="33.950000000000003" customHeight="1" x14ac:dyDescent="0.25">
      <c r="A253" s="559" t="s">
        <v>13474</v>
      </c>
      <c r="B253" s="555" t="s">
        <v>13477</v>
      </c>
      <c r="C253" s="555" t="s">
        <v>39710</v>
      </c>
      <c r="D253" s="555" t="s">
        <v>39711</v>
      </c>
      <c r="E253" s="556" t="s">
        <v>10288</v>
      </c>
      <c r="F253" s="557" t="s">
        <v>39625</v>
      </c>
      <c r="G253" s="560" t="s">
        <v>40900</v>
      </c>
    </row>
    <row r="254" spans="1:7" ht="33.950000000000003" customHeight="1" x14ac:dyDescent="0.25">
      <c r="A254" s="559" t="s">
        <v>13486</v>
      </c>
      <c r="B254" s="555" t="s">
        <v>40165</v>
      </c>
      <c r="C254" s="555" t="s">
        <v>40166</v>
      </c>
      <c r="D254" s="555" t="s">
        <v>40167</v>
      </c>
      <c r="E254" s="556" t="s">
        <v>10288</v>
      </c>
      <c r="F254" s="557" t="s">
        <v>39809</v>
      </c>
      <c r="G254" s="560" t="s">
        <v>40901</v>
      </c>
    </row>
    <row r="255" spans="1:7" ht="33.950000000000003" customHeight="1" x14ac:dyDescent="0.25">
      <c r="A255" s="559" t="s">
        <v>40168</v>
      </c>
      <c r="B255" s="555" t="s">
        <v>40169</v>
      </c>
      <c r="C255" s="555" t="s">
        <v>40170</v>
      </c>
      <c r="D255" s="555" t="s">
        <v>40171</v>
      </c>
      <c r="E255" s="556" t="s">
        <v>10288</v>
      </c>
      <c r="F255" s="557" t="s">
        <v>39809</v>
      </c>
      <c r="G255" s="560" t="s">
        <v>40902</v>
      </c>
    </row>
    <row r="256" spans="1:7" ht="33.950000000000003" customHeight="1" x14ac:dyDescent="0.25">
      <c r="A256" s="559" t="s">
        <v>13498</v>
      </c>
      <c r="B256" s="555" t="s">
        <v>40172</v>
      </c>
      <c r="C256" s="555" t="s">
        <v>40173</v>
      </c>
      <c r="D256" s="555" t="s">
        <v>40174</v>
      </c>
      <c r="E256" s="556" t="s">
        <v>10288</v>
      </c>
      <c r="F256" s="557" t="s">
        <v>39809</v>
      </c>
      <c r="G256" s="560" t="s">
        <v>40903</v>
      </c>
    </row>
    <row r="257" spans="1:7" ht="33.950000000000003" customHeight="1" x14ac:dyDescent="0.25">
      <c r="A257" s="559" t="s">
        <v>13504</v>
      </c>
      <c r="B257" s="555" t="s">
        <v>39712</v>
      </c>
      <c r="C257" s="555" t="s">
        <v>39713</v>
      </c>
      <c r="D257" s="555" t="s">
        <v>39714</v>
      </c>
      <c r="E257" s="556" t="s">
        <v>10288</v>
      </c>
      <c r="F257" s="557" t="s">
        <v>39625</v>
      </c>
      <c r="G257" s="560" t="s">
        <v>40904</v>
      </c>
    </row>
    <row r="258" spans="1:7" ht="33.950000000000003" customHeight="1" x14ac:dyDescent="0.25">
      <c r="A258" s="559" t="s">
        <v>13510</v>
      </c>
      <c r="B258" s="555" t="s">
        <v>13513</v>
      </c>
      <c r="C258" s="555" t="s">
        <v>40175</v>
      </c>
      <c r="D258" s="555" t="s">
        <v>40176</v>
      </c>
      <c r="E258" s="556" t="s">
        <v>10288</v>
      </c>
      <c r="F258" s="557" t="s">
        <v>39809</v>
      </c>
      <c r="G258" s="560" t="s">
        <v>40905</v>
      </c>
    </row>
    <row r="259" spans="1:7" ht="33.950000000000003" customHeight="1" x14ac:dyDescent="0.25">
      <c r="A259" s="559" t="s">
        <v>13516</v>
      </c>
      <c r="B259" s="555" t="s">
        <v>40444</v>
      </c>
      <c r="C259" s="555" t="s">
        <v>40445</v>
      </c>
      <c r="D259" s="555" t="s">
        <v>40446</v>
      </c>
      <c r="E259" s="556" t="s">
        <v>10288</v>
      </c>
      <c r="F259" s="557" t="s">
        <v>40346</v>
      </c>
      <c r="G259" s="560" t="s">
        <v>40906</v>
      </c>
    </row>
    <row r="260" spans="1:7" ht="33.950000000000003" customHeight="1" x14ac:dyDescent="0.25">
      <c r="A260" s="559" t="s">
        <v>40447</v>
      </c>
      <c r="B260" s="555" t="s">
        <v>13524</v>
      </c>
      <c r="C260" s="555" t="s">
        <v>40448</v>
      </c>
      <c r="D260" s="555" t="s">
        <v>40449</v>
      </c>
      <c r="E260" s="556" t="s">
        <v>10288</v>
      </c>
      <c r="F260" s="557" t="s">
        <v>40346</v>
      </c>
      <c r="G260" s="560" t="s">
        <v>40907</v>
      </c>
    </row>
    <row r="261" spans="1:7" ht="33.950000000000003" customHeight="1" x14ac:dyDescent="0.25">
      <c r="A261" s="559" t="s">
        <v>40450</v>
      </c>
      <c r="B261" s="555" t="s">
        <v>40451</v>
      </c>
      <c r="C261" s="555" t="s">
        <v>40452</v>
      </c>
      <c r="D261" s="555" t="s">
        <v>40453</v>
      </c>
      <c r="E261" s="556" t="s">
        <v>10288</v>
      </c>
      <c r="F261" s="557" t="s">
        <v>40346</v>
      </c>
      <c r="G261" s="560" t="s">
        <v>40908</v>
      </c>
    </row>
    <row r="262" spans="1:7" ht="33.950000000000003" customHeight="1" x14ac:dyDescent="0.25">
      <c r="A262" s="559" t="s">
        <v>40454</v>
      </c>
      <c r="B262" s="555" t="s">
        <v>40455</v>
      </c>
      <c r="C262" s="555" t="s">
        <v>40456</v>
      </c>
      <c r="D262" s="555" t="s">
        <v>40457</v>
      </c>
      <c r="E262" s="556" t="s">
        <v>10288</v>
      </c>
      <c r="F262" s="557" t="s">
        <v>40346</v>
      </c>
      <c r="G262" s="560" t="s">
        <v>40909</v>
      </c>
    </row>
    <row r="263" spans="1:7" ht="33.950000000000003" customHeight="1" x14ac:dyDescent="0.25">
      <c r="A263" s="559" t="s">
        <v>13533</v>
      </c>
      <c r="B263" s="555" t="s">
        <v>40177</v>
      </c>
      <c r="C263" s="555" t="s">
        <v>40178</v>
      </c>
      <c r="D263" s="555" t="s">
        <v>40179</v>
      </c>
      <c r="E263" s="556" t="s">
        <v>10288</v>
      </c>
      <c r="F263" s="557" t="s">
        <v>39809</v>
      </c>
      <c r="G263" s="560" t="s">
        <v>40910</v>
      </c>
    </row>
    <row r="264" spans="1:7" ht="33.950000000000003" customHeight="1" x14ac:dyDescent="0.25">
      <c r="A264" s="559" t="s">
        <v>13551</v>
      </c>
      <c r="B264" s="555" t="s">
        <v>40180</v>
      </c>
      <c r="C264" s="555" t="s">
        <v>40181</v>
      </c>
      <c r="D264" s="555" t="s">
        <v>40182</v>
      </c>
      <c r="E264" s="556" t="s">
        <v>10288</v>
      </c>
      <c r="F264" s="557" t="s">
        <v>39809</v>
      </c>
      <c r="G264" s="560" t="s">
        <v>40911</v>
      </c>
    </row>
    <row r="265" spans="1:7" ht="33.950000000000003" customHeight="1" x14ac:dyDescent="0.25">
      <c r="A265" s="559" t="s">
        <v>40458</v>
      </c>
      <c r="B265" s="555" t="s">
        <v>40459</v>
      </c>
      <c r="C265" s="555" t="s">
        <v>40460</v>
      </c>
      <c r="D265" s="555" t="s">
        <v>40461</v>
      </c>
      <c r="E265" s="556" t="s">
        <v>10288</v>
      </c>
      <c r="F265" s="557" t="s">
        <v>40346</v>
      </c>
      <c r="G265" s="560" t="s">
        <v>40912</v>
      </c>
    </row>
    <row r="266" spans="1:7" ht="33.950000000000003" customHeight="1" x14ac:dyDescent="0.25">
      <c r="A266" s="559" t="s">
        <v>13569</v>
      </c>
      <c r="B266" s="555" t="s">
        <v>40183</v>
      </c>
      <c r="C266" s="555" t="s">
        <v>40184</v>
      </c>
      <c r="D266" s="555" t="s">
        <v>40185</v>
      </c>
      <c r="E266" s="556" t="s">
        <v>10288</v>
      </c>
      <c r="F266" s="557" t="s">
        <v>39809</v>
      </c>
      <c r="G266" s="560" t="s">
        <v>40913</v>
      </c>
    </row>
    <row r="267" spans="1:7" ht="33.950000000000003" customHeight="1" x14ac:dyDescent="0.25">
      <c r="A267" s="559" t="s">
        <v>13575</v>
      </c>
      <c r="B267" s="555" t="s">
        <v>40186</v>
      </c>
      <c r="C267" s="555" t="s">
        <v>40187</v>
      </c>
      <c r="D267" s="555" t="s">
        <v>40188</v>
      </c>
      <c r="E267" s="556" t="s">
        <v>10288</v>
      </c>
      <c r="F267" s="557" t="s">
        <v>39809</v>
      </c>
      <c r="G267" s="560" t="s">
        <v>40914</v>
      </c>
    </row>
    <row r="268" spans="1:7" ht="33.950000000000003" customHeight="1" x14ac:dyDescent="0.25">
      <c r="A268" s="559" t="s">
        <v>40462</v>
      </c>
      <c r="B268" s="555" t="s">
        <v>13584</v>
      </c>
      <c r="C268" s="555" t="s">
        <v>40463</v>
      </c>
      <c r="D268" s="555" t="s">
        <v>40464</v>
      </c>
      <c r="E268" s="556" t="s">
        <v>10288</v>
      </c>
      <c r="F268" s="557" t="s">
        <v>40346</v>
      </c>
      <c r="G268" s="560" t="s">
        <v>40915</v>
      </c>
    </row>
    <row r="269" spans="1:7" ht="33.950000000000003" customHeight="1" x14ac:dyDescent="0.25">
      <c r="A269" s="559" t="s">
        <v>13587</v>
      </c>
      <c r="B269" s="555" t="s">
        <v>40189</v>
      </c>
      <c r="C269" s="555" t="s">
        <v>40190</v>
      </c>
      <c r="D269" s="555" t="s">
        <v>40191</v>
      </c>
      <c r="E269" s="556" t="s">
        <v>10288</v>
      </c>
      <c r="F269" s="557" t="s">
        <v>39809</v>
      </c>
      <c r="G269" s="560" t="s">
        <v>40916</v>
      </c>
    </row>
    <row r="270" spans="1:7" ht="33.950000000000003" customHeight="1" x14ac:dyDescent="0.25">
      <c r="A270" s="559" t="s">
        <v>13593</v>
      </c>
      <c r="B270" s="555" t="s">
        <v>40192</v>
      </c>
      <c r="C270" s="555" t="s">
        <v>40193</v>
      </c>
      <c r="D270" s="555" t="s">
        <v>40194</v>
      </c>
      <c r="E270" s="556" t="s">
        <v>10288</v>
      </c>
      <c r="F270" s="557" t="s">
        <v>39809</v>
      </c>
      <c r="G270" s="560" t="s">
        <v>40917</v>
      </c>
    </row>
    <row r="271" spans="1:7" ht="33.950000000000003" customHeight="1" x14ac:dyDescent="0.25">
      <c r="A271" s="559" t="s">
        <v>13599</v>
      </c>
      <c r="B271" s="555" t="s">
        <v>40195</v>
      </c>
      <c r="C271" s="555" t="s">
        <v>40196</v>
      </c>
      <c r="D271" s="555" t="s">
        <v>40197</v>
      </c>
      <c r="E271" s="556" t="s">
        <v>10288</v>
      </c>
      <c r="F271" s="557" t="s">
        <v>39809</v>
      </c>
      <c r="G271" s="560" t="s">
        <v>40918</v>
      </c>
    </row>
    <row r="272" spans="1:7" ht="33.950000000000003" customHeight="1" x14ac:dyDescent="0.25">
      <c r="A272" s="559" t="s">
        <v>13605</v>
      </c>
      <c r="B272" s="555" t="s">
        <v>40634</v>
      </c>
      <c r="C272" s="555" t="s">
        <v>40635</v>
      </c>
      <c r="D272" s="555" t="s">
        <v>40636</v>
      </c>
      <c r="E272" s="556" t="s">
        <v>10288</v>
      </c>
      <c r="F272" s="557" t="s">
        <v>40613</v>
      </c>
      <c r="G272" s="560" t="s">
        <v>40919</v>
      </c>
    </row>
    <row r="273" spans="1:7" ht="33.950000000000003" customHeight="1" x14ac:dyDescent="0.25">
      <c r="A273" s="559" t="s">
        <v>13611</v>
      </c>
      <c r="B273" s="555" t="s">
        <v>40198</v>
      </c>
      <c r="C273" s="555" t="s">
        <v>40199</v>
      </c>
      <c r="D273" s="555" t="s">
        <v>40200</v>
      </c>
      <c r="E273" s="556" t="s">
        <v>10288</v>
      </c>
      <c r="F273" s="557" t="s">
        <v>39809</v>
      </c>
      <c r="G273" s="560" t="s">
        <v>40920</v>
      </c>
    </row>
    <row r="274" spans="1:7" ht="33.950000000000003" customHeight="1" x14ac:dyDescent="0.25">
      <c r="A274" s="559" t="s">
        <v>13617</v>
      </c>
      <c r="B274" s="555" t="s">
        <v>13620</v>
      </c>
      <c r="C274" s="555" t="s">
        <v>39715</v>
      </c>
      <c r="D274" s="555" t="s">
        <v>39716</v>
      </c>
      <c r="E274" s="556" t="s">
        <v>10288</v>
      </c>
      <c r="F274" s="557" t="s">
        <v>39625</v>
      </c>
      <c r="G274" s="560" t="s">
        <v>40921</v>
      </c>
    </row>
    <row r="275" spans="1:7" ht="33.950000000000003" customHeight="1" x14ac:dyDescent="0.25">
      <c r="A275" s="559" t="s">
        <v>13629</v>
      </c>
      <c r="B275" s="555" t="s">
        <v>40201</v>
      </c>
      <c r="C275" s="555" t="s">
        <v>40202</v>
      </c>
      <c r="D275" s="555" t="s">
        <v>40203</v>
      </c>
      <c r="E275" s="556" t="s">
        <v>10288</v>
      </c>
      <c r="F275" s="557" t="s">
        <v>39809</v>
      </c>
      <c r="G275" s="560" t="s">
        <v>40922</v>
      </c>
    </row>
    <row r="276" spans="1:7" ht="33.950000000000003" customHeight="1" x14ac:dyDescent="0.25">
      <c r="A276" s="559" t="s">
        <v>13635</v>
      </c>
      <c r="B276" s="555" t="s">
        <v>40204</v>
      </c>
      <c r="C276" s="555" t="s">
        <v>40205</v>
      </c>
      <c r="D276" s="555" t="s">
        <v>40206</v>
      </c>
      <c r="E276" s="556" t="s">
        <v>10288</v>
      </c>
      <c r="F276" s="557" t="s">
        <v>39809</v>
      </c>
      <c r="G276" s="560" t="s">
        <v>40923</v>
      </c>
    </row>
    <row r="277" spans="1:7" ht="33.950000000000003" customHeight="1" x14ac:dyDescent="0.25">
      <c r="A277" s="559" t="s">
        <v>13373</v>
      </c>
      <c r="B277" s="555" t="s">
        <v>40207</v>
      </c>
      <c r="C277" s="555" t="s">
        <v>40208</v>
      </c>
      <c r="D277" s="555" t="s">
        <v>40209</v>
      </c>
      <c r="E277" s="556" t="s">
        <v>10288</v>
      </c>
      <c r="F277" s="557" t="s">
        <v>39809</v>
      </c>
      <c r="G277" s="560" t="s">
        <v>40924</v>
      </c>
    </row>
    <row r="278" spans="1:7" ht="33.950000000000003" customHeight="1" x14ac:dyDescent="0.25">
      <c r="A278" s="559" t="s">
        <v>40465</v>
      </c>
      <c r="B278" s="555" t="s">
        <v>40466</v>
      </c>
      <c r="C278" s="555" t="s">
        <v>40467</v>
      </c>
      <c r="D278" s="555" t="s">
        <v>40468</v>
      </c>
      <c r="E278" s="556" t="s">
        <v>10288</v>
      </c>
      <c r="F278" s="557" t="s">
        <v>40346</v>
      </c>
      <c r="G278" s="560" t="s">
        <v>40925</v>
      </c>
    </row>
    <row r="279" spans="1:7" ht="33.950000000000003" customHeight="1" x14ac:dyDescent="0.25">
      <c r="A279" s="559" t="s">
        <v>14777</v>
      </c>
      <c r="B279" s="555" t="s">
        <v>13388</v>
      </c>
      <c r="C279" s="555" t="s">
        <v>40469</v>
      </c>
      <c r="D279" s="555" t="s">
        <v>40470</v>
      </c>
      <c r="E279" s="556" t="s">
        <v>10288</v>
      </c>
      <c r="F279" s="557" t="s">
        <v>40346</v>
      </c>
      <c r="G279" s="560" t="s">
        <v>40926</v>
      </c>
    </row>
    <row r="280" spans="1:7" ht="33.950000000000003" customHeight="1" x14ac:dyDescent="0.25">
      <c r="A280" s="559" t="s">
        <v>40210</v>
      </c>
      <c r="B280" s="555" t="s">
        <v>13394</v>
      </c>
      <c r="C280" s="555" t="s">
        <v>40211</v>
      </c>
      <c r="D280" s="555" t="s">
        <v>40212</v>
      </c>
      <c r="E280" s="556" t="s">
        <v>10288</v>
      </c>
      <c r="F280" s="557" t="s">
        <v>39809</v>
      </c>
      <c r="G280" s="560" t="s">
        <v>40927</v>
      </c>
    </row>
    <row r="281" spans="1:7" ht="33.950000000000003" customHeight="1" x14ac:dyDescent="0.25">
      <c r="A281" s="559" t="s">
        <v>40213</v>
      </c>
      <c r="B281" s="555" t="s">
        <v>40214</v>
      </c>
      <c r="C281" s="555" t="s">
        <v>40215</v>
      </c>
      <c r="D281" s="555" t="s">
        <v>40216</v>
      </c>
      <c r="E281" s="556" t="s">
        <v>10288</v>
      </c>
      <c r="F281" s="557" t="s">
        <v>39809</v>
      </c>
      <c r="G281" s="560" t="s">
        <v>40928</v>
      </c>
    </row>
    <row r="282" spans="1:7" ht="33.950000000000003" customHeight="1" x14ac:dyDescent="0.25">
      <c r="A282" s="559" t="s">
        <v>13439</v>
      </c>
      <c r="B282" s="555" t="s">
        <v>13442</v>
      </c>
      <c r="C282" s="555" t="s">
        <v>40217</v>
      </c>
      <c r="D282" s="555" t="s">
        <v>40218</v>
      </c>
      <c r="E282" s="556" t="s">
        <v>10288</v>
      </c>
      <c r="F282" s="557" t="s">
        <v>39809</v>
      </c>
      <c r="G282" s="560" t="s">
        <v>40929</v>
      </c>
    </row>
    <row r="283" spans="1:7" ht="33.950000000000003" customHeight="1" x14ac:dyDescent="0.25">
      <c r="A283" s="559" t="s">
        <v>13457</v>
      </c>
      <c r="B283" s="555" t="s">
        <v>40219</v>
      </c>
      <c r="C283" s="555" t="s">
        <v>40220</v>
      </c>
      <c r="D283" s="555" t="s">
        <v>40221</v>
      </c>
      <c r="E283" s="556" t="s">
        <v>10288</v>
      </c>
      <c r="F283" s="557" t="s">
        <v>39809</v>
      </c>
      <c r="G283" s="560" t="s">
        <v>40930</v>
      </c>
    </row>
    <row r="284" spans="1:7" ht="33.950000000000003" customHeight="1" x14ac:dyDescent="0.25">
      <c r="A284" s="559" t="s">
        <v>13539</v>
      </c>
      <c r="B284" s="555" t="s">
        <v>40222</v>
      </c>
      <c r="C284" s="555" t="s">
        <v>40223</v>
      </c>
      <c r="D284" s="555" t="s">
        <v>40224</v>
      </c>
      <c r="E284" s="556" t="s">
        <v>10288</v>
      </c>
      <c r="F284" s="557" t="s">
        <v>39809</v>
      </c>
      <c r="G284" s="560" t="s">
        <v>40931</v>
      </c>
    </row>
    <row r="285" spans="1:7" ht="33.950000000000003" customHeight="1" x14ac:dyDescent="0.25">
      <c r="A285" s="559" t="s">
        <v>40225</v>
      </c>
      <c r="B285" s="555" t="s">
        <v>40226</v>
      </c>
      <c r="C285" s="555" t="s">
        <v>40227</v>
      </c>
      <c r="D285" s="555" t="s">
        <v>40228</v>
      </c>
      <c r="E285" s="556" t="s">
        <v>10288</v>
      </c>
      <c r="F285" s="557" t="s">
        <v>39809</v>
      </c>
      <c r="G285" s="560" t="s">
        <v>40932</v>
      </c>
    </row>
    <row r="286" spans="1:7" ht="33.950000000000003" customHeight="1" x14ac:dyDescent="0.25">
      <c r="A286" s="559" t="s">
        <v>13557</v>
      </c>
      <c r="B286" s="555" t="s">
        <v>40229</v>
      </c>
      <c r="C286" s="555" t="s">
        <v>40230</v>
      </c>
      <c r="D286" s="555" t="s">
        <v>40231</v>
      </c>
      <c r="E286" s="556" t="s">
        <v>10288</v>
      </c>
      <c r="F286" s="557" t="s">
        <v>39809</v>
      </c>
      <c r="G286" s="560" t="s">
        <v>40933</v>
      </c>
    </row>
    <row r="287" spans="1:7" ht="33.950000000000003" customHeight="1" x14ac:dyDescent="0.25">
      <c r="A287" s="559" t="s">
        <v>13623</v>
      </c>
      <c r="B287" s="555" t="s">
        <v>40232</v>
      </c>
      <c r="C287" s="555" t="s">
        <v>40233</v>
      </c>
      <c r="D287" s="555" t="s">
        <v>40234</v>
      </c>
      <c r="E287" s="556" t="s">
        <v>10288</v>
      </c>
      <c r="F287" s="557" t="s">
        <v>39809</v>
      </c>
      <c r="G287" s="560" t="s">
        <v>40934</v>
      </c>
    </row>
    <row r="288" spans="1:7" ht="33.950000000000003" customHeight="1" x14ac:dyDescent="0.25">
      <c r="A288" s="559" t="s">
        <v>13641</v>
      </c>
      <c r="B288" s="555" t="s">
        <v>39717</v>
      </c>
      <c r="C288" s="555" t="s">
        <v>39718</v>
      </c>
      <c r="D288" s="555" t="s">
        <v>39719</v>
      </c>
      <c r="E288" s="556" t="s">
        <v>10326</v>
      </c>
      <c r="F288" s="557" t="s">
        <v>39625</v>
      </c>
      <c r="G288" s="560" t="s">
        <v>40935</v>
      </c>
    </row>
    <row r="289" spans="1:7" ht="33.950000000000003" customHeight="1" x14ac:dyDescent="0.25">
      <c r="A289" s="559" t="s">
        <v>13647</v>
      </c>
      <c r="B289" s="555" t="s">
        <v>40235</v>
      </c>
      <c r="C289" s="555" t="s">
        <v>40236</v>
      </c>
      <c r="D289" s="555" t="s">
        <v>40237</v>
      </c>
      <c r="E289" s="556" t="s">
        <v>10326</v>
      </c>
      <c r="F289" s="557" t="s">
        <v>39809</v>
      </c>
      <c r="G289" s="560" t="s">
        <v>40936</v>
      </c>
    </row>
    <row r="290" spans="1:7" ht="33.950000000000003" customHeight="1" x14ac:dyDescent="0.25">
      <c r="A290" s="559" t="s">
        <v>13653</v>
      </c>
      <c r="B290" s="555" t="s">
        <v>13656</v>
      </c>
      <c r="C290" s="555" t="s">
        <v>40238</v>
      </c>
      <c r="D290" s="555" t="s">
        <v>40239</v>
      </c>
      <c r="E290" s="556" t="s">
        <v>10326</v>
      </c>
      <c r="F290" s="557" t="s">
        <v>39809</v>
      </c>
      <c r="G290" s="560" t="s">
        <v>40937</v>
      </c>
    </row>
    <row r="291" spans="1:7" ht="33.950000000000003" customHeight="1" x14ac:dyDescent="0.25">
      <c r="A291" s="559" t="s">
        <v>13665</v>
      </c>
      <c r="B291" s="555" t="s">
        <v>39741</v>
      </c>
      <c r="C291" s="555" t="s">
        <v>39742</v>
      </c>
      <c r="D291" s="555" t="s">
        <v>39743</v>
      </c>
      <c r="E291" s="556" t="s">
        <v>10326</v>
      </c>
      <c r="F291" s="557" t="s">
        <v>39740</v>
      </c>
      <c r="G291" s="560" t="s">
        <v>40938</v>
      </c>
    </row>
    <row r="292" spans="1:7" ht="33.950000000000003" customHeight="1" x14ac:dyDescent="0.25">
      <c r="A292" s="559" t="s">
        <v>13671</v>
      </c>
      <c r="B292" s="555" t="s">
        <v>13674</v>
      </c>
      <c r="C292" s="555" t="s">
        <v>40240</v>
      </c>
      <c r="D292" s="555" t="s">
        <v>40241</v>
      </c>
      <c r="E292" s="556" t="s">
        <v>10326</v>
      </c>
      <c r="F292" s="557" t="s">
        <v>39809</v>
      </c>
      <c r="G292" s="560" t="s">
        <v>40939</v>
      </c>
    </row>
    <row r="293" spans="1:7" ht="33.950000000000003" customHeight="1" x14ac:dyDescent="0.25">
      <c r="A293" s="559" t="s">
        <v>13677</v>
      </c>
      <c r="B293" s="555" t="s">
        <v>40602</v>
      </c>
      <c r="C293" s="555" t="s">
        <v>40603</v>
      </c>
      <c r="D293" s="555" t="s">
        <v>40604</v>
      </c>
      <c r="E293" s="556" t="s">
        <v>10326</v>
      </c>
      <c r="F293" s="557" t="s">
        <v>40541</v>
      </c>
      <c r="G293" s="560" t="s">
        <v>40940</v>
      </c>
    </row>
    <row r="294" spans="1:7" ht="33.950000000000003" customHeight="1" x14ac:dyDescent="0.25">
      <c r="A294" s="559" t="s">
        <v>13683</v>
      </c>
      <c r="B294" s="555" t="s">
        <v>40242</v>
      </c>
      <c r="C294" s="555" t="s">
        <v>40243</v>
      </c>
      <c r="D294" s="555" t="s">
        <v>40244</v>
      </c>
      <c r="E294" s="556" t="s">
        <v>10326</v>
      </c>
      <c r="F294" s="557" t="s">
        <v>39809</v>
      </c>
      <c r="G294" s="560" t="s">
        <v>40941</v>
      </c>
    </row>
    <row r="295" spans="1:7" ht="33.950000000000003" customHeight="1" x14ac:dyDescent="0.25">
      <c r="A295" s="559" t="s">
        <v>13695</v>
      </c>
      <c r="B295" s="555" t="s">
        <v>40245</v>
      </c>
      <c r="C295" s="555" t="s">
        <v>40246</v>
      </c>
      <c r="D295" s="555" t="s">
        <v>40247</v>
      </c>
      <c r="E295" s="556" t="s">
        <v>10326</v>
      </c>
      <c r="F295" s="557" t="s">
        <v>39809</v>
      </c>
      <c r="G295" s="560" t="s">
        <v>40942</v>
      </c>
    </row>
    <row r="296" spans="1:7" ht="33.950000000000003" customHeight="1" x14ac:dyDescent="0.25">
      <c r="A296" s="559" t="s">
        <v>13701</v>
      </c>
      <c r="B296" s="555" t="s">
        <v>40637</v>
      </c>
      <c r="C296" s="555" t="s">
        <v>40638</v>
      </c>
      <c r="D296" s="555" t="s">
        <v>40639</v>
      </c>
      <c r="E296" s="556" t="s">
        <v>10326</v>
      </c>
      <c r="F296" s="557" t="s">
        <v>40613</v>
      </c>
      <c r="G296" s="560" t="s">
        <v>40943</v>
      </c>
    </row>
    <row r="297" spans="1:7" ht="33.950000000000003" customHeight="1" x14ac:dyDescent="0.25">
      <c r="A297" s="559" t="s">
        <v>13706</v>
      </c>
      <c r="B297" s="555" t="s">
        <v>40248</v>
      </c>
      <c r="C297" s="555" t="s">
        <v>40249</v>
      </c>
      <c r="D297" s="555" t="s">
        <v>40250</v>
      </c>
      <c r="E297" s="556" t="s">
        <v>10326</v>
      </c>
      <c r="F297" s="557" t="s">
        <v>39809</v>
      </c>
      <c r="G297" s="560" t="s">
        <v>40944</v>
      </c>
    </row>
    <row r="298" spans="1:7" ht="33.950000000000003" customHeight="1" x14ac:dyDescent="0.25">
      <c r="A298" s="559" t="s">
        <v>13712</v>
      </c>
      <c r="B298" s="555" t="s">
        <v>39744</v>
      </c>
      <c r="C298" s="555" t="s">
        <v>39745</v>
      </c>
      <c r="D298" s="555" t="s">
        <v>39746</v>
      </c>
      <c r="E298" s="556" t="s">
        <v>10326</v>
      </c>
      <c r="F298" s="557" t="s">
        <v>39740</v>
      </c>
      <c r="G298" s="560" t="s">
        <v>40945</v>
      </c>
    </row>
    <row r="299" spans="1:7" ht="33.950000000000003" customHeight="1" x14ac:dyDescent="0.25">
      <c r="A299" s="559" t="s">
        <v>13718</v>
      </c>
      <c r="B299" s="555" t="s">
        <v>40251</v>
      </c>
      <c r="C299" s="555" t="s">
        <v>40252</v>
      </c>
      <c r="D299" s="555" t="s">
        <v>40253</v>
      </c>
      <c r="E299" s="556" t="s">
        <v>10326</v>
      </c>
      <c r="F299" s="557" t="s">
        <v>39809</v>
      </c>
      <c r="G299" s="560" t="s">
        <v>40946</v>
      </c>
    </row>
    <row r="300" spans="1:7" ht="33.950000000000003" customHeight="1" x14ac:dyDescent="0.25">
      <c r="A300" s="559" t="s">
        <v>40471</v>
      </c>
      <c r="B300" s="555" t="s">
        <v>13727</v>
      </c>
      <c r="C300" s="555" t="s">
        <v>40472</v>
      </c>
      <c r="D300" s="555" t="s">
        <v>40473</v>
      </c>
      <c r="E300" s="556" t="s">
        <v>10326</v>
      </c>
      <c r="F300" s="557" t="s">
        <v>40346</v>
      </c>
      <c r="G300" s="560" t="s">
        <v>40947</v>
      </c>
    </row>
    <row r="301" spans="1:7" ht="33.950000000000003" customHeight="1" x14ac:dyDescent="0.25">
      <c r="A301" s="559" t="s">
        <v>40474</v>
      </c>
      <c r="B301" s="555" t="s">
        <v>40475</v>
      </c>
      <c r="C301" s="555" t="s">
        <v>40476</v>
      </c>
      <c r="D301" s="555" t="s">
        <v>40477</v>
      </c>
      <c r="E301" s="556" t="s">
        <v>10326</v>
      </c>
      <c r="F301" s="557" t="s">
        <v>40346</v>
      </c>
      <c r="G301" s="560" t="s">
        <v>40948</v>
      </c>
    </row>
    <row r="302" spans="1:7" ht="33.950000000000003" customHeight="1" x14ac:dyDescent="0.25">
      <c r="A302" s="559" t="s">
        <v>40254</v>
      </c>
      <c r="B302" s="555" t="s">
        <v>40255</v>
      </c>
      <c r="C302" s="555" t="s">
        <v>40256</v>
      </c>
      <c r="D302" s="555" t="s">
        <v>40257</v>
      </c>
      <c r="E302" s="556" t="s">
        <v>10326</v>
      </c>
      <c r="F302" s="557" t="s">
        <v>39809</v>
      </c>
      <c r="G302" s="560" t="s">
        <v>40949</v>
      </c>
    </row>
    <row r="303" spans="1:7" ht="33.950000000000003" customHeight="1" x14ac:dyDescent="0.25">
      <c r="A303" s="559" t="s">
        <v>40478</v>
      </c>
      <c r="B303" s="555" t="s">
        <v>13745</v>
      </c>
      <c r="C303" s="555" t="s">
        <v>40479</v>
      </c>
      <c r="D303" s="555" t="s">
        <v>40480</v>
      </c>
      <c r="E303" s="556" t="s">
        <v>10326</v>
      </c>
      <c r="F303" s="557" t="s">
        <v>40346</v>
      </c>
      <c r="G303" s="560" t="s">
        <v>40950</v>
      </c>
    </row>
    <row r="304" spans="1:7" ht="33.950000000000003" customHeight="1" x14ac:dyDescent="0.25">
      <c r="A304" s="559" t="s">
        <v>40258</v>
      </c>
      <c r="B304" s="555" t="s">
        <v>40259</v>
      </c>
      <c r="C304" s="555" t="s">
        <v>40260</v>
      </c>
      <c r="D304" s="555" t="s">
        <v>40261</v>
      </c>
      <c r="E304" s="556" t="s">
        <v>10326</v>
      </c>
      <c r="F304" s="557" t="s">
        <v>39809</v>
      </c>
      <c r="G304" s="560" t="s">
        <v>40951</v>
      </c>
    </row>
    <row r="305" spans="1:7" ht="33.950000000000003" customHeight="1" x14ac:dyDescent="0.25">
      <c r="A305" s="559" t="s">
        <v>13754</v>
      </c>
      <c r="B305" s="555" t="s">
        <v>40481</v>
      </c>
      <c r="C305" s="555" t="s">
        <v>40482</v>
      </c>
      <c r="D305" s="555" t="s">
        <v>40483</v>
      </c>
      <c r="E305" s="556" t="s">
        <v>10326</v>
      </c>
      <c r="F305" s="557" t="s">
        <v>40346</v>
      </c>
      <c r="G305" s="560" t="s">
        <v>40952</v>
      </c>
    </row>
    <row r="306" spans="1:7" ht="33.950000000000003" customHeight="1" x14ac:dyDescent="0.25">
      <c r="A306" s="559" t="s">
        <v>3413</v>
      </c>
      <c r="B306" s="555" t="s">
        <v>40484</v>
      </c>
      <c r="C306" s="555" t="s">
        <v>40485</v>
      </c>
      <c r="D306" s="555" t="s">
        <v>40486</v>
      </c>
      <c r="E306" s="556" t="s">
        <v>10326</v>
      </c>
      <c r="F306" s="557" t="s">
        <v>40346</v>
      </c>
      <c r="G306" s="560" t="s">
        <v>40953</v>
      </c>
    </row>
    <row r="307" spans="1:7" ht="33.950000000000003" customHeight="1" x14ac:dyDescent="0.25">
      <c r="A307" s="559" t="s">
        <v>14875</v>
      </c>
      <c r="B307" s="555" t="s">
        <v>40487</v>
      </c>
      <c r="C307" s="555" t="s">
        <v>40488</v>
      </c>
      <c r="D307" s="555" t="s">
        <v>40489</v>
      </c>
      <c r="E307" s="556" t="s">
        <v>10326</v>
      </c>
      <c r="F307" s="557" t="s">
        <v>40346</v>
      </c>
      <c r="G307" s="560" t="s">
        <v>40954</v>
      </c>
    </row>
    <row r="308" spans="1:7" ht="33.950000000000003" customHeight="1" x14ac:dyDescent="0.25">
      <c r="A308" s="559" t="s">
        <v>13760</v>
      </c>
      <c r="B308" s="555" t="s">
        <v>40490</v>
      </c>
      <c r="C308" s="555" t="s">
        <v>40491</v>
      </c>
      <c r="D308" s="555" t="s">
        <v>40492</v>
      </c>
      <c r="E308" s="556" t="s">
        <v>10326</v>
      </c>
      <c r="F308" s="557" t="s">
        <v>40346</v>
      </c>
      <c r="G308" s="560" t="s">
        <v>40955</v>
      </c>
    </row>
    <row r="309" spans="1:7" ht="33.950000000000003" customHeight="1" x14ac:dyDescent="0.25">
      <c r="A309" s="559" t="s">
        <v>13778</v>
      </c>
      <c r="B309" s="555" t="s">
        <v>40262</v>
      </c>
      <c r="C309" s="555" t="s">
        <v>40263</v>
      </c>
      <c r="D309" s="555" t="s">
        <v>40264</v>
      </c>
      <c r="E309" s="556" t="s">
        <v>10326</v>
      </c>
      <c r="F309" s="557" t="s">
        <v>39809</v>
      </c>
      <c r="G309" s="560" t="s">
        <v>40956</v>
      </c>
    </row>
    <row r="310" spans="1:7" ht="33.950000000000003" customHeight="1" x14ac:dyDescent="0.25">
      <c r="A310" s="559" t="s">
        <v>13784</v>
      </c>
      <c r="B310" s="555" t="s">
        <v>40493</v>
      </c>
      <c r="C310" s="555" t="s">
        <v>13788</v>
      </c>
      <c r="D310" s="555" t="s">
        <v>40494</v>
      </c>
      <c r="E310" s="556" t="s">
        <v>10326</v>
      </c>
      <c r="F310" s="557" t="s">
        <v>40346</v>
      </c>
      <c r="G310" s="560" t="s">
        <v>40957</v>
      </c>
    </row>
    <row r="311" spans="1:7" ht="33.950000000000003" customHeight="1" x14ac:dyDescent="0.25">
      <c r="A311" s="559" t="s">
        <v>40495</v>
      </c>
      <c r="B311" s="555" t="s">
        <v>40496</v>
      </c>
      <c r="C311" s="555" t="s">
        <v>40497</v>
      </c>
      <c r="D311" s="555" t="s">
        <v>40498</v>
      </c>
      <c r="E311" s="556" t="s">
        <v>10333</v>
      </c>
      <c r="F311" s="557" t="s">
        <v>40346</v>
      </c>
      <c r="G311" s="560" t="s">
        <v>40958</v>
      </c>
    </row>
    <row r="312" spans="1:7" ht="33.950000000000003" customHeight="1" x14ac:dyDescent="0.25">
      <c r="A312" s="559" t="s">
        <v>40265</v>
      </c>
      <c r="B312" s="555" t="s">
        <v>40266</v>
      </c>
      <c r="C312" s="555" t="s">
        <v>40267</v>
      </c>
      <c r="D312" s="555" t="s">
        <v>40268</v>
      </c>
      <c r="E312" s="556" t="s">
        <v>10333</v>
      </c>
      <c r="F312" s="557" t="s">
        <v>39809</v>
      </c>
      <c r="G312" s="560" t="s">
        <v>40959</v>
      </c>
    </row>
    <row r="313" spans="1:7" ht="33.950000000000003" customHeight="1" x14ac:dyDescent="0.25">
      <c r="A313" s="559" t="s">
        <v>13802</v>
      </c>
      <c r="B313" s="555" t="s">
        <v>40269</v>
      </c>
      <c r="C313" s="555" t="s">
        <v>40270</v>
      </c>
      <c r="D313" s="555" t="s">
        <v>40271</v>
      </c>
      <c r="E313" s="556" t="s">
        <v>10333</v>
      </c>
      <c r="F313" s="557" t="s">
        <v>39809</v>
      </c>
      <c r="G313" s="560" t="s">
        <v>40960</v>
      </c>
    </row>
    <row r="314" spans="1:7" ht="33.950000000000003" customHeight="1" x14ac:dyDescent="0.25">
      <c r="A314" s="559" t="s">
        <v>13808</v>
      </c>
      <c r="B314" s="555" t="s">
        <v>40605</v>
      </c>
      <c r="C314" s="555" t="s">
        <v>40606</v>
      </c>
      <c r="D314" s="555" t="s">
        <v>40607</v>
      </c>
      <c r="E314" s="556" t="s">
        <v>10333</v>
      </c>
      <c r="F314" s="557" t="s">
        <v>40541</v>
      </c>
      <c r="G314" s="560" t="s">
        <v>40961</v>
      </c>
    </row>
    <row r="315" spans="1:7" ht="33.950000000000003" customHeight="1" x14ac:dyDescent="0.25">
      <c r="A315" s="559" t="s">
        <v>13814</v>
      </c>
      <c r="B315" s="555" t="s">
        <v>13817</v>
      </c>
      <c r="C315" s="555" t="s">
        <v>40640</v>
      </c>
      <c r="D315" s="555" t="s">
        <v>40641</v>
      </c>
      <c r="E315" s="556" t="s">
        <v>10333</v>
      </c>
      <c r="F315" s="557" t="s">
        <v>40613</v>
      </c>
      <c r="G315" s="560" t="s">
        <v>40962</v>
      </c>
    </row>
    <row r="316" spans="1:7" ht="33.950000000000003" customHeight="1" x14ac:dyDescent="0.25">
      <c r="A316" s="559" t="s">
        <v>13820</v>
      </c>
      <c r="B316" s="555" t="s">
        <v>40642</v>
      </c>
      <c r="C316" s="555" t="s">
        <v>40643</v>
      </c>
      <c r="D316" s="555" t="s">
        <v>40644</v>
      </c>
      <c r="E316" s="556" t="s">
        <v>10333</v>
      </c>
      <c r="F316" s="557" t="s">
        <v>40613</v>
      </c>
      <c r="G316" s="560" t="s">
        <v>40963</v>
      </c>
    </row>
    <row r="317" spans="1:7" ht="33.950000000000003" customHeight="1" x14ac:dyDescent="0.25">
      <c r="A317" s="559" t="s">
        <v>13826</v>
      </c>
      <c r="B317" s="555" t="s">
        <v>40272</v>
      </c>
      <c r="C317" s="555" t="s">
        <v>40273</v>
      </c>
      <c r="D317" s="555" t="s">
        <v>40274</v>
      </c>
      <c r="E317" s="556" t="s">
        <v>10333</v>
      </c>
      <c r="F317" s="557" t="s">
        <v>39809</v>
      </c>
      <c r="G317" s="560" t="s">
        <v>40964</v>
      </c>
    </row>
    <row r="318" spans="1:7" ht="33.950000000000003" customHeight="1" x14ac:dyDescent="0.25">
      <c r="A318" s="559" t="s">
        <v>13838</v>
      </c>
      <c r="B318" s="555" t="s">
        <v>40275</v>
      </c>
      <c r="C318" s="555" t="s">
        <v>40276</v>
      </c>
      <c r="D318" s="555" t="s">
        <v>40277</v>
      </c>
      <c r="E318" s="556" t="s">
        <v>10333</v>
      </c>
      <c r="F318" s="557" t="s">
        <v>39809</v>
      </c>
      <c r="G318" s="560" t="s">
        <v>40965</v>
      </c>
    </row>
    <row r="319" spans="1:7" ht="33.950000000000003" customHeight="1" x14ac:dyDescent="0.25">
      <c r="A319" s="559" t="s">
        <v>13844</v>
      </c>
      <c r="B319" s="555" t="s">
        <v>40278</v>
      </c>
      <c r="C319" s="555" t="s">
        <v>40279</v>
      </c>
      <c r="D319" s="555" t="s">
        <v>40280</v>
      </c>
      <c r="E319" s="556" t="s">
        <v>10333</v>
      </c>
      <c r="F319" s="557" t="s">
        <v>39809</v>
      </c>
      <c r="G319" s="560" t="s">
        <v>40966</v>
      </c>
    </row>
    <row r="320" spans="1:7" ht="33.950000000000003" customHeight="1" x14ac:dyDescent="0.25">
      <c r="A320" s="559" t="s">
        <v>34356</v>
      </c>
      <c r="B320" s="555" t="s">
        <v>39720</v>
      </c>
      <c r="C320" s="555" t="s">
        <v>39721</v>
      </c>
      <c r="D320" s="555" t="s">
        <v>39722</v>
      </c>
      <c r="E320" s="556" t="s">
        <v>10333</v>
      </c>
      <c r="F320" s="557" t="s">
        <v>39625</v>
      </c>
      <c r="G320" s="560" t="s">
        <v>40967</v>
      </c>
    </row>
    <row r="321" spans="1:7" ht="33.950000000000003" customHeight="1" x14ac:dyDescent="0.25">
      <c r="A321" s="559" t="s">
        <v>13856</v>
      </c>
      <c r="B321" s="555" t="s">
        <v>40281</v>
      </c>
      <c r="C321" s="555" t="s">
        <v>40282</v>
      </c>
      <c r="D321" s="555" t="s">
        <v>40283</v>
      </c>
      <c r="E321" s="556" t="s">
        <v>10333</v>
      </c>
      <c r="F321" s="557" t="s">
        <v>39809</v>
      </c>
      <c r="G321" s="560" t="s">
        <v>40968</v>
      </c>
    </row>
    <row r="322" spans="1:7" ht="33.950000000000003" customHeight="1" x14ac:dyDescent="0.25">
      <c r="A322" s="559" t="s">
        <v>13861</v>
      </c>
      <c r="B322" s="555" t="s">
        <v>40284</v>
      </c>
      <c r="C322" s="555" t="s">
        <v>40285</v>
      </c>
      <c r="D322" s="555" t="s">
        <v>40286</v>
      </c>
      <c r="E322" s="556" t="s">
        <v>10333</v>
      </c>
      <c r="F322" s="557" t="s">
        <v>39809</v>
      </c>
      <c r="G322" s="560" t="s">
        <v>40969</v>
      </c>
    </row>
    <row r="323" spans="1:7" ht="33.950000000000003" customHeight="1" x14ac:dyDescent="0.25">
      <c r="A323" s="559" t="s">
        <v>39723</v>
      </c>
      <c r="B323" s="555" t="s">
        <v>39724</v>
      </c>
      <c r="C323" s="555" t="s">
        <v>39725</v>
      </c>
      <c r="D323" s="555" t="s">
        <v>39726</v>
      </c>
      <c r="E323" s="556" t="s">
        <v>10333</v>
      </c>
      <c r="F323" s="557" t="s">
        <v>39625</v>
      </c>
      <c r="G323" s="560" t="s">
        <v>40970</v>
      </c>
    </row>
    <row r="324" spans="1:7" ht="33.950000000000003" customHeight="1" x14ac:dyDescent="0.25">
      <c r="A324" s="559" t="s">
        <v>13872</v>
      </c>
      <c r="B324" s="555" t="s">
        <v>39727</v>
      </c>
      <c r="C324" s="555" t="s">
        <v>39728</v>
      </c>
      <c r="D324" s="555" t="s">
        <v>39729</v>
      </c>
      <c r="E324" s="556" t="s">
        <v>10333</v>
      </c>
      <c r="F324" s="557" t="s">
        <v>39625</v>
      </c>
      <c r="G324" s="560" t="s">
        <v>40971</v>
      </c>
    </row>
    <row r="325" spans="1:7" ht="33.950000000000003" customHeight="1" x14ac:dyDescent="0.25">
      <c r="A325" s="559" t="s">
        <v>40499</v>
      </c>
      <c r="B325" s="555" t="s">
        <v>40500</v>
      </c>
      <c r="C325" s="555" t="s">
        <v>40501</v>
      </c>
      <c r="D325" s="555" t="s">
        <v>40502</v>
      </c>
      <c r="E325" s="556" t="s">
        <v>10333</v>
      </c>
      <c r="F325" s="557" t="s">
        <v>40346</v>
      </c>
      <c r="G325" s="560" t="s">
        <v>40972</v>
      </c>
    </row>
    <row r="326" spans="1:7" ht="33.950000000000003" customHeight="1" x14ac:dyDescent="0.25">
      <c r="A326" s="559" t="s">
        <v>40503</v>
      </c>
      <c r="B326" s="555" t="s">
        <v>40504</v>
      </c>
      <c r="C326" s="555" t="s">
        <v>40505</v>
      </c>
      <c r="D326" s="555" t="s">
        <v>40506</v>
      </c>
      <c r="E326" s="556" t="s">
        <v>10333</v>
      </c>
      <c r="F326" s="557" t="s">
        <v>40346</v>
      </c>
      <c r="G326" s="560" t="s">
        <v>40973</v>
      </c>
    </row>
    <row r="327" spans="1:7" ht="33.950000000000003" customHeight="1" x14ac:dyDescent="0.25">
      <c r="A327" s="559" t="s">
        <v>13890</v>
      </c>
      <c r="B327" s="555" t="s">
        <v>13893</v>
      </c>
      <c r="C327" s="555" t="s">
        <v>40507</v>
      </c>
      <c r="D327" s="555" t="s">
        <v>40508</v>
      </c>
      <c r="E327" s="556" t="s">
        <v>10333</v>
      </c>
      <c r="F327" s="557" t="s">
        <v>40346</v>
      </c>
      <c r="G327" s="560" t="s">
        <v>40974</v>
      </c>
    </row>
    <row r="328" spans="1:7" ht="33.950000000000003" customHeight="1" x14ac:dyDescent="0.25">
      <c r="A328" s="559" t="s">
        <v>13896</v>
      </c>
      <c r="B328" s="555" t="s">
        <v>13899</v>
      </c>
      <c r="C328" s="555" t="s">
        <v>40287</v>
      </c>
      <c r="D328" s="555" t="s">
        <v>40288</v>
      </c>
      <c r="E328" s="556" t="s">
        <v>10333</v>
      </c>
      <c r="F328" s="557" t="s">
        <v>39809</v>
      </c>
      <c r="G328" s="560" t="s">
        <v>40975</v>
      </c>
    </row>
    <row r="329" spans="1:7" ht="33.950000000000003" customHeight="1" x14ac:dyDescent="0.25">
      <c r="A329" s="559" t="s">
        <v>13902</v>
      </c>
      <c r="B329" s="555" t="s">
        <v>13905</v>
      </c>
      <c r="C329" s="555" t="s">
        <v>40608</v>
      </c>
      <c r="D329" s="555" t="s">
        <v>40609</v>
      </c>
      <c r="E329" s="556" t="s">
        <v>10333</v>
      </c>
      <c r="F329" s="557" t="s">
        <v>40541</v>
      </c>
      <c r="G329" s="560" t="s">
        <v>40976</v>
      </c>
    </row>
    <row r="330" spans="1:7" ht="33.950000000000003" customHeight="1" x14ac:dyDescent="0.25">
      <c r="A330" s="559" t="s">
        <v>13914</v>
      </c>
      <c r="B330" s="555" t="s">
        <v>13917</v>
      </c>
      <c r="C330" s="555" t="s">
        <v>40536</v>
      </c>
      <c r="D330" s="555" t="s">
        <v>40537</v>
      </c>
      <c r="E330" s="556" t="s">
        <v>10333</v>
      </c>
      <c r="F330" s="557" t="s">
        <v>40529</v>
      </c>
      <c r="G330" s="560" t="s">
        <v>40977</v>
      </c>
    </row>
    <row r="331" spans="1:7" ht="33.950000000000003" customHeight="1" x14ac:dyDescent="0.25">
      <c r="A331" s="559" t="s">
        <v>13920</v>
      </c>
      <c r="B331" s="555" t="s">
        <v>39799</v>
      </c>
      <c r="C331" s="555" t="s">
        <v>39800</v>
      </c>
      <c r="D331" s="555" t="s">
        <v>39801</v>
      </c>
      <c r="E331" s="556" t="s">
        <v>10333</v>
      </c>
      <c r="F331" s="557" t="s">
        <v>39752</v>
      </c>
      <c r="G331" s="560" t="s">
        <v>40978</v>
      </c>
    </row>
    <row r="332" spans="1:7" ht="33.950000000000003" customHeight="1" x14ac:dyDescent="0.25">
      <c r="A332" s="559" t="s">
        <v>13926</v>
      </c>
      <c r="B332" s="555" t="s">
        <v>39747</v>
      </c>
      <c r="C332" s="555" t="s">
        <v>39748</v>
      </c>
      <c r="D332" s="555" t="s">
        <v>39749</v>
      </c>
      <c r="E332" s="556" t="s">
        <v>10333</v>
      </c>
      <c r="F332" s="557" t="s">
        <v>39740</v>
      </c>
      <c r="G332" s="560" t="s">
        <v>40979</v>
      </c>
    </row>
    <row r="333" spans="1:7" ht="33.950000000000003" customHeight="1" x14ac:dyDescent="0.25">
      <c r="A333" s="559" t="s">
        <v>13939</v>
      </c>
      <c r="B333" s="555" t="s">
        <v>40509</v>
      </c>
      <c r="C333" s="555" t="s">
        <v>40510</v>
      </c>
      <c r="D333" s="555" t="s">
        <v>40511</v>
      </c>
      <c r="E333" s="556" t="s">
        <v>13932</v>
      </c>
      <c r="F333" s="557" t="s">
        <v>40346</v>
      </c>
      <c r="G333" s="560" t="s">
        <v>40980</v>
      </c>
    </row>
    <row r="334" spans="1:7" ht="33.950000000000003" customHeight="1" x14ac:dyDescent="0.25">
      <c r="A334" s="559" t="s">
        <v>13933</v>
      </c>
      <c r="B334" s="555" t="s">
        <v>40289</v>
      </c>
      <c r="C334" s="555" t="s">
        <v>40290</v>
      </c>
      <c r="D334" s="555" t="s">
        <v>40291</v>
      </c>
      <c r="E334" s="556" t="s">
        <v>13932</v>
      </c>
      <c r="F334" s="557" t="s">
        <v>39809</v>
      </c>
      <c r="G334" s="560" t="s">
        <v>40981</v>
      </c>
    </row>
    <row r="335" spans="1:7" ht="33.950000000000003" customHeight="1" x14ac:dyDescent="0.25">
      <c r="A335" s="559" t="s">
        <v>13945</v>
      </c>
      <c r="B335" s="555" t="s">
        <v>40292</v>
      </c>
      <c r="C335" s="555" t="s">
        <v>40293</v>
      </c>
      <c r="D335" s="555" t="s">
        <v>40294</v>
      </c>
      <c r="E335" s="556" t="s">
        <v>10337</v>
      </c>
      <c r="F335" s="557" t="s">
        <v>39809</v>
      </c>
      <c r="G335" s="560" t="s">
        <v>40982</v>
      </c>
    </row>
    <row r="336" spans="1:7" ht="33.950000000000003" customHeight="1" x14ac:dyDescent="0.25">
      <c r="A336" s="559" t="s">
        <v>13975</v>
      </c>
      <c r="B336" s="555" t="s">
        <v>13978</v>
      </c>
      <c r="C336" s="555" t="s">
        <v>40295</v>
      </c>
      <c r="D336" s="555" t="s">
        <v>40296</v>
      </c>
      <c r="E336" s="556" t="s">
        <v>10337</v>
      </c>
      <c r="F336" s="557" t="s">
        <v>39809</v>
      </c>
      <c r="G336" s="560" t="s">
        <v>40983</v>
      </c>
    </row>
    <row r="337" spans="1:7" ht="33.950000000000003" customHeight="1" x14ac:dyDescent="0.25">
      <c r="A337" s="559" t="s">
        <v>13981</v>
      </c>
      <c r="B337" s="555" t="s">
        <v>39730</v>
      </c>
      <c r="C337" s="555" t="s">
        <v>39731</v>
      </c>
      <c r="D337" s="555" t="s">
        <v>39732</v>
      </c>
      <c r="E337" s="556" t="s">
        <v>10337</v>
      </c>
      <c r="F337" s="557" t="s">
        <v>39625</v>
      </c>
      <c r="G337" s="560" t="s">
        <v>40984</v>
      </c>
    </row>
    <row r="338" spans="1:7" ht="33.950000000000003" customHeight="1" x14ac:dyDescent="0.25">
      <c r="A338" s="559" t="s">
        <v>13987</v>
      </c>
      <c r="B338" s="555" t="s">
        <v>40645</v>
      </c>
      <c r="C338" s="555" t="s">
        <v>40646</v>
      </c>
      <c r="D338" s="555" t="s">
        <v>40647</v>
      </c>
      <c r="E338" s="556" t="s">
        <v>10337</v>
      </c>
      <c r="F338" s="557" t="s">
        <v>40613</v>
      </c>
      <c r="G338" s="560" t="s">
        <v>40985</v>
      </c>
    </row>
    <row r="339" spans="1:7" ht="33.950000000000003" customHeight="1" x14ac:dyDescent="0.25">
      <c r="A339" s="559" t="s">
        <v>38776</v>
      </c>
      <c r="B339" s="555" t="s">
        <v>13972</v>
      </c>
      <c r="C339" s="555" t="s">
        <v>13973</v>
      </c>
      <c r="D339" s="555" t="s">
        <v>40512</v>
      </c>
      <c r="E339" s="556" t="s">
        <v>10337</v>
      </c>
      <c r="F339" s="557" t="s">
        <v>40346</v>
      </c>
      <c r="G339" s="560" t="s">
        <v>40986</v>
      </c>
    </row>
    <row r="340" spans="1:7" ht="33.950000000000003" customHeight="1" x14ac:dyDescent="0.25">
      <c r="A340" s="559" t="s">
        <v>13993</v>
      </c>
      <c r="B340" s="555" t="s">
        <v>40297</v>
      </c>
      <c r="C340" s="555" t="s">
        <v>40298</v>
      </c>
      <c r="D340" s="555" t="s">
        <v>40299</v>
      </c>
      <c r="E340" s="556" t="s">
        <v>10374</v>
      </c>
      <c r="F340" s="557" t="s">
        <v>39809</v>
      </c>
      <c r="G340" s="560" t="s">
        <v>40987</v>
      </c>
    </row>
    <row r="341" spans="1:7" ht="33.950000000000003" customHeight="1" x14ac:dyDescent="0.25">
      <c r="A341" s="559" t="s">
        <v>12221</v>
      </c>
      <c r="B341" s="555" t="s">
        <v>12224</v>
      </c>
      <c r="C341" s="555" t="s">
        <v>12225</v>
      </c>
      <c r="D341" s="555" t="s">
        <v>12226</v>
      </c>
      <c r="E341" s="556" t="s">
        <v>39736</v>
      </c>
      <c r="F341" s="557" t="s">
        <v>40529</v>
      </c>
      <c r="G341" s="560" t="s">
        <v>40988</v>
      </c>
    </row>
    <row r="342" spans="1:7" ht="33.950000000000003" customHeight="1" x14ac:dyDescent="0.25">
      <c r="A342" s="559" t="s">
        <v>12228</v>
      </c>
      <c r="B342" s="555" t="s">
        <v>12231</v>
      </c>
      <c r="C342" s="555" t="s">
        <v>12232</v>
      </c>
      <c r="D342" s="555" t="s">
        <v>40300</v>
      </c>
      <c r="E342" s="556" t="s">
        <v>39736</v>
      </c>
      <c r="F342" s="557" t="s">
        <v>39809</v>
      </c>
      <c r="G342" s="560" t="s">
        <v>40989</v>
      </c>
    </row>
    <row r="343" spans="1:7" ht="33.950000000000003" customHeight="1" x14ac:dyDescent="0.25">
      <c r="A343" s="559" t="s">
        <v>12235</v>
      </c>
      <c r="B343" s="555" t="s">
        <v>40538</v>
      </c>
      <c r="C343" s="555" t="s">
        <v>40539</v>
      </c>
      <c r="D343" s="555" t="s">
        <v>40540</v>
      </c>
      <c r="E343" s="556" t="s">
        <v>39736</v>
      </c>
      <c r="F343" s="557" t="s">
        <v>40529</v>
      </c>
      <c r="G343" s="560" t="s">
        <v>40990</v>
      </c>
    </row>
    <row r="344" spans="1:7" ht="33.950000000000003" customHeight="1" x14ac:dyDescent="0.25">
      <c r="A344" s="559" t="s">
        <v>12242</v>
      </c>
      <c r="B344" s="555" t="s">
        <v>40301</v>
      </c>
      <c r="C344" s="555" t="s">
        <v>40302</v>
      </c>
      <c r="D344" s="555" t="s">
        <v>40303</v>
      </c>
      <c r="E344" s="556" t="s">
        <v>39736</v>
      </c>
      <c r="F344" s="557" t="s">
        <v>39809</v>
      </c>
      <c r="G344" s="560" t="s">
        <v>40991</v>
      </c>
    </row>
    <row r="345" spans="1:7" ht="33.950000000000003" customHeight="1" x14ac:dyDescent="0.25">
      <c r="A345" s="559" t="s">
        <v>12249</v>
      </c>
      <c r="B345" s="555" t="s">
        <v>40304</v>
      </c>
      <c r="C345" s="555" t="s">
        <v>40305</v>
      </c>
      <c r="D345" s="555" t="s">
        <v>40306</v>
      </c>
      <c r="E345" s="556" t="s">
        <v>39736</v>
      </c>
      <c r="F345" s="557" t="s">
        <v>39809</v>
      </c>
      <c r="G345" s="560" t="s">
        <v>40992</v>
      </c>
    </row>
    <row r="346" spans="1:7" ht="33.950000000000003" customHeight="1" x14ac:dyDescent="0.25">
      <c r="A346" s="559" t="s">
        <v>12256</v>
      </c>
      <c r="B346" s="555" t="s">
        <v>39802</v>
      </c>
      <c r="C346" s="555" t="s">
        <v>39803</v>
      </c>
      <c r="D346" s="555" t="s">
        <v>12261</v>
      </c>
      <c r="E346" s="556" t="s">
        <v>39736</v>
      </c>
      <c r="F346" s="557" t="s">
        <v>39752</v>
      </c>
      <c r="G346" s="560" t="s">
        <v>40993</v>
      </c>
    </row>
    <row r="347" spans="1:7" ht="33.950000000000003" customHeight="1" x14ac:dyDescent="0.25">
      <c r="A347" s="559" t="s">
        <v>12262</v>
      </c>
      <c r="B347" s="555" t="s">
        <v>40307</v>
      </c>
      <c r="C347" s="555" t="s">
        <v>40308</v>
      </c>
      <c r="D347" s="555" t="s">
        <v>40309</v>
      </c>
      <c r="E347" s="556" t="s">
        <v>39736</v>
      </c>
      <c r="F347" s="557" t="s">
        <v>39809</v>
      </c>
      <c r="G347" s="560" t="s">
        <v>40994</v>
      </c>
    </row>
    <row r="348" spans="1:7" ht="33.950000000000003" customHeight="1" x14ac:dyDescent="0.25">
      <c r="A348" s="559" t="s">
        <v>12271</v>
      </c>
      <c r="B348" s="555" t="s">
        <v>40310</v>
      </c>
      <c r="C348" s="555" t="s">
        <v>40311</v>
      </c>
      <c r="D348" s="555" t="s">
        <v>12276</v>
      </c>
      <c r="E348" s="556" t="s">
        <v>39736</v>
      </c>
      <c r="F348" s="557" t="s">
        <v>39809</v>
      </c>
      <c r="G348" s="560" t="s">
        <v>40995</v>
      </c>
    </row>
    <row r="349" spans="1:7" ht="33.950000000000003" customHeight="1" x14ac:dyDescent="0.25">
      <c r="A349" s="559" t="s">
        <v>40312</v>
      </c>
      <c r="B349" s="555" t="s">
        <v>40313</v>
      </c>
      <c r="C349" s="555" t="s">
        <v>40314</v>
      </c>
      <c r="D349" s="555" t="s">
        <v>12296</v>
      </c>
      <c r="E349" s="556" t="s">
        <v>39736</v>
      </c>
      <c r="F349" s="557" t="s">
        <v>39809</v>
      </c>
      <c r="G349" s="560" t="s">
        <v>40996</v>
      </c>
    </row>
    <row r="350" spans="1:7" ht="33.950000000000003" customHeight="1" x14ac:dyDescent="0.25">
      <c r="A350" s="559" t="s">
        <v>12298</v>
      </c>
      <c r="B350" s="555" t="s">
        <v>40315</v>
      </c>
      <c r="C350" s="555" t="s">
        <v>40316</v>
      </c>
      <c r="D350" s="555" t="s">
        <v>12303</v>
      </c>
      <c r="E350" s="556" t="s">
        <v>39736</v>
      </c>
      <c r="F350" s="557" t="s">
        <v>39809</v>
      </c>
      <c r="G350" s="560" t="s">
        <v>40997</v>
      </c>
    </row>
    <row r="351" spans="1:7" ht="33.950000000000003" customHeight="1" x14ac:dyDescent="0.25">
      <c r="A351" s="559" t="s">
        <v>12305</v>
      </c>
      <c r="B351" s="555" t="s">
        <v>40317</v>
      </c>
      <c r="C351" s="555" t="s">
        <v>40318</v>
      </c>
      <c r="D351" s="555" t="s">
        <v>40319</v>
      </c>
      <c r="E351" s="556" t="s">
        <v>39736</v>
      </c>
      <c r="F351" s="557" t="s">
        <v>39809</v>
      </c>
      <c r="G351" s="560" t="s">
        <v>40998</v>
      </c>
    </row>
    <row r="352" spans="1:7" ht="33.950000000000003" customHeight="1" x14ac:dyDescent="0.25">
      <c r="A352" s="559" t="s">
        <v>12312</v>
      </c>
      <c r="B352" s="555" t="s">
        <v>40320</v>
      </c>
      <c r="C352" s="555" t="s">
        <v>40321</v>
      </c>
      <c r="D352" s="555" t="s">
        <v>40322</v>
      </c>
      <c r="E352" s="556" t="s">
        <v>39736</v>
      </c>
      <c r="F352" s="557" t="s">
        <v>39809</v>
      </c>
      <c r="G352" s="560" t="s">
        <v>40999</v>
      </c>
    </row>
    <row r="353" spans="1:7" ht="33.950000000000003" customHeight="1" x14ac:dyDescent="0.25">
      <c r="A353" s="559" t="s">
        <v>12319</v>
      </c>
      <c r="B353" s="555" t="s">
        <v>40323</v>
      </c>
      <c r="C353" s="555" t="s">
        <v>40324</v>
      </c>
      <c r="D353" s="555" t="s">
        <v>40325</v>
      </c>
      <c r="E353" s="556" t="s">
        <v>39736</v>
      </c>
      <c r="F353" s="557" t="s">
        <v>39809</v>
      </c>
      <c r="G353" s="560" t="s">
        <v>41000</v>
      </c>
    </row>
    <row r="354" spans="1:7" ht="33.950000000000003" customHeight="1" x14ac:dyDescent="0.25">
      <c r="A354" s="559" t="s">
        <v>12325</v>
      </c>
      <c r="B354" s="555" t="s">
        <v>40513</v>
      </c>
      <c r="C354" s="555" t="s">
        <v>40514</v>
      </c>
      <c r="D354" s="555" t="s">
        <v>40515</v>
      </c>
      <c r="E354" s="556" t="s">
        <v>39736</v>
      </c>
      <c r="F354" s="557" t="s">
        <v>40346</v>
      </c>
      <c r="G354" s="560" t="s">
        <v>41001</v>
      </c>
    </row>
    <row r="355" spans="1:7" ht="33.950000000000003" customHeight="1" x14ac:dyDescent="0.25">
      <c r="A355" s="559" t="s">
        <v>12334</v>
      </c>
      <c r="B355" s="555" t="s">
        <v>40326</v>
      </c>
      <c r="C355" s="555" t="s">
        <v>12338</v>
      </c>
      <c r="D355" s="555" t="s">
        <v>12339</v>
      </c>
      <c r="E355" s="556" t="s">
        <v>39736</v>
      </c>
      <c r="F355" s="557" t="s">
        <v>39809</v>
      </c>
      <c r="G355" s="560" t="s">
        <v>41002</v>
      </c>
    </row>
    <row r="356" spans="1:7" ht="33.950000000000003" customHeight="1" x14ac:dyDescent="0.25">
      <c r="A356" s="559" t="s">
        <v>12347</v>
      </c>
      <c r="B356" s="555" t="s">
        <v>12350</v>
      </c>
      <c r="C356" s="555" t="s">
        <v>40327</v>
      </c>
      <c r="D356" s="555" t="s">
        <v>40328</v>
      </c>
      <c r="E356" s="556" t="s">
        <v>39736</v>
      </c>
      <c r="F356" s="557" t="s">
        <v>39809</v>
      </c>
      <c r="G356" s="560" t="s">
        <v>41003</v>
      </c>
    </row>
    <row r="357" spans="1:7" ht="33.950000000000003" customHeight="1" x14ac:dyDescent="0.25">
      <c r="A357" s="559" t="s">
        <v>12368</v>
      </c>
      <c r="B357" s="555" t="s">
        <v>40329</v>
      </c>
      <c r="C357" s="555" t="s">
        <v>40330</v>
      </c>
      <c r="D357" s="555" t="s">
        <v>40331</v>
      </c>
      <c r="E357" s="556" t="s">
        <v>39736</v>
      </c>
      <c r="F357" s="557" t="s">
        <v>39809</v>
      </c>
      <c r="G357" s="560" t="s">
        <v>41004</v>
      </c>
    </row>
    <row r="358" spans="1:7" ht="33.950000000000003" customHeight="1" x14ac:dyDescent="0.25">
      <c r="A358" s="559" t="s">
        <v>12374</v>
      </c>
      <c r="B358" s="555" t="s">
        <v>39804</v>
      </c>
      <c r="C358" s="555" t="s">
        <v>39805</v>
      </c>
      <c r="D358" s="555" t="s">
        <v>39806</v>
      </c>
      <c r="E358" s="556" t="s">
        <v>39736</v>
      </c>
      <c r="F358" s="557" t="s">
        <v>39752</v>
      </c>
      <c r="G358" s="560" t="s">
        <v>41005</v>
      </c>
    </row>
    <row r="359" spans="1:7" ht="33.950000000000003" customHeight="1" x14ac:dyDescent="0.25">
      <c r="A359" s="559" t="s">
        <v>12383</v>
      </c>
      <c r="B359" s="555" t="s">
        <v>40332</v>
      </c>
      <c r="C359" s="555" t="s">
        <v>40333</v>
      </c>
      <c r="D359" s="555" t="s">
        <v>40334</v>
      </c>
      <c r="E359" s="556" t="s">
        <v>39736</v>
      </c>
      <c r="F359" s="557" t="s">
        <v>39809</v>
      </c>
      <c r="G359" s="560" t="s">
        <v>41006</v>
      </c>
    </row>
    <row r="360" spans="1:7" ht="33.950000000000003" customHeight="1" x14ac:dyDescent="0.25">
      <c r="A360" s="559" t="s">
        <v>12396</v>
      </c>
      <c r="B360" s="555" t="s">
        <v>40335</v>
      </c>
      <c r="C360" s="555" t="s">
        <v>40336</v>
      </c>
      <c r="D360" s="555" t="s">
        <v>40337</v>
      </c>
      <c r="E360" s="556" t="s">
        <v>39736</v>
      </c>
      <c r="F360" s="557" t="s">
        <v>39809</v>
      </c>
      <c r="G360" s="560" t="s">
        <v>41007</v>
      </c>
    </row>
    <row r="361" spans="1:7" ht="33.950000000000003" customHeight="1" x14ac:dyDescent="0.25">
      <c r="A361" s="559" t="s">
        <v>12417</v>
      </c>
      <c r="B361" s="555" t="s">
        <v>12420</v>
      </c>
      <c r="C361" s="555" t="s">
        <v>40516</v>
      </c>
      <c r="D361" s="555" t="s">
        <v>40517</v>
      </c>
      <c r="E361" s="556" t="s">
        <v>39736</v>
      </c>
      <c r="F361" s="557" t="s">
        <v>40346</v>
      </c>
      <c r="G361" s="560" t="s">
        <v>41008</v>
      </c>
    </row>
    <row r="362" spans="1:7" ht="33.950000000000003" customHeight="1" x14ac:dyDescent="0.25">
      <c r="A362" s="559" t="s">
        <v>12424</v>
      </c>
      <c r="B362" s="555" t="s">
        <v>40338</v>
      </c>
      <c r="C362" s="555" t="s">
        <v>40339</v>
      </c>
      <c r="D362" s="555" t="s">
        <v>40340</v>
      </c>
      <c r="E362" s="556" t="s">
        <v>39736</v>
      </c>
      <c r="F362" s="557" t="s">
        <v>39809</v>
      </c>
      <c r="G362" s="560" t="s">
        <v>41009</v>
      </c>
    </row>
    <row r="363" spans="1:7" ht="33.950000000000003" customHeight="1" x14ac:dyDescent="0.25">
      <c r="A363" s="559" t="s">
        <v>40341</v>
      </c>
      <c r="B363" s="555" t="s">
        <v>40342</v>
      </c>
      <c r="C363" s="555" t="s">
        <v>12435</v>
      </c>
      <c r="D363" s="555" t="s">
        <v>12436</v>
      </c>
      <c r="E363" s="556" t="s">
        <v>39736</v>
      </c>
      <c r="F363" s="557" t="s">
        <v>39809</v>
      </c>
      <c r="G363" s="560" t="s">
        <v>41010</v>
      </c>
    </row>
    <row r="364" spans="1:7" ht="33.950000000000003" customHeight="1" x14ac:dyDescent="0.25">
      <c r="A364" s="559" t="s">
        <v>12437</v>
      </c>
      <c r="B364" s="555" t="s">
        <v>40343</v>
      </c>
      <c r="C364" s="555" t="s">
        <v>40344</v>
      </c>
      <c r="D364" s="555" t="s">
        <v>40345</v>
      </c>
      <c r="E364" s="556" t="s">
        <v>39736</v>
      </c>
      <c r="F364" s="557" t="s">
        <v>39809</v>
      </c>
      <c r="G364" s="560" t="s">
        <v>41011</v>
      </c>
    </row>
    <row r="365" spans="1:7" ht="33.950000000000003" customHeight="1" x14ac:dyDescent="0.25">
      <c r="A365" s="559" t="s">
        <v>12446</v>
      </c>
      <c r="B365" s="555" t="s">
        <v>39733</v>
      </c>
      <c r="C365" s="555" t="s">
        <v>39734</v>
      </c>
      <c r="D365" s="555" t="s">
        <v>39735</v>
      </c>
      <c r="E365" s="556" t="s">
        <v>39736</v>
      </c>
      <c r="F365" s="557" t="s">
        <v>39625</v>
      </c>
      <c r="G365" s="560" t="s">
        <v>41012</v>
      </c>
    </row>
    <row r="366" spans="1:7" ht="33.950000000000003" customHeight="1" x14ac:dyDescent="0.25">
      <c r="A366" s="559" t="s">
        <v>40518</v>
      </c>
      <c r="B366" s="555" t="s">
        <v>40519</v>
      </c>
      <c r="C366" s="555" t="s">
        <v>40520</v>
      </c>
      <c r="D366" s="555" t="s">
        <v>40521</v>
      </c>
      <c r="E366" s="556" t="s">
        <v>39736</v>
      </c>
      <c r="F366" s="557" t="s">
        <v>40346</v>
      </c>
      <c r="G366" s="560" t="s">
        <v>41013</v>
      </c>
    </row>
    <row r="367" spans="1:7" ht="33.950000000000003" customHeight="1" x14ac:dyDescent="0.25">
      <c r="A367" s="559" t="s">
        <v>40522</v>
      </c>
      <c r="B367" s="555" t="s">
        <v>40523</v>
      </c>
      <c r="C367" s="555" t="s">
        <v>40524</v>
      </c>
      <c r="D367" s="555" t="s">
        <v>40525</v>
      </c>
      <c r="E367" s="556" t="s">
        <v>39736</v>
      </c>
      <c r="F367" s="557" t="s">
        <v>40346</v>
      </c>
      <c r="G367" s="560" t="s">
        <v>41014</v>
      </c>
    </row>
  </sheetData>
  <mergeCells count="2">
    <mergeCell ref="A1:G1"/>
    <mergeCell ref="A2:G2"/>
  </mergeCells>
  <conditionalFormatting sqref="A4:G367">
    <cfRule type="expression" dxfId="0" priority="1">
      <formula>MOD(ROW(),2)=0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57908-EFEF-4BA8-B793-9D1813F5CF44}">
  <dimension ref="A1:AH471"/>
  <sheetViews>
    <sheetView workbookViewId="0">
      <selection activeCell="E18" sqref="E18"/>
    </sheetView>
  </sheetViews>
  <sheetFormatPr baseColWidth="10" defaultRowHeight="15" x14ac:dyDescent="0.25"/>
  <cols>
    <col min="1" max="1" width="7.7109375" customWidth="1"/>
    <col min="2" max="2" width="4.7109375" style="119" customWidth="1"/>
    <col min="3" max="3" width="60.5703125" style="119" customWidth="1"/>
    <col min="4" max="4" width="50.7109375" style="119" customWidth="1"/>
    <col min="5" max="5" width="76.7109375" style="119" customWidth="1"/>
    <col min="6" max="6" width="7.5703125" customWidth="1"/>
    <col min="7" max="7" width="11.42578125" style="119"/>
    <col min="8" max="8" width="105.85546875" customWidth="1"/>
    <col min="9" max="9" width="66.28515625" customWidth="1"/>
    <col min="10" max="10" width="80.7109375" customWidth="1"/>
    <col min="11" max="11" width="4.28515625" customWidth="1"/>
    <col min="12" max="12" width="10.7109375" customWidth="1"/>
    <col min="13" max="15" width="67.7109375" customWidth="1"/>
    <col min="16" max="16" width="93.7109375" customWidth="1"/>
    <col min="17" max="17" width="5" customWidth="1"/>
    <col min="18" max="18" width="11.5703125" style="73" customWidth="1"/>
    <col min="19" max="21" width="99.7109375" style="73" customWidth="1"/>
    <col min="22" max="22" width="4" customWidth="1"/>
    <col min="23" max="23" width="10.7109375" customWidth="1"/>
    <col min="24" max="24" width="30.7109375" customWidth="1"/>
    <col min="25" max="25" width="34.42578125" customWidth="1"/>
    <col min="26" max="26" width="42.140625" customWidth="1"/>
    <col min="27" max="27" width="57.85546875" customWidth="1"/>
    <col min="28" max="28" width="50.7109375" customWidth="1"/>
    <col min="29" max="29" width="63.5703125" customWidth="1"/>
    <col min="30" max="30" width="30.7109375" customWidth="1"/>
    <col min="34" max="34" width="80.85546875" customWidth="1"/>
  </cols>
  <sheetData>
    <row r="1" spans="1:34" ht="15.75" thickTop="1" x14ac:dyDescent="0.25">
      <c r="A1" s="7" t="str">
        <f>ADDRESS(ROW(),COLUMN(),4)</f>
        <v>A1</v>
      </c>
      <c r="B1" s="55" t="str">
        <f t="shared" ref="B1:J1" si="0">SUBSTITUTE(ADDRESS(1,COLUMN(),4),"1","")</f>
        <v>B</v>
      </c>
      <c r="C1" s="55" t="str">
        <f t="shared" si="0"/>
        <v>C</v>
      </c>
      <c r="D1" s="55" t="str">
        <f t="shared" si="0"/>
        <v>D</v>
      </c>
      <c r="E1" s="55" t="str">
        <f t="shared" si="0"/>
        <v>E</v>
      </c>
      <c r="F1" s="410"/>
      <c r="G1" s="55" t="str">
        <f t="shared" si="0"/>
        <v>G</v>
      </c>
      <c r="H1" s="55" t="str">
        <f t="shared" si="0"/>
        <v>H</v>
      </c>
      <c r="I1" s="55" t="str">
        <f t="shared" si="0"/>
        <v>I</v>
      </c>
      <c r="J1" s="55" t="str">
        <f t="shared" si="0"/>
        <v>J</v>
      </c>
      <c r="K1" s="410"/>
      <c r="L1" s="55" t="str">
        <f t="shared" ref="L1:P1" si="1">SUBSTITUTE(ADDRESS(1,COLUMN(),4),"1","")</f>
        <v>L</v>
      </c>
      <c r="M1" s="55" t="str">
        <f t="shared" si="1"/>
        <v>M</v>
      </c>
      <c r="N1" s="55" t="str">
        <f t="shared" si="1"/>
        <v>N</v>
      </c>
      <c r="O1" s="55" t="str">
        <f t="shared" si="1"/>
        <v>O</v>
      </c>
      <c r="P1" s="55" t="str">
        <f t="shared" si="1"/>
        <v>P</v>
      </c>
      <c r="Q1" s="410"/>
      <c r="R1" s="55" t="str">
        <f t="shared" ref="R1:U1" si="2">SUBSTITUTE(ADDRESS(1,COLUMN(),4),"1","")</f>
        <v>R</v>
      </c>
      <c r="S1" s="55" t="str">
        <f t="shared" si="2"/>
        <v>S</v>
      </c>
      <c r="T1" s="55" t="str">
        <f t="shared" si="2"/>
        <v>T</v>
      </c>
      <c r="U1" s="55" t="str">
        <f t="shared" si="2"/>
        <v>U</v>
      </c>
      <c r="V1" s="410"/>
      <c r="W1" s="55" t="str">
        <f t="shared" ref="W1:AD1" si="3">SUBSTITUTE(ADDRESS(1,COLUMN(),4),"1","")</f>
        <v>W</v>
      </c>
      <c r="X1" s="55" t="str">
        <f t="shared" si="3"/>
        <v>X</v>
      </c>
      <c r="Y1" s="55" t="str">
        <f t="shared" si="3"/>
        <v>Y</v>
      </c>
      <c r="Z1" s="55" t="str">
        <f t="shared" si="3"/>
        <v>Z</v>
      </c>
      <c r="AA1" s="55" t="str">
        <f t="shared" si="3"/>
        <v>AA</v>
      </c>
      <c r="AB1" s="55" t="str">
        <f t="shared" si="3"/>
        <v>AB</v>
      </c>
      <c r="AC1" s="55" t="str">
        <f t="shared" si="3"/>
        <v>AC</v>
      </c>
      <c r="AD1" s="55" t="str">
        <f t="shared" si="3"/>
        <v>AD</v>
      </c>
      <c r="AF1" s="10">
        <v>1</v>
      </c>
      <c r="AG1" s="11" t="str">
        <f>SUBSTITUTE(ADDRESS(1,COLUMN(),4),"1","")</f>
        <v>AG</v>
      </c>
      <c r="AH1" s="12" t="str">
        <f>SUBSTITUTE(ADDRESS(1,COLUMN(),4),"1","")</f>
        <v>AH</v>
      </c>
    </row>
    <row r="2" spans="1:34" x14ac:dyDescent="0.25">
      <c r="A2" s="410"/>
      <c r="B2" s="56">
        <f t="shared" ref="B2:J2" ca="1" si="4">CELL("largeur",B2)</f>
        <v>4</v>
      </c>
      <c r="C2" s="56">
        <f t="shared" ca="1" si="4"/>
        <v>60</v>
      </c>
      <c r="D2" s="56">
        <f t="shared" ca="1" si="4"/>
        <v>50</v>
      </c>
      <c r="E2" s="56">
        <f t="shared" ca="1" si="4"/>
        <v>76</v>
      </c>
      <c r="F2" s="410"/>
      <c r="G2" s="56">
        <f t="shared" ca="1" si="4"/>
        <v>11</v>
      </c>
      <c r="H2" s="56">
        <f t="shared" ca="1" si="4"/>
        <v>105</v>
      </c>
      <c r="I2" s="56">
        <f t="shared" ca="1" si="4"/>
        <v>66</v>
      </c>
      <c r="J2" s="56">
        <f t="shared" ca="1" si="4"/>
        <v>80</v>
      </c>
      <c r="K2" s="410"/>
      <c r="L2" s="56">
        <f t="shared" ref="L2:P2" ca="1" si="5">CELL("largeur",L2)</f>
        <v>10</v>
      </c>
      <c r="M2" s="56">
        <f t="shared" ca="1" si="5"/>
        <v>67</v>
      </c>
      <c r="N2" s="56">
        <f t="shared" ca="1" si="5"/>
        <v>67</v>
      </c>
      <c r="O2" s="56">
        <f t="shared" ca="1" si="5"/>
        <v>67</v>
      </c>
      <c r="P2" s="56">
        <f t="shared" ca="1" si="5"/>
        <v>93</v>
      </c>
      <c r="Q2" s="410"/>
      <c r="R2" s="56">
        <f t="shared" ref="R2:U2" ca="1" si="6">CELL("largeur",R2)</f>
        <v>11</v>
      </c>
      <c r="S2" s="56">
        <f t="shared" ca="1" si="6"/>
        <v>99</v>
      </c>
      <c r="T2" s="56">
        <f t="shared" ca="1" si="6"/>
        <v>99</v>
      </c>
      <c r="U2" s="56">
        <f t="shared" ca="1" si="6"/>
        <v>99</v>
      </c>
      <c r="V2" s="410"/>
      <c r="W2" s="56">
        <f t="shared" ref="W2:AD2" ca="1" si="7">CELL("largeur",W2)</f>
        <v>10</v>
      </c>
      <c r="X2" s="56">
        <f t="shared" ca="1" si="7"/>
        <v>30</v>
      </c>
      <c r="Y2" s="56">
        <f t="shared" ca="1" si="7"/>
        <v>34</v>
      </c>
      <c r="Z2" s="56">
        <f t="shared" ca="1" si="7"/>
        <v>41</v>
      </c>
      <c r="AA2" s="56">
        <f t="shared" ca="1" si="7"/>
        <v>57</v>
      </c>
      <c r="AB2" s="56">
        <f t="shared" ca="1" si="7"/>
        <v>50</v>
      </c>
      <c r="AC2" s="56">
        <f t="shared" ca="1" si="7"/>
        <v>63</v>
      </c>
      <c r="AD2" s="56">
        <f t="shared" ca="1" si="7"/>
        <v>30</v>
      </c>
      <c r="AF2" s="10">
        <v>1</v>
      </c>
      <c r="AG2" s="13" t="s">
        <v>8561</v>
      </c>
      <c r="AH2" s="14"/>
    </row>
    <row r="3" spans="1:34" ht="16.5" thickBot="1" x14ac:dyDescent="0.3">
      <c r="A3" s="410"/>
      <c r="B3" s="57">
        <v>4</v>
      </c>
      <c r="C3" s="57">
        <v>50</v>
      </c>
      <c r="D3" s="57">
        <v>50</v>
      </c>
      <c r="E3" s="57">
        <v>50</v>
      </c>
      <c r="F3" s="410"/>
      <c r="G3" s="57">
        <v>11</v>
      </c>
      <c r="H3" s="57">
        <v>82</v>
      </c>
      <c r="I3" s="57">
        <v>66</v>
      </c>
      <c r="J3" s="57">
        <v>80</v>
      </c>
      <c r="K3" s="410"/>
      <c r="L3" s="57">
        <v>10</v>
      </c>
      <c r="M3" s="57">
        <v>67</v>
      </c>
      <c r="N3" s="57">
        <v>67</v>
      </c>
      <c r="O3" s="57">
        <v>67</v>
      </c>
      <c r="P3" s="57">
        <v>83</v>
      </c>
      <c r="Q3" s="410"/>
      <c r="R3" s="57">
        <v>11</v>
      </c>
      <c r="S3" s="57">
        <v>99</v>
      </c>
      <c r="T3" s="57">
        <v>99</v>
      </c>
      <c r="U3" s="57">
        <v>99</v>
      </c>
      <c r="V3" s="410"/>
      <c r="W3" s="57">
        <v>10</v>
      </c>
      <c r="X3" s="57">
        <v>30</v>
      </c>
      <c r="Y3" s="57">
        <v>30</v>
      </c>
      <c r="Z3" s="57">
        <v>30</v>
      </c>
      <c r="AA3" s="57">
        <v>50</v>
      </c>
      <c r="AB3" s="57">
        <v>50</v>
      </c>
      <c r="AC3" s="57">
        <v>50</v>
      </c>
      <c r="AD3" s="57">
        <v>30</v>
      </c>
      <c r="AF3" s="10">
        <v>1</v>
      </c>
      <c r="AG3" s="16">
        <f ca="1">COUNTA(A1:AF468) + COUNTBLANK(A1:AF468)</f>
        <v>14976</v>
      </c>
      <c r="AH3" s="17" t="str">
        <f>"cellules entre -cells -celdas  "&amp;" " &amp;A1&amp;" et  "&amp;AF469</f>
        <v>cellules entre -cells -celdas   A1 et  AF469</v>
      </c>
    </row>
    <row r="4" spans="1:34" ht="15" customHeight="1" x14ac:dyDescent="0.25">
      <c r="A4" s="410"/>
      <c r="B4" s="497" t="s">
        <v>10399</v>
      </c>
      <c r="C4" s="497"/>
      <c r="D4" s="497"/>
      <c r="E4" s="497"/>
      <c r="F4" s="410"/>
      <c r="G4" s="497" t="s">
        <v>10400</v>
      </c>
      <c r="H4" s="497"/>
      <c r="I4" s="497"/>
      <c r="J4" s="497"/>
      <c r="K4" s="410"/>
      <c r="L4" s="58"/>
      <c r="M4" s="58"/>
      <c r="N4" s="58"/>
      <c r="O4" s="58"/>
      <c r="P4" s="58"/>
      <c r="Q4" s="410"/>
      <c r="R4" s="499" t="s">
        <v>10401</v>
      </c>
      <c r="S4" s="499"/>
      <c r="T4" s="499"/>
      <c r="U4" s="499"/>
      <c r="V4" s="410"/>
      <c r="W4" s="501" t="s">
        <v>10402</v>
      </c>
      <c r="X4" s="501"/>
      <c r="Y4" s="501"/>
      <c r="Z4" s="501"/>
      <c r="AA4" s="501"/>
      <c r="AB4" s="501"/>
      <c r="AC4" s="501"/>
      <c r="AD4" s="501"/>
      <c r="AF4" s="10">
        <v>1</v>
      </c>
      <c r="AG4" s="16">
        <f ca="1">COUNTA(A1:AF468)</f>
        <v>5483</v>
      </c>
      <c r="AH4" s="17" t="s">
        <v>8563</v>
      </c>
    </row>
    <row r="5" spans="1:34" ht="15" customHeight="1" x14ac:dyDescent="0.25">
      <c r="A5" s="410"/>
      <c r="B5" s="498"/>
      <c r="C5" s="498"/>
      <c r="D5" s="498"/>
      <c r="E5" s="498"/>
      <c r="F5" s="410"/>
      <c r="G5" s="498"/>
      <c r="H5" s="498"/>
      <c r="I5" s="498"/>
      <c r="J5" s="498"/>
      <c r="K5" s="410"/>
      <c r="L5" s="58"/>
      <c r="M5" s="58"/>
      <c r="N5" s="58"/>
      <c r="O5" s="58"/>
      <c r="P5" s="58"/>
      <c r="Q5" s="410"/>
      <c r="R5" s="500"/>
      <c r="S5" s="500"/>
      <c r="T5" s="500"/>
      <c r="U5" s="500"/>
      <c r="V5" s="410"/>
      <c r="W5" s="502"/>
      <c r="X5" s="502"/>
      <c r="Y5" s="502"/>
      <c r="Z5" s="502"/>
      <c r="AA5" s="502"/>
      <c r="AB5" s="502"/>
      <c r="AC5" s="502"/>
      <c r="AD5" s="502"/>
      <c r="AF5" s="10">
        <v>1</v>
      </c>
      <c r="AG5" s="16">
        <f ca="1">COUNTBLANK(A1:AF468)</f>
        <v>9493</v>
      </c>
      <c r="AH5" s="17" t="s">
        <v>8564</v>
      </c>
    </row>
    <row r="6" spans="1:34" ht="21" customHeight="1" x14ac:dyDescent="0.25">
      <c r="A6" s="410"/>
      <c r="B6" s="59" t="s">
        <v>10403</v>
      </c>
      <c r="C6" s="60"/>
      <c r="D6" s="61"/>
      <c r="E6" s="61"/>
      <c r="F6" s="410"/>
      <c r="G6" s="62"/>
      <c r="H6" s="8"/>
      <c r="I6" s="8"/>
      <c r="J6" s="8"/>
      <c r="K6" s="410"/>
      <c r="L6" s="63"/>
      <c r="M6" s="63"/>
      <c r="N6" s="63"/>
      <c r="O6" s="63"/>
      <c r="P6" s="63"/>
      <c r="Q6" s="413"/>
      <c r="R6" s="63"/>
      <c r="S6" s="63"/>
      <c r="T6" s="63"/>
      <c r="U6" s="63"/>
      <c r="V6" s="410"/>
      <c r="W6" s="503" t="s">
        <v>10404</v>
      </c>
      <c r="X6" s="503"/>
      <c r="Y6" s="503"/>
      <c r="Z6" s="503"/>
      <c r="AA6" s="503"/>
      <c r="AB6" s="503"/>
      <c r="AC6" s="503"/>
      <c r="AD6" s="503"/>
      <c r="AF6" s="10">
        <v>1</v>
      </c>
      <c r="AG6" s="16">
        <f>SUM(AF1:AF467)+2</f>
        <v>469</v>
      </c>
      <c r="AH6" s="17" t="s">
        <v>8565</v>
      </c>
    </row>
    <row r="7" spans="1:34" ht="30" customHeight="1" x14ac:dyDescent="0.25">
      <c r="A7" s="410"/>
      <c r="B7" s="59" t="s">
        <v>10405</v>
      </c>
      <c r="C7" s="60"/>
      <c r="D7" s="61"/>
      <c r="E7" s="61"/>
      <c r="F7" s="410"/>
      <c r="G7" s="62"/>
      <c r="H7" s="8"/>
      <c r="K7" s="410"/>
      <c r="L7" s="8"/>
      <c r="M7" s="8"/>
      <c r="N7" s="8"/>
      <c r="O7" s="8"/>
      <c r="P7" s="8"/>
      <c r="Q7" s="410"/>
      <c r="R7" s="63"/>
      <c r="S7" s="63"/>
      <c r="T7" s="63"/>
      <c r="U7" s="63"/>
      <c r="V7" s="410"/>
      <c r="W7" s="503"/>
      <c r="X7" s="503"/>
      <c r="Y7" s="503"/>
      <c r="Z7" s="503"/>
      <c r="AA7" s="503"/>
      <c r="AB7" s="503"/>
      <c r="AC7" s="503"/>
      <c r="AD7" s="503"/>
      <c r="AF7" s="10">
        <v>1</v>
      </c>
      <c r="AG7" s="16">
        <f>SUM(A469:AE469)+1</f>
        <v>27</v>
      </c>
      <c r="AH7" s="17" t="s">
        <v>8566</v>
      </c>
    </row>
    <row r="8" spans="1:34" ht="30" customHeight="1" x14ac:dyDescent="0.25">
      <c r="A8" s="410"/>
      <c r="B8" s="59" t="s">
        <v>10407</v>
      </c>
      <c r="C8" s="60"/>
      <c r="D8" s="61"/>
      <c r="E8" s="61"/>
      <c r="F8" s="410"/>
      <c r="G8" s="61"/>
      <c r="H8" s="504" t="s">
        <v>10408</v>
      </c>
      <c r="I8" s="504"/>
      <c r="J8" s="504"/>
      <c r="K8" s="410"/>
      <c r="L8" s="8"/>
      <c r="M8" s="8"/>
      <c r="N8" s="8"/>
      <c r="O8" s="8"/>
      <c r="P8" s="8"/>
      <c r="Q8" s="410"/>
      <c r="R8" s="66" t="s">
        <v>10409</v>
      </c>
      <c r="S8" s="67" t="s">
        <v>10410</v>
      </c>
      <c r="T8" s="63"/>
      <c r="U8" s="63"/>
      <c r="V8" s="410"/>
      <c r="W8" s="51"/>
      <c r="X8" s="8"/>
      <c r="Y8" s="8"/>
      <c r="Z8" s="8"/>
      <c r="AA8" s="8"/>
      <c r="AB8" s="8"/>
      <c r="AC8" s="8"/>
      <c r="AD8" s="64" t="s">
        <v>10406</v>
      </c>
      <c r="AE8" s="65" t="str">
        <f>AF469</f>
        <v>AF469</v>
      </c>
      <c r="AF8" s="10">
        <v>1</v>
      </c>
    </row>
    <row r="9" spans="1:34" ht="30" customHeight="1" x14ac:dyDescent="0.25">
      <c r="A9" s="410"/>
      <c r="B9" s="68"/>
      <c r="C9" s="69"/>
      <c r="D9" s="68"/>
      <c r="E9" s="68"/>
      <c r="F9" s="410"/>
      <c r="G9" s="61"/>
      <c r="H9" s="61"/>
      <c r="I9" s="61"/>
      <c r="J9" s="61"/>
      <c r="K9" s="410"/>
      <c r="L9" s="424"/>
      <c r="M9" s="70" t="s">
        <v>10411</v>
      </c>
      <c r="N9" s="70" t="s">
        <v>10412</v>
      </c>
      <c r="O9" s="70" t="s">
        <v>10413</v>
      </c>
      <c r="P9" s="71" t="s">
        <v>10414</v>
      </c>
      <c r="Q9" s="414"/>
      <c r="R9" s="422"/>
      <c r="S9" s="70" t="s">
        <v>10411</v>
      </c>
      <c r="T9" s="70" t="s">
        <v>10412</v>
      </c>
      <c r="U9" s="70" t="s">
        <v>10413</v>
      </c>
      <c r="V9" s="410"/>
      <c r="W9" s="74"/>
      <c r="X9" s="75" t="s">
        <v>10411</v>
      </c>
      <c r="Y9" s="75" t="s">
        <v>10412</v>
      </c>
      <c r="Z9" s="75" t="s">
        <v>10413</v>
      </c>
      <c r="AA9" s="507" t="s">
        <v>10414</v>
      </c>
      <c r="AB9" s="508"/>
      <c r="AC9" s="508"/>
      <c r="AD9" s="75" t="s">
        <v>10411</v>
      </c>
      <c r="AF9" s="10">
        <v>1</v>
      </c>
    </row>
    <row r="10" spans="1:34" ht="35.1" customHeight="1" x14ac:dyDescent="0.25">
      <c r="A10" s="410"/>
      <c r="B10" s="68"/>
      <c r="C10" s="76" t="s">
        <v>10415</v>
      </c>
      <c r="D10" s="77"/>
      <c r="E10" s="425"/>
      <c r="F10" s="410"/>
      <c r="G10" s="78"/>
      <c r="H10" s="509" t="s">
        <v>10416</v>
      </c>
      <c r="I10" s="509"/>
      <c r="J10" s="509"/>
      <c r="K10" s="410"/>
      <c r="L10" s="79">
        <v>1</v>
      </c>
      <c r="M10" s="80" t="s">
        <v>10417</v>
      </c>
      <c r="N10" s="21" t="s">
        <v>10418</v>
      </c>
      <c r="O10" s="21" t="s">
        <v>10419</v>
      </c>
      <c r="P10" s="21"/>
      <c r="Q10" s="414"/>
      <c r="R10" s="422"/>
      <c r="S10" s="416"/>
      <c r="T10" s="417"/>
      <c r="U10" s="81"/>
      <c r="V10" s="410"/>
      <c r="W10" s="74"/>
      <c r="X10" s="82"/>
      <c r="Y10" s="82"/>
      <c r="Z10" s="82"/>
      <c r="AA10" s="82"/>
      <c r="AB10" s="82"/>
      <c r="AC10" s="82"/>
      <c r="AD10" s="83"/>
      <c r="AF10" s="10">
        <v>1</v>
      </c>
    </row>
    <row r="11" spans="1:34" ht="35.1" customHeight="1" x14ac:dyDescent="0.25">
      <c r="A11" s="410"/>
      <c r="B11" s="84">
        <v>1</v>
      </c>
      <c r="C11" s="85" t="s">
        <v>10420</v>
      </c>
      <c r="D11" s="86" t="s">
        <v>10421</v>
      </c>
      <c r="E11" s="87" t="s">
        <v>10422</v>
      </c>
      <c r="F11" s="410"/>
      <c r="G11" s="78"/>
      <c r="H11" s="88"/>
      <c r="I11" s="88"/>
      <c r="J11" s="88"/>
      <c r="K11" s="410"/>
      <c r="L11" s="79">
        <f t="shared" ref="L11:L40" si="8">L10+1</f>
        <v>2</v>
      </c>
      <c r="M11" s="80" t="s">
        <v>10423</v>
      </c>
      <c r="N11" s="21" t="s">
        <v>10424</v>
      </c>
      <c r="O11" s="21" t="s">
        <v>10425</v>
      </c>
      <c r="P11" s="72" t="s">
        <v>10426</v>
      </c>
      <c r="Q11" s="414"/>
      <c r="R11" s="423"/>
      <c r="S11" s="418" t="s">
        <v>10152</v>
      </c>
      <c r="T11" s="421"/>
      <c r="U11" s="89"/>
      <c r="V11" s="410"/>
      <c r="W11" s="90"/>
      <c r="X11" s="91" t="s">
        <v>10152</v>
      </c>
      <c r="Y11" s="92"/>
      <c r="Z11" s="92"/>
      <c r="AA11" s="92"/>
      <c r="AB11" s="82"/>
      <c r="AC11" s="82"/>
      <c r="AD11" s="91" t="s">
        <v>10152</v>
      </c>
      <c r="AF11" s="10">
        <v>1</v>
      </c>
    </row>
    <row r="12" spans="1:34" ht="35.1" customHeight="1" x14ac:dyDescent="0.25">
      <c r="A12" s="410"/>
      <c r="B12" s="84">
        <v>2</v>
      </c>
      <c r="C12" s="85" t="s">
        <v>10427</v>
      </c>
      <c r="D12" s="86" t="s">
        <v>10428</v>
      </c>
      <c r="E12" s="87" t="s">
        <v>10429</v>
      </c>
      <c r="F12" s="410"/>
      <c r="G12" s="77" t="s">
        <v>10430</v>
      </c>
      <c r="H12" s="76" t="s">
        <v>10431</v>
      </c>
      <c r="I12" s="93" t="s">
        <v>10432</v>
      </c>
      <c r="J12" s="76" t="s">
        <v>10433</v>
      </c>
      <c r="K12" s="410"/>
      <c r="L12" s="79">
        <f t="shared" si="8"/>
        <v>3</v>
      </c>
      <c r="M12" s="80" t="s">
        <v>10434</v>
      </c>
      <c r="N12" s="21" t="s">
        <v>10435</v>
      </c>
      <c r="O12" s="21" t="s">
        <v>10436</v>
      </c>
      <c r="P12" s="72" t="s">
        <v>10437</v>
      </c>
      <c r="Q12" s="414"/>
      <c r="R12" s="94">
        <v>1</v>
      </c>
      <c r="S12" s="419" t="s">
        <v>10438</v>
      </c>
      <c r="T12" s="95" t="s">
        <v>10439</v>
      </c>
      <c r="U12" s="96" t="s">
        <v>10440</v>
      </c>
      <c r="V12" s="410"/>
      <c r="W12" s="90">
        <v>1</v>
      </c>
      <c r="X12" s="97" t="s">
        <v>10441</v>
      </c>
      <c r="Y12" s="2" t="s">
        <v>10442</v>
      </c>
      <c r="Z12" s="2" t="s">
        <v>10443</v>
      </c>
      <c r="AA12" s="2" t="s">
        <v>10444</v>
      </c>
      <c r="AB12" s="2" t="s">
        <v>10445</v>
      </c>
      <c r="AC12" s="2" t="s">
        <v>10446</v>
      </c>
      <c r="AD12" s="97" t="s">
        <v>10441</v>
      </c>
      <c r="AF12" s="10">
        <v>1</v>
      </c>
    </row>
    <row r="13" spans="1:34" ht="35.1" customHeight="1" x14ac:dyDescent="0.25">
      <c r="A13" s="410"/>
      <c r="B13" s="84">
        <v>3</v>
      </c>
      <c r="C13" s="85" t="s">
        <v>10447</v>
      </c>
      <c r="D13" s="86" t="s">
        <v>10448</v>
      </c>
      <c r="E13" s="87" t="s">
        <v>10449</v>
      </c>
      <c r="F13" s="410"/>
      <c r="G13" s="98">
        <v>1</v>
      </c>
      <c r="H13" s="85" t="s">
        <v>10431</v>
      </c>
      <c r="I13" s="99" t="s">
        <v>10450</v>
      </c>
      <c r="J13" s="100" t="s">
        <v>10451</v>
      </c>
      <c r="K13" s="410"/>
      <c r="L13" s="79">
        <f t="shared" si="8"/>
        <v>4</v>
      </c>
      <c r="M13" s="80" t="s">
        <v>10452</v>
      </c>
      <c r="N13" s="21" t="s">
        <v>10453</v>
      </c>
      <c r="O13" s="21" t="s">
        <v>10454</v>
      </c>
      <c r="P13" s="72" t="s">
        <v>10455</v>
      </c>
      <c r="Q13" s="414"/>
      <c r="R13" s="94">
        <f>R12+1</f>
        <v>2</v>
      </c>
      <c r="S13" s="419" t="s">
        <v>10456</v>
      </c>
      <c r="T13" s="95" t="s">
        <v>10457</v>
      </c>
      <c r="U13" s="96" t="s">
        <v>10458</v>
      </c>
      <c r="V13" s="410"/>
      <c r="W13" s="90">
        <f>W12+1</f>
        <v>2</v>
      </c>
      <c r="X13" s="97" t="s">
        <v>10459</v>
      </c>
      <c r="Y13" s="2" t="s">
        <v>10460</v>
      </c>
      <c r="Z13" s="2" t="s">
        <v>10461</v>
      </c>
      <c r="AA13" s="2" t="s">
        <v>10462</v>
      </c>
      <c r="AB13" s="2" t="s">
        <v>10463</v>
      </c>
      <c r="AC13" s="2" t="s">
        <v>10464</v>
      </c>
      <c r="AD13" s="97" t="s">
        <v>10459</v>
      </c>
      <c r="AF13" s="10">
        <v>1</v>
      </c>
    </row>
    <row r="14" spans="1:34" ht="35.1" customHeight="1" x14ac:dyDescent="0.25">
      <c r="A14" s="410"/>
      <c r="B14" s="84">
        <v>4</v>
      </c>
      <c r="C14" s="85" t="s">
        <v>10465</v>
      </c>
      <c r="D14" s="86" t="s">
        <v>10466</v>
      </c>
      <c r="E14" s="87" t="s">
        <v>10467</v>
      </c>
      <c r="F14" s="410"/>
      <c r="G14" s="98">
        <v>2</v>
      </c>
      <c r="H14" s="85" t="s">
        <v>10468</v>
      </c>
      <c r="I14" s="99" t="s">
        <v>10469</v>
      </c>
      <c r="J14" s="100" t="s">
        <v>10470</v>
      </c>
      <c r="K14" s="410"/>
      <c r="L14" s="79">
        <f t="shared" si="8"/>
        <v>5</v>
      </c>
      <c r="M14" s="80" t="s">
        <v>10471</v>
      </c>
      <c r="N14" s="21" t="s">
        <v>10472</v>
      </c>
      <c r="O14" s="72" t="s">
        <v>10473</v>
      </c>
      <c r="P14" s="72" t="s">
        <v>10474</v>
      </c>
      <c r="Q14" s="414"/>
      <c r="R14" s="94">
        <f t="shared" ref="R14:R18" si="9">R13+1</f>
        <v>3</v>
      </c>
      <c r="S14" s="419" t="s">
        <v>10475</v>
      </c>
      <c r="T14" s="95" t="s">
        <v>10476</v>
      </c>
      <c r="U14" s="96" t="s">
        <v>10477</v>
      </c>
      <c r="V14" s="410"/>
      <c r="W14" s="90">
        <f t="shared" ref="W14:W40" si="10">W13+1</f>
        <v>3</v>
      </c>
      <c r="X14" s="97" t="s">
        <v>10478</v>
      </c>
      <c r="Y14" s="2" t="s">
        <v>10479</v>
      </c>
      <c r="Z14" s="101" t="s">
        <v>10480</v>
      </c>
      <c r="AA14" s="2" t="s">
        <v>10481</v>
      </c>
      <c r="AB14" s="2" t="s">
        <v>10482</v>
      </c>
      <c r="AC14" s="2" t="s">
        <v>10483</v>
      </c>
      <c r="AD14" s="97" t="s">
        <v>10478</v>
      </c>
      <c r="AF14" s="10">
        <v>1</v>
      </c>
    </row>
    <row r="15" spans="1:34" ht="35.1" customHeight="1" x14ac:dyDescent="0.25">
      <c r="A15" s="410"/>
      <c r="B15" s="84">
        <v>5</v>
      </c>
      <c r="C15" s="85" t="s">
        <v>10484</v>
      </c>
      <c r="D15" s="86" t="s">
        <v>10485</v>
      </c>
      <c r="E15" s="87" t="s">
        <v>10486</v>
      </c>
      <c r="F15" s="410"/>
      <c r="G15" s="98">
        <v>3</v>
      </c>
      <c r="H15" s="85" t="s">
        <v>10487</v>
      </c>
      <c r="I15" s="99" t="s">
        <v>10488</v>
      </c>
      <c r="J15" s="100" t="s">
        <v>10489</v>
      </c>
      <c r="K15" s="410"/>
      <c r="L15" s="79">
        <f t="shared" si="8"/>
        <v>6</v>
      </c>
      <c r="M15" s="80" t="s">
        <v>10490</v>
      </c>
      <c r="N15" s="21" t="s">
        <v>10491</v>
      </c>
      <c r="O15" s="21" t="s">
        <v>10492</v>
      </c>
      <c r="P15" s="72" t="s">
        <v>10493</v>
      </c>
      <c r="Q15" s="414"/>
      <c r="R15" s="94">
        <f t="shared" si="9"/>
        <v>4</v>
      </c>
      <c r="S15" s="419" t="s">
        <v>10494</v>
      </c>
      <c r="T15" s="95" t="s">
        <v>10495</v>
      </c>
      <c r="U15" s="96" t="s">
        <v>10496</v>
      </c>
      <c r="V15" s="410"/>
      <c r="W15" s="90">
        <f t="shared" si="10"/>
        <v>4</v>
      </c>
      <c r="X15" s="97" t="s">
        <v>10497</v>
      </c>
      <c r="Y15" s="2" t="s">
        <v>10498</v>
      </c>
      <c r="Z15" s="2" t="s">
        <v>10499</v>
      </c>
      <c r="AA15" s="2" t="s">
        <v>10500</v>
      </c>
      <c r="AB15" s="2" t="s">
        <v>10501</v>
      </c>
      <c r="AC15" s="2" t="s">
        <v>10502</v>
      </c>
      <c r="AD15" s="97" t="s">
        <v>10497</v>
      </c>
      <c r="AF15" s="10">
        <v>1</v>
      </c>
    </row>
    <row r="16" spans="1:34" ht="35.1" customHeight="1" x14ac:dyDescent="0.25">
      <c r="A16" s="410"/>
      <c r="B16" s="84">
        <v>6</v>
      </c>
      <c r="C16" s="85" t="s">
        <v>10503</v>
      </c>
      <c r="D16" s="86" t="s">
        <v>10504</v>
      </c>
      <c r="E16" s="87" t="s">
        <v>10505</v>
      </c>
      <c r="F16" s="410"/>
      <c r="G16" s="98">
        <v>4</v>
      </c>
      <c r="H16" s="85" t="s">
        <v>10506</v>
      </c>
      <c r="I16" s="99" t="s">
        <v>10507</v>
      </c>
      <c r="J16" s="100" t="s">
        <v>10508</v>
      </c>
      <c r="K16" s="410"/>
      <c r="L16" s="79">
        <f t="shared" si="8"/>
        <v>7</v>
      </c>
      <c r="M16" s="80" t="s">
        <v>10509</v>
      </c>
      <c r="N16" s="21" t="s">
        <v>10510</v>
      </c>
      <c r="O16" s="21" t="s">
        <v>10511</v>
      </c>
      <c r="P16" s="72" t="s">
        <v>10437</v>
      </c>
      <c r="Q16" s="414"/>
      <c r="R16" s="94">
        <f t="shared" si="9"/>
        <v>5</v>
      </c>
      <c r="S16" s="419" t="s">
        <v>10512</v>
      </c>
      <c r="T16" s="95" t="s">
        <v>10513</v>
      </c>
      <c r="U16" s="96" t="s">
        <v>10514</v>
      </c>
      <c r="V16" s="410"/>
      <c r="W16" s="90">
        <f t="shared" si="10"/>
        <v>5</v>
      </c>
      <c r="X16" s="97" t="s">
        <v>10515</v>
      </c>
      <c r="Y16" s="2" t="s">
        <v>10516</v>
      </c>
      <c r="Z16" s="2" t="s">
        <v>10517</v>
      </c>
      <c r="AA16" s="2" t="s">
        <v>10518</v>
      </c>
      <c r="AB16" s="2" t="s">
        <v>10519</v>
      </c>
      <c r="AC16" s="2" t="s">
        <v>10520</v>
      </c>
      <c r="AD16" s="97" t="s">
        <v>10515</v>
      </c>
      <c r="AF16" s="10">
        <v>1</v>
      </c>
    </row>
    <row r="17" spans="1:32" ht="35.1" customHeight="1" x14ac:dyDescent="0.25">
      <c r="A17" s="410"/>
      <c r="B17" s="84">
        <v>7</v>
      </c>
      <c r="C17" s="85" t="s">
        <v>10521</v>
      </c>
      <c r="D17" s="86" t="s">
        <v>10522</v>
      </c>
      <c r="E17" s="87" t="s">
        <v>10523</v>
      </c>
      <c r="F17" s="410"/>
      <c r="G17" s="98">
        <v>5</v>
      </c>
      <c r="H17" s="102" t="s">
        <v>10524</v>
      </c>
      <c r="I17" s="99" t="s">
        <v>10525</v>
      </c>
      <c r="J17" s="100" t="s">
        <v>10526</v>
      </c>
      <c r="K17" s="410"/>
      <c r="L17" s="79">
        <f t="shared" si="8"/>
        <v>8</v>
      </c>
      <c r="M17" s="80" t="s">
        <v>10527</v>
      </c>
      <c r="N17" s="21" t="s">
        <v>10528</v>
      </c>
      <c r="O17" s="21" t="s">
        <v>10529</v>
      </c>
      <c r="P17" s="72" t="s">
        <v>10455</v>
      </c>
      <c r="Q17" s="414"/>
      <c r="R17" s="94">
        <f t="shared" si="9"/>
        <v>6</v>
      </c>
      <c r="S17" s="419" t="s">
        <v>10530</v>
      </c>
      <c r="T17" s="95" t="s">
        <v>10531</v>
      </c>
      <c r="U17" s="96" t="s">
        <v>10532</v>
      </c>
      <c r="V17" s="410"/>
      <c r="W17" s="90">
        <f t="shared" si="10"/>
        <v>6</v>
      </c>
      <c r="X17" s="97" t="s">
        <v>10533</v>
      </c>
      <c r="Y17" s="2" t="s">
        <v>10534</v>
      </c>
      <c r="Z17" s="2" t="s">
        <v>10535</v>
      </c>
      <c r="AA17" s="2" t="s">
        <v>10536</v>
      </c>
      <c r="AB17" s="2" t="s">
        <v>10537</v>
      </c>
      <c r="AC17" s="2" t="s">
        <v>10538</v>
      </c>
      <c r="AD17" s="97" t="s">
        <v>10533</v>
      </c>
      <c r="AF17" s="10">
        <v>1</v>
      </c>
    </row>
    <row r="18" spans="1:32" ht="35.1" customHeight="1" x14ac:dyDescent="0.25">
      <c r="A18" s="410"/>
      <c r="B18" s="84">
        <v>8</v>
      </c>
      <c r="C18" s="103" t="s">
        <v>10539</v>
      </c>
      <c r="D18" s="86" t="s">
        <v>10540</v>
      </c>
      <c r="E18" s="87" t="s">
        <v>10541</v>
      </c>
      <c r="F18" s="410"/>
      <c r="G18" s="102"/>
      <c r="H18" s="104"/>
      <c r="I18" s="105"/>
      <c r="J18" s="106"/>
      <c r="K18" s="410"/>
      <c r="L18" s="79">
        <f t="shared" si="8"/>
        <v>9</v>
      </c>
      <c r="M18" s="80" t="s">
        <v>10542</v>
      </c>
      <c r="N18" s="21" t="s">
        <v>10543</v>
      </c>
      <c r="O18" s="21" t="s">
        <v>10544</v>
      </c>
      <c r="P18" s="72" t="s">
        <v>10545</v>
      </c>
      <c r="Q18" s="414"/>
      <c r="R18" s="94">
        <f t="shared" si="9"/>
        <v>7</v>
      </c>
      <c r="S18" s="419" t="s">
        <v>10546</v>
      </c>
      <c r="T18" s="95" t="s">
        <v>10547</v>
      </c>
      <c r="U18" s="96" t="s">
        <v>10548</v>
      </c>
      <c r="V18" s="410"/>
      <c r="W18" s="90">
        <f t="shared" si="10"/>
        <v>7</v>
      </c>
      <c r="X18" s="97" t="s">
        <v>10549</v>
      </c>
      <c r="Y18" s="2" t="s">
        <v>10550</v>
      </c>
      <c r="Z18" s="2" t="s">
        <v>10551</v>
      </c>
      <c r="AA18" s="2" t="s">
        <v>10552</v>
      </c>
      <c r="AB18" s="2" t="s">
        <v>10553</v>
      </c>
      <c r="AC18" s="2" t="s">
        <v>10554</v>
      </c>
      <c r="AD18" s="97" t="s">
        <v>10549</v>
      </c>
      <c r="AF18" s="10">
        <v>1</v>
      </c>
    </row>
    <row r="19" spans="1:32" ht="35.1" customHeight="1" x14ac:dyDescent="0.25">
      <c r="A19" s="410"/>
      <c r="B19" s="84">
        <v>9</v>
      </c>
      <c r="C19" s="85" t="s">
        <v>10555</v>
      </c>
      <c r="D19" s="86" t="s">
        <v>10556</v>
      </c>
      <c r="E19" s="87" t="s">
        <v>10557</v>
      </c>
      <c r="F19" s="410"/>
      <c r="G19" s="77" t="s">
        <v>10558</v>
      </c>
      <c r="H19" s="76" t="s">
        <v>10559</v>
      </c>
      <c r="I19" s="93" t="s">
        <v>10560</v>
      </c>
      <c r="J19" s="76" t="s">
        <v>10561</v>
      </c>
      <c r="K19" s="410"/>
      <c r="L19" s="79">
        <f t="shared" si="8"/>
        <v>10</v>
      </c>
      <c r="M19" s="80" t="s">
        <v>10562</v>
      </c>
      <c r="N19" s="21" t="s">
        <v>10563</v>
      </c>
      <c r="O19" s="72" t="s">
        <v>10564</v>
      </c>
      <c r="P19" s="72" t="s">
        <v>10565</v>
      </c>
      <c r="Q19" s="414"/>
      <c r="R19" s="94"/>
      <c r="S19" s="418" t="s">
        <v>10162</v>
      </c>
      <c r="T19" s="421"/>
      <c r="U19" s="89"/>
      <c r="V19" s="410"/>
      <c r="W19" s="90">
        <f t="shared" si="10"/>
        <v>8</v>
      </c>
      <c r="X19" s="97" t="s">
        <v>10566</v>
      </c>
      <c r="Y19" s="2" t="s">
        <v>10567</v>
      </c>
      <c r="Z19" s="2" t="s">
        <v>10568</v>
      </c>
      <c r="AA19" s="2" t="s">
        <v>10569</v>
      </c>
      <c r="AB19" s="2" t="s">
        <v>10570</v>
      </c>
      <c r="AC19" s="2" t="s">
        <v>10571</v>
      </c>
      <c r="AD19" s="97" t="s">
        <v>10566</v>
      </c>
      <c r="AF19" s="10">
        <v>1</v>
      </c>
    </row>
    <row r="20" spans="1:32" ht="35.1" customHeight="1" x14ac:dyDescent="0.25">
      <c r="A20" s="410"/>
      <c r="B20" s="84">
        <v>10</v>
      </c>
      <c r="C20" s="85" t="s">
        <v>10572</v>
      </c>
      <c r="D20" s="86" t="s">
        <v>10573</v>
      </c>
      <c r="E20" s="87" t="s">
        <v>10574</v>
      </c>
      <c r="F20" s="410"/>
      <c r="G20" s="98">
        <v>1</v>
      </c>
      <c r="H20" s="107" t="s">
        <v>10575</v>
      </c>
      <c r="I20" s="99" t="s">
        <v>10576</v>
      </c>
      <c r="J20" s="100" t="s">
        <v>10577</v>
      </c>
      <c r="K20" s="410"/>
      <c r="L20" s="79">
        <f t="shared" si="8"/>
        <v>11</v>
      </c>
      <c r="M20" s="80" t="s">
        <v>10578</v>
      </c>
      <c r="N20" s="21" t="s">
        <v>10579</v>
      </c>
      <c r="O20" s="21" t="s">
        <v>10580</v>
      </c>
      <c r="P20" s="72" t="s">
        <v>10581</v>
      </c>
      <c r="Q20" s="414"/>
      <c r="R20" s="94">
        <v>1</v>
      </c>
      <c r="S20" s="419" t="s">
        <v>10582</v>
      </c>
      <c r="T20" s="95" t="s">
        <v>10583</v>
      </c>
      <c r="U20" s="96" t="s">
        <v>10584</v>
      </c>
      <c r="V20" s="410"/>
      <c r="W20" s="90">
        <f t="shared" si="10"/>
        <v>9</v>
      </c>
      <c r="X20" s="97" t="s">
        <v>10585</v>
      </c>
      <c r="Y20" s="2" t="s">
        <v>10586</v>
      </c>
      <c r="Z20" s="101" t="s">
        <v>10587</v>
      </c>
      <c r="AA20" s="2" t="s">
        <v>10588</v>
      </c>
      <c r="AB20" s="2" t="s">
        <v>10589</v>
      </c>
      <c r="AC20" s="2" t="s">
        <v>10590</v>
      </c>
      <c r="AD20" s="97" t="s">
        <v>10585</v>
      </c>
      <c r="AF20" s="10">
        <v>1</v>
      </c>
    </row>
    <row r="21" spans="1:32" ht="35.1" customHeight="1" x14ac:dyDescent="0.25">
      <c r="A21" s="410"/>
      <c r="B21" s="84">
        <v>11</v>
      </c>
      <c r="C21" s="85" t="s">
        <v>10591</v>
      </c>
      <c r="D21" s="86" t="s">
        <v>10592</v>
      </c>
      <c r="E21" s="87" t="s">
        <v>10593</v>
      </c>
      <c r="F21" s="410"/>
      <c r="G21" s="98">
        <v>2</v>
      </c>
      <c r="H21" s="107" t="s">
        <v>10594</v>
      </c>
      <c r="I21" s="99" t="s">
        <v>10595</v>
      </c>
      <c r="J21" s="100" t="s">
        <v>10596</v>
      </c>
      <c r="K21" s="410"/>
      <c r="L21" s="79">
        <f t="shared" si="8"/>
        <v>12</v>
      </c>
      <c r="M21" s="80" t="s">
        <v>10597</v>
      </c>
      <c r="N21" s="21" t="s">
        <v>10598</v>
      </c>
      <c r="O21" s="72" t="s">
        <v>10599</v>
      </c>
      <c r="P21" s="72" t="s">
        <v>10600</v>
      </c>
      <c r="Q21" s="414"/>
      <c r="R21" s="94">
        <f>R20+1</f>
        <v>2</v>
      </c>
      <c r="S21" s="420" t="s">
        <v>10601</v>
      </c>
      <c r="T21" s="95" t="s">
        <v>10602</v>
      </c>
      <c r="U21" s="96" t="s">
        <v>10603</v>
      </c>
      <c r="V21" s="410"/>
      <c r="W21" s="90">
        <f t="shared" si="10"/>
        <v>10</v>
      </c>
      <c r="X21" s="97" t="s">
        <v>10604</v>
      </c>
      <c r="Y21" s="2" t="s">
        <v>10605</v>
      </c>
      <c r="Z21" s="101" t="s">
        <v>10606</v>
      </c>
      <c r="AA21" s="2" t="s">
        <v>10607</v>
      </c>
      <c r="AB21" s="2" t="s">
        <v>10608</v>
      </c>
      <c r="AC21" s="2" t="s">
        <v>10609</v>
      </c>
      <c r="AD21" s="97" t="s">
        <v>10604</v>
      </c>
      <c r="AF21" s="10">
        <v>1</v>
      </c>
    </row>
    <row r="22" spans="1:32" ht="35.1" customHeight="1" x14ac:dyDescent="0.25">
      <c r="A22" s="410"/>
      <c r="B22" s="84">
        <v>12</v>
      </c>
      <c r="C22" s="85" t="s">
        <v>10610</v>
      </c>
      <c r="D22" s="86" t="s">
        <v>10611</v>
      </c>
      <c r="E22" s="87" t="s">
        <v>10612</v>
      </c>
      <c r="F22" s="410"/>
      <c r="G22" s="98">
        <v>3</v>
      </c>
      <c r="H22" s="107" t="s">
        <v>10613</v>
      </c>
      <c r="I22" s="99" t="s">
        <v>10614</v>
      </c>
      <c r="J22" s="100" t="s">
        <v>10615</v>
      </c>
      <c r="K22" s="410"/>
      <c r="L22" s="79">
        <f t="shared" si="8"/>
        <v>13</v>
      </c>
      <c r="M22" s="80" t="s">
        <v>10578</v>
      </c>
      <c r="N22" s="21" t="s">
        <v>10579</v>
      </c>
      <c r="O22" s="72" t="s">
        <v>10580</v>
      </c>
      <c r="P22" s="72" t="s">
        <v>10581</v>
      </c>
      <c r="Q22" s="414"/>
      <c r="R22" s="94">
        <f t="shared" ref="R22:R30" si="11">R21+1</f>
        <v>3</v>
      </c>
      <c r="S22" s="420" t="s">
        <v>10616</v>
      </c>
      <c r="T22" s="95" t="s">
        <v>10617</v>
      </c>
      <c r="U22" s="96" t="s">
        <v>10618</v>
      </c>
      <c r="V22" s="410"/>
      <c r="W22" s="90">
        <f t="shared" si="10"/>
        <v>11</v>
      </c>
      <c r="X22" s="97" t="s">
        <v>10619</v>
      </c>
      <c r="Y22" s="2" t="s">
        <v>10620</v>
      </c>
      <c r="Z22" s="2" t="s">
        <v>10621</v>
      </c>
      <c r="AA22" s="2" t="s">
        <v>10622</v>
      </c>
      <c r="AB22" s="2" t="s">
        <v>10623</v>
      </c>
      <c r="AC22" s="2" t="s">
        <v>10624</v>
      </c>
      <c r="AD22" s="97" t="s">
        <v>10619</v>
      </c>
      <c r="AF22" s="10">
        <v>1</v>
      </c>
    </row>
    <row r="23" spans="1:32" ht="35.1" customHeight="1" x14ac:dyDescent="0.25">
      <c r="A23" s="410"/>
      <c r="B23" s="84">
        <v>13</v>
      </c>
      <c r="C23" s="85" t="s">
        <v>10625</v>
      </c>
      <c r="D23" s="86" t="s">
        <v>10626</v>
      </c>
      <c r="E23" s="87" t="s">
        <v>10627</v>
      </c>
      <c r="F23" s="410"/>
      <c r="G23" s="98">
        <v>4</v>
      </c>
      <c r="H23" s="107" t="s">
        <v>10628</v>
      </c>
      <c r="I23" s="99" t="s">
        <v>10629</v>
      </c>
      <c r="J23" s="100" t="s">
        <v>10630</v>
      </c>
      <c r="K23" s="410"/>
      <c r="L23" s="79">
        <f t="shared" si="8"/>
        <v>14</v>
      </c>
      <c r="M23" s="80" t="s">
        <v>10631</v>
      </c>
      <c r="N23" s="21" t="s">
        <v>10632</v>
      </c>
      <c r="O23" s="72" t="s">
        <v>10633</v>
      </c>
      <c r="P23" s="72" t="s">
        <v>10634</v>
      </c>
      <c r="Q23" s="414"/>
      <c r="R23" s="94">
        <f t="shared" si="11"/>
        <v>4</v>
      </c>
      <c r="S23" s="419" t="s">
        <v>10635</v>
      </c>
      <c r="T23" s="95" t="s">
        <v>10636</v>
      </c>
      <c r="U23" s="96" t="s">
        <v>10637</v>
      </c>
      <c r="V23" s="410"/>
      <c r="W23" s="90">
        <f t="shared" si="10"/>
        <v>12</v>
      </c>
      <c r="X23" s="97" t="s">
        <v>10638</v>
      </c>
      <c r="Y23" s="2" t="s">
        <v>10639</v>
      </c>
      <c r="Z23" s="2" t="s">
        <v>10640</v>
      </c>
      <c r="AA23" s="2" t="s">
        <v>10641</v>
      </c>
      <c r="AB23" s="2" t="s">
        <v>10642</v>
      </c>
      <c r="AC23" s="2" t="s">
        <v>10643</v>
      </c>
      <c r="AD23" s="97" t="s">
        <v>10638</v>
      </c>
      <c r="AF23" s="10">
        <v>1</v>
      </c>
    </row>
    <row r="24" spans="1:32" ht="35.1" customHeight="1" x14ac:dyDescent="0.25">
      <c r="A24" s="410"/>
      <c r="B24" s="84">
        <v>14</v>
      </c>
      <c r="C24" s="85" t="s">
        <v>10644</v>
      </c>
      <c r="D24" s="86" t="s">
        <v>10645</v>
      </c>
      <c r="E24" s="87" t="s">
        <v>10646</v>
      </c>
      <c r="F24" s="410"/>
      <c r="G24" s="98">
        <v>5</v>
      </c>
      <c r="H24" s="107" t="s">
        <v>10647</v>
      </c>
      <c r="I24" s="99" t="s">
        <v>10648</v>
      </c>
      <c r="J24" s="100" t="s">
        <v>10649</v>
      </c>
      <c r="K24" s="410"/>
      <c r="L24" s="79">
        <f t="shared" si="8"/>
        <v>15</v>
      </c>
      <c r="M24" s="80" t="s">
        <v>10631</v>
      </c>
      <c r="N24" s="21" t="s">
        <v>10632</v>
      </c>
      <c r="O24" s="72" t="s">
        <v>10633</v>
      </c>
      <c r="P24" s="72" t="s">
        <v>10634</v>
      </c>
      <c r="Q24" s="414"/>
      <c r="R24" s="94">
        <f t="shared" si="11"/>
        <v>5</v>
      </c>
      <c r="S24" s="419" t="s">
        <v>10650</v>
      </c>
      <c r="T24" s="95" t="s">
        <v>10651</v>
      </c>
      <c r="U24" s="96" t="s">
        <v>10652</v>
      </c>
      <c r="V24" s="410"/>
      <c r="W24" s="90">
        <f t="shared" si="10"/>
        <v>13</v>
      </c>
      <c r="X24" s="97" t="s">
        <v>10653</v>
      </c>
      <c r="Y24" s="2" t="s">
        <v>10654</v>
      </c>
      <c r="Z24" s="101" t="s">
        <v>10655</v>
      </c>
      <c r="AA24" s="2" t="s">
        <v>10656</v>
      </c>
      <c r="AB24" s="2" t="s">
        <v>10657</v>
      </c>
      <c r="AC24" s="2" t="s">
        <v>10658</v>
      </c>
      <c r="AD24" s="97" t="s">
        <v>10653</v>
      </c>
      <c r="AF24" s="10">
        <v>1</v>
      </c>
    </row>
    <row r="25" spans="1:32" ht="35.1" customHeight="1" x14ac:dyDescent="0.25">
      <c r="A25" s="410"/>
      <c r="B25" s="108">
        <v>15</v>
      </c>
      <c r="C25" s="109" t="s">
        <v>10659</v>
      </c>
      <c r="D25" s="110" t="s">
        <v>10660</v>
      </c>
      <c r="E25" s="111" t="s">
        <v>10661</v>
      </c>
      <c r="F25" s="410"/>
      <c r="G25" s="98">
        <v>6</v>
      </c>
      <c r="H25" s="107" t="s">
        <v>10662</v>
      </c>
      <c r="I25" s="99" t="s">
        <v>10663</v>
      </c>
      <c r="J25" s="100" t="s">
        <v>10664</v>
      </c>
      <c r="K25" s="410"/>
      <c r="L25" s="79">
        <f t="shared" si="8"/>
        <v>16</v>
      </c>
      <c r="M25" s="80" t="s">
        <v>10665</v>
      </c>
      <c r="N25" s="21" t="s">
        <v>10666</v>
      </c>
      <c r="O25" s="72" t="s">
        <v>10667</v>
      </c>
      <c r="P25" s="72" t="s">
        <v>10668</v>
      </c>
      <c r="Q25" s="414"/>
      <c r="R25" s="94">
        <f t="shared" si="11"/>
        <v>6</v>
      </c>
      <c r="S25" s="419" t="s">
        <v>10669</v>
      </c>
      <c r="T25" s="95" t="s">
        <v>10670</v>
      </c>
      <c r="U25" s="96" t="s">
        <v>10671</v>
      </c>
      <c r="V25" s="410"/>
      <c r="W25" s="90">
        <f t="shared" si="10"/>
        <v>14</v>
      </c>
      <c r="X25" s="97" t="s">
        <v>10672</v>
      </c>
      <c r="Y25" s="2" t="s">
        <v>10673</v>
      </c>
      <c r="Z25" s="2" t="s">
        <v>10674</v>
      </c>
      <c r="AA25" s="2" t="s">
        <v>10675</v>
      </c>
      <c r="AB25" s="2" t="s">
        <v>10676</v>
      </c>
      <c r="AC25" s="2" t="s">
        <v>10677</v>
      </c>
      <c r="AD25" s="97" t="s">
        <v>10672</v>
      </c>
      <c r="AF25" s="10">
        <v>1</v>
      </c>
    </row>
    <row r="26" spans="1:32" ht="35.1" customHeight="1" x14ac:dyDescent="0.25">
      <c r="A26" s="410"/>
      <c r="B26" s="98"/>
      <c r="C26" s="112" t="str">
        <f>IF(ISNUMBER(IFERROR(VALUE("0,5"),"")),"On this computer, type a COMMA as the decimal separator",IF(ISNUMBER(IFERROR(VALUE("0.5"),"")),"On this computer, type a POINT as the decimal separator","Unable to determine the decimal separator"))</f>
        <v>On this computer, type a POINT as the decimal separator</v>
      </c>
      <c r="D26" s="113"/>
      <c r="E26" s="11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F26" s="410"/>
      <c r="G26" s="98">
        <v>7</v>
      </c>
      <c r="H26" s="107" t="s">
        <v>10678</v>
      </c>
      <c r="I26" s="99" t="s">
        <v>10679</v>
      </c>
      <c r="J26" s="100" t="s">
        <v>10680</v>
      </c>
      <c r="K26" s="410"/>
      <c r="L26" s="79">
        <f t="shared" si="8"/>
        <v>17</v>
      </c>
      <c r="M26" s="80" t="s">
        <v>10681</v>
      </c>
      <c r="N26" s="21" t="s">
        <v>10682</v>
      </c>
      <c r="O26" s="72" t="s">
        <v>10683</v>
      </c>
      <c r="P26" s="72" t="s">
        <v>10684</v>
      </c>
      <c r="Q26" s="414"/>
      <c r="R26" s="94">
        <f t="shared" si="11"/>
        <v>7</v>
      </c>
      <c r="S26" s="419" t="s">
        <v>10685</v>
      </c>
      <c r="T26" s="95" t="s">
        <v>10686</v>
      </c>
      <c r="U26" s="96" t="s">
        <v>10687</v>
      </c>
      <c r="V26" s="410"/>
      <c r="W26" s="90">
        <f t="shared" si="10"/>
        <v>15</v>
      </c>
      <c r="X26" s="97" t="s">
        <v>10688</v>
      </c>
      <c r="Y26" s="2" t="s">
        <v>10689</v>
      </c>
      <c r="Z26" s="2" t="s">
        <v>10690</v>
      </c>
      <c r="AA26" s="2" t="s">
        <v>10691</v>
      </c>
      <c r="AB26" s="2" t="s">
        <v>10692</v>
      </c>
      <c r="AC26" s="2" t="s">
        <v>10693</v>
      </c>
      <c r="AD26" s="97" t="s">
        <v>10688</v>
      </c>
      <c r="AF26" s="10">
        <v>1</v>
      </c>
    </row>
    <row r="27" spans="1:32" ht="35.1" customHeight="1" x14ac:dyDescent="0.25">
      <c r="A27" s="410"/>
      <c r="B27" s="114"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C27" s="85"/>
      <c r="D27" s="115"/>
      <c r="E27" s="115"/>
      <c r="F27" s="410"/>
      <c r="G27" s="98">
        <v>8</v>
      </c>
      <c r="H27" s="107" t="s">
        <v>10694</v>
      </c>
      <c r="I27" s="99" t="s">
        <v>10695</v>
      </c>
      <c r="J27" s="100" t="s">
        <v>10696</v>
      </c>
      <c r="K27" s="410"/>
      <c r="L27" s="79">
        <f t="shared" si="8"/>
        <v>18</v>
      </c>
      <c r="M27" s="80" t="s">
        <v>10697</v>
      </c>
      <c r="N27" s="21" t="s">
        <v>10698</v>
      </c>
      <c r="O27" s="72" t="s">
        <v>10699</v>
      </c>
      <c r="P27" s="72" t="s">
        <v>10700</v>
      </c>
      <c r="Q27" s="414"/>
      <c r="R27" s="94">
        <f t="shared" si="11"/>
        <v>8</v>
      </c>
      <c r="S27" s="419" t="s">
        <v>10701</v>
      </c>
      <c r="T27" s="95" t="s">
        <v>10702</v>
      </c>
      <c r="U27" s="96" t="s">
        <v>10703</v>
      </c>
      <c r="V27" s="410"/>
      <c r="W27" s="90">
        <f t="shared" si="10"/>
        <v>16</v>
      </c>
      <c r="X27" s="97" t="s">
        <v>10704</v>
      </c>
      <c r="Y27" s="2" t="s">
        <v>10705</v>
      </c>
      <c r="Z27" s="101" t="s">
        <v>10706</v>
      </c>
      <c r="AA27" s="2" t="s">
        <v>10707</v>
      </c>
      <c r="AB27" s="2" t="s">
        <v>10708</v>
      </c>
      <c r="AC27" s="2" t="s">
        <v>10709</v>
      </c>
      <c r="AD27" s="97" t="s">
        <v>10704</v>
      </c>
      <c r="AF27" s="10">
        <v>1</v>
      </c>
    </row>
    <row r="28" spans="1:32" ht="35.1" customHeight="1" x14ac:dyDescent="0.25">
      <c r="A28" s="410"/>
      <c r="B28" s="98"/>
      <c r="C28" s="116"/>
      <c r="D28" s="117" t="s">
        <v>10710</v>
      </c>
      <c r="E28" s="118"/>
      <c r="F28" s="410"/>
      <c r="G28" s="102"/>
      <c r="H28" s="104"/>
      <c r="I28" s="105"/>
      <c r="J28" s="106"/>
      <c r="K28" s="410"/>
      <c r="L28" s="79">
        <f t="shared" si="8"/>
        <v>19</v>
      </c>
      <c r="M28" s="80" t="s">
        <v>10711</v>
      </c>
      <c r="N28" s="21" t="s">
        <v>10712</v>
      </c>
      <c r="O28" s="72" t="s">
        <v>10713</v>
      </c>
      <c r="P28" s="72" t="s">
        <v>10668</v>
      </c>
      <c r="Q28" s="414"/>
      <c r="R28" s="94">
        <f t="shared" si="11"/>
        <v>9</v>
      </c>
      <c r="S28" s="419" t="s">
        <v>10714</v>
      </c>
      <c r="T28" s="95" t="s">
        <v>10715</v>
      </c>
      <c r="U28" s="96" t="s">
        <v>10716</v>
      </c>
      <c r="V28" s="410"/>
      <c r="W28" s="90">
        <f t="shared" si="10"/>
        <v>17</v>
      </c>
      <c r="X28" s="97" t="s">
        <v>5918</v>
      </c>
      <c r="Y28" s="2" t="s">
        <v>10717</v>
      </c>
      <c r="Z28" s="101" t="s">
        <v>10718</v>
      </c>
      <c r="AA28" s="2" t="s">
        <v>10719</v>
      </c>
      <c r="AB28" s="2" t="s">
        <v>10720</v>
      </c>
      <c r="AC28" s="2" t="s">
        <v>10721</v>
      </c>
      <c r="AD28" s="97" t="s">
        <v>5918</v>
      </c>
      <c r="AF28" s="10">
        <v>1</v>
      </c>
    </row>
    <row r="29" spans="1:32" ht="35.1" customHeight="1" x14ac:dyDescent="0.25">
      <c r="A29" s="410"/>
      <c r="B29" s="98"/>
      <c r="C29" s="116"/>
      <c r="D29" s="117" t="s">
        <v>10722</v>
      </c>
      <c r="E29" s="118"/>
      <c r="F29" s="410"/>
      <c r="G29" s="77" t="s">
        <v>10723</v>
      </c>
      <c r="H29" s="76" t="s">
        <v>10724</v>
      </c>
      <c r="I29" s="93" t="s">
        <v>10725</v>
      </c>
      <c r="J29" s="76" t="s">
        <v>10726</v>
      </c>
      <c r="K29" s="410"/>
      <c r="L29" s="79">
        <f t="shared" si="8"/>
        <v>20</v>
      </c>
      <c r="M29" s="80" t="s">
        <v>10727</v>
      </c>
      <c r="N29" s="21" t="s">
        <v>10728</v>
      </c>
      <c r="O29" s="72" t="s">
        <v>10729</v>
      </c>
      <c r="P29" s="72" t="s">
        <v>10684</v>
      </c>
      <c r="Q29" s="414"/>
      <c r="R29" s="94">
        <f t="shared" si="11"/>
        <v>10</v>
      </c>
      <c r="S29" s="419" t="s">
        <v>10730</v>
      </c>
      <c r="T29" s="95" t="s">
        <v>10731</v>
      </c>
      <c r="U29" s="96" t="s">
        <v>10732</v>
      </c>
      <c r="V29" s="410"/>
      <c r="W29" s="90">
        <f t="shared" si="10"/>
        <v>18</v>
      </c>
      <c r="X29" s="97" t="s">
        <v>10733</v>
      </c>
      <c r="Y29" s="2" t="s">
        <v>10734</v>
      </c>
      <c r="Z29" s="2" t="s">
        <v>10735</v>
      </c>
      <c r="AA29" s="2" t="s">
        <v>10736</v>
      </c>
      <c r="AB29" s="2" t="s">
        <v>10737</v>
      </c>
      <c r="AC29" s="2" t="s">
        <v>10738</v>
      </c>
      <c r="AD29" s="97" t="s">
        <v>10733</v>
      </c>
      <c r="AF29" s="10">
        <v>1</v>
      </c>
    </row>
    <row r="30" spans="1:32" ht="35.1" customHeight="1" x14ac:dyDescent="0.25">
      <c r="A30" s="410"/>
      <c r="B30" s="98"/>
      <c r="E30" s="120"/>
      <c r="F30" s="410"/>
      <c r="G30" s="98">
        <v>1</v>
      </c>
      <c r="H30" s="107" t="s">
        <v>10739</v>
      </c>
      <c r="I30" s="99" t="s">
        <v>10740</v>
      </c>
      <c r="J30" s="100" t="s">
        <v>10741</v>
      </c>
      <c r="K30" s="410"/>
      <c r="L30" s="79">
        <f t="shared" si="8"/>
        <v>21</v>
      </c>
      <c r="M30" s="80" t="s">
        <v>10742</v>
      </c>
      <c r="N30" s="21" t="s">
        <v>10743</v>
      </c>
      <c r="O30" s="72" t="s">
        <v>10744</v>
      </c>
      <c r="P30" s="72" t="s">
        <v>10668</v>
      </c>
      <c r="Q30" s="414"/>
      <c r="R30" s="94">
        <f t="shared" si="11"/>
        <v>11</v>
      </c>
      <c r="S30" s="419" t="s">
        <v>10745</v>
      </c>
      <c r="T30" s="95" t="s">
        <v>10746</v>
      </c>
      <c r="U30" s="96" t="s">
        <v>10747</v>
      </c>
      <c r="V30" s="410"/>
      <c r="W30" s="90">
        <f t="shared" si="10"/>
        <v>19</v>
      </c>
      <c r="X30" s="97" t="s">
        <v>10748</v>
      </c>
      <c r="Y30" s="2" t="s">
        <v>10749</v>
      </c>
      <c r="Z30" s="2" t="s">
        <v>10750</v>
      </c>
      <c r="AA30" s="2" t="s">
        <v>10751</v>
      </c>
      <c r="AB30" s="2" t="s">
        <v>10752</v>
      </c>
      <c r="AC30" s="2" t="s">
        <v>10753</v>
      </c>
      <c r="AD30" s="97" t="s">
        <v>10748</v>
      </c>
      <c r="AF30" s="10">
        <v>1</v>
      </c>
    </row>
    <row r="31" spans="1:32" ht="35.1" customHeight="1" x14ac:dyDescent="0.25">
      <c r="A31" s="410"/>
      <c r="B31" s="98"/>
      <c r="C31" s="121"/>
      <c r="D31" s="120"/>
      <c r="E31" s="120"/>
      <c r="F31" s="410"/>
      <c r="G31" s="98">
        <v>2</v>
      </c>
      <c r="H31" s="107" t="s">
        <v>10754</v>
      </c>
      <c r="I31" s="99" t="s">
        <v>10755</v>
      </c>
      <c r="J31" s="100" t="s">
        <v>10756</v>
      </c>
      <c r="K31" s="410"/>
      <c r="L31" s="79">
        <f t="shared" si="8"/>
        <v>22</v>
      </c>
      <c r="M31" s="80" t="s">
        <v>10757</v>
      </c>
      <c r="N31" s="21" t="s">
        <v>10758</v>
      </c>
      <c r="O31" s="72" t="s">
        <v>10759</v>
      </c>
      <c r="P31" s="72" t="s">
        <v>10760</v>
      </c>
      <c r="Q31" s="414"/>
      <c r="R31" s="94"/>
      <c r="S31" s="418" t="s">
        <v>10168</v>
      </c>
      <c r="T31" s="421"/>
      <c r="U31" s="89"/>
      <c r="V31" s="410"/>
      <c r="W31" s="90">
        <f t="shared" si="10"/>
        <v>20</v>
      </c>
      <c r="X31" s="97" t="s">
        <v>10761</v>
      </c>
      <c r="Y31" s="2" t="s">
        <v>10762</v>
      </c>
      <c r="Z31" s="101" t="s">
        <v>10763</v>
      </c>
      <c r="AA31" s="2" t="s">
        <v>10764</v>
      </c>
      <c r="AB31" s="2" t="s">
        <v>10765</v>
      </c>
      <c r="AC31" s="2" t="s">
        <v>10766</v>
      </c>
      <c r="AD31" s="97" t="s">
        <v>10761</v>
      </c>
      <c r="AF31" s="10">
        <v>1</v>
      </c>
    </row>
    <row r="32" spans="1:32" ht="35.1" customHeight="1" x14ac:dyDescent="0.25">
      <c r="A32" s="410"/>
      <c r="B32" s="85"/>
      <c r="C32" s="122" t="s">
        <v>10767</v>
      </c>
      <c r="D32" s="123" t="s">
        <v>10768</v>
      </c>
      <c r="E32" s="124" t="s">
        <v>10769</v>
      </c>
      <c r="F32" s="410"/>
      <c r="G32" s="125"/>
      <c r="H32" s="510" t="s">
        <v>10770</v>
      </c>
      <c r="I32" s="511" t="s">
        <v>10771</v>
      </c>
      <c r="J32" s="512" t="s">
        <v>10772</v>
      </c>
      <c r="K32" s="410"/>
      <c r="L32" s="79">
        <f t="shared" si="8"/>
        <v>23</v>
      </c>
      <c r="M32" s="80" t="s">
        <v>10773</v>
      </c>
      <c r="N32" s="21" t="s">
        <v>10774</v>
      </c>
      <c r="O32" s="72" t="s">
        <v>10775</v>
      </c>
      <c r="P32" s="72" t="s">
        <v>10776</v>
      </c>
      <c r="Q32" s="414"/>
      <c r="R32" s="94">
        <v>1</v>
      </c>
      <c r="S32" s="419" t="s">
        <v>10777</v>
      </c>
      <c r="T32" s="95" t="s">
        <v>10778</v>
      </c>
      <c r="U32" s="96" t="s">
        <v>10779</v>
      </c>
      <c r="V32" s="410"/>
      <c r="W32" s="90">
        <f t="shared" si="10"/>
        <v>21</v>
      </c>
      <c r="X32" s="97" t="s">
        <v>10780</v>
      </c>
      <c r="Y32" s="2" t="s">
        <v>10781</v>
      </c>
      <c r="Z32" s="2" t="s">
        <v>10782</v>
      </c>
      <c r="AA32" s="2" t="s">
        <v>10783</v>
      </c>
      <c r="AB32" s="2" t="s">
        <v>10784</v>
      </c>
      <c r="AC32" s="2" t="s">
        <v>10785</v>
      </c>
      <c r="AD32" s="97" t="s">
        <v>10780</v>
      </c>
      <c r="AF32" s="10">
        <v>1</v>
      </c>
    </row>
    <row r="33" spans="1:32" ht="35.1" customHeight="1" x14ac:dyDescent="0.25">
      <c r="A33" s="410"/>
      <c r="B33" s="126"/>
      <c r="C33" s="127" t="s">
        <v>10786</v>
      </c>
      <c r="D33" s="128" t="s">
        <v>10787</v>
      </c>
      <c r="E33" s="129" t="s">
        <v>10788</v>
      </c>
      <c r="F33" s="410"/>
      <c r="G33" s="125"/>
      <c r="H33" s="510"/>
      <c r="I33" s="511"/>
      <c r="J33" s="512"/>
      <c r="K33" s="410"/>
      <c r="L33" s="79">
        <f t="shared" si="8"/>
        <v>24</v>
      </c>
      <c r="M33" s="80" t="s">
        <v>10789</v>
      </c>
      <c r="N33" s="21" t="s">
        <v>10790</v>
      </c>
      <c r="O33" s="72" t="s">
        <v>10791</v>
      </c>
      <c r="P33" s="72" t="s">
        <v>10792</v>
      </c>
      <c r="Q33" s="414"/>
      <c r="R33" s="94">
        <f>R32+1</f>
        <v>2</v>
      </c>
      <c r="S33" s="419" t="s">
        <v>10793</v>
      </c>
      <c r="T33" s="95" t="s">
        <v>10794</v>
      </c>
      <c r="U33" s="96" t="s">
        <v>10795</v>
      </c>
      <c r="V33" s="410"/>
      <c r="W33" s="90">
        <f t="shared" si="10"/>
        <v>22</v>
      </c>
      <c r="X33" s="97" t="s">
        <v>10796</v>
      </c>
      <c r="Y33" s="2" t="s">
        <v>10797</v>
      </c>
      <c r="Z33" s="2" t="s">
        <v>10798</v>
      </c>
      <c r="AA33" s="2" t="s">
        <v>10799</v>
      </c>
      <c r="AB33" s="2" t="s">
        <v>10800</v>
      </c>
      <c r="AC33" s="2" t="s">
        <v>10801</v>
      </c>
      <c r="AD33" s="97" t="s">
        <v>10796</v>
      </c>
      <c r="AF33" s="10">
        <v>1</v>
      </c>
    </row>
    <row r="34" spans="1:32" ht="35.1" customHeight="1" x14ac:dyDescent="0.25">
      <c r="A34" s="410"/>
      <c r="B34" s="98">
        <v>1</v>
      </c>
      <c r="C34" s="85" t="s">
        <v>10802</v>
      </c>
      <c r="D34" s="86" t="s">
        <v>10803</v>
      </c>
      <c r="E34" s="87" t="s">
        <v>10804</v>
      </c>
      <c r="F34" s="410"/>
      <c r="G34" s="77" t="s">
        <v>10805</v>
      </c>
      <c r="H34" s="76" t="s">
        <v>10806</v>
      </c>
      <c r="I34" s="93" t="s">
        <v>10807</v>
      </c>
      <c r="J34" s="76" t="s">
        <v>10808</v>
      </c>
      <c r="K34" s="410"/>
      <c r="L34" s="79">
        <f t="shared" si="8"/>
        <v>25</v>
      </c>
      <c r="M34" s="80" t="s">
        <v>10809</v>
      </c>
      <c r="N34" s="21" t="s">
        <v>10810</v>
      </c>
      <c r="O34" s="72" t="s">
        <v>10811</v>
      </c>
      <c r="P34" s="72" t="s">
        <v>10812</v>
      </c>
      <c r="Q34" s="414"/>
      <c r="R34" s="94">
        <f t="shared" ref="R34:R45" si="12">R33+1</f>
        <v>3</v>
      </c>
      <c r="S34" s="419" t="s">
        <v>10813</v>
      </c>
      <c r="T34" s="95" t="s">
        <v>10814</v>
      </c>
      <c r="U34" s="96" t="s">
        <v>10815</v>
      </c>
      <c r="V34" s="410"/>
      <c r="W34" s="90">
        <f t="shared" si="10"/>
        <v>23</v>
      </c>
      <c r="X34" s="97" t="s">
        <v>10816</v>
      </c>
      <c r="Y34" s="2" t="s">
        <v>10817</v>
      </c>
      <c r="Z34" s="2" t="s">
        <v>10818</v>
      </c>
      <c r="AA34" s="2" t="s">
        <v>10819</v>
      </c>
      <c r="AB34" s="2" t="s">
        <v>10820</v>
      </c>
      <c r="AC34" s="2" t="s">
        <v>10821</v>
      </c>
      <c r="AD34" s="97" t="s">
        <v>10816</v>
      </c>
      <c r="AF34" s="10">
        <v>1</v>
      </c>
    </row>
    <row r="35" spans="1:32" ht="35.1" customHeight="1" x14ac:dyDescent="0.25">
      <c r="A35" s="410"/>
      <c r="B35" s="98">
        <v>2</v>
      </c>
      <c r="C35" s="85" t="s">
        <v>10822</v>
      </c>
      <c r="D35" s="86" t="s">
        <v>10823</v>
      </c>
      <c r="E35" s="87" t="s">
        <v>10824</v>
      </c>
      <c r="F35" s="410"/>
      <c r="G35" s="98">
        <v>1</v>
      </c>
      <c r="H35" s="85" t="s">
        <v>10825</v>
      </c>
      <c r="I35" s="99" t="s">
        <v>10826</v>
      </c>
      <c r="J35" s="100" t="s">
        <v>10827</v>
      </c>
      <c r="K35" s="410"/>
      <c r="L35" s="79">
        <f t="shared" si="8"/>
        <v>26</v>
      </c>
      <c r="M35" s="80" t="s">
        <v>10828</v>
      </c>
      <c r="N35" s="21" t="s">
        <v>10829</v>
      </c>
      <c r="O35" s="72" t="s">
        <v>10830</v>
      </c>
      <c r="P35" s="72" t="s">
        <v>10831</v>
      </c>
      <c r="Q35" s="414"/>
      <c r="R35" s="94">
        <f t="shared" si="12"/>
        <v>4</v>
      </c>
      <c r="S35" s="419" t="s">
        <v>10832</v>
      </c>
      <c r="T35" s="95" t="s">
        <v>10833</v>
      </c>
      <c r="U35" s="96" t="s">
        <v>10834</v>
      </c>
      <c r="V35" s="410"/>
      <c r="W35" s="90">
        <f t="shared" si="10"/>
        <v>24</v>
      </c>
      <c r="X35" s="97" t="s">
        <v>10835</v>
      </c>
      <c r="Y35" s="2" t="s">
        <v>10836</v>
      </c>
      <c r="Z35" s="2" t="s">
        <v>10837</v>
      </c>
      <c r="AA35" s="2" t="s">
        <v>10838</v>
      </c>
      <c r="AB35" s="2" t="s">
        <v>10839</v>
      </c>
      <c r="AC35" s="2" t="s">
        <v>10840</v>
      </c>
      <c r="AD35" s="97" t="s">
        <v>10835</v>
      </c>
      <c r="AF35" s="10">
        <v>1</v>
      </c>
    </row>
    <row r="36" spans="1:32" ht="35.1" customHeight="1" x14ac:dyDescent="0.25">
      <c r="A36" s="410"/>
      <c r="B36" s="98">
        <v>3</v>
      </c>
      <c r="C36" s="85" t="s">
        <v>10841</v>
      </c>
      <c r="D36" s="86" t="s">
        <v>10842</v>
      </c>
      <c r="E36" s="87" t="s">
        <v>10843</v>
      </c>
      <c r="F36" s="410"/>
      <c r="G36" s="98">
        <v>2</v>
      </c>
      <c r="H36" s="85" t="s">
        <v>10844</v>
      </c>
      <c r="I36" s="99" t="s">
        <v>10845</v>
      </c>
      <c r="J36" s="100" t="s">
        <v>10846</v>
      </c>
      <c r="K36" s="410"/>
      <c r="L36" s="79">
        <f t="shared" si="8"/>
        <v>27</v>
      </c>
      <c r="M36" s="80" t="s">
        <v>10847</v>
      </c>
      <c r="N36" s="21" t="s">
        <v>10848</v>
      </c>
      <c r="O36" s="72" t="s">
        <v>10849</v>
      </c>
      <c r="P36" s="72" t="s">
        <v>10850</v>
      </c>
      <c r="Q36" s="414"/>
      <c r="R36" s="94">
        <f t="shared" si="12"/>
        <v>5</v>
      </c>
      <c r="S36" s="419" t="s">
        <v>10851</v>
      </c>
      <c r="T36" s="95" t="s">
        <v>10852</v>
      </c>
      <c r="U36" s="96" t="s">
        <v>10853</v>
      </c>
      <c r="V36" s="410"/>
      <c r="W36" s="90">
        <f t="shared" si="10"/>
        <v>25</v>
      </c>
      <c r="X36" s="97" t="s">
        <v>10854</v>
      </c>
      <c r="Y36" s="2" t="s">
        <v>10855</v>
      </c>
      <c r="Z36" s="2" t="s">
        <v>10856</v>
      </c>
      <c r="AA36" s="2" t="s">
        <v>10857</v>
      </c>
      <c r="AB36" s="2" t="s">
        <v>10858</v>
      </c>
      <c r="AC36" s="2" t="s">
        <v>10859</v>
      </c>
      <c r="AD36" s="97" t="s">
        <v>10854</v>
      </c>
      <c r="AF36" s="10">
        <v>1</v>
      </c>
    </row>
    <row r="37" spans="1:32" ht="35.1" customHeight="1" x14ac:dyDescent="0.25">
      <c r="A37" s="410"/>
      <c r="B37" s="98">
        <v>4</v>
      </c>
      <c r="C37" s="85" t="s">
        <v>10860</v>
      </c>
      <c r="D37" s="86" t="s">
        <v>10861</v>
      </c>
      <c r="E37" s="87" t="s">
        <v>10862</v>
      </c>
      <c r="F37" s="410"/>
      <c r="G37" s="130"/>
      <c r="H37" s="513" t="s">
        <v>10863</v>
      </c>
      <c r="I37" s="514" t="s">
        <v>10864</v>
      </c>
      <c r="J37" s="515" t="s">
        <v>10865</v>
      </c>
      <c r="K37" s="410"/>
      <c r="L37" s="79">
        <f t="shared" si="8"/>
        <v>28</v>
      </c>
      <c r="M37" s="80" t="s">
        <v>10866</v>
      </c>
      <c r="N37" s="21" t="s">
        <v>10867</v>
      </c>
      <c r="O37" s="72" t="s">
        <v>10868</v>
      </c>
      <c r="P37" s="72" t="s">
        <v>10869</v>
      </c>
      <c r="Q37" s="414"/>
      <c r="R37" s="94">
        <f t="shared" si="12"/>
        <v>6</v>
      </c>
      <c r="S37" s="419" t="s">
        <v>10870</v>
      </c>
      <c r="T37" s="95" t="s">
        <v>10871</v>
      </c>
      <c r="U37" s="96" t="s">
        <v>10872</v>
      </c>
      <c r="V37" s="410"/>
      <c r="W37" s="90">
        <f t="shared" si="10"/>
        <v>26</v>
      </c>
      <c r="X37" s="97" t="s">
        <v>10873</v>
      </c>
      <c r="Y37" s="2" t="s">
        <v>10874</v>
      </c>
      <c r="Z37" s="101" t="s">
        <v>10875</v>
      </c>
      <c r="AA37" s="2" t="s">
        <v>10876</v>
      </c>
      <c r="AB37" s="2" t="s">
        <v>10877</v>
      </c>
      <c r="AC37" s="2" t="s">
        <v>10878</v>
      </c>
      <c r="AD37" s="97" t="s">
        <v>10873</v>
      </c>
      <c r="AF37" s="10">
        <v>1</v>
      </c>
    </row>
    <row r="38" spans="1:32" ht="35.1" customHeight="1" x14ac:dyDescent="0.25">
      <c r="A38" s="410"/>
      <c r="B38" s="98">
        <v>5</v>
      </c>
      <c r="C38" s="85" t="s">
        <v>10879</v>
      </c>
      <c r="D38" s="86" t="s">
        <v>10880</v>
      </c>
      <c r="E38" s="87" t="s">
        <v>10881</v>
      </c>
      <c r="F38" s="410"/>
      <c r="G38" s="130"/>
      <c r="H38" s="513"/>
      <c r="I38" s="514"/>
      <c r="J38" s="515"/>
      <c r="K38" s="410"/>
      <c r="L38" s="79">
        <f t="shared" si="8"/>
        <v>29</v>
      </c>
      <c r="M38" s="80" t="s">
        <v>10882</v>
      </c>
      <c r="N38" s="21" t="s">
        <v>10883</v>
      </c>
      <c r="O38" s="72" t="s">
        <v>10884</v>
      </c>
      <c r="P38" s="72" t="s">
        <v>10885</v>
      </c>
      <c r="Q38" s="414"/>
      <c r="R38" s="94">
        <f t="shared" si="12"/>
        <v>7</v>
      </c>
      <c r="S38" s="419" t="s">
        <v>10886</v>
      </c>
      <c r="T38" s="95" t="s">
        <v>10887</v>
      </c>
      <c r="U38" s="96" t="s">
        <v>10888</v>
      </c>
      <c r="V38" s="410"/>
      <c r="W38" s="90">
        <f t="shared" si="10"/>
        <v>27</v>
      </c>
      <c r="X38" s="97" t="s">
        <v>10889</v>
      </c>
      <c r="Y38" s="2" t="s">
        <v>10890</v>
      </c>
      <c r="Z38" s="2" t="s">
        <v>10891</v>
      </c>
      <c r="AA38" s="2" t="s">
        <v>10892</v>
      </c>
      <c r="AB38" s="2" t="s">
        <v>10893</v>
      </c>
      <c r="AC38" s="2" t="s">
        <v>10894</v>
      </c>
      <c r="AD38" s="97" t="s">
        <v>10889</v>
      </c>
      <c r="AF38" s="10">
        <v>1</v>
      </c>
    </row>
    <row r="39" spans="1:32" ht="35.1" customHeight="1" x14ac:dyDescent="0.25">
      <c r="A39" s="410"/>
      <c r="B39" s="98">
        <v>6</v>
      </c>
      <c r="C39" s="85" t="s">
        <v>10895</v>
      </c>
      <c r="D39" s="86" t="s">
        <v>10896</v>
      </c>
      <c r="E39" s="87" t="s">
        <v>10897</v>
      </c>
      <c r="F39" s="410"/>
      <c r="G39" s="98">
        <v>3</v>
      </c>
      <c r="H39" s="85" t="s">
        <v>10898</v>
      </c>
      <c r="I39" s="99" t="s">
        <v>10899</v>
      </c>
      <c r="J39" s="100" t="s">
        <v>10900</v>
      </c>
      <c r="K39" s="410"/>
      <c r="L39" s="79">
        <f t="shared" si="8"/>
        <v>30</v>
      </c>
      <c r="M39" s="80" t="s">
        <v>10901</v>
      </c>
      <c r="N39" s="21" t="s">
        <v>10902</v>
      </c>
      <c r="O39" s="72" t="s">
        <v>10903</v>
      </c>
      <c r="P39" s="72" t="s">
        <v>10831</v>
      </c>
      <c r="Q39" s="415"/>
      <c r="R39" s="94">
        <f t="shared" si="12"/>
        <v>8</v>
      </c>
      <c r="S39" s="419" t="s">
        <v>10904</v>
      </c>
      <c r="T39" s="95" t="s">
        <v>10905</v>
      </c>
      <c r="U39" s="96" t="s">
        <v>10906</v>
      </c>
      <c r="V39" s="410"/>
      <c r="W39" s="90">
        <f t="shared" si="10"/>
        <v>28</v>
      </c>
      <c r="X39" s="97" t="s">
        <v>10907</v>
      </c>
      <c r="Y39" s="2" t="s">
        <v>10908</v>
      </c>
      <c r="Z39" s="101" t="s">
        <v>10909</v>
      </c>
      <c r="AA39" s="2" t="s">
        <v>10910</v>
      </c>
      <c r="AB39" s="2" t="s">
        <v>10911</v>
      </c>
      <c r="AC39" s="2" t="s">
        <v>10912</v>
      </c>
      <c r="AD39" s="97" t="s">
        <v>10907</v>
      </c>
      <c r="AF39" s="10">
        <v>1</v>
      </c>
    </row>
    <row r="40" spans="1:32" ht="35.1" customHeight="1" x14ac:dyDescent="0.25">
      <c r="A40" s="410"/>
      <c r="B40" s="98">
        <v>7</v>
      </c>
      <c r="C40" s="85" t="s">
        <v>10506</v>
      </c>
      <c r="D40" s="86" t="s">
        <v>10913</v>
      </c>
      <c r="E40" s="87" t="s">
        <v>10914</v>
      </c>
      <c r="F40" s="410"/>
      <c r="G40" s="98">
        <v>4</v>
      </c>
      <c r="H40" s="85" t="s">
        <v>10915</v>
      </c>
      <c r="I40" s="99" t="s">
        <v>10916</v>
      </c>
      <c r="J40" s="100" t="s">
        <v>10917</v>
      </c>
      <c r="K40" s="410"/>
      <c r="L40" s="79">
        <f t="shared" si="8"/>
        <v>31</v>
      </c>
      <c r="M40" s="80" t="s">
        <v>10918</v>
      </c>
      <c r="N40" s="21" t="s">
        <v>10919</v>
      </c>
      <c r="O40" s="72" t="s">
        <v>10920</v>
      </c>
      <c r="P40" s="72" t="s">
        <v>10850</v>
      </c>
      <c r="Q40" s="415"/>
      <c r="R40" s="94">
        <f t="shared" si="12"/>
        <v>9</v>
      </c>
      <c r="S40" s="419" t="s">
        <v>10921</v>
      </c>
      <c r="T40" s="95" t="s">
        <v>10922</v>
      </c>
      <c r="U40" s="96" t="s">
        <v>10923</v>
      </c>
      <c r="V40" s="410"/>
      <c r="W40" s="90">
        <f t="shared" si="10"/>
        <v>29</v>
      </c>
      <c r="X40" s="97" t="s">
        <v>10924</v>
      </c>
      <c r="Y40" s="2" t="s">
        <v>10925</v>
      </c>
      <c r="Z40" s="101" t="s">
        <v>10926</v>
      </c>
      <c r="AA40" s="2" t="s">
        <v>10927</v>
      </c>
      <c r="AB40" s="2" t="s">
        <v>10928</v>
      </c>
      <c r="AC40" s="2" t="s">
        <v>10929</v>
      </c>
      <c r="AD40" s="97" t="s">
        <v>10924</v>
      </c>
      <c r="AF40" s="10">
        <v>1</v>
      </c>
    </row>
    <row r="41" spans="1:32" ht="35.1" customHeight="1" x14ac:dyDescent="0.25">
      <c r="A41" s="410"/>
      <c r="B41" s="98">
        <v>8</v>
      </c>
      <c r="C41" s="85" t="s">
        <v>10930</v>
      </c>
      <c r="D41" s="86" t="s">
        <v>10931</v>
      </c>
      <c r="E41" s="87" t="s">
        <v>10932</v>
      </c>
      <c r="F41" s="410"/>
      <c r="G41" s="98">
        <v>5</v>
      </c>
      <c r="H41" s="85" t="s">
        <v>10933</v>
      </c>
      <c r="I41" s="99" t="s">
        <v>10934</v>
      </c>
      <c r="J41" s="100" t="s">
        <v>10935</v>
      </c>
      <c r="K41" s="410"/>
      <c r="L41" s="79"/>
      <c r="M41" s="80"/>
      <c r="N41" s="21"/>
      <c r="O41" s="72"/>
      <c r="P41" s="72"/>
      <c r="Q41" s="415"/>
      <c r="R41" s="94">
        <f t="shared" si="12"/>
        <v>10</v>
      </c>
      <c r="S41" s="419" t="s">
        <v>10936</v>
      </c>
      <c r="T41" s="95" t="s">
        <v>10937</v>
      </c>
      <c r="U41" s="96" t="s">
        <v>10938</v>
      </c>
      <c r="V41" s="410"/>
      <c r="W41" s="74"/>
      <c r="X41" s="91" t="s">
        <v>10162</v>
      </c>
      <c r="Y41" s="92"/>
      <c r="Z41" s="92"/>
      <c r="AA41" s="92"/>
      <c r="AB41" s="82"/>
      <c r="AC41" s="82"/>
      <c r="AD41" s="91" t="s">
        <v>10162</v>
      </c>
      <c r="AF41" s="10">
        <v>1</v>
      </c>
    </row>
    <row r="42" spans="1:32" ht="30" customHeight="1" x14ac:dyDescent="0.25">
      <c r="A42" s="410"/>
      <c r="B42" s="98">
        <v>9</v>
      </c>
      <c r="C42" s="85" t="s">
        <v>10468</v>
      </c>
      <c r="D42" s="86" t="s">
        <v>10939</v>
      </c>
      <c r="E42" s="87" t="s">
        <v>10940</v>
      </c>
      <c r="F42" s="410"/>
      <c r="G42" s="98">
        <v>6</v>
      </c>
      <c r="H42" s="85" t="s">
        <v>10941</v>
      </c>
      <c r="I42" s="99" t="s">
        <v>10942</v>
      </c>
      <c r="J42" s="100" t="s">
        <v>10943</v>
      </c>
      <c r="K42" s="410"/>
      <c r="L42" s="79">
        <v>1</v>
      </c>
      <c r="M42" s="132" t="s">
        <v>10944</v>
      </c>
      <c r="N42" s="133" t="s">
        <v>10945</v>
      </c>
      <c r="O42" s="133" t="s">
        <v>10946</v>
      </c>
      <c r="P42" s="72"/>
      <c r="Q42" s="131"/>
      <c r="R42" s="94">
        <f t="shared" si="12"/>
        <v>11</v>
      </c>
      <c r="S42" s="419" t="s">
        <v>10947</v>
      </c>
      <c r="T42" s="95" t="s">
        <v>10948</v>
      </c>
      <c r="U42" s="96" t="s">
        <v>10949</v>
      </c>
      <c r="V42" s="410"/>
      <c r="W42" s="90">
        <v>1</v>
      </c>
      <c r="X42" s="97" t="s">
        <v>10950</v>
      </c>
      <c r="Y42" s="2" t="s">
        <v>10951</v>
      </c>
      <c r="Z42" s="101" t="s">
        <v>10952</v>
      </c>
      <c r="AA42" s="2" t="s">
        <v>10953</v>
      </c>
      <c r="AB42" s="2" t="s">
        <v>10954</v>
      </c>
      <c r="AC42" s="2" t="s">
        <v>10955</v>
      </c>
      <c r="AD42" s="97" t="s">
        <v>10950</v>
      </c>
      <c r="AF42" s="10">
        <v>1</v>
      </c>
    </row>
    <row r="43" spans="1:32" ht="30" customHeight="1" x14ac:dyDescent="0.25">
      <c r="A43" s="410"/>
      <c r="B43" s="98"/>
      <c r="D43" s="134"/>
      <c r="E43" s="135"/>
      <c r="F43" s="410"/>
      <c r="G43" s="98"/>
      <c r="H43" s="102" t="s">
        <v>10956</v>
      </c>
      <c r="I43" s="136" t="s">
        <v>10957</v>
      </c>
      <c r="J43" s="137" t="s">
        <v>10958</v>
      </c>
      <c r="K43" s="410"/>
      <c r="L43" s="79">
        <f t="shared" ref="L43:L72" si="13">L42+1</f>
        <v>2</v>
      </c>
      <c r="M43" s="132" t="s">
        <v>10959</v>
      </c>
      <c r="N43" s="133" t="s">
        <v>10960</v>
      </c>
      <c r="O43" s="133" t="s">
        <v>10961</v>
      </c>
      <c r="P43" s="72"/>
      <c r="Q43" s="131"/>
      <c r="R43" s="94">
        <f t="shared" si="12"/>
        <v>12</v>
      </c>
      <c r="S43" s="419" t="s">
        <v>10962</v>
      </c>
      <c r="T43" s="95" t="s">
        <v>10963</v>
      </c>
      <c r="U43" s="96" t="s">
        <v>10964</v>
      </c>
      <c r="V43" s="410"/>
      <c r="W43" s="90">
        <f>W42+1</f>
        <v>2</v>
      </c>
      <c r="X43" s="97" t="s">
        <v>10965</v>
      </c>
      <c r="Y43" s="2" t="s">
        <v>10966</v>
      </c>
      <c r="Z43" s="101" t="s">
        <v>10967</v>
      </c>
      <c r="AA43" s="2" t="s">
        <v>10968</v>
      </c>
      <c r="AB43" s="2" t="s">
        <v>10969</v>
      </c>
      <c r="AC43" s="2" t="s">
        <v>10970</v>
      </c>
      <c r="AD43" s="97" t="s">
        <v>10965</v>
      </c>
      <c r="AF43" s="10">
        <v>1</v>
      </c>
    </row>
    <row r="44" spans="1:32" ht="30" customHeight="1" x14ac:dyDescent="0.25">
      <c r="A44" s="410"/>
      <c r="B44" s="126">
        <v>1</v>
      </c>
      <c r="C44" s="127" t="s">
        <v>10559</v>
      </c>
      <c r="D44" s="128" t="s">
        <v>10560</v>
      </c>
      <c r="E44" s="129" t="s">
        <v>10561</v>
      </c>
      <c r="F44" s="410"/>
      <c r="G44" s="98">
        <v>7</v>
      </c>
      <c r="H44" s="85" t="s">
        <v>10971</v>
      </c>
      <c r="I44" s="99" t="s">
        <v>10972</v>
      </c>
      <c r="J44" s="100" t="s">
        <v>10973</v>
      </c>
      <c r="K44" s="410"/>
      <c r="L44" s="79">
        <f t="shared" si="13"/>
        <v>3</v>
      </c>
      <c r="M44" s="132" t="s">
        <v>10974</v>
      </c>
      <c r="N44" s="133" t="s">
        <v>10975</v>
      </c>
      <c r="O44" s="133" t="s">
        <v>10976</v>
      </c>
      <c r="P44" s="72"/>
      <c r="Q44" s="131"/>
      <c r="R44" s="94">
        <f t="shared" si="12"/>
        <v>13</v>
      </c>
      <c r="S44" s="419" t="s">
        <v>10977</v>
      </c>
      <c r="T44" s="95" t="s">
        <v>10978</v>
      </c>
      <c r="U44" s="96" t="s">
        <v>10979</v>
      </c>
      <c r="V44" s="410"/>
      <c r="W44" s="90">
        <f t="shared" ref="W44:W58" si="14">W43+1</f>
        <v>3</v>
      </c>
      <c r="X44" s="97" t="s">
        <v>10980</v>
      </c>
      <c r="Y44" s="2" t="s">
        <v>10981</v>
      </c>
      <c r="Z44" s="101" t="s">
        <v>10982</v>
      </c>
      <c r="AA44" s="2" t="s">
        <v>10983</v>
      </c>
      <c r="AB44" s="2" t="s">
        <v>10984</v>
      </c>
      <c r="AC44" s="2" t="s">
        <v>10985</v>
      </c>
      <c r="AD44" s="97" t="s">
        <v>10980</v>
      </c>
      <c r="AF44" s="10">
        <v>1</v>
      </c>
    </row>
    <row r="45" spans="1:32" ht="30" customHeight="1" x14ac:dyDescent="0.25">
      <c r="A45" s="410"/>
      <c r="B45" s="98">
        <v>2</v>
      </c>
      <c r="C45" s="85" t="s">
        <v>10986</v>
      </c>
      <c r="D45" s="86" t="s">
        <v>10987</v>
      </c>
      <c r="E45" s="87" t="s">
        <v>10988</v>
      </c>
      <c r="F45" s="410"/>
      <c r="G45" s="98">
        <v>8</v>
      </c>
      <c r="H45" s="85" t="s">
        <v>10989</v>
      </c>
      <c r="I45" s="99" t="s">
        <v>10990</v>
      </c>
      <c r="J45" s="100" t="s">
        <v>10991</v>
      </c>
      <c r="K45" s="410"/>
      <c r="L45" s="79">
        <f t="shared" si="13"/>
        <v>4</v>
      </c>
      <c r="M45" s="132" t="s">
        <v>10992</v>
      </c>
      <c r="N45" s="133" t="s">
        <v>10993</v>
      </c>
      <c r="O45" s="133" t="s">
        <v>10994</v>
      </c>
      <c r="P45" s="72"/>
      <c r="Q45" s="131"/>
      <c r="R45" s="94">
        <f t="shared" si="12"/>
        <v>14</v>
      </c>
      <c r="S45" s="419" t="s">
        <v>10995</v>
      </c>
      <c r="T45" s="95" t="s">
        <v>10996</v>
      </c>
      <c r="U45" s="96" t="s">
        <v>10997</v>
      </c>
      <c r="V45" s="410"/>
      <c r="W45" s="90">
        <f t="shared" si="14"/>
        <v>4</v>
      </c>
      <c r="X45" s="97" t="s">
        <v>10998</v>
      </c>
      <c r="Y45" s="2" t="s">
        <v>10999</v>
      </c>
      <c r="Z45" s="101" t="s">
        <v>11000</v>
      </c>
      <c r="AA45" s="2" t="s">
        <v>11001</v>
      </c>
      <c r="AB45" s="2" t="s">
        <v>11002</v>
      </c>
      <c r="AC45" s="2" t="s">
        <v>11003</v>
      </c>
      <c r="AD45" s="97" t="s">
        <v>10998</v>
      </c>
      <c r="AF45" s="10">
        <v>1</v>
      </c>
    </row>
    <row r="46" spans="1:32" ht="30" customHeight="1" x14ac:dyDescent="0.25">
      <c r="A46" s="410"/>
      <c r="B46" s="98">
        <v>3</v>
      </c>
      <c r="C46" s="85" t="s">
        <v>11004</v>
      </c>
      <c r="D46" s="86" t="s">
        <v>11005</v>
      </c>
      <c r="E46" s="87" t="s">
        <v>11006</v>
      </c>
      <c r="F46" s="410"/>
      <c r="G46" s="130"/>
      <c r="H46" s="505" t="s">
        <v>11007</v>
      </c>
      <c r="I46" s="506" t="s">
        <v>11008</v>
      </c>
      <c r="J46" s="505" t="s">
        <v>11009</v>
      </c>
      <c r="K46" s="410"/>
      <c r="L46" s="79">
        <f t="shared" si="13"/>
        <v>5</v>
      </c>
      <c r="M46" s="132" t="s">
        <v>11010</v>
      </c>
      <c r="N46" s="133" t="s">
        <v>11011</v>
      </c>
      <c r="O46" s="133" t="s">
        <v>11012</v>
      </c>
      <c r="P46" s="72"/>
      <c r="Q46" s="131"/>
      <c r="R46" s="94"/>
      <c r="S46" s="418" t="s">
        <v>10177</v>
      </c>
      <c r="T46" s="421"/>
      <c r="U46" s="89"/>
      <c r="V46" s="410"/>
      <c r="W46" s="90">
        <f t="shared" si="14"/>
        <v>5</v>
      </c>
      <c r="X46" s="97" t="s">
        <v>11013</v>
      </c>
      <c r="Y46" s="2" t="s">
        <v>11014</v>
      </c>
      <c r="Z46" s="101" t="s">
        <v>11015</v>
      </c>
      <c r="AA46" s="2" t="s">
        <v>11016</v>
      </c>
      <c r="AB46" s="2" t="s">
        <v>11017</v>
      </c>
      <c r="AC46" s="2" t="s">
        <v>11018</v>
      </c>
      <c r="AD46" s="97" t="s">
        <v>11013</v>
      </c>
      <c r="AF46" s="10">
        <v>1</v>
      </c>
    </row>
    <row r="47" spans="1:32" ht="30" customHeight="1" x14ac:dyDescent="0.25">
      <c r="A47" s="410"/>
      <c r="B47" s="98">
        <v>4</v>
      </c>
      <c r="C47" s="85" t="s">
        <v>11019</v>
      </c>
      <c r="D47" s="86" t="s">
        <v>11020</v>
      </c>
      <c r="E47" s="87" t="s">
        <v>11021</v>
      </c>
      <c r="F47" s="410"/>
      <c r="G47" s="130"/>
      <c r="H47" s="505"/>
      <c r="I47" s="506"/>
      <c r="J47" s="505"/>
      <c r="K47" s="410"/>
      <c r="L47" s="79">
        <f t="shared" si="13"/>
        <v>6</v>
      </c>
      <c r="M47" s="132" t="s">
        <v>11022</v>
      </c>
      <c r="N47" s="133" t="s">
        <v>11023</v>
      </c>
      <c r="O47" s="133" t="s">
        <v>11024</v>
      </c>
      <c r="P47" s="72"/>
      <c r="Q47" s="131"/>
      <c r="R47" s="94">
        <v>1</v>
      </c>
      <c r="S47" s="419" t="s">
        <v>11025</v>
      </c>
      <c r="T47" s="95" t="s">
        <v>11026</v>
      </c>
      <c r="U47" s="96" t="s">
        <v>11027</v>
      </c>
      <c r="V47" s="410"/>
      <c r="W47" s="90">
        <f t="shared" si="14"/>
        <v>6</v>
      </c>
      <c r="X47" s="97" t="s">
        <v>11028</v>
      </c>
      <c r="Y47" s="2" t="s">
        <v>11029</v>
      </c>
      <c r="Z47" s="101" t="s">
        <v>11030</v>
      </c>
      <c r="AA47" s="2" t="s">
        <v>11031</v>
      </c>
      <c r="AB47" s="2" t="s">
        <v>11032</v>
      </c>
      <c r="AC47" s="2" t="s">
        <v>11033</v>
      </c>
      <c r="AD47" s="97" t="s">
        <v>11028</v>
      </c>
      <c r="AF47" s="10">
        <v>1</v>
      </c>
    </row>
    <row r="48" spans="1:32" ht="30" customHeight="1" x14ac:dyDescent="0.25">
      <c r="A48" s="410"/>
      <c r="B48" s="98">
        <v>5</v>
      </c>
      <c r="C48" s="85" t="s">
        <v>11034</v>
      </c>
      <c r="D48" s="86" t="s">
        <v>11035</v>
      </c>
      <c r="E48" s="87" t="s">
        <v>11036</v>
      </c>
      <c r="F48" s="410"/>
      <c r="G48" s="85"/>
      <c r="H48" s="85" t="s">
        <v>11037</v>
      </c>
      <c r="I48" s="99" t="s">
        <v>11038</v>
      </c>
      <c r="J48" s="100" t="s">
        <v>11039</v>
      </c>
      <c r="K48" s="410"/>
      <c r="L48" s="79">
        <f t="shared" si="13"/>
        <v>7</v>
      </c>
      <c r="M48" s="132" t="s">
        <v>11040</v>
      </c>
      <c r="N48" s="133" t="s">
        <v>11041</v>
      </c>
      <c r="O48" s="133" t="s">
        <v>11042</v>
      </c>
      <c r="P48" s="72"/>
      <c r="Q48" s="131"/>
      <c r="R48" s="94">
        <f>R47+1</f>
        <v>2</v>
      </c>
      <c r="S48" s="419" t="s">
        <v>11043</v>
      </c>
      <c r="T48" s="95" t="s">
        <v>11044</v>
      </c>
      <c r="U48" s="96" t="s">
        <v>11045</v>
      </c>
      <c r="V48" s="410"/>
      <c r="W48" s="90">
        <f t="shared" si="14"/>
        <v>7</v>
      </c>
      <c r="X48" s="97" t="s">
        <v>11046</v>
      </c>
      <c r="Y48" s="2" t="s">
        <v>11047</v>
      </c>
      <c r="Z48" s="101" t="s">
        <v>11048</v>
      </c>
      <c r="AA48" s="2" t="s">
        <v>11049</v>
      </c>
      <c r="AB48" s="2" t="s">
        <v>11050</v>
      </c>
      <c r="AC48" s="2" t="s">
        <v>11051</v>
      </c>
      <c r="AD48" s="97" t="s">
        <v>11046</v>
      </c>
      <c r="AF48" s="10">
        <v>1</v>
      </c>
    </row>
    <row r="49" spans="1:32" ht="30" customHeight="1" x14ac:dyDescent="0.25">
      <c r="A49" s="410"/>
      <c r="B49" s="98">
        <v>6</v>
      </c>
      <c r="C49" s="85" t="s">
        <v>11052</v>
      </c>
      <c r="D49" s="86" t="s">
        <v>11053</v>
      </c>
      <c r="E49" s="87" t="s">
        <v>11054</v>
      </c>
      <c r="F49" s="410"/>
      <c r="G49" s="98">
        <v>9</v>
      </c>
      <c r="H49" s="85" t="s">
        <v>11055</v>
      </c>
      <c r="I49" s="99" t="s">
        <v>11056</v>
      </c>
      <c r="J49" s="100" t="s">
        <v>11057</v>
      </c>
      <c r="K49" s="410"/>
      <c r="L49" s="79">
        <f t="shared" si="13"/>
        <v>8</v>
      </c>
      <c r="M49" s="132" t="s">
        <v>11058</v>
      </c>
      <c r="N49" s="133" t="s">
        <v>11059</v>
      </c>
      <c r="O49" s="133" t="s">
        <v>11060</v>
      </c>
      <c r="P49" s="72"/>
      <c r="Q49" s="131"/>
      <c r="R49" s="94">
        <f t="shared" ref="R49:R51" si="15">R48+1</f>
        <v>3</v>
      </c>
      <c r="S49" s="419" t="s">
        <v>11061</v>
      </c>
      <c r="T49" s="95" t="s">
        <v>11062</v>
      </c>
      <c r="U49" s="96" t="s">
        <v>11063</v>
      </c>
      <c r="V49" s="410"/>
      <c r="W49" s="90">
        <f t="shared" si="14"/>
        <v>8</v>
      </c>
      <c r="X49" s="97" t="s">
        <v>11064</v>
      </c>
      <c r="Y49" s="2" t="s">
        <v>11065</v>
      </c>
      <c r="Z49" s="101" t="s">
        <v>11066</v>
      </c>
      <c r="AA49" s="2" t="s">
        <v>11067</v>
      </c>
      <c r="AB49" s="2" t="s">
        <v>11068</v>
      </c>
      <c r="AC49" s="2" t="s">
        <v>11069</v>
      </c>
      <c r="AD49" s="97" t="s">
        <v>11064</v>
      </c>
      <c r="AF49" s="10">
        <v>1</v>
      </c>
    </row>
    <row r="50" spans="1:32" ht="30" customHeight="1" x14ac:dyDescent="0.25">
      <c r="A50" s="410"/>
      <c r="B50" s="98">
        <v>7</v>
      </c>
      <c r="C50" s="85" t="s">
        <v>11070</v>
      </c>
      <c r="D50" s="86" t="s">
        <v>11071</v>
      </c>
      <c r="E50" s="87" t="s">
        <v>11072</v>
      </c>
      <c r="F50" s="410"/>
      <c r="G50" s="98">
        <v>10</v>
      </c>
      <c r="H50" s="85" t="s">
        <v>11073</v>
      </c>
      <c r="I50" s="99" t="s">
        <v>11074</v>
      </c>
      <c r="J50" s="100" t="s">
        <v>11075</v>
      </c>
      <c r="K50" s="410"/>
      <c r="L50" s="79">
        <f t="shared" si="13"/>
        <v>9</v>
      </c>
      <c r="M50" s="132" t="s">
        <v>2601</v>
      </c>
      <c r="N50" s="133" t="s">
        <v>11076</v>
      </c>
      <c r="O50" s="133" t="s">
        <v>11077</v>
      </c>
      <c r="P50" s="72"/>
      <c r="Q50" s="131"/>
      <c r="R50" s="94">
        <f t="shared" si="15"/>
        <v>4</v>
      </c>
      <c r="S50" s="419" t="s">
        <v>11078</v>
      </c>
      <c r="T50" s="95" t="s">
        <v>11079</v>
      </c>
      <c r="U50" s="96" t="s">
        <v>11080</v>
      </c>
      <c r="V50" s="410"/>
      <c r="W50" s="90">
        <f t="shared" si="14"/>
        <v>9</v>
      </c>
      <c r="X50" s="97" t="s">
        <v>11081</v>
      </c>
      <c r="Y50" s="2" t="s">
        <v>11082</v>
      </c>
      <c r="Z50" s="101" t="s">
        <v>11083</v>
      </c>
      <c r="AA50" s="2" t="s">
        <v>11084</v>
      </c>
      <c r="AB50" s="2" t="s">
        <v>11085</v>
      </c>
      <c r="AC50" s="2" t="s">
        <v>11086</v>
      </c>
      <c r="AD50" s="97" t="s">
        <v>11081</v>
      </c>
      <c r="AF50" s="10">
        <v>1</v>
      </c>
    </row>
    <row r="51" spans="1:32" ht="30" customHeight="1" x14ac:dyDescent="0.25">
      <c r="A51" s="410"/>
      <c r="B51" s="98">
        <v>8</v>
      </c>
      <c r="C51" s="85" t="s">
        <v>11087</v>
      </c>
      <c r="D51" s="86" t="s">
        <v>11088</v>
      </c>
      <c r="E51" s="87" t="s">
        <v>11089</v>
      </c>
      <c r="F51" s="410"/>
      <c r="G51" s="98">
        <v>11</v>
      </c>
      <c r="H51" s="85" t="s">
        <v>11090</v>
      </c>
      <c r="I51" s="99" t="s">
        <v>11091</v>
      </c>
      <c r="J51" s="100" t="s">
        <v>11092</v>
      </c>
      <c r="K51" s="410"/>
      <c r="L51" s="79">
        <f t="shared" si="13"/>
        <v>10</v>
      </c>
      <c r="M51" s="132" t="s">
        <v>11093</v>
      </c>
      <c r="N51" s="133" t="s">
        <v>11094</v>
      </c>
      <c r="O51" s="133" t="s">
        <v>11095</v>
      </c>
      <c r="P51" s="72"/>
      <c r="Q51" s="131"/>
      <c r="R51" s="94">
        <f t="shared" si="15"/>
        <v>5</v>
      </c>
      <c r="S51" s="419" t="s">
        <v>11096</v>
      </c>
      <c r="T51" s="95" t="s">
        <v>11097</v>
      </c>
      <c r="U51" s="96" t="s">
        <v>11098</v>
      </c>
      <c r="V51" s="410"/>
      <c r="W51" s="90">
        <f t="shared" si="14"/>
        <v>10</v>
      </c>
      <c r="X51" s="97" t="s">
        <v>11099</v>
      </c>
      <c r="Y51" s="2" t="s">
        <v>11100</v>
      </c>
      <c r="Z51" s="101" t="s">
        <v>11101</v>
      </c>
      <c r="AA51" s="2" t="s">
        <v>11102</v>
      </c>
      <c r="AB51" s="2" t="s">
        <v>11103</v>
      </c>
      <c r="AC51" s="2" t="s">
        <v>11104</v>
      </c>
      <c r="AD51" s="97" t="s">
        <v>11099</v>
      </c>
      <c r="AF51" s="10">
        <v>1</v>
      </c>
    </row>
    <row r="52" spans="1:32" ht="30" customHeight="1" x14ac:dyDescent="0.25">
      <c r="A52" s="410"/>
      <c r="B52" s="98">
        <v>9</v>
      </c>
      <c r="C52" s="85" t="s">
        <v>11105</v>
      </c>
      <c r="D52" s="86" t="s">
        <v>11106</v>
      </c>
      <c r="E52" s="87" t="s">
        <v>11107</v>
      </c>
      <c r="F52" s="410"/>
      <c r="G52" s="98">
        <v>12</v>
      </c>
      <c r="H52" s="85" t="s">
        <v>11108</v>
      </c>
      <c r="I52" s="105" t="s">
        <v>11109</v>
      </c>
      <c r="J52" s="106" t="s">
        <v>11110</v>
      </c>
      <c r="K52" s="410"/>
      <c r="L52" s="79">
        <f t="shared" si="13"/>
        <v>11</v>
      </c>
      <c r="M52" s="132" t="s">
        <v>11111</v>
      </c>
      <c r="N52" s="133" t="s">
        <v>11112</v>
      </c>
      <c r="O52" s="133" t="s">
        <v>11113</v>
      </c>
      <c r="P52" s="72"/>
      <c r="Q52" s="131"/>
      <c r="R52" s="94"/>
      <c r="S52" s="418" t="s">
        <v>10183</v>
      </c>
      <c r="T52" s="421"/>
      <c r="U52" s="89"/>
      <c r="V52" s="410"/>
      <c r="W52" s="90">
        <f t="shared" si="14"/>
        <v>11</v>
      </c>
      <c r="X52" s="97" t="s">
        <v>11114</v>
      </c>
      <c r="Y52" s="2" t="s">
        <v>11115</v>
      </c>
      <c r="Z52" s="101" t="s">
        <v>11116</v>
      </c>
      <c r="AA52" s="2" t="s">
        <v>11117</v>
      </c>
      <c r="AB52" s="2" t="s">
        <v>11118</v>
      </c>
      <c r="AC52" s="2" t="s">
        <v>11119</v>
      </c>
      <c r="AD52" s="97" t="s">
        <v>11114</v>
      </c>
      <c r="AF52" s="10">
        <v>1</v>
      </c>
    </row>
    <row r="53" spans="1:32" ht="30" customHeight="1" x14ac:dyDescent="0.25">
      <c r="A53" s="410"/>
      <c r="B53" s="98">
        <v>10</v>
      </c>
      <c r="C53" s="85" t="s">
        <v>11120</v>
      </c>
      <c r="D53" s="86" t="s">
        <v>11121</v>
      </c>
      <c r="E53" s="87" t="s">
        <v>11122</v>
      </c>
      <c r="F53" s="410"/>
      <c r="G53" s="85"/>
      <c r="H53" s="104"/>
      <c r="I53" s="105"/>
      <c r="J53" s="106"/>
      <c r="K53" s="410"/>
      <c r="L53" s="79">
        <f t="shared" si="13"/>
        <v>12</v>
      </c>
      <c r="M53" s="132" t="s">
        <v>11123</v>
      </c>
      <c r="N53" s="133" t="s">
        <v>11124</v>
      </c>
      <c r="O53" s="133" t="s">
        <v>11125</v>
      </c>
      <c r="P53" s="72"/>
      <c r="Q53" s="131"/>
      <c r="R53" s="94">
        <v>1</v>
      </c>
      <c r="S53" s="419" t="s">
        <v>11126</v>
      </c>
      <c r="T53" s="95" t="s">
        <v>11127</v>
      </c>
      <c r="U53" s="96" t="s">
        <v>11128</v>
      </c>
      <c r="V53" s="410"/>
      <c r="W53" s="90">
        <f t="shared" si="14"/>
        <v>12</v>
      </c>
      <c r="X53" s="97" t="s">
        <v>11129</v>
      </c>
      <c r="Y53" s="2" t="s">
        <v>11130</v>
      </c>
      <c r="Z53" s="101" t="s">
        <v>11131</v>
      </c>
      <c r="AA53" s="2" t="s">
        <v>11132</v>
      </c>
      <c r="AB53" s="2" t="s">
        <v>11133</v>
      </c>
      <c r="AC53" s="2" t="s">
        <v>11134</v>
      </c>
      <c r="AD53" s="97" t="s">
        <v>11129</v>
      </c>
      <c r="AF53" s="10">
        <v>1</v>
      </c>
    </row>
    <row r="54" spans="1:32" ht="30" customHeight="1" x14ac:dyDescent="0.25">
      <c r="A54" s="410"/>
      <c r="B54" s="98"/>
      <c r="D54" s="134"/>
      <c r="E54" s="135"/>
      <c r="F54" s="410"/>
      <c r="G54" s="77" t="s">
        <v>11135</v>
      </c>
      <c r="H54" s="76" t="s">
        <v>11136</v>
      </c>
      <c r="I54" s="93" t="s">
        <v>11137</v>
      </c>
      <c r="J54" s="76" t="s">
        <v>11138</v>
      </c>
      <c r="K54" s="410"/>
      <c r="L54" s="79">
        <f t="shared" si="13"/>
        <v>13</v>
      </c>
      <c r="M54" s="132" t="s">
        <v>11111</v>
      </c>
      <c r="N54" s="133" t="s">
        <v>11112</v>
      </c>
      <c r="O54" s="133" t="s">
        <v>11113</v>
      </c>
      <c r="P54" s="72"/>
      <c r="Q54" s="131"/>
      <c r="R54" s="94">
        <f>R53+1</f>
        <v>2</v>
      </c>
      <c r="S54" s="419" t="s">
        <v>11139</v>
      </c>
      <c r="T54" s="95" t="s">
        <v>11140</v>
      </c>
      <c r="U54" s="96" t="s">
        <v>11141</v>
      </c>
      <c r="V54" s="410"/>
      <c r="W54" s="90">
        <f t="shared" si="14"/>
        <v>13</v>
      </c>
      <c r="X54" s="97" t="s">
        <v>11142</v>
      </c>
      <c r="Y54" s="2" t="s">
        <v>11143</v>
      </c>
      <c r="Z54" s="101" t="s">
        <v>11144</v>
      </c>
      <c r="AA54" s="2" t="s">
        <v>11145</v>
      </c>
      <c r="AB54" s="2" t="s">
        <v>11146</v>
      </c>
      <c r="AC54" s="2" t="s">
        <v>11147</v>
      </c>
      <c r="AD54" s="97" t="s">
        <v>11142</v>
      </c>
      <c r="AF54" s="10">
        <v>1</v>
      </c>
    </row>
    <row r="55" spans="1:32" ht="30" customHeight="1" x14ac:dyDescent="0.25">
      <c r="A55" s="410"/>
      <c r="B55" s="138"/>
      <c r="C55" s="127" t="s">
        <v>11148</v>
      </c>
      <c r="D55" s="128" t="s">
        <v>10560</v>
      </c>
      <c r="E55" s="129" t="s">
        <v>10561</v>
      </c>
      <c r="F55" s="410"/>
      <c r="G55" s="98">
        <v>1</v>
      </c>
      <c r="H55" s="85" t="s">
        <v>11149</v>
      </c>
      <c r="I55" s="99" t="s">
        <v>11150</v>
      </c>
      <c r="J55" s="100" t="s">
        <v>11151</v>
      </c>
      <c r="K55" s="410"/>
      <c r="L55" s="79">
        <f t="shared" si="13"/>
        <v>14</v>
      </c>
      <c r="M55" s="132" t="s">
        <v>11152</v>
      </c>
      <c r="N55" s="133" t="s">
        <v>11153</v>
      </c>
      <c r="O55" s="133" t="s">
        <v>11154</v>
      </c>
      <c r="P55" s="72"/>
      <c r="Q55" s="131"/>
      <c r="R55" s="94">
        <f t="shared" ref="R55:R56" si="16">R54+1</f>
        <v>3</v>
      </c>
      <c r="S55" s="419" t="s">
        <v>11155</v>
      </c>
      <c r="T55" s="95" t="s">
        <v>11156</v>
      </c>
      <c r="U55" s="96" t="s">
        <v>11157</v>
      </c>
      <c r="V55" s="410"/>
      <c r="W55" s="90">
        <f t="shared" si="14"/>
        <v>14</v>
      </c>
      <c r="X55" s="97" t="s">
        <v>11158</v>
      </c>
      <c r="Y55" s="2" t="s">
        <v>11159</v>
      </c>
      <c r="Z55" s="101" t="s">
        <v>11160</v>
      </c>
      <c r="AA55" s="2" t="s">
        <v>11161</v>
      </c>
      <c r="AB55" s="2" t="s">
        <v>11162</v>
      </c>
      <c r="AC55" s="2" t="s">
        <v>11163</v>
      </c>
      <c r="AD55" s="97" t="s">
        <v>11158</v>
      </c>
      <c r="AF55" s="10">
        <v>1</v>
      </c>
    </row>
    <row r="56" spans="1:32" ht="30" customHeight="1" x14ac:dyDescent="0.25">
      <c r="A56" s="410"/>
      <c r="B56" s="98">
        <v>1</v>
      </c>
      <c r="C56" s="85" t="s">
        <v>11164</v>
      </c>
      <c r="D56" s="86" t="s">
        <v>11165</v>
      </c>
      <c r="E56" s="87" t="s">
        <v>11166</v>
      </c>
      <c r="F56" s="410"/>
      <c r="G56" s="98">
        <v>2</v>
      </c>
      <c r="H56" s="85" t="s">
        <v>11167</v>
      </c>
      <c r="I56" s="99" t="s">
        <v>11168</v>
      </c>
      <c r="J56" s="100" t="s">
        <v>11169</v>
      </c>
      <c r="K56" s="410"/>
      <c r="L56" s="79">
        <f t="shared" si="13"/>
        <v>15</v>
      </c>
      <c r="M56" s="132" t="s">
        <v>11170</v>
      </c>
      <c r="N56" s="133" t="s">
        <v>11153</v>
      </c>
      <c r="O56" s="133" t="s">
        <v>11154</v>
      </c>
      <c r="P56" s="72"/>
      <c r="Q56" s="131"/>
      <c r="R56" s="94">
        <f t="shared" si="16"/>
        <v>4</v>
      </c>
      <c r="S56" s="419" t="s">
        <v>11171</v>
      </c>
      <c r="T56" s="95" t="s">
        <v>11172</v>
      </c>
      <c r="U56" s="96" t="s">
        <v>11173</v>
      </c>
      <c r="V56" s="410"/>
      <c r="W56" s="90">
        <f t="shared" si="14"/>
        <v>15</v>
      </c>
      <c r="X56" s="97" t="s">
        <v>11174</v>
      </c>
      <c r="Y56" s="2" t="s">
        <v>11175</v>
      </c>
      <c r="Z56" s="101" t="s">
        <v>11176</v>
      </c>
      <c r="AA56" s="2" t="s">
        <v>11177</v>
      </c>
      <c r="AB56" s="2" t="s">
        <v>11178</v>
      </c>
      <c r="AC56" s="2" t="s">
        <v>11179</v>
      </c>
      <c r="AD56" s="97" t="s">
        <v>11174</v>
      </c>
      <c r="AF56" s="10">
        <v>1</v>
      </c>
    </row>
    <row r="57" spans="1:32" ht="30" customHeight="1" x14ac:dyDescent="0.25">
      <c r="A57" s="410"/>
      <c r="B57" s="98">
        <v>2</v>
      </c>
      <c r="C57" s="85" t="s">
        <v>11180</v>
      </c>
      <c r="D57" s="86" t="s">
        <v>11181</v>
      </c>
      <c r="E57" s="87" t="s">
        <v>11182</v>
      </c>
      <c r="F57" s="410"/>
      <c r="G57" s="98">
        <v>3</v>
      </c>
      <c r="H57" s="85" t="s">
        <v>11183</v>
      </c>
      <c r="I57" s="99" t="s">
        <v>11184</v>
      </c>
      <c r="J57" s="100" t="s">
        <v>11185</v>
      </c>
      <c r="K57" s="410"/>
      <c r="L57" s="79">
        <f t="shared" si="13"/>
        <v>16</v>
      </c>
      <c r="M57" s="132" t="s">
        <v>11186</v>
      </c>
      <c r="N57" s="133" t="s">
        <v>11187</v>
      </c>
      <c r="O57" s="133" t="s">
        <v>11188</v>
      </c>
      <c r="P57" s="72"/>
      <c r="Q57" s="131"/>
      <c r="R57" s="94"/>
      <c r="S57" s="418" t="s">
        <v>10193</v>
      </c>
      <c r="T57" s="421"/>
      <c r="U57" s="89"/>
      <c r="V57" s="410"/>
      <c r="W57" s="90">
        <f t="shared" si="14"/>
        <v>16</v>
      </c>
      <c r="X57" s="97" t="s">
        <v>11189</v>
      </c>
      <c r="Y57" s="2" t="s">
        <v>11190</v>
      </c>
      <c r="Z57" s="101" t="s">
        <v>11191</v>
      </c>
      <c r="AA57" s="2" t="s">
        <v>11192</v>
      </c>
      <c r="AB57" s="2" t="s">
        <v>11193</v>
      </c>
      <c r="AC57" s="2" t="s">
        <v>11194</v>
      </c>
      <c r="AD57" s="97" t="s">
        <v>11189</v>
      </c>
      <c r="AF57" s="10">
        <v>1</v>
      </c>
    </row>
    <row r="58" spans="1:32" ht="30" customHeight="1" x14ac:dyDescent="0.25">
      <c r="A58" s="410"/>
      <c r="B58" s="98">
        <v>3</v>
      </c>
      <c r="C58" s="85" t="s">
        <v>11195</v>
      </c>
      <c r="D58" s="86" t="s">
        <v>11196</v>
      </c>
      <c r="E58" s="87" t="s">
        <v>11166</v>
      </c>
      <c r="F58" s="410"/>
      <c r="G58" s="98">
        <v>4</v>
      </c>
      <c r="H58" s="85" t="s">
        <v>11197</v>
      </c>
      <c r="I58" s="99" t="s">
        <v>11198</v>
      </c>
      <c r="J58" s="100" t="s">
        <v>11199</v>
      </c>
      <c r="K58" s="410"/>
      <c r="L58" s="79">
        <f t="shared" si="13"/>
        <v>17</v>
      </c>
      <c r="M58" s="132" t="s">
        <v>11200</v>
      </c>
      <c r="N58" s="133" t="s">
        <v>11201</v>
      </c>
      <c r="O58" s="133" t="s">
        <v>11202</v>
      </c>
      <c r="P58" s="72"/>
      <c r="Q58" s="131"/>
      <c r="R58" s="94">
        <v>1</v>
      </c>
      <c r="S58" s="419" t="s">
        <v>11203</v>
      </c>
      <c r="T58" s="95" t="s">
        <v>11204</v>
      </c>
      <c r="U58" s="96" t="s">
        <v>11205</v>
      </c>
      <c r="V58" s="410"/>
      <c r="W58" s="90">
        <f t="shared" si="14"/>
        <v>17</v>
      </c>
      <c r="X58" s="97" t="s">
        <v>11206</v>
      </c>
      <c r="Y58" s="2" t="s">
        <v>11207</v>
      </c>
      <c r="Z58" s="101" t="s">
        <v>11208</v>
      </c>
      <c r="AA58" s="2" t="s">
        <v>11209</v>
      </c>
      <c r="AB58" s="2" t="s">
        <v>11210</v>
      </c>
      <c r="AC58" s="2" t="s">
        <v>11211</v>
      </c>
      <c r="AD58" s="97" t="s">
        <v>11206</v>
      </c>
      <c r="AF58" s="10">
        <v>1</v>
      </c>
    </row>
    <row r="59" spans="1:32" ht="30" customHeight="1" x14ac:dyDescent="0.25">
      <c r="A59" s="410"/>
      <c r="B59" s="98"/>
      <c r="D59" s="134"/>
      <c r="E59" s="135"/>
      <c r="F59" s="410"/>
      <c r="G59" s="98">
        <v>5</v>
      </c>
      <c r="H59" s="85" t="s">
        <v>11212</v>
      </c>
      <c r="I59" s="99" t="s">
        <v>11213</v>
      </c>
      <c r="J59" s="100" t="s">
        <v>11214</v>
      </c>
      <c r="K59" s="410"/>
      <c r="L59" s="79">
        <f t="shared" si="13"/>
        <v>18</v>
      </c>
      <c r="M59" s="132" t="s">
        <v>11215</v>
      </c>
      <c r="N59" s="133" t="s">
        <v>11216</v>
      </c>
      <c r="O59" s="133" t="s">
        <v>11217</v>
      </c>
      <c r="P59" s="72"/>
      <c r="Q59" s="131"/>
      <c r="R59" s="94">
        <f>R58+1</f>
        <v>2</v>
      </c>
      <c r="S59" s="419" t="s">
        <v>11218</v>
      </c>
      <c r="T59" s="95" t="s">
        <v>11219</v>
      </c>
      <c r="U59" s="96" t="s">
        <v>11220</v>
      </c>
      <c r="V59" s="410"/>
      <c r="W59" s="74"/>
      <c r="X59" s="91" t="s">
        <v>10168</v>
      </c>
      <c r="Y59" s="92"/>
      <c r="Z59" s="92"/>
      <c r="AA59" s="92"/>
      <c r="AB59" s="82"/>
      <c r="AC59" s="82"/>
      <c r="AD59" s="91" t="s">
        <v>10168</v>
      </c>
      <c r="AF59" s="10">
        <v>1</v>
      </c>
    </row>
    <row r="60" spans="1:32" ht="30" customHeight="1" x14ac:dyDescent="0.25">
      <c r="A60" s="410"/>
      <c r="B60" s="138"/>
      <c r="C60" s="127" t="s">
        <v>11221</v>
      </c>
      <c r="D60" s="128" t="s">
        <v>11222</v>
      </c>
      <c r="E60" s="129" t="s">
        <v>11223</v>
      </c>
      <c r="F60" s="410"/>
      <c r="G60" s="85"/>
      <c r="H60" s="139"/>
      <c r="I60" s="140"/>
      <c r="J60" s="141"/>
      <c r="K60" s="410"/>
      <c r="L60" s="79">
        <f t="shared" si="13"/>
        <v>19</v>
      </c>
      <c r="M60" s="132" t="s">
        <v>11224</v>
      </c>
      <c r="N60" s="133" t="s">
        <v>11225</v>
      </c>
      <c r="O60" s="133" t="s">
        <v>11226</v>
      </c>
      <c r="P60" s="72"/>
      <c r="Q60" s="131"/>
      <c r="R60" s="94">
        <f t="shared" ref="R60:R64" si="17">R59+1</f>
        <v>3</v>
      </c>
      <c r="S60" s="419" t="s">
        <v>11227</v>
      </c>
      <c r="T60" s="95" t="s">
        <v>11228</v>
      </c>
      <c r="U60" s="96" t="s">
        <v>11229</v>
      </c>
      <c r="V60" s="410"/>
      <c r="W60" s="90">
        <v>1</v>
      </c>
      <c r="X60" s="97" t="s">
        <v>11230</v>
      </c>
      <c r="Y60" s="2" t="s">
        <v>11231</v>
      </c>
      <c r="Z60" s="2" t="s">
        <v>11232</v>
      </c>
      <c r="AA60" s="2" t="s">
        <v>11233</v>
      </c>
      <c r="AB60" s="2" t="s">
        <v>11234</v>
      </c>
      <c r="AC60" s="2" t="s">
        <v>11235</v>
      </c>
      <c r="AD60" s="97" t="s">
        <v>11230</v>
      </c>
      <c r="AF60" s="10">
        <v>1</v>
      </c>
    </row>
    <row r="61" spans="1:32" ht="30" customHeight="1" x14ac:dyDescent="0.25">
      <c r="A61" s="410"/>
      <c r="B61" s="98">
        <v>1</v>
      </c>
      <c r="C61" s="85" t="s">
        <v>11236</v>
      </c>
      <c r="D61" s="86" t="s">
        <v>11237</v>
      </c>
      <c r="E61" s="87" t="s">
        <v>11238</v>
      </c>
      <c r="F61" s="410"/>
      <c r="G61" s="77" t="s">
        <v>11239</v>
      </c>
      <c r="H61" s="76" t="s">
        <v>11240</v>
      </c>
      <c r="I61" s="93" t="s">
        <v>11241</v>
      </c>
      <c r="J61" s="76" t="s">
        <v>11242</v>
      </c>
      <c r="K61" s="410"/>
      <c r="L61" s="79">
        <f t="shared" si="13"/>
        <v>20</v>
      </c>
      <c r="M61" s="132" t="s">
        <v>11243</v>
      </c>
      <c r="N61" s="133" t="s">
        <v>11244</v>
      </c>
      <c r="O61" s="133" t="s">
        <v>11245</v>
      </c>
      <c r="P61" s="72"/>
      <c r="Q61" s="131"/>
      <c r="R61" s="94">
        <f t="shared" si="17"/>
        <v>4</v>
      </c>
      <c r="S61" s="419" t="s">
        <v>11246</v>
      </c>
      <c r="T61" s="95" t="s">
        <v>11247</v>
      </c>
      <c r="U61" s="96" t="s">
        <v>11248</v>
      </c>
      <c r="V61" s="410"/>
      <c r="W61" s="90">
        <f>W60+1</f>
        <v>2</v>
      </c>
      <c r="X61" s="97" t="s">
        <v>11249</v>
      </c>
      <c r="Y61" s="2" t="s">
        <v>11250</v>
      </c>
      <c r="Z61" s="2" t="s">
        <v>11251</v>
      </c>
      <c r="AA61" s="2" t="s">
        <v>11252</v>
      </c>
      <c r="AB61" s="2" t="s">
        <v>11253</v>
      </c>
      <c r="AC61" s="2" t="s">
        <v>11254</v>
      </c>
      <c r="AD61" s="97" t="s">
        <v>11249</v>
      </c>
      <c r="AF61" s="10">
        <v>1</v>
      </c>
    </row>
    <row r="62" spans="1:32" ht="30" customHeight="1" x14ac:dyDescent="0.25">
      <c r="A62" s="410"/>
      <c r="B62" s="98">
        <v>2</v>
      </c>
      <c r="C62" s="85" t="s">
        <v>11255</v>
      </c>
      <c r="D62" s="86" t="s">
        <v>11256</v>
      </c>
      <c r="E62" s="87" t="s">
        <v>11257</v>
      </c>
      <c r="F62" s="410"/>
      <c r="G62" s="98">
        <v>1</v>
      </c>
      <c r="H62" s="85" t="s">
        <v>11258</v>
      </c>
      <c r="I62" s="99" t="s">
        <v>11259</v>
      </c>
      <c r="J62" s="100" t="s">
        <v>11260</v>
      </c>
      <c r="K62" s="410"/>
      <c r="L62" s="79">
        <f t="shared" si="13"/>
        <v>21</v>
      </c>
      <c r="M62" s="132" t="s">
        <v>11261</v>
      </c>
      <c r="N62" s="133" t="s">
        <v>11262</v>
      </c>
      <c r="O62" s="133" t="s">
        <v>11263</v>
      </c>
      <c r="P62" s="72"/>
      <c r="Q62" s="131"/>
      <c r="R62" s="94">
        <f t="shared" si="17"/>
        <v>5</v>
      </c>
      <c r="S62" s="419" t="s">
        <v>11264</v>
      </c>
      <c r="T62" s="95" t="s">
        <v>11265</v>
      </c>
      <c r="U62" s="96" t="s">
        <v>11266</v>
      </c>
      <c r="V62" s="410"/>
      <c r="W62" s="90">
        <f t="shared" ref="W62:W103" si="18">W61+1</f>
        <v>3</v>
      </c>
      <c r="X62" s="97" t="s">
        <v>11267</v>
      </c>
      <c r="Y62" s="2" t="s">
        <v>11268</v>
      </c>
      <c r="Z62" s="2" t="s">
        <v>11269</v>
      </c>
      <c r="AA62" s="2" t="s">
        <v>11270</v>
      </c>
      <c r="AB62" s="2" t="s">
        <v>11271</v>
      </c>
      <c r="AC62" s="2" t="s">
        <v>11272</v>
      </c>
      <c r="AD62" s="97" t="s">
        <v>11267</v>
      </c>
      <c r="AF62" s="10">
        <v>1</v>
      </c>
    </row>
    <row r="63" spans="1:32" ht="30" customHeight="1" x14ac:dyDescent="0.25">
      <c r="A63" s="410"/>
      <c r="B63" s="98">
        <v>3</v>
      </c>
      <c r="C63" s="85" t="s">
        <v>11273</v>
      </c>
      <c r="D63" s="86" t="s">
        <v>11274</v>
      </c>
      <c r="E63" s="87" t="s">
        <v>11275</v>
      </c>
      <c r="F63" s="410"/>
      <c r="G63" s="98">
        <v>2</v>
      </c>
      <c r="H63" s="85" t="s">
        <v>11276</v>
      </c>
      <c r="I63" s="99" t="s">
        <v>11277</v>
      </c>
      <c r="J63" s="100" t="s">
        <v>11278</v>
      </c>
      <c r="K63" s="410"/>
      <c r="L63" s="79">
        <f t="shared" si="13"/>
        <v>22</v>
      </c>
      <c r="M63" s="132" t="s">
        <v>11279</v>
      </c>
      <c r="N63" s="133" t="s">
        <v>11280</v>
      </c>
      <c r="O63" s="133" t="s">
        <v>11281</v>
      </c>
      <c r="P63" s="72"/>
      <c r="Q63" s="131"/>
      <c r="R63" s="94">
        <f t="shared" si="17"/>
        <v>6</v>
      </c>
      <c r="S63" s="419" t="s">
        <v>11282</v>
      </c>
      <c r="T63" s="95" t="s">
        <v>11283</v>
      </c>
      <c r="U63" s="96" t="s">
        <v>11284</v>
      </c>
      <c r="V63" s="410"/>
      <c r="W63" s="90">
        <f t="shared" si="18"/>
        <v>4</v>
      </c>
      <c r="X63" s="97" t="s">
        <v>11285</v>
      </c>
      <c r="Y63" s="2" t="s">
        <v>11286</v>
      </c>
      <c r="Z63" s="2" t="s">
        <v>11287</v>
      </c>
      <c r="AA63" s="2" t="s">
        <v>11288</v>
      </c>
      <c r="AB63" s="2" t="s">
        <v>11289</v>
      </c>
      <c r="AC63" s="2" t="s">
        <v>11290</v>
      </c>
      <c r="AD63" s="97" t="s">
        <v>11285</v>
      </c>
      <c r="AF63" s="10">
        <v>1</v>
      </c>
    </row>
    <row r="64" spans="1:32" ht="30" customHeight="1" x14ac:dyDescent="0.25">
      <c r="A64" s="410"/>
      <c r="B64" s="98">
        <v>4</v>
      </c>
      <c r="C64" s="85" t="s">
        <v>11291</v>
      </c>
      <c r="D64" s="86" t="s">
        <v>11292</v>
      </c>
      <c r="E64" s="87" t="s">
        <v>11293</v>
      </c>
      <c r="F64" s="410"/>
      <c r="G64" s="98">
        <v>3</v>
      </c>
      <c r="H64" s="85" t="s">
        <v>11294</v>
      </c>
      <c r="I64" s="99" t="s">
        <v>11295</v>
      </c>
      <c r="J64" s="100" t="s">
        <v>11296</v>
      </c>
      <c r="K64" s="410"/>
      <c r="L64" s="79">
        <f t="shared" si="13"/>
        <v>23</v>
      </c>
      <c r="M64" s="132" t="s">
        <v>11297</v>
      </c>
      <c r="N64" s="133" t="s">
        <v>11298</v>
      </c>
      <c r="O64" s="133" t="s">
        <v>11299</v>
      </c>
      <c r="P64" s="72"/>
      <c r="Q64" s="131"/>
      <c r="R64" s="94">
        <f t="shared" si="17"/>
        <v>7</v>
      </c>
      <c r="S64" s="419" t="s">
        <v>11300</v>
      </c>
      <c r="T64" s="95" t="s">
        <v>11301</v>
      </c>
      <c r="U64" s="96" t="s">
        <v>11302</v>
      </c>
      <c r="V64" s="410"/>
      <c r="W64" s="90">
        <f t="shared" si="18"/>
        <v>5</v>
      </c>
      <c r="X64" s="97" t="s">
        <v>11303</v>
      </c>
      <c r="Y64" s="2" t="s">
        <v>11304</v>
      </c>
      <c r="Z64" s="2" t="s">
        <v>11305</v>
      </c>
      <c r="AA64" s="2" t="s">
        <v>11306</v>
      </c>
      <c r="AB64" s="2" t="s">
        <v>11307</v>
      </c>
      <c r="AC64" s="2" t="s">
        <v>11308</v>
      </c>
      <c r="AD64" s="97" t="s">
        <v>11303</v>
      </c>
      <c r="AF64" s="10">
        <v>1</v>
      </c>
    </row>
    <row r="65" spans="1:32" ht="30" customHeight="1" x14ac:dyDescent="0.25">
      <c r="A65" s="410"/>
      <c r="B65" s="98">
        <v>5</v>
      </c>
      <c r="C65" s="85" t="s">
        <v>11309</v>
      </c>
      <c r="D65" s="86" t="s">
        <v>11310</v>
      </c>
      <c r="E65" s="87" t="s">
        <v>11311</v>
      </c>
      <c r="F65" s="410"/>
      <c r="G65" s="517">
        <v>4</v>
      </c>
      <c r="H65" s="518" t="s">
        <v>11312</v>
      </c>
      <c r="I65" s="519" t="s">
        <v>11313</v>
      </c>
      <c r="J65" s="520" t="s">
        <v>11314</v>
      </c>
      <c r="K65" s="410"/>
      <c r="L65" s="79">
        <f t="shared" si="13"/>
        <v>24</v>
      </c>
      <c r="M65" s="132" t="s">
        <v>11315</v>
      </c>
      <c r="N65" s="133" t="s">
        <v>11316</v>
      </c>
      <c r="O65" s="133" t="s">
        <v>11317</v>
      </c>
      <c r="P65" s="72"/>
      <c r="Q65" s="131"/>
      <c r="R65" s="94"/>
      <c r="S65" s="418" t="s">
        <v>10201</v>
      </c>
      <c r="T65" s="421"/>
      <c r="U65" s="89"/>
      <c r="V65" s="410"/>
      <c r="W65" s="90">
        <f t="shared" si="18"/>
        <v>6</v>
      </c>
      <c r="X65" s="97" t="s">
        <v>11318</v>
      </c>
      <c r="Y65" s="2" t="s">
        <v>11319</v>
      </c>
      <c r="Z65" s="2" t="s">
        <v>11320</v>
      </c>
      <c r="AA65" s="2" t="s">
        <v>11321</v>
      </c>
      <c r="AB65" s="2" t="s">
        <v>11322</v>
      </c>
      <c r="AC65" s="2" t="s">
        <v>11323</v>
      </c>
      <c r="AD65" s="97" t="s">
        <v>11318</v>
      </c>
      <c r="AF65" s="10">
        <v>1</v>
      </c>
    </row>
    <row r="66" spans="1:32" ht="30" customHeight="1" x14ac:dyDescent="0.25">
      <c r="A66" s="410"/>
      <c r="B66" s="98">
        <v>6</v>
      </c>
      <c r="C66" s="85" t="s">
        <v>11324</v>
      </c>
      <c r="D66" s="86" t="s">
        <v>11325</v>
      </c>
      <c r="E66" s="87" t="s">
        <v>11326</v>
      </c>
      <c r="F66" s="410"/>
      <c r="G66" s="517"/>
      <c r="H66" s="518"/>
      <c r="I66" s="519"/>
      <c r="J66" s="520"/>
      <c r="K66" s="410"/>
      <c r="L66" s="79">
        <f t="shared" si="13"/>
        <v>25</v>
      </c>
      <c r="M66" s="132" t="s">
        <v>11327</v>
      </c>
      <c r="N66" s="133" t="s">
        <v>11328</v>
      </c>
      <c r="O66" s="133" t="s">
        <v>11329</v>
      </c>
      <c r="P66" s="72"/>
      <c r="Q66" s="131"/>
      <c r="R66" s="94">
        <v>1</v>
      </c>
      <c r="S66" s="419" t="s">
        <v>11330</v>
      </c>
      <c r="T66" s="95" t="s">
        <v>11331</v>
      </c>
      <c r="U66" s="96" t="s">
        <v>11332</v>
      </c>
      <c r="V66" s="410"/>
      <c r="W66" s="90">
        <f t="shared" si="18"/>
        <v>7</v>
      </c>
      <c r="X66" s="97" t="s">
        <v>11333</v>
      </c>
      <c r="Y66" s="2" t="s">
        <v>11334</v>
      </c>
      <c r="Z66" s="2" t="s">
        <v>11335</v>
      </c>
      <c r="AA66" s="2" t="s">
        <v>11336</v>
      </c>
      <c r="AB66" s="2" t="s">
        <v>11337</v>
      </c>
      <c r="AC66" s="2" t="s">
        <v>11338</v>
      </c>
      <c r="AD66" s="97" t="s">
        <v>11333</v>
      </c>
      <c r="AF66" s="10">
        <v>1</v>
      </c>
    </row>
    <row r="67" spans="1:32" ht="30" customHeight="1" x14ac:dyDescent="0.25">
      <c r="A67" s="410"/>
      <c r="B67" s="98">
        <v>7</v>
      </c>
      <c r="C67" s="85" t="s">
        <v>11339</v>
      </c>
      <c r="D67" s="86" t="s">
        <v>11292</v>
      </c>
      <c r="E67" s="87" t="s">
        <v>11293</v>
      </c>
      <c r="F67" s="410"/>
      <c r="G67" s="77" t="s">
        <v>11340</v>
      </c>
      <c r="H67" s="76" t="s">
        <v>11341</v>
      </c>
      <c r="I67" s="93" t="s">
        <v>11342</v>
      </c>
      <c r="J67" s="76" t="s">
        <v>11343</v>
      </c>
      <c r="K67" s="410"/>
      <c r="L67" s="79">
        <f t="shared" si="13"/>
        <v>26</v>
      </c>
      <c r="M67" s="132" t="s">
        <v>11344</v>
      </c>
      <c r="N67" s="133" t="s">
        <v>11345</v>
      </c>
      <c r="O67" s="133" t="s">
        <v>11346</v>
      </c>
      <c r="P67" s="72"/>
      <c r="Q67" s="131"/>
      <c r="R67" s="94">
        <f>R66+1</f>
        <v>2</v>
      </c>
      <c r="S67" s="419" t="s">
        <v>11347</v>
      </c>
      <c r="T67" s="95" t="s">
        <v>11348</v>
      </c>
      <c r="U67" s="96" t="s">
        <v>11349</v>
      </c>
      <c r="V67" s="410"/>
      <c r="W67" s="90">
        <f t="shared" si="18"/>
        <v>8</v>
      </c>
      <c r="X67" s="97" t="s">
        <v>11350</v>
      </c>
      <c r="Y67" s="2" t="s">
        <v>11351</v>
      </c>
      <c r="Z67" s="2" t="s">
        <v>11352</v>
      </c>
      <c r="AA67" s="2" t="s">
        <v>11353</v>
      </c>
      <c r="AB67" s="2" t="s">
        <v>11354</v>
      </c>
      <c r="AC67" s="2" t="s">
        <v>11355</v>
      </c>
      <c r="AD67" s="97" t="s">
        <v>11350</v>
      </c>
      <c r="AF67" s="10">
        <v>1</v>
      </c>
    </row>
    <row r="68" spans="1:32" ht="30" customHeight="1" x14ac:dyDescent="0.25">
      <c r="A68" s="410"/>
      <c r="B68" s="98">
        <v>8</v>
      </c>
      <c r="C68" s="85" t="s">
        <v>11356</v>
      </c>
      <c r="D68" s="86" t="s">
        <v>11357</v>
      </c>
      <c r="E68" s="87" t="s">
        <v>11358</v>
      </c>
      <c r="F68" s="410"/>
      <c r="G68" s="98">
        <v>1</v>
      </c>
      <c r="H68" s="85" t="s">
        <v>11359</v>
      </c>
      <c r="I68" s="99" t="s">
        <v>11360</v>
      </c>
      <c r="J68" s="100" t="s">
        <v>11361</v>
      </c>
      <c r="K68" s="410"/>
      <c r="L68" s="79">
        <f t="shared" si="13"/>
        <v>27</v>
      </c>
      <c r="M68" s="132" t="s">
        <v>11362</v>
      </c>
      <c r="N68" s="133" t="s">
        <v>11363</v>
      </c>
      <c r="O68" s="133" t="s">
        <v>11364</v>
      </c>
      <c r="P68" s="72"/>
      <c r="Q68" s="131"/>
      <c r="R68" s="94">
        <f t="shared" ref="R68:R71" si="19">R67+1</f>
        <v>3</v>
      </c>
      <c r="S68" s="419" t="s">
        <v>11365</v>
      </c>
      <c r="T68" s="95" t="s">
        <v>11366</v>
      </c>
      <c r="U68" s="96" t="s">
        <v>11367</v>
      </c>
      <c r="V68" s="410"/>
      <c r="W68" s="90">
        <f t="shared" si="18"/>
        <v>9</v>
      </c>
      <c r="X68" s="97" t="s">
        <v>11368</v>
      </c>
      <c r="Y68" s="2" t="s">
        <v>11369</v>
      </c>
      <c r="Z68" s="2" t="s">
        <v>11370</v>
      </c>
      <c r="AA68" s="2" t="s">
        <v>11371</v>
      </c>
      <c r="AB68" s="2" t="s">
        <v>11372</v>
      </c>
      <c r="AC68" s="2" t="s">
        <v>11373</v>
      </c>
      <c r="AD68" s="97" t="s">
        <v>11368</v>
      </c>
      <c r="AF68" s="10">
        <v>1</v>
      </c>
    </row>
    <row r="69" spans="1:32" ht="30" customHeight="1" x14ac:dyDescent="0.25">
      <c r="A69" s="410"/>
      <c r="B69" s="98">
        <v>9</v>
      </c>
      <c r="C69" s="85" t="s">
        <v>11374</v>
      </c>
      <c r="D69" s="86" t="s">
        <v>11375</v>
      </c>
      <c r="E69" s="87" t="s">
        <v>11376</v>
      </c>
      <c r="F69" s="410"/>
      <c r="G69" s="102"/>
      <c r="H69" s="139"/>
      <c r="I69" s="140"/>
      <c r="J69" s="141"/>
      <c r="K69" s="410"/>
      <c r="L69" s="79">
        <f t="shared" si="13"/>
        <v>28</v>
      </c>
      <c r="M69" s="132" t="s">
        <v>11377</v>
      </c>
      <c r="N69" s="133" t="s">
        <v>11378</v>
      </c>
      <c r="O69" s="133" t="s">
        <v>11379</v>
      </c>
      <c r="P69" s="72"/>
      <c r="Q69" s="131"/>
      <c r="R69" s="94">
        <f t="shared" si="19"/>
        <v>4</v>
      </c>
      <c r="S69" s="419" t="s">
        <v>11380</v>
      </c>
      <c r="T69" s="95" t="s">
        <v>11381</v>
      </c>
      <c r="U69" s="96" t="s">
        <v>11382</v>
      </c>
      <c r="V69" s="410"/>
      <c r="W69" s="90">
        <f t="shared" si="18"/>
        <v>10</v>
      </c>
      <c r="X69" s="97" t="s">
        <v>11383</v>
      </c>
      <c r="Y69" s="2" t="s">
        <v>11384</v>
      </c>
      <c r="Z69" s="2" t="s">
        <v>11385</v>
      </c>
      <c r="AA69" s="2" t="s">
        <v>11386</v>
      </c>
      <c r="AB69" s="2" t="s">
        <v>11387</v>
      </c>
      <c r="AC69" s="2" t="s">
        <v>11388</v>
      </c>
      <c r="AD69" s="97" t="s">
        <v>11383</v>
      </c>
      <c r="AF69" s="10">
        <v>1</v>
      </c>
    </row>
    <row r="70" spans="1:32" ht="30" customHeight="1" x14ac:dyDescent="0.25">
      <c r="A70" s="410"/>
      <c r="B70" s="98">
        <v>10</v>
      </c>
      <c r="C70" s="85" t="s">
        <v>11389</v>
      </c>
      <c r="D70" s="86" t="s">
        <v>11390</v>
      </c>
      <c r="E70" s="87" t="s">
        <v>11391</v>
      </c>
      <c r="F70" s="410"/>
      <c r="G70" s="142" t="s">
        <v>11392</v>
      </c>
      <c r="H70" s="143" t="s">
        <v>11393</v>
      </c>
      <c r="I70" s="144" t="s">
        <v>11394</v>
      </c>
      <c r="J70" s="143" t="s">
        <v>11395</v>
      </c>
      <c r="K70" s="410"/>
      <c r="L70" s="79">
        <f t="shared" si="13"/>
        <v>29</v>
      </c>
      <c r="M70" s="132" t="s">
        <v>11396</v>
      </c>
      <c r="N70" s="133" t="s">
        <v>11397</v>
      </c>
      <c r="O70" s="133" t="s">
        <v>11398</v>
      </c>
      <c r="P70" s="72"/>
      <c r="Q70" s="131"/>
      <c r="R70" s="94">
        <f t="shared" si="19"/>
        <v>5</v>
      </c>
      <c r="S70" s="419" t="s">
        <v>11399</v>
      </c>
      <c r="T70" s="95" t="s">
        <v>11400</v>
      </c>
      <c r="U70" s="96" t="s">
        <v>11401</v>
      </c>
      <c r="V70" s="410"/>
      <c r="W70" s="90">
        <f t="shared" si="18"/>
        <v>11</v>
      </c>
      <c r="X70" s="97" t="s">
        <v>11402</v>
      </c>
      <c r="Y70" s="2" t="s">
        <v>11403</v>
      </c>
      <c r="Z70" s="2" t="s">
        <v>11404</v>
      </c>
      <c r="AA70" s="2" t="s">
        <v>11405</v>
      </c>
      <c r="AB70" s="2" t="s">
        <v>11406</v>
      </c>
      <c r="AC70" s="2" t="s">
        <v>11407</v>
      </c>
      <c r="AD70" s="97" t="s">
        <v>11402</v>
      </c>
      <c r="AF70" s="10">
        <v>1</v>
      </c>
    </row>
    <row r="71" spans="1:32" ht="30" customHeight="1" x14ac:dyDescent="0.25">
      <c r="A71" s="410"/>
      <c r="B71" s="98">
        <v>11</v>
      </c>
      <c r="C71" s="85" t="s">
        <v>11408</v>
      </c>
      <c r="D71" s="86" t="s">
        <v>11409</v>
      </c>
      <c r="E71" s="87" t="s">
        <v>11410</v>
      </c>
      <c r="F71" s="410"/>
      <c r="G71" s="145" t="s">
        <v>11411</v>
      </c>
      <c r="H71" s="146" t="s">
        <v>11412</v>
      </c>
      <c r="I71" s="147" t="s">
        <v>11413</v>
      </c>
      <c r="J71" s="148" t="s">
        <v>11414</v>
      </c>
      <c r="K71" s="410"/>
      <c r="L71" s="79">
        <f t="shared" si="13"/>
        <v>30</v>
      </c>
      <c r="M71" s="132" t="s">
        <v>11415</v>
      </c>
      <c r="N71" s="133" t="s">
        <v>11416</v>
      </c>
      <c r="O71" s="133" t="s">
        <v>11417</v>
      </c>
      <c r="P71" s="72"/>
      <c r="Q71" s="131"/>
      <c r="R71" s="94">
        <f t="shared" si="19"/>
        <v>6</v>
      </c>
      <c r="S71" s="419" t="s">
        <v>11418</v>
      </c>
      <c r="T71" s="95" t="s">
        <v>11419</v>
      </c>
      <c r="U71" s="96" t="s">
        <v>11420</v>
      </c>
      <c r="V71" s="410"/>
      <c r="W71" s="90">
        <f t="shared" si="18"/>
        <v>12</v>
      </c>
      <c r="X71" s="97" t="s">
        <v>11421</v>
      </c>
      <c r="Y71" s="2" t="s">
        <v>11422</v>
      </c>
      <c r="Z71" s="2" t="s">
        <v>11423</v>
      </c>
      <c r="AA71" s="2" t="s">
        <v>11424</v>
      </c>
      <c r="AB71" s="2" t="s">
        <v>11425</v>
      </c>
      <c r="AC71" s="2" t="s">
        <v>11426</v>
      </c>
      <c r="AD71" s="97" t="s">
        <v>11421</v>
      </c>
      <c r="AF71" s="10">
        <v>1</v>
      </c>
    </row>
    <row r="72" spans="1:32" ht="30" customHeight="1" x14ac:dyDescent="0.25">
      <c r="A72" s="410"/>
      <c r="B72" s="98">
        <v>12</v>
      </c>
      <c r="C72" s="85" t="s">
        <v>11427</v>
      </c>
      <c r="D72" s="86" t="s">
        <v>11428</v>
      </c>
      <c r="E72" s="87" t="s">
        <v>11429</v>
      </c>
      <c r="F72" s="410"/>
      <c r="G72" s="145" t="s">
        <v>11430</v>
      </c>
      <c r="H72" s="146" t="s">
        <v>11431</v>
      </c>
      <c r="I72" s="147" t="s">
        <v>11432</v>
      </c>
      <c r="J72" s="148" t="s">
        <v>11433</v>
      </c>
      <c r="K72" s="410"/>
      <c r="L72" s="79">
        <f t="shared" si="13"/>
        <v>31</v>
      </c>
      <c r="M72" s="132" t="s">
        <v>11434</v>
      </c>
      <c r="N72" s="133" t="s">
        <v>11435</v>
      </c>
      <c r="O72" s="133" t="s">
        <v>11436</v>
      </c>
      <c r="P72" s="72"/>
      <c r="Q72" s="131"/>
      <c r="R72" s="94"/>
      <c r="S72" s="418" t="s">
        <v>10240</v>
      </c>
      <c r="T72" s="421"/>
      <c r="U72" s="89"/>
      <c r="V72" s="410"/>
      <c r="W72" s="90">
        <f t="shared" si="18"/>
        <v>13</v>
      </c>
      <c r="X72" s="97" t="s">
        <v>11437</v>
      </c>
      <c r="Y72" s="2" t="s">
        <v>11438</v>
      </c>
      <c r="Z72" s="2" t="s">
        <v>11439</v>
      </c>
      <c r="AA72" s="2" t="s">
        <v>11440</v>
      </c>
      <c r="AB72" s="2" t="s">
        <v>11441</v>
      </c>
      <c r="AC72" s="2" t="s">
        <v>11442</v>
      </c>
      <c r="AD72" s="97" t="s">
        <v>11437</v>
      </c>
      <c r="AF72" s="10">
        <v>1</v>
      </c>
    </row>
    <row r="73" spans="1:32" ht="30" customHeight="1" x14ac:dyDescent="0.25">
      <c r="A73" s="410"/>
      <c r="B73" s="98">
        <v>13</v>
      </c>
      <c r="C73" s="85" t="s">
        <v>11443</v>
      </c>
      <c r="D73" s="86" t="s">
        <v>11444</v>
      </c>
      <c r="E73" s="87" t="s">
        <v>11445</v>
      </c>
      <c r="F73" s="410"/>
      <c r="G73" s="521" t="s">
        <v>11446</v>
      </c>
      <c r="H73" s="516" t="s">
        <v>11447</v>
      </c>
      <c r="I73" s="522" t="s">
        <v>11448</v>
      </c>
      <c r="J73" s="523" t="s">
        <v>11449</v>
      </c>
      <c r="K73" s="410"/>
      <c r="L73" s="79"/>
      <c r="M73" s="80"/>
      <c r="N73" s="21"/>
      <c r="O73" s="72"/>
      <c r="P73" s="72"/>
      <c r="Q73" s="131"/>
      <c r="R73" s="94">
        <v>1</v>
      </c>
      <c r="S73" s="419" t="s">
        <v>11450</v>
      </c>
      <c r="T73" s="95" t="s">
        <v>11451</v>
      </c>
      <c r="U73" s="96" t="s">
        <v>11452</v>
      </c>
      <c r="V73" s="410"/>
      <c r="W73" s="90">
        <f t="shared" si="18"/>
        <v>14</v>
      </c>
      <c r="X73" s="97" t="s">
        <v>11453</v>
      </c>
      <c r="Y73" s="2" t="s">
        <v>11454</v>
      </c>
      <c r="Z73" s="2" t="s">
        <v>11455</v>
      </c>
      <c r="AA73" s="2" t="s">
        <v>11456</v>
      </c>
      <c r="AB73" s="2" t="s">
        <v>11457</v>
      </c>
      <c r="AC73" s="2" t="s">
        <v>11458</v>
      </c>
      <c r="AD73" s="97" t="s">
        <v>11453</v>
      </c>
      <c r="AF73" s="10">
        <v>1</v>
      </c>
    </row>
    <row r="74" spans="1:32" ht="30" customHeight="1" x14ac:dyDescent="0.25">
      <c r="A74" s="410"/>
      <c r="B74" s="98">
        <v>14</v>
      </c>
      <c r="C74" s="85" t="s">
        <v>11459</v>
      </c>
      <c r="D74" s="86" t="s">
        <v>11460</v>
      </c>
      <c r="E74" s="87" t="s">
        <v>11461</v>
      </c>
      <c r="F74" s="410"/>
      <c r="G74" s="521"/>
      <c r="H74" s="516"/>
      <c r="I74" s="522"/>
      <c r="J74" s="523"/>
      <c r="K74" s="410"/>
      <c r="L74" s="79"/>
      <c r="M74" s="80"/>
      <c r="N74" s="21"/>
      <c r="O74" s="72"/>
      <c r="P74" s="72"/>
      <c r="Q74" s="131"/>
      <c r="R74" s="94">
        <f>R73+1</f>
        <v>2</v>
      </c>
      <c r="S74" s="419" t="s">
        <v>11462</v>
      </c>
      <c r="T74" s="95" t="s">
        <v>11463</v>
      </c>
      <c r="U74" s="96" t="s">
        <v>11464</v>
      </c>
      <c r="V74" s="410"/>
      <c r="W74" s="90">
        <f t="shared" si="18"/>
        <v>15</v>
      </c>
      <c r="X74" s="97" t="s">
        <v>11465</v>
      </c>
      <c r="Y74" s="2" t="s">
        <v>11466</v>
      </c>
      <c r="Z74" s="2" t="s">
        <v>11467</v>
      </c>
      <c r="AA74" s="2" t="s">
        <v>11468</v>
      </c>
      <c r="AB74" s="2" t="s">
        <v>11469</v>
      </c>
      <c r="AC74" s="2" t="s">
        <v>11470</v>
      </c>
      <c r="AD74" s="97" t="s">
        <v>11465</v>
      </c>
      <c r="AF74" s="10">
        <v>1</v>
      </c>
    </row>
    <row r="75" spans="1:32" ht="30" customHeight="1" x14ac:dyDescent="0.25">
      <c r="A75" s="410"/>
      <c r="B75" s="98">
        <v>15</v>
      </c>
      <c r="C75" s="85" t="s">
        <v>11471</v>
      </c>
      <c r="D75" s="86" t="s">
        <v>11472</v>
      </c>
      <c r="E75" s="87" t="s">
        <v>11473</v>
      </c>
      <c r="F75" s="410"/>
      <c r="G75" s="146"/>
      <c r="H75" s="146" t="s">
        <v>11474</v>
      </c>
      <c r="I75" s="147" t="s">
        <v>11475</v>
      </c>
      <c r="J75" s="148" t="s">
        <v>11476</v>
      </c>
      <c r="K75" s="410"/>
      <c r="L75" s="79"/>
      <c r="M75" s="80"/>
      <c r="N75" s="21"/>
      <c r="O75" s="72"/>
      <c r="P75" s="72"/>
      <c r="Q75" s="131"/>
      <c r="R75" s="94"/>
      <c r="S75" s="418" t="s">
        <v>10245</v>
      </c>
      <c r="T75" s="421"/>
      <c r="U75" s="89"/>
      <c r="V75" s="410"/>
      <c r="W75" s="90">
        <f t="shared" si="18"/>
        <v>16</v>
      </c>
      <c r="X75" s="97" t="s">
        <v>11477</v>
      </c>
      <c r="Y75" s="2" t="s">
        <v>11478</v>
      </c>
      <c r="Z75" s="2" t="s">
        <v>11479</v>
      </c>
      <c r="AA75" s="2" t="s">
        <v>11480</v>
      </c>
      <c r="AB75" s="2" t="s">
        <v>11481</v>
      </c>
      <c r="AC75" s="2" t="s">
        <v>11482</v>
      </c>
      <c r="AD75" s="97" t="s">
        <v>11477</v>
      </c>
      <c r="AF75" s="10">
        <v>1</v>
      </c>
    </row>
    <row r="76" spans="1:32" ht="30" customHeight="1" x14ac:dyDescent="0.25">
      <c r="A76" s="410"/>
      <c r="B76" s="98">
        <v>16</v>
      </c>
      <c r="C76" s="85" t="s">
        <v>11483</v>
      </c>
      <c r="D76" s="86" t="s">
        <v>11484</v>
      </c>
      <c r="E76" s="87" t="s">
        <v>11485</v>
      </c>
      <c r="F76" s="410"/>
      <c r="G76" s="146"/>
      <c r="H76" s="516" t="s">
        <v>11486</v>
      </c>
      <c r="I76" s="147" t="s">
        <v>11487</v>
      </c>
      <c r="J76" s="148" t="s">
        <v>11488</v>
      </c>
      <c r="K76" s="410"/>
      <c r="L76" s="79"/>
      <c r="M76" s="80"/>
      <c r="N76" s="21"/>
      <c r="O76" s="72"/>
      <c r="P76" s="72"/>
      <c r="Q76" s="131"/>
      <c r="R76" s="94">
        <v>1</v>
      </c>
      <c r="S76" s="419" t="s">
        <v>11489</v>
      </c>
      <c r="T76" s="95" t="s">
        <v>11490</v>
      </c>
      <c r="U76" s="96" t="s">
        <v>11491</v>
      </c>
      <c r="V76" s="410"/>
      <c r="W76" s="90">
        <f t="shared" si="18"/>
        <v>17</v>
      </c>
      <c r="X76" s="97" t="s">
        <v>11492</v>
      </c>
      <c r="Y76" s="2" t="s">
        <v>11493</v>
      </c>
      <c r="Z76" s="2" t="s">
        <v>11494</v>
      </c>
      <c r="AA76" s="2" t="s">
        <v>11495</v>
      </c>
      <c r="AB76" s="2" t="s">
        <v>11496</v>
      </c>
      <c r="AC76" s="2" t="s">
        <v>11497</v>
      </c>
      <c r="AD76" s="97" t="s">
        <v>11492</v>
      </c>
      <c r="AF76" s="10">
        <v>1</v>
      </c>
    </row>
    <row r="77" spans="1:32" ht="30" customHeight="1" x14ac:dyDescent="0.25">
      <c r="A77" s="410"/>
      <c r="B77" s="98">
        <v>17</v>
      </c>
      <c r="C77" s="85" t="s">
        <v>11498</v>
      </c>
      <c r="D77" s="86" t="s">
        <v>11499</v>
      </c>
      <c r="E77" s="87" t="s">
        <v>11500</v>
      </c>
      <c r="F77" s="410"/>
      <c r="G77" s="146"/>
      <c r="H77" s="516"/>
      <c r="I77" s="149"/>
      <c r="J77" s="149"/>
      <c r="K77" s="410"/>
      <c r="L77" s="79"/>
      <c r="M77" s="80"/>
      <c r="N77" s="21"/>
      <c r="O77" s="72"/>
      <c r="P77" s="72"/>
      <c r="Q77" s="131"/>
      <c r="R77" s="94">
        <f>R76+1</f>
        <v>2</v>
      </c>
      <c r="S77" s="419" t="s">
        <v>11501</v>
      </c>
      <c r="T77" s="95" t="s">
        <v>11502</v>
      </c>
      <c r="U77" s="96" t="s">
        <v>11503</v>
      </c>
      <c r="V77" s="410"/>
      <c r="W77" s="90">
        <f t="shared" si="18"/>
        <v>18</v>
      </c>
      <c r="X77" s="97" t="s">
        <v>11504</v>
      </c>
      <c r="Y77" s="2" t="s">
        <v>11505</v>
      </c>
      <c r="Z77" s="2" t="s">
        <v>11506</v>
      </c>
      <c r="AA77" s="2" t="s">
        <v>11507</v>
      </c>
      <c r="AB77" s="2" t="s">
        <v>11508</v>
      </c>
      <c r="AC77" s="2" t="s">
        <v>11509</v>
      </c>
      <c r="AD77" s="97" t="s">
        <v>11504</v>
      </c>
      <c r="AF77" s="10">
        <v>1</v>
      </c>
    </row>
    <row r="78" spans="1:32" ht="30" customHeight="1" x14ac:dyDescent="0.25">
      <c r="A78" s="410"/>
      <c r="B78" s="98">
        <v>18</v>
      </c>
      <c r="C78" s="85" t="s">
        <v>11510</v>
      </c>
      <c r="D78" s="86" t="s">
        <v>11511</v>
      </c>
      <c r="E78" s="87" t="s">
        <v>11512</v>
      </c>
      <c r="F78" s="150"/>
      <c r="G78" s="151" t="s">
        <v>11513</v>
      </c>
      <c r="H78" s="152" t="s">
        <v>11514</v>
      </c>
      <c r="I78" s="100"/>
      <c r="J78" s="100"/>
      <c r="L78" s="79"/>
      <c r="M78" s="80"/>
      <c r="N78" s="21"/>
      <c r="O78" s="72"/>
      <c r="P78" s="72"/>
      <c r="Q78" s="131"/>
      <c r="R78" s="94">
        <f t="shared" ref="R78:R80" si="20">R77+1</f>
        <v>3</v>
      </c>
      <c r="S78" s="419" t="s">
        <v>11515</v>
      </c>
      <c r="T78" s="95" t="s">
        <v>11516</v>
      </c>
      <c r="U78" s="96" t="s">
        <v>11517</v>
      </c>
      <c r="V78" s="410"/>
      <c r="W78" s="90">
        <f t="shared" si="18"/>
        <v>19</v>
      </c>
      <c r="X78" s="97" t="s">
        <v>11518</v>
      </c>
      <c r="Y78" s="2" t="s">
        <v>11519</v>
      </c>
      <c r="Z78" s="2" t="s">
        <v>11520</v>
      </c>
      <c r="AA78" s="2" t="s">
        <v>11521</v>
      </c>
      <c r="AB78" s="2" t="s">
        <v>11522</v>
      </c>
      <c r="AC78" s="2" t="s">
        <v>11523</v>
      </c>
      <c r="AD78" s="97" t="s">
        <v>11518</v>
      </c>
      <c r="AF78" s="10">
        <v>1</v>
      </c>
    </row>
    <row r="79" spans="1:32" ht="30" customHeight="1" x14ac:dyDescent="0.25">
      <c r="A79" s="410"/>
      <c r="B79" s="98"/>
      <c r="D79" s="134"/>
      <c r="E79" s="135"/>
      <c r="F79" s="8"/>
      <c r="G79" s="98"/>
      <c r="H79" s="85"/>
      <c r="I79" s="100"/>
      <c r="J79" s="100"/>
      <c r="L79" s="79"/>
      <c r="M79" s="80"/>
      <c r="N79" s="21"/>
      <c r="O79" s="72"/>
      <c r="P79" s="72"/>
      <c r="Q79" s="131"/>
      <c r="R79" s="94">
        <f t="shared" si="20"/>
        <v>4</v>
      </c>
      <c r="S79" s="419" t="s">
        <v>11524</v>
      </c>
      <c r="T79" s="95" t="s">
        <v>11525</v>
      </c>
      <c r="U79" s="96" t="s">
        <v>11526</v>
      </c>
      <c r="V79" s="410"/>
      <c r="W79" s="90">
        <f t="shared" si="18"/>
        <v>20</v>
      </c>
      <c r="X79" s="97" t="s">
        <v>11527</v>
      </c>
      <c r="Y79" s="2" t="s">
        <v>11528</v>
      </c>
      <c r="Z79" s="2" t="s">
        <v>11529</v>
      </c>
      <c r="AA79" s="2" t="s">
        <v>11530</v>
      </c>
      <c r="AB79" s="2" t="s">
        <v>11531</v>
      </c>
      <c r="AC79" s="2" t="s">
        <v>11532</v>
      </c>
      <c r="AD79" s="97" t="s">
        <v>11527</v>
      </c>
      <c r="AF79" s="10">
        <v>1</v>
      </c>
    </row>
    <row r="80" spans="1:32" ht="30" customHeight="1" x14ac:dyDescent="0.25">
      <c r="A80" s="410"/>
      <c r="B80" s="138"/>
      <c r="C80" s="127" t="s">
        <v>11533</v>
      </c>
      <c r="D80" s="128"/>
      <c r="E80" s="129"/>
      <c r="F80" s="8"/>
      <c r="G80" s="98"/>
      <c r="H80" s="85"/>
      <c r="I80" s="100"/>
      <c r="J80" s="100"/>
      <c r="L80" s="79"/>
      <c r="M80" s="80"/>
      <c r="N80" s="21"/>
      <c r="O80" s="72"/>
      <c r="P80" s="72"/>
      <c r="Q80" s="131"/>
      <c r="R80" s="94">
        <f t="shared" si="20"/>
        <v>5</v>
      </c>
      <c r="S80" s="419" t="s">
        <v>11534</v>
      </c>
      <c r="T80" s="95" t="s">
        <v>11535</v>
      </c>
      <c r="U80" s="96" t="s">
        <v>11536</v>
      </c>
      <c r="V80" s="410"/>
      <c r="W80" s="90">
        <f t="shared" si="18"/>
        <v>21</v>
      </c>
      <c r="X80" s="97" t="s">
        <v>11537</v>
      </c>
      <c r="Y80" s="2" t="s">
        <v>11538</v>
      </c>
      <c r="Z80" s="2" t="s">
        <v>11539</v>
      </c>
      <c r="AA80" s="2" t="s">
        <v>11540</v>
      </c>
      <c r="AB80" s="2" t="s">
        <v>11541</v>
      </c>
      <c r="AC80" s="2" t="s">
        <v>11542</v>
      </c>
      <c r="AD80" s="97" t="s">
        <v>11537</v>
      </c>
      <c r="AF80" s="10">
        <v>1</v>
      </c>
    </row>
    <row r="81" spans="1:32" ht="30" customHeight="1" x14ac:dyDescent="0.25">
      <c r="A81" s="410"/>
      <c r="B81" s="98">
        <v>1</v>
      </c>
      <c r="C81" s="85" t="s">
        <v>11543</v>
      </c>
      <c r="D81" s="86" t="s">
        <v>11544</v>
      </c>
      <c r="E81" s="87" t="s">
        <v>11545</v>
      </c>
      <c r="F81" s="8"/>
      <c r="G81" s="98"/>
      <c r="H81" s="85"/>
      <c r="I81" s="100"/>
      <c r="J81" s="100"/>
      <c r="L81" s="79"/>
      <c r="M81" s="80"/>
      <c r="N81" s="21"/>
      <c r="O81" s="72"/>
      <c r="P81" s="72"/>
      <c r="Q81" s="131"/>
      <c r="R81" s="94"/>
      <c r="S81" s="418" t="s">
        <v>10303</v>
      </c>
      <c r="T81" s="421"/>
      <c r="U81" s="89"/>
      <c r="V81" s="410"/>
      <c r="W81" s="90">
        <f t="shared" si="18"/>
        <v>22</v>
      </c>
      <c r="X81" s="97" t="s">
        <v>11546</v>
      </c>
      <c r="Y81" s="2" t="s">
        <v>11547</v>
      </c>
      <c r="Z81" s="2" t="s">
        <v>11548</v>
      </c>
      <c r="AA81" s="2" t="s">
        <v>11549</v>
      </c>
      <c r="AB81" s="2" t="s">
        <v>11550</v>
      </c>
      <c r="AC81" s="2" t="s">
        <v>11551</v>
      </c>
      <c r="AD81" s="97" t="s">
        <v>11546</v>
      </c>
      <c r="AF81" s="10">
        <v>1</v>
      </c>
    </row>
    <row r="82" spans="1:32" ht="30" customHeight="1" x14ac:dyDescent="0.25">
      <c r="A82" s="410"/>
      <c r="B82" s="98">
        <v>2</v>
      </c>
      <c r="C82" s="85" t="s">
        <v>11552</v>
      </c>
      <c r="D82" s="86" t="s">
        <v>11553</v>
      </c>
      <c r="E82" s="87" t="s">
        <v>11554</v>
      </c>
      <c r="F82" s="8"/>
      <c r="G82" s="98"/>
      <c r="H82" s="85"/>
      <c r="I82" s="100"/>
      <c r="J82" s="100"/>
      <c r="L82" s="79"/>
      <c r="M82" s="80"/>
      <c r="N82" s="21"/>
      <c r="O82" s="72"/>
      <c r="P82" s="72"/>
      <c r="Q82" s="131"/>
      <c r="R82" s="94">
        <v>1</v>
      </c>
      <c r="S82" s="419" t="s">
        <v>11555</v>
      </c>
      <c r="T82" s="95" t="s">
        <v>11556</v>
      </c>
      <c r="U82" s="96" t="s">
        <v>11557</v>
      </c>
      <c r="V82" s="410"/>
      <c r="W82" s="90">
        <f t="shared" si="18"/>
        <v>23</v>
      </c>
      <c r="X82" s="97" t="s">
        <v>11558</v>
      </c>
      <c r="Y82" s="2" t="s">
        <v>11559</v>
      </c>
      <c r="Z82" s="2" t="s">
        <v>11560</v>
      </c>
      <c r="AA82" s="2" t="s">
        <v>11561</v>
      </c>
      <c r="AB82" s="2" t="s">
        <v>11562</v>
      </c>
      <c r="AC82" s="2" t="s">
        <v>11563</v>
      </c>
      <c r="AD82" s="97" t="s">
        <v>11558</v>
      </c>
      <c r="AF82" s="10">
        <v>1</v>
      </c>
    </row>
    <row r="83" spans="1:32" ht="30" customHeight="1" x14ac:dyDescent="0.25">
      <c r="A83" s="410"/>
      <c r="B83" s="98">
        <v>3</v>
      </c>
      <c r="C83" s="85" t="s">
        <v>11564</v>
      </c>
      <c r="D83" s="86" t="s">
        <v>11565</v>
      </c>
      <c r="E83" s="87" t="s">
        <v>11566</v>
      </c>
      <c r="F83" s="8"/>
      <c r="G83" s="98"/>
      <c r="H83" s="85"/>
      <c r="I83" s="100"/>
      <c r="J83" s="100"/>
      <c r="L83" s="79"/>
      <c r="M83" s="80"/>
      <c r="N83" s="21"/>
      <c r="O83" s="72"/>
      <c r="P83" s="72"/>
      <c r="Q83" s="131"/>
      <c r="R83" s="94"/>
      <c r="S83" s="418" t="s">
        <v>10279</v>
      </c>
      <c r="T83" s="421"/>
      <c r="U83" s="89"/>
      <c r="V83" s="410"/>
      <c r="W83" s="90">
        <f t="shared" si="18"/>
        <v>24</v>
      </c>
      <c r="X83" s="97" t="s">
        <v>11567</v>
      </c>
      <c r="Y83" s="2" t="s">
        <v>11568</v>
      </c>
      <c r="Z83" s="2" t="s">
        <v>11569</v>
      </c>
      <c r="AA83" s="2" t="s">
        <v>11570</v>
      </c>
      <c r="AB83" s="2" t="s">
        <v>11571</v>
      </c>
      <c r="AC83" s="2" t="s">
        <v>11572</v>
      </c>
      <c r="AD83" s="97" t="s">
        <v>11567</v>
      </c>
      <c r="AF83" s="10">
        <v>1</v>
      </c>
    </row>
    <row r="84" spans="1:32" ht="30" customHeight="1" x14ac:dyDescent="0.25">
      <c r="A84" s="410"/>
      <c r="B84" s="98">
        <v>4</v>
      </c>
      <c r="C84" s="85" t="s">
        <v>11573</v>
      </c>
      <c r="D84" s="86" t="s">
        <v>11574</v>
      </c>
      <c r="E84" s="87" t="s">
        <v>11575</v>
      </c>
      <c r="F84" s="8"/>
      <c r="G84" s="98"/>
      <c r="H84" s="85"/>
      <c r="I84" s="100"/>
      <c r="J84" s="100"/>
      <c r="L84" s="79"/>
      <c r="M84" s="80"/>
      <c r="N84" s="21"/>
      <c r="O84" s="72"/>
      <c r="P84" s="72"/>
      <c r="Q84" s="131"/>
      <c r="R84" s="94">
        <v>1</v>
      </c>
      <c r="S84" s="419" t="s">
        <v>11576</v>
      </c>
      <c r="T84" s="95" t="s">
        <v>11577</v>
      </c>
      <c r="U84" s="96" t="s">
        <v>11578</v>
      </c>
      <c r="V84" s="410"/>
      <c r="W84" s="90">
        <f t="shared" si="18"/>
        <v>25</v>
      </c>
      <c r="X84" s="97" t="s">
        <v>11579</v>
      </c>
      <c r="Y84" s="2" t="s">
        <v>11580</v>
      </c>
      <c r="Z84" s="2" t="s">
        <v>11581</v>
      </c>
      <c r="AA84" s="2" t="s">
        <v>11582</v>
      </c>
      <c r="AB84" s="2" t="s">
        <v>11583</v>
      </c>
      <c r="AC84" s="2" t="s">
        <v>11584</v>
      </c>
      <c r="AD84" s="97" t="s">
        <v>11579</v>
      </c>
      <c r="AF84" s="10">
        <v>1</v>
      </c>
    </row>
    <row r="85" spans="1:32" ht="30" customHeight="1" x14ac:dyDescent="0.25">
      <c r="A85" s="410"/>
      <c r="B85" s="98">
        <v>5</v>
      </c>
      <c r="C85" s="85" t="s">
        <v>11585</v>
      </c>
      <c r="D85" s="86" t="s">
        <v>11586</v>
      </c>
      <c r="E85" s="87" t="s">
        <v>11587</v>
      </c>
      <c r="F85" s="8"/>
      <c r="G85" s="98"/>
      <c r="H85" s="85"/>
      <c r="I85" s="100"/>
      <c r="J85" s="100"/>
      <c r="L85" s="79"/>
      <c r="M85" s="80"/>
      <c r="N85" s="21"/>
      <c r="O85" s="72"/>
      <c r="P85" s="72"/>
      <c r="Q85" s="131"/>
      <c r="R85" s="94">
        <f>R84+1</f>
        <v>2</v>
      </c>
      <c r="S85" s="419" t="s">
        <v>11588</v>
      </c>
      <c r="T85" s="95" t="s">
        <v>11589</v>
      </c>
      <c r="U85" s="96" t="s">
        <v>11590</v>
      </c>
      <c r="V85" s="410"/>
      <c r="W85" s="90">
        <f t="shared" si="18"/>
        <v>26</v>
      </c>
      <c r="X85" s="97" t="s">
        <v>11591</v>
      </c>
      <c r="Y85" s="2" t="s">
        <v>11592</v>
      </c>
      <c r="Z85" s="2" t="s">
        <v>11593</v>
      </c>
      <c r="AA85" s="2" t="s">
        <v>11594</v>
      </c>
      <c r="AB85" s="2" t="s">
        <v>11595</v>
      </c>
      <c r="AC85" s="2" t="s">
        <v>11596</v>
      </c>
      <c r="AD85" s="97" t="s">
        <v>11591</v>
      </c>
      <c r="AF85" s="10">
        <v>1</v>
      </c>
    </row>
    <row r="86" spans="1:32" ht="30" customHeight="1" x14ac:dyDescent="0.25">
      <c r="A86" s="410"/>
      <c r="B86" s="98">
        <v>6</v>
      </c>
      <c r="C86" s="85" t="s">
        <v>11597</v>
      </c>
      <c r="D86" s="86" t="s">
        <v>11598</v>
      </c>
      <c r="E86" s="87" t="s">
        <v>11599</v>
      </c>
      <c r="F86" s="8"/>
      <c r="G86" s="98"/>
      <c r="H86" s="85"/>
      <c r="I86" s="100"/>
      <c r="J86" s="100"/>
      <c r="L86" s="79"/>
      <c r="M86" s="80"/>
      <c r="N86" s="21"/>
      <c r="O86" s="72"/>
      <c r="P86" s="72"/>
      <c r="Q86" s="131"/>
      <c r="R86" s="94">
        <f t="shared" ref="R86:R92" si="21">R85+1</f>
        <v>3</v>
      </c>
      <c r="S86" s="419" t="s">
        <v>11600</v>
      </c>
      <c r="T86" s="95" t="s">
        <v>11601</v>
      </c>
      <c r="U86" s="96" t="s">
        <v>11602</v>
      </c>
      <c r="V86" s="410"/>
      <c r="W86" s="90">
        <f t="shared" si="18"/>
        <v>27</v>
      </c>
      <c r="X86" s="97" t="s">
        <v>11603</v>
      </c>
      <c r="Y86" s="2" t="s">
        <v>11604</v>
      </c>
      <c r="Z86" s="101" t="s">
        <v>11605</v>
      </c>
      <c r="AA86" s="2" t="s">
        <v>11606</v>
      </c>
      <c r="AB86" s="2" t="s">
        <v>11607</v>
      </c>
      <c r="AC86" s="2" t="s">
        <v>11608</v>
      </c>
      <c r="AD86" s="97" t="s">
        <v>11603</v>
      </c>
      <c r="AF86" s="10">
        <v>1</v>
      </c>
    </row>
    <row r="87" spans="1:32" ht="30" customHeight="1" x14ac:dyDescent="0.25">
      <c r="A87" s="410"/>
      <c r="B87" s="98">
        <v>7</v>
      </c>
      <c r="C87" s="85" t="s">
        <v>11609</v>
      </c>
      <c r="D87" s="86" t="s">
        <v>11610</v>
      </c>
      <c r="E87" s="87" t="s">
        <v>11611</v>
      </c>
      <c r="F87" s="8"/>
      <c r="G87" s="98"/>
      <c r="H87" s="85"/>
      <c r="I87" s="100"/>
      <c r="J87" s="100"/>
      <c r="L87" s="79"/>
      <c r="M87" s="80"/>
      <c r="N87" s="21"/>
      <c r="O87" s="72"/>
      <c r="P87" s="72"/>
      <c r="Q87" s="131"/>
      <c r="R87" s="94">
        <f t="shared" si="21"/>
        <v>4</v>
      </c>
      <c r="S87" s="419" t="s">
        <v>11612</v>
      </c>
      <c r="T87" s="95" t="s">
        <v>11613</v>
      </c>
      <c r="U87" s="96" t="s">
        <v>11614</v>
      </c>
      <c r="V87" s="410"/>
      <c r="W87" s="90">
        <f t="shared" si="18"/>
        <v>28</v>
      </c>
      <c r="X87" s="97" t="s">
        <v>11615</v>
      </c>
      <c r="Y87" s="2" t="s">
        <v>11616</v>
      </c>
      <c r="Z87" s="2" t="s">
        <v>11617</v>
      </c>
      <c r="AA87" s="2" t="s">
        <v>11618</v>
      </c>
      <c r="AB87" s="2" t="s">
        <v>11619</v>
      </c>
      <c r="AC87" s="2" t="s">
        <v>11620</v>
      </c>
      <c r="AD87" s="97" t="s">
        <v>11615</v>
      </c>
      <c r="AF87" s="10">
        <v>1</v>
      </c>
    </row>
    <row r="88" spans="1:32" ht="30" customHeight="1" x14ac:dyDescent="0.25">
      <c r="A88" s="410"/>
      <c r="B88" s="98">
        <v>8</v>
      </c>
      <c r="C88" s="85" t="s">
        <v>11621</v>
      </c>
      <c r="D88" s="86" t="s">
        <v>11622</v>
      </c>
      <c r="E88" s="87" t="s">
        <v>11623</v>
      </c>
      <c r="F88" s="8"/>
      <c r="I88" s="100"/>
      <c r="J88" s="100"/>
      <c r="L88" s="79"/>
      <c r="M88" s="80"/>
      <c r="N88" s="21"/>
      <c r="O88" s="72"/>
      <c r="P88" s="72"/>
      <c r="Q88" s="131"/>
      <c r="R88" s="94">
        <f t="shared" si="21"/>
        <v>5</v>
      </c>
      <c r="S88" s="419" t="s">
        <v>11624</v>
      </c>
      <c r="T88" s="95" t="s">
        <v>11625</v>
      </c>
      <c r="U88" s="96" t="s">
        <v>11626</v>
      </c>
      <c r="V88" s="410"/>
      <c r="W88" s="90">
        <f t="shared" si="18"/>
        <v>29</v>
      </c>
      <c r="X88" s="97" t="s">
        <v>11627</v>
      </c>
      <c r="Y88" s="2" t="s">
        <v>11628</v>
      </c>
      <c r="Z88" s="2" t="s">
        <v>11629</v>
      </c>
      <c r="AA88" s="2" t="s">
        <v>11630</v>
      </c>
      <c r="AB88" s="2" t="s">
        <v>11631</v>
      </c>
      <c r="AC88" s="2" t="s">
        <v>11632</v>
      </c>
      <c r="AD88" s="97" t="s">
        <v>11627</v>
      </c>
      <c r="AF88" s="10">
        <v>1</v>
      </c>
    </row>
    <row r="89" spans="1:32" ht="30" customHeight="1" x14ac:dyDescent="0.25">
      <c r="A89" s="410"/>
      <c r="B89" s="98">
        <v>9</v>
      </c>
      <c r="C89" s="85" t="s">
        <v>11633</v>
      </c>
      <c r="D89" s="86" t="s">
        <v>11634</v>
      </c>
      <c r="E89" s="87" t="s">
        <v>11635</v>
      </c>
      <c r="F89" s="8"/>
      <c r="G89" s="98"/>
      <c r="H89" s="85"/>
      <c r="I89" s="100"/>
      <c r="J89" s="100"/>
      <c r="L89" s="79"/>
      <c r="M89" s="80"/>
      <c r="N89" s="21"/>
      <c r="O89" s="72"/>
      <c r="P89" s="72"/>
      <c r="Q89" s="131"/>
      <c r="R89" s="94">
        <f t="shared" si="21"/>
        <v>6</v>
      </c>
      <c r="S89" s="419" t="s">
        <v>11636</v>
      </c>
      <c r="T89" s="95" t="s">
        <v>11637</v>
      </c>
      <c r="U89" s="96" t="s">
        <v>11638</v>
      </c>
      <c r="V89" s="410"/>
      <c r="W89" s="90">
        <f t="shared" si="18"/>
        <v>30</v>
      </c>
      <c r="X89" s="97" t="s">
        <v>11639</v>
      </c>
      <c r="Y89" s="2" t="s">
        <v>11640</v>
      </c>
      <c r="Z89" s="2" t="s">
        <v>11641</v>
      </c>
      <c r="AA89" s="2" t="s">
        <v>11642</v>
      </c>
      <c r="AB89" s="2" t="s">
        <v>11643</v>
      </c>
      <c r="AC89" s="2" t="s">
        <v>11644</v>
      </c>
      <c r="AD89" s="97" t="s">
        <v>11639</v>
      </c>
      <c r="AF89" s="10">
        <v>1</v>
      </c>
    </row>
    <row r="90" spans="1:32" ht="30" customHeight="1" x14ac:dyDescent="0.25">
      <c r="A90" s="410"/>
      <c r="B90" s="98">
        <v>10</v>
      </c>
      <c r="C90" s="85" t="s">
        <v>11645</v>
      </c>
      <c r="D90" s="86" t="s">
        <v>11646</v>
      </c>
      <c r="E90" s="87" t="s">
        <v>11647</v>
      </c>
      <c r="F90" s="8"/>
      <c r="G90" s="98"/>
      <c r="H90" s="85"/>
      <c r="I90" s="100"/>
      <c r="J90" s="100"/>
      <c r="L90" s="79"/>
      <c r="M90" s="80"/>
      <c r="N90" s="21"/>
      <c r="O90" s="72"/>
      <c r="P90" s="72"/>
      <c r="Q90" s="131"/>
      <c r="R90" s="94">
        <f t="shared" si="21"/>
        <v>7</v>
      </c>
      <c r="S90" s="419" t="s">
        <v>11648</v>
      </c>
      <c r="T90" s="95" t="s">
        <v>11649</v>
      </c>
      <c r="U90" s="96" t="s">
        <v>11650</v>
      </c>
      <c r="V90" s="410"/>
      <c r="W90" s="90">
        <f t="shared" si="18"/>
        <v>31</v>
      </c>
      <c r="X90" s="97" t="s">
        <v>11651</v>
      </c>
      <c r="Y90" s="2" t="s">
        <v>11652</v>
      </c>
      <c r="Z90" s="2" t="s">
        <v>11653</v>
      </c>
      <c r="AA90" s="2" t="s">
        <v>11654</v>
      </c>
      <c r="AB90" s="2" t="s">
        <v>11655</v>
      </c>
      <c r="AC90" s="2" t="s">
        <v>11656</v>
      </c>
      <c r="AD90" s="97" t="s">
        <v>11651</v>
      </c>
      <c r="AF90" s="10">
        <v>1</v>
      </c>
    </row>
    <row r="91" spans="1:32" ht="30" customHeight="1" x14ac:dyDescent="0.25">
      <c r="A91" s="410"/>
      <c r="B91" s="98">
        <v>11</v>
      </c>
      <c r="C91" s="85" t="s">
        <v>11657</v>
      </c>
      <c r="D91" s="86" t="s">
        <v>11658</v>
      </c>
      <c r="E91" s="87" t="s">
        <v>11659</v>
      </c>
      <c r="F91" s="8"/>
      <c r="G91" s="98"/>
      <c r="H91" s="85"/>
      <c r="I91" s="100"/>
      <c r="J91" s="100"/>
      <c r="L91" s="79"/>
      <c r="M91" s="80"/>
      <c r="N91" s="21"/>
      <c r="O91" s="72"/>
      <c r="P91" s="72"/>
      <c r="Q91" s="131"/>
      <c r="R91" s="94">
        <f t="shared" si="21"/>
        <v>8</v>
      </c>
      <c r="S91" s="419" t="s">
        <v>11660</v>
      </c>
      <c r="T91" s="95" t="s">
        <v>11661</v>
      </c>
      <c r="U91" s="96" t="s">
        <v>11662</v>
      </c>
      <c r="V91" s="410"/>
      <c r="W91" s="90">
        <f t="shared" si="18"/>
        <v>32</v>
      </c>
      <c r="X91" s="97" t="s">
        <v>11663</v>
      </c>
      <c r="Y91" s="2" t="s">
        <v>11664</v>
      </c>
      <c r="Z91" s="2" t="s">
        <v>11665</v>
      </c>
      <c r="AA91" s="2" t="s">
        <v>11666</v>
      </c>
      <c r="AB91" s="2" t="s">
        <v>11667</v>
      </c>
      <c r="AC91" s="2" t="s">
        <v>11668</v>
      </c>
      <c r="AD91" s="97" t="s">
        <v>11663</v>
      </c>
      <c r="AF91" s="10">
        <v>1</v>
      </c>
    </row>
    <row r="92" spans="1:32" ht="30" customHeight="1" x14ac:dyDescent="0.25">
      <c r="A92" s="410"/>
      <c r="B92" s="98">
        <v>12</v>
      </c>
      <c r="C92" s="85" t="s">
        <v>11669</v>
      </c>
      <c r="D92" s="86" t="s">
        <v>11670</v>
      </c>
      <c r="E92" s="87" t="s">
        <v>11671</v>
      </c>
      <c r="F92" s="8"/>
      <c r="G92" s="98"/>
      <c r="H92" s="85"/>
      <c r="I92" s="100"/>
      <c r="J92" s="100"/>
      <c r="L92" s="79"/>
      <c r="M92" s="80"/>
      <c r="N92" s="21"/>
      <c r="O92" s="72"/>
      <c r="P92" s="72"/>
      <c r="Q92" s="131"/>
      <c r="R92" s="94">
        <f t="shared" si="21"/>
        <v>9</v>
      </c>
      <c r="S92" s="419" t="s">
        <v>11672</v>
      </c>
      <c r="T92" s="95" t="s">
        <v>11673</v>
      </c>
      <c r="U92" s="96" t="s">
        <v>11674</v>
      </c>
      <c r="V92" s="410"/>
      <c r="W92" s="90">
        <f t="shared" si="18"/>
        <v>33</v>
      </c>
      <c r="X92" s="97" t="s">
        <v>11675</v>
      </c>
      <c r="Y92" s="2" t="s">
        <v>11676</v>
      </c>
      <c r="Z92" s="2" t="s">
        <v>11677</v>
      </c>
      <c r="AA92" s="2" t="s">
        <v>11678</v>
      </c>
      <c r="AB92" s="2" t="s">
        <v>11679</v>
      </c>
      <c r="AC92" s="2" t="s">
        <v>11680</v>
      </c>
      <c r="AD92" s="97" t="s">
        <v>11675</v>
      </c>
      <c r="AF92" s="10">
        <v>1</v>
      </c>
    </row>
    <row r="93" spans="1:32" ht="30" customHeight="1" x14ac:dyDescent="0.25">
      <c r="A93" s="410"/>
      <c r="B93" s="98">
        <v>13</v>
      </c>
      <c r="C93" s="85" t="s">
        <v>11681</v>
      </c>
      <c r="D93" s="86" t="s">
        <v>11682</v>
      </c>
      <c r="E93" s="87" t="s">
        <v>11683</v>
      </c>
      <c r="F93" s="8"/>
      <c r="G93" s="98"/>
      <c r="H93" s="85"/>
      <c r="I93" s="100"/>
      <c r="J93" s="100"/>
      <c r="L93" s="79"/>
      <c r="M93" s="80"/>
      <c r="N93" s="21"/>
      <c r="O93" s="72"/>
      <c r="P93" s="72"/>
      <c r="Q93" s="131"/>
      <c r="R93" s="94"/>
      <c r="S93" s="418" t="s">
        <v>10288</v>
      </c>
      <c r="T93" s="421"/>
      <c r="U93" s="89"/>
      <c r="V93" s="410"/>
      <c r="W93" s="90">
        <f t="shared" si="18"/>
        <v>34</v>
      </c>
      <c r="X93" s="97" t="s">
        <v>11684</v>
      </c>
      <c r="Y93" s="2" t="s">
        <v>11685</v>
      </c>
      <c r="Z93" s="2" t="s">
        <v>11686</v>
      </c>
      <c r="AA93" s="2" t="s">
        <v>11687</v>
      </c>
      <c r="AB93" s="2" t="s">
        <v>11688</v>
      </c>
      <c r="AC93" s="2" t="s">
        <v>11689</v>
      </c>
      <c r="AD93" s="97" t="s">
        <v>11684</v>
      </c>
      <c r="AF93" s="10">
        <v>1</v>
      </c>
    </row>
    <row r="94" spans="1:32" ht="30" customHeight="1" x14ac:dyDescent="0.25">
      <c r="A94" s="410"/>
      <c r="B94" s="98">
        <v>14</v>
      </c>
      <c r="C94" s="85" t="s">
        <v>11690</v>
      </c>
      <c r="D94" s="86" t="s">
        <v>11691</v>
      </c>
      <c r="E94" s="87" t="s">
        <v>11692</v>
      </c>
      <c r="F94" s="8"/>
      <c r="G94" s="98"/>
      <c r="H94" s="85"/>
      <c r="I94" s="100"/>
      <c r="J94" s="100"/>
      <c r="L94" s="79"/>
      <c r="M94" s="80"/>
      <c r="N94" s="21"/>
      <c r="O94" s="72"/>
      <c r="P94" s="72"/>
      <c r="Q94" s="131"/>
      <c r="R94" s="94">
        <v>1</v>
      </c>
      <c r="S94" s="419" t="s">
        <v>11693</v>
      </c>
      <c r="T94" s="95" t="s">
        <v>11694</v>
      </c>
      <c r="U94" s="96" t="s">
        <v>11695</v>
      </c>
      <c r="V94" s="410"/>
      <c r="W94" s="90">
        <f t="shared" si="18"/>
        <v>35</v>
      </c>
      <c r="X94" s="97" t="s">
        <v>11696</v>
      </c>
      <c r="Y94" s="2" t="s">
        <v>11697</v>
      </c>
      <c r="Z94" s="101" t="s">
        <v>11698</v>
      </c>
      <c r="AA94" s="2" t="s">
        <v>11699</v>
      </c>
      <c r="AB94" s="2" t="s">
        <v>11700</v>
      </c>
      <c r="AC94" s="2" t="s">
        <v>11701</v>
      </c>
      <c r="AD94" s="97" t="s">
        <v>11696</v>
      </c>
      <c r="AF94" s="10">
        <v>1</v>
      </c>
    </row>
    <row r="95" spans="1:32" ht="30" customHeight="1" x14ac:dyDescent="0.25">
      <c r="A95" s="410"/>
      <c r="B95" s="98">
        <v>15</v>
      </c>
      <c r="C95" s="85" t="s">
        <v>11702</v>
      </c>
      <c r="D95" s="86" t="s">
        <v>11703</v>
      </c>
      <c r="E95" s="87" t="s">
        <v>11704</v>
      </c>
      <c r="F95" s="8"/>
      <c r="G95" s="98"/>
      <c r="H95" s="85"/>
      <c r="I95" s="100"/>
      <c r="J95" s="100"/>
      <c r="L95" s="79"/>
      <c r="M95" s="80"/>
      <c r="N95" s="21"/>
      <c r="O95" s="72"/>
      <c r="P95" s="72"/>
      <c r="Q95" s="131"/>
      <c r="R95" s="94">
        <f>R94+1</f>
        <v>2</v>
      </c>
      <c r="S95" s="419" t="s">
        <v>11705</v>
      </c>
      <c r="T95" s="95" t="s">
        <v>11706</v>
      </c>
      <c r="U95" s="96" t="s">
        <v>11707</v>
      </c>
      <c r="V95" s="410"/>
      <c r="W95" s="90">
        <f t="shared" si="18"/>
        <v>36</v>
      </c>
      <c r="X95" s="97" t="s">
        <v>11708</v>
      </c>
      <c r="Y95" s="2" t="s">
        <v>11709</v>
      </c>
      <c r="Z95" s="2" t="s">
        <v>11710</v>
      </c>
      <c r="AA95" s="2" t="s">
        <v>11711</v>
      </c>
      <c r="AB95" s="2" t="s">
        <v>11712</v>
      </c>
      <c r="AC95" s="2" t="s">
        <v>11713</v>
      </c>
      <c r="AD95" s="97" t="s">
        <v>11708</v>
      </c>
      <c r="AF95" s="10">
        <v>1</v>
      </c>
    </row>
    <row r="96" spans="1:32" ht="30" customHeight="1" x14ac:dyDescent="0.25">
      <c r="A96" s="410"/>
      <c r="B96" s="98">
        <v>16</v>
      </c>
      <c r="C96" s="85" t="s">
        <v>11714</v>
      </c>
      <c r="D96" s="86" t="s">
        <v>11715</v>
      </c>
      <c r="E96" s="87" t="s">
        <v>11716</v>
      </c>
      <c r="F96" s="8"/>
      <c r="G96" s="98"/>
      <c r="H96" s="85"/>
      <c r="I96" s="100"/>
      <c r="J96" s="100"/>
      <c r="L96" s="79"/>
      <c r="M96" s="80"/>
      <c r="N96" s="21"/>
      <c r="O96" s="72"/>
      <c r="P96" s="72"/>
      <c r="Q96" s="131"/>
      <c r="R96" s="94">
        <f t="shared" ref="R96:R97" si="22">R95+1</f>
        <v>3</v>
      </c>
      <c r="S96" s="419" t="s">
        <v>11717</v>
      </c>
      <c r="T96" s="95" t="s">
        <v>11718</v>
      </c>
      <c r="U96" s="96" t="s">
        <v>11719</v>
      </c>
      <c r="V96" s="410"/>
      <c r="W96" s="90">
        <f t="shared" si="18"/>
        <v>37</v>
      </c>
      <c r="X96" s="97" t="s">
        <v>11720</v>
      </c>
      <c r="Y96" s="2" t="s">
        <v>11721</v>
      </c>
      <c r="Z96" s="2" t="s">
        <v>11722</v>
      </c>
      <c r="AA96" s="2" t="s">
        <v>11723</v>
      </c>
      <c r="AB96" s="2" t="s">
        <v>11724</v>
      </c>
      <c r="AC96" s="2" t="s">
        <v>11725</v>
      </c>
      <c r="AD96" s="97" t="s">
        <v>11720</v>
      </c>
      <c r="AF96" s="10">
        <v>1</v>
      </c>
    </row>
    <row r="97" spans="1:32" ht="30" customHeight="1" x14ac:dyDescent="0.25">
      <c r="A97" s="410"/>
      <c r="B97" s="98">
        <v>17</v>
      </c>
      <c r="C97" s="85" t="s">
        <v>11726</v>
      </c>
      <c r="D97" s="86" t="s">
        <v>11727</v>
      </c>
      <c r="E97" s="87" t="s">
        <v>11728</v>
      </c>
      <c r="F97" s="8"/>
      <c r="G97" s="98"/>
      <c r="H97" s="85"/>
      <c r="I97" s="100"/>
      <c r="J97" s="100"/>
      <c r="L97" s="79"/>
      <c r="M97" s="80"/>
      <c r="N97" s="21"/>
      <c r="O97" s="72"/>
      <c r="P97" s="72"/>
      <c r="Q97" s="131"/>
      <c r="R97" s="94">
        <f t="shared" si="22"/>
        <v>4</v>
      </c>
      <c r="S97" s="419" t="s">
        <v>11729</v>
      </c>
      <c r="T97" s="95" t="s">
        <v>11730</v>
      </c>
      <c r="U97" s="96" t="s">
        <v>11731</v>
      </c>
      <c r="V97" s="410"/>
      <c r="W97" s="90">
        <f t="shared" si="18"/>
        <v>38</v>
      </c>
      <c r="X97" s="97" t="s">
        <v>11732</v>
      </c>
      <c r="Y97" s="2" t="s">
        <v>11733</v>
      </c>
      <c r="Z97" s="101" t="s">
        <v>11734</v>
      </c>
      <c r="AA97" s="2" t="s">
        <v>11735</v>
      </c>
      <c r="AB97" s="2" t="s">
        <v>11736</v>
      </c>
      <c r="AC97" s="2" t="s">
        <v>11737</v>
      </c>
      <c r="AD97" s="97" t="s">
        <v>11732</v>
      </c>
      <c r="AF97" s="10">
        <v>1</v>
      </c>
    </row>
    <row r="98" spans="1:32" ht="30" customHeight="1" x14ac:dyDescent="0.25">
      <c r="A98" s="410"/>
      <c r="B98" s="98">
        <v>18</v>
      </c>
      <c r="C98" s="85" t="s">
        <v>11738</v>
      </c>
      <c r="D98" s="86" t="s">
        <v>11739</v>
      </c>
      <c r="E98" s="87" t="s">
        <v>11740</v>
      </c>
      <c r="F98" s="8"/>
      <c r="G98" s="98"/>
      <c r="H98" s="85"/>
      <c r="I98" s="100"/>
      <c r="J98" s="100"/>
      <c r="L98" s="79"/>
      <c r="M98" s="80"/>
      <c r="N98" s="21"/>
      <c r="O98" s="72"/>
      <c r="P98" s="72"/>
      <c r="Q98" s="131"/>
      <c r="R98" s="94"/>
      <c r="S98" s="418" t="s">
        <v>10326</v>
      </c>
      <c r="T98" s="421"/>
      <c r="U98" s="89"/>
      <c r="V98" s="410"/>
      <c r="W98" s="90">
        <f t="shared" si="18"/>
        <v>39</v>
      </c>
      <c r="X98" s="97" t="s">
        <v>11741</v>
      </c>
      <c r="Y98" s="2" t="s">
        <v>11742</v>
      </c>
      <c r="Z98" s="2" t="s">
        <v>11743</v>
      </c>
      <c r="AA98" s="2" t="s">
        <v>11744</v>
      </c>
      <c r="AB98" s="2" t="s">
        <v>11745</v>
      </c>
      <c r="AC98" s="2" t="s">
        <v>11746</v>
      </c>
      <c r="AD98" s="97" t="s">
        <v>11741</v>
      </c>
      <c r="AF98" s="10">
        <v>1</v>
      </c>
    </row>
    <row r="99" spans="1:32" ht="30" customHeight="1" x14ac:dyDescent="0.25">
      <c r="A99" s="410"/>
      <c r="B99" s="98">
        <v>19</v>
      </c>
      <c r="C99" s="85" t="s">
        <v>11747</v>
      </c>
      <c r="D99" s="86" t="s">
        <v>11748</v>
      </c>
      <c r="E99" s="87" t="s">
        <v>11749</v>
      </c>
      <c r="F99" s="8"/>
      <c r="G99" s="98"/>
      <c r="H99" s="85"/>
      <c r="I99" s="100"/>
      <c r="J99" s="100"/>
      <c r="L99" s="79"/>
      <c r="M99" s="80"/>
      <c r="N99" s="21"/>
      <c r="O99" s="72"/>
      <c r="P99" s="72"/>
      <c r="Q99" s="131"/>
      <c r="R99" s="94">
        <v>1</v>
      </c>
      <c r="S99" s="419" t="s">
        <v>11750</v>
      </c>
      <c r="T99" s="95" t="s">
        <v>11751</v>
      </c>
      <c r="U99" s="96" t="s">
        <v>11752</v>
      </c>
      <c r="V99" s="410"/>
      <c r="W99" s="90">
        <f t="shared" si="18"/>
        <v>40</v>
      </c>
      <c r="X99" s="97" t="s">
        <v>11753</v>
      </c>
      <c r="Y99" s="2" t="s">
        <v>11754</v>
      </c>
      <c r="Z99" s="2" t="s">
        <v>11755</v>
      </c>
      <c r="AA99" s="2" t="s">
        <v>11756</v>
      </c>
      <c r="AB99" s="2" t="s">
        <v>11757</v>
      </c>
      <c r="AC99" s="2" t="s">
        <v>11758</v>
      </c>
      <c r="AD99" s="97" t="s">
        <v>11753</v>
      </c>
      <c r="AF99" s="10">
        <v>1</v>
      </c>
    </row>
    <row r="100" spans="1:32" ht="30" customHeight="1" x14ac:dyDescent="0.25">
      <c r="A100" s="410"/>
      <c r="B100" s="98">
        <v>20</v>
      </c>
      <c r="C100" s="85" t="s">
        <v>11759</v>
      </c>
      <c r="D100" s="86" t="s">
        <v>11760</v>
      </c>
      <c r="E100" s="87" t="s">
        <v>11761</v>
      </c>
      <c r="F100" s="8"/>
      <c r="G100" s="98"/>
      <c r="H100" s="85"/>
      <c r="I100" s="100"/>
      <c r="J100" s="100"/>
      <c r="L100" s="79"/>
      <c r="M100" s="80"/>
      <c r="N100" s="21"/>
      <c r="O100" s="72"/>
      <c r="P100" s="72"/>
      <c r="Q100" s="131"/>
      <c r="R100" s="94"/>
      <c r="S100" s="418" t="s">
        <v>10333</v>
      </c>
      <c r="T100" s="421"/>
      <c r="U100" s="89"/>
      <c r="V100" s="410"/>
      <c r="W100" s="90">
        <f t="shared" si="18"/>
        <v>41</v>
      </c>
      <c r="X100" s="97" t="s">
        <v>11762</v>
      </c>
      <c r="Y100" s="2" t="s">
        <v>11763</v>
      </c>
      <c r="Z100" s="2" t="s">
        <v>11764</v>
      </c>
      <c r="AA100" s="2" t="s">
        <v>11765</v>
      </c>
      <c r="AB100" s="2" t="s">
        <v>11766</v>
      </c>
      <c r="AC100" s="2" t="s">
        <v>11767</v>
      </c>
      <c r="AD100" s="97" t="s">
        <v>11762</v>
      </c>
      <c r="AF100" s="10">
        <v>1</v>
      </c>
    </row>
    <row r="101" spans="1:32" ht="30" customHeight="1" x14ac:dyDescent="0.25">
      <c r="A101" s="410"/>
      <c r="B101" s="98">
        <v>21</v>
      </c>
      <c r="C101" s="85" t="s">
        <v>11768</v>
      </c>
      <c r="D101" s="86" t="s">
        <v>11769</v>
      </c>
      <c r="E101" s="87" t="s">
        <v>11770</v>
      </c>
      <c r="F101" s="8"/>
      <c r="G101" s="98"/>
      <c r="H101" s="85"/>
      <c r="I101" s="100"/>
      <c r="J101" s="100"/>
      <c r="L101" s="79"/>
      <c r="M101" s="80"/>
      <c r="N101" s="21"/>
      <c r="O101" s="72"/>
      <c r="P101" s="72"/>
      <c r="Q101" s="131"/>
      <c r="R101" s="94">
        <v>1</v>
      </c>
      <c r="S101" s="419" t="s">
        <v>11771</v>
      </c>
      <c r="T101" s="95" t="s">
        <v>11772</v>
      </c>
      <c r="U101" s="96" t="s">
        <v>11773</v>
      </c>
      <c r="V101" s="410"/>
      <c r="W101" s="90">
        <f t="shared" si="18"/>
        <v>42</v>
      </c>
      <c r="X101" s="97" t="s">
        <v>11774</v>
      </c>
      <c r="Y101" s="2" t="s">
        <v>11775</v>
      </c>
      <c r="Z101" s="2" t="s">
        <v>11776</v>
      </c>
      <c r="AA101" s="2" t="s">
        <v>11777</v>
      </c>
      <c r="AB101" s="2" t="s">
        <v>11778</v>
      </c>
      <c r="AC101" s="2" t="s">
        <v>11779</v>
      </c>
      <c r="AD101" s="97" t="s">
        <v>11774</v>
      </c>
      <c r="AF101" s="10">
        <v>1</v>
      </c>
    </row>
    <row r="102" spans="1:32" ht="30" customHeight="1" x14ac:dyDescent="0.25">
      <c r="A102" s="410"/>
      <c r="B102" s="98">
        <v>22</v>
      </c>
      <c r="C102" s="85" t="s">
        <v>11780</v>
      </c>
      <c r="D102" s="86" t="s">
        <v>11781</v>
      </c>
      <c r="E102" s="87" t="s">
        <v>11782</v>
      </c>
      <c r="F102" s="8"/>
      <c r="G102" s="98"/>
      <c r="H102" s="85"/>
      <c r="I102" s="100"/>
      <c r="J102" s="100"/>
      <c r="L102" s="79"/>
      <c r="M102" s="80"/>
      <c r="N102" s="21"/>
      <c r="O102" s="72"/>
      <c r="P102" s="72"/>
      <c r="Q102" s="131"/>
      <c r="R102" s="94">
        <f>R101+1</f>
        <v>2</v>
      </c>
      <c r="S102" s="419" t="s">
        <v>11783</v>
      </c>
      <c r="T102" s="95" t="s">
        <v>11784</v>
      </c>
      <c r="U102" s="96" t="s">
        <v>11785</v>
      </c>
      <c r="V102" s="410"/>
      <c r="W102" s="90">
        <f t="shared" si="18"/>
        <v>43</v>
      </c>
      <c r="X102" s="97" t="s">
        <v>11786</v>
      </c>
      <c r="Y102" s="2" t="s">
        <v>11787</v>
      </c>
      <c r="Z102" s="2" t="s">
        <v>11788</v>
      </c>
      <c r="AA102" s="2" t="s">
        <v>11789</v>
      </c>
      <c r="AB102" s="2" t="s">
        <v>11790</v>
      </c>
      <c r="AC102" s="2" t="s">
        <v>11791</v>
      </c>
      <c r="AD102" s="97" t="s">
        <v>11786</v>
      </c>
      <c r="AF102" s="10">
        <v>1</v>
      </c>
    </row>
    <row r="103" spans="1:32" ht="30" customHeight="1" x14ac:dyDescent="0.25">
      <c r="A103" s="410"/>
      <c r="B103" s="98">
        <v>23</v>
      </c>
      <c r="C103" s="85" t="s">
        <v>11792</v>
      </c>
      <c r="D103" s="86" t="s">
        <v>11793</v>
      </c>
      <c r="E103" s="87" t="s">
        <v>11794</v>
      </c>
      <c r="F103" s="8"/>
      <c r="G103" s="98"/>
      <c r="H103" s="85"/>
      <c r="I103" s="100"/>
      <c r="J103" s="100"/>
      <c r="L103" s="79"/>
      <c r="M103" s="80"/>
      <c r="N103" s="21"/>
      <c r="O103" s="72"/>
      <c r="P103" s="72"/>
      <c r="Q103" s="131"/>
      <c r="R103" s="94">
        <f>R102+1</f>
        <v>3</v>
      </c>
      <c r="S103" s="419" t="s">
        <v>11795</v>
      </c>
      <c r="T103" s="95" t="s">
        <v>11796</v>
      </c>
      <c r="U103" s="96" t="s">
        <v>11797</v>
      </c>
      <c r="V103" s="410"/>
      <c r="W103" s="90">
        <f t="shared" si="18"/>
        <v>44</v>
      </c>
      <c r="X103" s="97" t="s">
        <v>11798</v>
      </c>
      <c r="Y103" s="2" t="s">
        <v>11799</v>
      </c>
      <c r="Z103" s="2" t="s">
        <v>11800</v>
      </c>
      <c r="AA103" s="2" t="s">
        <v>11801</v>
      </c>
      <c r="AB103" s="2" t="s">
        <v>11802</v>
      </c>
      <c r="AC103" s="2" t="s">
        <v>11803</v>
      </c>
      <c r="AD103" s="97" t="s">
        <v>11798</v>
      </c>
      <c r="AF103" s="10">
        <v>1</v>
      </c>
    </row>
    <row r="104" spans="1:32" ht="30" customHeight="1" x14ac:dyDescent="0.25">
      <c r="A104" s="410"/>
      <c r="B104" s="98"/>
      <c r="D104" s="134"/>
      <c r="E104" s="135"/>
      <c r="F104" s="8"/>
      <c r="G104" s="98"/>
      <c r="H104" s="85"/>
      <c r="I104" s="100"/>
      <c r="J104" s="100"/>
      <c r="L104" s="79"/>
      <c r="M104" s="80"/>
      <c r="N104" s="21"/>
      <c r="O104" s="72"/>
      <c r="P104" s="72"/>
      <c r="Q104" s="131"/>
      <c r="R104" s="94"/>
      <c r="S104" s="418" t="s">
        <v>10337</v>
      </c>
      <c r="T104" s="421"/>
      <c r="U104" s="89"/>
      <c r="V104" s="410"/>
      <c r="W104" s="90"/>
      <c r="AF104" s="10">
        <v>1</v>
      </c>
    </row>
    <row r="105" spans="1:32" ht="30" customHeight="1" x14ac:dyDescent="0.25">
      <c r="A105" s="410"/>
      <c r="B105" s="138"/>
      <c r="C105" s="127" t="s">
        <v>11804</v>
      </c>
      <c r="D105" s="128"/>
      <c r="E105" s="129"/>
      <c r="F105" s="8"/>
      <c r="G105" s="98"/>
      <c r="H105" s="85"/>
      <c r="I105" s="100"/>
      <c r="J105" s="100"/>
      <c r="L105" s="79"/>
      <c r="M105" s="80"/>
      <c r="N105" s="21"/>
      <c r="O105" s="72"/>
      <c r="P105" s="72"/>
      <c r="Q105" s="131"/>
      <c r="R105" s="94">
        <v>1</v>
      </c>
      <c r="S105" s="419" t="s">
        <v>11805</v>
      </c>
      <c r="T105" s="95" t="s">
        <v>11806</v>
      </c>
      <c r="U105" s="96" t="s">
        <v>11807</v>
      </c>
      <c r="V105" s="410"/>
      <c r="W105" s="90"/>
      <c r="X105" s="91" t="s">
        <v>10177</v>
      </c>
      <c r="Y105" s="92"/>
      <c r="Z105" s="92"/>
      <c r="AA105" s="153"/>
      <c r="AB105" s="82"/>
      <c r="AC105" s="82"/>
      <c r="AD105" s="91" t="s">
        <v>10177</v>
      </c>
      <c r="AF105" s="10">
        <v>1</v>
      </c>
    </row>
    <row r="106" spans="1:32" ht="30" customHeight="1" x14ac:dyDescent="0.25">
      <c r="A106" s="410"/>
      <c r="B106" s="98">
        <v>1</v>
      </c>
      <c r="C106" s="85" t="s">
        <v>11808</v>
      </c>
      <c r="D106" s="86" t="s">
        <v>11809</v>
      </c>
      <c r="E106" s="87" t="s">
        <v>11810</v>
      </c>
      <c r="F106" s="8"/>
      <c r="G106" s="98"/>
      <c r="H106" s="85"/>
      <c r="I106" s="100"/>
      <c r="J106" s="100"/>
      <c r="L106" s="79"/>
      <c r="M106" s="80"/>
      <c r="N106" s="21"/>
      <c r="O106" s="72"/>
      <c r="P106" s="72"/>
      <c r="Q106" s="131"/>
      <c r="R106" s="94"/>
      <c r="S106" s="418" t="s">
        <v>10374</v>
      </c>
      <c r="T106" s="421"/>
      <c r="U106" s="89"/>
      <c r="V106" s="410"/>
      <c r="W106" s="90">
        <v>1</v>
      </c>
      <c r="X106" s="97" t="s">
        <v>11811</v>
      </c>
      <c r="Y106" s="2" t="s">
        <v>11812</v>
      </c>
      <c r="Z106" s="2" t="s">
        <v>11813</v>
      </c>
      <c r="AA106" s="2" t="s">
        <v>11814</v>
      </c>
      <c r="AB106" s="2" t="s">
        <v>11815</v>
      </c>
      <c r="AC106" s="2" t="s">
        <v>11816</v>
      </c>
      <c r="AD106" s="97" t="s">
        <v>11811</v>
      </c>
      <c r="AF106" s="10">
        <v>1</v>
      </c>
    </row>
    <row r="107" spans="1:32" ht="30" customHeight="1" x14ac:dyDescent="0.25">
      <c r="A107" s="410"/>
      <c r="B107" s="98">
        <v>2</v>
      </c>
      <c r="C107" s="85" t="s">
        <v>11817</v>
      </c>
      <c r="D107" s="86" t="s">
        <v>11818</v>
      </c>
      <c r="E107" s="87" t="s">
        <v>11819</v>
      </c>
      <c r="F107" s="8"/>
      <c r="G107" s="98"/>
      <c r="H107" s="85"/>
      <c r="I107" s="100"/>
      <c r="J107" s="100"/>
      <c r="L107" s="79"/>
      <c r="M107" s="80"/>
      <c r="N107" s="21"/>
      <c r="O107" s="72"/>
      <c r="P107" s="72"/>
      <c r="Q107" s="131"/>
      <c r="R107" s="94">
        <v>1</v>
      </c>
      <c r="S107" s="419" t="s">
        <v>11820</v>
      </c>
      <c r="T107" s="95" t="s">
        <v>11821</v>
      </c>
      <c r="U107" s="96" t="s">
        <v>11822</v>
      </c>
      <c r="V107" s="410"/>
      <c r="W107" s="90">
        <f>W106+1</f>
        <v>2</v>
      </c>
      <c r="X107" s="97" t="s">
        <v>11823</v>
      </c>
      <c r="Y107" s="2" t="s">
        <v>11824</v>
      </c>
      <c r="Z107" s="101" t="s">
        <v>11825</v>
      </c>
      <c r="AA107" s="2" t="s">
        <v>11826</v>
      </c>
      <c r="AB107" s="2" t="s">
        <v>11827</v>
      </c>
      <c r="AC107" s="2" t="s">
        <v>11828</v>
      </c>
      <c r="AD107" s="97" t="s">
        <v>11823</v>
      </c>
      <c r="AF107" s="10">
        <v>1</v>
      </c>
    </row>
    <row r="108" spans="1:32" ht="30" customHeight="1" x14ac:dyDescent="0.25">
      <c r="A108" s="410"/>
      <c r="B108" s="98">
        <v>3</v>
      </c>
      <c r="C108" s="85" t="s">
        <v>11829</v>
      </c>
      <c r="D108" s="86" t="s">
        <v>11830</v>
      </c>
      <c r="E108" s="87" t="s">
        <v>11831</v>
      </c>
      <c r="F108" s="8"/>
      <c r="G108" s="98"/>
      <c r="H108" s="85"/>
      <c r="I108" s="100"/>
      <c r="J108" s="100"/>
      <c r="L108" s="79"/>
      <c r="M108" s="80"/>
      <c r="N108" s="21"/>
      <c r="O108" s="72"/>
      <c r="P108" s="72"/>
      <c r="Q108" s="131"/>
      <c r="R108" s="94">
        <f>R107+1</f>
        <v>2</v>
      </c>
      <c r="S108" s="419" t="s">
        <v>11832</v>
      </c>
      <c r="T108" s="95" t="s">
        <v>11833</v>
      </c>
      <c r="U108" s="96" t="s">
        <v>11834</v>
      </c>
      <c r="V108" s="410"/>
      <c r="W108" s="90">
        <f t="shared" ref="W108:W155" si="23">W107+1</f>
        <v>3</v>
      </c>
      <c r="X108" s="97" t="s">
        <v>11835</v>
      </c>
      <c r="Y108" s="2" t="s">
        <v>11836</v>
      </c>
      <c r="Z108" s="101" t="s">
        <v>11837</v>
      </c>
      <c r="AA108" s="2" t="s">
        <v>11838</v>
      </c>
      <c r="AB108" s="2" t="s">
        <v>11839</v>
      </c>
      <c r="AC108" s="2" t="s">
        <v>11840</v>
      </c>
      <c r="AD108" s="97" t="s">
        <v>11835</v>
      </c>
      <c r="AF108" s="10">
        <v>1</v>
      </c>
    </row>
    <row r="109" spans="1:32" ht="30" customHeight="1" x14ac:dyDescent="0.25">
      <c r="A109" s="410"/>
      <c r="B109" s="98">
        <v>4</v>
      </c>
      <c r="C109" s="85" t="s">
        <v>11841</v>
      </c>
      <c r="D109" s="86" t="s">
        <v>11842</v>
      </c>
      <c r="E109" s="87" t="s">
        <v>11843</v>
      </c>
      <c r="F109" s="8"/>
      <c r="G109" s="98"/>
      <c r="H109" s="85"/>
      <c r="I109" s="100"/>
      <c r="J109" s="100"/>
      <c r="L109" s="79"/>
      <c r="M109" s="80"/>
      <c r="N109" s="21"/>
      <c r="O109" s="72"/>
      <c r="P109" s="72"/>
      <c r="Q109" s="131"/>
      <c r="R109" s="94"/>
      <c r="S109" s="50"/>
      <c r="T109" s="50"/>
      <c r="U109" s="50"/>
      <c r="V109" s="410"/>
      <c r="W109" s="90">
        <f t="shared" si="23"/>
        <v>4</v>
      </c>
      <c r="X109" s="97" t="s">
        <v>11844</v>
      </c>
      <c r="Y109" s="2" t="s">
        <v>11845</v>
      </c>
      <c r="Z109" s="101" t="s">
        <v>11846</v>
      </c>
      <c r="AA109" s="2" t="s">
        <v>11847</v>
      </c>
      <c r="AB109" s="2" t="s">
        <v>11848</v>
      </c>
      <c r="AC109" s="2" t="s">
        <v>11849</v>
      </c>
      <c r="AD109" s="97" t="s">
        <v>11844</v>
      </c>
      <c r="AF109" s="10">
        <v>1</v>
      </c>
    </row>
    <row r="110" spans="1:32" ht="30" customHeight="1" x14ac:dyDescent="0.25">
      <c r="A110" s="410"/>
      <c r="B110" s="98">
        <v>5</v>
      </c>
      <c r="C110" s="85" t="s">
        <v>11850</v>
      </c>
      <c r="D110" s="86" t="s">
        <v>11851</v>
      </c>
      <c r="E110" s="87" t="s">
        <v>11852</v>
      </c>
      <c r="F110" s="8"/>
      <c r="G110" s="98"/>
      <c r="H110" s="85"/>
      <c r="I110" s="100"/>
      <c r="J110" s="100"/>
      <c r="L110" s="79"/>
      <c r="M110" s="80"/>
      <c r="N110" s="21"/>
      <c r="O110" s="72"/>
      <c r="P110" s="72"/>
      <c r="Q110" s="131"/>
      <c r="R110" s="66" t="s">
        <v>10138</v>
      </c>
      <c r="S110" s="154" t="s">
        <v>11853</v>
      </c>
      <c r="T110" s="95"/>
      <c r="U110" s="95"/>
      <c r="W110" s="90">
        <f t="shared" si="23"/>
        <v>5</v>
      </c>
      <c r="X110" s="97" t="s">
        <v>11854</v>
      </c>
      <c r="Y110" s="2" t="s">
        <v>11855</v>
      </c>
      <c r="Z110" s="2" t="s">
        <v>11856</v>
      </c>
      <c r="AA110" s="2" t="s">
        <v>11857</v>
      </c>
      <c r="AB110" s="2" t="s">
        <v>11858</v>
      </c>
      <c r="AC110" s="2" t="s">
        <v>11859</v>
      </c>
      <c r="AD110" s="97" t="s">
        <v>11854</v>
      </c>
      <c r="AF110" s="10">
        <v>1</v>
      </c>
    </row>
    <row r="111" spans="1:32" ht="30" customHeight="1" x14ac:dyDescent="0.25">
      <c r="A111" s="410"/>
      <c r="B111" s="98">
        <v>6</v>
      </c>
      <c r="C111" s="85" t="s">
        <v>11860</v>
      </c>
      <c r="D111" s="86" t="s">
        <v>11861</v>
      </c>
      <c r="E111" s="87" t="s">
        <v>11862</v>
      </c>
      <c r="F111" s="8"/>
      <c r="G111" s="98"/>
      <c r="H111" s="85"/>
      <c r="I111" s="100"/>
      <c r="J111" s="100"/>
      <c r="L111" s="79"/>
      <c r="M111" s="80"/>
      <c r="N111" s="21"/>
      <c r="O111" s="72"/>
      <c r="P111" s="72"/>
      <c r="Q111" s="131"/>
      <c r="R111" s="66" t="s">
        <v>10138</v>
      </c>
      <c r="S111" s="154" t="s">
        <v>11863</v>
      </c>
      <c r="T111" s="63"/>
      <c r="U111" s="63"/>
      <c r="W111" s="90">
        <f t="shared" si="23"/>
        <v>6</v>
      </c>
      <c r="X111" s="97" t="s">
        <v>11864</v>
      </c>
      <c r="Y111" s="2" t="s">
        <v>11865</v>
      </c>
      <c r="Z111" s="101" t="s">
        <v>11866</v>
      </c>
      <c r="AA111" s="2" t="s">
        <v>11867</v>
      </c>
      <c r="AB111" s="2" t="s">
        <v>11868</v>
      </c>
      <c r="AC111" s="2" t="s">
        <v>11869</v>
      </c>
      <c r="AD111" s="97" t="s">
        <v>11864</v>
      </c>
      <c r="AF111" s="10">
        <v>1</v>
      </c>
    </row>
    <row r="112" spans="1:32" ht="30" customHeight="1" x14ac:dyDescent="0.25">
      <c r="A112" s="410"/>
      <c r="B112" s="98">
        <v>7</v>
      </c>
      <c r="C112" s="85" t="s">
        <v>11870</v>
      </c>
      <c r="D112" s="86" t="s">
        <v>11871</v>
      </c>
      <c r="E112" s="87" t="s">
        <v>11872</v>
      </c>
      <c r="F112" s="8"/>
      <c r="G112" s="98"/>
      <c r="H112" s="85"/>
      <c r="I112" s="100"/>
      <c r="J112" s="100"/>
      <c r="L112" s="79"/>
      <c r="M112" s="80"/>
      <c r="N112" s="21"/>
      <c r="O112" s="72"/>
      <c r="P112" s="72"/>
      <c r="Q112" s="131"/>
      <c r="R112" s="66" t="s">
        <v>10138</v>
      </c>
      <c r="S112" s="154" t="s">
        <v>11873</v>
      </c>
      <c r="T112" s="154"/>
      <c r="U112" s="154"/>
      <c r="W112" s="90">
        <f t="shared" si="23"/>
        <v>7</v>
      </c>
      <c r="X112" s="97" t="s">
        <v>11874</v>
      </c>
      <c r="Y112" s="2" t="s">
        <v>11875</v>
      </c>
      <c r="Z112" s="101" t="s">
        <v>11876</v>
      </c>
      <c r="AA112" s="2" t="s">
        <v>11877</v>
      </c>
      <c r="AB112" s="2" t="s">
        <v>11878</v>
      </c>
      <c r="AC112" s="2" t="s">
        <v>11879</v>
      </c>
      <c r="AD112" s="97" t="s">
        <v>11874</v>
      </c>
      <c r="AF112" s="10">
        <v>1</v>
      </c>
    </row>
    <row r="113" spans="1:32" ht="30" customHeight="1" x14ac:dyDescent="0.25">
      <c r="A113" s="410"/>
      <c r="B113" s="98">
        <v>8</v>
      </c>
      <c r="C113" s="85" t="s">
        <v>11880</v>
      </c>
      <c r="D113" s="86" t="s">
        <v>11881</v>
      </c>
      <c r="E113" s="87" t="s">
        <v>11882</v>
      </c>
      <c r="F113" s="8"/>
      <c r="G113" s="98"/>
      <c r="H113" s="85"/>
      <c r="I113" s="100"/>
      <c r="J113" s="100"/>
      <c r="L113" s="79"/>
      <c r="M113" s="80"/>
      <c r="N113" s="21"/>
      <c r="O113" s="72"/>
      <c r="P113" s="72"/>
      <c r="Q113" s="131"/>
      <c r="R113" s="90"/>
      <c r="S113" s="31"/>
      <c r="T113" s="154"/>
      <c r="U113" s="154"/>
      <c r="W113" s="90">
        <f t="shared" si="23"/>
        <v>8</v>
      </c>
      <c r="X113" s="97" t="s">
        <v>11883</v>
      </c>
      <c r="Y113" s="2" t="s">
        <v>11884</v>
      </c>
      <c r="Z113" s="101" t="s">
        <v>11885</v>
      </c>
      <c r="AA113" s="2" t="s">
        <v>11886</v>
      </c>
      <c r="AB113" s="2" t="s">
        <v>11887</v>
      </c>
      <c r="AC113" s="2" t="s">
        <v>11888</v>
      </c>
      <c r="AD113" s="97" t="s">
        <v>11883</v>
      </c>
      <c r="AF113" s="10">
        <v>1</v>
      </c>
    </row>
    <row r="114" spans="1:32" ht="30" customHeight="1" x14ac:dyDescent="0.25">
      <c r="A114" s="410"/>
      <c r="B114" s="98">
        <v>9</v>
      </c>
      <c r="C114" s="85" t="s">
        <v>11889</v>
      </c>
      <c r="D114" s="86" t="s">
        <v>11890</v>
      </c>
      <c r="E114" s="87" t="s">
        <v>11891</v>
      </c>
      <c r="F114" s="8"/>
      <c r="G114" s="98"/>
      <c r="H114" s="85"/>
      <c r="I114" s="100"/>
      <c r="J114" s="100"/>
      <c r="L114" s="79"/>
      <c r="M114" s="80"/>
      <c r="N114" s="21"/>
      <c r="O114" s="72"/>
      <c r="P114" s="72"/>
      <c r="Q114" s="131"/>
      <c r="R114" s="90"/>
      <c r="S114" s="31"/>
      <c r="T114" s="154"/>
      <c r="U114" s="154"/>
      <c r="W114" s="90">
        <f t="shared" si="23"/>
        <v>9</v>
      </c>
      <c r="X114" s="97" t="s">
        <v>11892</v>
      </c>
      <c r="Y114" s="2" t="s">
        <v>11893</v>
      </c>
      <c r="Z114" s="2" t="s">
        <v>11894</v>
      </c>
      <c r="AA114" s="2" t="s">
        <v>11895</v>
      </c>
      <c r="AB114" s="2" t="s">
        <v>11896</v>
      </c>
      <c r="AC114" s="2" t="s">
        <v>11897</v>
      </c>
      <c r="AD114" s="97" t="s">
        <v>11892</v>
      </c>
      <c r="AF114" s="10">
        <v>1</v>
      </c>
    </row>
    <row r="115" spans="1:32" ht="30" customHeight="1" x14ac:dyDescent="0.25">
      <c r="A115" s="410"/>
      <c r="B115" s="98">
        <v>10</v>
      </c>
      <c r="C115" s="85" t="s">
        <v>11898</v>
      </c>
      <c r="D115" s="86" t="s">
        <v>11899</v>
      </c>
      <c r="E115" s="87" t="s">
        <v>11900</v>
      </c>
      <c r="F115" s="8"/>
      <c r="G115" s="98"/>
      <c r="H115" s="85"/>
      <c r="I115" s="100"/>
      <c r="J115" s="100"/>
      <c r="L115" s="79"/>
      <c r="M115" s="80"/>
      <c r="N115" s="21"/>
      <c r="O115" s="72"/>
      <c r="P115" s="72"/>
      <c r="Q115" s="131"/>
      <c r="R115" s="90"/>
      <c r="S115" s="31"/>
      <c r="T115" s="63"/>
      <c r="U115" s="63"/>
      <c r="W115" s="90">
        <f t="shared" si="23"/>
        <v>10</v>
      </c>
      <c r="X115" s="97" t="s">
        <v>11901</v>
      </c>
      <c r="Y115" s="2" t="s">
        <v>11902</v>
      </c>
      <c r="Z115" s="101" t="s">
        <v>11903</v>
      </c>
      <c r="AA115" s="2" t="s">
        <v>11904</v>
      </c>
      <c r="AB115" s="2" t="s">
        <v>11905</v>
      </c>
      <c r="AC115" s="2" t="s">
        <v>11906</v>
      </c>
      <c r="AD115" s="97" t="s">
        <v>11901</v>
      </c>
      <c r="AF115" s="10">
        <v>1</v>
      </c>
    </row>
    <row r="116" spans="1:32" ht="30" customHeight="1" x14ac:dyDescent="0.25">
      <c r="A116" s="410"/>
      <c r="B116" s="98">
        <v>11</v>
      </c>
      <c r="C116" s="85" t="s">
        <v>11907</v>
      </c>
      <c r="D116" s="86" t="s">
        <v>11908</v>
      </c>
      <c r="E116" s="87" t="s">
        <v>11909</v>
      </c>
      <c r="F116" s="8"/>
      <c r="G116" s="98"/>
      <c r="H116" s="85"/>
      <c r="I116" s="100"/>
      <c r="J116" s="100"/>
      <c r="L116" s="79"/>
      <c r="M116" s="80"/>
      <c r="N116" s="21"/>
      <c r="O116" s="72"/>
      <c r="P116" s="72"/>
      <c r="Q116" s="131"/>
      <c r="R116" s="90"/>
      <c r="S116" s="31"/>
      <c r="T116" s="154"/>
      <c r="U116" s="154"/>
      <c r="W116" s="90">
        <f t="shared" si="23"/>
        <v>11</v>
      </c>
      <c r="X116" s="97" t="s">
        <v>11910</v>
      </c>
      <c r="Y116" s="2" t="s">
        <v>11911</v>
      </c>
      <c r="Z116" s="2" t="s">
        <v>11912</v>
      </c>
      <c r="AA116" s="2" t="s">
        <v>11913</v>
      </c>
      <c r="AB116" s="2" t="s">
        <v>11914</v>
      </c>
      <c r="AC116" s="2" t="s">
        <v>11915</v>
      </c>
      <c r="AD116" s="97" t="s">
        <v>11910</v>
      </c>
      <c r="AF116" s="10">
        <v>1</v>
      </c>
    </row>
    <row r="117" spans="1:32" ht="30" customHeight="1" x14ac:dyDescent="0.25">
      <c r="A117" s="410"/>
      <c r="B117" s="98">
        <v>12</v>
      </c>
      <c r="C117" s="85" t="s">
        <v>11916</v>
      </c>
      <c r="D117" s="86" t="s">
        <v>11917</v>
      </c>
      <c r="E117" s="87" t="s">
        <v>11918</v>
      </c>
      <c r="F117" s="8"/>
      <c r="G117" s="98"/>
      <c r="H117" s="85"/>
      <c r="I117" s="100"/>
      <c r="J117" s="100"/>
      <c r="L117" s="79"/>
      <c r="M117" s="80"/>
      <c r="N117" s="21"/>
      <c r="O117" s="72"/>
      <c r="P117" s="72"/>
      <c r="Q117" s="131"/>
      <c r="R117" s="90"/>
      <c r="S117" s="31"/>
      <c r="W117" s="90">
        <f t="shared" si="23"/>
        <v>12</v>
      </c>
      <c r="X117" s="97" t="s">
        <v>11919</v>
      </c>
      <c r="Y117" s="2" t="s">
        <v>11920</v>
      </c>
      <c r="Z117" s="101" t="s">
        <v>11921</v>
      </c>
      <c r="AA117" s="2" t="s">
        <v>11922</v>
      </c>
      <c r="AB117" s="2" t="s">
        <v>11923</v>
      </c>
      <c r="AC117" s="2" t="s">
        <v>11924</v>
      </c>
      <c r="AD117" s="97" t="s">
        <v>11919</v>
      </c>
      <c r="AF117" s="10">
        <v>1</v>
      </c>
    </row>
    <row r="118" spans="1:32" ht="30" customHeight="1" x14ac:dyDescent="0.25">
      <c r="A118" s="410"/>
      <c r="B118" s="98"/>
      <c r="D118" s="134"/>
      <c r="E118" s="135"/>
      <c r="F118" s="8"/>
      <c r="G118" s="98"/>
      <c r="H118" s="85"/>
      <c r="I118" s="100"/>
      <c r="J118" s="100"/>
      <c r="L118" s="79"/>
      <c r="M118" s="80"/>
      <c r="N118" s="21"/>
      <c r="O118" s="72"/>
      <c r="P118" s="72"/>
      <c r="Q118" s="131"/>
      <c r="R118" s="90"/>
      <c r="S118" s="31"/>
      <c r="T118" s="154"/>
      <c r="U118" s="154"/>
      <c r="W118" s="90">
        <f t="shared" si="23"/>
        <v>13</v>
      </c>
      <c r="X118" s="97" t="s">
        <v>11925</v>
      </c>
      <c r="Y118" s="2" t="s">
        <v>11926</v>
      </c>
      <c r="Z118" s="101" t="s">
        <v>11927</v>
      </c>
      <c r="AA118" s="2" t="s">
        <v>11928</v>
      </c>
      <c r="AB118" s="2" t="s">
        <v>11929</v>
      </c>
      <c r="AC118" s="2" t="s">
        <v>11930</v>
      </c>
      <c r="AD118" s="97" t="s">
        <v>11925</v>
      </c>
      <c r="AF118" s="10">
        <v>1</v>
      </c>
    </row>
    <row r="119" spans="1:32" ht="30" customHeight="1" x14ac:dyDescent="0.25">
      <c r="A119" s="410"/>
      <c r="B119" s="138"/>
      <c r="C119" s="127" t="s">
        <v>11931</v>
      </c>
      <c r="D119" s="128" t="s">
        <v>11932</v>
      </c>
      <c r="E119" s="129" t="s">
        <v>11933</v>
      </c>
      <c r="F119" s="8"/>
      <c r="G119" s="98"/>
      <c r="H119" s="85"/>
      <c r="I119" s="100"/>
      <c r="J119" s="100"/>
      <c r="L119" s="79"/>
      <c r="M119" s="80"/>
      <c r="N119" s="21"/>
      <c r="O119" s="72"/>
      <c r="P119" s="72"/>
      <c r="Q119" s="131"/>
      <c r="R119" s="90"/>
      <c r="S119" s="31"/>
      <c r="W119" s="90">
        <f t="shared" si="23"/>
        <v>14</v>
      </c>
      <c r="X119" s="97" t="s">
        <v>11934</v>
      </c>
      <c r="Y119" s="2" t="s">
        <v>11935</v>
      </c>
      <c r="Z119" s="2" t="s">
        <v>11936</v>
      </c>
      <c r="AA119" s="2" t="s">
        <v>11937</v>
      </c>
      <c r="AB119" s="2" t="s">
        <v>11938</v>
      </c>
      <c r="AC119" s="2" t="s">
        <v>11939</v>
      </c>
      <c r="AD119" s="97" t="s">
        <v>11934</v>
      </c>
      <c r="AF119" s="10">
        <v>1</v>
      </c>
    </row>
    <row r="120" spans="1:32" ht="30" customHeight="1" x14ac:dyDescent="0.25">
      <c r="A120" s="410"/>
      <c r="B120" s="98">
        <v>1</v>
      </c>
      <c r="C120" s="85" t="s">
        <v>11940</v>
      </c>
      <c r="D120" s="86" t="s">
        <v>11941</v>
      </c>
      <c r="E120" s="87" t="s">
        <v>11942</v>
      </c>
      <c r="F120" s="8"/>
      <c r="G120" s="98"/>
      <c r="H120" s="85"/>
      <c r="I120" s="100"/>
      <c r="J120" s="100"/>
      <c r="L120" s="79"/>
      <c r="M120" s="80"/>
      <c r="N120" s="21"/>
      <c r="O120" s="72"/>
      <c r="P120" s="72"/>
      <c r="Q120" s="131"/>
      <c r="R120" s="90"/>
      <c r="S120" s="31"/>
      <c r="T120" s="95"/>
      <c r="U120" s="95"/>
      <c r="W120" s="90">
        <f t="shared" si="23"/>
        <v>15</v>
      </c>
      <c r="X120" s="97" t="s">
        <v>11943</v>
      </c>
      <c r="Y120" s="2" t="s">
        <v>11944</v>
      </c>
      <c r="Z120" s="101" t="s">
        <v>11945</v>
      </c>
      <c r="AA120" s="2" t="s">
        <v>11946</v>
      </c>
      <c r="AB120" s="2" t="s">
        <v>11947</v>
      </c>
      <c r="AC120" s="2" t="s">
        <v>11948</v>
      </c>
      <c r="AD120" s="97" t="s">
        <v>11943</v>
      </c>
      <c r="AF120" s="10">
        <v>1</v>
      </c>
    </row>
    <row r="121" spans="1:32" ht="30" customHeight="1" x14ac:dyDescent="0.25">
      <c r="A121" s="410"/>
      <c r="B121" s="98">
        <v>2</v>
      </c>
      <c r="C121" s="85" t="s">
        <v>11949</v>
      </c>
      <c r="D121" s="86" t="s">
        <v>11950</v>
      </c>
      <c r="E121" s="87" t="s">
        <v>11951</v>
      </c>
      <c r="F121" s="8"/>
      <c r="G121" s="98"/>
      <c r="H121" s="85"/>
      <c r="I121" s="100"/>
      <c r="J121" s="100"/>
      <c r="L121" s="79"/>
      <c r="M121" s="80"/>
      <c r="N121" s="21"/>
      <c r="O121" s="72"/>
      <c r="P121" s="72"/>
      <c r="Q121" s="131"/>
      <c r="R121" s="90"/>
      <c r="S121" s="31"/>
      <c r="T121" s="95"/>
      <c r="U121" s="95"/>
      <c r="W121" s="90">
        <f t="shared" si="23"/>
        <v>16</v>
      </c>
      <c r="X121" s="97" t="s">
        <v>11952</v>
      </c>
      <c r="Y121" s="2" t="s">
        <v>11953</v>
      </c>
      <c r="Z121" s="101" t="s">
        <v>11954</v>
      </c>
      <c r="AA121" s="2" t="s">
        <v>11955</v>
      </c>
      <c r="AB121" s="2" t="s">
        <v>11956</v>
      </c>
      <c r="AC121" s="2" t="s">
        <v>11957</v>
      </c>
      <c r="AD121" s="97" t="s">
        <v>11952</v>
      </c>
      <c r="AF121" s="10">
        <v>1</v>
      </c>
    </row>
    <row r="122" spans="1:32" ht="30" customHeight="1" x14ac:dyDescent="0.25">
      <c r="A122" s="410"/>
      <c r="B122" s="98">
        <v>3</v>
      </c>
      <c r="C122" s="85" t="s">
        <v>11958</v>
      </c>
      <c r="D122" s="86" t="s">
        <v>11959</v>
      </c>
      <c r="E122" s="87" t="s">
        <v>11960</v>
      </c>
      <c r="F122" s="8"/>
      <c r="G122" s="98"/>
      <c r="H122" s="85"/>
      <c r="I122" s="100"/>
      <c r="J122" s="100"/>
      <c r="L122" s="79"/>
      <c r="M122" s="80"/>
      <c r="N122" s="21"/>
      <c r="O122" s="72"/>
      <c r="P122" s="72"/>
      <c r="Q122" s="131"/>
      <c r="R122" s="90"/>
      <c r="S122" s="31"/>
      <c r="T122" s="95"/>
      <c r="U122" s="95"/>
      <c r="W122" s="90">
        <f t="shared" si="23"/>
        <v>17</v>
      </c>
      <c r="X122" s="97" t="s">
        <v>11961</v>
      </c>
      <c r="Y122" s="2" t="s">
        <v>11962</v>
      </c>
      <c r="Z122" s="101" t="s">
        <v>11963</v>
      </c>
      <c r="AA122" s="2" t="s">
        <v>11964</v>
      </c>
      <c r="AB122" s="2" t="s">
        <v>11965</v>
      </c>
      <c r="AC122" s="2" t="s">
        <v>11966</v>
      </c>
      <c r="AD122" s="97" t="s">
        <v>11961</v>
      </c>
      <c r="AF122" s="10">
        <v>1</v>
      </c>
    </row>
    <row r="123" spans="1:32" ht="30" customHeight="1" x14ac:dyDescent="0.25">
      <c r="A123" s="410"/>
      <c r="B123" s="98">
        <v>4</v>
      </c>
      <c r="C123" s="85" t="s">
        <v>11967</v>
      </c>
      <c r="D123" s="86" t="s">
        <v>11968</v>
      </c>
      <c r="E123" s="87" t="s">
        <v>11969</v>
      </c>
      <c r="F123" s="8"/>
      <c r="G123" s="98"/>
      <c r="H123" s="85"/>
      <c r="I123" s="100"/>
      <c r="J123" s="100"/>
      <c r="L123" s="79"/>
      <c r="M123" s="80"/>
      <c r="N123" s="21"/>
      <c r="O123" s="72"/>
      <c r="P123" s="72"/>
      <c r="Q123" s="131"/>
      <c r="R123" s="90"/>
      <c r="S123" s="31"/>
      <c r="T123" s="95"/>
      <c r="U123" s="95"/>
      <c r="W123" s="90">
        <f t="shared" si="23"/>
        <v>18</v>
      </c>
      <c r="X123" s="97" t="s">
        <v>11970</v>
      </c>
      <c r="Y123" s="2" t="s">
        <v>11971</v>
      </c>
      <c r="Z123" s="101" t="s">
        <v>11972</v>
      </c>
      <c r="AA123" s="2" t="s">
        <v>11973</v>
      </c>
      <c r="AB123" s="2" t="s">
        <v>11974</v>
      </c>
      <c r="AC123" s="2" t="s">
        <v>11975</v>
      </c>
      <c r="AD123" s="97" t="s">
        <v>11970</v>
      </c>
      <c r="AF123" s="10">
        <v>1</v>
      </c>
    </row>
    <row r="124" spans="1:32" ht="30" customHeight="1" x14ac:dyDescent="0.25">
      <c r="A124" s="410"/>
      <c r="B124" s="98">
        <v>5</v>
      </c>
      <c r="C124" s="85" t="s">
        <v>11976</v>
      </c>
      <c r="D124" s="86" t="s">
        <v>11977</v>
      </c>
      <c r="E124" s="87" t="s">
        <v>11978</v>
      </c>
      <c r="F124" s="8"/>
      <c r="G124" s="98"/>
      <c r="H124" s="85"/>
      <c r="I124" s="100"/>
      <c r="J124" s="100"/>
      <c r="L124" s="79"/>
      <c r="M124" s="80"/>
      <c r="N124" s="21"/>
      <c r="O124" s="72"/>
      <c r="P124" s="72"/>
      <c r="Q124" s="131"/>
      <c r="R124" s="90"/>
      <c r="S124" s="31"/>
      <c r="T124" s="95"/>
      <c r="U124" s="95"/>
      <c r="W124" s="90">
        <f t="shared" si="23"/>
        <v>19</v>
      </c>
      <c r="X124" s="97" t="s">
        <v>11979</v>
      </c>
      <c r="Y124" s="2" t="s">
        <v>11980</v>
      </c>
      <c r="Z124" s="101" t="s">
        <v>11981</v>
      </c>
      <c r="AA124" s="2" t="s">
        <v>11982</v>
      </c>
      <c r="AB124" s="2" t="s">
        <v>11983</v>
      </c>
      <c r="AC124" s="2" t="s">
        <v>11984</v>
      </c>
      <c r="AD124" s="97" t="s">
        <v>11979</v>
      </c>
      <c r="AF124" s="10">
        <v>1</v>
      </c>
    </row>
    <row r="125" spans="1:32" ht="30" customHeight="1" x14ac:dyDescent="0.25">
      <c r="A125" s="410"/>
      <c r="B125" s="98">
        <v>6</v>
      </c>
      <c r="C125" s="85" t="s">
        <v>11985</v>
      </c>
      <c r="D125" s="86" t="s">
        <v>11986</v>
      </c>
      <c r="E125" s="87" t="s">
        <v>11987</v>
      </c>
      <c r="F125" s="8"/>
      <c r="G125" s="98"/>
      <c r="H125" s="85"/>
      <c r="I125" s="100"/>
      <c r="J125" s="100"/>
      <c r="L125" s="79"/>
      <c r="M125" s="80"/>
      <c r="N125" s="21"/>
      <c r="O125" s="72"/>
      <c r="P125" s="72"/>
      <c r="Q125" s="131"/>
      <c r="R125" s="90"/>
      <c r="S125" s="31"/>
      <c r="T125" s="95"/>
      <c r="U125" s="95"/>
      <c r="W125" s="90">
        <f t="shared" si="23"/>
        <v>20</v>
      </c>
      <c r="X125" s="97" t="s">
        <v>11988</v>
      </c>
      <c r="Y125" s="2" t="s">
        <v>11989</v>
      </c>
      <c r="Z125" s="101" t="s">
        <v>11990</v>
      </c>
      <c r="AA125" s="2" t="s">
        <v>11991</v>
      </c>
      <c r="AB125" s="2" t="s">
        <v>11992</v>
      </c>
      <c r="AC125" s="2" t="s">
        <v>11993</v>
      </c>
      <c r="AD125" s="97" t="s">
        <v>11988</v>
      </c>
      <c r="AF125" s="10">
        <v>1</v>
      </c>
    </row>
    <row r="126" spans="1:32" ht="30" customHeight="1" x14ac:dyDescent="0.25">
      <c r="A126" s="410"/>
      <c r="B126" s="155"/>
      <c r="D126" s="134"/>
      <c r="E126" s="135"/>
      <c r="F126" s="8"/>
      <c r="G126" s="98"/>
      <c r="H126" s="85"/>
      <c r="I126" s="100"/>
      <c r="J126" s="100"/>
      <c r="L126" s="79"/>
      <c r="M126" s="80"/>
      <c r="N126" s="21"/>
      <c r="O126" s="72"/>
      <c r="P126" s="72"/>
      <c r="Q126" s="131"/>
      <c r="R126" s="90"/>
      <c r="S126" s="31"/>
      <c r="T126" s="95"/>
      <c r="U126" s="95"/>
      <c r="W126" s="90">
        <f t="shared" si="23"/>
        <v>21</v>
      </c>
      <c r="X126" s="97" t="s">
        <v>11994</v>
      </c>
      <c r="Y126" s="2" t="s">
        <v>11995</v>
      </c>
      <c r="Z126" s="101" t="s">
        <v>11996</v>
      </c>
      <c r="AA126" s="2" t="s">
        <v>11997</v>
      </c>
      <c r="AB126" s="2" t="s">
        <v>11998</v>
      </c>
      <c r="AC126" s="2" t="s">
        <v>11999</v>
      </c>
      <c r="AD126" s="97" t="s">
        <v>11994</v>
      </c>
      <c r="AF126" s="10">
        <v>1</v>
      </c>
    </row>
    <row r="127" spans="1:32" ht="30" customHeight="1" x14ac:dyDescent="0.25">
      <c r="A127" s="410"/>
      <c r="B127" s="138"/>
      <c r="C127" s="127" t="s">
        <v>12000</v>
      </c>
      <c r="D127" s="128" t="s">
        <v>12001</v>
      </c>
      <c r="E127" s="129" t="s">
        <v>12002</v>
      </c>
      <c r="F127" s="8"/>
      <c r="G127" s="98"/>
      <c r="H127" s="85"/>
      <c r="I127" s="100"/>
      <c r="J127" s="100"/>
      <c r="L127" s="79"/>
      <c r="M127" s="80"/>
      <c r="N127" s="21"/>
      <c r="O127" s="72"/>
      <c r="P127" s="72"/>
      <c r="Q127" s="131"/>
      <c r="R127" s="90"/>
      <c r="S127" s="31"/>
      <c r="T127" s="95"/>
      <c r="U127" s="95"/>
      <c r="W127" s="90">
        <f t="shared" si="23"/>
        <v>22</v>
      </c>
      <c r="X127" s="97" t="s">
        <v>12003</v>
      </c>
      <c r="Y127" s="2" t="s">
        <v>12004</v>
      </c>
      <c r="Z127" s="101" t="s">
        <v>12005</v>
      </c>
      <c r="AA127" s="2" t="s">
        <v>12006</v>
      </c>
      <c r="AB127" s="2" t="s">
        <v>12007</v>
      </c>
      <c r="AC127" s="2" t="s">
        <v>12008</v>
      </c>
      <c r="AD127" s="97" t="s">
        <v>12003</v>
      </c>
      <c r="AF127" s="10">
        <v>1</v>
      </c>
    </row>
    <row r="128" spans="1:32" ht="30" customHeight="1" x14ac:dyDescent="0.25">
      <c r="A128" s="410"/>
      <c r="B128" s="98">
        <v>1</v>
      </c>
      <c r="C128" s="85" t="s">
        <v>12009</v>
      </c>
      <c r="D128" s="86" t="s">
        <v>12010</v>
      </c>
      <c r="E128" s="87" t="s">
        <v>12011</v>
      </c>
      <c r="F128" s="8"/>
      <c r="G128" s="98"/>
      <c r="H128" s="85"/>
      <c r="I128" s="100"/>
      <c r="J128" s="100"/>
      <c r="L128" s="79"/>
      <c r="M128" s="80"/>
      <c r="N128" s="21"/>
      <c r="O128" s="72"/>
      <c r="P128" s="72"/>
      <c r="Q128" s="131"/>
      <c r="R128" s="90"/>
      <c r="S128" s="31"/>
      <c r="T128" s="95"/>
      <c r="U128" s="95"/>
      <c r="W128" s="90">
        <f t="shared" si="23"/>
        <v>23</v>
      </c>
      <c r="X128" s="97" t="s">
        <v>12012</v>
      </c>
      <c r="Y128" s="2" t="s">
        <v>12013</v>
      </c>
      <c r="Z128" s="101" t="s">
        <v>12014</v>
      </c>
      <c r="AA128" s="2" t="s">
        <v>12015</v>
      </c>
      <c r="AB128" s="2" t="s">
        <v>12016</v>
      </c>
      <c r="AC128" s="2" t="s">
        <v>12017</v>
      </c>
      <c r="AD128" s="97" t="s">
        <v>12012</v>
      </c>
      <c r="AF128" s="10">
        <v>1</v>
      </c>
    </row>
    <row r="129" spans="1:32" ht="30" customHeight="1" x14ac:dyDescent="0.25">
      <c r="A129" s="410"/>
      <c r="B129" s="98">
        <v>2</v>
      </c>
      <c r="C129" s="85" t="s">
        <v>12018</v>
      </c>
      <c r="D129" s="86" t="s">
        <v>12019</v>
      </c>
      <c r="E129" s="87" t="s">
        <v>12020</v>
      </c>
      <c r="F129" s="8"/>
      <c r="G129" s="98"/>
      <c r="H129" s="85"/>
      <c r="I129" s="100"/>
      <c r="J129" s="100"/>
      <c r="L129" s="79"/>
      <c r="M129" s="80"/>
      <c r="N129" s="21"/>
      <c r="O129" s="72"/>
      <c r="P129" s="72"/>
      <c r="Q129" s="131"/>
      <c r="R129" s="90"/>
      <c r="S129" s="31"/>
      <c r="T129" s="95"/>
      <c r="U129" s="95"/>
      <c r="W129" s="90">
        <f t="shared" si="23"/>
        <v>24</v>
      </c>
      <c r="X129" s="97" t="s">
        <v>12021</v>
      </c>
      <c r="Y129" s="2" t="s">
        <v>12022</v>
      </c>
      <c r="Z129" s="101" t="s">
        <v>12023</v>
      </c>
      <c r="AA129" s="2" t="s">
        <v>12024</v>
      </c>
      <c r="AB129" s="2" t="s">
        <v>12025</v>
      </c>
      <c r="AC129" s="2" t="s">
        <v>12026</v>
      </c>
      <c r="AD129" s="97" t="s">
        <v>12021</v>
      </c>
      <c r="AF129" s="10">
        <v>1</v>
      </c>
    </row>
    <row r="130" spans="1:32" ht="30" customHeight="1" x14ac:dyDescent="0.25">
      <c r="A130" s="410"/>
      <c r="B130" s="98">
        <v>3</v>
      </c>
      <c r="C130" s="85" t="s">
        <v>12027</v>
      </c>
      <c r="D130" s="86" t="s">
        <v>12028</v>
      </c>
      <c r="E130" s="87" t="s">
        <v>12029</v>
      </c>
      <c r="F130" s="8"/>
      <c r="G130" s="98"/>
      <c r="H130" s="85"/>
      <c r="I130" s="100"/>
      <c r="J130" s="100"/>
      <c r="L130" s="79"/>
      <c r="M130" s="80"/>
      <c r="N130" s="21"/>
      <c r="O130" s="72"/>
      <c r="P130" s="72"/>
      <c r="Q130" s="131"/>
      <c r="R130" s="90"/>
      <c r="S130" s="31"/>
      <c r="T130" s="95"/>
      <c r="U130" s="95"/>
      <c r="W130" s="90">
        <f t="shared" si="23"/>
        <v>25</v>
      </c>
      <c r="X130" s="97" t="s">
        <v>12030</v>
      </c>
      <c r="Y130" s="2" t="s">
        <v>12031</v>
      </c>
      <c r="Z130" s="101" t="s">
        <v>12032</v>
      </c>
      <c r="AA130" s="2" t="s">
        <v>12033</v>
      </c>
      <c r="AB130" s="2" t="s">
        <v>12034</v>
      </c>
      <c r="AC130" s="2" t="s">
        <v>12035</v>
      </c>
      <c r="AD130" s="97" t="s">
        <v>12030</v>
      </c>
      <c r="AF130" s="10">
        <v>1</v>
      </c>
    </row>
    <row r="131" spans="1:32" ht="30" customHeight="1" x14ac:dyDescent="0.25">
      <c r="A131" s="410"/>
      <c r="B131" s="98">
        <v>4</v>
      </c>
      <c r="C131" s="85" t="s">
        <v>12036</v>
      </c>
      <c r="D131" s="86" t="s">
        <v>12037</v>
      </c>
      <c r="E131" s="87" t="s">
        <v>12038</v>
      </c>
      <c r="F131" s="8"/>
      <c r="G131" s="98"/>
      <c r="H131" s="85"/>
      <c r="I131" s="100"/>
      <c r="J131" s="100"/>
      <c r="L131" s="79"/>
      <c r="M131" s="80"/>
      <c r="N131" s="21"/>
      <c r="O131" s="72"/>
      <c r="P131" s="72"/>
      <c r="Q131" s="131"/>
      <c r="R131" s="90"/>
      <c r="S131" s="31"/>
      <c r="T131" s="95"/>
      <c r="U131" s="95"/>
      <c r="W131" s="90">
        <f t="shared" si="23"/>
        <v>26</v>
      </c>
      <c r="X131" s="97" t="s">
        <v>12039</v>
      </c>
      <c r="Y131" s="2" t="s">
        <v>12040</v>
      </c>
      <c r="Z131" s="101" t="s">
        <v>12041</v>
      </c>
      <c r="AA131" s="2" t="s">
        <v>12042</v>
      </c>
      <c r="AB131" s="2" t="s">
        <v>12043</v>
      </c>
      <c r="AC131" s="2" t="s">
        <v>12044</v>
      </c>
      <c r="AD131" s="97" t="s">
        <v>12039</v>
      </c>
      <c r="AF131" s="10">
        <v>1</v>
      </c>
    </row>
    <row r="132" spans="1:32" ht="30" customHeight="1" x14ac:dyDescent="0.25">
      <c r="A132" s="410"/>
      <c r="B132" s="98">
        <v>5</v>
      </c>
      <c r="C132" s="85" t="s">
        <v>12045</v>
      </c>
      <c r="D132" s="86" t="s">
        <v>11444</v>
      </c>
      <c r="E132" s="87" t="s">
        <v>12046</v>
      </c>
      <c r="F132" s="8"/>
      <c r="G132" s="98"/>
      <c r="H132" s="85"/>
      <c r="I132" s="100"/>
      <c r="J132" s="100"/>
      <c r="L132" s="79"/>
      <c r="M132" s="80"/>
      <c r="N132" s="21"/>
      <c r="O132" s="72"/>
      <c r="P132" s="72"/>
      <c r="Q132" s="131"/>
      <c r="R132" s="90"/>
      <c r="S132" s="31"/>
      <c r="T132" s="95"/>
      <c r="U132" s="95"/>
      <c r="W132" s="90">
        <f t="shared" si="23"/>
        <v>27</v>
      </c>
      <c r="X132" s="97" t="s">
        <v>12047</v>
      </c>
      <c r="Y132" s="2" t="s">
        <v>12048</v>
      </c>
      <c r="Z132" s="101" t="s">
        <v>12049</v>
      </c>
      <c r="AA132" s="2" t="s">
        <v>12050</v>
      </c>
      <c r="AB132" s="2" t="s">
        <v>12051</v>
      </c>
      <c r="AC132" s="2" t="s">
        <v>12052</v>
      </c>
      <c r="AD132" s="97" t="s">
        <v>12047</v>
      </c>
      <c r="AF132" s="10">
        <v>1</v>
      </c>
    </row>
    <row r="133" spans="1:32" ht="30" customHeight="1" x14ac:dyDescent="0.25">
      <c r="A133" s="410"/>
      <c r="B133" s="98">
        <v>6</v>
      </c>
      <c r="C133" s="85" t="s">
        <v>12053</v>
      </c>
      <c r="D133" s="86" t="s">
        <v>12054</v>
      </c>
      <c r="E133" s="87" t="s">
        <v>12046</v>
      </c>
      <c r="F133" s="8"/>
      <c r="G133" s="98"/>
      <c r="H133" s="85"/>
      <c r="I133" s="100"/>
      <c r="J133" s="100"/>
      <c r="L133" s="79"/>
      <c r="M133" s="80"/>
      <c r="N133" s="21"/>
      <c r="O133" s="72"/>
      <c r="P133" s="72"/>
      <c r="Q133" s="131"/>
      <c r="R133" s="90"/>
      <c r="S133" s="31"/>
      <c r="T133" s="95"/>
      <c r="U133" s="95"/>
      <c r="W133" s="90">
        <f t="shared" si="23"/>
        <v>28</v>
      </c>
      <c r="X133" s="97" t="s">
        <v>12055</v>
      </c>
      <c r="Y133" s="2" t="s">
        <v>12056</v>
      </c>
      <c r="Z133" s="101" t="s">
        <v>12057</v>
      </c>
      <c r="AA133" s="2" t="s">
        <v>12058</v>
      </c>
      <c r="AB133" s="2" t="s">
        <v>12059</v>
      </c>
      <c r="AC133" s="2" t="s">
        <v>12060</v>
      </c>
      <c r="AD133" s="97" t="s">
        <v>12055</v>
      </c>
      <c r="AF133" s="10">
        <v>1</v>
      </c>
    </row>
    <row r="134" spans="1:32" ht="30" customHeight="1" x14ac:dyDescent="0.25">
      <c r="A134" s="410"/>
      <c r="B134" s="98">
        <v>7</v>
      </c>
      <c r="C134" s="85" t="s">
        <v>12061</v>
      </c>
      <c r="D134" s="86" t="s">
        <v>12062</v>
      </c>
      <c r="E134" s="87" t="s">
        <v>12063</v>
      </c>
      <c r="F134" s="8"/>
      <c r="G134" s="98"/>
      <c r="H134" s="85"/>
      <c r="I134" s="100"/>
      <c r="J134" s="100"/>
      <c r="L134" s="79"/>
      <c r="M134" s="80"/>
      <c r="N134" s="21"/>
      <c r="O134" s="72"/>
      <c r="P134" s="72"/>
      <c r="Q134" s="131"/>
      <c r="R134" s="90"/>
      <c r="S134" s="31"/>
      <c r="T134" s="95"/>
      <c r="U134" s="95"/>
      <c r="W134" s="90">
        <f t="shared" si="23"/>
        <v>29</v>
      </c>
      <c r="X134" s="97" t="s">
        <v>12064</v>
      </c>
      <c r="Y134" s="2" t="s">
        <v>12065</v>
      </c>
      <c r="Z134" s="101" t="s">
        <v>12066</v>
      </c>
      <c r="AA134" s="2" t="s">
        <v>12067</v>
      </c>
      <c r="AB134" s="2" t="s">
        <v>12068</v>
      </c>
      <c r="AC134" s="2" t="s">
        <v>12069</v>
      </c>
      <c r="AD134" s="97" t="s">
        <v>12064</v>
      </c>
      <c r="AF134" s="10">
        <v>1</v>
      </c>
    </row>
    <row r="135" spans="1:32" ht="30" customHeight="1" x14ac:dyDescent="0.25">
      <c r="A135" s="410"/>
      <c r="B135" s="98"/>
      <c r="D135" s="134"/>
      <c r="E135" s="135"/>
      <c r="F135" s="8"/>
      <c r="G135" s="98"/>
      <c r="H135" s="85"/>
      <c r="I135" s="100"/>
      <c r="J135" s="100"/>
      <c r="L135" s="79"/>
      <c r="M135" s="80"/>
      <c r="N135" s="21"/>
      <c r="O135" s="72"/>
      <c r="P135" s="72"/>
      <c r="Q135" s="131"/>
      <c r="R135" s="90"/>
      <c r="S135" s="31"/>
      <c r="T135" s="95"/>
      <c r="U135" s="95"/>
      <c r="W135" s="90">
        <f t="shared" si="23"/>
        <v>30</v>
      </c>
      <c r="X135" s="97" t="s">
        <v>12070</v>
      </c>
      <c r="Y135" s="2" t="s">
        <v>12071</v>
      </c>
      <c r="Z135" s="101" t="s">
        <v>12072</v>
      </c>
      <c r="AA135" s="2" t="s">
        <v>12073</v>
      </c>
      <c r="AB135" s="2" t="s">
        <v>12074</v>
      </c>
      <c r="AC135" s="2" t="s">
        <v>12075</v>
      </c>
      <c r="AD135" s="97" t="s">
        <v>12070</v>
      </c>
      <c r="AF135" s="10">
        <v>1</v>
      </c>
    </row>
    <row r="136" spans="1:32" ht="30" customHeight="1" x14ac:dyDescent="0.25">
      <c r="A136" s="410"/>
      <c r="B136" s="138"/>
      <c r="C136" s="127" t="s">
        <v>12076</v>
      </c>
      <c r="D136" s="128" t="s">
        <v>12076</v>
      </c>
      <c r="E136" s="129" t="s">
        <v>12077</v>
      </c>
      <c r="F136" s="8"/>
      <c r="G136" s="98"/>
      <c r="H136" s="85"/>
      <c r="I136" s="100"/>
      <c r="J136" s="100"/>
      <c r="L136" s="79"/>
      <c r="M136" s="80"/>
      <c r="N136" s="21"/>
      <c r="O136" s="72"/>
      <c r="P136" s="72"/>
      <c r="Q136" s="131"/>
      <c r="R136" s="90"/>
      <c r="S136" s="31"/>
      <c r="T136" s="95"/>
      <c r="U136" s="95"/>
      <c r="W136" s="90">
        <f t="shared" si="23"/>
        <v>31</v>
      </c>
      <c r="X136" s="97" t="s">
        <v>12078</v>
      </c>
      <c r="Y136" s="2" t="s">
        <v>12079</v>
      </c>
      <c r="Z136" s="101" t="s">
        <v>12080</v>
      </c>
      <c r="AA136" s="2" t="s">
        <v>12081</v>
      </c>
      <c r="AB136" s="2" t="s">
        <v>12082</v>
      </c>
      <c r="AC136" s="2" t="s">
        <v>12083</v>
      </c>
      <c r="AD136" s="97" t="s">
        <v>12078</v>
      </c>
      <c r="AF136" s="10">
        <v>1</v>
      </c>
    </row>
    <row r="137" spans="1:32" ht="30" customHeight="1" x14ac:dyDescent="0.25">
      <c r="A137" s="410"/>
      <c r="B137" s="98">
        <v>1</v>
      </c>
      <c r="C137" s="85" t="s">
        <v>12084</v>
      </c>
      <c r="D137" s="86" t="s">
        <v>12085</v>
      </c>
      <c r="E137" s="87" t="s">
        <v>12086</v>
      </c>
      <c r="F137" s="8"/>
      <c r="G137" s="98"/>
      <c r="H137" s="85"/>
      <c r="I137" s="100"/>
      <c r="J137" s="100"/>
      <c r="L137" s="79"/>
      <c r="M137" s="80"/>
      <c r="N137" s="21"/>
      <c r="O137" s="72"/>
      <c r="P137" s="72"/>
      <c r="Q137" s="131"/>
      <c r="R137" s="90"/>
      <c r="S137" s="31"/>
      <c r="T137" s="95"/>
      <c r="U137" s="95"/>
      <c r="W137" s="90">
        <f t="shared" si="23"/>
        <v>32</v>
      </c>
      <c r="X137" s="97" t="s">
        <v>12087</v>
      </c>
      <c r="Y137" s="2" t="s">
        <v>12088</v>
      </c>
      <c r="Z137" s="101" t="s">
        <v>12089</v>
      </c>
      <c r="AA137" s="2" t="s">
        <v>12090</v>
      </c>
      <c r="AB137" s="2" t="s">
        <v>12091</v>
      </c>
      <c r="AC137" s="2" t="s">
        <v>12092</v>
      </c>
      <c r="AD137" s="97" t="s">
        <v>12087</v>
      </c>
      <c r="AF137" s="10">
        <v>1</v>
      </c>
    </row>
    <row r="138" spans="1:32" ht="30" customHeight="1" x14ac:dyDescent="0.25">
      <c r="A138" s="410"/>
      <c r="B138" s="98"/>
      <c r="C138" s="85"/>
      <c r="D138" s="86"/>
      <c r="E138" s="87"/>
      <c r="F138" s="8"/>
      <c r="G138" s="98"/>
      <c r="H138" s="85"/>
      <c r="I138" s="100"/>
      <c r="J138" s="100"/>
      <c r="L138" s="79"/>
      <c r="M138" s="80"/>
      <c r="N138" s="21"/>
      <c r="O138" s="72"/>
      <c r="P138" s="72"/>
      <c r="Q138" s="131"/>
      <c r="R138" s="90"/>
      <c r="S138" s="31"/>
      <c r="T138" s="95"/>
      <c r="U138" s="95"/>
      <c r="W138" s="90">
        <f t="shared" si="23"/>
        <v>33</v>
      </c>
      <c r="X138" s="97" t="s">
        <v>12093</v>
      </c>
      <c r="Y138" s="2" t="s">
        <v>12094</v>
      </c>
      <c r="Z138" s="101" t="s">
        <v>12095</v>
      </c>
      <c r="AA138" s="2" t="s">
        <v>12096</v>
      </c>
      <c r="AB138" s="2" t="s">
        <v>12097</v>
      </c>
      <c r="AC138" s="2" t="s">
        <v>12098</v>
      </c>
      <c r="AD138" s="97" t="s">
        <v>12093</v>
      </c>
      <c r="AF138" s="10">
        <v>1</v>
      </c>
    </row>
    <row r="139" spans="1:32" ht="30" customHeight="1" x14ac:dyDescent="0.25">
      <c r="A139" s="410"/>
      <c r="B139" s="138"/>
      <c r="C139" s="127" t="s">
        <v>12099</v>
      </c>
      <c r="D139" s="128" t="s">
        <v>12100</v>
      </c>
      <c r="E139" s="129" t="s">
        <v>12101</v>
      </c>
      <c r="F139" s="8"/>
      <c r="G139" s="98"/>
      <c r="H139" s="85"/>
      <c r="I139" s="100"/>
      <c r="J139" s="100"/>
      <c r="L139" s="79"/>
      <c r="M139" s="80"/>
      <c r="N139" s="21"/>
      <c r="O139" s="72"/>
      <c r="P139" s="72"/>
      <c r="Q139" s="131"/>
      <c r="R139" s="90"/>
      <c r="S139" s="31"/>
      <c r="T139" s="95"/>
      <c r="U139" s="95"/>
      <c r="W139" s="90">
        <f t="shared" si="23"/>
        <v>34</v>
      </c>
      <c r="X139" s="97" t="s">
        <v>12102</v>
      </c>
      <c r="Y139" s="2" t="s">
        <v>12103</v>
      </c>
      <c r="Z139" s="101" t="s">
        <v>12104</v>
      </c>
      <c r="AA139" s="2" t="s">
        <v>12105</v>
      </c>
      <c r="AB139" s="2" t="s">
        <v>12106</v>
      </c>
      <c r="AC139" s="2" t="s">
        <v>12107</v>
      </c>
      <c r="AD139" s="97" t="s">
        <v>12102</v>
      </c>
      <c r="AF139" s="10">
        <v>1</v>
      </c>
    </row>
    <row r="140" spans="1:32" ht="30" customHeight="1" x14ac:dyDescent="0.25">
      <c r="A140" s="410"/>
      <c r="B140" s="156"/>
      <c r="C140" s="9"/>
      <c r="D140" s="72"/>
      <c r="E140" s="157"/>
      <c r="F140" s="8"/>
      <c r="G140" s="98"/>
      <c r="H140" s="85"/>
      <c r="I140" s="100"/>
      <c r="J140" s="100"/>
      <c r="L140" s="79"/>
      <c r="M140" s="80"/>
      <c r="N140" s="21"/>
      <c r="O140" s="72"/>
      <c r="P140" s="72"/>
      <c r="Q140" s="131"/>
      <c r="R140" s="90"/>
      <c r="S140" s="31"/>
      <c r="T140" s="95"/>
      <c r="U140" s="95"/>
      <c r="W140" s="90">
        <f t="shared" si="23"/>
        <v>35</v>
      </c>
      <c r="X140" s="97" t="s">
        <v>12108</v>
      </c>
      <c r="Y140" s="2" t="s">
        <v>12109</v>
      </c>
      <c r="Z140" s="101" t="s">
        <v>12110</v>
      </c>
      <c r="AA140" s="2" t="s">
        <v>12111</v>
      </c>
      <c r="AB140" s="2" t="s">
        <v>12112</v>
      </c>
      <c r="AC140" s="2" t="s">
        <v>12113</v>
      </c>
      <c r="AD140" s="97" t="s">
        <v>12108</v>
      </c>
      <c r="AF140" s="10">
        <v>1</v>
      </c>
    </row>
    <row r="141" spans="1:32" ht="30" customHeight="1" x14ac:dyDescent="0.25">
      <c r="A141" s="410"/>
      <c r="B141" s="158">
        <v>1</v>
      </c>
      <c r="C141" s="9" t="s">
        <v>12114</v>
      </c>
      <c r="D141" s="72"/>
      <c r="E141" s="157"/>
      <c r="F141" s="8"/>
      <c r="G141" s="98"/>
      <c r="H141" s="85"/>
      <c r="I141" s="100"/>
      <c r="J141" s="100"/>
      <c r="L141" s="79"/>
      <c r="M141" s="80"/>
      <c r="N141" s="21"/>
      <c r="O141" s="72"/>
      <c r="P141" s="72"/>
      <c r="Q141" s="131"/>
      <c r="R141" s="90"/>
      <c r="S141" s="31"/>
      <c r="T141" s="95"/>
      <c r="U141" s="95"/>
      <c r="W141" s="90">
        <f t="shared" si="23"/>
        <v>36</v>
      </c>
      <c r="X141" s="97" t="s">
        <v>12115</v>
      </c>
      <c r="Y141" s="2" t="s">
        <v>12116</v>
      </c>
      <c r="Z141" s="101" t="s">
        <v>12117</v>
      </c>
      <c r="AA141" s="2" t="s">
        <v>12118</v>
      </c>
      <c r="AB141" s="2" t="s">
        <v>12119</v>
      </c>
      <c r="AC141" s="2" t="s">
        <v>12120</v>
      </c>
      <c r="AD141" s="97" t="s">
        <v>12115</v>
      </c>
      <c r="AF141" s="10">
        <v>1</v>
      </c>
    </row>
    <row r="142" spans="1:32" ht="30" customHeight="1" x14ac:dyDescent="0.25">
      <c r="A142" s="410"/>
      <c r="B142" s="158">
        <v>2</v>
      </c>
      <c r="C142" s="9" t="s">
        <v>12121</v>
      </c>
      <c r="D142" s="72"/>
      <c r="E142" s="157"/>
      <c r="F142" s="8"/>
      <c r="G142" s="98"/>
      <c r="H142" s="85"/>
      <c r="I142" s="100"/>
      <c r="J142" s="100"/>
      <c r="L142" s="79"/>
      <c r="M142" s="80"/>
      <c r="N142" s="21"/>
      <c r="O142" s="72"/>
      <c r="P142" s="72"/>
      <c r="Q142" s="131"/>
      <c r="R142" s="90"/>
      <c r="S142" s="31"/>
      <c r="T142" s="95"/>
      <c r="U142" s="95"/>
      <c r="W142" s="90">
        <f t="shared" si="23"/>
        <v>37</v>
      </c>
      <c r="X142" s="97" t="s">
        <v>12122</v>
      </c>
      <c r="Y142" s="2" t="s">
        <v>12123</v>
      </c>
      <c r="Z142" s="101" t="s">
        <v>12124</v>
      </c>
      <c r="AA142" s="2" t="s">
        <v>12125</v>
      </c>
      <c r="AB142" s="2" t="s">
        <v>12126</v>
      </c>
      <c r="AC142" s="2" t="s">
        <v>12127</v>
      </c>
      <c r="AD142" s="97" t="s">
        <v>12122</v>
      </c>
      <c r="AF142" s="10">
        <v>1</v>
      </c>
    </row>
    <row r="143" spans="1:32" ht="30" customHeight="1" x14ac:dyDescent="0.25">
      <c r="A143" s="410"/>
      <c r="B143" s="158">
        <v>3</v>
      </c>
      <c r="C143" s="9" t="s">
        <v>12128</v>
      </c>
      <c r="D143" s="72"/>
      <c r="E143" s="157"/>
      <c r="F143" s="8"/>
      <c r="G143" s="98"/>
      <c r="H143" s="85"/>
      <c r="I143" s="100"/>
      <c r="J143" s="100"/>
      <c r="L143" s="79"/>
      <c r="M143" s="80"/>
      <c r="N143" s="21"/>
      <c r="O143" s="72"/>
      <c r="P143" s="72"/>
      <c r="Q143" s="131"/>
      <c r="R143" s="90"/>
      <c r="S143" s="31"/>
      <c r="T143" s="95"/>
      <c r="U143" s="95"/>
      <c r="W143" s="90">
        <f t="shared" si="23"/>
        <v>38</v>
      </c>
      <c r="X143" s="97" t="s">
        <v>12129</v>
      </c>
      <c r="Y143" s="2" t="s">
        <v>12130</v>
      </c>
      <c r="Z143" s="101" t="s">
        <v>12131</v>
      </c>
      <c r="AA143" s="2" t="s">
        <v>12132</v>
      </c>
      <c r="AB143" s="2" t="s">
        <v>12133</v>
      </c>
      <c r="AC143" s="2" t="s">
        <v>12134</v>
      </c>
      <c r="AD143" s="97" t="s">
        <v>12129</v>
      </c>
      <c r="AF143" s="10">
        <v>1</v>
      </c>
    </row>
    <row r="144" spans="1:32" ht="30" customHeight="1" x14ac:dyDescent="0.25">
      <c r="A144" s="410"/>
      <c r="B144" s="158">
        <v>4</v>
      </c>
      <c r="C144" s="9" t="s">
        <v>12135</v>
      </c>
      <c r="D144" s="72"/>
      <c r="E144" s="157"/>
      <c r="F144" s="8"/>
      <c r="G144" s="98"/>
      <c r="H144" s="85"/>
      <c r="I144" s="100"/>
      <c r="J144" s="100"/>
      <c r="L144" s="79"/>
      <c r="M144" s="80"/>
      <c r="N144" s="21"/>
      <c r="O144" s="72"/>
      <c r="P144" s="72"/>
      <c r="Q144" s="131"/>
      <c r="R144" s="90"/>
      <c r="S144" s="31"/>
      <c r="T144" s="95"/>
      <c r="U144" s="95"/>
      <c r="W144" s="90">
        <f t="shared" si="23"/>
        <v>39</v>
      </c>
      <c r="X144" s="97" t="s">
        <v>12136</v>
      </c>
      <c r="Y144" s="2" t="s">
        <v>12137</v>
      </c>
      <c r="Z144" s="101" t="s">
        <v>12138</v>
      </c>
      <c r="AA144" s="2" t="s">
        <v>12139</v>
      </c>
      <c r="AB144" s="2" t="s">
        <v>12140</v>
      </c>
      <c r="AC144" s="2" t="s">
        <v>12141</v>
      </c>
      <c r="AD144" s="97" t="s">
        <v>12136</v>
      </c>
      <c r="AF144" s="10">
        <v>1</v>
      </c>
    </row>
    <row r="145" spans="1:32" ht="30" customHeight="1" x14ac:dyDescent="0.25">
      <c r="A145" s="410"/>
      <c r="B145" s="158">
        <v>5</v>
      </c>
      <c r="C145" s="9" t="s">
        <v>12142</v>
      </c>
      <c r="D145" s="72"/>
      <c r="E145" s="157"/>
      <c r="F145" s="8"/>
      <c r="G145" s="98"/>
      <c r="H145" s="85"/>
      <c r="I145" s="100"/>
      <c r="J145" s="100"/>
      <c r="L145" s="79"/>
      <c r="M145" s="80"/>
      <c r="N145" s="21"/>
      <c r="O145" s="72"/>
      <c r="P145" s="72"/>
      <c r="Q145" s="131"/>
      <c r="R145" s="90"/>
      <c r="S145" s="31"/>
      <c r="T145" s="95"/>
      <c r="U145" s="95"/>
      <c r="W145" s="90">
        <f t="shared" si="23"/>
        <v>40</v>
      </c>
      <c r="X145" s="97" t="s">
        <v>12143</v>
      </c>
      <c r="Y145" s="2" t="s">
        <v>12144</v>
      </c>
      <c r="Z145" s="101" t="s">
        <v>12145</v>
      </c>
      <c r="AA145" s="2" t="s">
        <v>12146</v>
      </c>
      <c r="AB145" s="2" t="s">
        <v>12147</v>
      </c>
      <c r="AC145" s="2" t="s">
        <v>12148</v>
      </c>
      <c r="AD145" s="97" t="s">
        <v>12143</v>
      </c>
      <c r="AF145" s="10">
        <v>1</v>
      </c>
    </row>
    <row r="146" spans="1:32" ht="30" customHeight="1" x14ac:dyDescent="0.25">
      <c r="A146" s="410"/>
      <c r="B146" s="158">
        <v>6</v>
      </c>
      <c r="C146" s="9" t="s">
        <v>12149</v>
      </c>
      <c r="D146" s="72"/>
      <c r="E146" s="157"/>
      <c r="F146" s="8"/>
      <c r="G146" s="98"/>
      <c r="H146" s="85"/>
      <c r="I146" s="100"/>
      <c r="J146" s="100"/>
      <c r="L146" s="79"/>
      <c r="M146" s="80"/>
      <c r="N146" s="21"/>
      <c r="O146" s="72"/>
      <c r="P146" s="72"/>
      <c r="Q146" s="131"/>
      <c r="R146" s="90"/>
      <c r="S146" s="31"/>
      <c r="T146" s="95"/>
      <c r="U146" s="95"/>
      <c r="W146" s="90">
        <f t="shared" si="23"/>
        <v>41</v>
      </c>
      <c r="X146" s="97" t="s">
        <v>12150</v>
      </c>
      <c r="Y146" s="2" t="s">
        <v>12151</v>
      </c>
      <c r="Z146" s="101" t="s">
        <v>12152</v>
      </c>
      <c r="AA146" s="2" t="s">
        <v>12153</v>
      </c>
      <c r="AB146" s="2" t="s">
        <v>12154</v>
      </c>
      <c r="AC146" s="2" t="s">
        <v>12155</v>
      </c>
      <c r="AD146" s="97" t="s">
        <v>12150</v>
      </c>
      <c r="AF146" s="10">
        <v>1</v>
      </c>
    </row>
    <row r="147" spans="1:32" ht="30" customHeight="1" x14ac:dyDescent="0.25">
      <c r="A147" s="410"/>
      <c r="B147" s="159">
        <v>7</v>
      </c>
      <c r="C147" s="160" t="s">
        <v>12156</v>
      </c>
      <c r="D147" s="161"/>
      <c r="E147" s="162"/>
      <c r="F147" s="8"/>
      <c r="G147" s="98"/>
      <c r="H147" s="85"/>
      <c r="I147" s="100"/>
      <c r="J147" s="100"/>
      <c r="L147" s="79"/>
      <c r="M147" s="80"/>
      <c r="N147" s="21"/>
      <c r="O147" s="72"/>
      <c r="P147" s="72"/>
      <c r="Q147" s="131"/>
      <c r="R147" s="90"/>
      <c r="S147" s="31"/>
      <c r="T147" s="95"/>
      <c r="U147" s="95"/>
      <c r="W147" s="90">
        <f t="shared" si="23"/>
        <v>42</v>
      </c>
      <c r="X147" s="97" t="s">
        <v>12157</v>
      </c>
      <c r="Y147" s="2" t="s">
        <v>12158</v>
      </c>
      <c r="Z147" s="101" t="s">
        <v>12159</v>
      </c>
      <c r="AA147" s="2" t="s">
        <v>12160</v>
      </c>
      <c r="AB147" s="2" t="s">
        <v>12161</v>
      </c>
      <c r="AC147" s="2" t="s">
        <v>12162</v>
      </c>
      <c r="AD147" s="97" t="s">
        <v>12157</v>
      </c>
      <c r="AF147" s="10">
        <v>1</v>
      </c>
    </row>
    <row r="148" spans="1:32" ht="30" customHeight="1" x14ac:dyDescent="0.25">
      <c r="A148" s="410"/>
      <c r="B148" s="158"/>
      <c r="C148" s="9"/>
      <c r="D148" s="72"/>
      <c r="E148" s="157"/>
      <c r="F148" s="8"/>
      <c r="G148" s="98"/>
      <c r="H148" s="85"/>
      <c r="I148" s="100"/>
      <c r="J148" s="100"/>
      <c r="L148" s="79"/>
      <c r="M148" s="80"/>
      <c r="N148" s="21"/>
      <c r="O148" s="72"/>
      <c r="P148" s="72"/>
      <c r="Q148" s="131"/>
      <c r="R148" s="90"/>
      <c r="S148" s="31"/>
      <c r="T148" s="95"/>
      <c r="U148" s="95"/>
      <c r="W148" s="90">
        <f t="shared" si="23"/>
        <v>43</v>
      </c>
      <c r="X148" s="97" t="s">
        <v>12163</v>
      </c>
      <c r="Y148" s="2" t="s">
        <v>12164</v>
      </c>
      <c r="Z148" s="101" t="s">
        <v>12165</v>
      </c>
      <c r="AA148" s="2" t="s">
        <v>12166</v>
      </c>
      <c r="AB148" s="2" t="s">
        <v>12167</v>
      </c>
      <c r="AC148" s="2" t="s">
        <v>12168</v>
      </c>
      <c r="AD148" s="97" t="s">
        <v>12163</v>
      </c>
      <c r="AF148" s="10">
        <v>1</v>
      </c>
    </row>
    <row r="149" spans="1:32" ht="30" customHeight="1" x14ac:dyDescent="0.25">
      <c r="A149" s="410"/>
      <c r="B149" s="163"/>
      <c r="C149" s="76" t="s">
        <v>12169</v>
      </c>
      <c r="D149" s="164" t="s">
        <v>12170</v>
      </c>
      <c r="E149" s="165" t="s">
        <v>12171</v>
      </c>
      <c r="F149" s="8"/>
      <c r="G149" s="98"/>
      <c r="H149" s="85"/>
      <c r="I149" s="100"/>
      <c r="J149" s="100"/>
      <c r="L149" s="79"/>
      <c r="M149" s="80"/>
      <c r="N149" s="21"/>
      <c r="O149" s="72"/>
      <c r="P149" s="72"/>
      <c r="Q149" s="131"/>
      <c r="R149" s="90"/>
      <c r="S149" s="31"/>
      <c r="T149" s="95"/>
      <c r="U149" s="95"/>
      <c r="W149" s="90">
        <f t="shared" si="23"/>
        <v>44</v>
      </c>
      <c r="X149" s="97" t="s">
        <v>12172</v>
      </c>
      <c r="Y149" s="2" t="s">
        <v>12173</v>
      </c>
      <c r="Z149" s="101" t="s">
        <v>12174</v>
      </c>
      <c r="AA149" s="2" t="s">
        <v>12175</v>
      </c>
      <c r="AB149" s="2" t="s">
        <v>12176</v>
      </c>
      <c r="AC149" s="2" t="s">
        <v>12177</v>
      </c>
      <c r="AD149" s="97" t="s">
        <v>12172</v>
      </c>
      <c r="AF149" s="10">
        <v>1</v>
      </c>
    </row>
    <row r="150" spans="1:32" ht="30" customHeight="1" x14ac:dyDescent="0.25">
      <c r="A150" s="410"/>
      <c r="B150" s="158"/>
      <c r="C150" s="9"/>
      <c r="D150" s="72"/>
      <c r="E150" s="157"/>
      <c r="F150" s="8"/>
      <c r="G150" s="98"/>
      <c r="H150" s="85"/>
      <c r="I150" s="100"/>
      <c r="J150" s="100"/>
      <c r="L150" s="79"/>
      <c r="M150" s="80"/>
      <c r="N150" s="21"/>
      <c r="O150" s="72"/>
      <c r="P150" s="72"/>
      <c r="Q150" s="131"/>
      <c r="R150" s="90"/>
      <c r="S150" s="31"/>
      <c r="T150" s="95"/>
      <c r="U150" s="95"/>
      <c r="W150" s="90">
        <f t="shared" si="23"/>
        <v>45</v>
      </c>
      <c r="X150" s="97" t="s">
        <v>12178</v>
      </c>
      <c r="Y150" s="2" t="s">
        <v>12179</v>
      </c>
      <c r="Z150" s="101" t="s">
        <v>12180</v>
      </c>
      <c r="AA150" s="2" t="s">
        <v>12181</v>
      </c>
      <c r="AB150" s="2" t="s">
        <v>12182</v>
      </c>
      <c r="AC150" s="2" t="s">
        <v>12183</v>
      </c>
      <c r="AD150" s="97" t="s">
        <v>12178</v>
      </c>
      <c r="AF150" s="10">
        <v>1</v>
      </c>
    </row>
    <row r="151" spans="1:32" ht="30" customHeight="1" x14ac:dyDescent="0.25">
      <c r="A151" s="410"/>
      <c r="B151" s="158">
        <v>1</v>
      </c>
      <c r="C151" s="9" t="s">
        <v>12184</v>
      </c>
      <c r="D151" s="72"/>
      <c r="E151" s="157"/>
      <c r="F151" s="8"/>
      <c r="G151" s="98"/>
      <c r="H151" s="85"/>
      <c r="I151" s="100"/>
      <c r="J151" s="100"/>
      <c r="L151" s="79"/>
      <c r="M151" s="80"/>
      <c r="N151" s="21"/>
      <c r="O151" s="72"/>
      <c r="P151" s="72"/>
      <c r="Q151" s="131"/>
      <c r="R151" s="90"/>
      <c r="S151" s="31"/>
      <c r="T151" s="95"/>
      <c r="U151" s="95"/>
      <c r="W151" s="90">
        <f t="shared" si="23"/>
        <v>46</v>
      </c>
      <c r="X151" s="97" t="s">
        <v>12185</v>
      </c>
      <c r="Y151" s="2" t="s">
        <v>12186</v>
      </c>
      <c r="Z151" s="101" t="s">
        <v>12187</v>
      </c>
      <c r="AA151" s="2" t="s">
        <v>12188</v>
      </c>
      <c r="AB151" s="2" t="s">
        <v>12189</v>
      </c>
      <c r="AC151" s="2" t="s">
        <v>12190</v>
      </c>
      <c r="AD151" s="97" t="s">
        <v>12185</v>
      </c>
      <c r="AF151" s="10">
        <v>1</v>
      </c>
    </row>
    <row r="152" spans="1:32" ht="30" customHeight="1" x14ac:dyDescent="0.25">
      <c r="A152" s="410"/>
      <c r="B152" s="158">
        <v>2</v>
      </c>
      <c r="C152" s="9" t="s">
        <v>12191</v>
      </c>
      <c r="D152" s="72"/>
      <c r="E152" s="157"/>
      <c r="F152" s="8"/>
      <c r="G152" s="98"/>
      <c r="H152" s="85"/>
      <c r="I152" s="100"/>
      <c r="J152" s="100"/>
      <c r="L152" s="79"/>
      <c r="M152" s="80"/>
      <c r="N152" s="21"/>
      <c r="O152" s="72"/>
      <c r="P152" s="72"/>
      <c r="Q152" s="131"/>
      <c r="R152" s="90"/>
      <c r="S152" s="31"/>
      <c r="T152" s="95"/>
      <c r="U152" s="95"/>
      <c r="W152" s="90">
        <f t="shared" si="23"/>
        <v>47</v>
      </c>
      <c r="X152" s="97" t="s">
        <v>12192</v>
      </c>
      <c r="Y152" s="2" t="s">
        <v>12193</v>
      </c>
      <c r="Z152" s="101" t="s">
        <v>12194</v>
      </c>
      <c r="AA152" s="2" t="s">
        <v>12195</v>
      </c>
      <c r="AB152" s="2" t="s">
        <v>12196</v>
      </c>
      <c r="AC152" s="2" t="s">
        <v>12197</v>
      </c>
      <c r="AD152" s="97" t="s">
        <v>12192</v>
      </c>
      <c r="AF152" s="10">
        <v>1</v>
      </c>
    </row>
    <row r="153" spans="1:32" ht="30" customHeight="1" x14ac:dyDescent="0.25">
      <c r="A153" s="410"/>
      <c r="B153" s="158">
        <v>3</v>
      </c>
      <c r="C153" s="9" t="s">
        <v>12198</v>
      </c>
      <c r="D153" s="72"/>
      <c r="E153" s="157"/>
      <c r="F153" s="8"/>
      <c r="G153" s="98"/>
      <c r="H153" s="85"/>
      <c r="I153" s="100"/>
      <c r="J153" s="100"/>
      <c r="L153" s="79"/>
      <c r="M153" s="80"/>
      <c r="N153" s="21"/>
      <c r="O153" s="72"/>
      <c r="P153" s="72"/>
      <c r="Q153" s="131"/>
      <c r="R153" s="90"/>
      <c r="S153" s="31"/>
      <c r="T153" s="95"/>
      <c r="U153" s="95"/>
      <c r="W153" s="90">
        <f t="shared" si="23"/>
        <v>48</v>
      </c>
      <c r="X153" s="97" t="s">
        <v>12199</v>
      </c>
      <c r="Y153" s="2" t="s">
        <v>12200</v>
      </c>
      <c r="Z153" s="101" t="s">
        <v>12201</v>
      </c>
      <c r="AA153" s="2" t="s">
        <v>12202</v>
      </c>
      <c r="AB153" s="2" t="s">
        <v>12203</v>
      </c>
      <c r="AC153" s="2" t="s">
        <v>12204</v>
      </c>
      <c r="AD153" s="97" t="s">
        <v>12199</v>
      </c>
      <c r="AF153" s="10">
        <v>1</v>
      </c>
    </row>
    <row r="154" spans="1:32" ht="30" customHeight="1" x14ac:dyDescent="0.25">
      <c r="A154" s="410"/>
      <c r="B154" s="158">
        <v>4</v>
      </c>
      <c r="C154" s="9" t="s">
        <v>12205</v>
      </c>
      <c r="D154" s="72"/>
      <c r="E154" s="157"/>
      <c r="F154" s="8"/>
      <c r="G154" s="98"/>
      <c r="H154" s="85"/>
      <c r="I154" s="100"/>
      <c r="J154" s="100"/>
      <c r="L154" s="79"/>
      <c r="M154" s="80"/>
      <c r="N154" s="21"/>
      <c r="O154" s="72"/>
      <c r="P154" s="72"/>
      <c r="Q154" s="131"/>
      <c r="R154" s="90"/>
      <c r="S154" s="31"/>
      <c r="T154" s="95"/>
      <c r="U154" s="95"/>
      <c r="W154" s="90">
        <f t="shared" si="23"/>
        <v>49</v>
      </c>
      <c r="X154" s="97" t="s">
        <v>12206</v>
      </c>
      <c r="Y154" s="2" t="s">
        <v>12207</v>
      </c>
      <c r="Z154" s="101" t="s">
        <v>12208</v>
      </c>
      <c r="AA154" s="2" t="s">
        <v>12209</v>
      </c>
      <c r="AB154" s="2" t="s">
        <v>12210</v>
      </c>
      <c r="AC154" s="2" t="s">
        <v>12211</v>
      </c>
      <c r="AD154" s="97" t="s">
        <v>12206</v>
      </c>
      <c r="AF154" s="10">
        <v>1</v>
      </c>
    </row>
    <row r="155" spans="1:32" ht="30" customHeight="1" x14ac:dyDescent="0.25">
      <c r="A155" s="410"/>
      <c r="B155" s="158">
        <v>5</v>
      </c>
      <c r="C155" s="9" t="s">
        <v>12212</v>
      </c>
      <c r="D155" s="72"/>
      <c r="E155" s="157"/>
      <c r="F155" s="8"/>
      <c r="G155" s="98"/>
      <c r="H155" s="85"/>
      <c r="I155" s="100"/>
      <c r="J155" s="100"/>
      <c r="L155" s="79"/>
      <c r="M155" s="80"/>
      <c r="N155" s="21"/>
      <c r="O155" s="72"/>
      <c r="P155" s="72"/>
      <c r="Q155" s="131"/>
      <c r="R155" s="90"/>
      <c r="S155" s="31"/>
      <c r="T155" s="95"/>
      <c r="U155" s="95"/>
      <c r="W155" s="90">
        <f t="shared" si="23"/>
        <v>50</v>
      </c>
      <c r="X155" s="97" t="s">
        <v>12213</v>
      </c>
      <c r="Y155" s="2" t="s">
        <v>12214</v>
      </c>
      <c r="Z155" s="101" t="s">
        <v>12215</v>
      </c>
      <c r="AA155" s="2" t="s">
        <v>12216</v>
      </c>
      <c r="AB155" s="2" t="s">
        <v>12217</v>
      </c>
      <c r="AC155" s="2" t="s">
        <v>12218</v>
      </c>
      <c r="AD155" s="97" t="s">
        <v>12213</v>
      </c>
      <c r="AF155" s="10">
        <v>1</v>
      </c>
    </row>
    <row r="156" spans="1:32" ht="30" customHeight="1" x14ac:dyDescent="0.25">
      <c r="A156" s="410"/>
      <c r="B156" s="158">
        <v>6</v>
      </c>
      <c r="C156" s="9" t="s">
        <v>12219</v>
      </c>
      <c r="D156" s="72"/>
      <c r="E156" s="157"/>
      <c r="F156" s="8"/>
      <c r="G156" s="98"/>
      <c r="H156" s="85"/>
      <c r="I156" s="100"/>
      <c r="J156" s="100"/>
      <c r="L156" s="79"/>
      <c r="M156" s="80"/>
      <c r="N156" s="21"/>
      <c r="O156" s="72"/>
      <c r="P156" s="72"/>
      <c r="Q156" s="131"/>
      <c r="R156" s="90"/>
      <c r="S156" s="31"/>
      <c r="T156" s="95"/>
      <c r="U156" s="95"/>
      <c r="W156" s="74"/>
      <c r="X156" s="91" t="s">
        <v>10183</v>
      </c>
      <c r="Y156" s="92"/>
      <c r="Z156" s="92"/>
      <c r="AA156" s="92"/>
      <c r="AB156" s="82"/>
      <c r="AC156" s="82"/>
      <c r="AD156" s="91" t="s">
        <v>10183</v>
      </c>
      <c r="AF156" s="10">
        <v>1</v>
      </c>
    </row>
    <row r="157" spans="1:32" ht="30" customHeight="1" x14ac:dyDescent="0.25">
      <c r="A157" s="410"/>
      <c r="B157" s="158">
        <v>7</v>
      </c>
      <c r="C157" s="9" t="s">
        <v>12220</v>
      </c>
      <c r="D157" s="72"/>
      <c r="E157" s="157"/>
      <c r="F157" s="8"/>
      <c r="G157" s="98"/>
      <c r="H157" s="85"/>
      <c r="I157" s="100"/>
      <c r="J157" s="100"/>
      <c r="L157" s="79"/>
      <c r="M157" s="80"/>
      <c r="N157" s="21"/>
      <c r="O157" s="72"/>
      <c r="P157" s="72"/>
      <c r="Q157" s="131"/>
      <c r="R157" s="90"/>
      <c r="S157" s="31"/>
      <c r="T157" s="95"/>
      <c r="U157" s="95"/>
      <c r="W157" s="90">
        <v>1</v>
      </c>
      <c r="X157" s="97" t="s">
        <v>12221</v>
      </c>
      <c r="Y157" s="2" t="s">
        <v>12222</v>
      </c>
      <c r="Z157" s="2" t="s">
        <v>12223</v>
      </c>
      <c r="AA157" s="2" t="s">
        <v>12224</v>
      </c>
      <c r="AB157" s="2" t="s">
        <v>12225</v>
      </c>
      <c r="AC157" s="2" t="s">
        <v>12226</v>
      </c>
      <c r="AD157" s="97" t="s">
        <v>12221</v>
      </c>
      <c r="AF157" s="10">
        <v>1</v>
      </c>
    </row>
    <row r="158" spans="1:32" ht="30" customHeight="1" x14ac:dyDescent="0.25">
      <c r="A158" s="410"/>
      <c r="B158" s="158">
        <v>8</v>
      </c>
      <c r="C158" s="9" t="s">
        <v>12227</v>
      </c>
      <c r="D158" s="72"/>
      <c r="E158" s="157"/>
      <c r="F158" s="8"/>
      <c r="G158" s="98"/>
      <c r="H158" s="85"/>
      <c r="I158" s="100"/>
      <c r="J158" s="100"/>
      <c r="L158" s="79"/>
      <c r="M158" s="80"/>
      <c r="N158" s="21"/>
      <c r="O158" s="72"/>
      <c r="P158" s="72"/>
      <c r="Q158" s="131"/>
      <c r="R158" s="90"/>
      <c r="S158" s="31"/>
      <c r="T158" s="95"/>
      <c r="U158" s="95"/>
      <c r="W158" s="90">
        <f>W157+1</f>
        <v>2</v>
      </c>
      <c r="X158" s="97" t="s">
        <v>12228</v>
      </c>
      <c r="Y158" s="2" t="s">
        <v>12229</v>
      </c>
      <c r="Z158" s="2" t="s">
        <v>12230</v>
      </c>
      <c r="AA158" s="2" t="s">
        <v>12231</v>
      </c>
      <c r="AB158" s="2" t="s">
        <v>12232</v>
      </c>
      <c r="AC158" s="2" t="s">
        <v>12233</v>
      </c>
      <c r="AD158" s="97" t="s">
        <v>12228</v>
      </c>
      <c r="AF158" s="10">
        <v>1</v>
      </c>
    </row>
    <row r="159" spans="1:32" ht="30" customHeight="1" x14ac:dyDescent="0.25">
      <c r="A159" s="410"/>
      <c r="B159" s="158">
        <v>9</v>
      </c>
      <c r="C159" s="9" t="s">
        <v>12234</v>
      </c>
      <c r="D159" s="72"/>
      <c r="E159" s="157"/>
      <c r="F159" s="8"/>
      <c r="G159" s="98"/>
      <c r="H159" s="85"/>
      <c r="I159" s="100"/>
      <c r="J159" s="100"/>
      <c r="L159" s="79"/>
      <c r="M159" s="80"/>
      <c r="N159" s="21"/>
      <c r="O159" s="72"/>
      <c r="P159" s="72"/>
      <c r="Q159" s="131"/>
      <c r="R159" s="90"/>
      <c r="S159" s="31"/>
      <c r="T159" s="95"/>
      <c r="U159" s="95"/>
      <c r="W159" s="90">
        <f t="shared" ref="W159:W191" si="24">W158+1</f>
        <v>3</v>
      </c>
      <c r="X159" s="97" t="s">
        <v>12235</v>
      </c>
      <c r="Y159" s="2" t="s">
        <v>12236</v>
      </c>
      <c r="Z159" s="2" t="s">
        <v>12237</v>
      </c>
      <c r="AA159" s="2" t="s">
        <v>12238</v>
      </c>
      <c r="AB159" s="2" t="s">
        <v>12239</v>
      </c>
      <c r="AC159" s="2" t="s">
        <v>12240</v>
      </c>
      <c r="AD159" s="97" t="s">
        <v>12235</v>
      </c>
      <c r="AF159" s="10">
        <v>1</v>
      </c>
    </row>
    <row r="160" spans="1:32" ht="30" customHeight="1" x14ac:dyDescent="0.25">
      <c r="A160" s="410"/>
      <c r="B160" s="158">
        <v>10</v>
      </c>
      <c r="C160" s="9" t="s">
        <v>12241</v>
      </c>
      <c r="D160" s="72"/>
      <c r="E160" s="157"/>
      <c r="F160" s="8"/>
      <c r="G160" s="98"/>
      <c r="H160" s="85"/>
      <c r="I160" s="100"/>
      <c r="J160" s="100"/>
      <c r="L160" s="79"/>
      <c r="M160" s="80"/>
      <c r="N160" s="21"/>
      <c r="O160" s="72"/>
      <c r="P160" s="72"/>
      <c r="Q160" s="131"/>
      <c r="R160" s="90"/>
      <c r="S160" s="31"/>
      <c r="T160" s="95"/>
      <c r="U160" s="95"/>
      <c r="W160" s="90">
        <f t="shared" si="24"/>
        <v>4</v>
      </c>
      <c r="X160" s="97" t="s">
        <v>12242</v>
      </c>
      <c r="Y160" s="2" t="s">
        <v>12243</v>
      </c>
      <c r="Z160" s="2" t="s">
        <v>12244</v>
      </c>
      <c r="AA160" s="2" t="s">
        <v>12245</v>
      </c>
      <c r="AB160" s="2" t="s">
        <v>12246</v>
      </c>
      <c r="AC160" s="2" t="s">
        <v>12247</v>
      </c>
      <c r="AD160" s="97" t="s">
        <v>12242</v>
      </c>
      <c r="AF160" s="10">
        <v>1</v>
      </c>
    </row>
    <row r="161" spans="1:32" ht="30" customHeight="1" x14ac:dyDescent="0.25">
      <c r="A161" s="410"/>
      <c r="B161" s="158">
        <v>11</v>
      </c>
      <c r="C161" s="9" t="s">
        <v>12248</v>
      </c>
      <c r="D161" s="72"/>
      <c r="E161" s="157"/>
      <c r="F161" s="8"/>
      <c r="G161" s="98"/>
      <c r="H161" s="85"/>
      <c r="I161" s="100"/>
      <c r="J161" s="100"/>
      <c r="L161" s="79"/>
      <c r="M161" s="80"/>
      <c r="N161" s="21"/>
      <c r="O161" s="72"/>
      <c r="P161" s="72"/>
      <c r="Q161" s="131"/>
      <c r="R161" s="90"/>
      <c r="S161" s="31"/>
      <c r="T161" s="95"/>
      <c r="U161" s="95"/>
      <c r="W161" s="90">
        <f t="shared" si="24"/>
        <v>5</v>
      </c>
      <c r="X161" s="97" t="s">
        <v>12249</v>
      </c>
      <c r="Y161" s="2" t="s">
        <v>12250</v>
      </c>
      <c r="Z161" s="2" t="s">
        <v>12251</v>
      </c>
      <c r="AA161" s="2" t="s">
        <v>12252</v>
      </c>
      <c r="AB161" s="2" t="s">
        <v>12253</v>
      </c>
      <c r="AC161" s="2" t="s">
        <v>12254</v>
      </c>
      <c r="AD161" s="97" t="s">
        <v>12249</v>
      </c>
      <c r="AF161" s="10">
        <v>1</v>
      </c>
    </row>
    <row r="162" spans="1:32" ht="30" customHeight="1" x14ac:dyDescent="0.25">
      <c r="A162" s="410"/>
      <c r="B162" s="158">
        <v>12</v>
      </c>
      <c r="C162" s="9" t="s">
        <v>12255</v>
      </c>
      <c r="D162" s="72"/>
      <c r="E162" s="157"/>
      <c r="F162" s="8"/>
      <c r="G162" s="98"/>
      <c r="H162" s="85"/>
      <c r="I162" s="100"/>
      <c r="J162" s="100"/>
      <c r="L162" s="79"/>
      <c r="M162" s="80"/>
      <c r="N162" s="21"/>
      <c r="O162" s="72"/>
      <c r="P162" s="72"/>
      <c r="Q162" s="131"/>
      <c r="R162" s="90"/>
      <c r="S162" s="31"/>
      <c r="T162" s="95"/>
      <c r="U162" s="95"/>
      <c r="W162" s="90">
        <f t="shared" si="24"/>
        <v>6</v>
      </c>
      <c r="X162" s="97" t="s">
        <v>12256</v>
      </c>
      <c r="Y162" s="2" t="s">
        <v>12257</v>
      </c>
      <c r="Z162" s="2" t="s">
        <v>12258</v>
      </c>
      <c r="AA162" s="2" t="s">
        <v>12259</v>
      </c>
      <c r="AB162" s="2" t="s">
        <v>12260</v>
      </c>
      <c r="AC162" s="2" t="s">
        <v>12261</v>
      </c>
      <c r="AD162" s="97" t="s">
        <v>12256</v>
      </c>
      <c r="AF162" s="10">
        <v>1</v>
      </c>
    </row>
    <row r="163" spans="1:32" ht="30" customHeight="1" x14ac:dyDescent="0.25">
      <c r="A163" s="410"/>
      <c r="B163" s="158"/>
      <c r="C163" s="9"/>
      <c r="D163" s="72"/>
      <c r="E163" s="157"/>
      <c r="F163" s="8"/>
      <c r="G163" s="98"/>
      <c r="H163" s="85"/>
      <c r="I163" s="100"/>
      <c r="J163" s="100"/>
      <c r="L163" s="79"/>
      <c r="M163" s="80"/>
      <c r="N163" s="21"/>
      <c r="O163" s="72"/>
      <c r="P163" s="72"/>
      <c r="Q163" s="131"/>
      <c r="R163" s="90"/>
      <c r="S163" s="31"/>
      <c r="T163" s="95"/>
      <c r="U163" s="95"/>
      <c r="W163" s="90">
        <f t="shared" si="24"/>
        <v>7</v>
      </c>
      <c r="X163" s="97" t="s">
        <v>12262</v>
      </c>
      <c r="Y163" s="2" t="s">
        <v>12263</v>
      </c>
      <c r="Z163" s="2" t="s">
        <v>12264</v>
      </c>
      <c r="AA163" s="2" t="s">
        <v>12265</v>
      </c>
      <c r="AB163" s="2" t="s">
        <v>12266</v>
      </c>
      <c r="AC163" s="2" t="s">
        <v>12267</v>
      </c>
      <c r="AD163" s="97" t="s">
        <v>12262</v>
      </c>
      <c r="AF163" s="10">
        <v>1</v>
      </c>
    </row>
    <row r="164" spans="1:32" ht="30" customHeight="1" x14ac:dyDescent="0.25">
      <c r="A164" s="410"/>
      <c r="B164" s="163"/>
      <c r="C164" s="76" t="s">
        <v>12268</v>
      </c>
      <c r="D164" s="164" t="s">
        <v>12269</v>
      </c>
      <c r="E164" s="165" t="s">
        <v>12270</v>
      </c>
      <c r="F164" s="8"/>
      <c r="G164" s="98"/>
      <c r="H164" s="85"/>
      <c r="I164" s="100"/>
      <c r="J164" s="100"/>
      <c r="L164" s="79"/>
      <c r="M164" s="80"/>
      <c r="N164" s="21"/>
      <c r="O164" s="72"/>
      <c r="P164" s="72"/>
      <c r="Q164" s="131"/>
      <c r="R164" s="90"/>
      <c r="S164" s="31"/>
      <c r="T164" s="95"/>
      <c r="U164" s="95"/>
      <c r="W164" s="90">
        <f t="shared" si="24"/>
        <v>8</v>
      </c>
      <c r="X164" s="97" t="s">
        <v>12271</v>
      </c>
      <c r="Y164" s="2" t="s">
        <v>12272</v>
      </c>
      <c r="Z164" s="2" t="s">
        <v>12273</v>
      </c>
      <c r="AA164" s="2" t="s">
        <v>12274</v>
      </c>
      <c r="AB164" s="2" t="s">
        <v>12275</v>
      </c>
      <c r="AC164" s="2" t="s">
        <v>12276</v>
      </c>
      <c r="AD164" s="97" t="s">
        <v>12271</v>
      </c>
      <c r="AF164" s="10">
        <v>1</v>
      </c>
    </row>
    <row r="165" spans="1:32" ht="30" customHeight="1" x14ac:dyDescent="0.25">
      <c r="A165" s="410"/>
      <c r="B165" s="158"/>
      <c r="C165" s="9"/>
      <c r="D165" s="72"/>
      <c r="E165" s="157"/>
      <c r="F165" s="8"/>
      <c r="G165" s="98"/>
      <c r="H165" s="85"/>
      <c r="I165" s="100"/>
      <c r="J165" s="100"/>
      <c r="L165" s="79"/>
      <c r="M165" s="80"/>
      <c r="N165" s="21"/>
      <c r="O165" s="72"/>
      <c r="P165" s="72"/>
      <c r="Q165" s="131"/>
      <c r="R165" s="90"/>
      <c r="S165" s="31"/>
      <c r="T165" s="95"/>
      <c r="U165" s="95"/>
      <c r="W165" s="90">
        <f t="shared" si="24"/>
        <v>9</v>
      </c>
      <c r="X165" s="97" t="s">
        <v>12277</v>
      </c>
      <c r="Y165" s="2" t="s">
        <v>12278</v>
      </c>
      <c r="Z165" s="2" t="s">
        <v>12279</v>
      </c>
      <c r="AA165" s="2" t="s">
        <v>12280</v>
      </c>
      <c r="AB165" s="2" t="s">
        <v>12281</v>
      </c>
      <c r="AC165" s="2" t="s">
        <v>12282</v>
      </c>
      <c r="AD165" s="97" t="s">
        <v>12277</v>
      </c>
      <c r="AF165" s="10">
        <v>1</v>
      </c>
    </row>
    <row r="166" spans="1:32" ht="30" customHeight="1" x14ac:dyDescent="0.25">
      <c r="A166" s="410"/>
      <c r="B166" s="158">
        <v>1</v>
      </c>
      <c r="C166" s="9" t="s">
        <v>12283</v>
      </c>
      <c r="D166" s="72"/>
      <c r="E166" s="157"/>
      <c r="F166" s="8"/>
      <c r="G166" s="98"/>
      <c r="H166" s="85"/>
      <c r="I166" s="100"/>
      <c r="J166" s="100"/>
      <c r="L166" s="79"/>
      <c r="M166" s="80"/>
      <c r="N166" s="21"/>
      <c r="O166" s="72"/>
      <c r="P166" s="72"/>
      <c r="Q166" s="131"/>
      <c r="R166" s="90"/>
      <c r="S166" s="31"/>
      <c r="T166" s="95"/>
      <c r="U166" s="95"/>
      <c r="W166" s="90">
        <f t="shared" si="24"/>
        <v>10</v>
      </c>
      <c r="X166" s="97" t="s">
        <v>12284</v>
      </c>
      <c r="Y166" s="2" t="s">
        <v>12285</v>
      </c>
      <c r="Z166" s="2" t="s">
        <v>12286</v>
      </c>
      <c r="AA166" s="2" t="s">
        <v>12287</v>
      </c>
      <c r="AB166" s="2" t="s">
        <v>12288</v>
      </c>
      <c r="AC166" s="2" t="s">
        <v>12289</v>
      </c>
      <c r="AD166" s="97" t="s">
        <v>12284</v>
      </c>
      <c r="AF166" s="10">
        <v>1</v>
      </c>
    </row>
    <row r="167" spans="1:32" ht="30" customHeight="1" x14ac:dyDescent="0.25">
      <c r="A167" s="410"/>
      <c r="B167" s="158">
        <v>2</v>
      </c>
      <c r="C167" s="9" t="s">
        <v>12290</v>
      </c>
      <c r="D167" s="72"/>
      <c r="E167" s="157"/>
      <c r="F167" s="8"/>
      <c r="G167" s="98"/>
      <c r="H167" s="85"/>
      <c r="I167" s="100"/>
      <c r="J167" s="100"/>
      <c r="L167" s="79"/>
      <c r="M167" s="80"/>
      <c r="N167" s="21"/>
      <c r="O167" s="72"/>
      <c r="P167" s="72"/>
      <c r="Q167" s="131"/>
      <c r="R167" s="90"/>
      <c r="S167" s="31"/>
      <c r="T167" s="95"/>
      <c r="U167" s="95"/>
      <c r="W167" s="90">
        <f t="shared" si="24"/>
        <v>11</v>
      </c>
      <c r="X167" s="97" t="s">
        <v>12291</v>
      </c>
      <c r="Y167" s="2" t="s">
        <v>12292</v>
      </c>
      <c r="Z167" s="101" t="s">
        <v>12293</v>
      </c>
      <c r="AA167" s="2" t="s">
        <v>12294</v>
      </c>
      <c r="AB167" s="2" t="s">
        <v>12295</v>
      </c>
      <c r="AC167" s="2" t="s">
        <v>12296</v>
      </c>
      <c r="AD167" s="97" t="s">
        <v>12291</v>
      </c>
      <c r="AF167" s="10">
        <v>1</v>
      </c>
    </row>
    <row r="168" spans="1:32" ht="30" customHeight="1" x14ac:dyDescent="0.25">
      <c r="A168" s="410"/>
      <c r="B168" s="158">
        <v>3</v>
      </c>
      <c r="C168" s="9" t="s">
        <v>12297</v>
      </c>
      <c r="D168" s="72"/>
      <c r="E168" s="157"/>
      <c r="F168" s="8"/>
      <c r="G168" s="98"/>
      <c r="H168" s="85"/>
      <c r="I168" s="100"/>
      <c r="J168" s="100"/>
      <c r="L168" s="79"/>
      <c r="M168" s="80"/>
      <c r="N168" s="21"/>
      <c r="O168" s="72"/>
      <c r="P168" s="72"/>
      <c r="Q168" s="131"/>
      <c r="R168" s="90"/>
      <c r="S168" s="31"/>
      <c r="T168" s="95"/>
      <c r="U168" s="95"/>
      <c r="W168" s="90">
        <f t="shared" si="24"/>
        <v>12</v>
      </c>
      <c r="X168" s="97" t="s">
        <v>12298</v>
      </c>
      <c r="Y168" s="2" t="s">
        <v>12299</v>
      </c>
      <c r="Z168" s="101" t="s">
        <v>12300</v>
      </c>
      <c r="AA168" s="2" t="s">
        <v>12301</v>
      </c>
      <c r="AB168" s="2" t="s">
        <v>12302</v>
      </c>
      <c r="AC168" s="2" t="s">
        <v>12303</v>
      </c>
      <c r="AD168" s="97" t="s">
        <v>12298</v>
      </c>
      <c r="AF168" s="10">
        <v>1</v>
      </c>
    </row>
    <row r="169" spans="1:32" ht="30" customHeight="1" x14ac:dyDescent="0.25">
      <c r="A169" s="410"/>
      <c r="B169" s="158">
        <v>4</v>
      </c>
      <c r="C169" s="9" t="s">
        <v>12304</v>
      </c>
      <c r="D169" s="72"/>
      <c r="E169" s="157"/>
      <c r="F169" s="8"/>
      <c r="G169" s="98"/>
      <c r="H169" s="85"/>
      <c r="I169" s="100"/>
      <c r="J169" s="100"/>
      <c r="L169" s="79"/>
      <c r="M169" s="80"/>
      <c r="N169" s="21"/>
      <c r="O169" s="72"/>
      <c r="P169" s="72"/>
      <c r="Q169" s="131"/>
      <c r="R169" s="90"/>
      <c r="S169" s="31"/>
      <c r="T169" s="95"/>
      <c r="U169" s="95"/>
      <c r="W169" s="90">
        <f t="shared" si="24"/>
        <v>13</v>
      </c>
      <c r="X169" s="97" t="s">
        <v>12305</v>
      </c>
      <c r="Y169" s="2" t="s">
        <v>12306</v>
      </c>
      <c r="Z169" s="101" t="s">
        <v>12307</v>
      </c>
      <c r="AA169" s="2" t="s">
        <v>12308</v>
      </c>
      <c r="AB169" s="2" t="s">
        <v>12309</v>
      </c>
      <c r="AC169" s="2" t="s">
        <v>12310</v>
      </c>
      <c r="AD169" s="97" t="s">
        <v>12305</v>
      </c>
      <c r="AF169" s="10">
        <v>1</v>
      </c>
    </row>
    <row r="170" spans="1:32" ht="30" customHeight="1" x14ac:dyDescent="0.25">
      <c r="A170" s="410"/>
      <c r="B170" s="158">
        <v>5</v>
      </c>
      <c r="C170" s="9" t="s">
        <v>12311</v>
      </c>
      <c r="D170" s="72"/>
      <c r="E170" s="157"/>
      <c r="F170" s="8"/>
      <c r="G170" s="98"/>
      <c r="H170" s="85"/>
      <c r="I170" s="100"/>
      <c r="J170" s="100"/>
      <c r="L170" s="79"/>
      <c r="M170" s="80"/>
      <c r="N170" s="21"/>
      <c r="O170" s="72"/>
      <c r="P170" s="72"/>
      <c r="Q170" s="131"/>
      <c r="R170" s="90"/>
      <c r="S170" s="31"/>
      <c r="T170" s="95"/>
      <c r="U170" s="95"/>
      <c r="W170" s="90">
        <f t="shared" si="24"/>
        <v>14</v>
      </c>
      <c r="X170" s="97" t="s">
        <v>12312</v>
      </c>
      <c r="Y170" s="2" t="s">
        <v>12313</v>
      </c>
      <c r="Z170" s="101" t="s">
        <v>12314</v>
      </c>
      <c r="AA170" s="2" t="s">
        <v>12315</v>
      </c>
      <c r="AB170" s="2" t="s">
        <v>12316</v>
      </c>
      <c r="AC170" s="2" t="s">
        <v>12317</v>
      </c>
      <c r="AD170" s="97" t="s">
        <v>12312</v>
      </c>
      <c r="AF170" s="10">
        <v>1</v>
      </c>
    </row>
    <row r="171" spans="1:32" ht="30" customHeight="1" x14ac:dyDescent="0.25">
      <c r="A171" s="410"/>
      <c r="B171" s="158">
        <v>6</v>
      </c>
      <c r="C171" s="9" t="s">
        <v>12318</v>
      </c>
      <c r="D171" s="72"/>
      <c r="E171" s="157"/>
      <c r="F171" s="8"/>
      <c r="G171" s="98"/>
      <c r="H171" s="85"/>
      <c r="I171" s="100"/>
      <c r="J171" s="100"/>
      <c r="L171" s="79"/>
      <c r="M171" s="80"/>
      <c r="N171" s="21"/>
      <c r="O171" s="72"/>
      <c r="P171" s="72"/>
      <c r="Q171" s="131"/>
      <c r="R171" s="90"/>
      <c r="S171" s="31"/>
      <c r="T171" s="95"/>
      <c r="U171" s="95"/>
      <c r="W171" s="90">
        <f t="shared" si="24"/>
        <v>15</v>
      </c>
      <c r="X171" s="97" t="s">
        <v>12319</v>
      </c>
      <c r="Y171" s="2" t="s">
        <v>12320</v>
      </c>
      <c r="Z171" s="2" t="s">
        <v>12321</v>
      </c>
      <c r="AA171" s="2" t="s">
        <v>12322</v>
      </c>
      <c r="AB171" s="2" t="s">
        <v>12323</v>
      </c>
      <c r="AC171" s="2" t="s">
        <v>12324</v>
      </c>
      <c r="AD171" s="97" t="s">
        <v>12319</v>
      </c>
      <c r="AF171" s="10">
        <v>1</v>
      </c>
    </row>
    <row r="172" spans="1:32" ht="30" customHeight="1" x14ac:dyDescent="0.25">
      <c r="A172" s="410"/>
      <c r="B172" s="158"/>
      <c r="C172" s="9"/>
      <c r="D172" s="72"/>
      <c r="E172" s="157"/>
      <c r="F172" s="8"/>
      <c r="G172" s="98"/>
      <c r="H172" s="85"/>
      <c r="I172" s="100"/>
      <c r="J172" s="100"/>
      <c r="L172" s="79"/>
      <c r="M172" s="80"/>
      <c r="N172" s="21"/>
      <c r="O172" s="72"/>
      <c r="P172" s="72"/>
      <c r="Q172" s="131"/>
      <c r="R172" s="90"/>
      <c r="S172" s="31"/>
      <c r="T172" s="95"/>
      <c r="U172" s="95"/>
      <c r="W172" s="90">
        <f t="shared" si="24"/>
        <v>16</v>
      </c>
      <c r="X172" s="97" t="s">
        <v>12325</v>
      </c>
      <c r="Y172" s="2" t="s">
        <v>12326</v>
      </c>
      <c r="Z172" s="101" t="s">
        <v>12327</v>
      </c>
      <c r="AA172" s="2" t="s">
        <v>12328</v>
      </c>
      <c r="AB172" s="2" t="s">
        <v>12329</v>
      </c>
      <c r="AC172" s="2" t="s">
        <v>12330</v>
      </c>
      <c r="AD172" s="97" t="s">
        <v>12325</v>
      </c>
      <c r="AF172" s="10">
        <v>1</v>
      </c>
    </row>
    <row r="173" spans="1:32" ht="30" customHeight="1" x14ac:dyDescent="0.25">
      <c r="A173" s="410"/>
      <c r="B173" s="163"/>
      <c r="C173" s="76" t="s">
        <v>12331</v>
      </c>
      <c r="D173" s="164" t="s">
        <v>12332</v>
      </c>
      <c r="E173" s="165" t="s">
        <v>12333</v>
      </c>
      <c r="F173" s="8"/>
      <c r="G173" s="98"/>
      <c r="H173" s="85"/>
      <c r="I173" s="100"/>
      <c r="J173" s="100"/>
      <c r="L173" s="79"/>
      <c r="M173" s="80"/>
      <c r="N173" s="21"/>
      <c r="O173" s="72"/>
      <c r="P173" s="72"/>
      <c r="Q173" s="131"/>
      <c r="R173" s="90"/>
      <c r="S173" s="31"/>
      <c r="T173" s="95"/>
      <c r="U173" s="95"/>
      <c r="W173" s="90">
        <f t="shared" si="24"/>
        <v>17</v>
      </c>
      <c r="X173" s="97" t="s">
        <v>12334</v>
      </c>
      <c r="Y173" s="2" t="s">
        <v>12335</v>
      </c>
      <c r="Z173" s="101" t="s">
        <v>12336</v>
      </c>
      <c r="AA173" s="2" t="s">
        <v>12337</v>
      </c>
      <c r="AB173" s="2" t="s">
        <v>12338</v>
      </c>
      <c r="AC173" s="2" t="s">
        <v>12339</v>
      </c>
      <c r="AD173" s="97" t="s">
        <v>12334</v>
      </c>
      <c r="AF173" s="10">
        <v>1</v>
      </c>
    </row>
    <row r="174" spans="1:32" ht="30" customHeight="1" x14ac:dyDescent="0.25">
      <c r="A174" s="410"/>
      <c r="B174" s="158"/>
      <c r="C174" s="9"/>
      <c r="D174" s="72"/>
      <c r="E174" s="157"/>
      <c r="F174" s="8"/>
      <c r="G174" s="98"/>
      <c r="H174" s="85"/>
      <c r="I174" s="100"/>
      <c r="J174" s="100"/>
      <c r="L174" s="79"/>
      <c r="M174" s="80"/>
      <c r="N174" s="21"/>
      <c r="O174" s="72"/>
      <c r="P174" s="72"/>
      <c r="Q174" s="131"/>
      <c r="R174" s="90"/>
      <c r="S174" s="31"/>
      <c r="T174" s="95"/>
      <c r="U174" s="95"/>
      <c r="W174" s="90">
        <f t="shared" si="24"/>
        <v>18</v>
      </c>
      <c r="X174" s="97" t="s">
        <v>12340</v>
      </c>
      <c r="Y174" s="2" t="s">
        <v>12341</v>
      </c>
      <c r="Z174" s="101" t="s">
        <v>12342</v>
      </c>
      <c r="AA174" s="2" t="s">
        <v>12343</v>
      </c>
      <c r="AB174" s="2" t="s">
        <v>12344</v>
      </c>
      <c r="AC174" s="2" t="s">
        <v>12345</v>
      </c>
      <c r="AD174" s="97" t="s">
        <v>12340</v>
      </c>
      <c r="AF174" s="10">
        <v>1</v>
      </c>
    </row>
    <row r="175" spans="1:32" ht="30" customHeight="1" x14ac:dyDescent="0.25">
      <c r="A175" s="410"/>
      <c r="B175" s="158">
        <v>1</v>
      </c>
      <c r="C175" s="9" t="s">
        <v>12346</v>
      </c>
      <c r="D175" s="72"/>
      <c r="E175" s="157"/>
      <c r="F175" s="8"/>
      <c r="G175" s="98"/>
      <c r="H175" s="85"/>
      <c r="I175" s="100"/>
      <c r="J175" s="100"/>
      <c r="L175" s="79"/>
      <c r="M175" s="80"/>
      <c r="N175" s="21"/>
      <c r="O175" s="72"/>
      <c r="P175" s="72"/>
      <c r="Q175" s="131"/>
      <c r="R175" s="90"/>
      <c r="S175" s="31"/>
      <c r="T175" s="95"/>
      <c r="U175" s="95"/>
      <c r="W175" s="90">
        <f t="shared" si="24"/>
        <v>19</v>
      </c>
      <c r="X175" s="97" t="s">
        <v>12347</v>
      </c>
      <c r="Y175" s="2" t="s">
        <v>12348</v>
      </c>
      <c r="Z175" s="2" t="s">
        <v>12349</v>
      </c>
      <c r="AA175" s="2" t="s">
        <v>12350</v>
      </c>
      <c r="AB175" s="2" t="s">
        <v>12351</v>
      </c>
      <c r="AC175" s="2" t="s">
        <v>12352</v>
      </c>
      <c r="AD175" s="97" t="s">
        <v>12347</v>
      </c>
      <c r="AF175" s="10">
        <v>1</v>
      </c>
    </row>
    <row r="176" spans="1:32" ht="30" customHeight="1" x14ac:dyDescent="0.25">
      <c r="A176" s="410"/>
      <c r="B176" s="158">
        <v>2</v>
      </c>
      <c r="C176" s="9" t="s">
        <v>12353</v>
      </c>
      <c r="D176" s="72"/>
      <c r="E176" s="157"/>
      <c r="F176" s="8"/>
      <c r="G176" s="98"/>
      <c r="H176" s="85"/>
      <c r="I176" s="100"/>
      <c r="J176" s="100"/>
      <c r="L176" s="79"/>
      <c r="M176" s="80"/>
      <c r="N176" s="21"/>
      <c r="O176" s="72"/>
      <c r="P176" s="72"/>
      <c r="Q176" s="131"/>
      <c r="R176" s="90"/>
      <c r="S176" s="31"/>
      <c r="T176" s="95"/>
      <c r="U176" s="95"/>
      <c r="W176" s="90">
        <f t="shared" si="24"/>
        <v>20</v>
      </c>
      <c r="X176" s="97" t="s">
        <v>12354</v>
      </c>
      <c r="Y176" s="2" t="s">
        <v>12355</v>
      </c>
      <c r="Z176" s="101" t="s">
        <v>12356</v>
      </c>
      <c r="AA176" s="2" t="s">
        <v>12357</v>
      </c>
      <c r="AB176" s="2" t="s">
        <v>12358</v>
      </c>
      <c r="AC176" s="2" t="s">
        <v>12359</v>
      </c>
      <c r="AD176" s="97" t="s">
        <v>12354</v>
      </c>
      <c r="AF176" s="10">
        <v>1</v>
      </c>
    </row>
    <row r="177" spans="1:32" ht="30" customHeight="1" x14ac:dyDescent="0.25">
      <c r="A177" s="410"/>
      <c r="B177" s="158">
        <v>3</v>
      </c>
      <c r="C177" s="9" t="s">
        <v>12360</v>
      </c>
      <c r="D177" s="72"/>
      <c r="E177" s="157"/>
      <c r="F177" s="8"/>
      <c r="G177" s="98"/>
      <c r="H177" s="85"/>
      <c r="I177" s="100"/>
      <c r="J177" s="100"/>
      <c r="L177" s="79"/>
      <c r="M177" s="80"/>
      <c r="N177" s="21"/>
      <c r="O177" s="72"/>
      <c r="P177" s="72"/>
      <c r="Q177" s="131"/>
      <c r="R177" s="90"/>
      <c r="S177" s="31"/>
      <c r="T177" s="95"/>
      <c r="U177" s="95"/>
      <c r="W177" s="90">
        <f t="shared" si="24"/>
        <v>21</v>
      </c>
      <c r="X177" s="97" t="s">
        <v>12361</v>
      </c>
      <c r="Y177" s="2" t="s">
        <v>12362</v>
      </c>
      <c r="Z177" s="101" t="s">
        <v>12363</v>
      </c>
      <c r="AA177" s="2" t="s">
        <v>12364</v>
      </c>
      <c r="AB177" s="2" t="s">
        <v>12365</v>
      </c>
      <c r="AC177" s="2" t="s">
        <v>12366</v>
      </c>
      <c r="AD177" s="97" t="s">
        <v>12361</v>
      </c>
      <c r="AF177" s="10">
        <v>1</v>
      </c>
    </row>
    <row r="178" spans="1:32" ht="30" customHeight="1" x14ac:dyDescent="0.25">
      <c r="A178" s="410"/>
      <c r="B178" s="158">
        <v>4</v>
      </c>
      <c r="C178" s="9" t="s">
        <v>12367</v>
      </c>
      <c r="D178" s="72"/>
      <c r="E178" s="166"/>
      <c r="F178" s="8"/>
      <c r="G178" s="98"/>
      <c r="H178" s="85"/>
      <c r="I178" s="100"/>
      <c r="J178" s="100"/>
      <c r="L178" s="79"/>
      <c r="M178" s="80"/>
      <c r="N178" s="21"/>
      <c r="O178" s="72"/>
      <c r="P178" s="72"/>
      <c r="Q178" s="131"/>
      <c r="R178" s="90"/>
      <c r="S178" s="31"/>
      <c r="T178" s="95"/>
      <c r="U178" s="95"/>
      <c r="W178" s="90">
        <f t="shared" si="24"/>
        <v>22</v>
      </c>
      <c r="X178" s="97" t="s">
        <v>12368</v>
      </c>
      <c r="Y178" s="2" t="s">
        <v>12369</v>
      </c>
      <c r="Z178" s="2" t="s">
        <v>12370</v>
      </c>
      <c r="AA178" s="2" t="s">
        <v>12371</v>
      </c>
      <c r="AB178" s="2" t="s">
        <v>12372</v>
      </c>
      <c r="AC178" s="2" t="s">
        <v>12373</v>
      </c>
      <c r="AD178" s="97" t="s">
        <v>12368</v>
      </c>
      <c r="AF178" s="10">
        <v>1</v>
      </c>
    </row>
    <row r="179" spans="1:32" ht="30" customHeight="1" x14ac:dyDescent="0.25">
      <c r="A179" s="410"/>
      <c r="B179" s="158"/>
      <c r="C179" s="9"/>
      <c r="D179" s="72"/>
      <c r="E179" s="166"/>
      <c r="F179" s="8"/>
      <c r="G179" s="98"/>
      <c r="H179" s="85"/>
      <c r="I179" s="100"/>
      <c r="J179" s="100"/>
      <c r="L179" s="79"/>
      <c r="M179" s="80"/>
      <c r="N179" s="21"/>
      <c r="O179" s="72"/>
      <c r="P179" s="72"/>
      <c r="Q179" s="131"/>
      <c r="R179" s="90"/>
      <c r="S179" s="31"/>
      <c r="T179" s="95"/>
      <c r="U179" s="95"/>
      <c r="W179" s="90">
        <f t="shared" si="24"/>
        <v>23</v>
      </c>
      <c r="X179" s="97" t="s">
        <v>12374</v>
      </c>
      <c r="Y179" s="2" t="s">
        <v>12375</v>
      </c>
      <c r="Z179" s="2" t="s">
        <v>12376</v>
      </c>
      <c r="AA179" s="2" t="s">
        <v>12377</v>
      </c>
      <c r="AB179" s="2" t="s">
        <v>12378</v>
      </c>
      <c r="AC179" s="2" t="s">
        <v>12379</v>
      </c>
      <c r="AD179" s="97" t="s">
        <v>12374</v>
      </c>
      <c r="AF179" s="10">
        <v>1</v>
      </c>
    </row>
    <row r="180" spans="1:32" ht="30" customHeight="1" x14ac:dyDescent="0.25">
      <c r="A180" s="410"/>
      <c r="B180" s="167"/>
      <c r="C180" s="127" t="s">
        <v>12380</v>
      </c>
      <c r="D180" s="128" t="s">
        <v>12381</v>
      </c>
      <c r="E180" s="128" t="s">
        <v>12382</v>
      </c>
      <c r="F180" s="168"/>
      <c r="G180" s="169"/>
      <c r="H180" s="170"/>
      <c r="I180" s="100"/>
      <c r="J180" s="100"/>
      <c r="L180" s="79"/>
      <c r="M180" s="80"/>
      <c r="N180" s="21"/>
      <c r="O180" s="72"/>
      <c r="P180" s="72"/>
      <c r="Q180" s="131"/>
      <c r="R180" s="90"/>
      <c r="S180" s="31"/>
      <c r="T180" s="95"/>
      <c r="U180" s="95"/>
      <c r="W180" s="90">
        <f t="shared" si="24"/>
        <v>24</v>
      </c>
      <c r="X180" s="97" t="s">
        <v>12383</v>
      </c>
      <c r="Y180" s="2" t="s">
        <v>12384</v>
      </c>
      <c r="Z180" s="101" t="s">
        <v>12385</v>
      </c>
      <c r="AA180" s="2" t="s">
        <v>12386</v>
      </c>
      <c r="AB180" s="2" t="s">
        <v>12387</v>
      </c>
      <c r="AC180" s="2" t="s">
        <v>12388</v>
      </c>
      <c r="AD180" s="97" t="s">
        <v>12383</v>
      </c>
      <c r="AF180" s="10">
        <v>1</v>
      </c>
    </row>
    <row r="181" spans="1:32" ht="30" customHeight="1" x14ac:dyDescent="0.25">
      <c r="A181" s="410"/>
      <c r="B181" s="158"/>
      <c r="C181" s="9"/>
      <c r="D181" s="72"/>
      <c r="E181" s="171"/>
      <c r="F181" s="8"/>
      <c r="G181" s="98"/>
      <c r="H181" s="172"/>
      <c r="I181" s="100"/>
      <c r="J181" s="100"/>
      <c r="L181" s="79"/>
      <c r="M181" s="80"/>
      <c r="N181" s="21"/>
      <c r="O181" s="72"/>
      <c r="P181" s="72"/>
      <c r="Q181" s="131"/>
      <c r="R181" s="90"/>
      <c r="S181" s="31"/>
      <c r="T181" s="95"/>
      <c r="U181" s="95"/>
      <c r="W181" s="90">
        <f t="shared" si="24"/>
        <v>25</v>
      </c>
      <c r="X181" s="97" t="s">
        <v>12389</v>
      </c>
      <c r="Y181" s="2" t="s">
        <v>12390</v>
      </c>
      <c r="Z181" s="2" t="s">
        <v>12391</v>
      </c>
      <c r="AA181" s="2" t="s">
        <v>12392</v>
      </c>
      <c r="AB181" s="2" t="s">
        <v>12393</v>
      </c>
      <c r="AC181" s="2" t="s">
        <v>12394</v>
      </c>
      <c r="AD181" s="97" t="s">
        <v>12389</v>
      </c>
      <c r="AF181" s="10">
        <v>1</v>
      </c>
    </row>
    <row r="182" spans="1:32" ht="30" customHeight="1" x14ac:dyDescent="0.25">
      <c r="A182" s="410"/>
      <c r="B182" s="158">
        <v>1</v>
      </c>
      <c r="C182" s="9" t="s">
        <v>12395</v>
      </c>
      <c r="D182" s="72"/>
      <c r="E182" s="171"/>
      <c r="F182" s="8"/>
      <c r="G182" s="98"/>
      <c r="H182" s="172"/>
      <c r="I182" s="100"/>
      <c r="J182" s="100"/>
      <c r="L182" s="79"/>
      <c r="M182" s="80"/>
      <c r="N182" s="21"/>
      <c r="O182" s="72"/>
      <c r="P182" s="72"/>
      <c r="Q182" s="131"/>
      <c r="R182" s="90"/>
      <c r="S182" s="31"/>
      <c r="T182" s="95"/>
      <c r="U182" s="95"/>
      <c r="W182" s="90">
        <f t="shared" si="24"/>
        <v>26</v>
      </c>
      <c r="X182" s="97" t="s">
        <v>12396</v>
      </c>
      <c r="Y182" s="2" t="s">
        <v>12397</v>
      </c>
      <c r="Z182" s="101" t="s">
        <v>12398</v>
      </c>
      <c r="AA182" s="2" t="s">
        <v>12399</v>
      </c>
      <c r="AB182" s="2" t="s">
        <v>12400</v>
      </c>
      <c r="AC182" s="2" t="s">
        <v>12401</v>
      </c>
      <c r="AD182" s="97" t="s">
        <v>12396</v>
      </c>
      <c r="AF182" s="10">
        <v>1</v>
      </c>
    </row>
    <row r="183" spans="1:32" ht="30" customHeight="1" x14ac:dyDescent="0.25">
      <c r="A183" s="410"/>
      <c r="B183" s="158">
        <v>2</v>
      </c>
      <c r="C183" s="9" t="s">
        <v>12402</v>
      </c>
      <c r="D183" s="72"/>
      <c r="E183" s="171"/>
      <c r="F183" s="8"/>
      <c r="G183" s="98"/>
      <c r="H183" s="172"/>
      <c r="I183" s="100"/>
      <c r="J183" s="100"/>
      <c r="L183" s="79"/>
      <c r="M183" s="80"/>
      <c r="N183" s="21"/>
      <c r="O183" s="72"/>
      <c r="P183" s="72"/>
      <c r="Q183" s="131"/>
      <c r="R183" s="90"/>
      <c r="S183" s="31"/>
      <c r="T183" s="95"/>
      <c r="U183" s="95"/>
      <c r="W183" s="90">
        <f t="shared" si="24"/>
        <v>27</v>
      </c>
      <c r="X183" s="97" t="s">
        <v>12403</v>
      </c>
      <c r="Y183" s="2" t="s">
        <v>12404</v>
      </c>
      <c r="Z183" s="2" t="s">
        <v>12405</v>
      </c>
      <c r="AA183" s="2" t="s">
        <v>12406</v>
      </c>
      <c r="AB183" s="2" t="s">
        <v>12407</v>
      </c>
      <c r="AC183" s="2" t="s">
        <v>12408</v>
      </c>
      <c r="AD183" s="97" t="s">
        <v>12403</v>
      </c>
      <c r="AF183" s="10">
        <v>1</v>
      </c>
    </row>
    <row r="184" spans="1:32" ht="30" customHeight="1" x14ac:dyDescent="0.25">
      <c r="A184" s="410"/>
      <c r="B184" s="158">
        <v>3</v>
      </c>
      <c r="C184" s="9" t="s">
        <v>12409</v>
      </c>
      <c r="D184" s="72"/>
      <c r="E184" s="171"/>
      <c r="F184" s="8"/>
      <c r="G184" s="98"/>
      <c r="H184" s="172"/>
      <c r="I184" s="100"/>
      <c r="J184" s="100"/>
      <c r="L184" s="79"/>
      <c r="M184" s="80"/>
      <c r="N184" s="21"/>
      <c r="O184" s="72"/>
      <c r="P184" s="72"/>
      <c r="Q184" s="131"/>
      <c r="R184" s="90"/>
      <c r="S184" s="31"/>
      <c r="T184" s="95"/>
      <c r="U184" s="95"/>
      <c r="W184" s="90">
        <f t="shared" si="24"/>
        <v>28</v>
      </c>
      <c r="X184" s="97" t="s">
        <v>12410</v>
      </c>
      <c r="Y184" s="2" t="s">
        <v>12411</v>
      </c>
      <c r="Z184" s="2" t="s">
        <v>12412</v>
      </c>
      <c r="AA184" s="2" t="s">
        <v>12413</v>
      </c>
      <c r="AB184" s="2" t="s">
        <v>12414</v>
      </c>
      <c r="AC184" s="2" t="s">
        <v>12415</v>
      </c>
      <c r="AD184" s="97" t="s">
        <v>12410</v>
      </c>
      <c r="AF184" s="10">
        <v>1</v>
      </c>
    </row>
    <row r="185" spans="1:32" ht="30" customHeight="1" x14ac:dyDescent="0.25">
      <c r="A185" s="410"/>
      <c r="B185" s="158">
        <v>4</v>
      </c>
      <c r="C185" s="9" t="s">
        <v>12416</v>
      </c>
      <c r="D185" s="72"/>
      <c r="E185" s="72"/>
      <c r="F185" s="8"/>
      <c r="G185" s="98"/>
      <c r="H185" s="172"/>
      <c r="I185" s="100"/>
      <c r="J185" s="100"/>
      <c r="L185" s="79"/>
      <c r="M185" s="80"/>
      <c r="N185" s="21"/>
      <c r="O185" s="72"/>
      <c r="P185" s="72"/>
      <c r="Q185" s="131"/>
      <c r="R185" s="90"/>
      <c r="S185" s="31"/>
      <c r="T185" s="95"/>
      <c r="U185" s="95"/>
      <c r="W185" s="90">
        <f t="shared" si="24"/>
        <v>29</v>
      </c>
      <c r="X185" s="97" t="s">
        <v>12417</v>
      </c>
      <c r="Y185" s="2" t="s">
        <v>12418</v>
      </c>
      <c r="Z185" s="101" t="s">
        <v>12419</v>
      </c>
      <c r="AA185" s="2" t="s">
        <v>12420</v>
      </c>
      <c r="AB185" s="2" t="s">
        <v>12421</v>
      </c>
      <c r="AC185" s="2" t="s">
        <v>12422</v>
      </c>
      <c r="AD185" s="97" t="s">
        <v>12417</v>
      </c>
      <c r="AF185" s="10">
        <v>1</v>
      </c>
    </row>
    <row r="186" spans="1:32" ht="30" customHeight="1" x14ac:dyDescent="0.25">
      <c r="A186" s="410"/>
      <c r="B186" s="158">
        <v>5</v>
      </c>
      <c r="C186" s="9" t="s">
        <v>12423</v>
      </c>
      <c r="D186" s="72"/>
      <c r="E186" s="72"/>
      <c r="F186" s="8"/>
      <c r="G186" s="98"/>
      <c r="H186" s="172"/>
      <c r="I186" s="100"/>
      <c r="J186" s="100"/>
      <c r="L186" s="79"/>
      <c r="M186" s="80"/>
      <c r="N186" s="21"/>
      <c r="O186" s="72"/>
      <c r="P186" s="72"/>
      <c r="Q186" s="131"/>
      <c r="R186" s="90"/>
      <c r="S186" s="31"/>
      <c r="T186" s="95"/>
      <c r="U186" s="95"/>
      <c r="W186" s="90">
        <f t="shared" si="24"/>
        <v>30</v>
      </c>
      <c r="X186" s="97" t="s">
        <v>12424</v>
      </c>
      <c r="Y186" s="2" t="s">
        <v>12425</v>
      </c>
      <c r="Z186" s="101" t="s">
        <v>12426</v>
      </c>
      <c r="AA186" s="2" t="s">
        <v>12427</v>
      </c>
      <c r="AB186" s="2" t="s">
        <v>12428</v>
      </c>
      <c r="AC186" s="2" t="s">
        <v>12429</v>
      </c>
      <c r="AD186" s="97" t="s">
        <v>12424</v>
      </c>
      <c r="AF186" s="10">
        <v>1</v>
      </c>
    </row>
    <row r="187" spans="1:32" ht="30" customHeight="1" x14ac:dyDescent="0.25">
      <c r="A187" s="410"/>
      <c r="B187" s="159">
        <v>6</v>
      </c>
      <c r="C187" s="160" t="s">
        <v>12430</v>
      </c>
      <c r="D187" s="161"/>
      <c r="E187" s="173"/>
      <c r="F187" s="174"/>
      <c r="G187" s="175"/>
      <c r="H187" s="176"/>
      <c r="I187" s="100"/>
      <c r="J187" s="100"/>
      <c r="L187" s="79"/>
      <c r="M187" s="80"/>
      <c r="N187" s="21"/>
      <c r="O187" s="72"/>
      <c r="P187" s="72"/>
      <c r="Q187" s="131"/>
      <c r="R187" s="90"/>
      <c r="S187" s="31"/>
      <c r="T187" s="95"/>
      <c r="U187" s="95"/>
      <c r="W187" s="90">
        <f t="shared" si="24"/>
        <v>31</v>
      </c>
      <c r="X187" s="97" t="s">
        <v>12431</v>
      </c>
      <c r="Y187" s="2" t="s">
        <v>12432</v>
      </c>
      <c r="Z187" s="101" t="s">
        <v>12433</v>
      </c>
      <c r="AA187" s="2" t="s">
        <v>12434</v>
      </c>
      <c r="AB187" s="2" t="s">
        <v>12435</v>
      </c>
      <c r="AC187" s="2" t="s">
        <v>12436</v>
      </c>
      <c r="AD187" s="97" t="s">
        <v>12431</v>
      </c>
      <c r="AF187" s="10">
        <v>1</v>
      </c>
    </row>
    <row r="188" spans="1:32" ht="30" customHeight="1" x14ac:dyDescent="0.25">
      <c r="A188" s="410"/>
      <c r="B188" s="98"/>
      <c r="C188" s="9"/>
      <c r="D188" s="72"/>
      <c r="E188" s="171"/>
      <c r="F188" s="8"/>
      <c r="G188" s="98"/>
      <c r="H188" s="85"/>
      <c r="I188" s="100"/>
      <c r="J188" s="100"/>
      <c r="L188" s="79"/>
      <c r="M188" s="80"/>
      <c r="N188" s="21"/>
      <c r="O188" s="72"/>
      <c r="P188" s="72"/>
      <c r="Q188" s="131"/>
      <c r="R188" s="90"/>
      <c r="S188" s="31"/>
      <c r="T188" s="95"/>
      <c r="U188" s="95"/>
      <c r="W188" s="90">
        <f t="shared" si="24"/>
        <v>32</v>
      </c>
      <c r="X188" s="97" t="s">
        <v>12437</v>
      </c>
      <c r="Y188" s="2" t="s">
        <v>12438</v>
      </c>
      <c r="Z188" s="101" t="s">
        <v>12439</v>
      </c>
      <c r="AA188" s="2" t="s">
        <v>12440</v>
      </c>
      <c r="AB188" s="2" t="s">
        <v>12441</v>
      </c>
      <c r="AC188" s="2" t="s">
        <v>12442</v>
      </c>
      <c r="AD188" s="97" t="s">
        <v>12437</v>
      </c>
      <c r="AF188" s="10">
        <v>1</v>
      </c>
    </row>
    <row r="189" spans="1:32" ht="30" customHeight="1" x14ac:dyDescent="0.25">
      <c r="A189" s="410"/>
      <c r="B189" s="167"/>
      <c r="C189" s="127" t="s">
        <v>12443</v>
      </c>
      <c r="D189" s="128" t="s">
        <v>12444</v>
      </c>
      <c r="E189" s="128" t="s">
        <v>12445</v>
      </c>
      <c r="F189" s="168"/>
      <c r="G189" s="169"/>
      <c r="H189" s="170"/>
      <c r="I189" s="100"/>
      <c r="J189" s="100"/>
      <c r="L189" s="79"/>
      <c r="M189" s="80"/>
      <c r="N189" s="21"/>
      <c r="O189" s="72"/>
      <c r="P189" s="72"/>
      <c r="Q189" s="131"/>
      <c r="R189" s="90"/>
      <c r="S189" s="31"/>
      <c r="T189" s="95"/>
      <c r="U189" s="95"/>
      <c r="W189" s="90">
        <f t="shared" si="24"/>
        <v>33</v>
      </c>
      <c r="X189" s="97" t="s">
        <v>12446</v>
      </c>
      <c r="Y189" s="2" t="s">
        <v>12447</v>
      </c>
      <c r="Z189" s="2" t="s">
        <v>12448</v>
      </c>
      <c r="AA189" s="2" t="s">
        <v>12449</v>
      </c>
      <c r="AB189" s="2" t="s">
        <v>12450</v>
      </c>
      <c r="AC189" s="2" t="s">
        <v>12451</v>
      </c>
      <c r="AD189" s="97" t="s">
        <v>12446</v>
      </c>
      <c r="AF189" s="10">
        <v>1</v>
      </c>
    </row>
    <row r="190" spans="1:32" ht="30" customHeight="1" x14ac:dyDescent="0.25">
      <c r="A190" s="410"/>
      <c r="B190" s="158"/>
      <c r="C190" s="9"/>
      <c r="D190" s="72"/>
      <c r="E190" s="171"/>
      <c r="F190" s="8"/>
      <c r="G190" s="98"/>
      <c r="H190" s="172"/>
      <c r="I190" s="100"/>
      <c r="J190" s="100"/>
      <c r="L190" s="79"/>
      <c r="M190" s="80"/>
      <c r="N190" s="21"/>
      <c r="O190" s="72"/>
      <c r="P190" s="72"/>
      <c r="Q190" s="131"/>
      <c r="R190" s="90"/>
      <c r="S190" s="31"/>
      <c r="T190" s="95"/>
      <c r="U190" s="95"/>
      <c r="W190" s="90">
        <f t="shared" si="24"/>
        <v>34</v>
      </c>
      <c r="X190" s="97" t="s">
        <v>12452</v>
      </c>
      <c r="Y190" s="2" t="s">
        <v>12453</v>
      </c>
      <c r="Z190" s="101" t="s">
        <v>12454</v>
      </c>
      <c r="AA190" s="2" t="s">
        <v>12455</v>
      </c>
      <c r="AB190" s="2" t="s">
        <v>12456</v>
      </c>
      <c r="AC190" s="2" t="s">
        <v>12457</v>
      </c>
      <c r="AD190" s="97" t="s">
        <v>12452</v>
      </c>
      <c r="AF190" s="10">
        <v>1</v>
      </c>
    </row>
    <row r="191" spans="1:32" ht="30" customHeight="1" x14ac:dyDescent="0.25">
      <c r="A191" s="410"/>
      <c r="B191" s="158">
        <v>1</v>
      </c>
      <c r="C191" s="9" t="s">
        <v>12458</v>
      </c>
      <c r="D191" s="72"/>
      <c r="E191" s="171"/>
      <c r="F191" s="8"/>
      <c r="G191" s="98"/>
      <c r="H191" s="172"/>
      <c r="I191" s="100"/>
      <c r="J191" s="100"/>
      <c r="L191" s="79"/>
      <c r="M191" s="80"/>
      <c r="N191" s="21"/>
      <c r="O191" s="72"/>
      <c r="P191" s="72"/>
      <c r="Q191" s="131"/>
      <c r="R191" s="90"/>
      <c r="S191" s="31"/>
      <c r="T191" s="95"/>
      <c r="U191" s="95"/>
      <c r="W191" s="90">
        <f t="shared" si="24"/>
        <v>35</v>
      </c>
      <c r="X191" s="97" t="s">
        <v>12459</v>
      </c>
      <c r="Y191" s="2" t="s">
        <v>12460</v>
      </c>
      <c r="Z191" s="101" t="s">
        <v>12461</v>
      </c>
      <c r="AA191" s="2" t="s">
        <v>12462</v>
      </c>
      <c r="AB191" s="2" t="s">
        <v>12463</v>
      </c>
      <c r="AC191" s="2" t="s">
        <v>12464</v>
      </c>
      <c r="AD191" s="97" t="s">
        <v>12459</v>
      </c>
      <c r="AF191" s="10">
        <v>1</v>
      </c>
    </row>
    <row r="192" spans="1:32" ht="30" customHeight="1" x14ac:dyDescent="0.25">
      <c r="A192" s="410"/>
      <c r="B192" s="158">
        <v>2</v>
      </c>
      <c r="C192" s="9" t="s">
        <v>12465</v>
      </c>
      <c r="D192" s="72"/>
      <c r="E192" s="171"/>
      <c r="F192" s="8"/>
      <c r="G192" s="98"/>
      <c r="H192" s="172"/>
      <c r="I192" s="100"/>
      <c r="J192" s="100"/>
      <c r="L192" s="79"/>
      <c r="M192" s="80"/>
      <c r="N192" s="21"/>
      <c r="O192" s="72"/>
      <c r="P192" s="72"/>
      <c r="Q192" s="131"/>
      <c r="R192" s="90"/>
      <c r="S192" s="31"/>
      <c r="T192" s="95"/>
      <c r="U192" s="95"/>
      <c r="W192" s="90"/>
      <c r="AF192" s="10">
        <v>1</v>
      </c>
    </row>
    <row r="193" spans="1:32" ht="30" customHeight="1" x14ac:dyDescent="0.25">
      <c r="A193" s="410"/>
      <c r="B193" s="158">
        <v>3</v>
      </c>
      <c r="C193" s="9" t="s">
        <v>12466</v>
      </c>
      <c r="D193" s="72"/>
      <c r="E193" s="171"/>
      <c r="F193" s="8"/>
      <c r="G193" s="98"/>
      <c r="H193" s="172"/>
      <c r="I193" s="100"/>
      <c r="J193" s="100"/>
      <c r="L193" s="79"/>
      <c r="M193" s="80"/>
      <c r="N193" s="21"/>
      <c r="O193" s="72"/>
      <c r="P193" s="72"/>
      <c r="Q193" s="131"/>
      <c r="R193" s="90"/>
      <c r="S193" s="31"/>
      <c r="T193" s="95"/>
      <c r="U193" s="95"/>
      <c r="X193" s="91" t="s">
        <v>10193</v>
      </c>
      <c r="Y193" s="92"/>
      <c r="Z193" s="92"/>
      <c r="AA193" s="92"/>
      <c r="AB193" s="82"/>
      <c r="AC193" s="82"/>
      <c r="AD193" s="91" t="s">
        <v>10193</v>
      </c>
      <c r="AF193" s="10">
        <v>1</v>
      </c>
    </row>
    <row r="194" spans="1:32" ht="30" customHeight="1" x14ac:dyDescent="0.25">
      <c r="A194" s="410"/>
      <c r="B194" s="158">
        <v>4</v>
      </c>
      <c r="C194" s="9" t="s">
        <v>12467</v>
      </c>
      <c r="D194" s="72"/>
      <c r="E194" s="72"/>
      <c r="F194" s="8"/>
      <c r="G194" s="98"/>
      <c r="H194" s="172"/>
      <c r="I194" s="100"/>
      <c r="J194" s="100"/>
      <c r="L194" s="79"/>
      <c r="M194" s="80"/>
      <c r="N194" s="21"/>
      <c r="O194" s="72"/>
      <c r="P194" s="72"/>
      <c r="Q194" s="131"/>
      <c r="R194" s="90"/>
      <c r="S194" s="31"/>
      <c r="T194" s="95"/>
      <c r="U194" s="95"/>
      <c r="W194" s="90">
        <v>1</v>
      </c>
      <c r="X194" s="97" t="s">
        <v>12468</v>
      </c>
      <c r="Y194" s="2" t="s">
        <v>12469</v>
      </c>
      <c r="Z194" s="101" t="s">
        <v>12470</v>
      </c>
      <c r="AA194" s="2" t="s">
        <v>12471</v>
      </c>
      <c r="AB194" s="2" t="s">
        <v>12472</v>
      </c>
      <c r="AC194" s="2" t="s">
        <v>12473</v>
      </c>
      <c r="AD194" s="97" t="s">
        <v>12468</v>
      </c>
      <c r="AF194" s="10">
        <v>1</v>
      </c>
    </row>
    <row r="195" spans="1:32" ht="30" customHeight="1" x14ac:dyDescent="0.25">
      <c r="A195" s="410"/>
      <c r="B195" s="158">
        <v>5</v>
      </c>
      <c r="C195" s="9" t="s">
        <v>12474</v>
      </c>
      <c r="D195" s="72"/>
      <c r="E195" s="72"/>
      <c r="F195" s="8"/>
      <c r="G195" s="98"/>
      <c r="H195" s="172"/>
      <c r="I195" s="100"/>
      <c r="J195" s="100"/>
      <c r="L195" s="79"/>
      <c r="M195" s="80"/>
      <c r="N195" s="21"/>
      <c r="O195" s="72"/>
      <c r="P195" s="72"/>
      <c r="Q195" s="131"/>
      <c r="R195" s="90"/>
      <c r="S195" s="31"/>
      <c r="T195" s="95"/>
      <c r="U195" s="95"/>
      <c r="W195" s="90">
        <f>W194+1</f>
        <v>2</v>
      </c>
      <c r="X195" s="97" t="s">
        <v>12475</v>
      </c>
      <c r="Y195" s="2" t="s">
        <v>12476</v>
      </c>
      <c r="Z195" s="101" t="s">
        <v>12477</v>
      </c>
      <c r="AA195" s="2" t="s">
        <v>12478</v>
      </c>
      <c r="AB195" s="2" t="s">
        <v>12479</v>
      </c>
      <c r="AC195" s="2" t="s">
        <v>12480</v>
      </c>
      <c r="AD195" s="97" t="s">
        <v>12475</v>
      </c>
      <c r="AF195" s="10">
        <v>1</v>
      </c>
    </row>
    <row r="196" spans="1:32" ht="30" customHeight="1" x14ac:dyDescent="0.25">
      <c r="A196" s="410"/>
      <c r="B196" s="159">
        <v>6</v>
      </c>
      <c r="C196" s="160" t="s">
        <v>12481</v>
      </c>
      <c r="D196" s="161"/>
      <c r="E196" s="173"/>
      <c r="F196" s="174"/>
      <c r="G196" s="175"/>
      <c r="H196" s="176"/>
      <c r="I196" s="100"/>
      <c r="J196" s="100"/>
      <c r="L196" s="79"/>
      <c r="M196" s="80"/>
      <c r="N196" s="21"/>
      <c r="O196" s="72"/>
      <c r="P196" s="72"/>
      <c r="Q196" s="131"/>
      <c r="R196" s="90"/>
      <c r="S196" s="31"/>
      <c r="T196" s="95"/>
      <c r="U196" s="95"/>
      <c r="W196" s="90">
        <v>2</v>
      </c>
      <c r="X196" s="97" t="s">
        <v>12482</v>
      </c>
      <c r="Y196" s="2" t="s">
        <v>12483</v>
      </c>
      <c r="Z196" s="101" t="s">
        <v>12484</v>
      </c>
      <c r="AA196" s="2" t="s">
        <v>12485</v>
      </c>
      <c r="AB196" s="2" t="s">
        <v>12486</v>
      </c>
      <c r="AC196" s="2" t="s">
        <v>12487</v>
      </c>
      <c r="AD196" s="97" t="s">
        <v>12482</v>
      </c>
      <c r="AF196" s="10">
        <v>1</v>
      </c>
    </row>
    <row r="197" spans="1:32" ht="30" customHeight="1" x14ac:dyDescent="0.25">
      <c r="A197" s="410"/>
      <c r="B197" s="98"/>
      <c r="C197" s="9"/>
      <c r="D197" s="72"/>
      <c r="E197" s="171"/>
      <c r="F197" s="8"/>
      <c r="G197" s="98"/>
      <c r="H197" s="85"/>
      <c r="I197" s="100"/>
      <c r="J197" s="100"/>
      <c r="L197" s="79"/>
      <c r="M197" s="80"/>
      <c r="N197" s="21"/>
      <c r="O197" s="72"/>
      <c r="P197" s="72"/>
      <c r="Q197" s="131"/>
      <c r="R197" s="90"/>
      <c r="S197" s="31"/>
      <c r="T197" s="95"/>
      <c r="U197" s="95"/>
      <c r="W197" s="90">
        <f t="shared" ref="W197" si="25">W196+1</f>
        <v>3</v>
      </c>
      <c r="X197" s="97" t="s">
        <v>12488</v>
      </c>
      <c r="Y197" s="2" t="s">
        <v>12489</v>
      </c>
      <c r="Z197" s="101" t="s">
        <v>12490</v>
      </c>
      <c r="AA197" s="2" t="s">
        <v>12491</v>
      </c>
      <c r="AB197" s="2" t="s">
        <v>12492</v>
      </c>
      <c r="AC197" s="2" t="s">
        <v>12493</v>
      </c>
      <c r="AD197" s="97" t="s">
        <v>12488</v>
      </c>
      <c r="AF197" s="10">
        <v>1</v>
      </c>
    </row>
    <row r="198" spans="1:32" ht="30" customHeight="1" x14ac:dyDescent="0.25">
      <c r="A198" s="410"/>
      <c r="B198" s="167"/>
      <c r="C198" s="127" t="s">
        <v>12494</v>
      </c>
      <c r="D198" s="128" t="s">
        <v>12495</v>
      </c>
      <c r="E198" s="128" t="s">
        <v>12496</v>
      </c>
      <c r="F198" s="168"/>
      <c r="G198" s="169"/>
      <c r="H198" s="170"/>
      <c r="I198" s="100"/>
      <c r="J198" s="100"/>
      <c r="L198" s="79"/>
      <c r="M198" s="80"/>
      <c r="N198" s="21"/>
      <c r="O198" s="72"/>
      <c r="P198" s="72"/>
      <c r="Q198" s="131"/>
      <c r="R198" s="90"/>
      <c r="S198" s="31"/>
      <c r="T198" s="95"/>
      <c r="U198" s="95"/>
      <c r="W198" s="90">
        <v>3</v>
      </c>
      <c r="X198" s="97" t="s">
        <v>12497</v>
      </c>
      <c r="Y198" s="2" t="s">
        <v>12498</v>
      </c>
      <c r="Z198" s="101" t="s">
        <v>12499</v>
      </c>
      <c r="AA198" s="2" t="s">
        <v>12500</v>
      </c>
      <c r="AB198" s="2" t="s">
        <v>12501</v>
      </c>
      <c r="AC198" s="2" t="s">
        <v>12502</v>
      </c>
      <c r="AD198" s="97" t="s">
        <v>12497</v>
      </c>
      <c r="AF198" s="10">
        <v>1</v>
      </c>
    </row>
    <row r="199" spans="1:32" ht="30" customHeight="1" x14ac:dyDescent="0.25">
      <c r="A199" s="410"/>
      <c r="B199" s="158"/>
      <c r="C199" s="9"/>
      <c r="D199" s="72"/>
      <c r="E199" s="171"/>
      <c r="F199" s="8"/>
      <c r="G199" s="98"/>
      <c r="H199" s="172"/>
      <c r="I199" s="100"/>
      <c r="J199" s="100"/>
      <c r="L199" s="79"/>
      <c r="M199" s="80"/>
      <c r="N199" s="21"/>
      <c r="O199" s="72"/>
      <c r="P199" s="72"/>
      <c r="Q199" s="131"/>
      <c r="R199" s="90"/>
      <c r="S199" s="31"/>
      <c r="T199" s="95"/>
      <c r="U199" s="95"/>
      <c r="W199" s="90">
        <f t="shared" ref="W199" si="26">W198+1</f>
        <v>4</v>
      </c>
      <c r="X199" s="97" t="s">
        <v>12503</v>
      </c>
      <c r="Y199" s="2" t="s">
        <v>12504</v>
      </c>
      <c r="Z199" s="101" t="s">
        <v>12505</v>
      </c>
      <c r="AA199" s="2" t="s">
        <v>12506</v>
      </c>
      <c r="AB199" s="2" t="s">
        <v>12507</v>
      </c>
      <c r="AC199" s="2" t="s">
        <v>12508</v>
      </c>
      <c r="AD199" s="97" t="s">
        <v>12503</v>
      </c>
      <c r="AF199" s="10">
        <v>1</v>
      </c>
    </row>
    <row r="200" spans="1:32" ht="30" customHeight="1" x14ac:dyDescent="0.25">
      <c r="A200" s="410"/>
      <c r="B200" s="158">
        <v>1</v>
      </c>
      <c r="C200" s="9" t="s">
        <v>12509</v>
      </c>
      <c r="D200" s="72"/>
      <c r="E200" s="171"/>
      <c r="F200" s="8"/>
      <c r="G200" s="98"/>
      <c r="H200" s="172"/>
      <c r="I200" s="100"/>
      <c r="J200" s="100"/>
      <c r="L200" s="79"/>
      <c r="M200" s="80"/>
      <c r="N200" s="21"/>
      <c r="O200" s="72"/>
      <c r="P200" s="72"/>
      <c r="Q200" s="131"/>
      <c r="R200" s="90"/>
      <c r="S200" s="31"/>
      <c r="T200" s="95"/>
      <c r="U200" s="95"/>
      <c r="W200" s="90">
        <v>4</v>
      </c>
      <c r="X200" s="97" t="s">
        <v>12510</v>
      </c>
      <c r="Y200" s="2" t="s">
        <v>12511</v>
      </c>
      <c r="Z200" s="101" t="s">
        <v>12512</v>
      </c>
      <c r="AA200" s="2" t="s">
        <v>12513</v>
      </c>
      <c r="AB200" s="101" t="s">
        <v>12514</v>
      </c>
      <c r="AC200" s="101" t="s">
        <v>12515</v>
      </c>
      <c r="AD200" s="97" t="s">
        <v>12510</v>
      </c>
      <c r="AF200" s="10">
        <v>1</v>
      </c>
    </row>
    <row r="201" spans="1:32" ht="30" customHeight="1" x14ac:dyDescent="0.25">
      <c r="A201" s="410"/>
      <c r="B201" s="158">
        <v>2</v>
      </c>
      <c r="C201" s="9" t="s">
        <v>12516</v>
      </c>
      <c r="D201" s="72"/>
      <c r="E201" s="171"/>
      <c r="F201" s="8"/>
      <c r="G201" s="98"/>
      <c r="H201" s="172"/>
      <c r="I201" s="100"/>
      <c r="J201" s="100"/>
      <c r="L201" s="79"/>
      <c r="M201" s="80"/>
      <c r="N201" s="21"/>
      <c r="O201" s="72"/>
      <c r="P201" s="72"/>
      <c r="Q201" s="131"/>
      <c r="R201" s="90"/>
      <c r="S201" s="31"/>
      <c r="T201" s="95"/>
      <c r="U201" s="95"/>
      <c r="W201" s="90">
        <f t="shared" ref="W201" si="27">W200+1</f>
        <v>5</v>
      </c>
      <c r="X201" s="97" t="s">
        <v>12517</v>
      </c>
      <c r="Y201" s="2" t="s">
        <v>12518</v>
      </c>
      <c r="Z201" s="101" t="s">
        <v>12519</v>
      </c>
      <c r="AA201" s="2" t="s">
        <v>12520</v>
      </c>
      <c r="AB201" s="2" t="s">
        <v>12521</v>
      </c>
      <c r="AC201" s="2" t="s">
        <v>12522</v>
      </c>
      <c r="AD201" s="97" t="s">
        <v>12517</v>
      </c>
      <c r="AF201" s="10">
        <v>1</v>
      </c>
    </row>
    <row r="202" spans="1:32" ht="30" customHeight="1" x14ac:dyDescent="0.25">
      <c r="A202" s="410"/>
      <c r="B202" s="158">
        <v>3</v>
      </c>
      <c r="C202" s="9" t="s">
        <v>12523</v>
      </c>
      <c r="D202" s="72"/>
      <c r="E202" s="171"/>
      <c r="F202" s="8"/>
      <c r="G202" s="98"/>
      <c r="H202" s="172"/>
      <c r="I202" s="100"/>
      <c r="J202" s="100"/>
      <c r="L202" s="79"/>
      <c r="M202" s="80"/>
      <c r="N202" s="21"/>
      <c r="O202" s="72"/>
      <c r="P202" s="72"/>
      <c r="Q202" s="131"/>
      <c r="R202" s="90"/>
      <c r="S202" s="31"/>
      <c r="T202" s="95"/>
      <c r="U202" s="95"/>
      <c r="W202" s="90">
        <v>5</v>
      </c>
      <c r="X202" s="97" t="s">
        <v>12524</v>
      </c>
      <c r="Y202" s="2" t="s">
        <v>12525</v>
      </c>
      <c r="Z202" s="101" t="s">
        <v>12526</v>
      </c>
      <c r="AA202" s="2" t="s">
        <v>12527</v>
      </c>
      <c r="AB202" s="2" t="s">
        <v>12528</v>
      </c>
      <c r="AC202" s="2" t="s">
        <v>12529</v>
      </c>
      <c r="AD202" s="97" t="s">
        <v>12524</v>
      </c>
      <c r="AF202" s="10">
        <v>1</v>
      </c>
    </row>
    <row r="203" spans="1:32" ht="30" customHeight="1" x14ac:dyDescent="0.25">
      <c r="A203" s="410"/>
      <c r="B203" s="158">
        <v>4</v>
      </c>
      <c r="C203" s="9" t="s">
        <v>12530</v>
      </c>
      <c r="D203" s="72"/>
      <c r="E203" s="171"/>
      <c r="F203" s="8"/>
      <c r="G203" s="98"/>
      <c r="H203" s="172"/>
      <c r="I203" s="100"/>
      <c r="J203" s="100"/>
      <c r="L203" s="79"/>
      <c r="M203" s="80"/>
      <c r="N203" s="21"/>
      <c r="O203" s="72"/>
      <c r="P203" s="72"/>
      <c r="Q203" s="131"/>
      <c r="R203" s="90"/>
      <c r="S203" s="31"/>
      <c r="T203" s="95"/>
      <c r="U203" s="95"/>
      <c r="W203" s="90">
        <f t="shared" ref="W203" si="28">W202+1</f>
        <v>6</v>
      </c>
      <c r="X203" s="97" t="s">
        <v>12531</v>
      </c>
      <c r="Y203" s="2" t="s">
        <v>12532</v>
      </c>
      <c r="Z203" s="101" t="s">
        <v>12533</v>
      </c>
      <c r="AA203" s="2" t="s">
        <v>12534</v>
      </c>
      <c r="AB203" s="2" t="s">
        <v>12535</v>
      </c>
      <c r="AC203" s="2" t="s">
        <v>12536</v>
      </c>
      <c r="AD203" s="97" t="s">
        <v>12531</v>
      </c>
      <c r="AF203" s="10">
        <v>1</v>
      </c>
    </row>
    <row r="204" spans="1:32" ht="30" customHeight="1" x14ac:dyDescent="0.25">
      <c r="A204" s="410"/>
      <c r="B204" s="158">
        <v>5</v>
      </c>
      <c r="C204" s="9" t="s">
        <v>12537</v>
      </c>
      <c r="D204" s="72"/>
      <c r="E204" s="72"/>
      <c r="F204" s="8"/>
      <c r="G204" s="98"/>
      <c r="H204" s="172"/>
      <c r="I204" s="100"/>
      <c r="J204" s="100"/>
      <c r="L204" s="79"/>
      <c r="M204" s="80"/>
      <c r="N204" s="21"/>
      <c r="O204" s="72"/>
      <c r="P204" s="72"/>
      <c r="Q204" s="131"/>
      <c r="R204" s="90"/>
      <c r="S204" s="31"/>
      <c r="T204" s="95"/>
      <c r="U204" s="95"/>
      <c r="W204" s="90">
        <v>6</v>
      </c>
      <c r="X204" s="97" t="s">
        <v>12538</v>
      </c>
      <c r="Y204" s="2" t="s">
        <v>12539</v>
      </c>
      <c r="Z204" s="101" t="s">
        <v>12540</v>
      </c>
      <c r="AA204" s="2" t="s">
        <v>12541</v>
      </c>
      <c r="AB204" s="2" t="s">
        <v>12542</v>
      </c>
      <c r="AC204" s="2" t="s">
        <v>12543</v>
      </c>
      <c r="AD204" s="97" t="s">
        <v>12538</v>
      </c>
      <c r="AF204" s="10">
        <v>1</v>
      </c>
    </row>
    <row r="205" spans="1:32" ht="30" customHeight="1" x14ac:dyDescent="0.25">
      <c r="A205" s="410"/>
      <c r="B205" s="158">
        <v>6</v>
      </c>
      <c r="C205" s="9" t="s">
        <v>12544</v>
      </c>
      <c r="D205" s="72"/>
      <c r="E205" s="72"/>
      <c r="F205" s="8"/>
      <c r="G205" s="98"/>
      <c r="H205" s="172"/>
      <c r="I205" s="100"/>
      <c r="J205" s="100"/>
      <c r="L205" s="79"/>
      <c r="M205" s="80"/>
      <c r="N205" s="21"/>
      <c r="O205" s="72"/>
      <c r="P205" s="72"/>
      <c r="Q205" s="131"/>
      <c r="R205" s="90"/>
      <c r="S205" s="31"/>
      <c r="T205" s="95"/>
      <c r="U205" s="95"/>
      <c r="W205" s="90">
        <f t="shared" ref="W205" si="29">W204+1</f>
        <v>7</v>
      </c>
      <c r="X205" s="97" t="s">
        <v>12545</v>
      </c>
      <c r="Y205" s="2" t="s">
        <v>12546</v>
      </c>
      <c r="Z205" s="101" t="s">
        <v>12547</v>
      </c>
      <c r="AA205" s="2" t="s">
        <v>12548</v>
      </c>
      <c r="AB205" s="2" t="s">
        <v>12549</v>
      </c>
      <c r="AC205" s="2" t="s">
        <v>12550</v>
      </c>
      <c r="AD205" s="97" t="s">
        <v>12545</v>
      </c>
      <c r="AF205" s="10">
        <v>1</v>
      </c>
    </row>
    <row r="206" spans="1:32" ht="30" customHeight="1" x14ac:dyDescent="0.25">
      <c r="A206" s="410"/>
      <c r="B206" s="159">
        <v>7</v>
      </c>
      <c r="C206" s="160" t="s">
        <v>12551</v>
      </c>
      <c r="D206" s="161"/>
      <c r="E206" s="173"/>
      <c r="F206" s="174"/>
      <c r="G206" s="175"/>
      <c r="H206" s="176"/>
      <c r="I206" s="100"/>
      <c r="J206" s="100"/>
      <c r="L206" s="79"/>
      <c r="M206" s="80"/>
      <c r="N206" s="21"/>
      <c r="O206" s="72"/>
      <c r="P206" s="72"/>
      <c r="Q206" s="131"/>
      <c r="R206" s="90"/>
      <c r="S206" s="31"/>
      <c r="T206" s="95"/>
      <c r="U206" s="95"/>
      <c r="W206" s="90">
        <v>7</v>
      </c>
      <c r="X206" s="97" t="s">
        <v>12552</v>
      </c>
      <c r="Y206" s="2" t="s">
        <v>12553</v>
      </c>
      <c r="Z206" s="101" t="s">
        <v>12041</v>
      </c>
      <c r="AA206" s="2" t="s">
        <v>12554</v>
      </c>
      <c r="AB206" s="2" t="s">
        <v>12555</v>
      </c>
      <c r="AC206" s="2" t="s">
        <v>12556</v>
      </c>
      <c r="AD206" s="97" t="s">
        <v>12552</v>
      </c>
      <c r="AF206" s="10">
        <v>1</v>
      </c>
    </row>
    <row r="207" spans="1:32" ht="30" customHeight="1" x14ac:dyDescent="0.25">
      <c r="A207" s="410"/>
      <c r="B207" s="98"/>
      <c r="C207" s="9"/>
      <c r="D207" s="72"/>
      <c r="E207" s="171"/>
      <c r="F207" s="8"/>
      <c r="G207" s="98"/>
      <c r="H207" s="85"/>
      <c r="I207" s="100"/>
      <c r="J207" s="100"/>
      <c r="L207" s="79"/>
      <c r="M207" s="80"/>
      <c r="N207" s="21"/>
      <c r="O207" s="72"/>
      <c r="P207" s="72"/>
      <c r="Q207" s="131"/>
      <c r="R207" s="90"/>
      <c r="S207" s="31"/>
      <c r="T207" s="95"/>
      <c r="U207" s="95"/>
      <c r="W207" s="90">
        <f t="shared" ref="W207" si="30">W206+1</f>
        <v>8</v>
      </c>
      <c r="X207" s="97" t="s">
        <v>12557</v>
      </c>
      <c r="Y207" s="2" t="s">
        <v>12558</v>
      </c>
      <c r="Z207" s="101" t="s">
        <v>12559</v>
      </c>
      <c r="AA207" s="2" t="s">
        <v>12560</v>
      </c>
      <c r="AB207" s="2" t="s">
        <v>12561</v>
      </c>
      <c r="AC207" s="2" t="s">
        <v>12562</v>
      </c>
      <c r="AD207" s="97" t="s">
        <v>12557</v>
      </c>
      <c r="AF207" s="10">
        <v>1</v>
      </c>
    </row>
    <row r="208" spans="1:32" ht="30" customHeight="1" x14ac:dyDescent="0.25">
      <c r="A208" s="410"/>
      <c r="B208" s="167"/>
      <c r="C208" s="127" t="s">
        <v>12563</v>
      </c>
      <c r="D208" s="128" t="s">
        <v>12564</v>
      </c>
      <c r="E208" s="128" t="s">
        <v>12565</v>
      </c>
      <c r="F208" s="168"/>
      <c r="G208" s="169"/>
      <c r="H208" s="170"/>
      <c r="I208" s="100"/>
      <c r="J208" s="100"/>
      <c r="L208" s="79"/>
      <c r="M208" s="80"/>
      <c r="N208" s="21"/>
      <c r="O208" s="72"/>
      <c r="P208" s="72"/>
      <c r="Q208" s="131"/>
      <c r="R208" s="90"/>
      <c r="S208" s="31"/>
      <c r="T208" s="95"/>
      <c r="U208" s="95"/>
      <c r="W208" s="90">
        <v>8</v>
      </c>
      <c r="X208" s="97" t="s">
        <v>12566</v>
      </c>
      <c r="Y208" s="2" t="s">
        <v>12567</v>
      </c>
      <c r="Z208" s="101" t="s">
        <v>12568</v>
      </c>
      <c r="AA208" s="2" t="s">
        <v>12569</v>
      </c>
      <c r="AB208" s="2" t="s">
        <v>12570</v>
      </c>
      <c r="AC208" s="2" t="s">
        <v>12571</v>
      </c>
      <c r="AD208" s="97" t="s">
        <v>12566</v>
      </c>
      <c r="AF208" s="10">
        <v>1</v>
      </c>
    </row>
    <row r="209" spans="1:32" ht="30" customHeight="1" x14ac:dyDescent="0.25">
      <c r="A209" s="410"/>
      <c r="B209" s="158"/>
      <c r="C209" s="9"/>
      <c r="D209" s="72"/>
      <c r="E209" s="171"/>
      <c r="F209" s="8"/>
      <c r="G209" s="98"/>
      <c r="H209" s="172"/>
      <c r="I209" s="100"/>
      <c r="J209" s="100"/>
      <c r="L209" s="79"/>
      <c r="M209" s="80"/>
      <c r="N209" s="21"/>
      <c r="O209" s="72"/>
      <c r="P209" s="72"/>
      <c r="Q209" s="131"/>
      <c r="R209" s="90"/>
      <c r="S209" s="31"/>
      <c r="T209" s="95"/>
      <c r="U209" s="95"/>
      <c r="W209" s="90">
        <f t="shared" ref="W209" si="31">W208+1</f>
        <v>9</v>
      </c>
      <c r="X209" s="97" t="s">
        <v>12572</v>
      </c>
      <c r="Y209" s="2" t="s">
        <v>12573</v>
      </c>
      <c r="Z209" s="101" t="s">
        <v>12574</v>
      </c>
      <c r="AA209" s="2" t="s">
        <v>12575</v>
      </c>
      <c r="AB209" s="2" t="s">
        <v>12576</v>
      </c>
      <c r="AC209" s="2" t="s">
        <v>12577</v>
      </c>
      <c r="AD209" s="97" t="s">
        <v>12572</v>
      </c>
      <c r="AF209" s="10">
        <v>1</v>
      </c>
    </row>
    <row r="210" spans="1:32" ht="30" customHeight="1" x14ac:dyDescent="0.25">
      <c r="A210" s="410"/>
      <c r="B210" s="158">
        <v>1</v>
      </c>
      <c r="C210" s="9" t="s">
        <v>12578</v>
      </c>
      <c r="D210" s="72"/>
      <c r="E210" s="171"/>
      <c r="F210" s="8"/>
      <c r="G210" s="98"/>
      <c r="H210" s="172"/>
      <c r="I210" s="100"/>
      <c r="J210" s="100"/>
      <c r="L210" s="79"/>
      <c r="M210" s="80"/>
      <c r="N210" s="21"/>
      <c r="O210" s="72"/>
      <c r="P210" s="72"/>
      <c r="Q210" s="131"/>
      <c r="R210" s="90"/>
      <c r="S210" s="31"/>
      <c r="T210" s="95"/>
      <c r="U210" s="95"/>
      <c r="W210" s="90">
        <v>9</v>
      </c>
      <c r="X210" s="97" t="s">
        <v>12579</v>
      </c>
      <c r="Y210" s="2" t="s">
        <v>12580</v>
      </c>
      <c r="Z210" s="101" t="s">
        <v>12581</v>
      </c>
      <c r="AA210" s="2" t="s">
        <v>12582</v>
      </c>
      <c r="AB210" s="2" t="s">
        <v>12583</v>
      </c>
      <c r="AC210" s="2" t="s">
        <v>12584</v>
      </c>
      <c r="AD210" s="97" t="s">
        <v>12579</v>
      </c>
      <c r="AF210" s="10">
        <v>1</v>
      </c>
    </row>
    <row r="211" spans="1:32" ht="30" customHeight="1" x14ac:dyDescent="0.25">
      <c r="A211" s="410"/>
      <c r="B211" s="158">
        <v>2</v>
      </c>
      <c r="C211" s="9" t="s">
        <v>12585</v>
      </c>
      <c r="D211" s="72"/>
      <c r="E211" s="171"/>
      <c r="F211" s="8"/>
      <c r="G211" s="98"/>
      <c r="H211" s="172"/>
      <c r="I211" s="100"/>
      <c r="J211" s="100"/>
      <c r="L211" s="79"/>
      <c r="M211" s="80"/>
      <c r="N211" s="21"/>
      <c r="O211" s="72"/>
      <c r="P211" s="72"/>
      <c r="Q211" s="131"/>
      <c r="R211" s="90"/>
      <c r="S211" s="31"/>
      <c r="T211" s="95"/>
      <c r="U211" s="95"/>
      <c r="W211" s="90">
        <f t="shared" ref="W211" si="32">W210+1</f>
        <v>10</v>
      </c>
      <c r="X211" s="97" t="s">
        <v>12586</v>
      </c>
      <c r="Y211" s="2" t="s">
        <v>12587</v>
      </c>
      <c r="Z211" s="101" t="s">
        <v>12588</v>
      </c>
      <c r="AA211" s="2" t="s">
        <v>12589</v>
      </c>
      <c r="AB211" s="2" t="s">
        <v>12590</v>
      </c>
      <c r="AC211" s="2" t="s">
        <v>12591</v>
      </c>
      <c r="AD211" s="97" t="s">
        <v>12586</v>
      </c>
      <c r="AF211" s="10">
        <v>1</v>
      </c>
    </row>
    <row r="212" spans="1:32" ht="30" customHeight="1" x14ac:dyDescent="0.25">
      <c r="A212" s="410"/>
      <c r="B212" s="158">
        <v>3</v>
      </c>
      <c r="C212" s="9" t="s">
        <v>12592</v>
      </c>
      <c r="D212" s="72"/>
      <c r="E212" s="72"/>
      <c r="F212" s="8"/>
      <c r="G212" s="98"/>
      <c r="H212" s="172"/>
      <c r="I212" s="100"/>
      <c r="J212" s="100"/>
      <c r="L212" s="79"/>
      <c r="M212" s="80"/>
      <c r="N212" s="21"/>
      <c r="O212" s="72"/>
      <c r="P212" s="72"/>
      <c r="Q212" s="131"/>
      <c r="R212" s="90"/>
      <c r="S212" s="31"/>
      <c r="T212" s="95"/>
      <c r="U212" s="95"/>
      <c r="W212" s="90">
        <v>10</v>
      </c>
      <c r="X212" s="97" t="s">
        <v>12593</v>
      </c>
      <c r="Y212" s="2" t="s">
        <v>12594</v>
      </c>
      <c r="Z212" s="101" t="s">
        <v>12595</v>
      </c>
      <c r="AA212" s="2" t="s">
        <v>12596</v>
      </c>
      <c r="AB212" s="2" t="s">
        <v>12597</v>
      </c>
      <c r="AC212" s="2" t="s">
        <v>12598</v>
      </c>
      <c r="AD212" s="97" t="s">
        <v>12593</v>
      </c>
      <c r="AF212" s="10">
        <v>1</v>
      </c>
    </row>
    <row r="213" spans="1:32" ht="30" customHeight="1" x14ac:dyDescent="0.25">
      <c r="A213" s="410"/>
      <c r="B213" s="158">
        <v>4</v>
      </c>
      <c r="C213" s="9" t="s">
        <v>12599</v>
      </c>
      <c r="D213" s="72"/>
      <c r="E213" s="72"/>
      <c r="F213" s="8"/>
      <c r="G213" s="98"/>
      <c r="H213" s="172"/>
      <c r="I213" s="100"/>
      <c r="J213" s="100"/>
      <c r="L213" s="79"/>
      <c r="M213" s="80"/>
      <c r="N213" s="21"/>
      <c r="O213" s="72"/>
      <c r="P213" s="72"/>
      <c r="Q213" s="131"/>
      <c r="R213" s="90"/>
      <c r="S213" s="31"/>
      <c r="T213" s="95"/>
      <c r="U213" s="95"/>
      <c r="W213" s="90">
        <f t="shared" ref="W213" si="33">W212+1</f>
        <v>11</v>
      </c>
      <c r="X213" s="97" t="s">
        <v>12600</v>
      </c>
      <c r="Y213" s="2" t="s">
        <v>12601</v>
      </c>
      <c r="Z213" s="101" t="s">
        <v>12602</v>
      </c>
      <c r="AA213" s="2" t="s">
        <v>12603</v>
      </c>
      <c r="AB213" s="2" t="s">
        <v>12604</v>
      </c>
      <c r="AC213" s="2" t="s">
        <v>12605</v>
      </c>
      <c r="AD213" s="97" t="s">
        <v>12600</v>
      </c>
      <c r="AF213" s="10">
        <v>1</v>
      </c>
    </row>
    <row r="214" spans="1:32" ht="30" customHeight="1" x14ac:dyDescent="0.25">
      <c r="A214" s="410"/>
      <c r="B214" s="158">
        <v>5</v>
      </c>
      <c r="C214" s="9" t="s">
        <v>12606</v>
      </c>
      <c r="D214" s="72"/>
      <c r="E214" s="171"/>
      <c r="F214" s="8"/>
      <c r="G214" s="98"/>
      <c r="H214" s="172"/>
      <c r="I214" s="100"/>
      <c r="J214" s="100"/>
      <c r="L214" s="79"/>
      <c r="M214" s="80"/>
      <c r="N214" s="21"/>
      <c r="O214" s="72"/>
      <c r="P214" s="72"/>
      <c r="Q214" s="131"/>
      <c r="R214" s="90"/>
      <c r="S214" s="31"/>
      <c r="T214" s="95"/>
      <c r="U214" s="95"/>
      <c r="W214" s="90">
        <v>11</v>
      </c>
      <c r="X214" s="97" t="s">
        <v>12607</v>
      </c>
      <c r="Y214" s="2" t="s">
        <v>12608</v>
      </c>
      <c r="Z214" s="101" t="s">
        <v>12609</v>
      </c>
      <c r="AA214" s="2" t="s">
        <v>12610</v>
      </c>
      <c r="AB214" s="2" t="s">
        <v>12611</v>
      </c>
      <c r="AC214" s="2" t="s">
        <v>12612</v>
      </c>
      <c r="AD214" s="97" t="s">
        <v>12607</v>
      </c>
      <c r="AF214" s="10">
        <v>1</v>
      </c>
    </row>
    <row r="215" spans="1:32" ht="30" customHeight="1" x14ac:dyDescent="0.25">
      <c r="A215" s="410"/>
      <c r="B215" s="159"/>
      <c r="C215" s="160"/>
      <c r="D215" s="161"/>
      <c r="E215" s="173"/>
      <c r="F215" s="174"/>
      <c r="G215" s="175"/>
      <c r="H215" s="176"/>
      <c r="I215" s="100"/>
      <c r="J215" s="100"/>
      <c r="L215" s="79"/>
      <c r="M215" s="80"/>
      <c r="N215" s="21"/>
      <c r="O215" s="72"/>
      <c r="P215" s="72"/>
      <c r="Q215" s="131"/>
      <c r="R215" s="90"/>
      <c r="S215" s="31"/>
      <c r="T215" s="95"/>
      <c r="U215" s="95"/>
      <c r="W215" s="90">
        <f t="shared" ref="W215" si="34">W214+1</f>
        <v>12</v>
      </c>
      <c r="X215" s="97" t="s">
        <v>12613</v>
      </c>
      <c r="Y215" s="2" t="s">
        <v>12614</v>
      </c>
      <c r="Z215" s="101" t="s">
        <v>12615</v>
      </c>
      <c r="AA215" s="2" t="s">
        <v>12616</v>
      </c>
      <c r="AB215" s="2" t="s">
        <v>12617</v>
      </c>
      <c r="AC215" s="2" t="s">
        <v>12618</v>
      </c>
      <c r="AD215" s="97" t="s">
        <v>12613</v>
      </c>
      <c r="AF215" s="10">
        <v>1</v>
      </c>
    </row>
    <row r="216" spans="1:32" ht="30" customHeight="1" x14ac:dyDescent="0.25">
      <c r="A216" s="410"/>
      <c r="B216" s="167"/>
      <c r="C216" s="127" t="s">
        <v>12619</v>
      </c>
      <c r="D216" s="128" t="s">
        <v>12620</v>
      </c>
      <c r="E216" s="128" t="s">
        <v>12621</v>
      </c>
      <c r="F216" s="168"/>
      <c r="G216" s="169"/>
      <c r="H216" s="170"/>
      <c r="I216" s="100"/>
      <c r="J216" s="100"/>
      <c r="L216" s="79"/>
      <c r="M216" s="80"/>
      <c r="N216" s="21"/>
      <c r="O216" s="72"/>
      <c r="P216" s="72"/>
      <c r="Q216" s="131"/>
      <c r="R216" s="90"/>
      <c r="S216" s="31"/>
      <c r="T216" s="95"/>
      <c r="U216" s="95"/>
      <c r="W216" s="90">
        <v>12</v>
      </c>
      <c r="X216" s="97" t="s">
        <v>12622</v>
      </c>
      <c r="Y216" s="2" t="s">
        <v>12504</v>
      </c>
      <c r="Z216" s="101" t="s">
        <v>12505</v>
      </c>
      <c r="AA216" s="2" t="s">
        <v>12623</v>
      </c>
      <c r="AB216" s="2" t="s">
        <v>12624</v>
      </c>
      <c r="AC216" s="2" t="s">
        <v>12625</v>
      </c>
      <c r="AD216" s="97" t="s">
        <v>12622</v>
      </c>
      <c r="AF216" s="10">
        <v>1</v>
      </c>
    </row>
    <row r="217" spans="1:32" ht="30" customHeight="1" x14ac:dyDescent="0.25">
      <c r="A217" s="410"/>
      <c r="B217" s="158"/>
      <c r="C217" s="9"/>
      <c r="D217" s="72"/>
      <c r="E217" s="171"/>
      <c r="F217" s="8"/>
      <c r="G217" s="98"/>
      <c r="H217" s="172"/>
      <c r="I217" s="100"/>
      <c r="J217" s="100"/>
      <c r="L217" s="79"/>
      <c r="M217" s="80"/>
      <c r="N217" s="21"/>
      <c r="O217" s="72"/>
      <c r="P217" s="72"/>
      <c r="Q217" s="131"/>
      <c r="R217" s="90"/>
      <c r="S217" s="31"/>
      <c r="T217" s="95"/>
      <c r="U217" s="95"/>
      <c r="W217" s="90">
        <f t="shared" ref="W217" si="35">W216+1</f>
        <v>13</v>
      </c>
      <c r="X217" s="97" t="s">
        <v>12626</v>
      </c>
      <c r="Y217" s="2" t="s">
        <v>12627</v>
      </c>
      <c r="Z217" s="101" t="s">
        <v>12628</v>
      </c>
      <c r="AA217" s="2" t="s">
        <v>12629</v>
      </c>
      <c r="AB217" s="2" t="s">
        <v>12630</v>
      </c>
      <c r="AC217" s="2" t="s">
        <v>12631</v>
      </c>
      <c r="AD217" s="97" t="s">
        <v>12626</v>
      </c>
      <c r="AF217" s="10">
        <v>1</v>
      </c>
    </row>
    <row r="218" spans="1:32" ht="30" customHeight="1" x14ac:dyDescent="0.25">
      <c r="A218" s="410"/>
      <c r="B218" s="158">
        <v>1</v>
      </c>
      <c r="C218" s="9" t="s">
        <v>12632</v>
      </c>
      <c r="D218" s="72"/>
      <c r="E218" s="72"/>
      <c r="F218" s="8"/>
      <c r="G218" s="98"/>
      <c r="H218" s="172"/>
      <c r="I218" s="100"/>
      <c r="J218" s="100"/>
      <c r="L218" s="79"/>
      <c r="M218" s="80"/>
      <c r="N218" s="21"/>
      <c r="O218" s="72"/>
      <c r="P218" s="72"/>
      <c r="Q218" s="131"/>
      <c r="R218" s="90"/>
      <c r="S218" s="31"/>
      <c r="T218" s="95"/>
      <c r="U218" s="95"/>
      <c r="W218" s="90">
        <v>13</v>
      </c>
      <c r="X218" s="97" t="s">
        <v>12633</v>
      </c>
      <c r="Y218" s="2" t="s">
        <v>12634</v>
      </c>
      <c r="Z218" s="101" t="s">
        <v>12635</v>
      </c>
      <c r="AA218" s="2" t="s">
        <v>12636</v>
      </c>
      <c r="AB218" s="2" t="s">
        <v>12637</v>
      </c>
      <c r="AC218" s="2" t="s">
        <v>12638</v>
      </c>
      <c r="AD218" s="97" t="s">
        <v>12633</v>
      </c>
      <c r="AF218" s="10">
        <v>1</v>
      </c>
    </row>
    <row r="219" spans="1:32" ht="30" customHeight="1" x14ac:dyDescent="0.25">
      <c r="A219" s="410"/>
      <c r="B219" s="158">
        <v>2</v>
      </c>
      <c r="C219" s="9" t="s">
        <v>12639</v>
      </c>
      <c r="D219" s="72"/>
      <c r="E219" s="72"/>
      <c r="F219" s="8"/>
      <c r="G219" s="98"/>
      <c r="H219" s="172"/>
      <c r="I219" s="100"/>
      <c r="J219" s="100"/>
      <c r="L219" s="79"/>
      <c r="M219" s="80"/>
      <c r="N219" s="21"/>
      <c r="O219" s="72"/>
      <c r="P219" s="72"/>
      <c r="Q219" s="131"/>
      <c r="R219" s="90"/>
      <c r="S219" s="31"/>
      <c r="T219" s="95"/>
      <c r="U219" s="95"/>
      <c r="W219" s="90">
        <f t="shared" ref="W219" si="36">W218+1</f>
        <v>14</v>
      </c>
      <c r="X219" s="97" t="s">
        <v>12640</v>
      </c>
      <c r="Y219" s="2" t="s">
        <v>12641</v>
      </c>
      <c r="Z219" s="101" t="s">
        <v>12533</v>
      </c>
      <c r="AA219" s="2" t="s">
        <v>12642</v>
      </c>
      <c r="AB219" s="2" t="s">
        <v>12643</v>
      </c>
      <c r="AC219" s="2" t="s">
        <v>12644</v>
      </c>
      <c r="AD219" s="97" t="s">
        <v>12640</v>
      </c>
      <c r="AF219" s="10">
        <v>1</v>
      </c>
    </row>
    <row r="220" spans="1:32" ht="30" customHeight="1" x14ac:dyDescent="0.25">
      <c r="A220" s="410"/>
      <c r="B220" s="159">
        <v>3</v>
      </c>
      <c r="C220" s="160" t="s">
        <v>12645</v>
      </c>
      <c r="D220" s="161"/>
      <c r="E220" s="160"/>
      <c r="F220" s="174"/>
      <c r="G220" s="175"/>
      <c r="H220" s="176"/>
      <c r="I220" s="100"/>
      <c r="J220" s="100"/>
      <c r="L220" s="79"/>
      <c r="M220" s="80"/>
      <c r="N220" s="21"/>
      <c r="O220" s="72"/>
      <c r="P220" s="72"/>
      <c r="Q220" s="131"/>
      <c r="R220" s="90"/>
      <c r="S220" s="31"/>
      <c r="T220" s="95"/>
      <c r="U220" s="95"/>
      <c r="W220" s="90">
        <v>14</v>
      </c>
      <c r="X220" s="97" t="s">
        <v>12646</v>
      </c>
      <c r="Y220" s="2" t="s">
        <v>12647</v>
      </c>
      <c r="Z220" s="177" t="s">
        <v>12648</v>
      </c>
      <c r="AA220" s="2" t="s">
        <v>12649</v>
      </c>
      <c r="AB220" s="2" t="s">
        <v>12650</v>
      </c>
      <c r="AC220" s="2" t="s">
        <v>12651</v>
      </c>
      <c r="AD220" s="97" t="s">
        <v>12646</v>
      </c>
      <c r="AF220" s="10">
        <v>1</v>
      </c>
    </row>
    <row r="221" spans="1:32" ht="30" customHeight="1" x14ac:dyDescent="0.25">
      <c r="A221" s="410"/>
      <c r="B221" s="98"/>
      <c r="C221" s="9"/>
      <c r="D221" s="72"/>
      <c r="E221" s="9"/>
      <c r="F221" s="8"/>
      <c r="G221" s="98"/>
      <c r="H221" s="85"/>
      <c r="I221" s="100"/>
      <c r="J221" s="100"/>
      <c r="L221" s="79"/>
      <c r="M221" s="80"/>
      <c r="N221" s="21"/>
      <c r="O221" s="72"/>
      <c r="P221" s="72"/>
      <c r="Q221" s="131"/>
      <c r="R221" s="90"/>
      <c r="S221" s="31"/>
      <c r="T221" s="95"/>
      <c r="U221" s="95"/>
      <c r="W221" s="90">
        <f t="shared" ref="W221" si="37">W220+1</f>
        <v>15</v>
      </c>
      <c r="X221" s="97" t="s">
        <v>10195</v>
      </c>
      <c r="Y221" s="2" t="s">
        <v>12652</v>
      </c>
      <c r="Z221" s="101" t="s">
        <v>12653</v>
      </c>
      <c r="AA221" s="2" t="s">
        <v>12654</v>
      </c>
      <c r="AB221" s="2" t="s">
        <v>12655</v>
      </c>
      <c r="AC221" s="2" t="s">
        <v>12656</v>
      </c>
      <c r="AD221" s="97" t="s">
        <v>10195</v>
      </c>
      <c r="AF221" s="10">
        <v>1</v>
      </c>
    </row>
    <row r="222" spans="1:32" ht="30" customHeight="1" x14ac:dyDescent="0.25">
      <c r="A222" s="410"/>
      <c r="B222" s="167"/>
      <c r="C222" s="127" t="s">
        <v>12657</v>
      </c>
      <c r="D222" s="128" t="s">
        <v>12658</v>
      </c>
      <c r="E222" s="129" t="s">
        <v>12659</v>
      </c>
      <c r="F222" s="8"/>
      <c r="G222" s="98"/>
      <c r="H222" s="85"/>
      <c r="I222" s="100"/>
      <c r="J222" s="100"/>
      <c r="L222" s="79"/>
      <c r="M222" s="80"/>
      <c r="N222" s="21"/>
      <c r="O222" s="72"/>
      <c r="P222" s="72"/>
      <c r="Q222" s="131"/>
      <c r="R222" s="90"/>
      <c r="S222" s="31"/>
      <c r="T222" s="95"/>
      <c r="U222" s="95"/>
      <c r="W222" s="90">
        <v>15</v>
      </c>
      <c r="X222" s="97" t="s">
        <v>12660</v>
      </c>
      <c r="Y222" s="2" t="s">
        <v>12661</v>
      </c>
      <c r="Z222" s="101" t="s">
        <v>12662</v>
      </c>
      <c r="AA222" s="2" t="s">
        <v>12663</v>
      </c>
      <c r="AB222" s="2" t="s">
        <v>12664</v>
      </c>
      <c r="AC222" s="2" t="s">
        <v>12665</v>
      </c>
      <c r="AD222" s="97" t="s">
        <v>12660</v>
      </c>
      <c r="AF222" s="10">
        <v>1</v>
      </c>
    </row>
    <row r="223" spans="1:32" ht="30" customHeight="1" x14ac:dyDescent="0.25">
      <c r="A223" s="410"/>
      <c r="B223" s="158"/>
      <c r="C223" s="9"/>
      <c r="D223" s="72"/>
      <c r="E223" s="178"/>
      <c r="F223" s="8"/>
      <c r="G223" s="98"/>
      <c r="H223" s="85"/>
      <c r="I223" s="100"/>
      <c r="J223" s="100"/>
      <c r="L223" s="79"/>
      <c r="M223" s="80"/>
      <c r="N223" s="21"/>
      <c r="O223" s="72"/>
      <c r="P223" s="72"/>
      <c r="Q223" s="131"/>
      <c r="R223" s="90"/>
      <c r="S223" s="31"/>
      <c r="T223" s="95"/>
      <c r="U223" s="95"/>
      <c r="W223" s="90">
        <f t="shared" ref="W223" si="38">W222+1</f>
        <v>16</v>
      </c>
      <c r="X223" s="97" t="s">
        <v>12666</v>
      </c>
      <c r="Y223" s="2" t="s">
        <v>12667</v>
      </c>
      <c r="Z223" s="101" t="s">
        <v>12668</v>
      </c>
      <c r="AA223" s="2" t="s">
        <v>12669</v>
      </c>
      <c r="AB223" s="2" t="s">
        <v>12670</v>
      </c>
      <c r="AC223" s="2" t="s">
        <v>12671</v>
      </c>
      <c r="AD223" s="97" t="s">
        <v>12666</v>
      </c>
      <c r="AF223" s="10">
        <v>1</v>
      </c>
    </row>
    <row r="224" spans="1:32" ht="30" customHeight="1" x14ac:dyDescent="0.25">
      <c r="A224" s="410"/>
      <c r="B224" s="158">
        <v>1</v>
      </c>
      <c r="C224" s="9" t="s">
        <v>12672</v>
      </c>
      <c r="D224" s="9"/>
      <c r="E224" s="178"/>
      <c r="F224" s="8"/>
      <c r="G224" s="98"/>
      <c r="H224" s="85"/>
      <c r="I224" s="100"/>
      <c r="J224" s="100"/>
      <c r="L224" s="79"/>
      <c r="M224" s="80"/>
      <c r="N224" s="21"/>
      <c r="O224" s="72"/>
      <c r="P224" s="72"/>
      <c r="Q224" s="131"/>
      <c r="R224" s="90"/>
      <c r="S224" s="31"/>
      <c r="T224" s="95"/>
      <c r="U224" s="95"/>
      <c r="W224" s="90">
        <v>16</v>
      </c>
      <c r="X224" s="97" t="s">
        <v>12673</v>
      </c>
      <c r="Y224" s="2" t="s">
        <v>12674</v>
      </c>
      <c r="Z224" s="101" t="s">
        <v>12675</v>
      </c>
      <c r="AA224" s="2" t="s">
        <v>12676</v>
      </c>
      <c r="AB224" s="2" t="s">
        <v>12677</v>
      </c>
      <c r="AC224" s="2" t="s">
        <v>12678</v>
      </c>
      <c r="AD224" s="97" t="s">
        <v>12673</v>
      </c>
      <c r="AF224" s="10">
        <v>1</v>
      </c>
    </row>
    <row r="225" spans="1:32" ht="30" customHeight="1" x14ac:dyDescent="0.25">
      <c r="A225" s="410"/>
      <c r="B225" s="158"/>
      <c r="C225" s="9" t="s">
        <v>12679</v>
      </c>
      <c r="D225" s="9"/>
      <c r="E225" s="178"/>
      <c r="F225" s="8"/>
      <c r="G225" s="98"/>
      <c r="H225" s="85"/>
      <c r="I225" s="100"/>
      <c r="J225" s="100"/>
      <c r="L225" s="79"/>
      <c r="M225" s="80"/>
      <c r="N225" s="21"/>
      <c r="O225" s="72"/>
      <c r="P225" s="72"/>
      <c r="Q225" s="131"/>
      <c r="R225" s="90"/>
      <c r="S225" s="31"/>
      <c r="T225" s="95"/>
      <c r="U225" s="95"/>
      <c r="W225" s="74"/>
      <c r="X225" s="91" t="s">
        <v>10201</v>
      </c>
      <c r="Y225" s="92"/>
      <c r="Z225" s="92"/>
      <c r="AA225" s="92"/>
      <c r="AB225" s="82"/>
      <c r="AC225" s="82"/>
      <c r="AD225" s="91" t="s">
        <v>10201</v>
      </c>
      <c r="AF225" s="10">
        <v>1</v>
      </c>
    </row>
    <row r="226" spans="1:32" ht="30" customHeight="1" x14ac:dyDescent="0.25">
      <c r="A226" s="410"/>
      <c r="B226" s="158"/>
      <c r="C226" s="9"/>
      <c r="D226" s="9"/>
      <c r="E226" s="178"/>
      <c r="F226" s="8"/>
      <c r="G226" s="98"/>
      <c r="H226" s="85"/>
      <c r="I226" s="100"/>
      <c r="J226" s="100"/>
      <c r="L226" s="79"/>
      <c r="M226" s="80"/>
      <c r="N226" s="21"/>
      <c r="O226" s="72"/>
      <c r="P226" s="72"/>
      <c r="Q226" s="131"/>
      <c r="R226" s="90"/>
      <c r="S226" s="31"/>
      <c r="T226" s="95"/>
      <c r="U226" s="95"/>
      <c r="W226" s="90">
        <v>1</v>
      </c>
      <c r="X226" s="97" t="s">
        <v>12680</v>
      </c>
      <c r="Y226" s="2" t="s">
        <v>12681</v>
      </c>
      <c r="Z226" s="101" t="s">
        <v>12682</v>
      </c>
      <c r="AA226" s="2" t="s">
        <v>12683</v>
      </c>
      <c r="AB226" s="2" t="s">
        <v>12684</v>
      </c>
      <c r="AC226" s="2" t="s">
        <v>12685</v>
      </c>
      <c r="AD226" s="97" t="s">
        <v>12680</v>
      </c>
      <c r="AF226" s="10">
        <v>1</v>
      </c>
    </row>
    <row r="227" spans="1:32" ht="30" customHeight="1" x14ac:dyDescent="0.25">
      <c r="A227" s="410"/>
      <c r="B227" s="158">
        <v>2</v>
      </c>
      <c r="C227" s="9" t="s">
        <v>12686</v>
      </c>
      <c r="D227" s="9"/>
      <c r="E227" s="179"/>
      <c r="F227" s="8"/>
      <c r="G227" s="98"/>
      <c r="H227" s="85"/>
      <c r="I227" s="100"/>
      <c r="J227" s="100"/>
      <c r="L227" s="79"/>
      <c r="M227" s="80"/>
      <c r="N227" s="21"/>
      <c r="O227" s="72"/>
      <c r="P227" s="72"/>
      <c r="Q227" s="131"/>
      <c r="R227" s="90"/>
      <c r="S227" s="31"/>
      <c r="T227" s="95"/>
      <c r="U227" s="95"/>
      <c r="W227" s="90">
        <f>W226+1</f>
        <v>2</v>
      </c>
      <c r="X227" s="97" t="s">
        <v>12687</v>
      </c>
      <c r="Y227" s="2" t="s">
        <v>12688</v>
      </c>
      <c r="Z227" s="101" t="s">
        <v>12689</v>
      </c>
      <c r="AA227" s="2" t="s">
        <v>12690</v>
      </c>
      <c r="AB227" s="2" t="s">
        <v>12691</v>
      </c>
      <c r="AC227" s="2" t="s">
        <v>12692</v>
      </c>
      <c r="AD227" s="97" t="s">
        <v>12687</v>
      </c>
      <c r="AF227" s="10">
        <v>1</v>
      </c>
    </row>
    <row r="228" spans="1:32" ht="30" customHeight="1" x14ac:dyDescent="0.25">
      <c r="A228" s="410"/>
      <c r="B228" s="158"/>
      <c r="C228" s="9" t="s">
        <v>12693</v>
      </c>
      <c r="D228" s="9"/>
      <c r="E228" s="179"/>
      <c r="F228" s="8"/>
      <c r="G228" s="98"/>
      <c r="H228" s="85"/>
      <c r="I228" s="100"/>
      <c r="J228" s="100"/>
      <c r="L228" s="79"/>
      <c r="M228" s="80"/>
      <c r="N228" s="21"/>
      <c r="O228" s="72"/>
      <c r="P228" s="72"/>
      <c r="Q228" s="131"/>
      <c r="R228" s="90"/>
      <c r="S228" s="31"/>
      <c r="T228" s="95"/>
      <c r="U228" s="95"/>
      <c r="W228" s="90">
        <f t="shared" ref="W228:W235" si="39">W227+1</f>
        <v>3</v>
      </c>
      <c r="X228" s="97" t="s">
        <v>12694</v>
      </c>
      <c r="Y228" s="2" t="s">
        <v>12695</v>
      </c>
      <c r="Z228" s="101" t="s">
        <v>12696</v>
      </c>
      <c r="AA228" s="2" t="s">
        <v>12697</v>
      </c>
      <c r="AB228" s="2" t="s">
        <v>12698</v>
      </c>
      <c r="AC228" s="2" t="s">
        <v>12699</v>
      </c>
      <c r="AD228" s="97" t="s">
        <v>12694</v>
      </c>
      <c r="AF228" s="10">
        <v>1</v>
      </c>
    </row>
    <row r="229" spans="1:32" ht="30" customHeight="1" x14ac:dyDescent="0.25">
      <c r="A229" s="410"/>
      <c r="B229" s="158"/>
      <c r="C229" s="9"/>
      <c r="D229" s="9"/>
      <c r="E229" s="179"/>
      <c r="F229" s="8"/>
      <c r="G229" s="98"/>
      <c r="H229" s="85"/>
      <c r="I229" s="100"/>
      <c r="J229" s="100"/>
      <c r="L229" s="79"/>
      <c r="M229" s="80"/>
      <c r="N229" s="21"/>
      <c r="O229" s="72"/>
      <c r="P229" s="72"/>
      <c r="Q229" s="131"/>
      <c r="R229" s="90"/>
      <c r="S229" s="31"/>
      <c r="T229" s="95"/>
      <c r="U229" s="95"/>
      <c r="W229" s="90">
        <f t="shared" si="39"/>
        <v>4</v>
      </c>
      <c r="X229" s="97" t="s">
        <v>12700</v>
      </c>
      <c r="Y229" s="2" t="s">
        <v>12701</v>
      </c>
      <c r="Z229" s="101" t="s">
        <v>12702</v>
      </c>
      <c r="AA229" s="2" t="s">
        <v>12703</v>
      </c>
      <c r="AB229" s="2" t="s">
        <v>12704</v>
      </c>
      <c r="AC229" s="2" t="s">
        <v>12705</v>
      </c>
      <c r="AD229" s="97" t="s">
        <v>12700</v>
      </c>
      <c r="AF229" s="10">
        <v>1</v>
      </c>
    </row>
    <row r="230" spans="1:32" ht="30" customHeight="1" x14ac:dyDescent="0.25">
      <c r="A230" s="410"/>
      <c r="B230" s="158">
        <v>3</v>
      </c>
      <c r="C230" s="21" t="s">
        <v>12706</v>
      </c>
      <c r="D230" s="9"/>
      <c r="E230" s="179"/>
      <c r="F230" s="8"/>
      <c r="G230" s="98"/>
      <c r="H230" s="85"/>
      <c r="I230" s="100"/>
      <c r="J230" s="100"/>
      <c r="L230" s="79"/>
      <c r="M230" s="80"/>
      <c r="N230" s="21"/>
      <c r="O230" s="72"/>
      <c r="P230" s="72"/>
      <c r="Q230" s="131"/>
      <c r="R230" s="90"/>
      <c r="S230" s="31"/>
      <c r="T230" s="95"/>
      <c r="U230" s="95"/>
      <c r="W230" s="90">
        <f t="shared" si="39"/>
        <v>5</v>
      </c>
      <c r="X230" s="97" t="s">
        <v>12707</v>
      </c>
      <c r="Y230" s="2" t="s">
        <v>12708</v>
      </c>
      <c r="Z230" s="101" t="s">
        <v>12709</v>
      </c>
      <c r="AA230" s="2" t="s">
        <v>12710</v>
      </c>
      <c r="AB230" s="2" t="s">
        <v>12711</v>
      </c>
      <c r="AC230" s="2" t="s">
        <v>12712</v>
      </c>
      <c r="AD230" s="97" t="s">
        <v>12707</v>
      </c>
      <c r="AF230" s="10">
        <v>1</v>
      </c>
    </row>
    <row r="231" spans="1:32" ht="30" customHeight="1" x14ac:dyDescent="0.25">
      <c r="A231" s="410"/>
      <c r="B231" s="159"/>
      <c r="C231" s="180" t="s">
        <v>12713</v>
      </c>
      <c r="D231" s="160"/>
      <c r="E231" s="181"/>
      <c r="F231" s="8"/>
      <c r="G231" s="98"/>
      <c r="H231" s="85"/>
      <c r="I231" s="100"/>
      <c r="J231" s="100"/>
      <c r="L231" s="79"/>
      <c r="M231" s="80"/>
      <c r="N231" s="21"/>
      <c r="O231" s="72"/>
      <c r="P231" s="72"/>
      <c r="Q231" s="131"/>
      <c r="R231" s="90"/>
      <c r="S231" s="31"/>
      <c r="T231" s="95"/>
      <c r="U231" s="95"/>
      <c r="W231" s="90">
        <f t="shared" si="39"/>
        <v>6</v>
      </c>
      <c r="X231" s="97" t="s">
        <v>12714</v>
      </c>
      <c r="Y231" s="2" t="s">
        <v>12715</v>
      </c>
      <c r="Z231" s="101" t="s">
        <v>12716</v>
      </c>
      <c r="AA231" s="2" t="s">
        <v>12717</v>
      </c>
      <c r="AB231" s="2" t="s">
        <v>12718</v>
      </c>
      <c r="AC231" s="2" t="s">
        <v>12719</v>
      </c>
      <c r="AD231" s="97" t="s">
        <v>12714</v>
      </c>
      <c r="AF231" s="10">
        <v>1</v>
      </c>
    </row>
    <row r="232" spans="1:32" ht="30" customHeight="1" x14ac:dyDescent="0.25">
      <c r="B232" s="98"/>
      <c r="C232" s="62"/>
      <c r="D232" s="62"/>
      <c r="E232" s="62"/>
      <c r="F232" s="8"/>
      <c r="G232" s="98"/>
      <c r="H232" s="85"/>
      <c r="I232" s="100"/>
      <c r="J232" s="100"/>
      <c r="L232" s="79"/>
      <c r="M232" s="80"/>
      <c r="N232" s="21"/>
      <c r="O232" s="72"/>
      <c r="P232" s="72"/>
      <c r="Q232" s="131"/>
      <c r="R232" s="90"/>
      <c r="S232" s="31"/>
      <c r="T232" s="95"/>
      <c r="U232" s="95"/>
      <c r="W232" s="90">
        <f t="shared" si="39"/>
        <v>7</v>
      </c>
      <c r="X232" s="97" t="s">
        <v>12720</v>
      </c>
      <c r="Y232" s="2" t="s">
        <v>12721</v>
      </c>
      <c r="Z232" s="101" t="s">
        <v>12722</v>
      </c>
      <c r="AA232" s="2" t="s">
        <v>12723</v>
      </c>
      <c r="AB232" s="2" t="s">
        <v>12724</v>
      </c>
      <c r="AC232" s="2" t="s">
        <v>12725</v>
      </c>
      <c r="AD232" s="97" t="s">
        <v>12720</v>
      </c>
      <c r="AF232" s="10">
        <v>1</v>
      </c>
    </row>
    <row r="233" spans="1:32" ht="30" customHeight="1" x14ac:dyDescent="0.25">
      <c r="B233" s="98"/>
      <c r="C233" s="62"/>
      <c r="D233" s="62"/>
      <c r="E233" s="62"/>
      <c r="F233" s="8"/>
      <c r="G233" s="98"/>
      <c r="H233" s="85"/>
      <c r="I233" s="100"/>
      <c r="J233" s="100"/>
      <c r="L233" s="79"/>
      <c r="M233" s="80"/>
      <c r="N233" s="21"/>
      <c r="O233" s="72"/>
      <c r="P233" s="72"/>
      <c r="Q233" s="131"/>
      <c r="R233" s="90"/>
      <c r="S233" s="31"/>
      <c r="T233" s="95"/>
      <c r="U233" s="95"/>
      <c r="W233" s="90">
        <f t="shared" si="39"/>
        <v>8</v>
      </c>
      <c r="X233" s="97" t="s">
        <v>12726</v>
      </c>
      <c r="Y233" s="2" t="s">
        <v>12727</v>
      </c>
      <c r="Z233" s="101" t="s">
        <v>12728</v>
      </c>
      <c r="AA233" s="2" t="s">
        <v>12729</v>
      </c>
      <c r="AB233" s="2" t="s">
        <v>12730</v>
      </c>
      <c r="AC233" s="2" t="s">
        <v>12731</v>
      </c>
      <c r="AD233" s="97" t="s">
        <v>12726</v>
      </c>
      <c r="AF233" s="10">
        <v>1</v>
      </c>
    </row>
    <row r="234" spans="1:32" ht="30" customHeight="1" x14ac:dyDescent="0.25">
      <c r="B234" s="98"/>
      <c r="C234" s="62"/>
      <c r="D234" s="62"/>
      <c r="E234" s="62"/>
      <c r="F234" s="8"/>
      <c r="G234" s="98"/>
      <c r="H234" s="85"/>
      <c r="I234" s="100"/>
      <c r="J234" s="100"/>
      <c r="L234" s="79"/>
      <c r="M234" s="80"/>
      <c r="N234" s="21"/>
      <c r="O234" s="72"/>
      <c r="P234" s="72"/>
      <c r="Q234" s="131"/>
      <c r="R234" s="90"/>
      <c r="S234" s="31"/>
      <c r="T234" s="95"/>
      <c r="U234" s="95"/>
      <c r="W234" s="90">
        <f t="shared" si="39"/>
        <v>9</v>
      </c>
      <c r="X234" s="97" t="s">
        <v>11240</v>
      </c>
      <c r="Y234" s="2" t="s">
        <v>12732</v>
      </c>
      <c r="Z234" s="101" t="s">
        <v>12733</v>
      </c>
      <c r="AA234" s="2" t="s">
        <v>12734</v>
      </c>
      <c r="AB234" s="2" t="s">
        <v>12735</v>
      </c>
      <c r="AC234" s="2" t="s">
        <v>12736</v>
      </c>
      <c r="AD234" s="97" t="s">
        <v>11240</v>
      </c>
      <c r="AF234" s="10">
        <v>1</v>
      </c>
    </row>
    <row r="235" spans="1:32" ht="30" customHeight="1" x14ac:dyDescent="0.25">
      <c r="B235" s="98"/>
      <c r="C235" s="62"/>
      <c r="D235" s="62"/>
      <c r="E235" s="62"/>
      <c r="F235" s="8"/>
      <c r="G235" s="98"/>
      <c r="H235" s="85"/>
      <c r="I235" s="100"/>
      <c r="J235" s="100"/>
      <c r="L235" s="79"/>
      <c r="M235" s="80"/>
      <c r="N235" s="21"/>
      <c r="O235" s="72"/>
      <c r="P235" s="72"/>
      <c r="Q235" s="131"/>
      <c r="R235" s="90"/>
      <c r="S235" s="31"/>
      <c r="T235" s="95"/>
      <c r="U235" s="95"/>
      <c r="W235" s="90">
        <f t="shared" si="39"/>
        <v>10</v>
      </c>
      <c r="X235" s="97" t="s">
        <v>12737</v>
      </c>
      <c r="Y235" s="2" t="s">
        <v>12738</v>
      </c>
      <c r="Z235" s="101" t="s">
        <v>12739</v>
      </c>
      <c r="AA235" s="2" t="s">
        <v>12740</v>
      </c>
      <c r="AB235" s="2" t="s">
        <v>12741</v>
      </c>
      <c r="AC235" s="2" t="s">
        <v>12742</v>
      </c>
      <c r="AD235" s="97" t="s">
        <v>12737</v>
      </c>
      <c r="AF235" s="10">
        <v>1</v>
      </c>
    </row>
    <row r="236" spans="1:32" ht="30" customHeight="1" x14ac:dyDescent="0.25">
      <c r="B236" s="98"/>
      <c r="C236" s="62"/>
      <c r="D236" s="62"/>
      <c r="E236" s="62"/>
      <c r="F236" s="8"/>
      <c r="G236" s="98"/>
      <c r="H236" s="85"/>
      <c r="I236" s="100"/>
      <c r="J236" s="100"/>
      <c r="L236" s="79"/>
      <c r="M236" s="80"/>
      <c r="N236" s="21"/>
      <c r="O236" s="72"/>
      <c r="P236" s="72"/>
      <c r="Q236" s="131"/>
      <c r="R236" s="90"/>
      <c r="S236" s="31"/>
      <c r="T236" s="95"/>
      <c r="U236" s="95"/>
      <c r="W236" s="74"/>
      <c r="X236" s="91" t="s">
        <v>10267</v>
      </c>
      <c r="Y236" s="92"/>
      <c r="Z236" s="92"/>
      <c r="AA236" s="92"/>
      <c r="AB236" s="82"/>
      <c r="AC236" s="91" t="s">
        <v>10267</v>
      </c>
      <c r="AD236" s="91" t="s">
        <v>10267</v>
      </c>
      <c r="AF236" s="10">
        <v>1</v>
      </c>
    </row>
    <row r="237" spans="1:32" ht="30" customHeight="1" x14ac:dyDescent="0.25">
      <c r="B237" s="98"/>
      <c r="C237" s="62"/>
      <c r="D237" s="62"/>
      <c r="E237" s="62"/>
      <c r="F237" s="8"/>
      <c r="G237" s="98"/>
      <c r="H237" s="85"/>
      <c r="I237" s="100"/>
      <c r="J237" s="100"/>
      <c r="L237" s="79"/>
      <c r="M237" s="80"/>
      <c r="N237" s="21"/>
      <c r="O237" s="72"/>
      <c r="P237" s="72"/>
      <c r="Q237" s="131"/>
      <c r="R237" s="90"/>
      <c r="S237" s="31"/>
      <c r="T237" s="95"/>
      <c r="U237" s="95"/>
      <c r="W237" s="90">
        <v>1</v>
      </c>
      <c r="X237" s="97" t="s">
        <v>12743</v>
      </c>
      <c r="Y237" s="2" t="s">
        <v>12744</v>
      </c>
      <c r="Z237" s="101" t="s">
        <v>12745</v>
      </c>
      <c r="AA237" s="2" t="s">
        <v>12746</v>
      </c>
      <c r="AB237" s="2" t="s">
        <v>12747</v>
      </c>
      <c r="AC237" s="2" t="s">
        <v>12748</v>
      </c>
      <c r="AD237" s="97" t="s">
        <v>12743</v>
      </c>
      <c r="AF237" s="10">
        <v>1</v>
      </c>
    </row>
    <row r="238" spans="1:32" ht="30" customHeight="1" x14ac:dyDescent="0.25">
      <c r="B238" s="98"/>
      <c r="C238" s="62"/>
      <c r="D238" s="62"/>
      <c r="E238" s="62"/>
      <c r="F238" s="8"/>
      <c r="G238" s="98"/>
      <c r="H238" s="85"/>
      <c r="I238" s="100"/>
      <c r="J238" s="100"/>
      <c r="L238" s="79"/>
      <c r="M238" s="80"/>
      <c r="N238" s="21"/>
      <c r="O238" s="72"/>
      <c r="P238" s="72"/>
      <c r="Q238" s="131"/>
      <c r="R238" s="90"/>
      <c r="S238" s="31"/>
      <c r="T238" s="95"/>
      <c r="U238" s="95"/>
      <c r="W238" s="90">
        <f>W237+1</f>
        <v>2</v>
      </c>
      <c r="X238" s="97" t="s">
        <v>12749</v>
      </c>
      <c r="Y238" s="2" t="s">
        <v>12750</v>
      </c>
      <c r="Z238" s="101" t="s">
        <v>12751</v>
      </c>
      <c r="AA238" s="2" t="s">
        <v>12752</v>
      </c>
      <c r="AB238" s="2" t="s">
        <v>12753</v>
      </c>
      <c r="AC238" s="2" t="s">
        <v>12754</v>
      </c>
      <c r="AD238" s="97" t="s">
        <v>12749</v>
      </c>
      <c r="AF238" s="10">
        <v>1</v>
      </c>
    </row>
    <row r="239" spans="1:32" ht="30" customHeight="1" x14ac:dyDescent="0.25">
      <c r="B239" s="98"/>
      <c r="C239" s="62"/>
      <c r="D239" s="62"/>
      <c r="E239" s="62"/>
      <c r="F239" s="8"/>
      <c r="G239" s="98"/>
      <c r="H239" s="85"/>
      <c r="I239" s="100"/>
      <c r="J239" s="100"/>
      <c r="L239" s="79"/>
      <c r="M239" s="80"/>
      <c r="N239" s="21"/>
      <c r="O239" s="72"/>
      <c r="P239" s="72"/>
      <c r="Q239" s="131"/>
      <c r="R239" s="90"/>
      <c r="S239" s="31"/>
      <c r="T239" s="95"/>
      <c r="U239" s="95"/>
      <c r="W239" s="90">
        <f>W238+1</f>
        <v>3</v>
      </c>
      <c r="X239" s="97" t="s">
        <v>12755</v>
      </c>
      <c r="Y239" s="2" t="s">
        <v>12756</v>
      </c>
      <c r="Z239" s="101" t="s">
        <v>12757</v>
      </c>
      <c r="AA239" s="2" t="s">
        <v>12758</v>
      </c>
      <c r="AB239" s="2" t="s">
        <v>12759</v>
      </c>
      <c r="AC239" s="2" t="s">
        <v>12760</v>
      </c>
      <c r="AD239" s="97" t="s">
        <v>12755</v>
      </c>
      <c r="AF239" s="10">
        <v>1</v>
      </c>
    </row>
    <row r="240" spans="1:32" ht="30" customHeight="1" x14ac:dyDescent="0.25">
      <c r="B240" s="98"/>
      <c r="C240" s="62"/>
      <c r="D240" s="62"/>
      <c r="E240" s="62"/>
      <c r="F240" s="8"/>
      <c r="G240" s="98"/>
      <c r="H240" s="85"/>
      <c r="I240" s="100"/>
      <c r="J240" s="100"/>
      <c r="L240" s="79"/>
      <c r="M240" s="80"/>
      <c r="N240" s="21"/>
      <c r="O240" s="72"/>
      <c r="P240" s="72"/>
      <c r="Q240" s="131"/>
      <c r="R240" s="90"/>
      <c r="S240" s="31"/>
      <c r="T240" s="95"/>
      <c r="U240" s="95"/>
      <c r="W240" s="90">
        <f>W239+1</f>
        <v>4</v>
      </c>
      <c r="X240" s="97" t="s">
        <v>12761</v>
      </c>
      <c r="Y240" s="2" t="s">
        <v>12762</v>
      </c>
      <c r="Z240" s="101" t="s">
        <v>12763</v>
      </c>
      <c r="AA240" s="2" t="s">
        <v>12764</v>
      </c>
      <c r="AB240" s="2" t="s">
        <v>12765</v>
      </c>
      <c r="AC240" s="2" t="s">
        <v>12766</v>
      </c>
      <c r="AD240" s="97" t="s">
        <v>12761</v>
      </c>
      <c r="AF240" s="10">
        <v>1</v>
      </c>
    </row>
    <row r="241" spans="2:32" ht="30" customHeight="1" x14ac:dyDescent="0.25">
      <c r="B241" s="98"/>
      <c r="C241" s="62"/>
      <c r="D241" s="62"/>
      <c r="E241" s="62"/>
      <c r="F241" s="8"/>
      <c r="G241" s="98"/>
      <c r="H241" s="85"/>
      <c r="I241" s="100"/>
      <c r="J241" s="100"/>
      <c r="L241" s="79"/>
      <c r="M241" s="80"/>
      <c r="N241" s="21"/>
      <c r="O241" s="72"/>
      <c r="P241" s="72"/>
      <c r="Q241" s="131"/>
      <c r="R241" s="90"/>
      <c r="S241" s="31"/>
      <c r="T241" s="95"/>
      <c r="U241" s="95"/>
      <c r="W241" s="182"/>
      <c r="X241" s="183"/>
      <c r="Y241" s="183"/>
      <c r="Z241" s="183"/>
      <c r="AA241" s="183"/>
      <c r="AB241" s="183"/>
      <c r="AC241" s="183"/>
      <c r="AD241" s="183"/>
      <c r="AF241" s="10">
        <v>1</v>
      </c>
    </row>
    <row r="242" spans="2:32" ht="30" customHeight="1" x14ac:dyDescent="0.25">
      <c r="B242" s="98"/>
      <c r="C242" s="62"/>
      <c r="D242" s="62"/>
      <c r="E242" s="62"/>
      <c r="F242" s="8"/>
      <c r="G242" s="98"/>
      <c r="H242" s="85"/>
      <c r="I242" s="100"/>
      <c r="J242" s="100"/>
      <c r="L242" s="79"/>
      <c r="M242" s="80"/>
      <c r="N242" s="21"/>
      <c r="O242" s="72"/>
      <c r="P242" s="72"/>
      <c r="Q242" s="131"/>
      <c r="R242" s="90"/>
      <c r="S242" s="31"/>
      <c r="T242" s="95"/>
      <c r="U242" s="95"/>
      <c r="W242" s="74"/>
      <c r="X242" s="91" t="s">
        <v>10275</v>
      </c>
      <c r="Y242" s="92"/>
      <c r="Z242" s="92"/>
      <c r="AA242" s="92"/>
      <c r="AB242" s="82"/>
      <c r="AC242" s="82"/>
      <c r="AD242" s="91" t="s">
        <v>10275</v>
      </c>
      <c r="AF242" s="10">
        <v>1</v>
      </c>
    </row>
    <row r="243" spans="2:32" ht="30" customHeight="1" x14ac:dyDescent="0.25">
      <c r="B243" s="98"/>
      <c r="C243" s="62"/>
      <c r="D243" s="62"/>
      <c r="E243" s="62"/>
      <c r="F243" s="8"/>
      <c r="G243" s="98"/>
      <c r="H243" s="85"/>
      <c r="I243" s="100"/>
      <c r="J243" s="100"/>
      <c r="L243" s="79"/>
      <c r="M243" s="80"/>
      <c r="N243" s="21"/>
      <c r="O243" s="72"/>
      <c r="P243" s="72"/>
      <c r="Q243" s="131"/>
      <c r="R243" s="90"/>
      <c r="S243" s="31"/>
      <c r="T243" s="95"/>
      <c r="U243" s="95"/>
      <c r="W243" s="90">
        <v>1</v>
      </c>
      <c r="X243" s="97" t="s">
        <v>12767</v>
      </c>
      <c r="Y243" s="2" t="s">
        <v>12768</v>
      </c>
      <c r="Z243" s="101" t="s">
        <v>12769</v>
      </c>
      <c r="AA243" s="2" t="s">
        <v>12770</v>
      </c>
      <c r="AB243" s="2" t="s">
        <v>12771</v>
      </c>
      <c r="AC243" s="2" t="s">
        <v>12772</v>
      </c>
      <c r="AD243" s="97" t="s">
        <v>12767</v>
      </c>
      <c r="AF243" s="10">
        <v>1</v>
      </c>
    </row>
    <row r="244" spans="2:32" ht="30" customHeight="1" x14ac:dyDescent="0.25">
      <c r="B244" s="98"/>
      <c r="C244" s="62"/>
      <c r="D244" s="62"/>
      <c r="E244" s="62"/>
      <c r="F244" s="8"/>
      <c r="G244" s="98"/>
      <c r="H244" s="85"/>
      <c r="I244" s="100"/>
      <c r="J244" s="100"/>
      <c r="L244" s="79"/>
      <c r="M244" s="80"/>
      <c r="N244" s="21"/>
      <c r="O244" s="72"/>
      <c r="P244" s="72"/>
      <c r="Q244" s="131"/>
      <c r="R244" s="90"/>
      <c r="S244" s="31"/>
      <c r="T244" s="95"/>
      <c r="U244" s="95"/>
      <c r="W244" s="90">
        <f>W243+1</f>
        <v>2</v>
      </c>
      <c r="X244" s="97" t="s">
        <v>12773</v>
      </c>
      <c r="Y244" s="2" t="s">
        <v>12774</v>
      </c>
      <c r="Z244" s="101" t="s">
        <v>12775</v>
      </c>
      <c r="AA244" s="2" t="s">
        <v>12776</v>
      </c>
      <c r="AB244" s="2" t="s">
        <v>12777</v>
      </c>
      <c r="AC244" s="2" t="s">
        <v>12778</v>
      </c>
      <c r="AD244" s="97" t="s">
        <v>12773</v>
      </c>
      <c r="AF244" s="10">
        <v>1</v>
      </c>
    </row>
    <row r="245" spans="2:32" ht="30" customHeight="1" x14ac:dyDescent="0.25">
      <c r="B245" s="98"/>
      <c r="C245" s="62"/>
      <c r="D245" s="62"/>
      <c r="E245" s="62"/>
      <c r="F245" s="8"/>
      <c r="G245" s="98"/>
      <c r="H245" s="85"/>
      <c r="I245" s="100"/>
      <c r="J245" s="100"/>
      <c r="L245" s="79"/>
      <c r="M245" s="80"/>
      <c r="N245" s="21"/>
      <c r="O245" s="72"/>
      <c r="P245" s="72"/>
      <c r="Q245" s="131"/>
      <c r="R245" s="90"/>
      <c r="S245" s="31"/>
      <c r="T245" s="95"/>
      <c r="U245" s="95"/>
      <c r="W245" s="90">
        <f t="shared" ref="W245:W249" si="40">W244+1</f>
        <v>3</v>
      </c>
      <c r="X245" s="97" t="s">
        <v>12779</v>
      </c>
      <c r="Y245" s="95" t="s">
        <v>12780</v>
      </c>
      <c r="Z245" s="95" t="s">
        <v>12781</v>
      </c>
      <c r="AA245" s="2" t="s">
        <v>12782</v>
      </c>
      <c r="AB245" s="2" t="s">
        <v>12783</v>
      </c>
      <c r="AC245" s="2" t="s">
        <v>12784</v>
      </c>
      <c r="AD245" s="97" t="s">
        <v>12779</v>
      </c>
      <c r="AF245" s="10">
        <v>1</v>
      </c>
    </row>
    <row r="246" spans="2:32" ht="30" customHeight="1" x14ac:dyDescent="0.25">
      <c r="B246" s="98"/>
      <c r="C246" s="62"/>
      <c r="D246" s="62"/>
      <c r="E246" s="62"/>
      <c r="F246" s="8"/>
      <c r="G246" s="98"/>
      <c r="H246" s="85"/>
      <c r="I246" s="100"/>
      <c r="J246" s="100"/>
      <c r="L246" s="79"/>
      <c r="M246" s="80"/>
      <c r="N246" s="21"/>
      <c r="O246" s="72"/>
      <c r="P246" s="72"/>
      <c r="Q246" s="131"/>
      <c r="R246" s="90"/>
      <c r="S246" s="31"/>
      <c r="T246" s="95"/>
      <c r="U246" s="95"/>
      <c r="W246" s="90">
        <f t="shared" si="40"/>
        <v>4</v>
      </c>
      <c r="X246" s="97" t="s">
        <v>12785</v>
      </c>
      <c r="Y246" s="101" t="s">
        <v>12786</v>
      </c>
      <c r="Z246" s="101" t="s">
        <v>12787</v>
      </c>
      <c r="AA246" s="2" t="s">
        <v>12788</v>
      </c>
      <c r="AB246" s="2" t="s">
        <v>12789</v>
      </c>
      <c r="AC246" s="2" t="s">
        <v>12790</v>
      </c>
      <c r="AD246" s="97" t="s">
        <v>12785</v>
      </c>
      <c r="AF246" s="10">
        <v>1</v>
      </c>
    </row>
    <row r="247" spans="2:32" ht="30" customHeight="1" x14ac:dyDescent="0.25">
      <c r="B247" s="98"/>
      <c r="C247" s="62"/>
      <c r="D247" s="62"/>
      <c r="E247" s="62"/>
      <c r="F247" s="8"/>
      <c r="G247" s="98"/>
      <c r="H247" s="85"/>
      <c r="I247" s="100"/>
      <c r="J247" s="100"/>
      <c r="L247" s="79"/>
      <c r="M247" s="80"/>
      <c r="N247" s="21"/>
      <c r="O247" s="72"/>
      <c r="P247" s="72"/>
      <c r="Q247" s="131"/>
      <c r="R247" s="90"/>
      <c r="S247" s="31"/>
      <c r="T247" s="95"/>
      <c r="U247" s="95"/>
      <c r="W247" s="90">
        <f t="shared" si="40"/>
        <v>5</v>
      </c>
      <c r="X247" s="97" t="s">
        <v>12791</v>
      </c>
      <c r="Y247" s="2" t="s">
        <v>12792</v>
      </c>
      <c r="Z247" s="101" t="s">
        <v>12793</v>
      </c>
      <c r="AA247" s="2" t="s">
        <v>12794</v>
      </c>
      <c r="AB247" s="2" t="s">
        <v>12795</v>
      </c>
      <c r="AC247" s="2" t="s">
        <v>12796</v>
      </c>
      <c r="AD247" s="97" t="s">
        <v>12791</v>
      </c>
      <c r="AF247" s="10">
        <v>1</v>
      </c>
    </row>
    <row r="248" spans="2:32" ht="30" customHeight="1" x14ac:dyDescent="0.25">
      <c r="B248" s="98"/>
      <c r="C248" s="62"/>
      <c r="D248" s="62"/>
      <c r="E248" s="62"/>
      <c r="F248" s="8"/>
      <c r="G248" s="98"/>
      <c r="H248" s="85"/>
      <c r="I248" s="100"/>
      <c r="J248" s="100"/>
      <c r="L248" s="79"/>
      <c r="M248" s="80"/>
      <c r="N248" s="21"/>
      <c r="O248" s="72"/>
      <c r="P248" s="72"/>
      <c r="Q248" s="131"/>
      <c r="R248" s="90"/>
      <c r="S248" s="31"/>
      <c r="T248" s="95"/>
      <c r="U248" s="95"/>
      <c r="W248" s="90">
        <f t="shared" si="40"/>
        <v>6</v>
      </c>
      <c r="X248" s="97" t="s">
        <v>12797</v>
      </c>
      <c r="Y248" s="2" t="s">
        <v>12798</v>
      </c>
      <c r="Z248" s="101" t="s">
        <v>12799</v>
      </c>
      <c r="AA248" s="2" t="s">
        <v>12800</v>
      </c>
      <c r="AB248" s="2" t="s">
        <v>12801</v>
      </c>
      <c r="AC248" s="2" t="s">
        <v>12802</v>
      </c>
      <c r="AD248" s="97" t="s">
        <v>12797</v>
      </c>
      <c r="AF248" s="10">
        <v>1</v>
      </c>
    </row>
    <row r="249" spans="2:32" ht="30" customHeight="1" x14ac:dyDescent="0.25">
      <c r="B249" s="98"/>
      <c r="C249" s="62"/>
      <c r="D249" s="62"/>
      <c r="E249" s="62"/>
      <c r="F249" s="8"/>
      <c r="G249" s="98"/>
      <c r="H249" s="85"/>
      <c r="I249" s="100"/>
      <c r="J249" s="100"/>
      <c r="L249" s="79"/>
      <c r="M249" s="80"/>
      <c r="N249" s="21"/>
      <c r="O249" s="72"/>
      <c r="P249" s="72"/>
      <c r="Q249" s="131"/>
      <c r="R249" s="90"/>
      <c r="S249" s="31"/>
      <c r="T249" s="95"/>
      <c r="U249" s="95"/>
      <c r="W249" s="90">
        <f t="shared" si="40"/>
        <v>7</v>
      </c>
      <c r="X249" s="97" t="s">
        <v>12803</v>
      </c>
      <c r="Y249" s="101" t="s">
        <v>12804</v>
      </c>
      <c r="Z249" s="101" t="s">
        <v>12805</v>
      </c>
      <c r="AA249" s="2" t="s">
        <v>12806</v>
      </c>
      <c r="AB249" s="2" t="s">
        <v>12807</v>
      </c>
      <c r="AC249" s="2" t="s">
        <v>12808</v>
      </c>
      <c r="AD249" s="97" t="s">
        <v>12803</v>
      </c>
      <c r="AF249" s="10">
        <v>1</v>
      </c>
    </row>
    <row r="250" spans="2:32" ht="30" customHeight="1" x14ac:dyDescent="0.25">
      <c r="B250" s="98"/>
      <c r="C250" s="62"/>
      <c r="D250" s="62"/>
      <c r="E250" s="62"/>
      <c r="F250" s="8"/>
      <c r="G250" s="98"/>
      <c r="H250" s="85"/>
      <c r="I250" s="100"/>
      <c r="J250" s="100"/>
      <c r="L250" s="79"/>
      <c r="M250" s="80"/>
      <c r="N250" s="21"/>
      <c r="O250" s="72"/>
      <c r="P250" s="72"/>
      <c r="Q250" s="131"/>
      <c r="R250" s="90"/>
      <c r="S250" s="31"/>
      <c r="T250" s="95"/>
      <c r="U250" s="95"/>
      <c r="W250" s="74"/>
      <c r="X250" s="91" t="s">
        <v>10280</v>
      </c>
      <c r="Y250" s="92"/>
      <c r="Z250" s="92"/>
      <c r="AA250" s="92"/>
      <c r="AB250" s="82"/>
      <c r="AC250" s="82"/>
      <c r="AD250" s="91" t="s">
        <v>10280</v>
      </c>
      <c r="AF250" s="10">
        <v>1</v>
      </c>
    </row>
    <row r="251" spans="2:32" ht="30" customHeight="1" x14ac:dyDescent="0.25">
      <c r="B251" s="98"/>
      <c r="C251" s="62"/>
      <c r="D251" s="62"/>
      <c r="E251" s="62"/>
      <c r="F251" s="8"/>
      <c r="G251" s="98"/>
      <c r="H251" s="85"/>
      <c r="I251" s="100"/>
      <c r="J251" s="100"/>
      <c r="L251" s="79"/>
      <c r="M251" s="80"/>
      <c r="N251" s="21"/>
      <c r="O251" s="72"/>
      <c r="P251" s="72"/>
      <c r="Q251" s="131"/>
      <c r="R251" s="90"/>
      <c r="S251" s="31"/>
      <c r="T251" s="95"/>
      <c r="U251" s="95"/>
      <c r="W251" s="90">
        <v>1</v>
      </c>
      <c r="X251" s="97" t="s">
        <v>12809</v>
      </c>
      <c r="Y251" s="2" t="s">
        <v>12810</v>
      </c>
      <c r="Z251" s="101" t="s">
        <v>12811</v>
      </c>
      <c r="AA251" s="2" t="s">
        <v>12812</v>
      </c>
      <c r="AB251" s="2" t="s">
        <v>12813</v>
      </c>
      <c r="AC251" s="2" t="s">
        <v>12814</v>
      </c>
      <c r="AD251" s="97" t="s">
        <v>12809</v>
      </c>
      <c r="AF251" s="10">
        <v>1</v>
      </c>
    </row>
    <row r="252" spans="2:32" ht="30" customHeight="1" x14ac:dyDescent="0.25">
      <c r="B252" s="98"/>
      <c r="C252" s="62"/>
      <c r="D252" s="62"/>
      <c r="E252" s="62"/>
      <c r="F252" s="8"/>
      <c r="G252" s="98"/>
      <c r="H252" s="85"/>
      <c r="I252" s="100"/>
      <c r="J252" s="100"/>
      <c r="L252" s="79"/>
      <c r="M252" s="80"/>
      <c r="N252" s="21"/>
      <c r="O252" s="72"/>
      <c r="P252" s="72"/>
      <c r="Q252" s="131"/>
      <c r="R252" s="90"/>
      <c r="S252" s="31"/>
      <c r="T252" s="95"/>
      <c r="U252" s="95"/>
      <c r="W252" s="182"/>
      <c r="X252" s="97"/>
      <c r="Y252" s="2"/>
      <c r="Z252" s="101"/>
      <c r="AA252" s="2" t="s">
        <v>12815</v>
      </c>
      <c r="AB252" s="2" t="s">
        <v>12816</v>
      </c>
      <c r="AC252" s="2" t="s">
        <v>12817</v>
      </c>
      <c r="AD252" s="97"/>
      <c r="AF252" s="10">
        <v>1</v>
      </c>
    </row>
    <row r="253" spans="2:32" ht="30" customHeight="1" x14ac:dyDescent="0.25">
      <c r="B253" s="98"/>
      <c r="C253" s="62"/>
      <c r="D253" s="62"/>
      <c r="E253" s="62"/>
      <c r="F253" s="8"/>
      <c r="G253" s="98"/>
      <c r="H253" s="85"/>
      <c r="I253" s="100"/>
      <c r="J253" s="100"/>
      <c r="L253" s="79"/>
      <c r="M253" s="80"/>
      <c r="N253" s="21"/>
      <c r="O253" s="72"/>
      <c r="P253" s="72"/>
      <c r="Q253" s="131"/>
      <c r="R253" s="90"/>
      <c r="S253" s="31"/>
      <c r="T253" s="95"/>
      <c r="U253" s="95"/>
      <c r="W253" s="50"/>
      <c r="X253" s="97"/>
      <c r="Y253" s="2"/>
      <c r="Z253" s="101"/>
      <c r="AA253" s="2" t="s">
        <v>12818</v>
      </c>
      <c r="AB253" s="2" t="s">
        <v>12819</v>
      </c>
      <c r="AC253" s="2" t="s">
        <v>12820</v>
      </c>
      <c r="AD253" s="97"/>
      <c r="AF253" s="10">
        <v>1</v>
      </c>
    </row>
    <row r="254" spans="2:32" ht="30" customHeight="1" x14ac:dyDescent="0.25">
      <c r="B254" s="98"/>
      <c r="C254" s="62"/>
      <c r="D254" s="62"/>
      <c r="E254" s="62"/>
      <c r="F254" s="8"/>
      <c r="G254" s="98"/>
      <c r="H254" s="85"/>
      <c r="I254" s="100"/>
      <c r="J254" s="100"/>
      <c r="L254" s="79"/>
      <c r="M254" s="80"/>
      <c r="N254" s="21"/>
      <c r="O254" s="72"/>
      <c r="P254" s="72"/>
      <c r="Q254" s="131"/>
      <c r="R254" s="90"/>
      <c r="S254" s="31"/>
      <c r="T254" s="95"/>
      <c r="U254" s="95"/>
      <c r="W254" s="74"/>
      <c r="X254" s="91" t="s">
        <v>10240</v>
      </c>
      <c r="Y254" s="92"/>
      <c r="Z254" s="92"/>
      <c r="AA254" s="92"/>
      <c r="AB254" s="82"/>
      <c r="AC254" s="91" t="s">
        <v>10240</v>
      </c>
      <c r="AD254" s="91" t="s">
        <v>10240</v>
      </c>
      <c r="AF254" s="10">
        <v>1</v>
      </c>
    </row>
    <row r="255" spans="2:32" ht="30" customHeight="1" x14ac:dyDescent="0.25">
      <c r="B255" s="98"/>
      <c r="C255" s="62"/>
      <c r="D255" s="62"/>
      <c r="E255" s="62"/>
      <c r="F255" s="8"/>
      <c r="G255" s="98"/>
      <c r="H255" s="85"/>
      <c r="I255" s="100"/>
      <c r="J255" s="100"/>
      <c r="L255" s="79"/>
      <c r="M255" s="80"/>
      <c r="N255" s="21"/>
      <c r="O255" s="72"/>
      <c r="P255" s="72"/>
      <c r="Q255" s="131"/>
      <c r="R255" s="90"/>
      <c r="S255" s="31"/>
      <c r="T255" s="95"/>
      <c r="U255" s="95"/>
      <c r="W255" s="90">
        <v>1</v>
      </c>
      <c r="X255" s="97" t="s">
        <v>12821</v>
      </c>
      <c r="Y255" s="2" t="s">
        <v>12822</v>
      </c>
      <c r="Z255" s="101" t="s">
        <v>12823</v>
      </c>
      <c r="AA255" s="2" t="s">
        <v>12824</v>
      </c>
      <c r="AB255" s="2" t="s">
        <v>12825</v>
      </c>
      <c r="AC255" s="2" t="s">
        <v>12826</v>
      </c>
      <c r="AD255" s="97" t="s">
        <v>12821</v>
      </c>
      <c r="AF255" s="10">
        <v>1</v>
      </c>
    </row>
    <row r="256" spans="2:32" ht="30" customHeight="1" x14ac:dyDescent="0.25">
      <c r="B256" s="98"/>
      <c r="C256" s="62"/>
      <c r="D256" s="62"/>
      <c r="E256" s="62"/>
      <c r="F256" s="8"/>
      <c r="G256" s="98"/>
      <c r="H256" s="85"/>
      <c r="I256" s="100"/>
      <c r="J256" s="100"/>
      <c r="L256" s="79"/>
      <c r="M256" s="80"/>
      <c r="N256" s="21"/>
      <c r="O256" s="72"/>
      <c r="P256" s="72"/>
      <c r="Q256" s="131"/>
      <c r="R256" s="90"/>
      <c r="S256" s="31"/>
      <c r="T256" s="95"/>
      <c r="U256" s="95"/>
      <c r="W256" s="90">
        <f>W255+1</f>
        <v>2</v>
      </c>
      <c r="X256" s="97" t="s">
        <v>12827</v>
      </c>
      <c r="Y256" s="2" t="s">
        <v>12828</v>
      </c>
      <c r="Z256" s="101" t="s">
        <v>12829</v>
      </c>
      <c r="AA256" s="2" t="s">
        <v>12830</v>
      </c>
      <c r="AB256" s="2" t="s">
        <v>12831</v>
      </c>
      <c r="AC256" s="2" t="s">
        <v>12832</v>
      </c>
      <c r="AD256" s="97" t="s">
        <v>12827</v>
      </c>
      <c r="AF256" s="10">
        <v>1</v>
      </c>
    </row>
    <row r="257" spans="2:32" ht="30" customHeight="1" x14ac:dyDescent="0.25">
      <c r="B257" s="98"/>
      <c r="C257" s="62"/>
      <c r="D257" s="62"/>
      <c r="E257" s="62"/>
      <c r="F257" s="8"/>
      <c r="G257" s="98"/>
      <c r="H257" s="85"/>
      <c r="I257" s="100"/>
      <c r="J257" s="100"/>
      <c r="L257" s="79"/>
      <c r="M257" s="80"/>
      <c r="N257" s="21"/>
      <c r="O257" s="72"/>
      <c r="P257" s="72"/>
      <c r="Q257" s="131"/>
      <c r="R257" s="90"/>
      <c r="S257" s="31"/>
      <c r="T257" s="95"/>
      <c r="U257" s="95"/>
      <c r="W257" s="90">
        <f t="shared" ref="W257:W264" si="41">W256+1</f>
        <v>3</v>
      </c>
      <c r="X257" s="97" t="s">
        <v>12833</v>
      </c>
      <c r="Y257" s="2" t="s">
        <v>12834</v>
      </c>
      <c r="Z257" s="101" t="s">
        <v>12835</v>
      </c>
      <c r="AA257" s="2" t="s">
        <v>12836</v>
      </c>
      <c r="AB257" s="2" t="s">
        <v>12837</v>
      </c>
      <c r="AC257" s="2" t="s">
        <v>12838</v>
      </c>
      <c r="AD257" s="97" t="s">
        <v>12833</v>
      </c>
      <c r="AF257" s="10">
        <v>1</v>
      </c>
    </row>
    <row r="258" spans="2:32" ht="30" customHeight="1" x14ac:dyDescent="0.25">
      <c r="B258" s="98"/>
      <c r="C258" s="62"/>
      <c r="D258" s="62"/>
      <c r="E258" s="62"/>
      <c r="F258" s="8"/>
      <c r="G258" s="98"/>
      <c r="H258" s="85"/>
      <c r="I258" s="100"/>
      <c r="J258" s="100"/>
      <c r="L258" s="79"/>
      <c r="M258" s="80"/>
      <c r="N258" s="21"/>
      <c r="O258" s="72"/>
      <c r="P258" s="72"/>
      <c r="Q258" s="131"/>
      <c r="R258" s="90"/>
      <c r="S258" s="31"/>
      <c r="T258" s="95"/>
      <c r="U258" s="95"/>
      <c r="W258" s="90">
        <f t="shared" si="41"/>
        <v>4</v>
      </c>
      <c r="X258" s="97" t="s">
        <v>12839</v>
      </c>
      <c r="Y258" s="2" t="s">
        <v>12840</v>
      </c>
      <c r="Z258" s="2" t="s">
        <v>12841</v>
      </c>
      <c r="AA258" s="2" t="s">
        <v>12842</v>
      </c>
      <c r="AB258" s="2" t="s">
        <v>12843</v>
      </c>
      <c r="AC258" s="2" t="s">
        <v>12844</v>
      </c>
      <c r="AD258" s="97" t="s">
        <v>12839</v>
      </c>
      <c r="AF258" s="10">
        <v>1</v>
      </c>
    </row>
    <row r="259" spans="2:32" ht="30" customHeight="1" x14ac:dyDescent="0.25">
      <c r="B259" s="98"/>
      <c r="C259" s="62"/>
      <c r="D259" s="62"/>
      <c r="E259" s="62"/>
      <c r="F259" s="8"/>
      <c r="G259" s="98"/>
      <c r="H259" s="85"/>
      <c r="I259" s="100"/>
      <c r="J259" s="100"/>
      <c r="L259" s="79"/>
      <c r="M259" s="80"/>
      <c r="N259" s="21"/>
      <c r="O259" s="72"/>
      <c r="P259" s="72"/>
      <c r="Q259" s="131"/>
      <c r="R259" s="90"/>
      <c r="S259" s="31"/>
      <c r="T259" s="95"/>
      <c r="U259" s="95"/>
      <c r="W259" s="90">
        <f t="shared" si="41"/>
        <v>5</v>
      </c>
      <c r="X259" s="97" t="s">
        <v>12845</v>
      </c>
      <c r="Y259" s="95" t="s">
        <v>12846</v>
      </c>
      <c r="Z259" s="95" t="s">
        <v>12847</v>
      </c>
      <c r="AA259" s="2" t="s">
        <v>12848</v>
      </c>
      <c r="AB259" s="2" t="s">
        <v>12849</v>
      </c>
      <c r="AC259" s="2" t="s">
        <v>12850</v>
      </c>
      <c r="AD259" s="97" t="s">
        <v>12845</v>
      </c>
      <c r="AF259" s="10">
        <v>1</v>
      </c>
    </row>
    <row r="260" spans="2:32" ht="30" customHeight="1" x14ac:dyDescent="0.25">
      <c r="B260" s="98"/>
      <c r="C260" s="62"/>
      <c r="D260" s="62"/>
      <c r="E260" s="62"/>
      <c r="F260" s="8"/>
      <c r="G260" s="98"/>
      <c r="H260" s="85"/>
      <c r="I260" s="100"/>
      <c r="J260" s="100"/>
      <c r="L260" s="79"/>
      <c r="M260" s="80"/>
      <c r="N260" s="21"/>
      <c r="O260" s="72"/>
      <c r="P260" s="72"/>
      <c r="Q260" s="131"/>
      <c r="R260" s="90"/>
      <c r="S260" s="31"/>
      <c r="T260" s="95"/>
      <c r="U260" s="95"/>
      <c r="W260" s="90">
        <f t="shared" si="41"/>
        <v>6</v>
      </c>
      <c r="X260" s="97" t="s">
        <v>12851</v>
      </c>
      <c r="Y260" s="2" t="s">
        <v>12852</v>
      </c>
      <c r="Z260" s="101" t="s">
        <v>12853</v>
      </c>
      <c r="AA260" s="2" t="s">
        <v>12854</v>
      </c>
      <c r="AB260" s="2" t="s">
        <v>12855</v>
      </c>
      <c r="AC260" s="2" t="s">
        <v>12856</v>
      </c>
      <c r="AD260" s="97" t="s">
        <v>12851</v>
      </c>
      <c r="AF260" s="10">
        <v>1</v>
      </c>
    </row>
    <row r="261" spans="2:32" ht="30" customHeight="1" x14ac:dyDescent="0.25">
      <c r="B261" s="98"/>
      <c r="C261" s="62"/>
      <c r="D261" s="62"/>
      <c r="E261" s="62"/>
      <c r="F261" s="8"/>
      <c r="G261" s="98"/>
      <c r="H261" s="85"/>
      <c r="I261" s="100"/>
      <c r="J261" s="100"/>
      <c r="L261" s="79"/>
      <c r="M261" s="80"/>
      <c r="N261" s="21"/>
      <c r="O261" s="72"/>
      <c r="P261" s="72"/>
      <c r="Q261" s="131"/>
      <c r="R261" s="90"/>
      <c r="S261" s="31"/>
      <c r="T261" s="95"/>
      <c r="U261" s="95"/>
      <c r="W261" s="90">
        <f t="shared" si="41"/>
        <v>7</v>
      </c>
      <c r="X261" s="97" t="s">
        <v>12857</v>
      </c>
      <c r="Y261" s="2" t="s">
        <v>12858</v>
      </c>
      <c r="Z261" s="101" t="s">
        <v>12859</v>
      </c>
      <c r="AA261" s="2" t="s">
        <v>12860</v>
      </c>
      <c r="AB261" s="2" t="s">
        <v>12861</v>
      </c>
      <c r="AC261" s="2" t="s">
        <v>12862</v>
      </c>
      <c r="AD261" s="97" t="s">
        <v>12857</v>
      </c>
      <c r="AF261" s="10">
        <v>1</v>
      </c>
    </row>
    <row r="262" spans="2:32" ht="30" customHeight="1" x14ac:dyDescent="0.25">
      <c r="B262" s="98"/>
      <c r="C262" s="62"/>
      <c r="D262" s="62"/>
      <c r="E262" s="62"/>
      <c r="F262" s="8"/>
      <c r="G262" s="98"/>
      <c r="H262" s="85"/>
      <c r="I262" s="100"/>
      <c r="J262" s="100"/>
      <c r="L262" s="79"/>
      <c r="M262" s="80"/>
      <c r="N262" s="21"/>
      <c r="O262" s="72"/>
      <c r="P262" s="72"/>
      <c r="Q262" s="131"/>
      <c r="R262" s="90"/>
      <c r="S262" s="31"/>
      <c r="T262" s="95"/>
      <c r="U262" s="95"/>
      <c r="W262" s="90">
        <f t="shared" si="41"/>
        <v>8</v>
      </c>
      <c r="X262" s="97" t="s">
        <v>12863</v>
      </c>
      <c r="Y262" s="2" t="s">
        <v>12864</v>
      </c>
      <c r="Z262" s="101" t="s">
        <v>12865</v>
      </c>
      <c r="AA262" s="2" t="s">
        <v>12866</v>
      </c>
      <c r="AB262" s="2" t="s">
        <v>12867</v>
      </c>
      <c r="AC262" s="2" t="s">
        <v>12868</v>
      </c>
      <c r="AD262" s="97" t="s">
        <v>12863</v>
      </c>
      <c r="AF262" s="10">
        <v>1</v>
      </c>
    </row>
    <row r="263" spans="2:32" ht="30" customHeight="1" x14ac:dyDescent="0.25">
      <c r="B263" s="98"/>
      <c r="C263" s="62"/>
      <c r="D263" s="62"/>
      <c r="E263" s="62"/>
      <c r="F263" s="8"/>
      <c r="G263" s="98"/>
      <c r="H263" s="85"/>
      <c r="I263" s="100"/>
      <c r="J263" s="100"/>
      <c r="L263" s="79"/>
      <c r="M263" s="80"/>
      <c r="N263" s="21"/>
      <c r="O263" s="72"/>
      <c r="P263" s="72"/>
      <c r="Q263" s="131"/>
      <c r="R263" s="90"/>
      <c r="S263" s="31"/>
      <c r="T263" s="95"/>
      <c r="U263" s="95"/>
      <c r="W263" s="90">
        <f t="shared" si="41"/>
        <v>9</v>
      </c>
      <c r="X263" s="97" t="s">
        <v>12869</v>
      </c>
      <c r="Y263" s="2" t="s">
        <v>12870</v>
      </c>
      <c r="Z263" s="101" t="s">
        <v>12871</v>
      </c>
      <c r="AA263" s="2" t="s">
        <v>12872</v>
      </c>
      <c r="AB263" s="2" t="s">
        <v>12873</v>
      </c>
      <c r="AC263" s="2" t="s">
        <v>12874</v>
      </c>
      <c r="AD263" s="97" t="s">
        <v>12869</v>
      </c>
      <c r="AF263" s="10">
        <v>1</v>
      </c>
    </row>
    <row r="264" spans="2:32" ht="30" customHeight="1" x14ac:dyDescent="0.25">
      <c r="B264" s="98"/>
      <c r="C264" s="62"/>
      <c r="D264" s="62"/>
      <c r="E264" s="62"/>
      <c r="F264" s="8"/>
      <c r="G264" s="98"/>
      <c r="H264" s="85"/>
      <c r="I264" s="100"/>
      <c r="J264" s="100"/>
      <c r="L264" s="79"/>
      <c r="M264" s="80"/>
      <c r="N264" s="21"/>
      <c r="O264" s="72"/>
      <c r="P264" s="72"/>
      <c r="Q264" s="131"/>
      <c r="R264" s="90"/>
      <c r="S264" s="31"/>
      <c r="T264" s="95"/>
      <c r="U264" s="95"/>
      <c r="W264" s="90">
        <f t="shared" si="41"/>
        <v>10</v>
      </c>
      <c r="X264" s="97" t="s">
        <v>12875</v>
      </c>
      <c r="Y264" s="2" t="s">
        <v>12876</v>
      </c>
      <c r="Z264" s="101" t="s">
        <v>12877</v>
      </c>
      <c r="AA264" s="2" t="s">
        <v>12878</v>
      </c>
      <c r="AB264" s="2" t="s">
        <v>12879</v>
      </c>
      <c r="AD264" s="97" t="s">
        <v>12875</v>
      </c>
      <c r="AF264" s="10">
        <v>1</v>
      </c>
    </row>
    <row r="265" spans="2:32" ht="30" customHeight="1" x14ac:dyDescent="0.25">
      <c r="B265" s="98"/>
      <c r="C265" s="62"/>
      <c r="D265" s="62"/>
      <c r="E265" s="62"/>
      <c r="F265" s="8"/>
      <c r="G265" s="98"/>
      <c r="H265" s="85"/>
      <c r="I265" s="100"/>
      <c r="J265" s="100"/>
      <c r="L265" s="79"/>
      <c r="M265" s="80"/>
      <c r="N265" s="21"/>
      <c r="O265" s="72"/>
      <c r="P265" s="72"/>
      <c r="Q265" s="131"/>
      <c r="R265" s="90"/>
      <c r="S265" s="31"/>
      <c r="T265" s="95"/>
      <c r="U265" s="95"/>
      <c r="X265" s="91" t="s">
        <v>10245</v>
      </c>
      <c r="Y265" s="184"/>
      <c r="Z265" s="184"/>
      <c r="AA265" s="184"/>
      <c r="AB265" s="82"/>
      <c r="AC265" s="82"/>
      <c r="AD265" s="91" t="s">
        <v>10245</v>
      </c>
      <c r="AF265" s="10">
        <v>1</v>
      </c>
    </row>
    <row r="266" spans="2:32" ht="30" customHeight="1" x14ac:dyDescent="0.25">
      <c r="B266" s="98"/>
      <c r="C266" s="62"/>
      <c r="D266" s="62"/>
      <c r="E266" s="62"/>
      <c r="F266" s="8"/>
      <c r="G266" s="98"/>
      <c r="H266" s="85"/>
      <c r="I266" s="100"/>
      <c r="J266" s="100"/>
      <c r="L266" s="79"/>
      <c r="M266" s="80"/>
      <c r="N266" s="21"/>
      <c r="O266" s="72"/>
      <c r="P266" s="72"/>
      <c r="Q266" s="131"/>
      <c r="R266" s="90"/>
      <c r="S266" s="31"/>
      <c r="T266" s="95"/>
      <c r="U266" s="95"/>
      <c r="W266" s="90">
        <v>1</v>
      </c>
      <c r="X266" s="97" t="s">
        <v>12880</v>
      </c>
      <c r="Y266" s="2" t="s">
        <v>12881</v>
      </c>
      <c r="Z266" s="101" t="s">
        <v>12882</v>
      </c>
      <c r="AA266" s="2" t="s">
        <v>12883</v>
      </c>
      <c r="AB266" s="2" t="s">
        <v>12884</v>
      </c>
      <c r="AC266" s="2" t="s">
        <v>12885</v>
      </c>
      <c r="AD266" s="97" t="s">
        <v>12880</v>
      </c>
      <c r="AF266" s="10">
        <v>1</v>
      </c>
    </row>
    <row r="267" spans="2:32" ht="30" customHeight="1" x14ac:dyDescent="0.25">
      <c r="B267" s="98"/>
      <c r="C267" s="62"/>
      <c r="D267" s="62"/>
      <c r="E267" s="62"/>
      <c r="F267" s="8"/>
      <c r="G267" s="98"/>
      <c r="H267" s="85"/>
      <c r="I267" s="100"/>
      <c r="J267" s="100"/>
      <c r="L267" s="79"/>
      <c r="M267" s="80"/>
      <c r="N267" s="21"/>
      <c r="O267" s="72"/>
      <c r="P267" s="72"/>
      <c r="Q267" s="131"/>
      <c r="R267" s="90"/>
      <c r="S267" s="31"/>
      <c r="T267" s="95"/>
      <c r="U267" s="95"/>
      <c r="W267" s="90">
        <f>W266+1</f>
        <v>2</v>
      </c>
      <c r="X267" s="97" t="s">
        <v>12886</v>
      </c>
      <c r="Y267" s="2" t="s">
        <v>12887</v>
      </c>
      <c r="Z267" s="101" t="s">
        <v>12888</v>
      </c>
      <c r="AA267" s="2" t="s">
        <v>12889</v>
      </c>
      <c r="AB267" s="2" t="s">
        <v>12890</v>
      </c>
      <c r="AC267" s="2" t="s">
        <v>12891</v>
      </c>
      <c r="AD267" s="97" t="s">
        <v>12886</v>
      </c>
      <c r="AF267" s="10">
        <v>1</v>
      </c>
    </row>
    <row r="268" spans="2:32" ht="30" customHeight="1" x14ac:dyDescent="0.25">
      <c r="B268" s="98"/>
      <c r="C268" s="62"/>
      <c r="D268" s="62"/>
      <c r="E268" s="62"/>
      <c r="F268" s="8"/>
      <c r="G268" s="98"/>
      <c r="H268" s="85"/>
      <c r="I268" s="100"/>
      <c r="J268" s="100"/>
      <c r="L268" s="79"/>
      <c r="M268" s="80"/>
      <c r="N268" s="21"/>
      <c r="O268" s="72"/>
      <c r="P268" s="72"/>
      <c r="Q268" s="131"/>
      <c r="R268" s="90"/>
      <c r="S268" s="31"/>
      <c r="T268" s="95"/>
      <c r="U268" s="95"/>
      <c r="W268" s="90">
        <f t="shared" ref="W268:W299" si="42">W267+1</f>
        <v>3</v>
      </c>
      <c r="X268" s="97" t="s">
        <v>12892</v>
      </c>
      <c r="Y268" s="2" t="s">
        <v>12893</v>
      </c>
      <c r="Z268" s="101" t="s">
        <v>12894</v>
      </c>
      <c r="AA268" s="2" t="s">
        <v>12895</v>
      </c>
      <c r="AB268" s="2" t="s">
        <v>12896</v>
      </c>
      <c r="AC268" s="2" t="s">
        <v>12897</v>
      </c>
      <c r="AD268" s="97" t="s">
        <v>12892</v>
      </c>
      <c r="AF268" s="10">
        <v>1</v>
      </c>
    </row>
    <row r="269" spans="2:32" ht="30" customHeight="1" x14ac:dyDescent="0.25">
      <c r="B269" s="98"/>
      <c r="C269" s="62"/>
      <c r="D269" s="62"/>
      <c r="E269" s="62"/>
      <c r="F269" s="8"/>
      <c r="G269" s="98"/>
      <c r="H269" s="85"/>
      <c r="I269" s="100"/>
      <c r="J269" s="100"/>
      <c r="L269" s="79"/>
      <c r="M269" s="80"/>
      <c r="N269" s="21"/>
      <c r="O269" s="72"/>
      <c r="P269" s="72"/>
      <c r="Q269" s="131"/>
      <c r="R269" s="90"/>
      <c r="S269" s="31"/>
      <c r="T269" s="95"/>
      <c r="U269" s="95"/>
      <c r="W269" s="90">
        <f t="shared" si="42"/>
        <v>4</v>
      </c>
      <c r="X269" s="97" t="s">
        <v>12898</v>
      </c>
      <c r="Y269" s="2" t="s">
        <v>12899</v>
      </c>
      <c r="Z269" s="101" t="s">
        <v>12900</v>
      </c>
      <c r="AA269" s="2" t="s">
        <v>12901</v>
      </c>
      <c r="AB269" s="2" t="s">
        <v>12902</v>
      </c>
      <c r="AC269" s="177" t="s">
        <v>12903</v>
      </c>
      <c r="AD269" s="97" t="s">
        <v>12898</v>
      </c>
      <c r="AF269" s="10">
        <v>1</v>
      </c>
    </row>
    <row r="270" spans="2:32" ht="30" customHeight="1" x14ac:dyDescent="0.25">
      <c r="B270" s="98"/>
      <c r="C270" s="62"/>
      <c r="D270" s="62"/>
      <c r="E270" s="62"/>
      <c r="F270" s="8"/>
      <c r="G270" s="98"/>
      <c r="H270" s="85"/>
      <c r="I270" s="100"/>
      <c r="J270" s="100"/>
      <c r="L270" s="79"/>
      <c r="M270" s="80"/>
      <c r="N270" s="21"/>
      <c r="O270" s="72"/>
      <c r="P270" s="72"/>
      <c r="Q270" s="131"/>
      <c r="R270" s="90"/>
      <c r="S270" s="31"/>
      <c r="T270" s="95"/>
      <c r="U270" s="95"/>
      <c r="W270" s="90">
        <f t="shared" si="42"/>
        <v>5</v>
      </c>
      <c r="X270" s="97" t="s">
        <v>12904</v>
      </c>
      <c r="Y270" s="2" t="s">
        <v>12905</v>
      </c>
      <c r="Z270" s="101" t="s">
        <v>12906</v>
      </c>
      <c r="AA270" s="2" t="s">
        <v>12907</v>
      </c>
      <c r="AB270" s="2" t="s">
        <v>12908</v>
      </c>
      <c r="AC270" s="2" t="s">
        <v>12909</v>
      </c>
      <c r="AD270" s="97" t="s">
        <v>12904</v>
      </c>
      <c r="AF270" s="10">
        <v>1</v>
      </c>
    </row>
    <row r="271" spans="2:32" ht="30" customHeight="1" x14ac:dyDescent="0.25">
      <c r="B271" s="98"/>
      <c r="C271" s="62"/>
      <c r="D271" s="62"/>
      <c r="E271" s="62"/>
      <c r="F271" s="8"/>
      <c r="G271" s="98"/>
      <c r="H271" s="85"/>
      <c r="I271" s="100"/>
      <c r="J271" s="100"/>
      <c r="L271" s="79"/>
      <c r="M271" s="80"/>
      <c r="N271" s="21"/>
      <c r="O271" s="72"/>
      <c r="P271" s="72"/>
      <c r="Q271" s="131"/>
      <c r="R271" s="90"/>
      <c r="S271" s="31"/>
      <c r="T271" s="95"/>
      <c r="U271" s="95"/>
      <c r="W271" s="90">
        <f t="shared" si="42"/>
        <v>6</v>
      </c>
      <c r="X271" s="97" t="s">
        <v>12910</v>
      </c>
      <c r="Y271" s="2" t="s">
        <v>12911</v>
      </c>
      <c r="Z271" s="101" t="s">
        <v>12912</v>
      </c>
      <c r="AA271" s="2" t="s">
        <v>12913</v>
      </c>
      <c r="AB271" s="2" t="s">
        <v>12914</v>
      </c>
      <c r="AC271" s="2" t="s">
        <v>12915</v>
      </c>
      <c r="AD271" s="97" t="s">
        <v>12910</v>
      </c>
      <c r="AF271" s="10">
        <v>1</v>
      </c>
    </row>
    <row r="272" spans="2:32" ht="30" customHeight="1" x14ac:dyDescent="0.25">
      <c r="B272" s="98"/>
      <c r="C272" s="62"/>
      <c r="D272" s="62"/>
      <c r="E272" s="62"/>
      <c r="F272" s="8"/>
      <c r="G272" s="98"/>
      <c r="H272" s="85"/>
      <c r="I272" s="100"/>
      <c r="J272" s="100"/>
      <c r="L272" s="79"/>
      <c r="M272" s="80"/>
      <c r="N272" s="21"/>
      <c r="O272" s="72"/>
      <c r="P272" s="72"/>
      <c r="Q272" s="131"/>
      <c r="R272" s="90"/>
      <c r="S272" s="31"/>
      <c r="T272" s="95"/>
      <c r="U272" s="95"/>
      <c r="W272" s="90">
        <f t="shared" si="42"/>
        <v>7</v>
      </c>
      <c r="X272" s="97" t="s">
        <v>12916</v>
      </c>
      <c r="Y272" s="2" t="s">
        <v>12917</v>
      </c>
      <c r="Z272" s="101" t="s">
        <v>12918</v>
      </c>
      <c r="AA272" s="2" t="s">
        <v>12919</v>
      </c>
      <c r="AB272" s="2" t="s">
        <v>12920</v>
      </c>
      <c r="AC272" s="2" t="s">
        <v>12921</v>
      </c>
      <c r="AD272" s="97" t="s">
        <v>12916</v>
      </c>
      <c r="AF272" s="10">
        <v>1</v>
      </c>
    </row>
    <row r="273" spans="2:32" ht="30" customHeight="1" x14ac:dyDescent="0.25">
      <c r="B273" s="98"/>
      <c r="C273" s="62"/>
      <c r="D273" s="62"/>
      <c r="E273" s="62"/>
      <c r="F273" s="8"/>
      <c r="G273" s="98"/>
      <c r="H273" s="85"/>
      <c r="I273" s="100"/>
      <c r="J273" s="100"/>
      <c r="L273" s="79"/>
      <c r="M273" s="80"/>
      <c r="N273" s="21"/>
      <c r="O273" s="72"/>
      <c r="P273" s="72"/>
      <c r="Q273" s="131"/>
      <c r="R273" s="90"/>
      <c r="S273" s="31"/>
      <c r="T273" s="95"/>
      <c r="U273" s="95"/>
      <c r="W273" s="90">
        <f t="shared" si="42"/>
        <v>8</v>
      </c>
      <c r="X273" s="97" t="s">
        <v>12922</v>
      </c>
      <c r="Y273" s="2" t="s">
        <v>12923</v>
      </c>
      <c r="Z273" s="101" t="s">
        <v>12924</v>
      </c>
      <c r="AA273" s="2" t="s">
        <v>12925</v>
      </c>
      <c r="AB273" s="2" t="s">
        <v>12926</v>
      </c>
      <c r="AC273" s="2" t="s">
        <v>12927</v>
      </c>
      <c r="AD273" s="97" t="s">
        <v>12922</v>
      </c>
      <c r="AF273" s="10">
        <v>1</v>
      </c>
    </row>
    <row r="274" spans="2:32" ht="30" customHeight="1" x14ac:dyDescent="0.25">
      <c r="B274" s="98"/>
      <c r="C274" s="62"/>
      <c r="D274" s="62"/>
      <c r="E274" s="62"/>
      <c r="F274" s="8"/>
      <c r="G274" s="98"/>
      <c r="H274" s="85"/>
      <c r="I274" s="100"/>
      <c r="J274" s="100"/>
      <c r="L274" s="79"/>
      <c r="M274" s="80"/>
      <c r="N274" s="21"/>
      <c r="O274" s="72"/>
      <c r="P274" s="72"/>
      <c r="Q274" s="131"/>
      <c r="R274" s="90"/>
      <c r="S274" s="31"/>
      <c r="T274" s="95"/>
      <c r="U274" s="95"/>
      <c r="W274" s="90">
        <f t="shared" si="42"/>
        <v>9</v>
      </c>
      <c r="X274" s="97" t="s">
        <v>12928</v>
      </c>
      <c r="Y274" s="2" t="s">
        <v>12929</v>
      </c>
      <c r="Z274" s="101" t="s">
        <v>12930</v>
      </c>
      <c r="AA274" s="2" t="s">
        <v>12931</v>
      </c>
      <c r="AB274" s="2" t="s">
        <v>12932</v>
      </c>
      <c r="AC274" s="2" t="s">
        <v>12933</v>
      </c>
      <c r="AD274" s="97" t="s">
        <v>12928</v>
      </c>
      <c r="AF274" s="10">
        <v>1</v>
      </c>
    </row>
    <row r="275" spans="2:32" ht="30" customHeight="1" x14ac:dyDescent="0.25">
      <c r="B275" s="98"/>
      <c r="C275" s="62"/>
      <c r="D275" s="62"/>
      <c r="E275" s="62"/>
      <c r="F275" s="8"/>
      <c r="G275" s="98"/>
      <c r="H275" s="85"/>
      <c r="I275" s="100"/>
      <c r="J275" s="100"/>
      <c r="L275" s="79"/>
      <c r="M275" s="80"/>
      <c r="N275" s="21"/>
      <c r="O275" s="72"/>
      <c r="P275" s="72"/>
      <c r="Q275" s="131"/>
      <c r="R275" s="90"/>
      <c r="S275" s="31"/>
      <c r="T275" s="95"/>
      <c r="U275" s="95"/>
      <c r="W275" s="90">
        <f t="shared" si="42"/>
        <v>10</v>
      </c>
      <c r="X275" s="97" t="s">
        <v>12934</v>
      </c>
      <c r="Y275" s="2" t="s">
        <v>12935</v>
      </c>
      <c r="Z275" s="101" t="s">
        <v>12936</v>
      </c>
      <c r="AA275" s="2" t="s">
        <v>12937</v>
      </c>
      <c r="AB275" s="2" t="s">
        <v>12938</v>
      </c>
      <c r="AC275" s="2" t="s">
        <v>12939</v>
      </c>
      <c r="AD275" s="97" t="s">
        <v>12934</v>
      </c>
      <c r="AF275" s="10">
        <v>1</v>
      </c>
    </row>
    <row r="276" spans="2:32" ht="30" customHeight="1" x14ac:dyDescent="0.25">
      <c r="B276" s="98"/>
      <c r="C276" s="62"/>
      <c r="D276" s="62"/>
      <c r="E276" s="62"/>
      <c r="F276" s="8"/>
      <c r="G276" s="98"/>
      <c r="H276" s="85"/>
      <c r="I276" s="100"/>
      <c r="J276" s="100"/>
      <c r="L276" s="79"/>
      <c r="M276" s="80"/>
      <c r="N276" s="21"/>
      <c r="O276" s="72"/>
      <c r="P276" s="72"/>
      <c r="Q276" s="131"/>
      <c r="R276" s="90"/>
      <c r="S276" s="31"/>
      <c r="T276" s="95"/>
      <c r="U276" s="95"/>
      <c r="W276" s="90">
        <f t="shared" si="42"/>
        <v>11</v>
      </c>
      <c r="X276" s="97" t="s">
        <v>12940</v>
      </c>
      <c r="Y276" s="2" t="s">
        <v>12941</v>
      </c>
      <c r="Z276" s="101" t="s">
        <v>12942</v>
      </c>
      <c r="AA276" s="2" t="s">
        <v>12943</v>
      </c>
      <c r="AB276" s="2" t="s">
        <v>12944</v>
      </c>
      <c r="AC276" s="2" t="s">
        <v>12945</v>
      </c>
      <c r="AD276" s="97" t="s">
        <v>12940</v>
      </c>
      <c r="AF276" s="10">
        <v>1</v>
      </c>
    </row>
    <row r="277" spans="2:32" ht="30" customHeight="1" x14ac:dyDescent="0.25">
      <c r="B277" s="98"/>
      <c r="C277" s="62"/>
      <c r="D277" s="62"/>
      <c r="E277" s="62"/>
      <c r="F277" s="8"/>
      <c r="G277" s="98"/>
      <c r="H277" s="85"/>
      <c r="I277" s="100"/>
      <c r="J277" s="100"/>
      <c r="L277" s="79"/>
      <c r="M277" s="80"/>
      <c r="N277" s="21"/>
      <c r="O277" s="72"/>
      <c r="P277" s="72"/>
      <c r="Q277" s="131"/>
      <c r="R277" s="90"/>
      <c r="S277" s="31"/>
      <c r="T277" s="95"/>
      <c r="U277" s="95"/>
      <c r="W277" s="90">
        <f t="shared" si="42"/>
        <v>12</v>
      </c>
      <c r="X277" s="97" t="s">
        <v>12946</v>
      </c>
      <c r="Y277" s="2" t="s">
        <v>12947</v>
      </c>
      <c r="Z277" s="101" t="s">
        <v>12948</v>
      </c>
      <c r="AA277" s="2" t="s">
        <v>12949</v>
      </c>
      <c r="AB277" s="2" t="s">
        <v>12950</v>
      </c>
      <c r="AC277" s="2" t="s">
        <v>12951</v>
      </c>
      <c r="AD277" s="97" t="s">
        <v>12946</v>
      </c>
      <c r="AF277" s="10">
        <v>1</v>
      </c>
    </row>
    <row r="278" spans="2:32" ht="30" customHeight="1" x14ac:dyDescent="0.25">
      <c r="B278" s="98"/>
      <c r="C278" s="62"/>
      <c r="D278" s="62"/>
      <c r="E278" s="62"/>
      <c r="F278" s="8"/>
      <c r="G278" s="98"/>
      <c r="H278" s="85"/>
      <c r="I278" s="100"/>
      <c r="J278" s="100"/>
      <c r="L278" s="79"/>
      <c r="M278" s="80"/>
      <c r="N278" s="21"/>
      <c r="O278" s="72"/>
      <c r="P278" s="72"/>
      <c r="Q278" s="131"/>
      <c r="R278" s="90"/>
      <c r="S278" s="31"/>
      <c r="T278" s="95"/>
      <c r="U278" s="95"/>
      <c r="W278" s="90">
        <f t="shared" si="42"/>
        <v>13</v>
      </c>
      <c r="X278" s="97" t="s">
        <v>12952</v>
      </c>
      <c r="Y278" s="2" t="s">
        <v>12953</v>
      </c>
      <c r="Z278" s="101" t="s">
        <v>12954</v>
      </c>
      <c r="AA278" s="2" t="s">
        <v>12955</v>
      </c>
      <c r="AB278" s="2" t="s">
        <v>12956</v>
      </c>
      <c r="AC278" s="2" t="s">
        <v>12957</v>
      </c>
      <c r="AD278" s="97" t="s">
        <v>12952</v>
      </c>
      <c r="AF278" s="10">
        <v>1</v>
      </c>
    </row>
    <row r="279" spans="2:32" ht="30" customHeight="1" x14ac:dyDescent="0.25">
      <c r="B279" s="98"/>
      <c r="C279" s="62"/>
      <c r="D279" s="62"/>
      <c r="E279" s="62"/>
      <c r="F279" s="8"/>
      <c r="G279" s="98"/>
      <c r="H279" s="85"/>
      <c r="I279" s="100"/>
      <c r="J279" s="100"/>
      <c r="L279" s="79"/>
      <c r="M279" s="80"/>
      <c r="N279" s="21"/>
      <c r="O279" s="72"/>
      <c r="P279" s="72"/>
      <c r="Q279" s="131"/>
      <c r="R279" s="90"/>
      <c r="S279" s="31"/>
      <c r="T279" s="95"/>
      <c r="U279" s="95"/>
      <c r="W279" s="90">
        <f t="shared" si="42"/>
        <v>14</v>
      </c>
      <c r="X279" s="97" t="s">
        <v>10248</v>
      </c>
      <c r="Y279" s="95" t="s">
        <v>12958</v>
      </c>
      <c r="Z279" s="95" t="s">
        <v>12959</v>
      </c>
      <c r="AA279" s="2" t="s">
        <v>12960</v>
      </c>
      <c r="AB279" s="2" t="s">
        <v>12961</v>
      </c>
      <c r="AC279" s="2" t="s">
        <v>12962</v>
      </c>
      <c r="AD279" s="97" t="s">
        <v>10248</v>
      </c>
      <c r="AF279" s="10">
        <v>1</v>
      </c>
    </row>
    <row r="280" spans="2:32" ht="30" customHeight="1" x14ac:dyDescent="0.25">
      <c r="B280" s="98"/>
      <c r="C280" s="62"/>
      <c r="D280" s="62"/>
      <c r="E280" s="62"/>
      <c r="F280" s="8"/>
      <c r="G280" s="98"/>
      <c r="H280" s="85"/>
      <c r="I280" s="100"/>
      <c r="J280" s="100"/>
      <c r="L280" s="79"/>
      <c r="M280" s="80"/>
      <c r="N280" s="21"/>
      <c r="O280" s="72"/>
      <c r="P280" s="72"/>
      <c r="Q280" s="131"/>
      <c r="R280" s="90"/>
      <c r="S280" s="31"/>
      <c r="T280" s="95"/>
      <c r="U280" s="95"/>
      <c r="W280" s="90">
        <f t="shared" si="42"/>
        <v>15</v>
      </c>
      <c r="X280" s="97" t="s">
        <v>12963</v>
      </c>
      <c r="Y280" s="2" t="s">
        <v>12964</v>
      </c>
      <c r="Z280" s="101" t="s">
        <v>12965</v>
      </c>
      <c r="AA280" s="2" t="s">
        <v>12966</v>
      </c>
      <c r="AB280" s="2" t="s">
        <v>12967</v>
      </c>
      <c r="AC280" s="2" t="s">
        <v>12968</v>
      </c>
      <c r="AD280" s="97" t="s">
        <v>12963</v>
      </c>
      <c r="AF280" s="10">
        <v>1</v>
      </c>
    </row>
    <row r="281" spans="2:32" ht="30" customHeight="1" x14ac:dyDescent="0.25">
      <c r="B281" s="98"/>
      <c r="C281" s="62"/>
      <c r="D281" s="62"/>
      <c r="E281" s="62"/>
      <c r="F281" s="8"/>
      <c r="G281" s="98"/>
      <c r="H281" s="85"/>
      <c r="I281" s="100"/>
      <c r="J281" s="100"/>
      <c r="L281" s="79"/>
      <c r="M281" s="80"/>
      <c r="N281" s="21"/>
      <c r="O281" s="72"/>
      <c r="P281" s="72"/>
      <c r="Q281" s="131"/>
      <c r="R281" s="90"/>
      <c r="S281" s="31"/>
      <c r="T281" s="95"/>
      <c r="U281" s="95"/>
      <c r="W281" s="90">
        <f t="shared" si="42"/>
        <v>16</v>
      </c>
      <c r="X281" s="97" t="s">
        <v>12969</v>
      </c>
      <c r="Y281" s="2" t="s">
        <v>12970</v>
      </c>
      <c r="Z281" s="101" t="s">
        <v>12971</v>
      </c>
      <c r="AA281" s="2" t="s">
        <v>12972</v>
      </c>
      <c r="AB281" s="2" t="s">
        <v>12973</v>
      </c>
      <c r="AC281" s="2" t="s">
        <v>12974</v>
      </c>
      <c r="AD281" s="97" t="s">
        <v>12969</v>
      </c>
      <c r="AF281" s="10">
        <v>1</v>
      </c>
    </row>
    <row r="282" spans="2:32" ht="30" customHeight="1" x14ac:dyDescent="0.25">
      <c r="B282" s="98"/>
      <c r="C282" s="62"/>
      <c r="D282" s="62"/>
      <c r="E282" s="62"/>
      <c r="F282" s="8"/>
      <c r="G282" s="98"/>
      <c r="H282" s="85"/>
      <c r="I282" s="100"/>
      <c r="J282" s="100"/>
      <c r="L282" s="79"/>
      <c r="M282" s="80"/>
      <c r="N282" s="21"/>
      <c r="O282" s="72"/>
      <c r="P282" s="72"/>
      <c r="Q282" s="131"/>
      <c r="R282" s="90"/>
      <c r="S282" s="31"/>
      <c r="T282" s="95"/>
      <c r="U282" s="95"/>
      <c r="W282" s="90">
        <f t="shared" si="42"/>
        <v>17</v>
      </c>
      <c r="X282" s="97" t="s">
        <v>12975</v>
      </c>
      <c r="Y282" s="2" t="s">
        <v>12976</v>
      </c>
      <c r="Z282" s="101" t="s">
        <v>12977</v>
      </c>
      <c r="AA282" s="2" t="s">
        <v>12978</v>
      </c>
      <c r="AB282" s="2" t="s">
        <v>12979</v>
      </c>
      <c r="AC282" s="2" t="s">
        <v>12980</v>
      </c>
      <c r="AD282" s="97" t="s">
        <v>12975</v>
      </c>
      <c r="AF282" s="10">
        <v>1</v>
      </c>
    </row>
    <row r="283" spans="2:32" ht="30" customHeight="1" x14ac:dyDescent="0.25">
      <c r="B283" s="98"/>
      <c r="C283" s="62"/>
      <c r="D283" s="62"/>
      <c r="E283" s="62"/>
      <c r="F283" s="8"/>
      <c r="G283" s="98"/>
      <c r="H283" s="85"/>
      <c r="I283" s="100"/>
      <c r="J283" s="100"/>
      <c r="L283" s="79"/>
      <c r="M283" s="80"/>
      <c r="N283" s="21"/>
      <c r="O283" s="72"/>
      <c r="P283" s="72"/>
      <c r="Q283" s="131"/>
      <c r="R283" s="90"/>
      <c r="S283" s="31"/>
      <c r="T283" s="95"/>
      <c r="U283" s="95"/>
      <c r="W283" s="90">
        <f t="shared" si="42"/>
        <v>18</v>
      </c>
      <c r="X283" s="97" t="s">
        <v>12981</v>
      </c>
      <c r="Y283" s="2" t="s">
        <v>12982</v>
      </c>
      <c r="Z283" s="101" t="s">
        <v>12983</v>
      </c>
      <c r="AA283" s="2" t="s">
        <v>12984</v>
      </c>
      <c r="AB283" s="2" t="s">
        <v>12985</v>
      </c>
      <c r="AC283" s="2" t="s">
        <v>12986</v>
      </c>
      <c r="AD283" s="97" t="s">
        <v>12981</v>
      </c>
      <c r="AF283" s="10">
        <v>1</v>
      </c>
    </row>
    <row r="284" spans="2:32" ht="30" customHeight="1" x14ac:dyDescent="0.25">
      <c r="B284" s="98"/>
      <c r="C284" s="62"/>
      <c r="D284" s="62"/>
      <c r="E284" s="62"/>
      <c r="F284" s="8"/>
      <c r="G284" s="98"/>
      <c r="H284" s="85"/>
      <c r="I284" s="100"/>
      <c r="J284" s="100"/>
      <c r="L284" s="79"/>
      <c r="M284" s="80"/>
      <c r="N284" s="21"/>
      <c r="O284" s="72"/>
      <c r="P284" s="72"/>
      <c r="Q284" s="131"/>
      <c r="R284" s="90"/>
      <c r="S284" s="31"/>
      <c r="T284" s="95"/>
      <c r="U284" s="95"/>
      <c r="W284" s="90">
        <f t="shared" si="42"/>
        <v>19</v>
      </c>
      <c r="X284" s="97" t="s">
        <v>12987</v>
      </c>
      <c r="Y284" s="2" t="s">
        <v>12988</v>
      </c>
      <c r="Z284" s="101" t="s">
        <v>12989</v>
      </c>
      <c r="AA284" s="2" t="s">
        <v>12990</v>
      </c>
      <c r="AB284" s="2" t="s">
        <v>12991</v>
      </c>
      <c r="AC284" s="2" t="s">
        <v>12992</v>
      </c>
      <c r="AD284" s="97" t="s">
        <v>12987</v>
      </c>
      <c r="AF284" s="10">
        <v>1</v>
      </c>
    </row>
    <row r="285" spans="2:32" ht="30" customHeight="1" x14ac:dyDescent="0.25">
      <c r="B285" s="98"/>
      <c r="C285" s="62"/>
      <c r="D285" s="62"/>
      <c r="E285" s="62"/>
      <c r="F285" s="8"/>
      <c r="G285" s="98"/>
      <c r="H285" s="85"/>
      <c r="I285" s="100"/>
      <c r="J285" s="100"/>
      <c r="L285" s="79"/>
      <c r="M285" s="80"/>
      <c r="N285" s="21"/>
      <c r="O285" s="72"/>
      <c r="P285" s="72"/>
      <c r="Q285" s="131"/>
      <c r="R285" s="90"/>
      <c r="S285" s="31"/>
      <c r="T285" s="95"/>
      <c r="U285" s="95"/>
      <c r="W285" s="90">
        <f t="shared" si="42"/>
        <v>20</v>
      </c>
      <c r="X285" s="97" t="s">
        <v>12993</v>
      </c>
      <c r="Y285" s="2" t="s">
        <v>12994</v>
      </c>
      <c r="Z285" s="101" t="s">
        <v>12995</v>
      </c>
      <c r="AA285" s="2" t="s">
        <v>12996</v>
      </c>
      <c r="AB285" s="2" t="s">
        <v>12997</v>
      </c>
      <c r="AC285" s="2" t="s">
        <v>12998</v>
      </c>
      <c r="AD285" s="97" t="s">
        <v>12993</v>
      </c>
      <c r="AF285" s="10">
        <v>1</v>
      </c>
    </row>
    <row r="286" spans="2:32" ht="30" customHeight="1" x14ac:dyDescent="0.25">
      <c r="B286" s="98"/>
      <c r="C286" s="62"/>
      <c r="D286" s="62"/>
      <c r="E286" s="62"/>
      <c r="F286" s="8"/>
      <c r="G286" s="98"/>
      <c r="H286" s="85"/>
      <c r="I286" s="100"/>
      <c r="J286" s="100"/>
      <c r="L286" s="79"/>
      <c r="M286" s="80"/>
      <c r="N286" s="21"/>
      <c r="O286" s="72"/>
      <c r="P286" s="72"/>
      <c r="Q286" s="131"/>
      <c r="R286" s="90"/>
      <c r="S286" s="31"/>
      <c r="T286" s="95"/>
      <c r="U286" s="95"/>
      <c r="W286" s="90">
        <f t="shared" si="42"/>
        <v>21</v>
      </c>
      <c r="X286" s="97" t="s">
        <v>12999</v>
      </c>
      <c r="Y286" s="2" t="s">
        <v>13000</v>
      </c>
      <c r="Z286" s="101" t="s">
        <v>11257</v>
      </c>
      <c r="AA286" s="2" t="s">
        <v>13001</v>
      </c>
      <c r="AB286" s="2" t="s">
        <v>13002</v>
      </c>
      <c r="AC286" s="2" t="s">
        <v>13003</v>
      </c>
      <c r="AD286" s="97" t="s">
        <v>12999</v>
      </c>
      <c r="AF286" s="10">
        <v>1</v>
      </c>
    </row>
    <row r="287" spans="2:32" ht="30" customHeight="1" x14ac:dyDescent="0.25">
      <c r="B287" s="98"/>
      <c r="C287" s="62"/>
      <c r="D287" s="62"/>
      <c r="E287" s="62"/>
      <c r="F287" s="8"/>
      <c r="G287" s="98"/>
      <c r="H287" s="85"/>
      <c r="I287" s="100"/>
      <c r="J287" s="100"/>
      <c r="L287" s="79"/>
      <c r="M287" s="80"/>
      <c r="N287" s="21"/>
      <c r="O287" s="72"/>
      <c r="P287" s="72"/>
      <c r="Q287" s="131"/>
      <c r="R287" s="90"/>
      <c r="S287" s="31"/>
      <c r="T287" s="95"/>
      <c r="U287" s="95"/>
      <c r="W287" s="90">
        <f t="shared" si="42"/>
        <v>22</v>
      </c>
      <c r="X287" s="97" t="s">
        <v>13004</v>
      </c>
      <c r="Y287" s="2" t="s">
        <v>13005</v>
      </c>
      <c r="Z287" s="101" t="s">
        <v>13006</v>
      </c>
      <c r="AA287" s="2" t="s">
        <v>13007</v>
      </c>
      <c r="AB287" s="2" t="s">
        <v>13008</v>
      </c>
      <c r="AC287" s="2" t="s">
        <v>13009</v>
      </c>
      <c r="AD287" s="97" t="s">
        <v>13004</v>
      </c>
      <c r="AF287" s="10">
        <v>1</v>
      </c>
    </row>
    <row r="288" spans="2:32" ht="30" customHeight="1" x14ac:dyDescent="0.25">
      <c r="B288" s="98"/>
      <c r="C288" s="62"/>
      <c r="D288" s="62"/>
      <c r="E288" s="62"/>
      <c r="F288" s="8"/>
      <c r="G288" s="98"/>
      <c r="H288" s="85"/>
      <c r="I288" s="100"/>
      <c r="J288" s="100"/>
      <c r="L288" s="79"/>
      <c r="M288" s="80"/>
      <c r="N288" s="21"/>
      <c r="O288" s="72"/>
      <c r="P288" s="72"/>
      <c r="Q288" s="131"/>
      <c r="R288" s="90"/>
      <c r="S288" s="31"/>
      <c r="T288" s="95"/>
      <c r="U288" s="95"/>
      <c r="W288" s="90">
        <f t="shared" si="42"/>
        <v>23</v>
      </c>
      <c r="X288" s="97" t="s">
        <v>13010</v>
      </c>
      <c r="Y288" s="2" t="s">
        <v>13011</v>
      </c>
      <c r="Z288" s="101" t="s">
        <v>13012</v>
      </c>
      <c r="AA288" s="2" t="s">
        <v>13013</v>
      </c>
      <c r="AB288" s="2" t="s">
        <v>13014</v>
      </c>
      <c r="AC288" s="2" t="s">
        <v>13015</v>
      </c>
      <c r="AD288" s="97" t="s">
        <v>13010</v>
      </c>
      <c r="AF288" s="10">
        <v>1</v>
      </c>
    </row>
    <row r="289" spans="2:32" ht="30" customHeight="1" x14ac:dyDescent="0.25">
      <c r="B289" s="98"/>
      <c r="C289" s="62"/>
      <c r="D289" s="62"/>
      <c r="E289" s="62"/>
      <c r="F289" s="8"/>
      <c r="G289" s="98"/>
      <c r="H289" s="85"/>
      <c r="I289" s="100"/>
      <c r="J289" s="100"/>
      <c r="L289" s="79"/>
      <c r="M289" s="80"/>
      <c r="N289" s="21"/>
      <c r="O289" s="72"/>
      <c r="P289" s="72"/>
      <c r="Q289" s="131"/>
      <c r="R289" s="90"/>
      <c r="S289" s="31"/>
      <c r="T289" s="95"/>
      <c r="U289" s="95"/>
      <c r="W289" s="90">
        <f t="shared" si="42"/>
        <v>24</v>
      </c>
      <c r="X289" s="97" t="s">
        <v>13016</v>
      </c>
      <c r="Y289" s="2" t="s">
        <v>13017</v>
      </c>
      <c r="Z289" s="101" t="s">
        <v>13018</v>
      </c>
      <c r="AA289" s="2" t="s">
        <v>13019</v>
      </c>
      <c r="AB289" s="2" t="s">
        <v>13020</v>
      </c>
      <c r="AC289" s="2" t="s">
        <v>13021</v>
      </c>
      <c r="AD289" s="97" t="s">
        <v>13016</v>
      </c>
      <c r="AF289" s="10">
        <v>1</v>
      </c>
    </row>
    <row r="290" spans="2:32" ht="30" customHeight="1" x14ac:dyDescent="0.25">
      <c r="B290" s="98"/>
      <c r="C290" s="62"/>
      <c r="D290" s="62"/>
      <c r="E290" s="62"/>
      <c r="F290" s="8"/>
      <c r="G290" s="98"/>
      <c r="H290" s="85"/>
      <c r="I290" s="100"/>
      <c r="J290" s="100"/>
      <c r="L290" s="79"/>
      <c r="M290" s="80"/>
      <c r="N290" s="21"/>
      <c r="O290" s="72"/>
      <c r="P290" s="72"/>
      <c r="Q290" s="131"/>
      <c r="R290" s="90"/>
      <c r="S290" s="31"/>
      <c r="T290" s="95"/>
      <c r="U290" s="95"/>
      <c r="W290" s="90">
        <f t="shared" si="42"/>
        <v>25</v>
      </c>
      <c r="X290" s="97" t="s">
        <v>13022</v>
      </c>
      <c r="Y290" s="2" t="s">
        <v>13023</v>
      </c>
      <c r="Z290" s="101" t="s">
        <v>13024</v>
      </c>
      <c r="AA290" s="2" t="s">
        <v>13025</v>
      </c>
      <c r="AB290" s="2" t="s">
        <v>13026</v>
      </c>
      <c r="AC290" s="2" t="s">
        <v>13027</v>
      </c>
      <c r="AD290" s="97" t="s">
        <v>13022</v>
      </c>
      <c r="AF290" s="10">
        <v>1</v>
      </c>
    </row>
    <row r="291" spans="2:32" ht="30" customHeight="1" x14ac:dyDescent="0.25">
      <c r="B291" s="98"/>
      <c r="C291" s="62"/>
      <c r="D291" s="62"/>
      <c r="E291" s="62"/>
      <c r="F291" s="8"/>
      <c r="G291" s="98"/>
      <c r="H291" s="85"/>
      <c r="I291" s="100"/>
      <c r="J291" s="100"/>
      <c r="L291" s="79"/>
      <c r="M291" s="80"/>
      <c r="N291" s="21"/>
      <c r="O291" s="72"/>
      <c r="P291" s="72"/>
      <c r="Q291" s="131"/>
      <c r="R291" s="90"/>
      <c r="S291" s="31"/>
      <c r="T291" s="95"/>
      <c r="U291" s="95"/>
      <c r="W291" s="90">
        <f t="shared" si="42"/>
        <v>26</v>
      </c>
      <c r="X291" s="97" t="s">
        <v>13028</v>
      </c>
      <c r="Y291" s="2" t="s">
        <v>13029</v>
      </c>
      <c r="Z291" s="101" t="s">
        <v>13030</v>
      </c>
      <c r="AA291" s="2" t="s">
        <v>13031</v>
      </c>
      <c r="AB291" s="2" t="s">
        <v>13032</v>
      </c>
      <c r="AC291" s="2" t="s">
        <v>13033</v>
      </c>
      <c r="AD291" s="97" t="s">
        <v>13028</v>
      </c>
      <c r="AF291" s="10">
        <v>1</v>
      </c>
    </row>
    <row r="292" spans="2:32" ht="30" customHeight="1" x14ac:dyDescent="0.25">
      <c r="B292" s="98"/>
      <c r="C292" s="62"/>
      <c r="D292" s="62"/>
      <c r="E292" s="62"/>
      <c r="F292" s="8"/>
      <c r="G292" s="98"/>
      <c r="H292" s="85"/>
      <c r="I292" s="100"/>
      <c r="J292" s="100"/>
      <c r="L292" s="79"/>
      <c r="M292" s="80"/>
      <c r="N292" s="21"/>
      <c r="O292" s="72"/>
      <c r="P292" s="72"/>
      <c r="Q292" s="131"/>
      <c r="R292" s="90"/>
      <c r="S292" s="31"/>
      <c r="T292" s="95"/>
      <c r="U292" s="95"/>
      <c r="W292" s="90">
        <f t="shared" si="42"/>
        <v>27</v>
      </c>
      <c r="X292" s="97" t="s">
        <v>13034</v>
      </c>
      <c r="Y292" s="2" t="s">
        <v>13035</v>
      </c>
      <c r="Z292" s="101" t="s">
        <v>13036</v>
      </c>
      <c r="AA292" s="2" t="s">
        <v>13037</v>
      </c>
      <c r="AB292" s="2" t="s">
        <v>13038</v>
      </c>
      <c r="AC292" s="2" t="s">
        <v>13039</v>
      </c>
      <c r="AD292" s="97" t="s">
        <v>13034</v>
      </c>
      <c r="AF292" s="10">
        <v>1</v>
      </c>
    </row>
    <row r="293" spans="2:32" ht="30" customHeight="1" x14ac:dyDescent="0.25">
      <c r="B293" s="98"/>
      <c r="C293" s="62"/>
      <c r="D293" s="62"/>
      <c r="E293" s="62"/>
      <c r="F293" s="8"/>
      <c r="G293" s="98"/>
      <c r="H293" s="85"/>
      <c r="I293" s="100"/>
      <c r="J293" s="100"/>
      <c r="L293" s="79"/>
      <c r="M293" s="80"/>
      <c r="N293" s="21"/>
      <c r="O293" s="72"/>
      <c r="P293" s="72"/>
      <c r="Q293" s="131"/>
      <c r="R293" s="90"/>
      <c r="S293" s="31"/>
      <c r="T293" s="95"/>
      <c r="U293" s="95"/>
      <c r="W293" s="90">
        <f t="shared" si="42"/>
        <v>28</v>
      </c>
      <c r="X293" s="97" t="s">
        <v>13040</v>
      </c>
      <c r="Y293" s="2" t="s">
        <v>13041</v>
      </c>
      <c r="Z293" s="101" t="s">
        <v>12336</v>
      </c>
      <c r="AA293" s="2" t="s">
        <v>13042</v>
      </c>
      <c r="AB293" s="2" t="s">
        <v>12338</v>
      </c>
      <c r="AC293" s="2" t="s">
        <v>12339</v>
      </c>
      <c r="AD293" s="97" t="s">
        <v>13040</v>
      </c>
      <c r="AF293" s="10">
        <v>1</v>
      </c>
    </row>
    <row r="294" spans="2:32" ht="30" customHeight="1" x14ac:dyDescent="0.25">
      <c r="B294" s="98"/>
      <c r="C294" s="62"/>
      <c r="D294" s="62"/>
      <c r="E294" s="62"/>
      <c r="F294" s="8"/>
      <c r="G294" s="98"/>
      <c r="H294" s="85"/>
      <c r="I294" s="100"/>
      <c r="J294" s="100"/>
      <c r="L294" s="79"/>
      <c r="M294" s="80"/>
      <c r="N294" s="21"/>
      <c r="O294" s="72"/>
      <c r="P294" s="72"/>
      <c r="Q294" s="131"/>
      <c r="R294" s="90"/>
      <c r="S294" s="31"/>
      <c r="T294" s="95"/>
      <c r="U294" s="95"/>
      <c r="W294" s="90">
        <f t="shared" si="42"/>
        <v>29</v>
      </c>
      <c r="X294" s="97" t="s">
        <v>13043</v>
      </c>
      <c r="Y294" s="2" t="s">
        <v>13044</v>
      </c>
      <c r="Z294" s="101" t="s">
        <v>13045</v>
      </c>
      <c r="AA294" s="2" t="s">
        <v>13046</v>
      </c>
      <c r="AB294" s="2" t="s">
        <v>13047</v>
      </c>
      <c r="AC294" s="2" t="s">
        <v>13048</v>
      </c>
      <c r="AD294" s="97" t="s">
        <v>13043</v>
      </c>
      <c r="AF294" s="10">
        <v>1</v>
      </c>
    </row>
    <row r="295" spans="2:32" ht="30" customHeight="1" x14ac:dyDescent="0.25">
      <c r="B295" s="98"/>
      <c r="C295" s="62"/>
      <c r="D295" s="62"/>
      <c r="E295" s="62"/>
      <c r="F295" s="8"/>
      <c r="G295" s="98"/>
      <c r="H295" s="85"/>
      <c r="I295" s="100"/>
      <c r="J295" s="100"/>
      <c r="L295" s="79"/>
      <c r="M295" s="80"/>
      <c r="N295" s="21"/>
      <c r="O295" s="72"/>
      <c r="P295" s="72"/>
      <c r="Q295" s="131"/>
      <c r="R295" s="90"/>
      <c r="S295" s="31"/>
      <c r="T295" s="95"/>
      <c r="U295" s="95"/>
      <c r="W295" s="90">
        <f t="shared" si="42"/>
        <v>30</v>
      </c>
      <c r="X295" s="97" t="s">
        <v>13049</v>
      </c>
      <c r="Y295" s="95" t="s">
        <v>13050</v>
      </c>
      <c r="Z295" s="95" t="s">
        <v>13051</v>
      </c>
      <c r="AA295" s="2" t="s">
        <v>13052</v>
      </c>
      <c r="AB295" s="2" t="s">
        <v>13053</v>
      </c>
      <c r="AC295" s="2" t="s">
        <v>13054</v>
      </c>
      <c r="AD295" s="97" t="s">
        <v>13049</v>
      </c>
      <c r="AF295" s="10">
        <v>1</v>
      </c>
    </row>
    <row r="296" spans="2:32" ht="30" customHeight="1" x14ac:dyDescent="0.25">
      <c r="B296" s="98"/>
      <c r="C296" s="62"/>
      <c r="D296" s="62"/>
      <c r="E296" s="62"/>
      <c r="F296" s="8"/>
      <c r="G296" s="98"/>
      <c r="H296" s="85"/>
      <c r="I296" s="100"/>
      <c r="J296" s="100"/>
      <c r="L296" s="79"/>
      <c r="M296" s="80"/>
      <c r="N296" s="21"/>
      <c r="O296" s="72"/>
      <c r="P296" s="72"/>
      <c r="Q296" s="131"/>
      <c r="R296" s="90"/>
      <c r="S296" s="31"/>
      <c r="T296" s="95"/>
      <c r="U296" s="95"/>
      <c r="W296" s="90">
        <f t="shared" si="42"/>
        <v>31</v>
      </c>
      <c r="X296" s="97" t="s">
        <v>13055</v>
      </c>
      <c r="Y296" s="2" t="s">
        <v>13056</v>
      </c>
      <c r="Z296" s="101" t="s">
        <v>13057</v>
      </c>
      <c r="AA296" s="2" t="s">
        <v>13058</v>
      </c>
      <c r="AB296" s="2" t="s">
        <v>13059</v>
      </c>
      <c r="AC296" s="2" t="s">
        <v>13060</v>
      </c>
      <c r="AD296" s="97" t="s">
        <v>13055</v>
      </c>
      <c r="AF296" s="10">
        <v>1</v>
      </c>
    </row>
    <row r="297" spans="2:32" ht="30" customHeight="1" x14ac:dyDescent="0.25">
      <c r="B297" s="98"/>
      <c r="C297" s="103"/>
      <c r="D297" s="95"/>
      <c r="E297" s="95"/>
      <c r="F297" s="8"/>
      <c r="G297" s="98"/>
      <c r="H297" s="85"/>
      <c r="I297" s="100"/>
      <c r="J297" s="100"/>
      <c r="L297" s="79"/>
      <c r="M297" s="80"/>
      <c r="N297" s="21"/>
      <c r="O297" s="72"/>
      <c r="P297" s="72"/>
      <c r="Q297" s="131"/>
      <c r="R297" s="90"/>
      <c r="S297" s="31"/>
      <c r="T297" s="95"/>
      <c r="U297" s="95"/>
      <c r="W297" s="90">
        <f t="shared" si="42"/>
        <v>32</v>
      </c>
      <c r="X297" s="97" t="s">
        <v>13061</v>
      </c>
      <c r="Y297" s="2" t="s">
        <v>13062</v>
      </c>
      <c r="Z297" s="101" t="s">
        <v>13063</v>
      </c>
      <c r="AA297" s="2" t="s">
        <v>13064</v>
      </c>
      <c r="AB297" s="2" t="s">
        <v>13065</v>
      </c>
      <c r="AC297" s="2" t="s">
        <v>13066</v>
      </c>
      <c r="AD297" s="97" t="s">
        <v>13061</v>
      </c>
      <c r="AF297" s="10">
        <v>1</v>
      </c>
    </row>
    <row r="298" spans="2:32" ht="30" customHeight="1" x14ac:dyDescent="0.25">
      <c r="B298" s="98"/>
      <c r="C298" s="103"/>
      <c r="D298" s="95"/>
      <c r="E298" s="95"/>
      <c r="F298" s="8"/>
      <c r="G298" s="98"/>
      <c r="H298" s="85"/>
      <c r="I298" s="100"/>
      <c r="J298" s="100"/>
      <c r="L298" s="79"/>
      <c r="M298" s="80"/>
      <c r="N298" s="21"/>
      <c r="O298" s="72"/>
      <c r="P298" s="72"/>
      <c r="Q298" s="131"/>
      <c r="R298" s="90"/>
      <c r="S298" s="31"/>
      <c r="T298" s="95"/>
      <c r="U298" s="95"/>
      <c r="W298" s="90">
        <f t="shared" si="42"/>
        <v>33</v>
      </c>
      <c r="X298" s="97" t="s">
        <v>13067</v>
      </c>
      <c r="Y298" s="2" t="s">
        <v>13068</v>
      </c>
      <c r="Z298" s="101" t="s">
        <v>13069</v>
      </c>
      <c r="AA298" s="2" t="s">
        <v>13070</v>
      </c>
      <c r="AB298" s="2" t="s">
        <v>13071</v>
      </c>
      <c r="AC298" s="2" t="s">
        <v>13072</v>
      </c>
      <c r="AD298" s="97" t="s">
        <v>13067</v>
      </c>
      <c r="AF298" s="10">
        <v>1</v>
      </c>
    </row>
    <row r="299" spans="2:32" ht="30" customHeight="1" x14ac:dyDescent="0.25">
      <c r="B299" s="98"/>
      <c r="C299" s="103"/>
      <c r="D299" s="95"/>
      <c r="E299" s="95"/>
      <c r="F299" s="8"/>
      <c r="G299" s="98"/>
      <c r="H299" s="85"/>
      <c r="I299" s="100"/>
      <c r="J299" s="100"/>
      <c r="L299" s="79"/>
      <c r="M299" s="80"/>
      <c r="N299" s="21"/>
      <c r="O299" s="72"/>
      <c r="P299" s="72"/>
      <c r="Q299" s="131"/>
      <c r="R299" s="90"/>
      <c r="S299" s="31"/>
      <c r="T299" s="95"/>
      <c r="U299" s="95"/>
      <c r="W299" s="90">
        <f t="shared" si="42"/>
        <v>34</v>
      </c>
      <c r="X299" s="97" t="s">
        <v>13073</v>
      </c>
      <c r="Y299" s="2" t="s">
        <v>13074</v>
      </c>
      <c r="Z299" s="101" t="s">
        <v>13075</v>
      </c>
      <c r="AA299" s="2" t="s">
        <v>13076</v>
      </c>
      <c r="AB299" s="2" t="s">
        <v>13077</v>
      </c>
      <c r="AC299" s="2" t="s">
        <v>13078</v>
      </c>
      <c r="AD299" s="97" t="s">
        <v>13073</v>
      </c>
      <c r="AF299" s="10">
        <v>1</v>
      </c>
    </row>
    <row r="300" spans="2:32" ht="30" customHeight="1" x14ac:dyDescent="0.25">
      <c r="B300" s="98"/>
      <c r="C300" s="103"/>
      <c r="D300" s="95"/>
      <c r="E300" s="95"/>
      <c r="F300" s="8"/>
      <c r="G300" s="98"/>
      <c r="H300" s="85"/>
      <c r="I300" s="100"/>
      <c r="J300" s="100"/>
      <c r="L300" s="79"/>
      <c r="M300" s="80"/>
      <c r="N300" s="21"/>
      <c r="O300" s="72"/>
      <c r="P300" s="72"/>
      <c r="Q300" s="131"/>
      <c r="R300" s="90"/>
      <c r="S300" s="31"/>
      <c r="T300" s="95"/>
      <c r="U300" s="95"/>
      <c r="W300" s="90"/>
      <c r="X300" s="185" t="s">
        <v>10303</v>
      </c>
      <c r="Y300" s="82"/>
      <c r="Z300" s="82"/>
      <c r="AA300" s="82"/>
      <c r="AB300" s="82"/>
      <c r="AC300" s="82"/>
      <c r="AD300" s="185" t="s">
        <v>10303</v>
      </c>
      <c r="AF300" s="10">
        <v>1</v>
      </c>
    </row>
    <row r="301" spans="2:32" ht="30" customHeight="1" x14ac:dyDescent="0.25">
      <c r="B301" s="98"/>
      <c r="C301" s="103"/>
      <c r="D301" s="95"/>
      <c r="E301" s="95"/>
      <c r="F301" s="8"/>
      <c r="G301" s="98"/>
      <c r="H301" s="85"/>
      <c r="I301" s="100"/>
      <c r="J301" s="100"/>
      <c r="L301" s="79"/>
      <c r="M301" s="80"/>
      <c r="N301" s="21"/>
      <c r="O301" s="72"/>
      <c r="P301" s="72"/>
      <c r="Q301" s="131"/>
      <c r="R301" s="90"/>
      <c r="S301" s="31"/>
      <c r="T301" s="95"/>
      <c r="U301" s="95"/>
      <c r="W301" s="90">
        <v>1</v>
      </c>
      <c r="X301" s="97" t="s">
        <v>13079</v>
      </c>
      <c r="Y301" s="2" t="s">
        <v>13080</v>
      </c>
      <c r="Z301" s="101" t="s">
        <v>13081</v>
      </c>
      <c r="AA301" s="2" t="s">
        <v>13082</v>
      </c>
      <c r="AB301" s="2" t="s">
        <v>13083</v>
      </c>
      <c r="AC301" s="2" t="s">
        <v>13084</v>
      </c>
      <c r="AD301" s="97" t="s">
        <v>13079</v>
      </c>
      <c r="AF301" s="10">
        <v>1</v>
      </c>
    </row>
    <row r="302" spans="2:32" ht="30" customHeight="1" x14ac:dyDescent="0.25">
      <c r="B302" s="98"/>
      <c r="C302" s="103"/>
      <c r="D302" s="95"/>
      <c r="E302" s="95"/>
      <c r="F302" s="8"/>
      <c r="G302" s="98"/>
      <c r="H302" s="85"/>
      <c r="I302" s="100"/>
      <c r="J302" s="100"/>
      <c r="L302" s="79"/>
      <c r="M302" s="80"/>
      <c r="N302" s="21"/>
      <c r="O302" s="72"/>
      <c r="P302" s="72"/>
      <c r="Q302" s="131"/>
      <c r="R302" s="90"/>
      <c r="S302" s="31"/>
      <c r="T302" s="95"/>
      <c r="U302" s="95"/>
      <c r="W302" s="90">
        <f>W301+1</f>
        <v>2</v>
      </c>
      <c r="X302" s="97" t="s">
        <v>13085</v>
      </c>
      <c r="Y302" s="2" t="s">
        <v>13086</v>
      </c>
      <c r="Z302" s="101" t="s">
        <v>13087</v>
      </c>
      <c r="AA302" s="2" t="s">
        <v>13088</v>
      </c>
      <c r="AB302" s="2" t="s">
        <v>13089</v>
      </c>
      <c r="AC302" s="2" t="s">
        <v>13090</v>
      </c>
      <c r="AD302" s="97" t="s">
        <v>13085</v>
      </c>
      <c r="AF302" s="10">
        <v>1</v>
      </c>
    </row>
    <row r="303" spans="2:32" ht="30" customHeight="1" x14ac:dyDescent="0.25">
      <c r="B303" s="98"/>
      <c r="C303" s="103"/>
      <c r="D303" s="95"/>
      <c r="E303" s="95"/>
      <c r="F303" s="8"/>
      <c r="G303" s="98"/>
      <c r="H303" s="85"/>
      <c r="I303" s="100"/>
      <c r="J303" s="100"/>
      <c r="L303" s="79"/>
      <c r="M303" s="80"/>
      <c r="N303" s="21"/>
      <c r="O303" s="72"/>
      <c r="P303" s="72"/>
      <c r="Q303" s="131"/>
      <c r="R303" s="90"/>
      <c r="S303" s="31"/>
      <c r="T303" s="95"/>
      <c r="U303" s="95"/>
      <c r="W303" s="90">
        <v>2</v>
      </c>
      <c r="X303" s="97" t="s">
        <v>13091</v>
      </c>
      <c r="Y303" s="2" t="s">
        <v>13092</v>
      </c>
      <c r="Z303" s="101" t="s">
        <v>13093</v>
      </c>
      <c r="AA303" s="2" t="s">
        <v>13094</v>
      </c>
      <c r="AB303" s="2" t="s">
        <v>13095</v>
      </c>
      <c r="AC303" s="2" t="s">
        <v>13096</v>
      </c>
      <c r="AD303" s="97" t="s">
        <v>13091</v>
      </c>
      <c r="AF303" s="10">
        <v>1</v>
      </c>
    </row>
    <row r="304" spans="2:32" ht="30" customHeight="1" x14ac:dyDescent="0.25">
      <c r="B304" s="98"/>
      <c r="C304" s="103"/>
      <c r="D304" s="95"/>
      <c r="E304" s="95"/>
      <c r="F304" s="8"/>
      <c r="G304" s="98"/>
      <c r="H304" s="85"/>
      <c r="I304" s="100"/>
      <c r="J304" s="100"/>
      <c r="L304" s="79"/>
      <c r="M304" s="80"/>
      <c r="N304" s="21"/>
      <c r="O304" s="72"/>
      <c r="P304" s="72"/>
      <c r="Q304" s="131"/>
      <c r="R304" s="90"/>
      <c r="S304" s="31"/>
      <c r="T304" s="95"/>
      <c r="U304" s="95"/>
      <c r="W304" s="90"/>
      <c r="X304" s="185" t="s">
        <v>13097</v>
      </c>
      <c r="Y304" s="82"/>
      <c r="Z304" s="82"/>
      <c r="AA304" s="82"/>
      <c r="AB304" s="82"/>
      <c r="AC304" s="82"/>
      <c r="AD304" s="185" t="s">
        <v>13097</v>
      </c>
      <c r="AF304" s="10">
        <v>1</v>
      </c>
    </row>
    <row r="305" spans="2:32" ht="30" customHeight="1" x14ac:dyDescent="0.25">
      <c r="B305" s="98"/>
      <c r="C305" s="103"/>
      <c r="D305" s="95"/>
      <c r="E305" s="95"/>
      <c r="F305" s="8"/>
      <c r="G305" s="98"/>
      <c r="H305" s="85"/>
      <c r="I305" s="100"/>
      <c r="J305" s="100"/>
      <c r="L305" s="79"/>
      <c r="M305" s="80"/>
      <c r="N305" s="21"/>
      <c r="O305" s="72"/>
      <c r="P305" s="72"/>
      <c r="Q305" s="131"/>
      <c r="R305" s="90"/>
      <c r="S305" s="31"/>
      <c r="T305" s="95"/>
      <c r="U305" s="95"/>
      <c r="W305" s="90">
        <v>1</v>
      </c>
      <c r="X305" s="97" t="s">
        <v>13098</v>
      </c>
      <c r="Y305" s="101" t="s">
        <v>13099</v>
      </c>
      <c r="Z305" s="101" t="s">
        <v>13100</v>
      </c>
      <c r="AA305" s="2" t="s">
        <v>13101</v>
      </c>
      <c r="AB305" s="2" t="s">
        <v>13102</v>
      </c>
      <c r="AC305" s="2" t="s">
        <v>13103</v>
      </c>
      <c r="AD305" s="97" t="s">
        <v>13098</v>
      </c>
      <c r="AF305" s="10">
        <v>1</v>
      </c>
    </row>
    <row r="306" spans="2:32" ht="30" customHeight="1" x14ac:dyDescent="0.25">
      <c r="B306" s="98"/>
      <c r="C306" s="103"/>
      <c r="D306" s="95"/>
      <c r="E306" s="95"/>
      <c r="F306" s="8"/>
      <c r="G306" s="98"/>
      <c r="H306" s="85"/>
      <c r="I306" s="100"/>
      <c r="J306" s="100"/>
      <c r="L306" s="79"/>
      <c r="M306" s="80"/>
      <c r="N306" s="21"/>
      <c r="O306" s="72"/>
      <c r="P306" s="72"/>
      <c r="Q306" s="131"/>
      <c r="R306" s="90"/>
      <c r="S306" s="31"/>
      <c r="T306" s="95"/>
      <c r="U306" s="95"/>
      <c r="W306" s="90"/>
      <c r="X306" s="185" t="s">
        <v>10279</v>
      </c>
      <c r="Y306" s="50"/>
      <c r="Z306" s="82"/>
      <c r="AA306" s="50"/>
      <c r="AB306" s="82"/>
      <c r="AC306" s="82"/>
      <c r="AD306" s="185" t="s">
        <v>10279</v>
      </c>
      <c r="AF306" s="10">
        <v>1</v>
      </c>
    </row>
    <row r="307" spans="2:32" ht="30" customHeight="1" x14ac:dyDescent="0.25">
      <c r="B307" s="98"/>
      <c r="C307" s="103"/>
      <c r="D307" s="95"/>
      <c r="E307" s="95"/>
      <c r="F307" s="8"/>
      <c r="G307" s="98"/>
      <c r="H307" s="85"/>
      <c r="I307" s="100"/>
      <c r="J307" s="100"/>
      <c r="L307" s="79"/>
      <c r="M307" s="80"/>
      <c r="N307" s="21"/>
      <c r="O307" s="72"/>
      <c r="P307" s="72"/>
      <c r="Q307" s="131"/>
      <c r="R307" s="90"/>
      <c r="S307" s="31"/>
      <c r="T307" s="95"/>
      <c r="U307" s="95"/>
      <c r="W307" s="90">
        <v>1</v>
      </c>
      <c r="X307" s="97" t="s">
        <v>13104</v>
      </c>
      <c r="Y307" s="2" t="s">
        <v>13105</v>
      </c>
      <c r="Z307" s="101" t="s">
        <v>13106</v>
      </c>
      <c r="AA307" s="2" t="s">
        <v>13107</v>
      </c>
      <c r="AB307" s="2" t="s">
        <v>13108</v>
      </c>
      <c r="AC307" s="2" t="s">
        <v>13109</v>
      </c>
      <c r="AD307" s="97" t="s">
        <v>13104</v>
      </c>
      <c r="AF307" s="10">
        <v>1</v>
      </c>
    </row>
    <row r="308" spans="2:32" ht="30" customHeight="1" x14ac:dyDescent="0.25">
      <c r="B308" s="98"/>
      <c r="C308" s="103"/>
      <c r="D308" s="95"/>
      <c r="E308" s="95"/>
      <c r="F308" s="8"/>
      <c r="G308" s="98"/>
      <c r="H308" s="85"/>
      <c r="I308" s="100"/>
      <c r="J308" s="100"/>
      <c r="L308" s="79"/>
      <c r="M308" s="80"/>
      <c r="N308" s="21"/>
      <c r="O308" s="72"/>
      <c r="P308" s="72"/>
      <c r="Q308" s="131"/>
      <c r="R308" s="90"/>
      <c r="S308" s="31"/>
      <c r="T308" s="95"/>
      <c r="U308" s="95"/>
      <c r="W308" s="90">
        <f>W307+1</f>
        <v>2</v>
      </c>
      <c r="X308" s="97" t="s">
        <v>13110</v>
      </c>
      <c r="Y308" s="2" t="s">
        <v>13111</v>
      </c>
      <c r="Z308" s="101" t="s">
        <v>13112</v>
      </c>
      <c r="AA308" s="2" t="s">
        <v>13113</v>
      </c>
      <c r="AB308" s="2" t="s">
        <v>13114</v>
      </c>
      <c r="AC308" s="2" t="s">
        <v>13115</v>
      </c>
      <c r="AD308" s="97" t="s">
        <v>13110</v>
      </c>
      <c r="AF308" s="10">
        <v>1</v>
      </c>
    </row>
    <row r="309" spans="2:32" ht="30" customHeight="1" x14ac:dyDescent="0.25">
      <c r="B309" s="98"/>
      <c r="C309" s="103"/>
      <c r="D309" s="95"/>
      <c r="E309" s="95"/>
      <c r="F309" s="8"/>
      <c r="G309" s="98"/>
      <c r="H309" s="85"/>
      <c r="I309" s="100"/>
      <c r="J309" s="100"/>
      <c r="L309" s="79"/>
      <c r="M309" s="80"/>
      <c r="N309" s="21"/>
      <c r="O309" s="72"/>
      <c r="P309" s="72"/>
      <c r="Q309" s="131"/>
      <c r="R309" s="90"/>
      <c r="S309" s="31"/>
      <c r="T309" s="95"/>
      <c r="U309" s="95"/>
      <c r="W309" s="90">
        <f t="shared" ref="W309:W342" si="43">W308+1</f>
        <v>3</v>
      </c>
      <c r="X309" s="97" t="s">
        <v>13116</v>
      </c>
      <c r="Y309" s="2" t="s">
        <v>13117</v>
      </c>
      <c r="Z309" s="101" t="s">
        <v>13118</v>
      </c>
      <c r="AA309" s="2" t="s">
        <v>13119</v>
      </c>
      <c r="AB309" s="2" t="s">
        <v>13120</v>
      </c>
      <c r="AC309" s="2" t="s">
        <v>13121</v>
      </c>
      <c r="AD309" s="97" t="s">
        <v>13116</v>
      </c>
      <c r="AF309" s="10">
        <v>1</v>
      </c>
    </row>
    <row r="310" spans="2:32" ht="30" customHeight="1" x14ac:dyDescent="0.25">
      <c r="B310" s="98"/>
      <c r="C310" s="103"/>
      <c r="D310" s="95"/>
      <c r="E310" s="95"/>
      <c r="F310" s="8"/>
      <c r="G310" s="98"/>
      <c r="H310" s="85"/>
      <c r="I310" s="100"/>
      <c r="J310" s="100"/>
      <c r="L310" s="79"/>
      <c r="M310" s="80"/>
      <c r="N310" s="21"/>
      <c r="O310" s="72"/>
      <c r="P310" s="72"/>
      <c r="Q310" s="131"/>
      <c r="R310" s="90"/>
      <c r="S310" s="31"/>
      <c r="T310" s="95"/>
      <c r="U310" s="95"/>
      <c r="W310" s="90">
        <f t="shared" si="43"/>
        <v>4</v>
      </c>
      <c r="X310" s="97" t="s">
        <v>5870</v>
      </c>
      <c r="Y310" s="2" t="s">
        <v>13122</v>
      </c>
      <c r="Z310" s="101" t="s">
        <v>13123</v>
      </c>
      <c r="AA310" s="2" t="s">
        <v>13124</v>
      </c>
      <c r="AB310" s="2" t="s">
        <v>13125</v>
      </c>
      <c r="AC310" s="2" t="s">
        <v>13126</v>
      </c>
      <c r="AD310" s="97" t="s">
        <v>5870</v>
      </c>
      <c r="AF310" s="10">
        <v>1</v>
      </c>
    </row>
    <row r="311" spans="2:32" ht="30" customHeight="1" x14ac:dyDescent="0.25">
      <c r="B311" s="98"/>
      <c r="C311" s="103"/>
      <c r="D311" s="95"/>
      <c r="E311" s="95"/>
      <c r="F311" s="8"/>
      <c r="G311" s="98"/>
      <c r="H311" s="85"/>
      <c r="I311" s="100"/>
      <c r="J311" s="100"/>
      <c r="L311" s="79"/>
      <c r="M311" s="80"/>
      <c r="N311" s="21"/>
      <c r="O311" s="72"/>
      <c r="P311" s="72"/>
      <c r="Q311" s="131"/>
      <c r="R311" s="90"/>
      <c r="S311" s="31"/>
      <c r="T311" s="95"/>
      <c r="U311" s="95"/>
      <c r="W311" s="90">
        <f t="shared" si="43"/>
        <v>5</v>
      </c>
      <c r="X311" s="97" t="s">
        <v>13127</v>
      </c>
      <c r="Y311" s="2" t="s">
        <v>13128</v>
      </c>
      <c r="Z311" s="101" t="s">
        <v>13129</v>
      </c>
      <c r="AA311" s="2" t="s">
        <v>13130</v>
      </c>
      <c r="AB311" s="2" t="s">
        <v>13131</v>
      </c>
      <c r="AC311" s="2" t="s">
        <v>13132</v>
      </c>
      <c r="AD311" s="97" t="s">
        <v>13127</v>
      </c>
      <c r="AF311" s="10">
        <v>1</v>
      </c>
    </row>
    <row r="312" spans="2:32" ht="30" customHeight="1" x14ac:dyDescent="0.25">
      <c r="B312" s="98"/>
      <c r="C312" s="103"/>
      <c r="D312" s="95"/>
      <c r="E312" s="95"/>
      <c r="F312" s="8"/>
      <c r="G312" s="98"/>
      <c r="H312" s="85"/>
      <c r="I312" s="100"/>
      <c r="J312" s="100"/>
      <c r="L312" s="79"/>
      <c r="M312" s="80"/>
      <c r="N312" s="21"/>
      <c r="O312" s="72"/>
      <c r="P312" s="72"/>
      <c r="Q312" s="131"/>
      <c r="R312" s="90"/>
      <c r="S312" s="31"/>
      <c r="T312" s="95"/>
      <c r="U312" s="95"/>
      <c r="W312" s="90">
        <f t="shared" si="43"/>
        <v>6</v>
      </c>
      <c r="X312" s="97" t="s">
        <v>13133</v>
      </c>
      <c r="Y312" s="2" t="s">
        <v>13134</v>
      </c>
      <c r="Z312" s="101" t="s">
        <v>13135</v>
      </c>
      <c r="AA312" s="2" t="s">
        <v>13136</v>
      </c>
      <c r="AB312" s="2" t="s">
        <v>13137</v>
      </c>
      <c r="AC312" s="2" t="s">
        <v>13138</v>
      </c>
      <c r="AD312" s="97" t="s">
        <v>13133</v>
      </c>
      <c r="AF312" s="10">
        <v>1</v>
      </c>
    </row>
    <row r="313" spans="2:32" ht="30" customHeight="1" x14ac:dyDescent="0.25">
      <c r="B313" s="98"/>
      <c r="C313" s="103"/>
      <c r="D313" s="95"/>
      <c r="E313" s="95"/>
      <c r="F313" s="8"/>
      <c r="G313" s="98"/>
      <c r="H313" s="85"/>
      <c r="I313" s="100"/>
      <c r="J313" s="100"/>
      <c r="L313" s="79"/>
      <c r="M313" s="80"/>
      <c r="N313" s="21"/>
      <c r="O313" s="72"/>
      <c r="P313" s="72"/>
      <c r="Q313" s="131"/>
      <c r="R313" s="90"/>
      <c r="S313" s="31"/>
      <c r="T313" s="95"/>
      <c r="U313" s="95"/>
      <c r="W313" s="90">
        <f t="shared" si="43"/>
        <v>7</v>
      </c>
      <c r="X313" s="97" t="s">
        <v>13139</v>
      </c>
      <c r="Y313" s="2" t="s">
        <v>13140</v>
      </c>
      <c r="Z313" s="101" t="s">
        <v>13141</v>
      </c>
      <c r="AA313" s="2" t="s">
        <v>13142</v>
      </c>
      <c r="AB313" s="2" t="s">
        <v>13143</v>
      </c>
      <c r="AC313" s="2" t="s">
        <v>13144</v>
      </c>
      <c r="AD313" s="97" t="s">
        <v>13139</v>
      </c>
      <c r="AF313" s="10">
        <v>1</v>
      </c>
    </row>
    <row r="314" spans="2:32" ht="30" customHeight="1" x14ac:dyDescent="0.25">
      <c r="B314" s="98"/>
      <c r="C314" s="103"/>
      <c r="D314" s="95"/>
      <c r="E314" s="95"/>
      <c r="F314" s="8"/>
      <c r="G314" s="98"/>
      <c r="H314" s="85"/>
      <c r="I314" s="100"/>
      <c r="J314" s="100"/>
      <c r="L314" s="79"/>
      <c r="M314" s="80"/>
      <c r="N314" s="21"/>
      <c r="O314" s="72"/>
      <c r="P314" s="72"/>
      <c r="Q314" s="131"/>
      <c r="R314" s="90"/>
      <c r="S314" s="31"/>
      <c r="T314" s="95"/>
      <c r="U314" s="95"/>
      <c r="W314" s="90">
        <f t="shared" si="43"/>
        <v>8</v>
      </c>
      <c r="X314" s="97" t="s">
        <v>13145</v>
      </c>
      <c r="Y314" s="2" t="s">
        <v>13146</v>
      </c>
      <c r="Z314" s="101" t="s">
        <v>13147</v>
      </c>
      <c r="AA314" s="2" t="s">
        <v>13148</v>
      </c>
      <c r="AB314" s="2" t="s">
        <v>13149</v>
      </c>
      <c r="AC314" s="2" t="s">
        <v>13150</v>
      </c>
      <c r="AD314" s="97" t="s">
        <v>13145</v>
      </c>
      <c r="AF314" s="10">
        <v>1</v>
      </c>
    </row>
    <row r="315" spans="2:32" ht="30" customHeight="1" x14ac:dyDescent="0.25">
      <c r="B315" s="98"/>
      <c r="C315" s="103"/>
      <c r="D315" s="95"/>
      <c r="E315" s="95"/>
      <c r="F315" s="8"/>
      <c r="G315" s="98"/>
      <c r="H315" s="85"/>
      <c r="I315" s="100"/>
      <c r="J315" s="100"/>
      <c r="L315" s="79"/>
      <c r="M315" s="80"/>
      <c r="N315" s="21"/>
      <c r="O315" s="72"/>
      <c r="P315" s="72"/>
      <c r="Q315" s="131"/>
      <c r="R315" s="90"/>
      <c r="S315" s="31"/>
      <c r="T315" s="95"/>
      <c r="U315" s="95"/>
      <c r="W315" s="90">
        <f t="shared" si="43"/>
        <v>9</v>
      </c>
      <c r="X315" s="97" t="s">
        <v>13151</v>
      </c>
      <c r="Y315" s="2" t="s">
        <v>13152</v>
      </c>
      <c r="Z315" s="101" t="s">
        <v>13153</v>
      </c>
      <c r="AA315" s="2" t="s">
        <v>13154</v>
      </c>
      <c r="AB315" s="2" t="s">
        <v>13155</v>
      </c>
      <c r="AC315" s="2" t="s">
        <v>13156</v>
      </c>
      <c r="AD315" s="97" t="s">
        <v>13151</v>
      </c>
      <c r="AF315" s="10">
        <v>1</v>
      </c>
    </row>
    <row r="316" spans="2:32" ht="30" customHeight="1" x14ac:dyDescent="0.25">
      <c r="B316" s="98"/>
      <c r="C316" s="103"/>
      <c r="D316" s="95"/>
      <c r="E316" s="95"/>
      <c r="F316" s="8"/>
      <c r="G316" s="98"/>
      <c r="H316" s="85"/>
      <c r="I316" s="100"/>
      <c r="J316" s="100"/>
      <c r="L316" s="79"/>
      <c r="M316" s="80"/>
      <c r="N316" s="21"/>
      <c r="O316" s="72"/>
      <c r="P316" s="72"/>
      <c r="Q316" s="131"/>
      <c r="R316" s="90"/>
      <c r="S316" s="31"/>
      <c r="T316" s="95"/>
      <c r="U316" s="95"/>
      <c r="W316" s="90">
        <f t="shared" si="43"/>
        <v>10</v>
      </c>
      <c r="X316" s="97" t="s">
        <v>13157</v>
      </c>
      <c r="Y316" s="2" t="s">
        <v>13158</v>
      </c>
      <c r="Z316" s="101" t="s">
        <v>13159</v>
      </c>
      <c r="AA316" s="2" t="s">
        <v>13160</v>
      </c>
      <c r="AB316" s="2" t="s">
        <v>13161</v>
      </c>
      <c r="AC316" s="2" t="s">
        <v>13162</v>
      </c>
      <c r="AD316" s="97" t="s">
        <v>13157</v>
      </c>
      <c r="AF316" s="10">
        <v>1</v>
      </c>
    </row>
    <row r="317" spans="2:32" ht="30" customHeight="1" x14ac:dyDescent="0.25">
      <c r="B317" s="98"/>
      <c r="C317" s="103"/>
      <c r="D317" s="95"/>
      <c r="E317" s="95"/>
      <c r="F317" s="8"/>
      <c r="G317" s="98"/>
      <c r="H317" s="85"/>
      <c r="I317" s="100"/>
      <c r="J317" s="100"/>
      <c r="L317" s="79"/>
      <c r="M317" s="80"/>
      <c r="N317" s="21"/>
      <c r="O317" s="72"/>
      <c r="P317" s="72"/>
      <c r="Q317" s="131"/>
      <c r="R317" s="90"/>
      <c r="S317" s="31"/>
      <c r="T317" s="95"/>
      <c r="U317" s="95"/>
      <c r="W317" s="90">
        <f t="shared" si="43"/>
        <v>11</v>
      </c>
      <c r="X317" s="97" t="s">
        <v>13163</v>
      </c>
      <c r="Y317" s="95" t="s">
        <v>13164</v>
      </c>
      <c r="Z317" s="95" t="s">
        <v>13165</v>
      </c>
      <c r="AA317" s="2" t="s">
        <v>13166</v>
      </c>
      <c r="AB317" s="2" t="s">
        <v>13167</v>
      </c>
      <c r="AC317" s="2" t="s">
        <v>13168</v>
      </c>
      <c r="AD317" s="97" t="s">
        <v>13163</v>
      </c>
      <c r="AF317" s="10">
        <v>1</v>
      </c>
    </row>
    <row r="318" spans="2:32" ht="30" customHeight="1" x14ac:dyDescent="0.25">
      <c r="B318" s="98"/>
      <c r="C318" s="103"/>
      <c r="D318" s="95"/>
      <c r="E318" s="95"/>
      <c r="F318" s="8"/>
      <c r="G318" s="98"/>
      <c r="H318" s="85"/>
      <c r="I318" s="100"/>
      <c r="J318" s="100"/>
      <c r="L318" s="79"/>
      <c r="M318" s="80"/>
      <c r="N318" s="21"/>
      <c r="O318" s="72"/>
      <c r="P318" s="72"/>
      <c r="Q318" s="131"/>
      <c r="R318" s="90"/>
      <c r="S318" s="31"/>
      <c r="T318" s="95"/>
      <c r="U318" s="95"/>
      <c r="W318" s="90">
        <f t="shared" si="43"/>
        <v>12</v>
      </c>
      <c r="X318" s="97" t="s">
        <v>13169</v>
      </c>
      <c r="Y318" s="2" t="s">
        <v>13170</v>
      </c>
      <c r="Z318" s="101" t="s">
        <v>13171</v>
      </c>
      <c r="AA318" s="2" t="s">
        <v>13172</v>
      </c>
      <c r="AB318" s="2" t="s">
        <v>13173</v>
      </c>
      <c r="AC318" s="2" t="s">
        <v>13174</v>
      </c>
      <c r="AD318" s="97" t="s">
        <v>13169</v>
      </c>
      <c r="AF318" s="10">
        <v>1</v>
      </c>
    </row>
    <row r="319" spans="2:32" ht="30" customHeight="1" x14ac:dyDescent="0.25">
      <c r="B319" s="98"/>
      <c r="C319" s="103"/>
      <c r="D319" s="95"/>
      <c r="E319" s="95"/>
      <c r="F319" s="8"/>
      <c r="G319" s="98"/>
      <c r="H319" s="85"/>
      <c r="I319" s="100"/>
      <c r="J319" s="100"/>
      <c r="L319" s="79"/>
      <c r="M319" s="80"/>
      <c r="N319" s="21"/>
      <c r="O319" s="72"/>
      <c r="P319" s="72"/>
      <c r="Q319" s="131"/>
      <c r="R319" s="90"/>
      <c r="S319" s="31"/>
      <c r="T319" s="95"/>
      <c r="U319" s="95"/>
      <c r="W319" s="90">
        <f t="shared" si="43"/>
        <v>13</v>
      </c>
      <c r="X319" s="97" t="s">
        <v>13175</v>
      </c>
      <c r="Y319" s="2" t="s">
        <v>13176</v>
      </c>
      <c r="Z319" s="101" t="s">
        <v>13177</v>
      </c>
      <c r="AA319" s="2" t="s">
        <v>13178</v>
      </c>
      <c r="AB319" s="2" t="s">
        <v>13179</v>
      </c>
      <c r="AC319" s="2" t="s">
        <v>13180</v>
      </c>
      <c r="AD319" s="97" t="s">
        <v>13175</v>
      </c>
      <c r="AF319" s="10">
        <v>1</v>
      </c>
    </row>
    <row r="320" spans="2:32" ht="30" customHeight="1" x14ac:dyDescent="0.25">
      <c r="B320" s="98"/>
      <c r="C320" s="103"/>
      <c r="D320" s="95"/>
      <c r="E320" s="95"/>
      <c r="F320" s="8"/>
      <c r="G320" s="98"/>
      <c r="H320" s="85"/>
      <c r="I320" s="100"/>
      <c r="J320" s="100"/>
      <c r="L320" s="79"/>
      <c r="M320" s="80"/>
      <c r="N320" s="21"/>
      <c r="O320" s="72"/>
      <c r="P320" s="72"/>
      <c r="Q320" s="131"/>
      <c r="R320" s="90"/>
      <c r="S320" s="31"/>
      <c r="T320" s="95"/>
      <c r="U320" s="95"/>
      <c r="W320" s="90">
        <f t="shared" si="43"/>
        <v>14</v>
      </c>
      <c r="X320" s="97" t="s">
        <v>13181</v>
      </c>
      <c r="Y320" s="2" t="s">
        <v>13182</v>
      </c>
      <c r="Z320" s="101" t="s">
        <v>13183</v>
      </c>
      <c r="AA320" s="2" t="s">
        <v>13184</v>
      </c>
      <c r="AB320" s="2" t="s">
        <v>13185</v>
      </c>
      <c r="AC320" s="2" t="s">
        <v>13186</v>
      </c>
      <c r="AD320" s="97" t="s">
        <v>13181</v>
      </c>
      <c r="AF320" s="10">
        <v>1</v>
      </c>
    </row>
    <row r="321" spans="2:32" ht="30" customHeight="1" x14ac:dyDescent="0.25">
      <c r="B321" s="98"/>
      <c r="C321" s="103"/>
      <c r="D321" s="95"/>
      <c r="E321" s="95"/>
      <c r="F321" s="8"/>
      <c r="G321" s="98"/>
      <c r="H321" s="85"/>
      <c r="I321" s="100"/>
      <c r="J321" s="100"/>
      <c r="L321" s="79"/>
      <c r="M321" s="80"/>
      <c r="N321" s="21"/>
      <c r="O321" s="72"/>
      <c r="P321" s="72"/>
      <c r="Q321" s="131"/>
      <c r="R321" s="90"/>
      <c r="S321" s="31"/>
      <c r="T321" s="95"/>
      <c r="U321" s="95"/>
      <c r="W321" s="90">
        <f t="shared" si="43"/>
        <v>15</v>
      </c>
      <c r="X321" s="97" t="s">
        <v>13187</v>
      </c>
      <c r="Y321" s="2" t="s">
        <v>13188</v>
      </c>
      <c r="Z321" s="101" t="s">
        <v>13189</v>
      </c>
      <c r="AA321" s="2" t="s">
        <v>13190</v>
      </c>
      <c r="AB321" s="2" t="s">
        <v>13191</v>
      </c>
      <c r="AC321" s="2" t="s">
        <v>13192</v>
      </c>
      <c r="AD321" s="97" t="s">
        <v>13187</v>
      </c>
      <c r="AF321" s="10">
        <v>1</v>
      </c>
    </row>
    <row r="322" spans="2:32" ht="30" customHeight="1" x14ac:dyDescent="0.25">
      <c r="B322" s="98"/>
      <c r="C322" s="103"/>
      <c r="D322" s="95"/>
      <c r="E322" s="95"/>
      <c r="F322" s="8"/>
      <c r="G322" s="98"/>
      <c r="H322" s="85"/>
      <c r="I322" s="100"/>
      <c r="J322" s="100"/>
      <c r="L322" s="79"/>
      <c r="M322" s="80"/>
      <c r="N322" s="21"/>
      <c r="O322" s="72"/>
      <c r="P322" s="72"/>
      <c r="Q322" s="131"/>
      <c r="R322" s="90"/>
      <c r="S322" s="31"/>
      <c r="T322" s="95"/>
      <c r="U322" s="95"/>
      <c r="W322" s="90">
        <f t="shared" si="43"/>
        <v>16</v>
      </c>
      <c r="X322" s="97" t="s">
        <v>13193</v>
      </c>
      <c r="Y322" s="95" t="s">
        <v>13194</v>
      </c>
      <c r="Z322" s="95" t="s">
        <v>13195</v>
      </c>
      <c r="AA322" s="2" t="s">
        <v>13196</v>
      </c>
      <c r="AB322" s="2" t="s">
        <v>13197</v>
      </c>
      <c r="AC322" s="2" t="s">
        <v>13198</v>
      </c>
      <c r="AD322" s="97" t="s">
        <v>13193</v>
      </c>
      <c r="AF322" s="10">
        <v>1</v>
      </c>
    </row>
    <row r="323" spans="2:32" ht="30" customHeight="1" x14ac:dyDescent="0.25">
      <c r="B323" s="98"/>
      <c r="C323" s="103"/>
      <c r="D323" s="95"/>
      <c r="E323" s="95"/>
      <c r="F323" s="8"/>
      <c r="G323" s="98"/>
      <c r="H323" s="85"/>
      <c r="I323" s="100"/>
      <c r="J323" s="100"/>
      <c r="L323" s="79"/>
      <c r="M323" s="80"/>
      <c r="N323" s="21"/>
      <c r="O323" s="72"/>
      <c r="P323" s="72"/>
      <c r="Q323" s="131"/>
      <c r="R323" s="90"/>
      <c r="S323" s="31"/>
      <c r="T323" s="95"/>
      <c r="U323" s="95"/>
      <c r="W323" s="90">
        <f t="shared" si="43"/>
        <v>17</v>
      </c>
      <c r="X323" s="97" t="s">
        <v>13199</v>
      </c>
      <c r="Y323" s="2" t="s">
        <v>13200</v>
      </c>
      <c r="Z323" s="101" t="s">
        <v>13201</v>
      </c>
      <c r="AA323" s="2" t="s">
        <v>13202</v>
      </c>
      <c r="AB323" s="2" t="s">
        <v>13203</v>
      </c>
      <c r="AC323" s="2" t="s">
        <v>13204</v>
      </c>
      <c r="AD323" s="97" t="s">
        <v>13199</v>
      </c>
      <c r="AF323" s="10">
        <v>1</v>
      </c>
    </row>
    <row r="324" spans="2:32" ht="30" customHeight="1" x14ac:dyDescent="0.25">
      <c r="B324" s="98"/>
      <c r="C324" s="103"/>
      <c r="D324" s="95"/>
      <c r="E324" s="95"/>
      <c r="F324" s="8"/>
      <c r="G324" s="98"/>
      <c r="H324" s="85"/>
      <c r="I324" s="100"/>
      <c r="J324" s="100"/>
      <c r="L324" s="79"/>
      <c r="M324" s="80"/>
      <c r="N324" s="21"/>
      <c r="O324" s="72"/>
      <c r="P324" s="72"/>
      <c r="Q324" s="131"/>
      <c r="R324" s="90"/>
      <c r="S324" s="31"/>
      <c r="T324" s="95"/>
      <c r="U324" s="95"/>
      <c r="W324" s="90">
        <f t="shared" si="43"/>
        <v>18</v>
      </c>
      <c r="X324" s="97" t="s">
        <v>13205</v>
      </c>
      <c r="Y324" s="2" t="s">
        <v>13206</v>
      </c>
      <c r="Z324" s="101" t="s">
        <v>13207</v>
      </c>
      <c r="AA324" s="2" t="s">
        <v>13208</v>
      </c>
      <c r="AB324" s="2" t="s">
        <v>13209</v>
      </c>
      <c r="AC324" s="2" t="s">
        <v>13210</v>
      </c>
      <c r="AD324" s="97" t="s">
        <v>13205</v>
      </c>
      <c r="AF324" s="10">
        <v>1</v>
      </c>
    </row>
    <row r="325" spans="2:32" ht="30" customHeight="1" x14ac:dyDescent="0.25">
      <c r="B325" s="98"/>
      <c r="C325" s="103"/>
      <c r="D325" s="95"/>
      <c r="E325" s="95"/>
      <c r="F325" s="8"/>
      <c r="G325" s="98"/>
      <c r="H325" s="85"/>
      <c r="I325" s="100"/>
      <c r="J325" s="100"/>
      <c r="L325" s="79"/>
      <c r="M325" s="80"/>
      <c r="N325" s="21"/>
      <c r="O325" s="72"/>
      <c r="P325" s="72"/>
      <c r="Q325" s="131"/>
      <c r="R325" s="90"/>
      <c r="S325" s="31"/>
      <c r="T325" s="95"/>
      <c r="U325" s="95"/>
      <c r="W325" s="90">
        <f t="shared" si="43"/>
        <v>19</v>
      </c>
      <c r="X325" s="97" t="s">
        <v>13211</v>
      </c>
      <c r="Y325" s="2" t="s">
        <v>13212</v>
      </c>
      <c r="Z325" s="101" t="s">
        <v>13213</v>
      </c>
      <c r="AA325" s="2" t="s">
        <v>13214</v>
      </c>
      <c r="AB325" s="2" t="s">
        <v>13215</v>
      </c>
      <c r="AC325" s="2" t="s">
        <v>13216</v>
      </c>
      <c r="AD325" s="97" t="s">
        <v>13211</v>
      </c>
      <c r="AF325" s="10">
        <v>1</v>
      </c>
    </row>
    <row r="326" spans="2:32" ht="30" customHeight="1" x14ac:dyDescent="0.25">
      <c r="B326" s="98"/>
      <c r="C326" s="103"/>
      <c r="D326" s="95"/>
      <c r="E326" s="95"/>
      <c r="F326" s="8"/>
      <c r="G326" s="98"/>
      <c r="H326" s="85"/>
      <c r="I326" s="100"/>
      <c r="J326" s="100"/>
      <c r="L326" s="79"/>
      <c r="M326" s="80"/>
      <c r="N326" s="21"/>
      <c r="O326" s="72"/>
      <c r="P326" s="72"/>
      <c r="Q326" s="131"/>
      <c r="R326" s="90"/>
      <c r="S326" s="31"/>
      <c r="T326" s="95"/>
      <c r="U326" s="95"/>
      <c r="W326" s="90">
        <f t="shared" si="43"/>
        <v>20</v>
      </c>
      <c r="X326" s="97" t="s">
        <v>13217</v>
      </c>
      <c r="Y326" s="2" t="s">
        <v>13218</v>
      </c>
      <c r="Z326" s="101" t="s">
        <v>13219</v>
      </c>
      <c r="AA326" s="2" t="s">
        <v>13220</v>
      </c>
      <c r="AB326" s="2" t="s">
        <v>13221</v>
      </c>
      <c r="AC326" s="2" t="s">
        <v>13222</v>
      </c>
      <c r="AD326" s="97" t="s">
        <v>13217</v>
      </c>
      <c r="AF326" s="10">
        <v>1</v>
      </c>
    </row>
    <row r="327" spans="2:32" ht="30" customHeight="1" x14ac:dyDescent="0.25">
      <c r="B327" s="98"/>
      <c r="C327" s="103"/>
      <c r="D327" s="95"/>
      <c r="E327" s="95"/>
      <c r="F327" s="8"/>
      <c r="G327" s="98"/>
      <c r="H327" s="85"/>
      <c r="I327" s="100"/>
      <c r="J327" s="100"/>
      <c r="L327" s="79"/>
      <c r="M327" s="80"/>
      <c r="N327" s="21"/>
      <c r="O327" s="72"/>
      <c r="P327" s="72"/>
      <c r="Q327" s="131"/>
      <c r="R327" s="90"/>
      <c r="S327" s="31"/>
      <c r="T327" s="95"/>
      <c r="U327" s="95"/>
      <c r="W327" s="90">
        <f t="shared" si="43"/>
        <v>21</v>
      </c>
      <c r="X327" s="97" t="s">
        <v>13223</v>
      </c>
      <c r="Y327" s="2" t="s">
        <v>13224</v>
      </c>
      <c r="Z327" s="101" t="s">
        <v>13225</v>
      </c>
      <c r="AA327" s="2" t="s">
        <v>13226</v>
      </c>
      <c r="AB327" s="2" t="s">
        <v>13227</v>
      </c>
      <c r="AC327" s="2" t="s">
        <v>13228</v>
      </c>
      <c r="AD327" s="97" t="s">
        <v>13223</v>
      </c>
      <c r="AF327" s="10">
        <v>1</v>
      </c>
    </row>
    <row r="328" spans="2:32" ht="30" customHeight="1" x14ac:dyDescent="0.25">
      <c r="B328" s="98"/>
      <c r="C328" s="103"/>
      <c r="D328" s="95"/>
      <c r="E328" s="95"/>
      <c r="F328" s="8"/>
      <c r="G328" s="98"/>
      <c r="H328" s="85"/>
      <c r="I328" s="100"/>
      <c r="J328" s="100"/>
      <c r="L328" s="79"/>
      <c r="M328" s="80"/>
      <c r="N328" s="21"/>
      <c r="O328" s="72"/>
      <c r="P328" s="72"/>
      <c r="Q328" s="131"/>
      <c r="R328" s="90"/>
      <c r="S328" s="31"/>
      <c r="T328" s="95"/>
      <c r="U328" s="95"/>
      <c r="W328" s="90">
        <f t="shared" si="43"/>
        <v>22</v>
      </c>
      <c r="X328" s="97" t="s">
        <v>13229</v>
      </c>
      <c r="Y328" s="95" t="s">
        <v>13230</v>
      </c>
      <c r="Z328" s="95" t="s">
        <v>13231</v>
      </c>
      <c r="AA328" s="2" t="s">
        <v>13232</v>
      </c>
      <c r="AB328" s="2" t="s">
        <v>13233</v>
      </c>
      <c r="AC328" s="2" t="s">
        <v>13234</v>
      </c>
      <c r="AD328" s="97" t="s">
        <v>13229</v>
      </c>
      <c r="AF328" s="10">
        <v>1</v>
      </c>
    </row>
    <row r="329" spans="2:32" ht="30" customHeight="1" x14ac:dyDescent="0.25">
      <c r="B329" s="98"/>
      <c r="C329" s="103"/>
      <c r="D329" s="95"/>
      <c r="E329" s="95"/>
      <c r="F329" s="8"/>
      <c r="G329" s="98"/>
      <c r="H329" s="85"/>
      <c r="I329" s="100"/>
      <c r="J329" s="100"/>
      <c r="L329" s="79"/>
      <c r="M329" s="80"/>
      <c r="N329" s="21"/>
      <c r="O329" s="72"/>
      <c r="P329" s="72"/>
      <c r="Q329" s="131"/>
      <c r="R329" s="90"/>
      <c r="S329" s="31"/>
      <c r="T329" s="95"/>
      <c r="U329" s="95"/>
      <c r="W329" s="90">
        <f t="shared" si="43"/>
        <v>23</v>
      </c>
      <c r="X329" s="97" t="s">
        <v>13235</v>
      </c>
      <c r="Y329" s="2" t="s">
        <v>13236</v>
      </c>
      <c r="Z329" s="101" t="s">
        <v>13237</v>
      </c>
      <c r="AA329" s="2" t="s">
        <v>13238</v>
      </c>
      <c r="AB329" s="2" t="s">
        <v>13239</v>
      </c>
      <c r="AC329" s="2" t="s">
        <v>13240</v>
      </c>
      <c r="AD329" s="97" t="s">
        <v>13235</v>
      </c>
      <c r="AF329" s="10">
        <v>1</v>
      </c>
    </row>
    <row r="330" spans="2:32" ht="30" customHeight="1" x14ac:dyDescent="0.25">
      <c r="B330" s="98"/>
      <c r="C330" s="103"/>
      <c r="D330" s="95"/>
      <c r="E330" s="95"/>
      <c r="F330" s="8"/>
      <c r="G330" s="98"/>
      <c r="H330" s="85"/>
      <c r="I330" s="100"/>
      <c r="J330" s="100"/>
      <c r="L330" s="79"/>
      <c r="M330" s="80"/>
      <c r="N330" s="21"/>
      <c r="O330" s="72"/>
      <c r="P330" s="72"/>
      <c r="Q330" s="131"/>
      <c r="R330" s="90"/>
      <c r="S330" s="31"/>
      <c r="T330" s="95"/>
      <c r="U330" s="95"/>
      <c r="W330" s="90">
        <f t="shared" si="43"/>
        <v>24</v>
      </c>
      <c r="X330" s="97" t="s">
        <v>13241</v>
      </c>
      <c r="Y330" s="2" t="s">
        <v>11769</v>
      </c>
      <c r="Z330" s="101" t="s">
        <v>11770</v>
      </c>
      <c r="AA330" s="2" t="s">
        <v>13242</v>
      </c>
      <c r="AB330" s="2" t="s">
        <v>12492</v>
      </c>
      <c r="AC330" s="2" t="s">
        <v>12493</v>
      </c>
      <c r="AD330" s="97" t="s">
        <v>13241</v>
      </c>
      <c r="AF330" s="10">
        <v>1</v>
      </c>
    </row>
    <row r="331" spans="2:32" ht="30" customHeight="1" x14ac:dyDescent="0.25">
      <c r="B331" s="98"/>
      <c r="C331" s="103"/>
      <c r="D331" s="95"/>
      <c r="E331" s="95"/>
      <c r="F331" s="8"/>
      <c r="G331" s="98"/>
      <c r="H331" s="85"/>
      <c r="I331" s="100"/>
      <c r="J331" s="100"/>
      <c r="L331" s="79"/>
      <c r="M331" s="80"/>
      <c r="N331" s="21"/>
      <c r="O331" s="72"/>
      <c r="P331" s="72"/>
      <c r="Q331" s="131"/>
      <c r="R331" s="90"/>
      <c r="S331" s="31"/>
      <c r="T331" s="95"/>
      <c r="U331" s="95"/>
      <c r="W331" s="90">
        <f t="shared" si="43"/>
        <v>25</v>
      </c>
      <c r="X331" s="97" t="s">
        <v>13243</v>
      </c>
      <c r="Y331" s="2" t="s">
        <v>13244</v>
      </c>
      <c r="Z331" s="101" t="s">
        <v>13245</v>
      </c>
      <c r="AA331" s="2" t="s">
        <v>13246</v>
      </c>
      <c r="AB331" s="2" t="s">
        <v>13247</v>
      </c>
      <c r="AC331" s="2" t="s">
        <v>13248</v>
      </c>
      <c r="AD331" s="97" t="s">
        <v>13243</v>
      </c>
      <c r="AF331" s="10">
        <v>1</v>
      </c>
    </row>
    <row r="332" spans="2:32" ht="30" customHeight="1" x14ac:dyDescent="0.25">
      <c r="B332" s="98"/>
      <c r="C332" s="103"/>
      <c r="D332" s="95"/>
      <c r="E332" s="95"/>
      <c r="F332" s="8"/>
      <c r="G332" s="98"/>
      <c r="H332" s="85"/>
      <c r="I332" s="100"/>
      <c r="J332" s="100"/>
      <c r="L332" s="79"/>
      <c r="M332" s="80"/>
      <c r="N332" s="21"/>
      <c r="O332" s="72"/>
      <c r="P332" s="72"/>
      <c r="Q332" s="131"/>
      <c r="R332" s="90"/>
      <c r="S332" s="31"/>
      <c r="T332" s="95"/>
      <c r="U332" s="95"/>
      <c r="W332" s="90">
        <f t="shared" si="43"/>
        <v>26</v>
      </c>
      <c r="X332" s="97" t="s">
        <v>13249</v>
      </c>
      <c r="Y332" s="2" t="s">
        <v>13250</v>
      </c>
      <c r="Z332" s="101" t="s">
        <v>13251</v>
      </c>
      <c r="AA332" s="2" t="s">
        <v>13252</v>
      </c>
      <c r="AB332" s="2" t="s">
        <v>13253</v>
      </c>
      <c r="AC332" s="2" t="s">
        <v>13254</v>
      </c>
      <c r="AD332" s="97" t="s">
        <v>13249</v>
      </c>
      <c r="AF332" s="10">
        <v>1</v>
      </c>
    </row>
    <row r="333" spans="2:32" ht="30" customHeight="1" x14ac:dyDescent="0.25">
      <c r="B333" s="98"/>
      <c r="C333" s="103"/>
      <c r="D333" s="95"/>
      <c r="E333" s="95"/>
      <c r="F333" s="8"/>
      <c r="G333" s="98"/>
      <c r="H333" s="85"/>
      <c r="I333" s="100"/>
      <c r="J333" s="100"/>
      <c r="L333" s="79"/>
      <c r="M333" s="80"/>
      <c r="N333" s="21"/>
      <c r="O333" s="72"/>
      <c r="P333" s="72"/>
      <c r="Q333" s="131"/>
      <c r="R333" s="90"/>
      <c r="S333" s="31"/>
      <c r="T333" s="95"/>
      <c r="U333" s="95"/>
      <c r="W333" s="90">
        <f t="shared" si="43"/>
        <v>27</v>
      </c>
      <c r="X333" s="97" t="s">
        <v>13255</v>
      </c>
      <c r="Y333" s="2" t="s">
        <v>13256</v>
      </c>
      <c r="Z333" s="101" t="s">
        <v>13257</v>
      </c>
      <c r="AA333" s="2" t="s">
        <v>13258</v>
      </c>
      <c r="AB333" s="2" t="s">
        <v>13259</v>
      </c>
      <c r="AC333" s="2" t="s">
        <v>13260</v>
      </c>
      <c r="AD333" s="97" t="s">
        <v>13255</v>
      </c>
      <c r="AF333" s="10">
        <v>1</v>
      </c>
    </row>
    <row r="334" spans="2:32" ht="30" customHeight="1" x14ac:dyDescent="0.25">
      <c r="B334" s="98"/>
      <c r="C334" s="103"/>
      <c r="D334" s="95"/>
      <c r="E334" s="95"/>
      <c r="F334" s="8"/>
      <c r="G334" s="98"/>
      <c r="H334" s="85"/>
      <c r="I334" s="100"/>
      <c r="J334" s="100"/>
      <c r="L334" s="79"/>
      <c r="M334" s="80"/>
      <c r="N334" s="21"/>
      <c r="O334" s="72"/>
      <c r="P334" s="72"/>
      <c r="Q334" s="131"/>
      <c r="R334" s="90"/>
      <c r="S334" s="31"/>
      <c r="T334" s="95"/>
      <c r="U334" s="95"/>
      <c r="W334" s="90">
        <f t="shared" si="43"/>
        <v>28</v>
      </c>
      <c r="X334" s="97" t="s">
        <v>13261</v>
      </c>
      <c r="Y334" s="2" t="s">
        <v>13262</v>
      </c>
      <c r="Z334" s="101" t="s">
        <v>13263</v>
      </c>
      <c r="AA334" s="2" t="s">
        <v>13264</v>
      </c>
      <c r="AB334" s="2" t="s">
        <v>13265</v>
      </c>
      <c r="AC334" s="2" t="s">
        <v>13266</v>
      </c>
      <c r="AD334" s="97" t="s">
        <v>13261</v>
      </c>
      <c r="AF334" s="10">
        <v>1</v>
      </c>
    </row>
    <row r="335" spans="2:32" ht="30" customHeight="1" x14ac:dyDescent="0.25">
      <c r="B335" s="98"/>
      <c r="C335" s="103"/>
      <c r="D335" s="95"/>
      <c r="E335" s="95"/>
      <c r="F335" s="8"/>
      <c r="G335" s="98"/>
      <c r="H335" s="85"/>
      <c r="I335" s="100"/>
      <c r="J335" s="100"/>
      <c r="L335" s="79"/>
      <c r="M335" s="80"/>
      <c r="N335" s="21"/>
      <c r="O335" s="72"/>
      <c r="P335" s="72"/>
      <c r="Q335" s="131"/>
      <c r="R335" s="90"/>
      <c r="S335" s="31"/>
      <c r="T335" s="95"/>
      <c r="U335" s="95"/>
      <c r="W335" s="90">
        <f t="shared" si="43"/>
        <v>29</v>
      </c>
      <c r="X335" s="97" t="s">
        <v>13267</v>
      </c>
      <c r="Y335" s="2" t="s">
        <v>13268</v>
      </c>
      <c r="Z335" s="101" t="s">
        <v>13269</v>
      </c>
      <c r="AA335" s="2" t="s">
        <v>13270</v>
      </c>
      <c r="AB335" s="2" t="s">
        <v>13271</v>
      </c>
      <c r="AC335" s="2" t="s">
        <v>13272</v>
      </c>
      <c r="AD335" s="97" t="s">
        <v>13267</v>
      </c>
      <c r="AF335" s="10">
        <v>1</v>
      </c>
    </row>
    <row r="336" spans="2:32" ht="30" customHeight="1" x14ac:dyDescent="0.25">
      <c r="B336" s="98"/>
      <c r="C336" s="103"/>
      <c r="D336" s="95"/>
      <c r="E336" s="95"/>
      <c r="F336" s="8"/>
      <c r="G336" s="98"/>
      <c r="H336" s="85"/>
      <c r="I336" s="100"/>
      <c r="J336" s="100"/>
      <c r="L336" s="79"/>
      <c r="M336" s="80"/>
      <c r="N336" s="21"/>
      <c r="O336" s="72"/>
      <c r="P336" s="72"/>
      <c r="Q336" s="131"/>
      <c r="R336" s="90"/>
      <c r="S336" s="31"/>
      <c r="T336" s="95"/>
      <c r="U336" s="95"/>
      <c r="W336" s="90">
        <f t="shared" si="43"/>
        <v>30</v>
      </c>
      <c r="X336" s="97" t="s">
        <v>13273</v>
      </c>
      <c r="Y336" s="95" t="s">
        <v>13274</v>
      </c>
      <c r="Z336" s="95" t="s">
        <v>13275</v>
      </c>
      <c r="AA336" s="2" t="s">
        <v>13276</v>
      </c>
      <c r="AB336" s="2" t="s">
        <v>13277</v>
      </c>
      <c r="AC336" s="2" t="s">
        <v>13278</v>
      </c>
      <c r="AD336" s="97" t="s">
        <v>13273</v>
      </c>
      <c r="AF336" s="10">
        <v>1</v>
      </c>
    </row>
    <row r="337" spans="2:32" ht="30" customHeight="1" x14ac:dyDescent="0.25">
      <c r="B337" s="98"/>
      <c r="C337" s="103"/>
      <c r="D337" s="95"/>
      <c r="E337" s="95"/>
      <c r="F337" s="8"/>
      <c r="G337" s="98"/>
      <c r="H337" s="85"/>
      <c r="I337" s="100"/>
      <c r="J337" s="100"/>
      <c r="L337" s="79"/>
      <c r="M337" s="80"/>
      <c r="N337" s="21"/>
      <c r="O337" s="72"/>
      <c r="P337" s="72"/>
      <c r="Q337" s="131"/>
      <c r="R337" s="90"/>
      <c r="S337" s="31"/>
      <c r="T337" s="95"/>
      <c r="U337" s="95"/>
      <c r="W337" s="90">
        <f t="shared" si="43"/>
        <v>31</v>
      </c>
      <c r="X337" s="97" t="s">
        <v>13279</v>
      </c>
      <c r="Y337" s="2" t="s">
        <v>13280</v>
      </c>
      <c r="Z337" s="101" t="s">
        <v>13281</v>
      </c>
      <c r="AA337" s="2" t="s">
        <v>13282</v>
      </c>
      <c r="AB337" s="2" t="s">
        <v>13283</v>
      </c>
      <c r="AC337" s="2" t="s">
        <v>13284</v>
      </c>
      <c r="AD337" s="97" t="s">
        <v>13279</v>
      </c>
      <c r="AF337" s="10">
        <v>1</v>
      </c>
    </row>
    <row r="338" spans="2:32" ht="30" customHeight="1" x14ac:dyDescent="0.25">
      <c r="B338" s="98"/>
      <c r="C338" s="103"/>
      <c r="D338" s="95"/>
      <c r="E338" s="95"/>
      <c r="F338" s="8"/>
      <c r="G338" s="98"/>
      <c r="H338" s="85"/>
      <c r="I338" s="100"/>
      <c r="J338" s="100"/>
      <c r="L338" s="79"/>
      <c r="M338" s="80"/>
      <c r="N338" s="21"/>
      <c r="O338" s="72"/>
      <c r="P338" s="72"/>
      <c r="Q338" s="131"/>
      <c r="R338" s="90"/>
      <c r="S338" s="31"/>
      <c r="T338" s="95"/>
      <c r="U338" s="95"/>
      <c r="W338" s="90">
        <f t="shared" si="43"/>
        <v>32</v>
      </c>
      <c r="X338" s="97" t="s">
        <v>13285</v>
      </c>
      <c r="Y338" s="2" t="s">
        <v>13286</v>
      </c>
      <c r="Z338" s="101" t="s">
        <v>13287</v>
      </c>
      <c r="AA338" s="2" t="s">
        <v>12125</v>
      </c>
      <c r="AB338" s="2" t="s">
        <v>12126</v>
      </c>
      <c r="AC338" s="2" t="s">
        <v>12127</v>
      </c>
      <c r="AD338" s="97" t="s">
        <v>13285</v>
      </c>
      <c r="AF338" s="10">
        <v>1</v>
      </c>
    </row>
    <row r="339" spans="2:32" ht="30" customHeight="1" x14ac:dyDescent="0.25">
      <c r="B339" s="98"/>
      <c r="C339" s="103"/>
      <c r="D339" s="95"/>
      <c r="E339" s="95"/>
      <c r="F339" s="8"/>
      <c r="G339" s="98"/>
      <c r="H339" s="85"/>
      <c r="I339" s="100"/>
      <c r="J339" s="100"/>
      <c r="L339" s="79"/>
      <c r="M339" s="80"/>
      <c r="N339" s="21"/>
      <c r="O339" s="72"/>
      <c r="P339" s="72"/>
      <c r="Q339" s="131"/>
      <c r="R339" s="90"/>
      <c r="S339" s="31"/>
      <c r="T339" s="95"/>
      <c r="U339" s="95"/>
      <c r="W339" s="90">
        <f t="shared" si="43"/>
        <v>33</v>
      </c>
      <c r="X339" s="97" t="s">
        <v>13288</v>
      </c>
      <c r="Y339" s="2" t="s">
        <v>13289</v>
      </c>
      <c r="Z339" s="101" t="s">
        <v>13290</v>
      </c>
      <c r="AA339" s="2" t="s">
        <v>13291</v>
      </c>
      <c r="AB339" s="2" t="s">
        <v>13292</v>
      </c>
      <c r="AC339" s="2" t="s">
        <v>13293</v>
      </c>
      <c r="AD339" s="97" t="s">
        <v>13288</v>
      </c>
      <c r="AF339" s="10">
        <v>1</v>
      </c>
    </row>
    <row r="340" spans="2:32" ht="30" customHeight="1" x14ac:dyDescent="0.25">
      <c r="B340" s="98"/>
      <c r="C340" s="103"/>
      <c r="D340" s="95"/>
      <c r="E340" s="95"/>
      <c r="F340" s="8"/>
      <c r="G340" s="98"/>
      <c r="H340" s="85"/>
      <c r="I340" s="100"/>
      <c r="J340" s="100"/>
      <c r="L340" s="79"/>
      <c r="M340" s="80"/>
      <c r="N340" s="21"/>
      <c r="O340" s="72"/>
      <c r="P340" s="72"/>
      <c r="Q340" s="131"/>
      <c r="R340" s="90"/>
      <c r="S340" s="31"/>
      <c r="T340" s="95"/>
      <c r="U340" s="95"/>
      <c r="W340" s="90">
        <f t="shared" si="43"/>
        <v>34</v>
      </c>
      <c r="X340" s="97" t="s">
        <v>13294</v>
      </c>
      <c r="Y340" s="2" t="s">
        <v>13295</v>
      </c>
      <c r="Z340" s="101" t="s">
        <v>13296</v>
      </c>
      <c r="AA340" s="2" t="s">
        <v>13297</v>
      </c>
      <c r="AB340" s="2" t="s">
        <v>13298</v>
      </c>
      <c r="AC340" s="177" t="s">
        <v>13299</v>
      </c>
      <c r="AD340" s="97" t="s">
        <v>13294</v>
      </c>
      <c r="AF340" s="10">
        <v>1</v>
      </c>
    </row>
    <row r="341" spans="2:32" ht="30" customHeight="1" x14ac:dyDescent="0.25">
      <c r="B341" s="98"/>
      <c r="C341" s="103"/>
      <c r="D341" s="95"/>
      <c r="E341" s="95"/>
      <c r="F341" s="8"/>
      <c r="G341" s="98"/>
      <c r="H341" s="85"/>
      <c r="I341" s="100"/>
      <c r="J341" s="100"/>
      <c r="L341" s="79"/>
      <c r="M341" s="80"/>
      <c r="N341" s="21"/>
      <c r="O341" s="72"/>
      <c r="P341" s="72"/>
      <c r="Q341" s="131"/>
      <c r="R341" s="90"/>
      <c r="S341" s="31"/>
      <c r="T341" s="95"/>
      <c r="U341" s="95"/>
      <c r="W341" s="90">
        <f t="shared" si="43"/>
        <v>35</v>
      </c>
      <c r="X341" s="97" t="s">
        <v>13300</v>
      </c>
      <c r="Y341" s="2" t="s">
        <v>13301</v>
      </c>
      <c r="Z341" s="101" t="s">
        <v>13302</v>
      </c>
      <c r="AA341" s="2" t="s">
        <v>13303</v>
      </c>
      <c r="AB341" s="2" t="s">
        <v>13304</v>
      </c>
      <c r="AC341" s="2" t="s">
        <v>13305</v>
      </c>
      <c r="AD341" s="97" t="s">
        <v>13300</v>
      </c>
      <c r="AF341" s="10">
        <v>1</v>
      </c>
    </row>
    <row r="342" spans="2:32" ht="30" customHeight="1" x14ac:dyDescent="0.25">
      <c r="B342" s="98"/>
      <c r="C342" s="103"/>
      <c r="D342" s="95"/>
      <c r="E342" s="95"/>
      <c r="F342" s="8"/>
      <c r="G342" s="98"/>
      <c r="H342" s="85"/>
      <c r="I342" s="100"/>
      <c r="J342" s="100"/>
      <c r="L342" s="79"/>
      <c r="M342" s="80"/>
      <c r="N342" s="21"/>
      <c r="O342" s="72"/>
      <c r="P342" s="72"/>
      <c r="Q342" s="131"/>
      <c r="R342" s="90"/>
      <c r="S342" s="31"/>
      <c r="T342" s="95"/>
      <c r="U342" s="95"/>
      <c r="W342" s="90">
        <f t="shared" si="43"/>
        <v>36</v>
      </c>
      <c r="X342" s="97" t="s">
        <v>13306</v>
      </c>
      <c r="Y342" s="2" t="s">
        <v>13307</v>
      </c>
      <c r="Z342" s="101" t="s">
        <v>13308</v>
      </c>
      <c r="AA342" s="2" t="s">
        <v>13309</v>
      </c>
      <c r="AB342" s="2" t="s">
        <v>13310</v>
      </c>
      <c r="AC342" s="2" t="s">
        <v>13311</v>
      </c>
      <c r="AD342" s="97" t="s">
        <v>13306</v>
      </c>
      <c r="AF342" s="10">
        <v>1</v>
      </c>
    </row>
    <row r="343" spans="2:32" ht="30" customHeight="1" x14ac:dyDescent="0.25">
      <c r="B343" s="98"/>
      <c r="C343" s="103"/>
      <c r="D343" s="95"/>
      <c r="E343" s="95"/>
      <c r="F343" s="8"/>
      <c r="G343" s="98"/>
      <c r="H343" s="85"/>
      <c r="I343" s="100"/>
      <c r="J343" s="100"/>
      <c r="L343" s="79"/>
      <c r="M343" s="80"/>
      <c r="N343" s="21"/>
      <c r="O343" s="72"/>
      <c r="P343" s="72"/>
      <c r="Q343" s="131"/>
      <c r="R343" s="90"/>
      <c r="S343" s="31"/>
      <c r="T343" s="95"/>
      <c r="U343" s="95"/>
      <c r="X343" s="91" t="s">
        <v>13312</v>
      </c>
      <c r="Y343" s="184"/>
      <c r="Z343" s="184"/>
      <c r="AA343" s="184"/>
      <c r="AB343" s="82"/>
      <c r="AC343" s="82"/>
      <c r="AD343" s="91" t="s">
        <v>13312</v>
      </c>
      <c r="AF343" s="10">
        <v>1</v>
      </c>
    </row>
    <row r="344" spans="2:32" ht="30" customHeight="1" x14ac:dyDescent="0.25">
      <c r="B344" s="98"/>
      <c r="C344" s="103"/>
      <c r="D344" s="95"/>
      <c r="E344" s="95"/>
      <c r="F344" s="8"/>
      <c r="G344" s="98"/>
      <c r="H344" s="85"/>
      <c r="I344" s="100"/>
      <c r="J344" s="100"/>
      <c r="L344" s="79"/>
      <c r="M344" s="80"/>
      <c r="N344" s="21"/>
      <c r="O344" s="72"/>
      <c r="P344" s="72"/>
      <c r="Q344" s="131"/>
      <c r="R344" s="90"/>
      <c r="S344" s="31"/>
      <c r="T344" s="95"/>
      <c r="U344" s="95"/>
      <c r="W344" s="90">
        <v>1</v>
      </c>
      <c r="X344" s="186" t="s">
        <v>13313</v>
      </c>
      <c r="Y344" s="2" t="s">
        <v>13314</v>
      </c>
      <c r="Z344" s="2" t="s">
        <v>13315</v>
      </c>
      <c r="AA344" s="2" t="s">
        <v>13316</v>
      </c>
      <c r="AB344" s="2" t="s">
        <v>13317</v>
      </c>
      <c r="AC344" s="2" t="s">
        <v>13318</v>
      </c>
      <c r="AD344" s="186" t="s">
        <v>13313</v>
      </c>
      <c r="AF344" s="10">
        <v>1</v>
      </c>
    </row>
    <row r="345" spans="2:32" ht="30" customHeight="1" x14ac:dyDescent="0.25">
      <c r="B345" s="98"/>
      <c r="C345" s="103"/>
      <c r="D345" s="95"/>
      <c r="E345" s="95"/>
      <c r="F345" s="8"/>
      <c r="G345" s="98"/>
      <c r="H345" s="85"/>
      <c r="I345" s="100"/>
      <c r="J345" s="100"/>
      <c r="L345" s="79"/>
      <c r="M345" s="80"/>
      <c r="N345" s="21"/>
      <c r="O345" s="72"/>
      <c r="P345" s="72"/>
      <c r="Q345" s="131"/>
      <c r="R345" s="90"/>
      <c r="S345" s="31"/>
      <c r="T345" s="95"/>
      <c r="U345" s="95"/>
      <c r="W345" s="90"/>
      <c r="X345" s="187"/>
      <c r="AA345" s="2" t="s">
        <v>13319</v>
      </c>
      <c r="AB345" s="2" t="s">
        <v>13320</v>
      </c>
      <c r="AC345" s="2" t="s">
        <v>13321</v>
      </c>
      <c r="AD345" s="187"/>
      <c r="AF345" s="10">
        <v>1</v>
      </c>
    </row>
    <row r="346" spans="2:32" ht="30" customHeight="1" x14ac:dyDescent="0.25">
      <c r="B346" s="98"/>
      <c r="C346" s="103"/>
      <c r="D346" s="95"/>
      <c r="E346" s="95"/>
      <c r="F346" s="8"/>
      <c r="G346" s="98"/>
      <c r="H346" s="85"/>
      <c r="I346" s="100"/>
      <c r="J346" s="100"/>
      <c r="L346" s="79"/>
      <c r="M346" s="80"/>
      <c r="N346" s="21"/>
      <c r="O346" s="72"/>
      <c r="P346" s="72"/>
      <c r="Q346" s="131"/>
      <c r="R346" s="90"/>
      <c r="S346" s="31"/>
      <c r="T346" s="95"/>
      <c r="U346" s="95"/>
      <c r="W346" s="90"/>
      <c r="X346" s="187"/>
      <c r="AA346" s="2" t="s">
        <v>13322</v>
      </c>
      <c r="AB346" s="2" t="s">
        <v>13323</v>
      </c>
      <c r="AC346" s="2" t="s">
        <v>13324</v>
      </c>
      <c r="AD346" s="187"/>
      <c r="AF346" s="10">
        <v>1</v>
      </c>
    </row>
    <row r="347" spans="2:32" ht="30" customHeight="1" x14ac:dyDescent="0.25">
      <c r="B347" s="98"/>
      <c r="C347" s="103"/>
      <c r="D347" s="95"/>
      <c r="E347" s="95"/>
      <c r="F347" s="8"/>
      <c r="G347" s="98"/>
      <c r="H347" s="85"/>
      <c r="I347" s="100"/>
      <c r="J347" s="100"/>
      <c r="L347" s="79"/>
      <c r="M347" s="80"/>
      <c r="N347" s="21"/>
      <c r="O347" s="72"/>
      <c r="P347" s="72"/>
      <c r="Q347" s="131"/>
      <c r="R347" s="90"/>
      <c r="S347" s="31"/>
      <c r="T347" s="95"/>
      <c r="U347" s="95"/>
      <c r="W347" s="90"/>
      <c r="X347" s="185" t="s">
        <v>10288</v>
      </c>
      <c r="Y347" s="82"/>
      <c r="Z347" s="82"/>
      <c r="AA347" s="82"/>
      <c r="AB347" s="82"/>
      <c r="AC347" s="82"/>
      <c r="AD347" s="185" t="s">
        <v>10288</v>
      </c>
      <c r="AF347" s="10">
        <v>1</v>
      </c>
    </row>
    <row r="348" spans="2:32" ht="30" customHeight="1" x14ac:dyDescent="0.25">
      <c r="B348" s="98"/>
      <c r="C348" s="103"/>
      <c r="D348" s="95"/>
      <c r="E348" s="95"/>
      <c r="F348" s="8"/>
      <c r="G348" s="98"/>
      <c r="H348" s="85"/>
      <c r="I348" s="100"/>
      <c r="J348" s="100"/>
      <c r="L348" s="79"/>
      <c r="M348" s="80"/>
      <c r="N348" s="21"/>
      <c r="O348" s="72"/>
      <c r="P348" s="72"/>
      <c r="Q348" s="131"/>
      <c r="R348" s="90"/>
      <c r="S348" s="31"/>
      <c r="T348" s="95"/>
      <c r="U348" s="95"/>
      <c r="W348" s="90">
        <v>1</v>
      </c>
      <c r="X348" s="188" t="s">
        <v>13325</v>
      </c>
      <c r="Y348" s="2" t="s">
        <v>13326</v>
      </c>
      <c r="Z348" s="101" t="s">
        <v>13327</v>
      </c>
      <c r="AA348" s="2" t="s">
        <v>13328</v>
      </c>
      <c r="AB348" s="2" t="s">
        <v>13329</v>
      </c>
      <c r="AC348" s="2" t="s">
        <v>13330</v>
      </c>
      <c r="AD348" s="188" t="s">
        <v>13325</v>
      </c>
      <c r="AF348" s="10">
        <v>1</v>
      </c>
    </row>
    <row r="349" spans="2:32" ht="30" customHeight="1" x14ac:dyDescent="0.25">
      <c r="B349" s="98"/>
      <c r="C349" s="103"/>
      <c r="D349" s="95"/>
      <c r="E349" s="95"/>
      <c r="F349" s="8"/>
      <c r="G349" s="98"/>
      <c r="H349" s="85"/>
      <c r="I349" s="100"/>
      <c r="J349" s="100"/>
      <c r="L349" s="79"/>
      <c r="M349" s="80"/>
      <c r="N349" s="21"/>
      <c r="O349" s="72"/>
      <c r="P349" s="72"/>
      <c r="Q349" s="131"/>
      <c r="R349" s="90"/>
      <c r="S349" s="31"/>
      <c r="T349" s="95"/>
      <c r="U349" s="95"/>
      <c r="W349" s="90">
        <f>W348+1</f>
        <v>2</v>
      </c>
      <c r="X349" s="188" t="s">
        <v>13331</v>
      </c>
      <c r="Y349" s="2" t="s">
        <v>13332</v>
      </c>
      <c r="Z349" s="101" t="s">
        <v>13333</v>
      </c>
      <c r="AA349" s="2" t="s">
        <v>13334</v>
      </c>
      <c r="AB349" s="101" t="s">
        <v>13335</v>
      </c>
      <c r="AC349" s="101" t="s">
        <v>13336</v>
      </c>
      <c r="AD349" s="188" t="s">
        <v>13331</v>
      </c>
      <c r="AF349" s="10">
        <v>1</v>
      </c>
    </row>
    <row r="350" spans="2:32" ht="30" customHeight="1" x14ac:dyDescent="0.25">
      <c r="B350" s="98"/>
      <c r="C350" s="103"/>
      <c r="D350" s="95"/>
      <c r="E350" s="95"/>
      <c r="F350" s="8"/>
      <c r="G350" s="98"/>
      <c r="H350" s="85"/>
      <c r="I350" s="100"/>
      <c r="J350" s="100"/>
      <c r="L350" s="79"/>
      <c r="M350" s="80"/>
      <c r="N350" s="21"/>
      <c r="O350" s="72"/>
      <c r="P350" s="72"/>
      <c r="Q350" s="131"/>
      <c r="R350" s="90"/>
      <c r="S350" s="31"/>
      <c r="T350" s="95"/>
      <c r="U350" s="95"/>
      <c r="W350" s="90">
        <v>2</v>
      </c>
      <c r="X350" s="188" t="s">
        <v>13337</v>
      </c>
      <c r="Y350" s="2" t="s">
        <v>13338</v>
      </c>
      <c r="Z350" s="101" t="s">
        <v>13339</v>
      </c>
      <c r="AA350" s="2" t="s">
        <v>13340</v>
      </c>
      <c r="AB350" s="101" t="s">
        <v>13341</v>
      </c>
      <c r="AC350" s="101" t="s">
        <v>13342</v>
      </c>
      <c r="AD350" s="188" t="s">
        <v>13337</v>
      </c>
      <c r="AF350" s="10">
        <v>1</v>
      </c>
    </row>
    <row r="351" spans="2:32" ht="30" customHeight="1" x14ac:dyDescent="0.25">
      <c r="B351" s="98"/>
      <c r="C351" s="103"/>
      <c r="D351" s="95"/>
      <c r="E351" s="95"/>
      <c r="F351" s="8"/>
      <c r="G351" s="98"/>
      <c r="H351" s="85"/>
      <c r="I351" s="100"/>
      <c r="J351" s="100"/>
      <c r="L351" s="79"/>
      <c r="M351" s="80"/>
      <c r="N351" s="21"/>
      <c r="O351" s="72"/>
      <c r="P351" s="72"/>
      <c r="Q351" s="131"/>
      <c r="R351" s="90"/>
      <c r="S351" s="31"/>
      <c r="T351" s="95"/>
      <c r="U351" s="95"/>
      <c r="W351" s="90">
        <f t="shared" ref="W351" si="44">W350+1</f>
        <v>3</v>
      </c>
      <c r="X351" s="188" t="s">
        <v>13343</v>
      </c>
      <c r="Y351" s="2" t="s">
        <v>13344</v>
      </c>
      <c r="Z351" s="101" t="s">
        <v>13345</v>
      </c>
      <c r="AA351" s="2" t="s">
        <v>13346</v>
      </c>
      <c r="AB351" s="101" t="s">
        <v>13347</v>
      </c>
      <c r="AC351" s="101" t="s">
        <v>13348</v>
      </c>
      <c r="AD351" s="188" t="s">
        <v>13343</v>
      </c>
      <c r="AF351" s="10">
        <v>1</v>
      </c>
    </row>
    <row r="352" spans="2:32" ht="30" customHeight="1" x14ac:dyDescent="0.25">
      <c r="B352" s="98"/>
      <c r="C352" s="103"/>
      <c r="D352" s="95"/>
      <c r="E352" s="95"/>
      <c r="F352" s="8"/>
      <c r="G352" s="98"/>
      <c r="H352" s="85"/>
      <c r="I352" s="100"/>
      <c r="J352" s="100"/>
      <c r="L352" s="79"/>
      <c r="M352" s="80"/>
      <c r="N352" s="21"/>
      <c r="O352" s="72"/>
      <c r="P352" s="72"/>
      <c r="Q352" s="131"/>
      <c r="R352" s="90"/>
      <c r="S352" s="31"/>
      <c r="T352" s="95"/>
      <c r="U352" s="95"/>
      <c r="W352" s="90">
        <v>3</v>
      </c>
      <c r="X352" s="188" t="s">
        <v>13349</v>
      </c>
      <c r="Y352" s="2" t="s">
        <v>13350</v>
      </c>
      <c r="Z352" s="101" t="s">
        <v>13351</v>
      </c>
      <c r="AA352" s="2" t="s">
        <v>13352</v>
      </c>
      <c r="AB352" s="101" t="s">
        <v>13353</v>
      </c>
      <c r="AC352" s="101" t="s">
        <v>13354</v>
      </c>
      <c r="AD352" s="188" t="s">
        <v>13349</v>
      </c>
      <c r="AF352" s="10">
        <v>1</v>
      </c>
    </row>
    <row r="353" spans="2:32" ht="30" customHeight="1" x14ac:dyDescent="0.25">
      <c r="B353" s="98"/>
      <c r="C353" s="103"/>
      <c r="D353" s="95"/>
      <c r="E353" s="95"/>
      <c r="F353" s="8"/>
      <c r="G353" s="98"/>
      <c r="H353" s="85"/>
      <c r="I353" s="100"/>
      <c r="J353" s="100"/>
      <c r="L353" s="79"/>
      <c r="M353" s="80"/>
      <c r="N353" s="21"/>
      <c r="O353" s="72"/>
      <c r="P353" s="72"/>
      <c r="Q353" s="131"/>
      <c r="R353" s="90"/>
      <c r="S353" s="31"/>
      <c r="T353" s="95"/>
      <c r="U353" s="95"/>
      <c r="W353" s="90">
        <f t="shared" ref="W353" si="45">W352+1</f>
        <v>4</v>
      </c>
      <c r="X353" s="188" t="s">
        <v>13355</v>
      </c>
      <c r="Y353" s="2" t="s">
        <v>13356</v>
      </c>
      <c r="Z353" s="101" t="s">
        <v>13357</v>
      </c>
      <c r="AA353" s="2" t="s">
        <v>13358</v>
      </c>
      <c r="AB353" s="2" t="s">
        <v>13359</v>
      </c>
      <c r="AC353" s="101" t="s">
        <v>13360</v>
      </c>
      <c r="AD353" s="188" t="s">
        <v>13355</v>
      </c>
      <c r="AF353" s="10">
        <v>1</v>
      </c>
    </row>
    <row r="354" spans="2:32" ht="30" customHeight="1" x14ac:dyDescent="0.25">
      <c r="B354" s="98"/>
      <c r="C354" s="103"/>
      <c r="D354" s="95"/>
      <c r="E354" s="95"/>
      <c r="F354" s="8"/>
      <c r="G354" s="98"/>
      <c r="H354" s="85"/>
      <c r="I354" s="100"/>
      <c r="J354" s="100"/>
      <c r="L354" s="79"/>
      <c r="M354" s="80"/>
      <c r="N354" s="21"/>
      <c r="O354" s="72"/>
      <c r="P354" s="72"/>
      <c r="Q354" s="131"/>
      <c r="R354" s="90"/>
      <c r="S354" s="31"/>
      <c r="T354" s="95"/>
      <c r="U354" s="95"/>
      <c r="W354" s="90">
        <v>4</v>
      </c>
      <c r="X354" s="188" t="s">
        <v>13361</v>
      </c>
      <c r="Y354" s="2" t="s">
        <v>13362</v>
      </c>
      <c r="Z354" s="101" t="s">
        <v>13363</v>
      </c>
      <c r="AA354" s="2" t="s">
        <v>13364</v>
      </c>
      <c r="AB354" s="2" t="s">
        <v>13365</v>
      </c>
      <c r="AC354" s="2" t="s">
        <v>13366</v>
      </c>
      <c r="AD354" s="188" t="s">
        <v>13361</v>
      </c>
      <c r="AF354" s="10">
        <v>1</v>
      </c>
    </row>
    <row r="355" spans="2:32" ht="30" customHeight="1" x14ac:dyDescent="0.25">
      <c r="B355" s="98"/>
      <c r="C355" s="103"/>
      <c r="D355" s="95"/>
      <c r="E355" s="95"/>
      <c r="F355" s="8"/>
      <c r="G355" s="98"/>
      <c r="H355" s="85"/>
      <c r="I355" s="100"/>
      <c r="J355" s="100"/>
      <c r="L355" s="79"/>
      <c r="M355" s="80"/>
      <c r="N355" s="21"/>
      <c r="O355" s="72"/>
      <c r="P355" s="72"/>
      <c r="Q355" s="131"/>
      <c r="R355" s="90"/>
      <c r="S355" s="31"/>
      <c r="T355" s="95"/>
      <c r="U355" s="95"/>
      <c r="W355" s="90">
        <f t="shared" ref="W355" si="46">W354+1</f>
        <v>5</v>
      </c>
      <c r="X355" s="188" t="s">
        <v>13367</v>
      </c>
      <c r="Y355" s="2" t="s">
        <v>13368</v>
      </c>
      <c r="Z355" s="101" t="s">
        <v>13369</v>
      </c>
      <c r="AA355" s="2" t="s">
        <v>13370</v>
      </c>
      <c r="AB355" s="2" t="s">
        <v>13371</v>
      </c>
      <c r="AC355" s="101" t="s">
        <v>13372</v>
      </c>
      <c r="AD355" s="188" t="s">
        <v>13367</v>
      </c>
      <c r="AF355" s="10">
        <v>1</v>
      </c>
    </row>
    <row r="356" spans="2:32" ht="30" customHeight="1" x14ac:dyDescent="0.25">
      <c r="B356" s="98"/>
      <c r="C356" s="103"/>
      <c r="D356" s="95"/>
      <c r="E356" s="95"/>
      <c r="F356" s="8"/>
      <c r="G356" s="98"/>
      <c r="H356" s="85"/>
      <c r="I356" s="100"/>
      <c r="J356" s="100"/>
      <c r="L356" s="79"/>
      <c r="M356" s="80"/>
      <c r="N356" s="21"/>
      <c r="O356" s="72"/>
      <c r="P356" s="72"/>
      <c r="Q356" s="131"/>
      <c r="R356" s="90"/>
      <c r="S356" s="31"/>
      <c r="T356" s="95"/>
      <c r="U356" s="95"/>
      <c r="W356" s="90">
        <v>5</v>
      </c>
      <c r="X356" s="188" t="s">
        <v>13373</v>
      </c>
      <c r="Y356" s="2" t="s">
        <v>13374</v>
      </c>
      <c r="Z356" s="101" t="s">
        <v>13375</v>
      </c>
      <c r="AA356" s="2" t="s">
        <v>13376</v>
      </c>
      <c r="AB356" s="101" t="s">
        <v>13377</v>
      </c>
      <c r="AC356" s="101" t="s">
        <v>13378</v>
      </c>
      <c r="AD356" s="188" t="s">
        <v>13373</v>
      </c>
      <c r="AF356" s="10">
        <v>1</v>
      </c>
    </row>
    <row r="357" spans="2:32" ht="30" customHeight="1" x14ac:dyDescent="0.25">
      <c r="B357" s="98"/>
      <c r="C357" s="103"/>
      <c r="D357" s="95"/>
      <c r="E357" s="95"/>
      <c r="F357" s="8"/>
      <c r="G357" s="98"/>
      <c r="H357" s="85"/>
      <c r="I357" s="100"/>
      <c r="J357" s="100"/>
      <c r="L357" s="79"/>
      <c r="M357" s="80"/>
      <c r="N357" s="21"/>
      <c r="O357" s="72"/>
      <c r="P357" s="72"/>
      <c r="Q357" s="131"/>
      <c r="R357" s="90"/>
      <c r="S357" s="31"/>
      <c r="T357" s="95"/>
      <c r="U357" s="95"/>
      <c r="W357" s="90">
        <f t="shared" ref="W357" si="47">W356+1</f>
        <v>6</v>
      </c>
      <c r="X357" s="188" t="s">
        <v>13379</v>
      </c>
      <c r="Y357" s="2" t="s">
        <v>13380</v>
      </c>
      <c r="Z357" s="101" t="s">
        <v>13381</v>
      </c>
      <c r="AA357" s="2" t="s">
        <v>13382</v>
      </c>
      <c r="AB357" s="2" t="s">
        <v>13383</v>
      </c>
      <c r="AC357" s="2" t="s">
        <v>13384</v>
      </c>
      <c r="AD357" s="188" t="s">
        <v>13379</v>
      </c>
      <c r="AF357" s="10">
        <v>1</v>
      </c>
    </row>
    <row r="358" spans="2:32" ht="30" customHeight="1" x14ac:dyDescent="0.25">
      <c r="B358" s="98"/>
      <c r="C358" s="103"/>
      <c r="D358" s="95"/>
      <c r="E358" s="95"/>
      <c r="F358" s="8"/>
      <c r="G358" s="98"/>
      <c r="H358" s="85"/>
      <c r="I358" s="100"/>
      <c r="J358" s="100"/>
      <c r="L358" s="79"/>
      <c r="M358" s="80"/>
      <c r="N358" s="21"/>
      <c r="O358" s="72"/>
      <c r="P358" s="72"/>
      <c r="Q358" s="131"/>
      <c r="R358" s="90"/>
      <c r="S358" s="31"/>
      <c r="T358" s="95"/>
      <c r="U358" s="95"/>
      <c r="W358" s="90">
        <v>6</v>
      </c>
      <c r="X358" s="188" t="s">
        <v>13385</v>
      </c>
      <c r="Y358" s="2" t="s">
        <v>13386</v>
      </c>
      <c r="Z358" s="101" t="s">
        <v>13387</v>
      </c>
      <c r="AA358" s="2" t="s">
        <v>13388</v>
      </c>
      <c r="AB358" s="101" t="s">
        <v>13389</v>
      </c>
      <c r="AC358" s="101" t="s">
        <v>13390</v>
      </c>
      <c r="AD358" s="188" t="s">
        <v>13385</v>
      </c>
      <c r="AF358" s="10">
        <v>1</v>
      </c>
    </row>
    <row r="359" spans="2:32" ht="30" customHeight="1" x14ac:dyDescent="0.25">
      <c r="B359" s="98"/>
      <c r="C359" s="103"/>
      <c r="D359" s="95"/>
      <c r="E359" s="95"/>
      <c r="F359" s="8"/>
      <c r="G359" s="98"/>
      <c r="H359" s="85"/>
      <c r="I359" s="100"/>
      <c r="J359" s="100"/>
      <c r="L359" s="79"/>
      <c r="M359" s="80"/>
      <c r="N359" s="21"/>
      <c r="O359" s="72"/>
      <c r="P359" s="72"/>
      <c r="Q359" s="131"/>
      <c r="R359" s="90"/>
      <c r="S359" s="31"/>
      <c r="T359" s="95"/>
      <c r="U359" s="95"/>
      <c r="W359" s="90">
        <f t="shared" ref="W359" si="48">W358+1</f>
        <v>7</v>
      </c>
      <c r="X359" s="188" t="s">
        <v>13391</v>
      </c>
      <c r="Y359" s="2" t="s">
        <v>13392</v>
      </c>
      <c r="Z359" s="101" t="s">
        <v>13393</v>
      </c>
      <c r="AA359" s="2" t="s">
        <v>13394</v>
      </c>
      <c r="AB359" s="101" t="s">
        <v>13395</v>
      </c>
      <c r="AC359" s="101" t="s">
        <v>13396</v>
      </c>
      <c r="AD359" s="188" t="s">
        <v>13391</v>
      </c>
      <c r="AF359" s="10">
        <v>1</v>
      </c>
    </row>
    <row r="360" spans="2:32" ht="30" customHeight="1" x14ac:dyDescent="0.25">
      <c r="B360" s="98"/>
      <c r="C360" s="103"/>
      <c r="D360" s="95"/>
      <c r="E360" s="95"/>
      <c r="F360" s="8"/>
      <c r="G360" s="98"/>
      <c r="H360" s="85"/>
      <c r="I360" s="100"/>
      <c r="J360" s="100"/>
      <c r="L360" s="79"/>
      <c r="M360" s="80"/>
      <c r="N360" s="21"/>
      <c r="O360" s="72"/>
      <c r="P360" s="72"/>
      <c r="Q360" s="131"/>
      <c r="R360" s="90"/>
      <c r="S360" s="31"/>
      <c r="T360" s="95"/>
      <c r="U360" s="95"/>
      <c r="W360" s="90">
        <v>7</v>
      </c>
      <c r="X360" s="188" t="s">
        <v>13397</v>
      </c>
      <c r="Y360" s="2" t="s">
        <v>13398</v>
      </c>
      <c r="Z360" s="101" t="s">
        <v>13399</v>
      </c>
      <c r="AA360" s="2" t="s">
        <v>13400</v>
      </c>
      <c r="AB360" s="101" t="s">
        <v>13401</v>
      </c>
      <c r="AC360" s="101" t="s">
        <v>13402</v>
      </c>
      <c r="AD360" s="188" t="s">
        <v>13397</v>
      </c>
      <c r="AF360" s="10">
        <v>1</v>
      </c>
    </row>
    <row r="361" spans="2:32" ht="30" customHeight="1" x14ac:dyDescent="0.25">
      <c r="B361" s="98"/>
      <c r="C361" s="103"/>
      <c r="D361" s="95"/>
      <c r="E361" s="95"/>
      <c r="F361" s="8"/>
      <c r="G361" s="98"/>
      <c r="H361" s="85"/>
      <c r="I361" s="100"/>
      <c r="J361" s="100"/>
      <c r="L361" s="79"/>
      <c r="M361" s="80"/>
      <c r="N361" s="21"/>
      <c r="O361" s="72"/>
      <c r="P361" s="72"/>
      <c r="Q361" s="131"/>
      <c r="R361" s="90"/>
      <c r="S361" s="31"/>
      <c r="T361" s="95"/>
      <c r="U361" s="95"/>
      <c r="W361" s="90">
        <f t="shared" ref="W361" si="49">W360+1</f>
        <v>8</v>
      </c>
      <c r="X361" s="188" t="s">
        <v>13403</v>
      </c>
      <c r="Y361" s="2" t="s">
        <v>13404</v>
      </c>
      <c r="Z361" s="101" t="s">
        <v>13405</v>
      </c>
      <c r="AA361" s="2" t="s">
        <v>13406</v>
      </c>
      <c r="AB361" s="101" t="s">
        <v>13407</v>
      </c>
      <c r="AC361" s="101" t="s">
        <v>13408</v>
      </c>
      <c r="AD361" s="188" t="s">
        <v>13403</v>
      </c>
      <c r="AF361" s="10">
        <v>1</v>
      </c>
    </row>
    <row r="362" spans="2:32" ht="30" customHeight="1" x14ac:dyDescent="0.25">
      <c r="B362" s="98"/>
      <c r="C362" s="103"/>
      <c r="D362" s="95"/>
      <c r="E362" s="95"/>
      <c r="F362" s="8"/>
      <c r="G362" s="98"/>
      <c r="H362" s="85"/>
      <c r="I362" s="100"/>
      <c r="J362" s="100"/>
      <c r="L362" s="79"/>
      <c r="M362" s="80"/>
      <c r="N362" s="21"/>
      <c r="O362" s="72"/>
      <c r="P362" s="72"/>
      <c r="Q362" s="131"/>
      <c r="R362" s="90"/>
      <c r="S362" s="31"/>
      <c r="T362" s="95"/>
      <c r="U362" s="95"/>
      <c r="W362" s="90">
        <v>8</v>
      </c>
      <c r="X362" s="188" t="s">
        <v>13409</v>
      </c>
      <c r="Y362" s="2" t="s">
        <v>13410</v>
      </c>
      <c r="Z362" s="101" t="s">
        <v>13411</v>
      </c>
      <c r="AA362" s="2" t="s">
        <v>13412</v>
      </c>
      <c r="AB362" s="101" t="s">
        <v>13413</v>
      </c>
      <c r="AC362" s="101" t="s">
        <v>13414</v>
      </c>
      <c r="AD362" s="188" t="s">
        <v>13409</v>
      </c>
      <c r="AF362" s="10">
        <v>1</v>
      </c>
    </row>
    <row r="363" spans="2:32" ht="30" customHeight="1" x14ac:dyDescent="0.25">
      <c r="B363" s="98"/>
      <c r="C363" s="103"/>
      <c r="D363" s="95"/>
      <c r="E363" s="95"/>
      <c r="F363" s="8"/>
      <c r="G363" s="98"/>
      <c r="H363" s="85"/>
      <c r="I363" s="100"/>
      <c r="J363" s="100"/>
      <c r="L363" s="79"/>
      <c r="M363" s="80"/>
      <c r="N363" s="21"/>
      <c r="O363" s="72"/>
      <c r="P363" s="72"/>
      <c r="Q363" s="131"/>
      <c r="R363" s="90"/>
      <c r="S363" s="31"/>
      <c r="T363" s="95"/>
      <c r="U363" s="95"/>
      <c r="W363" s="90">
        <f t="shared" ref="W363" si="50">W362+1</f>
        <v>9</v>
      </c>
      <c r="X363" s="188" t="s">
        <v>13415</v>
      </c>
      <c r="Y363" s="2" t="s">
        <v>13416</v>
      </c>
      <c r="Z363" s="101" t="s">
        <v>13417</v>
      </c>
      <c r="AA363" s="2" t="s">
        <v>13418</v>
      </c>
      <c r="AB363" s="2" t="s">
        <v>13419</v>
      </c>
      <c r="AC363" s="2" t="s">
        <v>13420</v>
      </c>
      <c r="AD363" s="188" t="s">
        <v>13415</v>
      </c>
      <c r="AF363" s="10">
        <v>1</v>
      </c>
    </row>
    <row r="364" spans="2:32" ht="30" customHeight="1" x14ac:dyDescent="0.25">
      <c r="B364" s="98"/>
      <c r="C364" s="103"/>
      <c r="D364" s="95"/>
      <c r="E364" s="95"/>
      <c r="F364" s="8"/>
      <c r="G364" s="98"/>
      <c r="H364" s="85"/>
      <c r="I364" s="100"/>
      <c r="J364" s="100"/>
      <c r="L364" s="79"/>
      <c r="M364" s="80"/>
      <c r="N364" s="21"/>
      <c r="O364" s="72"/>
      <c r="P364" s="72"/>
      <c r="Q364" s="131"/>
      <c r="R364" s="90"/>
      <c r="S364" s="31"/>
      <c r="T364" s="95"/>
      <c r="U364" s="95"/>
      <c r="W364" s="90">
        <v>9</v>
      </c>
      <c r="X364" s="188" t="s">
        <v>13421</v>
      </c>
      <c r="Y364" s="2" t="s">
        <v>13422</v>
      </c>
      <c r="Z364" s="101" t="s">
        <v>13423</v>
      </c>
      <c r="AA364" s="2" t="s">
        <v>13424</v>
      </c>
      <c r="AB364" s="101" t="s">
        <v>13425</v>
      </c>
      <c r="AC364" s="101" t="s">
        <v>13426</v>
      </c>
      <c r="AD364" s="188" t="s">
        <v>13421</v>
      </c>
      <c r="AF364" s="10">
        <v>1</v>
      </c>
    </row>
    <row r="365" spans="2:32" ht="30" customHeight="1" x14ac:dyDescent="0.25">
      <c r="B365" s="98"/>
      <c r="C365" s="103"/>
      <c r="D365" s="95"/>
      <c r="E365" s="95"/>
      <c r="F365" s="8"/>
      <c r="G365" s="98"/>
      <c r="H365" s="85"/>
      <c r="I365" s="100"/>
      <c r="J365" s="100"/>
      <c r="L365" s="79"/>
      <c r="M365" s="80"/>
      <c r="N365" s="21"/>
      <c r="O365" s="72"/>
      <c r="P365" s="72"/>
      <c r="Q365" s="131"/>
      <c r="R365" s="90"/>
      <c r="S365" s="31"/>
      <c r="T365" s="95"/>
      <c r="U365" s="95"/>
      <c r="W365" s="90">
        <f t="shared" ref="W365" si="51">W364+1</f>
        <v>10</v>
      </c>
      <c r="X365" s="188" t="s">
        <v>13427</v>
      </c>
      <c r="Y365" s="95" t="s">
        <v>13428</v>
      </c>
      <c r="Z365" s="95" t="s">
        <v>13429</v>
      </c>
      <c r="AA365" s="2" t="s">
        <v>13430</v>
      </c>
      <c r="AB365" s="2" t="s">
        <v>13431</v>
      </c>
      <c r="AC365" s="2" t="s">
        <v>13432</v>
      </c>
      <c r="AD365" s="188" t="s">
        <v>13427</v>
      </c>
      <c r="AF365" s="10">
        <v>1</v>
      </c>
    </row>
    <row r="366" spans="2:32" ht="30" customHeight="1" x14ac:dyDescent="0.25">
      <c r="B366" s="98"/>
      <c r="C366" s="103"/>
      <c r="D366" s="95"/>
      <c r="E366" s="95"/>
      <c r="F366" s="8"/>
      <c r="G366" s="98"/>
      <c r="H366" s="85"/>
      <c r="I366" s="100"/>
      <c r="J366" s="100"/>
      <c r="L366" s="79"/>
      <c r="M366" s="80"/>
      <c r="N366" s="21"/>
      <c r="O366" s="72"/>
      <c r="P366" s="72"/>
      <c r="Q366" s="131"/>
      <c r="R366" s="90"/>
      <c r="S366" s="31"/>
      <c r="T366" s="95"/>
      <c r="U366" s="95"/>
      <c r="W366" s="90">
        <v>10</v>
      </c>
      <c r="X366" s="188" t="s">
        <v>13433</v>
      </c>
      <c r="Y366" s="2" t="s">
        <v>13434</v>
      </c>
      <c r="Z366" s="101" t="s">
        <v>13435</v>
      </c>
      <c r="AA366" s="2" t="s">
        <v>13436</v>
      </c>
      <c r="AB366" s="2" t="s">
        <v>13437</v>
      </c>
      <c r="AC366" s="2" t="s">
        <v>13438</v>
      </c>
      <c r="AD366" s="188" t="s">
        <v>13433</v>
      </c>
      <c r="AF366" s="10">
        <v>1</v>
      </c>
    </row>
    <row r="367" spans="2:32" ht="30" customHeight="1" x14ac:dyDescent="0.25">
      <c r="B367" s="98"/>
      <c r="C367" s="103"/>
      <c r="D367" s="95"/>
      <c r="E367" s="95"/>
      <c r="F367" s="8"/>
      <c r="G367" s="98"/>
      <c r="H367" s="85"/>
      <c r="I367" s="100"/>
      <c r="J367" s="100"/>
      <c r="L367" s="79"/>
      <c r="M367" s="80"/>
      <c r="N367" s="21"/>
      <c r="O367" s="72"/>
      <c r="P367" s="72"/>
      <c r="Q367" s="131"/>
      <c r="R367" s="90"/>
      <c r="S367" s="31"/>
      <c r="T367" s="95"/>
      <c r="U367" s="95"/>
      <c r="W367" s="90">
        <f t="shared" ref="W367" si="52">W366+1</f>
        <v>11</v>
      </c>
      <c r="X367" s="188" t="s">
        <v>13439</v>
      </c>
      <c r="Y367" s="2" t="s">
        <v>13440</v>
      </c>
      <c r="Z367" s="101" t="s">
        <v>13441</v>
      </c>
      <c r="AA367" s="2" t="s">
        <v>13442</v>
      </c>
      <c r="AB367" s="101" t="s">
        <v>13443</v>
      </c>
      <c r="AC367" s="101" t="s">
        <v>13444</v>
      </c>
      <c r="AD367" s="188" t="s">
        <v>13439</v>
      </c>
      <c r="AF367" s="10">
        <v>1</v>
      </c>
    </row>
    <row r="368" spans="2:32" ht="30" customHeight="1" x14ac:dyDescent="0.25">
      <c r="B368" s="98"/>
      <c r="C368" s="103"/>
      <c r="D368" s="95"/>
      <c r="E368" s="95"/>
      <c r="F368" s="8"/>
      <c r="G368" s="98"/>
      <c r="H368" s="85"/>
      <c r="I368" s="100"/>
      <c r="J368" s="100"/>
      <c r="L368" s="79"/>
      <c r="M368" s="80"/>
      <c r="N368" s="21"/>
      <c r="O368" s="72"/>
      <c r="P368" s="72"/>
      <c r="Q368" s="131"/>
      <c r="R368" s="90"/>
      <c r="S368" s="31"/>
      <c r="T368" s="95"/>
      <c r="U368" s="95"/>
      <c r="W368" s="90">
        <v>11</v>
      </c>
      <c r="X368" s="188" t="s">
        <v>13445</v>
      </c>
      <c r="Y368" s="2" t="s">
        <v>13446</v>
      </c>
      <c r="Z368" s="101" t="s">
        <v>13447</v>
      </c>
      <c r="AA368" s="2" t="s">
        <v>13448</v>
      </c>
      <c r="AB368" s="2" t="s">
        <v>13449</v>
      </c>
      <c r="AC368" s="2" t="s">
        <v>13450</v>
      </c>
      <c r="AD368" s="188" t="s">
        <v>13445</v>
      </c>
      <c r="AF368" s="10">
        <v>1</v>
      </c>
    </row>
    <row r="369" spans="2:32" ht="30" customHeight="1" x14ac:dyDescent="0.25">
      <c r="B369" s="98"/>
      <c r="C369" s="103"/>
      <c r="D369" s="95"/>
      <c r="E369" s="95"/>
      <c r="F369" s="8"/>
      <c r="G369" s="98"/>
      <c r="H369" s="85"/>
      <c r="I369" s="100"/>
      <c r="J369" s="100"/>
      <c r="L369" s="79"/>
      <c r="M369" s="80"/>
      <c r="N369" s="21"/>
      <c r="O369" s="72"/>
      <c r="P369" s="72"/>
      <c r="Q369" s="131"/>
      <c r="R369" s="90"/>
      <c r="S369" s="31"/>
      <c r="T369" s="95"/>
      <c r="U369" s="95"/>
      <c r="W369" s="90">
        <f t="shared" ref="W369" si="53">W368+1</f>
        <v>12</v>
      </c>
      <c r="X369" s="188" t="s">
        <v>13451</v>
      </c>
      <c r="Y369" s="2" t="s">
        <v>13452</v>
      </c>
      <c r="Z369" s="101" t="s">
        <v>13453</v>
      </c>
      <c r="AA369" s="2" t="s">
        <v>13454</v>
      </c>
      <c r="AB369" s="2" t="s">
        <v>13455</v>
      </c>
      <c r="AC369" s="2" t="s">
        <v>13456</v>
      </c>
      <c r="AD369" s="188" t="s">
        <v>13451</v>
      </c>
      <c r="AF369" s="10">
        <v>1</v>
      </c>
    </row>
    <row r="370" spans="2:32" ht="30" customHeight="1" x14ac:dyDescent="0.25">
      <c r="B370" s="98"/>
      <c r="C370" s="103"/>
      <c r="D370" s="95"/>
      <c r="E370" s="95"/>
      <c r="F370" s="8"/>
      <c r="G370" s="98"/>
      <c r="H370" s="85"/>
      <c r="I370" s="100"/>
      <c r="J370" s="100"/>
      <c r="L370" s="79"/>
      <c r="M370" s="80"/>
      <c r="N370" s="21"/>
      <c r="O370" s="72"/>
      <c r="P370" s="72"/>
      <c r="Q370" s="131"/>
      <c r="R370" s="90"/>
      <c r="S370" s="31"/>
      <c r="T370" s="95"/>
      <c r="U370" s="95"/>
      <c r="W370" s="90">
        <v>12</v>
      </c>
      <c r="X370" s="188" t="s">
        <v>13457</v>
      </c>
      <c r="Y370" s="2" t="s">
        <v>13458</v>
      </c>
      <c r="Z370" s="101" t="s">
        <v>13459</v>
      </c>
      <c r="AA370" s="2" t="s">
        <v>13460</v>
      </c>
      <c r="AB370" s="101" t="s">
        <v>13461</v>
      </c>
      <c r="AC370" s="101" t="s">
        <v>13462</v>
      </c>
      <c r="AD370" s="188" t="s">
        <v>13457</v>
      </c>
      <c r="AF370" s="10">
        <v>1</v>
      </c>
    </row>
    <row r="371" spans="2:32" ht="30" customHeight="1" x14ac:dyDescent="0.25">
      <c r="B371" s="98"/>
      <c r="C371" s="103"/>
      <c r="D371" s="95"/>
      <c r="E371" s="95"/>
      <c r="F371" s="8"/>
      <c r="G371" s="98"/>
      <c r="H371" s="85"/>
      <c r="I371" s="100"/>
      <c r="J371" s="100"/>
      <c r="L371" s="79"/>
      <c r="M371" s="80"/>
      <c r="N371" s="21"/>
      <c r="O371" s="72"/>
      <c r="P371" s="72"/>
      <c r="Q371" s="131"/>
      <c r="R371" s="90"/>
      <c r="S371" s="31"/>
      <c r="T371" s="95"/>
      <c r="U371" s="95"/>
      <c r="W371" s="90">
        <f t="shared" ref="W371" si="54">W370+1</f>
        <v>13</v>
      </c>
      <c r="X371" s="188" t="s">
        <v>13463</v>
      </c>
      <c r="Y371" s="2" t="s">
        <v>13464</v>
      </c>
      <c r="Z371" s="101" t="s">
        <v>13465</v>
      </c>
      <c r="AA371" s="2" t="s">
        <v>13466</v>
      </c>
      <c r="AB371" s="101" t="s">
        <v>13467</v>
      </c>
      <c r="AC371" s="101" t="s">
        <v>13468</v>
      </c>
      <c r="AD371" s="188" t="s">
        <v>13463</v>
      </c>
      <c r="AF371" s="10">
        <v>1</v>
      </c>
    </row>
    <row r="372" spans="2:32" ht="30" customHeight="1" x14ac:dyDescent="0.25">
      <c r="B372" s="98"/>
      <c r="C372" s="103"/>
      <c r="D372" s="95"/>
      <c r="E372" s="95"/>
      <c r="F372" s="8"/>
      <c r="G372" s="98"/>
      <c r="H372" s="85"/>
      <c r="I372" s="100"/>
      <c r="J372" s="100"/>
      <c r="L372" s="79"/>
      <c r="M372" s="80"/>
      <c r="N372" s="21"/>
      <c r="O372" s="72"/>
      <c r="P372" s="72"/>
      <c r="Q372" s="131"/>
      <c r="R372" s="90"/>
      <c r="S372" s="31"/>
      <c r="T372" s="95"/>
      <c r="U372" s="95"/>
      <c r="W372" s="90">
        <v>13</v>
      </c>
      <c r="X372" s="188" t="s">
        <v>13469</v>
      </c>
      <c r="Y372" s="2" t="s">
        <v>13470</v>
      </c>
      <c r="Z372" s="101" t="s">
        <v>13471</v>
      </c>
      <c r="AA372" s="2" t="s">
        <v>12146</v>
      </c>
      <c r="AB372" s="101" t="s">
        <v>13472</v>
      </c>
      <c r="AC372" s="101" t="s">
        <v>13473</v>
      </c>
      <c r="AD372" s="188" t="s">
        <v>13469</v>
      </c>
      <c r="AF372" s="10">
        <v>1</v>
      </c>
    </row>
    <row r="373" spans="2:32" ht="30" customHeight="1" x14ac:dyDescent="0.25">
      <c r="B373" s="98"/>
      <c r="C373" s="103"/>
      <c r="D373" s="95"/>
      <c r="E373" s="95"/>
      <c r="F373" s="8"/>
      <c r="G373" s="98"/>
      <c r="H373" s="85"/>
      <c r="I373" s="100"/>
      <c r="J373" s="100"/>
      <c r="L373" s="79"/>
      <c r="M373" s="80"/>
      <c r="N373" s="21"/>
      <c r="O373" s="72"/>
      <c r="P373" s="72"/>
      <c r="Q373" s="131"/>
      <c r="R373" s="90"/>
      <c r="S373" s="31"/>
      <c r="T373" s="95"/>
      <c r="U373" s="95"/>
      <c r="W373" s="90">
        <f t="shared" ref="W373" si="55">W372+1</f>
        <v>14</v>
      </c>
      <c r="X373" s="188" t="s">
        <v>13474</v>
      </c>
      <c r="Y373" s="2" t="s">
        <v>13475</v>
      </c>
      <c r="Z373" s="101" t="s">
        <v>13476</v>
      </c>
      <c r="AA373" s="2" t="s">
        <v>13477</v>
      </c>
      <c r="AB373" s="2" t="s">
        <v>13478</v>
      </c>
      <c r="AC373" s="2" t="s">
        <v>13479</v>
      </c>
      <c r="AD373" s="188" t="s">
        <v>13474</v>
      </c>
      <c r="AF373" s="10">
        <v>1</v>
      </c>
    </row>
    <row r="374" spans="2:32" ht="30" customHeight="1" x14ac:dyDescent="0.25">
      <c r="B374" s="98"/>
      <c r="C374" s="103"/>
      <c r="D374" s="95"/>
      <c r="E374" s="95"/>
      <c r="F374" s="8"/>
      <c r="G374" s="98"/>
      <c r="H374" s="85"/>
      <c r="I374" s="100"/>
      <c r="J374" s="100"/>
      <c r="L374" s="79"/>
      <c r="M374" s="80"/>
      <c r="N374" s="21"/>
      <c r="O374" s="72"/>
      <c r="P374" s="72"/>
      <c r="Q374" s="131"/>
      <c r="R374" s="90"/>
      <c r="S374" s="31"/>
      <c r="T374" s="95"/>
      <c r="U374" s="95"/>
      <c r="W374" s="90">
        <v>14</v>
      </c>
      <c r="X374" s="188" t="s">
        <v>13480</v>
      </c>
      <c r="Y374" s="2" t="s">
        <v>13481</v>
      </c>
      <c r="Z374" s="101" t="s">
        <v>13482</v>
      </c>
      <c r="AA374" s="2" t="s">
        <v>13483</v>
      </c>
      <c r="AB374" s="101" t="s">
        <v>13484</v>
      </c>
      <c r="AC374" s="101" t="s">
        <v>13485</v>
      </c>
      <c r="AD374" s="188" t="s">
        <v>13480</v>
      </c>
      <c r="AF374" s="10">
        <v>1</v>
      </c>
    </row>
    <row r="375" spans="2:32" ht="30" customHeight="1" x14ac:dyDescent="0.25">
      <c r="B375" s="98"/>
      <c r="C375" s="103"/>
      <c r="D375" s="95"/>
      <c r="E375" s="95"/>
      <c r="F375" s="8"/>
      <c r="G375" s="98"/>
      <c r="H375" s="85"/>
      <c r="I375" s="100"/>
      <c r="J375" s="100"/>
      <c r="L375" s="79"/>
      <c r="M375" s="80"/>
      <c r="N375" s="21"/>
      <c r="O375" s="72"/>
      <c r="P375" s="72"/>
      <c r="Q375" s="131"/>
      <c r="R375" s="90"/>
      <c r="S375" s="31"/>
      <c r="T375" s="95"/>
      <c r="U375" s="95"/>
      <c r="W375" s="90">
        <f t="shared" ref="W375" si="56">W374+1</f>
        <v>15</v>
      </c>
      <c r="X375" s="188" t="s">
        <v>13486</v>
      </c>
      <c r="Y375" s="2" t="s">
        <v>13487</v>
      </c>
      <c r="Z375" s="101" t="s">
        <v>13488</v>
      </c>
      <c r="AA375" s="2" t="s">
        <v>13489</v>
      </c>
      <c r="AB375" s="101" t="s">
        <v>13490</v>
      </c>
      <c r="AC375" s="101" t="s">
        <v>13491</v>
      </c>
      <c r="AD375" s="188" t="s">
        <v>13486</v>
      </c>
      <c r="AF375" s="10">
        <v>1</v>
      </c>
    </row>
    <row r="376" spans="2:32" ht="30" customHeight="1" x14ac:dyDescent="0.25">
      <c r="B376" s="98"/>
      <c r="C376" s="103"/>
      <c r="D376" s="95"/>
      <c r="E376" s="95"/>
      <c r="F376" s="8"/>
      <c r="G376" s="98"/>
      <c r="H376" s="85"/>
      <c r="I376" s="100"/>
      <c r="J376" s="100"/>
      <c r="L376" s="79"/>
      <c r="M376" s="80"/>
      <c r="N376" s="21"/>
      <c r="O376" s="72"/>
      <c r="P376" s="72"/>
      <c r="Q376" s="131"/>
      <c r="R376" s="90"/>
      <c r="S376" s="31"/>
      <c r="T376" s="95"/>
      <c r="U376" s="95"/>
      <c r="W376" s="90">
        <v>15</v>
      </c>
      <c r="X376" s="188" t="s">
        <v>13492</v>
      </c>
      <c r="Y376" s="2" t="s">
        <v>13493</v>
      </c>
      <c r="Z376" s="101" t="s">
        <v>13494</v>
      </c>
      <c r="AA376" s="2" t="s">
        <v>13495</v>
      </c>
      <c r="AB376" s="101" t="s">
        <v>13496</v>
      </c>
      <c r="AC376" s="101" t="s">
        <v>13497</v>
      </c>
      <c r="AD376" s="188" t="s">
        <v>13492</v>
      </c>
      <c r="AF376" s="10">
        <v>1</v>
      </c>
    </row>
    <row r="377" spans="2:32" ht="30" customHeight="1" x14ac:dyDescent="0.25">
      <c r="B377" s="98"/>
      <c r="C377" s="103"/>
      <c r="D377" s="95"/>
      <c r="E377" s="95"/>
      <c r="F377" s="8"/>
      <c r="G377" s="98"/>
      <c r="H377" s="85"/>
      <c r="I377" s="100"/>
      <c r="J377" s="100"/>
      <c r="L377" s="79"/>
      <c r="M377" s="80"/>
      <c r="N377" s="21"/>
      <c r="O377" s="72"/>
      <c r="P377" s="72"/>
      <c r="Q377" s="131"/>
      <c r="R377" s="90"/>
      <c r="S377" s="31"/>
      <c r="T377" s="95"/>
      <c r="U377" s="95"/>
      <c r="W377" s="90">
        <f t="shared" ref="W377" si="57">W376+1</f>
        <v>16</v>
      </c>
      <c r="X377" s="188" t="s">
        <v>13498</v>
      </c>
      <c r="Y377" s="2" t="s">
        <v>13499</v>
      </c>
      <c r="Z377" s="101" t="s">
        <v>13500</v>
      </c>
      <c r="AA377" s="2" t="s">
        <v>13501</v>
      </c>
      <c r="AB377" s="101" t="s">
        <v>13502</v>
      </c>
      <c r="AC377" s="101" t="s">
        <v>13503</v>
      </c>
      <c r="AD377" s="188" t="s">
        <v>13498</v>
      </c>
      <c r="AF377" s="10">
        <v>1</v>
      </c>
    </row>
    <row r="378" spans="2:32" ht="30" customHeight="1" x14ac:dyDescent="0.25">
      <c r="B378" s="98"/>
      <c r="C378" s="103"/>
      <c r="D378" s="95"/>
      <c r="E378" s="95"/>
      <c r="F378" s="8"/>
      <c r="G378" s="98"/>
      <c r="H378" s="85"/>
      <c r="I378" s="100"/>
      <c r="J378" s="100"/>
      <c r="L378" s="79"/>
      <c r="M378" s="80"/>
      <c r="N378" s="21"/>
      <c r="O378" s="72"/>
      <c r="P378" s="72"/>
      <c r="Q378" s="131"/>
      <c r="R378" s="90"/>
      <c r="S378" s="31"/>
      <c r="T378" s="95"/>
      <c r="U378" s="95"/>
      <c r="W378" s="90">
        <v>16</v>
      </c>
      <c r="X378" s="188" t="s">
        <v>13504</v>
      </c>
      <c r="Y378" s="2" t="s">
        <v>13505</v>
      </c>
      <c r="Z378" s="101" t="s">
        <v>13506</v>
      </c>
      <c r="AA378" s="2" t="s">
        <v>13507</v>
      </c>
      <c r="AB378" s="101" t="s">
        <v>13508</v>
      </c>
      <c r="AC378" s="101" t="s">
        <v>13509</v>
      </c>
      <c r="AD378" s="188" t="s">
        <v>13504</v>
      </c>
      <c r="AF378" s="10">
        <v>1</v>
      </c>
    </row>
    <row r="379" spans="2:32" ht="30" customHeight="1" x14ac:dyDescent="0.25">
      <c r="B379" s="98"/>
      <c r="C379" s="103"/>
      <c r="D379" s="95"/>
      <c r="E379" s="95"/>
      <c r="F379" s="8"/>
      <c r="G379" s="98"/>
      <c r="H379" s="85"/>
      <c r="I379" s="100"/>
      <c r="J379" s="100"/>
      <c r="L379" s="79"/>
      <c r="M379" s="80"/>
      <c r="N379" s="21"/>
      <c r="O379" s="72"/>
      <c r="P379" s="72"/>
      <c r="Q379" s="131"/>
      <c r="R379" s="90"/>
      <c r="S379" s="31"/>
      <c r="T379" s="95"/>
      <c r="U379" s="95"/>
      <c r="W379" s="90">
        <f t="shared" ref="W379" si="58">W378+1</f>
        <v>17</v>
      </c>
      <c r="X379" s="188" t="s">
        <v>13510</v>
      </c>
      <c r="Y379" s="2" t="s">
        <v>13511</v>
      </c>
      <c r="Z379" s="101" t="s">
        <v>13512</v>
      </c>
      <c r="AA379" s="2" t="s">
        <v>13513</v>
      </c>
      <c r="AB379" s="2" t="s">
        <v>13514</v>
      </c>
      <c r="AC379" s="2" t="s">
        <v>13515</v>
      </c>
      <c r="AD379" s="188" t="s">
        <v>13510</v>
      </c>
      <c r="AF379" s="10">
        <v>1</v>
      </c>
    </row>
    <row r="380" spans="2:32" ht="30" customHeight="1" x14ac:dyDescent="0.25">
      <c r="B380" s="98"/>
      <c r="C380" s="103"/>
      <c r="D380" s="95"/>
      <c r="E380" s="95"/>
      <c r="F380" s="8"/>
      <c r="G380" s="98"/>
      <c r="H380" s="85"/>
      <c r="I380" s="100"/>
      <c r="J380" s="100"/>
      <c r="L380" s="79"/>
      <c r="M380" s="80"/>
      <c r="N380" s="21"/>
      <c r="O380" s="72"/>
      <c r="P380" s="72"/>
      <c r="Q380" s="131"/>
      <c r="R380" s="90"/>
      <c r="S380" s="31"/>
      <c r="T380" s="95"/>
      <c r="U380" s="95"/>
      <c r="W380" s="90">
        <v>17</v>
      </c>
      <c r="X380" s="188" t="s">
        <v>13516</v>
      </c>
      <c r="Y380" s="2" t="s">
        <v>13517</v>
      </c>
      <c r="Z380" s="101" t="s">
        <v>13518</v>
      </c>
      <c r="AA380" s="2" t="s">
        <v>13519</v>
      </c>
      <c r="AB380" s="2" t="s">
        <v>13520</v>
      </c>
      <c r="AC380" s="2" t="s">
        <v>13521</v>
      </c>
      <c r="AD380" s="188" t="s">
        <v>13516</v>
      </c>
      <c r="AF380" s="10">
        <v>1</v>
      </c>
    </row>
    <row r="381" spans="2:32" ht="30" customHeight="1" x14ac:dyDescent="0.25">
      <c r="B381" s="98"/>
      <c r="C381" s="103"/>
      <c r="D381" s="95"/>
      <c r="E381" s="95"/>
      <c r="F381" s="8"/>
      <c r="G381" s="98"/>
      <c r="H381" s="85"/>
      <c r="I381" s="100"/>
      <c r="J381" s="100"/>
      <c r="L381" s="79"/>
      <c r="M381" s="80"/>
      <c r="N381" s="21"/>
      <c r="O381" s="72"/>
      <c r="P381" s="72"/>
      <c r="Q381" s="131"/>
      <c r="R381" s="90"/>
      <c r="S381" s="31"/>
      <c r="T381" s="95"/>
      <c r="U381" s="95"/>
      <c r="W381" s="90">
        <f t="shared" ref="W381" si="59">W380+1</f>
        <v>18</v>
      </c>
      <c r="X381" s="188" t="s">
        <v>13522</v>
      </c>
      <c r="Y381" s="2" t="s">
        <v>11384</v>
      </c>
      <c r="Z381" s="101" t="s">
        <v>13523</v>
      </c>
      <c r="AA381" s="2" t="s">
        <v>13524</v>
      </c>
      <c r="AB381" s="101" t="s">
        <v>13525</v>
      </c>
      <c r="AC381" s="101" t="s">
        <v>13526</v>
      </c>
      <c r="AD381" s="188" t="s">
        <v>13522</v>
      </c>
      <c r="AF381" s="10">
        <v>1</v>
      </c>
    </row>
    <row r="382" spans="2:32" ht="30" customHeight="1" x14ac:dyDescent="0.25">
      <c r="B382" s="98"/>
      <c r="C382" s="103"/>
      <c r="D382" s="95"/>
      <c r="E382" s="95"/>
      <c r="F382" s="8"/>
      <c r="G382" s="98"/>
      <c r="H382" s="85"/>
      <c r="I382" s="100"/>
      <c r="J382" s="100"/>
      <c r="L382" s="79"/>
      <c r="M382" s="80"/>
      <c r="N382" s="21"/>
      <c r="O382" s="72"/>
      <c r="P382" s="72"/>
      <c r="Q382" s="131"/>
      <c r="R382" s="90"/>
      <c r="S382" s="31"/>
      <c r="T382" s="95"/>
      <c r="U382" s="95"/>
      <c r="W382" s="90">
        <v>18</v>
      </c>
      <c r="X382" s="188" t="s">
        <v>13527</v>
      </c>
      <c r="Y382" s="2" t="s">
        <v>13528</v>
      </c>
      <c r="Z382" s="101" t="s">
        <v>13529</v>
      </c>
      <c r="AA382" s="2" t="s">
        <v>12125</v>
      </c>
      <c r="AB382" s="2" t="s">
        <v>12126</v>
      </c>
      <c r="AC382" s="2" t="s">
        <v>12127</v>
      </c>
      <c r="AD382" s="188" t="s">
        <v>13527</v>
      </c>
      <c r="AF382" s="10">
        <v>1</v>
      </c>
    </row>
    <row r="383" spans="2:32" ht="30" customHeight="1" x14ac:dyDescent="0.25">
      <c r="B383" s="98"/>
      <c r="C383" s="103"/>
      <c r="D383" s="95"/>
      <c r="E383" s="95"/>
      <c r="F383" s="8"/>
      <c r="G383" s="98"/>
      <c r="H383" s="85"/>
      <c r="I383" s="100"/>
      <c r="J383" s="100"/>
      <c r="L383" s="79"/>
      <c r="M383" s="80"/>
      <c r="N383" s="21"/>
      <c r="O383" s="72"/>
      <c r="P383" s="72"/>
      <c r="Q383" s="131"/>
      <c r="R383" s="90"/>
      <c r="S383" s="31"/>
      <c r="T383" s="95"/>
      <c r="U383" s="95"/>
      <c r="W383" s="90">
        <f t="shared" ref="W383" si="60">W382+1</f>
        <v>19</v>
      </c>
      <c r="X383" s="188" t="s">
        <v>13530</v>
      </c>
      <c r="Y383" s="2" t="s">
        <v>13531</v>
      </c>
      <c r="Z383" s="101" t="s">
        <v>13532</v>
      </c>
      <c r="AA383" s="2" t="s">
        <v>12125</v>
      </c>
      <c r="AB383" s="2" t="s">
        <v>12126</v>
      </c>
      <c r="AC383" s="2" t="s">
        <v>12127</v>
      </c>
      <c r="AD383" s="188" t="s">
        <v>13530</v>
      </c>
      <c r="AF383" s="10">
        <v>1</v>
      </c>
    </row>
    <row r="384" spans="2:32" ht="30" customHeight="1" x14ac:dyDescent="0.25">
      <c r="B384" s="98"/>
      <c r="C384" s="103"/>
      <c r="D384" s="95"/>
      <c r="E384" s="95"/>
      <c r="F384" s="8"/>
      <c r="G384" s="98"/>
      <c r="H384" s="85"/>
      <c r="I384" s="100"/>
      <c r="J384" s="100"/>
      <c r="L384" s="79"/>
      <c r="M384" s="80"/>
      <c r="N384" s="21"/>
      <c r="O384" s="72"/>
      <c r="P384" s="72"/>
      <c r="Q384" s="131"/>
      <c r="R384" s="90"/>
      <c r="S384" s="31"/>
      <c r="T384" s="95"/>
      <c r="U384" s="95"/>
      <c r="W384" s="90">
        <v>19</v>
      </c>
      <c r="X384" s="188" t="s">
        <v>13533</v>
      </c>
      <c r="Y384" s="2" t="s">
        <v>13534</v>
      </c>
      <c r="Z384" s="101" t="s">
        <v>13535</v>
      </c>
      <c r="AA384" s="2" t="s">
        <v>13536</v>
      </c>
      <c r="AB384" s="101" t="s">
        <v>13537</v>
      </c>
      <c r="AC384" s="101" t="s">
        <v>13538</v>
      </c>
      <c r="AD384" s="188" t="s">
        <v>13533</v>
      </c>
      <c r="AF384" s="10">
        <v>1</v>
      </c>
    </row>
    <row r="385" spans="2:32" ht="30" customHeight="1" x14ac:dyDescent="0.25">
      <c r="B385" s="98"/>
      <c r="C385" s="103"/>
      <c r="D385" s="95"/>
      <c r="E385" s="95"/>
      <c r="F385" s="8"/>
      <c r="G385" s="98"/>
      <c r="H385" s="85"/>
      <c r="I385" s="100"/>
      <c r="J385" s="100"/>
      <c r="L385" s="79"/>
      <c r="M385" s="80"/>
      <c r="N385" s="21"/>
      <c r="O385" s="72"/>
      <c r="P385" s="72"/>
      <c r="Q385" s="131"/>
      <c r="R385" s="90"/>
      <c r="S385" s="31"/>
      <c r="T385" s="95"/>
      <c r="U385" s="95"/>
      <c r="W385" s="90">
        <f t="shared" ref="W385" si="61">W384+1</f>
        <v>20</v>
      </c>
      <c r="X385" s="188" t="s">
        <v>13539</v>
      </c>
      <c r="Y385" s="2" t="s">
        <v>13540</v>
      </c>
      <c r="Z385" s="101" t="s">
        <v>13541</v>
      </c>
      <c r="AA385" s="2" t="s">
        <v>13542</v>
      </c>
      <c r="AB385" s="2" t="s">
        <v>13543</v>
      </c>
      <c r="AC385" s="2" t="s">
        <v>13544</v>
      </c>
      <c r="AD385" s="188" t="s">
        <v>13539</v>
      </c>
      <c r="AF385" s="10">
        <v>1</v>
      </c>
    </row>
    <row r="386" spans="2:32" ht="30" customHeight="1" x14ac:dyDescent="0.25">
      <c r="B386" s="98"/>
      <c r="C386" s="103"/>
      <c r="D386" s="95"/>
      <c r="E386" s="95"/>
      <c r="F386" s="8"/>
      <c r="G386" s="98"/>
      <c r="H386" s="85"/>
      <c r="I386" s="100"/>
      <c r="J386" s="100"/>
      <c r="L386" s="79"/>
      <c r="M386" s="80"/>
      <c r="N386" s="21"/>
      <c r="O386" s="72"/>
      <c r="P386" s="72"/>
      <c r="Q386" s="131"/>
      <c r="R386" s="90"/>
      <c r="S386" s="31"/>
      <c r="T386" s="95"/>
      <c r="U386" s="95"/>
      <c r="W386" s="90">
        <v>20</v>
      </c>
      <c r="X386" s="188" t="s">
        <v>13545</v>
      </c>
      <c r="Y386" s="2" t="s">
        <v>13546</v>
      </c>
      <c r="Z386" s="101" t="s">
        <v>13547</v>
      </c>
      <c r="AA386" s="2" t="s">
        <v>13548</v>
      </c>
      <c r="AB386" s="101" t="s">
        <v>13549</v>
      </c>
      <c r="AC386" s="101" t="s">
        <v>13550</v>
      </c>
      <c r="AD386" s="188" t="s">
        <v>13545</v>
      </c>
      <c r="AF386" s="10">
        <v>1</v>
      </c>
    </row>
    <row r="387" spans="2:32" ht="30" customHeight="1" x14ac:dyDescent="0.25">
      <c r="B387" s="98"/>
      <c r="C387" s="103"/>
      <c r="D387" s="95"/>
      <c r="E387" s="95"/>
      <c r="F387" s="8"/>
      <c r="G387" s="98"/>
      <c r="H387" s="85"/>
      <c r="I387" s="100"/>
      <c r="J387" s="100"/>
      <c r="L387" s="79"/>
      <c r="M387" s="80"/>
      <c r="N387" s="21"/>
      <c r="O387" s="72"/>
      <c r="P387" s="72"/>
      <c r="Q387" s="131"/>
      <c r="R387" s="90"/>
      <c r="S387" s="31"/>
      <c r="T387" s="95"/>
      <c r="U387" s="95"/>
      <c r="W387" s="90">
        <f t="shared" ref="W387" si="62">W386+1</f>
        <v>21</v>
      </c>
      <c r="X387" s="188" t="s">
        <v>13551</v>
      </c>
      <c r="Y387" s="2" t="s">
        <v>13552</v>
      </c>
      <c r="Z387" s="101" t="s">
        <v>13553</v>
      </c>
      <c r="AA387" s="2" t="s">
        <v>13554</v>
      </c>
      <c r="AB387" s="101" t="s">
        <v>13555</v>
      </c>
      <c r="AC387" s="101" t="s">
        <v>13556</v>
      </c>
      <c r="AD387" s="188" t="s">
        <v>13551</v>
      </c>
      <c r="AF387" s="10">
        <v>1</v>
      </c>
    </row>
    <row r="388" spans="2:32" ht="30" customHeight="1" x14ac:dyDescent="0.25">
      <c r="B388" s="98"/>
      <c r="C388" s="103"/>
      <c r="D388" s="95"/>
      <c r="E388" s="95"/>
      <c r="F388" s="8"/>
      <c r="G388" s="98"/>
      <c r="H388" s="85"/>
      <c r="I388" s="100"/>
      <c r="J388" s="100"/>
      <c r="L388" s="79"/>
      <c r="M388" s="80"/>
      <c r="N388" s="21"/>
      <c r="O388" s="72"/>
      <c r="P388" s="72"/>
      <c r="Q388" s="131"/>
      <c r="R388" s="90"/>
      <c r="S388" s="31"/>
      <c r="T388" s="95"/>
      <c r="U388" s="95"/>
      <c r="W388" s="90">
        <v>21</v>
      </c>
      <c r="X388" s="188" t="s">
        <v>13557</v>
      </c>
      <c r="Y388" s="95" t="s">
        <v>13558</v>
      </c>
      <c r="Z388" s="95" t="s">
        <v>13559</v>
      </c>
      <c r="AA388" s="2" t="s">
        <v>13560</v>
      </c>
      <c r="AB388" s="2" t="s">
        <v>13561</v>
      </c>
      <c r="AC388" s="2" t="s">
        <v>13562</v>
      </c>
      <c r="AD388" s="188" t="s">
        <v>13557</v>
      </c>
      <c r="AF388" s="10">
        <v>1</v>
      </c>
    </row>
    <row r="389" spans="2:32" ht="30" customHeight="1" x14ac:dyDescent="0.25">
      <c r="B389" s="98"/>
      <c r="C389" s="103"/>
      <c r="D389" s="95"/>
      <c r="E389" s="95"/>
      <c r="F389" s="8"/>
      <c r="G389" s="98"/>
      <c r="H389" s="85"/>
      <c r="I389" s="100"/>
      <c r="J389" s="100"/>
      <c r="L389" s="79"/>
      <c r="M389" s="80"/>
      <c r="N389" s="21"/>
      <c r="O389" s="72"/>
      <c r="P389" s="72"/>
      <c r="Q389" s="131"/>
      <c r="R389" s="90"/>
      <c r="S389" s="31"/>
      <c r="T389" s="95"/>
      <c r="U389" s="95"/>
      <c r="W389" s="90">
        <f t="shared" ref="W389" si="63">W388+1</f>
        <v>22</v>
      </c>
      <c r="X389" s="188" t="s">
        <v>13563</v>
      </c>
      <c r="Y389" s="2" t="s">
        <v>13564</v>
      </c>
      <c r="Z389" s="101" t="s">
        <v>13565</v>
      </c>
      <c r="AA389" s="2" t="s">
        <v>13566</v>
      </c>
      <c r="AB389" s="101" t="s">
        <v>13567</v>
      </c>
      <c r="AC389" s="101" t="s">
        <v>13568</v>
      </c>
      <c r="AD389" s="188" t="s">
        <v>13563</v>
      </c>
      <c r="AF389" s="10">
        <v>1</v>
      </c>
    </row>
    <row r="390" spans="2:32" ht="30" customHeight="1" x14ac:dyDescent="0.25">
      <c r="B390" s="98"/>
      <c r="C390" s="103"/>
      <c r="D390" s="95"/>
      <c r="E390" s="95"/>
      <c r="F390" s="8"/>
      <c r="G390" s="98"/>
      <c r="H390" s="85"/>
      <c r="I390" s="100"/>
      <c r="J390" s="100"/>
      <c r="L390" s="79"/>
      <c r="M390" s="80"/>
      <c r="N390" s="21"/>
      <c r="O390" s="72"/>
      <c r="P390" s="72"/>
      <c r="Q390" s="131"/>
      <c r="R390" s="90"/>
      <c r="S390" s="31"/>
      <c r="T390" s="95"/>
      <c r="U390" s="95"/>
      <c r="W390" s="90">
        <v>22</v>
      </c>
      <c r="X390" s="188" t="s">
        <v>13569</v>
      </c>
      <c r="Y390" s="2" t="s">
        <v>13570</v>
      </c>
      <c r="Z390" s="101" t="s">
        <v>13571</v>
      </c>
      <c r="AA390" s="2" t="s">
        <v>13572</v>
      </c>
      <c r="AB390" s="2" t="s">
        <v>13573</v>
      </c>
      <c r="AC390" s="2" t="s">
        <v>13574</v>
      </c>
      <c r="AD390" s="188" t="s">
        <v>13569</v>
      </c>
      <c r="AF390" s="10">
        <v>1</v>
      </c>
    </row>
    <row r="391" spans="2:32" ht="30" customHeight="1" x14ac:dyDescent="0.25">
      <c r="B391" s="98"/>
      <c r="C391" s="103"/>
      <c r="D391" s="95"/>
      <c r="E391" s="95"/>
      <c r="F391" s="8"/>
      <c r="G391" s="98"/>
      <c r="H391" s="85"/>
      <c r="I391" s="100"/>
      <c r="J391" s="100"/>
      <c r="L391" s="79"/>
      <c r="M391" s="80"/>
      <c r="N391" s="21"/>
      <c r="O391" s="72"/>
      <c r="P391" s="72"/>
      <c r="Q391" s="131"/>
      <c r="R391" s="90"/>
      <c r="S391" s="31"/>
      <c r="T391" s="95"/>
      <c r="U391" s="95"/>
      <c r="W391" s="90">
        <f t="shared" ref="W391" si="64">W390+1</f>
        <v>23</v>
      </c>
      <c r="X391" s="188" t="s">
        <v>13575</v>
      </c>
      <c r="Y391" s="2" t="s">
        <v>13576</v>
      </c>
      <c r="Z391" s="101" t="s">
        <v>13577</v>
      </c>
      <c r="AA391" s="2" t="s">
        <v>13578</v>
      </c>
      <c r="AB391" s="2" t="s">
        <v>13579</v>
      </c>
      <c r="AC391" s="2" t="s">
        <v>13580</v>
      </c>
      <c r="AD391" s="188" t="s">
        <v>13575</v>
      </c>
      <c r="AF391" s="10">
        <v>1</v>
      </c>
    </row>
    <row r="392" spans="2:32" ht="30" customHeight="1" x14ac:dyDescent="0.25">
      <c r="B392" s="98"/>
      <c r="C392" s="103"/>
      <c r="D392" s="95"/>
      <c r="E392" s="95"/>
      <c r="F392" s="8"/>
      <c r="G392" s="98"/>
      <c r="H392" s="85"/>
      <c r="I392" s="100"/>
      <c r="J392" s="100"/>
      <c r="L392" s="79"/>
      <c r="M392" s="80"/>
      <c r="N392" s="21"/>
      <c r="O392" s="72"/>
      <c r="P392" s="72"/>
      <c r="Q392" s="131"/>
      <c r="R392" s="90"/>
      <c r="S392" s="31"/>
      <c r="T392" s="95"/>
      <c r="U392" s="95"/>
      <c r="W392" s="90">
        <v>23</v>
      </c>
      <c r="X392" s="188" t="s">
        <v>13581</v>
      </c>
      <c r="Y392" s="2" t="s">
        <v>13582</v>
      </c>
      <c r="Z392" s="101" t="s">
        <v>13583</v>
      </c>
      <c r="AA392" s="2" t="s">
        <v>13584</v>
      </c>
      <c r="AB392" s="101" t="s">
        <v>13585</v>
      </c>
      <c r="AC392" s="101" t="s">
        <v>13586</v>
      </c>
      <c r="AD392" s="188" t="s">
        <v>13581</v>
      </c>
      <c r="AF392" s="10">
        <v>1</v>
      </c>
    </row>
    <row r="393" spans="2:32" ht="30" customHeight="1" x14ac:dyDescent="0.25">
      <c r="B393" s="98"/>
      <c r="C393" s="103"/>
      <c r="D393" s="95"/>
      <c r="E393" s="95"/>
      <c r="F393" s="8"/>
      <c r="G393" s="98"/>
      <c r="H393" s="85"/>
      <c r="I393" s="100"/>
      <c r="J393" s="100"/>
      <c r="L393" s="79"/>
      <c r="M393" s="80"/>
      <c r="N393" s="21"/>
      <c r="O393" s="72"/>
      <c r="P393" s="72"/>
      <c r="Q393" s="131"/>
      <c r="R393" s="90"/>
      <c r="S393" s="31"/>
      <c r="T393" s="95"/>
      <c r="U393" s="95"/>
      <c r="W393" s="90">
        <f t="shared" ref="W393" si="65">W392+1</f>
        <v>24</v>
      </c>
      <c r="X393" s="188" t="s">
        <v>13587</v>
      </c>
      <c r="Y393" s="2" t="s">
        <v>13588</v>
      </c>
      <c r="Z393" s="101" t="s">
        <v>13589</v>
      </c>
      <c r="AA393" s="2" t="s">
        <v>13590</v>
      </c>
      <c r="AB393" s="2" t="s">
        <v>13591</v>
      </c>
      <c r="AC393" s="2" t="s">
        <v>13592</v>
      </c>
      <c r="AD393" s="188" t="s">
        <v>13587</v>
      </c>
      <c r="AF393" s="10">
        <v>1</v>
      </c>
    </row>
    <row r="394" spans="2:32" ht="30" customHeight="1" x14ac:dyDescent="0.25">
      <c r="B394" s="98"/>
      <c r="C394" s="103"/>
      <c r="D394" s="95"/>
      <c r="E394" s="95"/>
      <c r="F394" s="8"/>
      <c r="G394" s="98"/>
      <c r="H394" s="85"/>
      <c r="I394" s="100"/>
      <c r="J394" s="100"/>
      <c r="L394" s="79"/>
      <c r="M394" s="80"/>
      <c r="N394" s="21"/>
      <c r="O394" s="72"/>
      <c r="P394" s="72"/>
      <c r="Q394" s="131"/>
      <c r="R394" s="90"/>
      <c r="S394" s="31"/>
      <c r="T394" s="95"/>
      <c r="U394" s="95"/>
      <c r="W394" s="90">
        <v>24</v>
      </c>
      <c r="X394" s="188" t="s">
        <v>13593</v>
      </c>
      <c r="Y394" s="2" t="s">
        <v>13594</v>
      </c>
      <c r="Z394" s="101" t="s">
        <v>13595</v>
      </c>
      <c r="AA394" s="2" t="s">
        <v>13596</v>
      </c>
      <c r="AB394" s="101" t="s">
        <v>13597</v>
      </c>
      <c r="AC394" s="101" t="s">
        <v>13598</v>
      </c>
      <c r="AD394" s="188" t="s">
        <v>13593</v>
      </c>
      <c r="AF394" s="10">
        <v>1</v>
      </c>
    </row>
    <row r="395" spans="2:32" ht="30" customHeight="1" x14ac:dyDescent="0.25">
      <c r="B395" s="98"/>
      <c r="C395" s="103"/>
      <c r="D395" s="95"/>
      <c r="E395" s="95"/>
      <c r="F395" s="8"/>
      <c r="G395" s="98"/>
      <c r="H395" s="85"/>
      <c r="I395" s="100"/>
      <c r="J395" s="100"/>
      <c r="L395" s="79"/>
      <c r="M395" s="80"/>
      <c r="N395" s="21"/>
      <c r="O395" s="72"/>
      <c r="P395" s="72"/>
      <c r="Q395" s="131"/>
      <c r="R395" s="90"/>
      <c r="S395" s="31"/>
      <c r="T395" s="95"/>
      <c r="U395" s="95"/>
      <c r="W395" s="90">
        <f t="shared" ref="W395" si="66">W394+1</f>
        <v>25</v>
      </c>
      <c r="X395" s="188" t="s">
        <v>13599</v>
      </c>
      <c r="Y395" s="2" t="s">
        <v>13600</v>
      </c>
      <c r="Z395" s="101" t="s">
        <v>13601</v>
      </c>
      <c r="AA395" s="2" t="s">
        <v>13602</v>
      </c>
      <c r="AB395" s="2" t="s">
        <v>13603</v>
      </c>
      <c r="AC395" s="2" t="s">
        <v>13604</v>
      </c>
      <c r="AD395" s="188" t="s">
        <v>13599</v>
      </c>
      <c r="AF395" s="10">
        <v>1</v>
      </c>
    </row>
    <row r="396" spans="2:32" ht="30" customHeight="1" x14ac:dyDescent="0.25">
      <c r="B396" s="98"/>
      <c r="C396" s="103"/>
      <c r="D396" s="95"/>
      <c r="E396" s="95"/>
      <c r="F396" s="8"/>
      <c r="G396" s="98"/>
      <c r="H396" s="85"/>
      <c r="I396" s="100"/>
      <c r="J396" s="100"/>
      <c r="L396" s="79"/>
      <c r="M396" s="80"/>
      <c r="N396" s="21"/>
      <c r="O396" s="72"/>
      <c r="P396" s="72"/>
      <c r="Q396" s="131"/>
      <c r="R396" s="90"/>
      <c r="S396" s="31"/>
      <c r="T396" s="95"/>
      <c r="U396" s="95"/>
      <c r="W396" s="90">
        <v>25</v>
      </c>
      <c r="X396" s="188" t="s">
        <v>13605</v>
      </c>
      <c r="Y396" s="2" t="s">
        <v>13606</v>
      </c>
      <c r="Z396" s="101" t="s">
        <v>13607</v>
      </c>
      <c r="AA396" s="2" t="s">
        <v>13608</v>
      </c>
      <c r="AB396" s="2" t="s">
        <v>13609</v>
      </c>
      <c r="AC396" s="101" t="s">
        <v>13610</v>
      </c>
      <c r="AD396" s="188" t="s">
        <v>13605</v>
      </c>
      <c r="AF396" s="10">
        <v>1</v>
      </c>
    </row>
    <row r="397" spans="2:32" ht="30" customHeight="1" x14ac:dyDescent="0.25">
      <c r="B397" s="98"/>
      <c r="C397" s="103"/>
      <c r="D397" s="95"/>
      <c r="E397" s="95"/>
      <c r="F397" s="8"/>
      <c r="G397" s="98"/>
      <c r="H397" s="85"/>
      <c r="I397" s="100"/>
      <c r="J397" s="100"/>
      <c r="L397" s="79"/>
      <c r="M397" s="80"/>
      <c r="N397" s="21"/>
      <c r="O397" s="72"/>
      <c r="P397" s="72"/>
      <c r="Q397" s="131"/>
      <c r="R397" s="90"/>
      <c r="S397" s="31"/>
      <c r="T397" s="95"/>
      <c r="U397" s="95"/>
      <c r="W397" s="90">
        <f t="shared" ref="W397" si="67">W396+1</f>
        <v>26</v>
      </c>
      <c r="X397" s="188" t="s">
        <v>13611</v>
      </c>
      <c r="Y397" s="2" t="s">
        <v>13612</v>
      </c>
      <c r="Z397" s="101" t="s">
        <v>13613</v>
      </c>
      <c r="AA397" s="2" t="s">
        <v>13614</v>
      </c>
      <c r="AB397" s="101" t="s">
        <v>13615</v>
      </c>
      <c r="AC397" s="2" t="s">
        <v>13616</v>
      </c>
      <c r="AD397" s="188" t="s">
        <v>13611</v>
      </c>
      <c r="AF397" s="10">
        <v>1</v>
      </c>
    </row>
    <row r="398" spans="2:32" ht="30" customHeight="1" x14ac:dyDescent="0.25">
      <c r="B398" s="98"/>
      <c r="C398" s="103"/>
      <c r="D398" s="95"/>
      <c r="E398" s="95"/>
      <c r="F398" s="8"/>
      <c r="G398" s="98"/>
      <c r="H398" s="85"/>
      <c r="I398" s="100"/>
      <c r="J398" s="100"/>
      <c r="L398" s="79"/>
      <c r="M398" s="80"/>
      <c r="N398" s="21"/>
      <c r="O398" s="72"/>
      <c r="P398" s="72"/>
      <c r="Q398" s="131"/>
      <c r="R398" s="90"/>
      <c r="S398" s="31"/>
      <c r="T398" s="95"/>
      <c r="U398" s="95"/>
      <c r="W398" s="90">
        <v>26</v>
      </c>
      <c r="X398" s="188" t="s">
        <v>13617</v>
      </c>
      <c r="Y398" s="2" t="s">
        <v>13618</v>
      </c>
      <c r="Z398" s="101" t="s">
        <v>13619</v>
      </c>
      <c r="AA398" s="2" t="s">
        <v>13620</v>
      </c>
      <c r="AB398" s="101" t="s">
        <v>13621</v>
      </c>
      <c r="AC398" s="101" t="s">
        <v>13622</v>
      </c>
      <c r="AD398" s="188" t="s">
        <v>13617</v>
      </c>
      <c r="AF398" s="10">
        <v>1</v>
      </c>
    </row>
    <row r="399" spans="2:32" ht="30" customHeight="1" x14ac:dyDescent="0.25">
      <c r="B399" s="98"/>
      <c r="C399" s="103"/>
      <c r="D399" s="95"/>
      <c r="E399" s="95"/>
      <c r="F399" s="8"/>
      <c r="G399" s="98"/>
      <c r="H399" s="85"/>
      <c r="I399" s="100"/>
      <c r="J399" s="100"/>
      <c r="L399" s="79"/>
      <c r="M399" s="80"/>
      <c r="N399" s="21"/>
      <c r="O399" s="72"/>
      <c r="P399" s="72"/>
      <c r="Q399" s="131"/>
      <c r="R399" s="90"/>
      <c r="S399" s="31"/>
      <c r="T399" s="95"/>
      <c r="U399" s="95"/>
      <c r="W399" s="90">
        <f t="shared" ref="W399" si="68">W398+1</f>
        <v>27</v>
      </c>
      <c r="X399" s="188" t="s">
        <v>13623</v>
      </c>
      <c r="Y399" s="2" t="s">
        <v>13624</v>
      </c>
      <c r="Z399" s="101" t="s">
        <v>13625</v>
      </c>
      <c r="AA399" s="2" t="s">
        <v>13626</v>
      </c>
      <c r="AB399" s="101" t="s">
        <v>13627</v>
      </c>
      <c r="AC399" s="101" t="s">
        <v>13628</v>
      </c>
      <c r="AD399" s="188" t="s">
        <v>13623</v>
      </c>
      <c r="AF399" s="10">
        <v>1</v>
      </c>
    </row>
    <row r="400" spans="2:32" ht="30" customHeight="1" x14ac:dyDescent="0.25">
      <c r="B400" s="98"/>
      <c r="C400" s="103"/>
      <c r="D400" s="95"/>
      <c r="E400" s="95"/>
      <c r="F400" s="8"/>
      <c r="G400" s="98"/>
      <c r="H400" s="85"/>
      <c r="I400" s="100"/>
      <c r="J400" s="100"/>
      <c r="L400" s="79"/>
      <c r="M400" s="80"/>
      <c r="N400" s="21"/>
      <c r="O400" s="72"/>
      <c r="P400" s="72"/>
      <c r="Q400" s="131"/>
      <c r="R400" s="90"/>
      <c r="S400" s="31"/>
      <c r="T400" s="95"/>
      <c r="U400" s="95"/>
      <c r="W400" s="90">
        <v>27</v>
      </c>
      <c r="X400" s="188" t="s">
        <v>13629</v>
      </c>
      <c r="Y400" s="2" t="s">
        <v>13630</v>
      </c>
      <c r="Z400" s="101" t="s">
        <v>13631</v>
      </c>
      <c r="AA400" s="2" t="s">
        <v>13632</v>
      </c>
      <c r="AB400" s="101" t="s">
        <v>13633</v>
      </c>
      <c r="AC400" s="101" t="s">
        <v>13634</v>
      </c>
      <c r="AD400" s="188" t="s">
        <v>13629</v>
      </c>
      <c r="AF400" s="10">
        <v>1</v>
      </c>
    </row>
    <row r="401" spans="2:32" ht="30" customHeight="1" x14ac:dyDescent="0.25">
      <c r="B401" s="98"/>
      <c r="C401" s="103"/>
      <c r="D401" s="95"/>
      <c r="E401" s="95"/>
      <c r="F401" s="8"/>
      <c r="G401" s="98"/>
      <c r="H401" s="85"/>
      <c r="I401" s="100"/>
      <c r="J401" s="100"/>
      <c r="L401" s="79"/>
      <c r="M401" s="80"/>
      <c r="N401" s="21"/>
      <c r="O401" s="72"/>
      <c r="P401" s="72"/>
      <c r="Q401" s="131"/>
      <c r="R401" s="90"/>
      <c r="S401" s="31"/>
      <c r="T401" s="95"/>
      <c r="U401" s="95"/>
      <c r="W401" s="90">
        <f t="shared" ref="W401" si="69">W400+1</f>
        <v>28</v>
      </c>
      <c r="X401" s="188" t="s">
        <v>13635</v>
      </c>
      <c r="Y401" s="2" t="s">
        <v>13636</v>
      </c>
      <c r="Z401" s="101" t="s">
        <v>13637</v>
      </c>
      <c r="AA401" s="2" t="s">
        <v>13638</v>
      </c>
      <c r="AB401" s="101" t="s">
        <v>13639</v>
      </c>
      <c r="AC401" s="101" t="s">
        <v>13640</v>
      </c>
      <c r="AD401" s="188" t="s">
        <v>13635</v>
      </c>
      <c r="AF401" s="10">
        <v>1</v>
      </c>
    </row>
    <row r="402" spans="2:32" ht="30" customHeight="1" x14ac:dyDescent="0.25">
      <c r="B402" s="98"/>
      <c r="C402" s="103"/>
      <c r="D402" s="95"/>
      <c r="E402" s="95"/>
      <c r="F402" s="8"/>
      <c r="G402" s="98"/>
      <c r="H402" s="85"/>
      <c r="I402" s="100"/>
      <c r="J402" s="100"/>
      <c r="L402" s="79"/>
      <c r="M402" s="80"/>
      <c r="N402" s="21"/>
      <c r="O402" s="72"/>
      <c r="P402" s="72"/>
      <c r="Q402" s="131"/>
      <c r="R402" s="90"/>
      <c r="S402" s="31"/>
      <c r="T402" s="95"/>
      <c r="U402" s="95"/>
      <c r="W402" s="90">
        <v>28</v>
      </c>
      <c r="X402" s="82"/>
      <c r="Y402" s="82"/>
      <c r="Z402" s="82"/>
      <c r="AA402" s="82"/>
      <c r="AB402" s="82"/>
      <c r="AC402" s="82"/>
      <c r="AD402" s="82"/>
      <c r="AF402" s="10">
        <v>1</v>
      </c>
    </row>
    <row r="403" spans="2:32" ht="30" customHeight="1" x14ac:dyDescent="0.25">
      <c r="B403" s="98"/>
      <c r="C403" s="103"/>
      <c r="D403" s="95"/>
      <c r="E403" s="95"/>
      <c r="F403" s="8"/>
      <c r="G403" s="98"/>
      <c r="H403" s="85"/>
      <c r="I403" s="100"/>
      <c r="J403" s="100"/>
      <c r="L403" s="79"/>
      <c r="M403" s="80"/>
      <c r="N403" s="21"/>
      <c r="O403" s="72"/>
      <c r="P403" s="72"/>
      <c r="Q403" s="131"/>
      <c r="R403" s="90"/>
      <c r="S403" s="31"/>
      <c r="T403" s="95"/>
      <c r="U403" s="95"/>
      <c r="W403" s="90"/>
      <c r="X403" s="185" t="s">
        <v>10326</v>
      </c>
      <c r="Y403" s="82"/>
      <c r="Z403" s="82"/>
      <c r="AA403" s="82"/>
      <c r="AB403" s="82"/>
      <c r="AC403" s="82"/>
      <c r="AD403" s="185" t="s">
        <v>10326</v>
      </c>
      <c r="AF403" s="10">
        <v>1</v>
      </c>
    </row>
    <row r="404" spans="2:32" ht="30" customHeight="1" x14ac:dyDescent="0.25">
      <c r="B404" s="98"/>
      <c r="C404" s="103"/>
      <c r="D404" s="95"/>
      <c r="E404" s="95"/>
      <c r="F404" s="8"/>
      <c r="G404" s="98"/>
      <c r="H404" s="85"/>
      <c r="I404" s="100"/>
      <c r="J404" s="100"/>
      <c r="L404" s="79"/>
      <c r="M404" s="80"/>
      <c r="N404" s="21"/>
      <c r="O404" s="72"/>
      <c r="P404" s="72"/>
      <c r="Q404" s="131"/>
      <c r="R404" s="90"/>
      <c r="S404" s="31"/>
      <c r="T404" s="95"/>
      <c r="U404" s="95"/>
      <c r="W404" s="90">
        <v>1</v>
      </c>
      <c r="X404" s="188" t="s">
        <v>13641</v>
      </c>
      <c r="Y404" s="2" t="s">
        <v>13642</v>
      </c>
      <c r="Z404" s="101" t="s">
        <v>13643</v>
      </c>
      <c r="AA404" s="2" t="s">
        <v>13644</v>
      </c>
      <c r="AB404" s="2" t="s">
        <v>13645</v>
      </c>
      <c r="AC404" s="2" t="s">
        <v>13646</v>
      </c>
      <c r="AD404" s="188" t="s">
        <v>13641</v>
      </c>
      <c r="AF404" s="10">
        <v>1</v>
      </c>
    </row>
    <row r="405" spans="2:32" ht="30" customHeight="1" x14ac:dyDescent="0.25">
      <c r="B405" s="98"/>
      <c r="C405" s="103"/>
      <c r="D405" s="95"/>
      <c r="E405" s="95"/>
      <c r="F405" s="8"/>
      <c r="G405" s="98"/>
      <c r="H405" s="85"/>
      <c r="I405" s="100"/>
      <c r="J405" s="100"/>
      <c r="L405" s="79"/>
      <c r="M405" s="80"/>
      <c r="N405" s="21"/>
      <c r="O405" s="72"/>
      <c r="P405" s="72"/>
      <c r="Q405" s="131"/>
      <c r="R405" s="90"/>
      <c r="S405" s="31"/>
      <c r="T405" s="95"/>
      <c r="U405" s="95"/>
      <c r="W405" s="90">
        <f>W404+1</f>
        <v>2</v>
      </c>
      <c r="X405" s="188" t="s">
        <v>13647</v>
      </c>
      <c r="Y405" s="2" t="s">
        <v>13648</v>
      </c>
      <c r="Z405" s="101" t="s">
        <v>13649</v>
      </c>
      <c r="AA405" s="2" t="s">
        <v>13650</v>
      </c>
      <c r="AB405" s="2" t="s">
        <v>13651</v>
      </c>
      <c r="AC405" s="2" t="s">
        <v>13652</v>
      </c>
      <c r="AD405" s="188" t="s">
        <v>13647</v>
      </c>
      <c r="AF405" s="10">
        <v>1</v>
      </c>
    </row>
    <row r="406" spans="2:32" ht="30" customHeight="1" x14ac:dyDescent="0.25">
      <c r="B406" s="98"/>
      <c r="C406" s="103"/>
      <c r="D406" s="95"/>
      <c r="E406" s="95"/>
      <c r="F406" s="8"/>
      <c r="G406" s="98"/>
      <c r="H406" s="85"/>
      <c r="I406" s="100"/>
      <c r="J406" s="100"/>
      <c r="L406" s="79"/>
      <c r="M406" s="80"/>
      <c r="N406" s="21"/>
      <c r="O406" s="72"/>
      <c r="P406" s="72"/>
      <c r="Q406" s="131"/>
      <c r="R406" s="90"/>
      <c r="S406" s="31"/>
      <c r="T406" s="95"/>
      <c r="U406" s="95"/>
      <c r="W406" s="90">
        <f t="shared" ref="W406:W428" si="70">W405+1</f>
        <v>3</v>
      </c>
      <c r="X406" s="188" t="s">
        <v>13653</v>
      </c>
      <c r="Y406" s="2" t="s">
        <v>13654</v>
      </c>
      <c r="Z406" s="101" t="s">
        <v>13655</v>
      </c>
      <c r="AA406" s="2" t="s">
        <v>13656</v>
      </c>
      <c r="AB406" s="2" t="s">
        <v>13657</v>
      </c>
      <c r="AC406" s="2" t="s">
        <v>13658</v>
      </c>
      <c r="AD406" s="188" t="s">
        <v>13653</v>
      </c>
      <c r="AF406" s="10">
        <v>1</v>
      </c>
    </row>
    <row r="407" spans="2:32" ht="30" customHeight="1" x14ac:dyDescent="0.25">
      <c r="B407" s="98"/>
      <c r="C407" s="103"/>
      <c r="D407" s="95"/>
      <c r="E407" s="95"/>
      <c r="F407" s="8"/>
      <c r="G407" s="98"/>
      <c r="H407" s="85"/>
      <c r="I407" s="100"/>
      <c r="J407" s="100"/>
      <c r="L407" s="79"/>
      <c r="M407" s="80"/>
      <c r="N407" s="21"/>
      <c r="O407" s="72"/>
      <c r="P407" s="72"/>
      <c r="Q407" s="131"/>
      <c r="R407" s="90"/>
      <c r="S407" s="31"/>
      <c r="T407" s="95"/>
      <c r="U407" s="95"/>
      <c r="W407" s="90">
        <f t="shared" si="70"/>
        <v>4</v>
      </c>
      <c r="X407" s="188" t="s">
        <v>13659</v>
      </c>
      <c r="Y407" s="95" t="s">
        <v>13660</v>
      </c>
      <c r="Z407" s="95" t="s">
        <v>13661</v>
      </c>
      <c r="AA407" s="2" t="s">
        <v>13662</v>
      </c>
      <c r="AB407" s="2" t="s">
        <v>13663</v>
      </c>
      <c r="AC407" s="2" t="s">
        <v>13664</v>
      </c>
      <c r="AD407" s="188" t="s">
        <v>13659</v>
      </c>
      <c r="AF407" s="10">
        <v>1</v>
      </c>
    </row>
    <row r="408" spans="2:32" ht="30" customHeight="1" x14ac:dyDescent="0.25">
      <c r="B408" s="98"/>
      <c r="C408" s="103"/>
      <c r="D408" s="95"/>
      <c r="E408" s="95"/>
      <c r="F408" s="8"/>
      <c r="G408" s="98"/>
      <c r="H408" s="85"/>
      <c r="I408" s="100"/>
      <c r="J408" s="100"/>
      <c r="L408" s="79"/>
      <c r="M408" s="80"/>
      <c r="N408" s="21"/>
      <c r="O408" s="72"/>
      <c r="P408" s="72"/>
      <c r="Q408" s="131"/>
      <c r="R408" s="90"/>
      <c r="S408" s="31"/>
      <c r="T408" s="95"/>
      <c r="U408" s="95"/>
      <c r="W408" s="90">
        <f t="shared" si="70"/>
        <v>5</v>
      </c>
      <c r="X408" s="188" t="s">
        <v>13665</v>
      </c>
      <c r="Y408" s="2" t="s">
        <v>13666</v>
      </c>
      <c r="Z408" s="101" t="s">
        <v>13667</v>
      </c>
      <c r="AA408" s="2" t="s">
        <v>13668</v>
      </c>
      <c r="AB408" s="2" t="s">
        <v>13669</v>
      </c>
      <c r="AC408" s="2" t="s">
        <v>13670</v>
      </c>
      <c r="AD408" s="188" t="s">
        <v>13665</v>
      </c>
      <c r="AF408" s="10">
        <v>1</v>
      </c>
    </row>
    <row r="409" spans="2:32" ht="30" customHeight="1" x14ac:dyDescent="0.25">
      <c r="B409" s="98"/>
      <c r="C409" s="103"/>
      <c r="D409" s="95"/>
      <c r="E409" s="95"/>
      <c r="F409" s="8"/>
      <c r="G409" s="98"/>
      <c r="H409" s="85"/>
      <c r="I409" s="100"/>
      <c r="J409" s="100"/>
      <c r="L409" s="79"/>
      <c r="M409" s="80"/>
      <c r="N409" s="21"/>
      <c r="O409" s="72"/>
      <c r="P409" s="72"/>
      <c r="Q409" s="131"/>
      <c r="R409" s="90"/>
      <c r="S409" s="31"/>
      <c r="T409" s="95"/>
      <c r="U409" s="95"/>
      <c r="W409" s="90">
        <f t="shared" si="70"/>
        <v>6</v>
      </c>
      <c r="X409" s="188" t="s">
        <v>13671</v>
      </c>
      <c r="Y409" s="2" t="s">
        <v>13672</v>
      </c>
      <c r="Z409" s="101" t="s">
        <v>13673</v>
      </c>
      <c r="AA409" s="2" t="s">
        <v>13674</v>
      </c>
      <c r="AB409" s="2" t="s">
        <v>13675</v>
      </c>
      <c r="AC409" s="2" t="s">
        <v>13676</v>
      </c>
      <c r="AD409" s="188" t="s">
        <v>13671</v>
      </c>
      <c r="AF409" s="10">
        <v>1</v>
      </c>
    </row>
    <row r="410" spans="2:32" ht="30" customHeight="1" x14ac:dyDescent="0.25">
      <c r="B410" s="98"/>
      <c r="C410" s="103"/>
      <c r="D410" s="95"/>
      <c r="E410" s="95"/>
      <c r="F410" s="8"/>
      <c r="G410" s="98"/>
      <c r="H410" s="85"/>
      <c r="I410" s="100"/>
      <c r="J410" s="100"/>
      <c r="L410" s="79"/>
      <c r="M410" s="80"/>
      <c r="N410" s="21"/>
      <c r="O410" s="72"/>
      <c r="P410" s="72"/>
      <c r="Q410" s="131"/>
      <c r="R410" s="90"/>
      <c r="S410" s="31"/>
      <c r="T410" s="95"/>
      <c r="U410" s="95"/>
      <c r="W410" s="90">
        <f t="shared" si="70"/>
        <v>7</v>
      </c>
      <c r="X410" s="188" t="s">
        <v>13677</v>
      </c>
      <c r="Y410" s="95" t="s">
        <v>13678</v>
      </c>
      <c r="Z410" s="95" t="s">
        <v>13679</v>
      </c>
      <c r="AA410" s="2" t="s">
        <v>13680</v>
      </c>
      <c r="AB410" s="2" t="s">
        <v>13681</v>
      </c>
      <c r="AC410" s="2" t="s">
        <v>13682</v>
      </c>
      <c r="AD410" s="188" t="s">
        <v>13677</v>
      </c>
      <c r="AF410" s="10">
        <v>1</v>
      </c>
    </row>
    <row r="411" spans="2:32" ht="30" customHeight="1" x14ac:dyDescent="0.25">
      <c r="B411" s="98"/>
      <c r="C411" s="103"/>
      <c r="D411" s="95"/>
      <c r="E411" s="95"/>
      <c r="F411" s="8"/>
      <c r="G411" s="98"/>
      <c r="H411" s="85"/>
      <c r="I411" s="100"/>
      <c r="J411" s="100"/>
      <c r="L411" s="79"/>
      <c r="M411" s="80"/>
      <c r="N411" s="21"/>
      <c r="O411" s="72"/>
      <c r="P411" s="72"/>
      <c r="Q411" s="131"/>
      <c r="R411" s="90"/>
      <c r="S411" s="31"/>
      <c r="T411" s="95"/>
      <c r="U411" s="95"/>
      <c r="W411" s="90">
        <f t="shared" si="70"/>
        <v>8</v>
      </c>
      <c r="X411" s="188" t="s">
        <v>13683</v>
      </c>
      <c r="Y411" s="95" t="s">
        <v>13684</v>
      </c>
      <c r="Z411" s="95" t="s">
        <v>13685</v>
      </c>
      <c r="AA411" s="2" t="s">
        <v>13686</v>
      </c>
      <c r="AB411" s="2" t="s">
        <v>13687</v>
      </c>
      <c r="AC411" s="2" t="s">
        <v>13688</v>
      </c>
      <c r="AD411" s="188" t="s">
        <v>13683</v>
      </c>
      <c r="AF411" s="10">
        <v>1</v>
      </c>
    </row>
    <row r="412" spans="2:32" ht="30" customHeight="1" x14ac:dyDescent="0.25">
      <c r="B412" s="98"/>
      <c r="C412" s="103"/>
      <c r="D412" s="95"/>
      <c r="E412" s="95"/>
      <c r="F412" s="8"/>
      <c r="G412" s="98"/>
      <c r="H412" s="85"/>
      <c r="I412" s="100"/>
      <c r="J412" s="100"/>
      <c r="L412" s="79"/>
      <c r="M412" s="80"/>
      <c r="N412" s="21"/>
      <c r="O412" s="72"/>
      <c r="P412" s="72"/>
      <c r="Q412" s="131"/>
      <c r="R412" s="90"/>
      <c r="S412" s="31"/>
      <c r="T412" s="95"/>
      <c r="U412" s="95"/>
      <c r="W412" s="90">
        <f t="shared" si="70"/>
        <v>9</v>
      </c>
      <c r="X412" s="188" t="s">
        <v>13689</v>
      </c>
      <c r="Y412" s="95" t="s">
        <v>13690</v>
      </c>
      <c r="Z412" s="95" t="s">
        <v>13691</v>
      </c>
      <c r="AA412" s="2" t="s">
        <v>13692</v>
      </c>
      <c r="AB412" s="2" t="s">
        <v>13693</v>
      </c>
      <c r="AC412" s="2" t="s">
        <v>13694</v>
      </c>
      <c r="AD412" s="188" t="s">
        <v>13689</v>
      </c>
      <c r="AF412" s="10">
        <v>1</v>
      </c>
    </row>
    <row r="413" spans="2:32" ht="30" customHeight="1" x14ac:dyDescent="0.25">
      <c r="B413" s="98"/>
      <c r="C413" s="103"/>
      <c r="D413" s="95"/>
      <c r="E413" s="95"/>
      <c r="F413" s="8"/>
      <c r="G413" s="98"/>
      <c r="H413" s="85"/>
      <c r="I413" s="100"/>
      <c r="J413" s="100"/>
      <c r="L413" s="79"/>
      <c r="M413" s="80"/>
      <c r="N413" s="21"/>
      <c r="O413" s="72"/>
      <c r="P413" s="72"/>
      <c r="Q413" s="131"/>
      <c r="R413" s="90"/>
      <c r="S413" s="31"/>
      <c r="T413" s="95"/>
      <c r="U413" s="95"/>
      <c r="W413" s="90">
        <f t="shared" si="70"/>
        <v>10</v>
      </c>
      <c r="X413" s="188" t="s">
        <v>13695</v>
      </c>
      <c r="Y413" s="2" t="s">
        <v>13696</v>
      </c>
      <c r="Z413" s="101" t="s">
        <v>13697</v>
      </c>
      <c r="AA413" s="2" t="s">
        <v>13698</v>
      </c>
      <c r="AB413" s="2" t="s">
        <v>13699</v>
      </c>
      <c r="AC413" s="2" t="s">
        <v>13700</v>
      </c>
      <c r="AD413" s="188" t="s">
        <v>13695</v>
      </c>
      <c r="AF413" s="10">
        <v>1</v>
      </c>
    </row>
    <row r="414" spans="2:32" ht="30" customHeight="1" x14ac:dyDescent="0.25">
      <c r="B414" s="98"/>
      <c r="C414" s="103"/>
      <c r="D414" s="95"/>
      <c r="E414" s="95"/>
      <c r="F414" s="8"/>
      <c r="G414" s="98"/>
      <c r="H414" s="85"/>
      <c r="I414" s="100"/>
      <c r="J414" s="100"/>
      <c r="L414" s="79"/>
      <c r="M414" s="80"/>
      <c r="N414" s="21"/>
      <c r="O414" s="72"/>
      <c r="P414" s="72"/>
      <c r="Q414" s="131"/>
      <c r="R414" s="90"/>
      <c r="S414" s="31"/>
      <c r="T414" s="95"/>
      <c r="U414" s="95"/>
      <c r="W414" s="90">
        <f t="shared" si="70"/>
        <v>11</v>
      </c>
      <c r="X414" s="188" t="s">
        <v>13701</v>
      </c>
      <c r="Y414" s="95" t="s">
        <v>13702</v>
      </c>
      <c r="Z414" s="95" t="s">
        <v>13701</v>
      </c>
      <c r="AA414" s="2" t="s">
        <v>13703</v>
      </c>
      <c r="AB414" s="2" t="s">
        <v>13704</v>
      </c>
      <c r="AC414" s="2" t="s">
        <v>13705</v>
      </c>
      <c r="AD414" s="188" t="s">
        <v>13701</v>
      </c>
      <c r="AF414" s="10">
        <v>1</v>
      </c>
    </row>
    <row r="415" spans="2:32" ht="30" customHeight="1" x14ac:dyDescent="0.25">
      <c r="B415" s="98"/>
      <c r="C415" s="103"/>
      <c r="D415" s="95"/>
      <c r="E415" s="95"/>
      <c r="F415" s="8"/>
      <c r="G415" s="98"/>
      <c r="H415" s="85"/>
      <c r="I415" s="100"/>
      <c r="J415" s="100"/>
      <c r="L415" s="79"/>
      <c r="M415" s="80"/>
      <c r="N415" s="21"/>
      <c r="O415" s="72"/>
      <c r="P415" s="72"/>
      <c r="Q415" s="131"/>
      <c r="R415" s="90"/>
      <c r="S415" s="31"/>
      <c r="T415" s="95"/>
      <c r="U415" s="95"/>
      <c r="W415" s="90">
        <f t="shared" si="70"/>
        <v>12</v>
      </c>
      <c r="X415" s="188" t="s">
        <v>13706</v>
      </c>
      <c r="Y415" s="2" t="s">
        <v>13707</v>
      </c>
      <c r="Z415" s="101" t="s">
        <v>13708</v>
      </c>
      <c r="AA415" s="2" t="s">
        <v>13709</v>
      </c>
      <c r="AB415" s="2" t="s">
        <v>13710</v>
      </c>
      <c r="AC415" s="2" t="s">
        <v>13711</v>
      </c>
      <c r="AD415" s="188" t="s">
        <v>13706</v>
      </c>
      <c r="AF415" s="10">
        <v>1</v>
      </c>
    </row>
    <row r="416" spans="2:32" ht="30" customHeight="1" x14ac:dyDescent="0.25">
      <c r="B416" s="98"/>
      <c r="C416" s="103"/>
      <c r="D416" s="95"/>
      <c r="E416" s="95"/>
      <c r="F416" s="8"/>
      <c r="G416" s="98"/>
      <c r="H416" s="85"/>
      <c r="I416" s="100"/>
      <c r="J416" s="100"/>
      <c r="L416" s="79"/>
      <c r="M416" s="80"/>
      <c r="N416" s="21"/>
      <c r="O416" s="72"/>
      <c r="P416" s="72"/>
      <c r="Q416" s="131"/>
      <c r="R416" s="90"/>
      <c r="S416" s="31"/>
      <c r="T416" s="95"/>
      <c r="U416" s="95"/>
      <c r="W416" s="90">
        <f t="shared" si="70"/>
        <v>13</v>
      </c>
      <c r="X416" s="188" t="s">
        <v>13712</v>
      </c>
      <c r="Y416" s="2" t="s">
        <v>13713</v>
      </c>
      <c r="Z416" s="101" t="s">
        <v>13714</v>
      </c>
      <c r="AA416" s="2" t="s">
        <v>13715</v>
      </c>
      <c r="AB416" s="2" t="s">
        <v>13716</v>
      </c>
      <c r="AC416" s="2" t="s">
        <v>13717</v>
      </c>
      <c r="AD416" s="188" t="s">
        <v>13712</v>
      </c>
      <c r="AF416" s="10">
        <v>1</v>
      </c>
    </row>
    <row r="417" spans="2:32" ht="30" customHeight="1" x14ac:dyDescent="0.25">
      <c r="B417" s="98"/>
      <c r="C417" s="103"/>
      <c r="D417" s="95"/>
      <c r="E417" s="95"/>
      <c r="F417" s="8"/>
      <c r="G417" s="98"/>
      <c r="H417" s="85"/>
      <c r="I417" s="100"/>
      <c r="J417" s="100"/>
      <c r="L417" s="79"/>
      <c r="M417" s="80"/>
      <c r="N417" s="21"/>
      <c r="O417" s="72"/>
      <c r="P417" s="72"/>
      <c r="Q417" s="131"/>
      <c r="R417" s="90"/>
      <c r="S417" s="31"/>
      <c r="T417" s="95"/>
      <c r="U417" s="95"/>
      <c r="W417" s="90">
        <f t="shared" si="70"/>
        <v>14</v>
      </c>
      <c r="X417" s="188" t="s">
        <v>13718</v>
      </c>
      <c r="Y417" s="2" t="s">
        <v>13719</v>
      </c>
      <c r="Z417" s="101" t="s">
        <v>13720</v>
      </c>
      <c r="AA417" s="2" t="s">
        <v>13721</v>
      </c>
      <c r="AB417" s="2" t="s">
        <v>13722</v>
      </c>
      <c r="AC417" s="2" t="s">
        <v>13723</v>
      </c>
      <c r="AD417" s="188" t="s">
        <v>13718</v>
      </c>
      <c r="AF417" s="10">
        <v>1</v>
      </c>
    </row>
    <row r="418" spans="2:32" ht="30" customHeight="1" x14ac:dyDescent="0.25">
      <c r="B418" s="98"/>
      <c r="C418" s="103"/>
      <c r="D418" s="95"/>
      <c r="E418" s="95"/>
      <c r="F418" s="8"/>
      <c r="G418" s="98"/>
      <c r="H418" s="85"/>
      <c r="I418" s="100"/>
      <c r="J418" s="100"/>
      <c r="L418" s="79"/>
      <c r="M418" s="80"/>
      <c r="N418" s="21"/>
      <c r="O418" s="72"/>
      <c r="P418" s="72"/>
      <c r="Q418" s="131"/>
      <c r="R418" s="90"/>
      <c r="S418" s="31"/>
      <c r="T418" s="95"/>
      <c r="U418" s="95"/>
      <c r="W418" s="90">
        <f t="shared" si="70"/>
        <v>15</v>
      </c>
      <c r="X418" s="188" t="s">
        <v>13724</v>
      </c>
      <c r="Y418" s="2" t="s">
        <v>13725</v>
      </c>
      <c r="Z418" s="101" t="s">
        <v>13726</v>
      </c>
      <c r="AA418" s="2" t="s">
        <v>13727</v>
      </c>
      <c r="AB418" s="2" t="s">
        <v>13728</v>
      </c>
      <c r="AC418" s="2" t="s">
        <v>13729</v>
      </c>
      <c r="AD418" s="188" t="s">
        <v>13724</v>
      </c>
      <c r="AF418" s="10">
        <v>1</v>
      </c>
    </row>
    <row r="419" spans="2:32" ht="30" customHeight="1" x14ac:dyDescent="0.25">
      <c r="B419" s="98"/>
      <c r="C419" s="103"/>
      <c r="D419" s="95"/>
      <c r="E419" s="95"/>
      <c r="F419" s="8"/>
      <c r="G419" s="98"/>
      <c r="H419" s="85"/>
      <c r="I419" s="100"/>
      <c r="J419" s="100"/>
      <c r="L419" s="79"/>
      <c r="M419" s="80"/>
      <c r="N419" s="21"/>
      <c r="O419" s="72"/>
      <c r="P419" s="72"/>
      <c r="Q419" s="131"/>
      <c r="R419" s="90"/>
      <c r="S419" s="31"/>
      <c r="T419" s="95"/>
      <c r="U419" s="95"/>
      <c r="W419" s="90">
        <f t="shared" si="70"/>
        <v>16</v>
      </c>
      <c r="X419" s="188" t="s">
        <v>13730</v>
      </c>
      <c r="Y419" s="95" t="s">
        <v>13731</v>
      </c>
      <c r="Z419" s="95" t="s">
        <v>13732</v>
      </c>
      <c r="AA419" s="2" t="s">
        <v>13733</v>
      </c>
      <c r="AB419" s="2" t="s">
        <v>13734</v>
      </c>
      <c r="AC419" s="2" t="s">
        <v>13735</v>
      </c>
      <c r="AD419" s="188" t="s">
        <v>13730</v>
      </c>
      <c r="AF419" s="10">
        <v>1</v>
      </c>
    </row>
    <row r="420" spans="2:32" ht="30" customHeight="1" x14ac:dyDescent="0.25">
      <c r="B420" s="98"/>
      <c r="C420" s="103"/>
      <c r="D420" s="95"/>
      <c r="E420" s="95"/>
      <c r="F420" s="8"/>
      <c r="G420" s="98"/>
      <c r="H420" s="85"/>
      <c r="I420" s="100"/>
      <c r="J420" s="100"/>
      <c r="L420" s="79"/>
      <c r="M420" s="80"/>
      <c r="N420" s="21"/>
      <c r="O420" s="72"/>
      <c r="P420" s="72"/>
      <c r="Q420" s="131"/>
      <c r="R420" s="90"/>
      <c r="S420" s="31"/>
      <c r="T420" s="95"/>
      <c r="U420" s="95"/>
      <c r="W420" s="90">
        <f t="shared" si="70"/>
        <v>17</v>
      </c>
      <c r="X420" s="188" t="s">
        <v>13736</v>
      </c>
      <c r="Y420" s="2" t="s">
        <v>13737</v>
      </c>
      <c r="Z420" s="101" t="s">
        <v>13738</v>
      </c>
      <c r="AA420" s="2" t="s">
        <v>13739</v>
      </c>
      <c r="AB420" s="2" t="s">
        <v>13740</v>
      </c>
      <c r="AC420" s="2" t="s">
        <v>13741</v>
      </c>
      <c r="AD420" s="188" t="s">
        <v>13736</v>
      </c>
      <c r="AF420" s="10">
        <v>1</v>
      </c>
    </row>
    <row r="421" spans="2:32" ht="30" customHeight="1" x14ac:dyDescent="0.25">
      <c r="B421" s="98"/>
      <c r="C421" s="103"/>
      <c r="D421" s="95"/>
      <c r="E421" s="95"/>
      <c r="F421" s="8"/>
      <c r="G421" s="98"/>
      <c r="H421" s="85"/>
      <c r="I421" s="100"/>
      <c r="J421" s="100"/>
      <c r="L421" s="79"/>
      <c r="M421" s="80"/>
      <c r="N421" s="21"/>
      <c r="O421" s="72"/>
      <c r="P421" s="72"/>
      <c r="Q421" s="131"/>
      <c r="R421" s="90"/>
      <c r="S421" s="31"/>
      <c r="T421" s="95"/>
      <c r="U421" s="95"/>
      <c r="W421" s="90">
        <f t="shared" si="70"/>
        <v>18</v>
      </c>
      <c r="X421" s="188" t="s">
        <v>13742</v>
      </c>
      <c r="Y421" s="2" t="s">
        <v>13743</v>
      </c>
      <c r="Z421" s="101" t="s">
        <v>13744</v>
      </c>
      <c r="AA421" s="2" t="s">
        <v>13745</v>
      </c>
      <c r="AB421" s="2" t="s">
        <v>13746</v>
      </c>
      <c r="AC421" s="2" t="s">
        <v>13747</v>
      </c>
      <c r="AD421" s="188" t="s">
        <v>13742</v>
      </c>
      <c r="AF421" s="10">
        <v>1</v>
      </c>
    </row>
    <row r="422" spans="2:32" ht="30" customHeight="1" x14ac:dyDescent="0.25">
      <c r="B422" s="98"/>
      <c r="C422" s="103"/>
      <c r="D422" s="95"/>
      <c r="E422" s="95"/>
      <c r="F422" s="8"/>
      <c r="G422" s="98"/>
      <c r="H422" s="85"/>
      <c r="I422" s="100"/>
      <c r="J422" s="100"/>
      <c r="L422" s="79"/>
      <c r="M422" s="80"/>
      <c r="N422" s="21"/>
      <c r="O422" s="72"/>
      <c r="P422" s="72"/>
      <c r="Q422" s="131"/>
      <c r="R422" s="90"/>
      <c r="S422" s="31"/>
      <c r="T422" s="95"/>
      <c r="U422" s="95"/>
      <c r="W422" s="90">
        <f t="shared" si="70"/>
        <v>19</v>
      </c>
      <c r="X422" s="188" t="s">
        <v>13748</v>
      </c>
      <c r="Y422" s="2" t="s">
        <v>13749</v>
      </c>
      <c r="Z422" s="101" t="s">
        <v>13750</v>
      </c>
      <c r="AA422" s="2" t="s">
        <v>13751</v>
      </c>
      <c r="AB422" s="2" t="s">
        <v>13752</v>
      </c>
      <c r="AC422" s="2" t="s">
        <v>13753</v>
      </c>
      <c r="AD422" s="188" t="s">
        <v>13748</v>
      </c>
      <c r="AF422" s="10">
        <v>1</v>
      </c>
    </row>
    <row r="423" spans="2:32" ht="30" customHeight="1" x14ac:dyDescent="0.25">
      <c r="B423" s="98"/>
      <c r="C423" s="103"/>
      <c r="D423" s="95"/>
      <c r="E423" s="95"/>
      <c r="F423" s="8"/>
      <c r="G423" s="98"/>
      <c r="H423" s="85"/>
      <c r="I423" s="100"/>
      <c r="J423" s="100"/>
      <c r="L423" s="79"/>
      <c r="M423" s="80"/>
      <c r="N423" s="21"/>
      <c r="O423" s="72"/>
      <c r="P423" s="72"/>
      <c r="Q423" s="131"/>
      <c r="R423" s="90"/>
      <c r="S423" s="31"/>
      <c r="T423" s="95"/>
      <c r="U423" s="95"/>
      <c r="W423" s="90">
        <f t="shared" si="70"/>
        <v>20</v>
      </c>
      <c r="X423" s="188" t="s">
        <v>13754</v>
      </c>
      <c r="Y423" s="2" t="s">
        <v>13755</v>
      </c>
      <c r="Z423" s="101" t="s">
        <v>13756</v>
      </c>
      <c r="AA423" s="2" t="s">
        <v>13757</v>
      </c>
      <c r="AB423" s="2" t="s">
        <v>13758</v>
      </c>
      <c r="AC423" s="2" t="s">
        <v>13759</v>
      </c>
      <c r="AD423" s="188" t="s">
        <v>13754</v>
      </c>
      <c r="AF423" s="10">
        <v>1</v>
      </c>
    </row>
    <row r="424" spans="2:32" ht="30" customHeight="1" x14ac:dyDescent="0.25">
      <c r="B424" s="98"/>
      <c r="C424" s="103"/>
      <c r="D424" s="95"/>
      <c r="E424" s="95"/>
      <c r="F424" s="8"/>
      <c r="G424" s="98"/>
      <c r="H424" s="85"/>
      <c r="I424" s="100"/>
      <c r="J424" s="100"/>
      <c r="L424" s="79"/>
      <c r="M424" s="80"/>
      <c r="N424" s="21"/>
      <c r="O424" s="72"/>
      <c r="P424" s="72"/>
      <c r="Q424" s="131"/>
      <c r="R424" s="90"/>
      <c r="S424" s="31"/>
      <c r="T424" s="95"/>
      <c r="U424" s="95"/>
      <c r="W424" s="90">
        <f t="shared" si="70"/>
        <v>21</v>
      </c>
      <c r="X424" s="188" t="s">
        <v>13760</v>
      </c>
      <c r="Y424" s="2" t="s">
        <v>13761</v>
      </c>
      <c r="Z424" s="101" t="s">
        <v>13762</v>
      </c>
      <c r="AA424" s="2" t="s">
        <v>13763</v>
      </c>
      <c r="AB424" s="2" t="s">
        <v>13764</v>
      </c>
      <c r="AC424" s="2" t="s">
        <v>13765</v>
      </c>
      <c r="AD424" s="188" t="s">
        <v>13760</v>
      </c>
      <c r="AF424" s="10">
        <v>1</v>
      </c>
    </row>
    <row r="425" spans="2:32" ht="30" customHeight="1" x14ac:dyDescent="0.25">
      <c r="B425" s="98"/>
      <c r="C425" s="103"/>
      <c r="D425" s="95"/>
      <c r="E425" s="95"/>
      <c r="F425" s="8"/>
      <c r="G425" s="98"/>
      <c r="H425" s="85"/>
      <c r="I425" s="100"/>
      <c r="J425" s="100"/>
      <c r="L425" s="79"/>
      <c r="M425" s="80"/>
      <c r="N425" s="21"/>
      <c r="O425" s="72"/>
      <c r="P425" s="72"/>
      <c r="Q425" s="131"/>
      <c r="R425" s="90"/>
      <c r="S425" s="31"/>
      <c r="T425" s="95"/>
      <c r="U425" s="95"/>
      <c r="W425" s="90">
        <f t="shared" si="70"/>
        <v>22</v>
      </c>
      <c r="X425" s="188" t="s">
        <v>13766</v>
      </c>
      <c r="Y425" s="2" t="s">
        <v>13767</v>
      </c>
      <c r="Z425" s="101" t="s">
        <v>13768</v>
      </c>
      <c r="AA425" s="2" t="s">
        <v>13769</v>
      </c>
      <c r="AB425" s="2" t="s">
        <v>13770</v>
      </c>
      <c r="AC425" s="2" t="s">
        <v>13771</v>
      </c>
      <c r="AD425" s="188" t="s">
        <v>13766</v>
      </c>
      <c r="AF425" s="10">
        <v>1</v>
      </c>
    </row>
    <row r="426" spans="2:32" ht="30" customHeight="1" x14ac:dyDescent="0.25">
      <c r="B426" s="98"/>
      <c r="C426" s="103"/>
      <c r="D426" s="95"/>
      <c r="E426" s="95"/>
      <c r="F426" s="8"/>
      <c r="G426" s="98"/>
      <c r="H426" s="85"/>
      <c r="I426" s="100"/>
      <c r="J426" s="100"/>
      <c r="L426" s="79"/>
      <c r="M426" s="80"/>
      <c r="N426" s="21"/>
      <c r="O426" s="72"/>
      <c r="P426" s="72"/>
      <c r="Q426" s="131"/>
      <c r="R426" s="90"/>
      <c r="S426" s="31"/>
      <c r="T426" s="95"/>
      <c r="U426" s="95"/>
      <c r="W426" s="90">
        <f t="shared" si="70"/>
        <v>23</v>
      </c>
      <c r="X426" s="188" t="s">
        <v>13772</v>
      </c>
      <c r="Y426" s="95" t="s">
        <v>13773</v>
      </c>
      <c r="Z426" s="95" t="s">
        <v>13774</v>
      </c>
      <c r="AA426" s="2" t="s">
        <v>13775</v>
      </c>
      <c r="AB426" s="2" t="s">
        <v>13776</v>
      </c>
      <c r="AC426" s="2" t="s">
        <v>13777</v>
      </c>
      <c r="AD426" s="188" t="s">
        <v>13772</v>
      </c>
      <c r="AF426" s="10">
        <v>1</v>
      </c>
    </row>
    <row r="427" spans="2:32" ht="30" customHeight="1" x14ac:dyDescent="0.25">
      <c r="B427" s="98"/>
      <c r="C427" s="103"/>
      <c r="D427" s="95"/>
      <c r="E427" s="95"/>
      <c r="F427" s="8"/>
      <c r="G427" s="98"/>
      <c r="H427" s="85"/>
      <c r="I427" s="100"/>
      <c r="J427" s="100"/>
      <c r="L427" s="79"/>
      <c r="M427" s="80"/>
      <c r="N427" s="21"/>
      <c r="O427" s="72"/>
      <c r="P427" s="72"/>
      <c r="Q427" s="131"/>
      <c r="R427" s="90"/>
      <c r="S427" s="31"/>
      <c r="T427" s="95"/>
      <c r="U427" s="95"/>
      <c r="W427" s="90">
        <f t="shared" si="70"/>
        <v>24</v>
      </c>
      <c r="X427" s="188" t="s">
        <v>13778</v>
      </c>
      <c r="Y427" s="2" t="s">
        <v>13779</v>
      </c>
      <c r="Z427" s="101" t="s">
        <v>13780</v>
      </c>
      <c r="AA427" s="2" t="s">
        <v>13781</v>
      </c>
      <c r="AB427" s="2" t="s">
        <v>13782</v>
      </c>
      <c r="AC427" s="2" t="s">
        <v>13783</v>
      </c>
      <c r="AD427" s="188" t="s">
        <v>13778</v>
      </c>
      <c r="AF427" s="10">
        <v>1</v>
      </c>
    </row>
    <row r="428" spans="2:32" ht="30" customHeight="1" x14ac:dyDescent="0.25">
      <c r="B428" s="98"/>
      <c r="C428" s="103"/>
      <c r="D428" s="95"/>
      <c r="E428" s="95"/>
      <c r="F428" s="8"/>
      <c r="G428" s="98"/>
      <c r="H428" s="85"/>
      <c r="I428" s="100"/>
      <c r="J428" s="100"/>
      <c r="L428" s="79"/>
      <c r="M428" s="80"/>
      <c r="N428" s="21"/>
      <c r="O428" s="72"/>
      <c r="P428" s="72"/>
      <c r="Q428" s="131"/>
      <c r="R428" s="90"/>
      <c r="S428" s="31"/>
      <c r="T428" s="95"/>
      <c r="U428" s="95"/>
      <c r="W428" s="90">
        <f t="shared" si="70"/>
        <v>25</v>
      </c>
      <c r="X428" s="188" t="s">
        <v>13784</v>
      </c>
      <c r="Y428" s="2" t="s">
        <v>13785</v>
      </c>
      <c r="Z428" s="101" t="s">
        <v>13786</v>
      </c>
      <c r="AA428" s="2" t="s">
        <v>13787</v>
      </c>
      <c r="AB428" s="2" t="s">
        <v>13788</v>
      </c>
      <c r="AC428" s="2" t="s">
        <v>13789</v>
      </c>
      <c r="AD428" s="188" t="s">
        <v>13784</v>
      </c>
      <c r="AF428" s="10">
        <v>1</v>
      </c>
    </row>
    <row r="429" spans="2:32" ht="30" customHeight="1" x14ac:dyDescent="0.25">
      <c r="B429" s="98"/>
      <c r="C429" s="103"/>
      <c r="D429" s="95"/>
      <c r="E429" s="95"/>
      <c r="F429" s="8"/>
      <c r="G429" s="98"/>
      <c r="H429" s="85"/>
      <c r="I429" s="100"/>
      <c r="J429" s="100"/>
      <c r="L429" s="79"/>
      <c r="M429" s="80"/>
      <c r="N429" s="21"/>
      <c r="O429" s="72"/>
      <c r="P429" s="72"/>
      <c r="Q429" s="131"/>
      <c r="R429" s="90"/>
      <c r="S429" s="31"/>
      <c r="T429" s="95"/>
      <c r="U429" s="95"/>
      <c r="X429" s="91" t="s">
        <v>10333</v>
      </c>
      <c r="AB429" s="82"/>
      <c r="AC429" s="82"/>
      <c r="AD429" s="91" t="s">
        <v>10333</v>
      </c>
      <c r="AF429" s="10">
        <v>1</v>
      </c>
    </row>
    <row r="430" spans="2:32" ht="30" customHeight="1" x14ac:dyDescent="0.25">
      <c r="B430" s="98"/>
      <c r="C430" s="103"/>
      <c r="D430" s="95"/>
      <c r="E430" s="95"/>
      <c r="F430" s="8"/>
      <c r="G430" s="98"/>
      <c r="H430" s="85"/>
      <c r="I430" s="100"/>
      <c r="J430" s="100"/>
      <c r="L430" s="79"/>
      <c r="M430" s="80"/>
      <c r="N430" s="21"/>
      <c r="O430" s="72"/>
      <c r="P430" s="72"/>
      <c r="Q430" s="131"/>
      <c r="R430" s="90"/>
      <c r="S430" s="31"/>
      <c r="T430" s="95"/>
      <c r="U430" s="95"/>
      <c r="W430" s="90">
        <v>1</v>
      </c>
      <c r="X430" s="188" t="s">
        <v>13790</v>
      </c>
      <c r="Y430" s="2" t="s">
        <v>13791</v>
      </c>
      <c r="Z430" s="101" t="s">
        <v>13792</v>
      </c>
      <c r="AA430" s="2" t="s">
        <v>13793</v>
      </c>
      <c r="AB430" s="2" t="s">
        <v>13794</v>
      </c>
      <c r="AC430" s="2" t="s">
        <v>13795</v>
      </c>
      <c r="AD430" s="188" t="s">
        <v>13790</v>
      </c>
      <c r="AF430" s="10">
        <v>1</v>
      </c>
    </row>
    <row r="431" spans="2:32" ht="30" customHeight="1" x14ac:dyDescent="0.25">
      <c r="B431" s="98"/>
      <c r="C431" s="103"/>
      <c r="D431" s="95"/>
      <c r="E431" s="95"/>
      <c r="F431" s="8"/>
      <c r="G431" s="98"/>
      <c r="H431" s="85"/>
      <c r="I431" s="100"/>
      <c r="J431" s="100"/>
      <c r="L431" s="79"/>
      <c r="M431" s="80"/>
      <c r="N431" s="21"/>
      <c r="O431" s="72"/>
      <c r="P431" s="72"/>
      <c r="Q431" s="131"/>
      <c r="R431" s="90"/>
      <c r="S431" s="31"/>
      <c r="T431" s="95"/>
      <c r="U431" s="95"/>
      <c r="W431" s="90">
        <f>W430+1</f>
        <v>2</v>
      </c>
      <c r="X431" s="188" t="s">
        <v>13796</v>
      </c>
      <c r="Y431" s="2" t="s">
        <v>13797</v>
      </c>
      <c r="Z431" s="101" t="s">
        <v>13798</v>
      </c>
      <c r="AA431" s="2" t="s">
        <v>13799</v>
      </c>
      <c r="AB431" s="2" t="s">
        <v>13800</v>
      </c>
      <c r="AC431" s="2" t="s">
        <v>13801</v>
      </c>
      <c r="AD431" s="188" t="s">
        <v>13796</v>
      </c>
      <c r="AF431" s="10">
        <v>1</v>
      </c>
    </row>
    <row r="432" spans="2:32" ht="30" customHeight="1" x14ac:dyDescent="0.25">
      <c r="B432" s="98"/>
      <c r="C432" s="103"/>
      <c r="D432" s="95"/>
      <c r="E432" s="95"/>
      <c r="F432" s="8"/>
      <c r="G432" s="98"/>
      <c r="H432" s="85"/>
      <c r="I432" s="100"/>
      <c r="J432" s="100"/>
      <c r="L432" s="79"/>
      <c r="M432" s="80"/>
      <c r="N432" s="21"/>
      <c r="O432" s="72"/>
      <c r="P432" s="72"/>
      <c r="Q432" s="131"/>
      <c r="R432" s="90"/>
      <c r="S432" s="31"/>
      <c r="T432" s="95"/>
      <c r="U432" s="95"/>
      <c r="W432" s="90">
        <f t="shared" ref="W432:W453" si="71">W431+1</f>
        <v>3</v>
      </c>
      <c r="X432" s="188" t="s">
        <v>13802</v>
      </c>
      <c r="Y432" s="2" t="s">
        <v>13803</v>
      </c>
      <c r="Z432" s="101" t="s">
        <v>13804</v>
      </c>
      <c r="AA432" s="2" t="s">
        <v>13805</v>
      </c>
      <c r="AB432" s="2" t="s">
        <v>13806</v>
      </c>
      <c r="AC432" s="2" t="s">
        <v>13807</v>
      </c>
      <c r="AD432" s="188" t="s">
        <v>13802</v>
      </c>
      <c r="AF432" s="10">
        <v>1</v>
      </c>
    </row>
    <row r="433" spans="2:32" ht="30" customHeight="1" x14ac:dyDescent="0.25">
      <c r="B433" s="98"/>
      <c r="C433" s="103"/>
      <c r="D433" s="95"/>
      <c r="E433" s="95"/>
      <c r="F433" s="8"/>
      <c r="G433" s="98"/>
      <c r="H433" s="85"/>
      <c r="I433" s="100"/>
      <c r="J433" s="100"/>
      <c r="L433" s="79"/>
      <c r="M433" s="80"/>
      <c r="N433" s="21"/>
      <c r="O433" s="72"/>
      <c r="P433" s="72"/>
      <c r="Q433" s="131"/>
      <c r="R433" s="90"/>
      <c r="S433" s="31"/>
      <c r="T433" s="95"/>
      <c r="U433" s="95"/>
      <c r="W433" s="90">
        <f t="shared" si="71"/>
        <v>4</v>
      </c>
      <c r="X433" s="188" t="s">
        <v>13808</v>
      </c>
      <c r="Y433" s="2" t="s">
        <v>13809</v>
      </c>
      <c r="Z433" s="101" t="s">
        <v>13810</v>
      </c>
      <c r="AA433" s="2" t="s">
        <v>13811</v>
      </c>
      <c r="AB433" s="2" t="s">
        <v>13812</v>
      </c>
      <c r="AC433" s="2" t="s">
        <v>13813</v>
      </c>
      <c r="AD433" s="188" t="s">
        <v>13808</v>
      </c>
      <c r="AF433" s="10">
        <v>1</v>
      </c>
    </row>
    <row r="434" spans="2:32" ht="30" customHeight="1" x14ac:dyDescent="0.25">
      <c r="B434" s="98"/>
      <c r="C434" s="103"/>
      <c r="D434" s="95"/>
      <c r="E434" s="95"/>
      <c r="F434" s="8"/>
      <c r="G434" s="98"/>
      <c r="H434" s="85"/>
      <c r="I434" s="100"/>
      <c r="J434" s="100"/>
      <c r="L434" s="79"/>
      <c r="M434" s="80"/>
      <c r="N434" s="21"/>
      <c r="O434" s="72"/>
      <c r="P434" s="72"/>
      <c r="Q434" s="131"/>
      <c r="R434" s="90"/>
      <c r="S434" s="31"/>
      <c r="T434" s="95"/>
      <c r="U434" s="95"/>
      <c r="W434" s="90">
        <f t="shared" si="71"/>
        <v>5</v>
      </c>
      <c r="X434" s="188" t="s">
        <v>13814</v>
      </c>
      <c r="Y434" s="2" t="s">
        <v>13815</v>
      </c>
      <c r="Z434" s="101" t="s">
        <v>13816</v>
      </c>
      <c r="AA434" s="2" t="s">
        <v>13817</v>
      </c>
      <c r="AB434" s="2" t="s">
        <v>13818</v>
      </c>
      <c r="AC434" s="2" t="s">
        <v>13819</v>
      </c>
      <c r="AD434" s="188" t="s">
        <v>13814</v>
      </c>
      <c r="AF434" s="10">
        <v>1</v>
      </c>
    </row>
    <row r="435" spans="2:32" ht="30" customHeight="1" x14ac:dyDescent="0.25">
      <c r="B435" s="98"/>
      <c r="C435" s="103"/>
      <c r="D435" s="95"/>
      <c r="E435" s="95"/>
      <c r="F435" s="8"/>
      <c r="G435" s="98"/>
      <c r="H435" s="85"/>
      <c r="I435" s="100"/>
      <c r="J435" s="100"/>
      <c r="L435" s="79"/>
      <c r="M435" s="80"/>
      <c r="N435" s="21"/>
      <c r="O435" s="72"/>
      <c r="P435" s="72"/>
      <c r="Q435" s="131"/>
      <c r="R435" s="90"/>
      <c r="S435" s="31"/>
      <c r="T435" s="95"/>
      <c r="U435" s="95"/>
      <c r="W435" s="90">
        <f t="shared" si="71"/>
        <v>6</v>
      </c>
      <c r="X435" s="188" t="s">
        <v>13820</v>
      </c>
      <c r="Y435" s="2" t="s">
        <v>13821</v>
      </c>
      <c r="Z435" s="101" t="s">
        <v>13822</v>
      </c>
      <c r="AA435" s="2" t="s">
        <v>13823</v>
      </c>
      <c r="AB435" s="2" t="s">
        <v>13824</v>
      </c>
      <c r="AC435" s="2" t="s">
        <v>13825</v>
      </c>
      <c r="AD435" s="188" t="s">
        <v>13820</v>
      </c>
      <c r="AF435" s="10">
        <v>1</v>
      </c>
    </row>
    <row r="436" spans="2:32" ht="30" customHeight="1" x14ac:dyDescent="0.25">
      <c r="B436" s="98"/>
      <c r="C436" s="103"/>
      <c r="D436" s="95"/>
      <c r="E436" s="95"/>
      <c r="F436" s="8"/>
      <c r="G436" s="98"/>
      <c r="H436" s="85"/>
      <c r="I436" s="100"/>
      <c r="J436" s="100"/>
      <c r="L436" s="79"/>
      <c r="M436" s="80"/>
      <c r="N436" s="21"/>
      <c r="O436" s="72"/>
      <c r="P436" s="72"/>
      <c r="Q436" s="131"/>
      <c r="R436" s="90"/>
      <c r="S436" s="31"/>
      <c r="T436" s="95"/>
      <c r="U436" s="95"/>
      <c r="W436" s="90">
        <f t="shared" si="71"/>
        <v>7</v>
      </c>
      <c r="X436" s="188" t="s">
        <v>13826</v>
      </c>
      <c r="Y436" s="2" t="s">
        <v>13827</v>
      </c>
      <c r="Z436" s="101" t="s">
        <v>13828</v>
      </c>
      <c r="AA436" s="2" t="s">
        <v>13829</v>
      </c>
      <c r="AB436" s="2" t="s">
        <v>13830</v>
      </c>
      <c r="AC436" s="2" t="s">
        <v>13831</v>
      </c>
      <c r="AD436" s="188" t="s">
        <v>13826</v>
      </c>
      <c r="AF436" s="10">
        <v>1</v>
      </c>
    </row>
    <row r="437" spans="2:32" ht="30" customHeight="1" x14ac:dyDescent="0.25">
      <c r="B437" s="98"/>
      <c r="C437" s="103"/>
      <c r="D437" s="95"/>
      <c r="E437" s="95"/>
      <c r="F437" s="8"/>
      <c r="G437" s="98"/>
      <c r="H437" s="85"/>
      <c r="I437" s="100"/>
      <c r="J437" s="100"/>
      <c r="L437" s="79"/>
      <c r="M437" s="80"/>
      <c r="N437" s="21"/>
      <c r="O437" s="72"/>
      <c r="P437" s="72"/>
      <c r="Q437" s="131"/>
      <c r="R437" s="90"/>
      <c r="S437" s="31"/>
      <c r="T437" s="95"/>
      <c r="U437" s="95"/>
      <c r="W437" s="90">
        <f t="shared" si="71"/>
        <v>8</v>
      </c>
      <c r="X437" s="188" t="s">
        <v>13832</v>
      </c>
      <c r="Y437" s="2" t="s">
        <v>13833</v>
      </c>
      <c r="Z437" s="101" t="s">
        <v>13834</v>
      </c>
      <c r="AA437" s="2" t="s">
        <v>13835</v>
      </c>
      <c r="AB437" s="2" t="s">
        <v>13836</v>
      </c>
      <c r="AC437" s="2" t="s">
        <v>13837</v>
      </c>
      <c r="AD437" s="188" t="s">
        <v>13832</v>
      </c>
      <c r="AF437" s="10">
        <v>1</v>
      </c>
    </row>
    <row r="438" spans="2:32" ht="30" customHeight="1" x14ac:dyDescent="0.25">
      <c r="B438" s="98"/>
      <c r="C438" s="103"/>
      <c r="D438" s="95"/>
      <c r="E438" s="95"/>
      <c r="F438" s="8"/>
      <c r="G438" s="98"/>
      <c r="H438" s="85"/>
      <c r="I438" s="100"/>
      <c r="J438" s="100"/>
      <c r="L438" s="79"/>
      <c r="M438" s="80"/>
      <c r="N438" s="21"/>
      <c r="O438" s="72"/>
      <c r="P438" s="72"/>
      <c r="Q438" s="131"/>
      <c r="R438" s="90"/>
      <c r="S438" s="31"/>
      <c r="T438" s="95"/>
      <c r="U438" s="95"/>
      <c r="W438" s="90">
        <f t="shared" si="71"/>
        <v>9</v>
      </c>
      <c r="X438" s="188" t="s">
        <v>13838</v>
      </c>
      <c r="Y438" s="2" t="s">
        <v>13839</v>
      </c>
      <c r="Z438" s="101" t="s">
        <v>13840</v>
      </c>
      <c r="AA438" s="2" t="s">
        <v>13841</v>
      </c>
      <c r="AB438" s="2" t="s">
        <v>13842</v>
      </c>
      <c r="AC438" s="2" t="s">
        <v>13843</v>
      </c>
      <c r="AD438" s="188" t="s">
        <v>13838</v>
      </c>
      <c r="AF438" s="10">
        <v>1</v>
      </c>
    </row>
    <row r="439" spans="2:32" ht="30" customHeight="1" x14ac:dyDescent="0.25">
      <c r="B439" s="98"/>
      <c r="C439" s="103"/>
      <c r="D439" s="95"/>
      <c r="E439" s="95"/>
      <c r="F439" s="8"/>
      <c r="G439" s="98"/>
      <c r="H439" s="85"/>
      <c r="I439" s="100"/>
      <c r="J439" s="100"/>
      <c r="L439" s="79"/>
      <c r="M439" s="80"/>
      <c r="N439" s="21"/>
      <c r="O439" s="72"/>
      <c r="P439" s="72"/>
      <c r="Q439" s="131"/>
      <c r="R439" s="90"/>
      <c r="S439" s="31"/>
      <c r="T439" s="95"/>
      <c r="U439" s="95"/>
      <c r="W439" s="90">
        <f t="shared" si="71"/>
        <v>10</v>
      </c>
      <c r="X439" s="188" t="s">
        <v>13844</v>
      </c>
      <c r="Y439" s="2" t="s">
        <v>13845</v>
      </c>
      <c r="Z439" s="101" t="s">
        <v>13846</v>
      </c>
      <c r="AA439" s="2" t="s">
        <v>13847</v>
      </c>
      <c r="AB439" s="2" t="s">
        <v>13848</v>
      </c>
      <c r="AC439" s="2" t="s">
        <v>13849</v>
      </c>
      <c r="AD439" s="188" t="s">
        <v>13844</v>
      </c>
      <c r="AF439" s="10">
        <v>1</v>
      </c>
    </row>
    <row r="440" spans="2:32" ht="30" customHeight="1" x14ac:dyDescent="0.25">
      <c r="B440" s="98"/>
      <c r="C440" s="103"/>
      <c r="D440" s="95"/>
      <c r="E440" s="95"/>
      <c r="F440" s="8"/>
      <c r="G440" s="98"/>
      <c r="H440" s="85"/>
      <c r="I440" s="100"/>
      <c r="J440" s="100"/>
      <c r="L440" s="79"/>
      <c r="M440" s="80"/>
      <c r="N440" s="21"/>
      <c r="O440" s="72"/>
      <c r="P440" s="72"/>
      <c r="Q440" s="131"/>
      <c r="R440" s="90"/>
      <c r="S440" s="31"/>
      <c r="T440" s="95"/>
      <c r="U440" s="95"/>
      <c r="W440" s="90">
        <f t="shared" si="71"/>
        <v>11</v>
      </c>
      <c r="X440" s="188" t="s">
        <v>13850</v>
      </c>
      <c r="Y440" s="2" t="s">
        <v>13851</v>
      </c>
      <c r="Z440" s="101" t="s">
        <v>13852</v>
      </c>
      <c r="AA440" s="2" t="s">
        <v>13853</v>
      </c>
      <c r="AB440" s="2" t="s">
        <v>13854</v>
      </c>
      <c r="AC440" s="2" t="s">
        <v>13855</v>
      </c>
      <c r="AD440" s="188" t="s">
        <v>13850</v>
      </c>
      <c r="AF440" s="10">
        <v>1</v>
      </c>
    </row>
    <row r="441" spans="2:32" ht="30" customHeight="1" x14ac:dyDescent="0.25">
      <c r="B441" s="98"/>
      <c r="C441" s="103"/>
      <c r="D441" s="95"/>
      <c r="E441" s="95"/>
      <c r="F441" s="8"/>
      <c r="G441" s="98"/>
      <c r="H441" s="85"/>
      <c r="I441" s="100"/>
      <c r="J441" s="100"/>
      <c r="L441" s="79"/>
      <c r="M441" s="80"/>
      <c r="N441" s="21"/>
      <c r="O441" s="72"/>
      <c r="P441" s="72"/>
      <c r="Q441" s="131"/>
      <c r="R441" s="90"/>
      <c r="S441" s="31"/>
      <c r="T441" s="95"/>
      <c r="U441" s="95"/>
      <c r="W441" s="90">
        <f t="shared" si="71"/>
        <v>12</v>
      </c>
      <c r="X441" s="188" t="s">
        <v>13856</v>
      </c>
      <c r="Y441" s="2" t="s">
        <v>13857</v>
      </c>
      <c r="Z441" s="101" t="s">
        <v>13589</v>
      </c>
      <c r="AA441" s="2" t="s">
        <v>13858</v>
      </c>
      <c r="AB441" s="2" t="s">
        <v>13859</v>
      </c>
      <c r="AC441" s="2" t="s">
        <v>13860</v>
      </c>
      <c r="AD441" s="188" t="s">
        <v>13856</v>
      </c>
      <c r="AF441" s="10">
        <v>1</v>
      </c>
    </row>
    <row r="442" spans="2:32" ht="30" customHeight="1" x14ac:dyDescent="0.25">
      <c r="B442" s="98"/>
      <c r="C442" s="103"/>
      <c r="D442" s="95"/>
      <c r="E442" s="95"/>
      <c r="F442" s="8"/>
      <c r="G442" s="98"/>
      <c r="H442" s="85"/>
      <c r="I442" s="100"/>
      <c r="J442" s="100"/>
      <c r="L442" s="79"/>
      <c r="M442" s="80"/>
      <c r="N442" s="21"/>
      <c r="O442" s="72"/>
      <c r="P442" s="72"/>
      <c r="Q442" s="131"/>
      <c r="R442" s="90"/>
      <c r="S442" s="31"/>
      <c r="T442" s="95"/>
      <c r="U442" s="95"/>
      <c r="W442" s="90">
        <f t="shared" si="71"/>
        <v>13</v>
      </c>
      <c r="X442" s="188" t="s">
        <v>13861</v>
      </c>
      <c r="Y442" s="2" t="s">
        <v>13862</v>
      </c>
      <c r="Z442" s="101" t="s">
        <v>13863</v>
      </c>
      <c r="AA442" s="2" t="s">
        <v>13864</v>
      </c>
      <c r="AB442" s="2" t="s">
        <v>13865</v>
      </c>
      <c r="AC442" s="2" t="s">
        <v>13866</v>
      </c>
      <c r="AD442" s="188" t="s">
        <v>13861</v>
      </c>
      <c r="AF442" s="10">
        <v>1</v>
      </c>
    </row>
    <row r="443" spans="2:32" ht="30" customHeight="1" x14ac:dyDescent="0.25">
      <c r="B443" s="98"/>
      <c r="C443" s="103"/>
      <c r="D443" s="95"/>
      <c r="E443" s="95"/>
      <c r="F443" s="8"/>
      <c r="G443" s="98"/>
      <c r="H443" s="85"/>
      <c r="I443" s="100"/>
      <c r="J443" s="100"/>
      <c r="L443" s="79"/>
      <c r="M443" s="80"/>
      <c r="N443" s="21"/>
      <c r="O443" s="72"/>
      <c r="P443" s="72"/>
      <c r="Q443" s="131"/>
      <c r="R443" s="90"/>
      <c r="S443" s="31"/>
      <c r="T443" s="95"/>
      <c r="U443" s="95"/>
      <c r="W443" s="90">
        <f t="shared" si="71"/>
        <v>14</v>
      </c>
      <c r="X443" s="188" t="s">
        <v>6228</v>
      </c>
      <c r="Y443" s="2" t="s">
        <v>13867</v>
      </c>
      <c r="Z443" s="101" t="s">
        <v>13868</v>
      </c>
      <c r="AA443" s="2" t="s">
        <v>13869</v>
      </c>
      <c r="AB443" s="2" t="s">
        <v>13870</v>
      </c>
      <c r="AC443" s="2" t="s">
        <v>13871</v>
      </c>
      <c r="AD443" s="188" t="s">
        <v>6228</v>
      </c>
      <c r="AF443" s="10">
        <v>1</v>
      </c>
    </row>
    <row r="444" spans="2:32" ht="30" customHeight="1" x14ac:dyDescent="0.25">
      <c r="B444" s="98"/>
      <c r="C444" s="103"/>
      <c r="D444" s="95"/>
      <c r="E444" s="95"/>
      <c r="F444" s="8"/>
      <c r="G444" s="98"/>
      <c r="H444" s="85"/>
      <c r="I444" s="100"/>
      <c r="J444" s="100"/>
      <c r="L444" s="79"/>
      <c r="M444" s="80"/>
      <c r="N444" s="21"/>
      <c r="O444" s="72"/>
      <c r="P444" s="72"/>
      <c r="Q444" s="131"/>
      <c r="R444" s="90"/>
      <c r="S444" s="31"/>
      <c r="T444" s="95"/>
      <c r="U444" s="95"/>
      <c r="W444" s="90">
        <f t="shared" si="71"/>
        <v>15</v>
      </c>
      <c r="X444" s="188" t="s">
        <v>13872</v>
      </c>
      <c r="Y444" s="2" t="s">
        <v>13873</v>
      </c>
      <c r="Z444" s="101" t="s">
        <v>13874</v>
      </c>
      <c r="AA444" s="2" t="s">
        <v>13875</v>
      </c>
      <c r="AB444" s="2" t="s">
        <v>13876</v>
      </c>
      <c r="AC444" s="2" t="s">
        <v>13877</v>
      </c>
      <c r="AD444" s="188" t="s">
        <v>13872</v>
      </c>
      <c r="AF444" s="10">
        <v>1</v>
      </c>
    </row>
    <row r="445" spans="2:32" ht="30" customHeight="1" x14ac:dyDescent="0.25">
      <c r="B445" s="98"/>
      <c r="C445" s="103"/>
      <c r="D445" s="95"/>
      <c r="E445" s="95"/>
      <c r="F445" s="8"/>
      <c r="G445" s="98"/>
      <c r="H445" s="85"/>
      <c r="I445" s="100"/>
      <c r="J445" s="100"/>
      <c r="L445" s="79"/>
      <c r="M445" s="80"/>
      <c r="N445" s="21"/>
      <c r="O445" s="72"/>
      <c r="P445" s="72"/>
      <c r="Q445" s="131"/>
      <c r="R445" s="90"/>
      <c r="S445" s="31"/>
      <c r="T445" s="95"/>
      <c r="U445" s="95"/>
      <c r="W445" s="90">
        <f t="shared" si="71"/>
        <v>16</v>
      </c>
      <c r="X445" s="188" t="s">
        <v>13878</v>
      </c>
      <c r="Y445" s="2" t="s">
        <v>13879</v>
      </c>
      <c r="Z445" s="101" t="s">
        <v>13880</v>
      </c>
      <c r="AA445" s="2" t="s">
        <v>13881</v>
      </c>
      <c r="AB445" s="2" t="s">
        <v>13882</v>
      </c>
      <c r="AC445" s="2" t="s">
        <v>13883</v>
      </c>
      <c r="AD445" s="188" t="s">
        <v>13878</v>
      </c>
      <c r="AF445" s="10">
        <v>1</v>
      </c>
    </row>
    <row r="446" spans="2:32" ht="30" customHeight="1" x14ac:dyDescent="0.25">
      <c r="B446" s="98"/>
      <c r="C446" s="103"/>
      <c r="D446" s="95"/>
      <c r="E446" s="95"/>
      <c r="F446" s="8"/>
      <c r="G446" s="98"/>
      <c r="H446" s="85"/>
      <c r="I446" s="100"/>
      <c r="J446" s="100"/>
      <c r="L446" s="79"/>
      <c r="M446" s="80"/>
      <c r="N446" s="21"/>
      <c r="O446" s="72"/>
      <c r="P446" s="72"/>
      <c r="Q446" s="131"/>
      <c r="R446" s="90"/>
      <c r="S446" s="31"/>
      <c r="T446" s="95"/>
      <c r="U446" s="95"/>
      <c r="W446" s="90">
        <f t="shared" si="71"/>
        <v>17</v>
      </c>
      <c r="X446" s="188" t="s">
        <v>13884</v>
      </c>
      <c r="Y446" s="2" t="s">
        <v>13885</v>
      </c>
      <c r="Z446" s="101" t="s">
        <v>13886</v>
      </c>
      <c r="AA446" s="2" t="s">
        <v>13887</v>
      </c>
      <c r="AB446" s="2" t="s">
        <v>13888</v>
      </c>
      <c r="AC446" s="2" t="s">
        <v>13889</v>
      </c>
      <c r="AD446" s="188" t="s">
        <v>13884</v>
      </c>
      <c r="AF446" s="10">
        <v>1</v>
      </c>
    </row>
    <row r="447" spans="2:32" ht="30" customHeight="1" x14ac:dyDescent="0.25">
      <c r="B447" s="98"/>
      <c r="C447" s="103"/>
      <c r="D447" s="95"/>
      <c r="E447" s="95"/>
      <c r="F447" s="8"/>
      <c r="G447" s="98"/>
      <c r="H447" s="85"/>
      <c r="I447" s="100"/>
      <c r="J447" s="100"/>
      <c r="L447" s="79"/>
      <c r="M447" s="80"/>
      <c r="N447" s="21"/>
      <c r="O447" s="72"/>
      <c r="P447" s="72"/>
      <c r="Q447" s="131"/>
      <c r="R447" s="90"/>
      <c r="S447" s="31"/>
      <c r="T447" s="95"/>
      <c r="U447" s="95"/>
      <c r="W447" s="90">
        <f t="shared" si="71"/>
        <v>18</v>
      </c>
      <c r="X447" s="188" t="s">
        <v>13890</v>
      </c>
      <c r="Y447" s="2" t="s">
        <v>13891</v>
      </c>
      <c r="Z447" s="101" t="s">
        <v>13892</v>
      </c>
      <c r="AA447" s="2" t="s">
        <v>13893</v>
      </c>
      <c r="AB447" s="2" t="s">
        <v>13894</v>
      </c>
      <c r="AC447" s="2" t="s">
        <v>13895</v>
      </c>
      <c r="AD447" s="188" t="s">
        <v>13890</v>
      </c>
      <c r="AF447" s="10">
        <v>1</v>
      </c>
    </row>
    <row r="448" spans="2:32" ht="30" customHeight="1" x14ac:dyDescent="0.25">
      <c r="B448" s="98"/>
      <c r="C448" s="103"/>
      <c r="D448" s="95"/>
      <c r="E448" s="95"/>
      <c r="F448" s="8"/>
      <c r="G448" s="98"/>
      <c r="H448" s="85"/>
      <c r="I448" s="100"/>
      <c r="J448" s="100"/>
      <c r="L448" s="79"/>
      <c r="M448" s="80"/>
      <c r="N448" s="21"/>
      <c r="O448" s="72"/>
      <c r="P448" s="72"/>
      <c r="Q448" s="131"/>
      <c r="R448" s="90"/>
      <c r="S448" s="31"/>
      <c r="T448" s="95"/>
      <c r="U448" s="95"/>
      <c r="W448" s="90">
        <f t="shared" si="71"/>
        <v>19</v>
      </c>
      <c r="X448" s="188" t="s">
        <v>13896</v>
      </c>
      <c r="Y448" s="2" t="s">
        <v>13897</v>
      </c>
      <c r="Z448" s="101" t="s">
        <v>13898</v>
      </c>
      <c r="AA448" s="2" t="s">
        <v>13899</v>
      </c>
      <c r="AB448" s="2" t="s">
        <v>13900</v>
      </c>
      <c r="AC448" s="2" t="s">
        <v>13901</v>
      </c>
      <c r="AD448" s="188" t="s">
        <v>13896</v>
      </c>
      <c r="AF448" s="10">
        <v>1</v>
      </c>
    </row>
    <row r="449" spans="2:32" ht="30" customHeight="1" x14ac:dyDescent="0.25">
      <c r="B449" s="98"/>
      <c r="C449" s="103"/>
      <c r="D449" s="95"/>
      <c r="E449" s="95"/>
      <c r="F449" s="8"/>
      <c r="G449" s="98"/>
      <c r="H449" s="85"/>
      <c r="I449" s="100"/>
      <c r="J449" s="100"/>
      <c r="L449" s="79"/>
      <c r="M449" s="80"/>
      <c r="N449" s="21"/>
      <c r="O449" s="72"/>
      <c r="P449" s="72"/>
      <c r="Q449" s="131"/>
      <c r="R449" s="90"/>
      <c r="S449" s="31"/>
      <c r="T449" s="95"/>
      <c r="U449" s="95"/>
      <c r="W449" s="90">
        <f t="shared" si="71"/>
        <v>20</v>
      </c>
      <c r="X449" s="188" t="s">
        <v>13902</v>
      </c>
      <c r="Y449" s="2" t="s">
        <v>13903</v>
      </c>
      <c r="Z449" s="101" t="s">
        <v>13904</v>
      </c>
      <c r="AA449" s="2" t="s">
        <v>13905</v>
      </c>
      <c r="AB449" s="2" t="s">
        <v>13906</v>
      </c>
      <c r="AC449" s="2" t="s">
        <v>13907</v>
      </c>
      <c r="AD449" s="188" t="s">
        <v>13902</v>
      </c>
      <c r="AF449" s="10">
        <v>1</v>
      </c>
    </row>
    <row r="450" spans="2:32" ht="30" customHeight="1" x14ac:dyDescent="0.25">
      <c r="B450" s="98"/>
      <c r="C450" s="103"/>
      <c r="D450" s="95"/>
      <c r="E450" s="95"/>
      <c r="F450" s="8"/>
      <c r="G450" s="98"/>
      <c r="H450" s="85"/>
      <c r="I450" s="100"/>
      <c r="J450" s="100"/>
      <c r="L450" s="79"/>
      <c r="M450" s="80"/>
      <c r="N450" s="21"/>
      <c r="O450" s="72"/>
      <c r="P450" s="72"/>
      <c r="Q450" s="131"/>
      <c r="R450" s="90"/>
      <c r="S450" s="31"/>
      <c r="T450" s="95"/>
      <c r="U450" s="95"/>
      <c r="W450" s="90">
        <f t="shared" si="71"/>
        <v>21</v>
      </c>
      <c r="X450" s="188" t="s">
        <v>13908</v>
      </c>
      <c r="Y450" s="2" t="s">
        <v>13909</v>
      </c>
      <c r="Z450" s="101" t="s">
        <v>13910</v>
      </c>
      <c r="AA450" s="2" t="s">
        <v>13911</v>
      </c>
      <c r="AB450" s="2" t="s">
        <v>13912</v>
      </c>
      <c r="AC450" s="2" t="s">
        <v>13913</v>
      </c>
      <c r="AD450" s="188" t="s">
        <v>13908</v>
      </c>
      <c r="AF450" s="10">
        <v>1</v>
      </c>
    </row>
    <row r="451" spans="2:32" ht="30" customHeight="1" x14ac:dyDescent="0.25">
      <c r="B451" s="98"/>
      <c r="C451" s="103"/>
      <c r="D451" s="95"/>
      <c r="E451" s="95"/>
      <c r="F451" s="8"/>
      <c r="G451" s="98"/>
      <c r="H451" s="85"/>
      <c r="I451" s="100"/>
      <c r="J451" s="100"/>
      <c r="L451" s="79"/>
      <c r="M451" s="80"/>
      <c r="N451" s="21"/>
      <c r="O451" s="72"/>
      <c r="P451" s="72"/>
      <c r="Q451" s="131"/>
      <c r="R451" s="90"/>
      <c r="S451" s="31"/>
      <c r="T451" s="95"/>
      <c r="U451" s="95"/>
      <c r="W451" s="90">
        <f t="shared" si="71"/>
        <v>22</v>
      </c>
      <c r="X451" s="188" t="s">
        <v>13914</v>
      </c>
      <c r="Y451" s="2" t="s">
        <v>13915</v>
      </c>
      <c r="Z451" s="101" t="s">
        <v>13916</v>
      </c>
      <c r="AA451" s="2" t="s">
        <v>13917</v>
      </c>
      <c r="AB451" s="2" t="s">
        <v>13918</v>
      </c>
      <c r="AC451" s="2" t="s">
        <v>13919</v>
      </c>
      <c r="AD451" s="188" t="s">
        <v>13914</v>
      </c>
      <c r="AF451" s="10">
        <v>1</v>
      </c>
    </row>
    <row r="452" spans="2:32" ht="30" customHeight="1" x14ac:dyDescent="0.25">
      <c r="B452" s="98"/>
      <c r="C452" s="103"/>
      <c r="D452" s="95"/>
      <c r="E452" s="95"/>
      <c r="F452" s="8"/>
      <c r="G452" s="98"/>
      <c r="H452" s="85"/>
      <c r="I452" s="100"/>
      <c r="J452" s="100"/>
      <c r="L452" s="79"/>
      <c r="M452" s="80"/>
      <c r="N452" s="21"/>
      <c r="O452" s="72"/>
      <c r="P452" s="72"/>
      <c r="Q452" s="131"/>
      <c r="R452" s="90"/>
      <c r="S452" s="31"/>
      <c r="T452" s="95"/>
      <c r="U452" s="95"/>
      <c r="W452" s="90">
        <f t="shared" si="71"/>
        <v>23</v>
      </c>
      <c r="X452" s="188" t="s">
        <v>13920</v>
      </c>
      <c r="Y452" s="2" t="s">
        <v>13921</v>
      </c>
      <c r="Z452" s="101" t="s">
        <v>13922</v>
      </c>
      <c r="AA452" s="2" t="s">
        <v>13923</v>
      </c>
      <c r="AB452" s="2" t="s">
        <v>13924</v>
      </c>
      <c r="AC452" s="2" t="s">
        <v>13925</v>
      </c>
      <c r="AD452" s="188" t="s">
        <v>13920</v>
      </c>
      <c r="AF452" s="10">
        <v>1</v>
      </c>
    </row>
    <row r="453" spans="2:32" ht="30" customHeight="1" x14ac:dyDescent="0.25">
      <c r="B453" s="98"/>
      <c r="C453" s="103"/>
      <c r="D453" s="95"/>
      <c r="E453" s="95"/>
      <c r="F453" s="8"/>
      <c r="G453" s="98"/>
      <c r="H453" s="85"/>
      <c r="I453" s="100"/>
      <c r="J453" s="100"/>
      <c r="L453" s="79"/>
      <c r="M453" s="80"/>
      <c r="N453" s="21"/>
      <c r="O453" s="72"/>
      <c r="P453" s="72"/>
      <c r="Q453" s="131"/>
      <c r="R453" s="90"/>
      <c r="S453" s="31"/>
      <c r="T453" s="95"/>
      <c r="U453" s="95"/>
      <c r="W453" s="90">
        <f t="shared" si="71"/>
        <v>24</v>
      </c>
      <c r="X453" s="188" t="s">
        <v>13926</v>
      </c>
      <c r="Y453" s="2" t="s">
        <v>13927</v>
      </c>
      <c r="Z453" s="101" t="s">
        <v>13928</v>
      </c>
      <c r="AA453" s="2" t="s">
        <v>13929</v>
      </c>
      <c r="AB453" s="2" t="s">
        <v>13930</v>
      </c>
      <c r="AC453" s="2" t="s">
        <v>13931</v>
      </c>
      <c r="AD453" s="188" t="s">
        <v>13926</v>
      </c>
      <c r="AF453" s="10">
        <v>1</v>
      </c>
    </row>
    <row r="454" spans="2:32" ht="30" customHeight="1" x14ac:dyDescent="0.25">
      <c r="B454" s="98"/>
      <c r="C454" s="103"/>
      <c r="D454" s="95"/>
      <c r="E454" s="95"/>
      <c r="F454" s="8"/>
      <c r="G454" s="98"/>
      <c r="H454" s="85"/>
      <c r="I454" s="100"/>
      <c r="J454" s="100"/>
      <c r="L454" s="79"/>
      <c r="M454" s="80"/>
      <c r="N454" s="21"/>
      <c r="O454" s="72"/>
      <c r="P454" s="72"/>
      <c r="Q454" s="131"/>
      <c r="R454" s="90"/>
      <c r="S454" s="31"/>
      <c r="T454" s="95"/>
      <c r="U454" s="95"/>
      <c r="W454" s="74"/>
      <c r="X454" s="91" t="s">
        <v>13932</v>
      </c>
      <c r="Y454" s="184"/>
      <c r="Z454" s="184"/>
      <c r="AA454" s="184"/>
      <c r="AB454" s="82"/>
      <c r="AC454" s="82"/>
      <c r="AD454" s="91" t="s">
        <v>13932</v>
      </c>
      <c r="AF454" s="10">
        <v>1</v>
      </c>
    </row>
    <row r="455" spans="2:32" ht="30" customHeight="1" x14ac:dyDescent="0.25">
      <c r="B455" s="98"/>
      <c r="C455" s="103"/>
      <c r="D455" s="95"/>
      <c r="E455" s="95"/>
      <c r="F455" s="8"/>
      <c r="G455" s="98"/>
      <c r="H455" s="85"/>
      <c r="I455" s="100"/>
      <c r="J455" s="100"/>
      <c r="L455" s="79"/>
      <c r="M455" s="80"/>
      <c r="N455" s="21"/>
      <c r="O455" s="72"/>
      <c r="P455" s="72"/>
      <c r="Q455" s="131"/>
      <c r="R455" s="90"/>
      <c r="S455" s="31"/>
      <c r="T455" s="95"/>
      <c r="U455" s="95"/>
      <c r="W455" s="90">
        <v>1</v>
      </c>
      <c r="X455" s="186" t="s">
        <v>13933</v>
      </c>
      <c r="Y455" s="2" t="s">
        <v>13934</v>
      </c>
      <c r="Z455" s="101" t="s">
        <v>13935</v>
      </c>
      <c r="AA455" s="2" t="s">
        <v>13936</v>
      </c>
      <c r="AB455" s="2" t="s">
        <v>13937</v>
      </c>
      <c r="AC455" s="2" t="s">
        <v>13938</v>
      </c>
      <c r="AD455" s="186" t="s">
        <v>13933</v>
      </c>
      <c r="AF455" s="10">
        <v>1</v>
      </c>
    </row>
    <row r="456" spans="2:32" ht="30" customHeight="1" x14ac:dyDescent="0.25">
      <c r="B456" s="98"/>
      <c r="C456" s="103"/>
      <c r="D456" s="95"/>
      <c r="E456" s="95"/>
      <c r="F456" s="8"/>
      <c r="G456" s="98"/>
      <c r="H456" s="85"/>
      <c r="I456" s="100"/>
      <c r="J456" s="100"/>
      <c r="L456" s="79"/>
      <c r="M456" s="80"/>
      <c r="N456" s="21"/>
      <c r="O456" s="72"/>
      <c r="P456" s="72"/>
      <c r="Q456" s="131"/>
      <c r="R456" s="90"/>
      <c r="S456" s="31"/>
      <c r="T456" s="95"/>
      <c r="U456" s="95"/>
      <c r="W456" s="90">
        <f>W455+1</f>
        <v>2</v>
      </c>
      <c r="X456" s="186" t="s">
        <v>13939</v>
      </c>
      <c r="Y456" s="2" t="s">
        <v>13940</v>
      </c>
      <c r="Z456" s="101" t="s">
        <v>13941</v>
      </c>
      <c r="AA456" s="2" t="s">
        <v>13942</v>
      </c>
      <c r="AB456" s="2" t="s">
        <v>13943</v>
      </c>
      <c r="AC456" s="2" t="s">
        <v>13944</v>
      </c>
      <c r="AD456" s="186" t="s">
        <v>13939</v>
      </c>
      <c r="AF456" s="10">
        <v>1</v>
      </c>
    </row>
    <row r="457" spans="2:32" ht="30" customHeight="1" x14ac:dyDescent="0.25">
      <c r="B457" s="98"/>
      <c r="C457" s="103"/>
      <c r="D457" s="95"/>
      <c r="E457" s="95"/>
      <c r="F457" s="8"/>
      <c r="G457" s="98"/>
      <c r="H457" s="85"/>
      <c r="I457" s="100"/>
      <c r="J457" s="100"/>
      <c r="L457" s="79"/>
      <c r="M457" s="80"/>
      <c r="N457" s="21"/>
      <c r="O457" s="72"/>
      <c r="P457" s="72"/>
      <c r="Q457" s="131"/>
      <c r="R457" s="90"/>
      <c r="S457" s="31"/>
      <c r="T457" s="95"/>
      <c r="U457" s="95"/>
      <c r="W457" s="74"/>
      <c r="X457" s="91" t="s">
        <v>10337</v>
      </c>
      <c r="Y457" s="184"/>
      <c r="Z457" s="184"/>
      <c r="AA457" s="184"/>
      <c r="AB457" s="82"/>
      <c r="AC457" s="82"/>
      <c r="AD457" s="91" t="s">
        <v>10337</v>
      </c>
      <c r="AF457" s="10">
        <v>1</v>
      </c>
    </row>
    <row r="458" spans="2:32" ht="30" customHeight="1" x14ac:dyDescent="0.25">
      <c r="B458" s="98"/>
      <c r="C458" s="103"/>
      <c r="D458" s="95"/>
      <c r="E458" s="95"/>
      <c r="F458" s="8"/>
      <c r="G458" s="98"/>
      <c r="H458" s="85"/>
      <c r="I458" s="100"/>
      <c r="J458" s="100"/>
      <c r="L458" s="79"/>
      <c r="M458" s="80"/>
      <c r="N458" s="21"/>
      <c r="O458" s="72"/>
      <c r="P458" s="72"/>
      <c r="Q458" s="131"/>
      <c r="R458" s="90"/>
      <c r="S458" s="31"/>
      <c r="T458" s="95"/>
      <c r="U458" s="95"/>
      <c r="W458" s="90">
        <v>1</v>
      </c>
      <c r="X458" s="188" t="s">
        <v>13945</v>
      </c>
      <c r="Y458" s="2" t="s">
        <v>13946</v>
      </c>
      <c r="Z458" s="101" t="s">
        <v>13947</v>
      </c>
      <c r="AA458" s="2" t="s">
        <v>13948</v>
      </c>
      <c r="AB458" s="2" t="s">
        <v>13949</v>
      </c>
      <c r="AC458" s="2" t="s">
        <v>13950</v>
      </c>
      <c r="AD458" s="188" t="s">
        <v>13945</v>
      </c>
      <c r="AF458" s="10">
        <v>1</v>
      </c>
    </row>
    <row r="459" spans="2:32" ht="30" customHeight="1" x14ac:dyDescent="0.25">
      <c r="B459" s="98"/>
      <c r="C459" s="103"/>
      <c r="D459" s="95"/>
      <c r="E459" s="95"/>
      <c r="F459" s="8"/>
      <c r="G459" s="98"/>
      <c r="H459" s="85"/>
      <c r="I459" s="100"/>
      <c r="J459" s="100"/>
      <c r="L459" s="79"/>
      <c r="M459" s="80"/>
      <c r="N459" s="21"/>
      <c r="O459" s="72"/>
      <c r="P459" s="72"/>
      <c r="Q459" s="131"/>
      <c r="R459" s="90"/>
      <c r="S459" s="31"/>
      <c r="T459" s="95"/>
      <c r="U459" s="95"/>
      <c r="W459" s="90">
        <f>W458+1</f>
        <v>2</v>
      </c>
      <c r="X459" s="188" t="s">
        <v>13951</v>
      </c>
      <c r="Y459" s="2" t="s">
        <v>13952</v>
      </c>
      <c r="Z459" s="101" t="s">
        <v>13953</v>
      </c>
      <c r="AA459" s="2" t="s">
        <v>13954</v>
      </c>
      <c r="AB459" s="2" t="s">
        <v>13955</v>
      </c>
      <c r="AC459" s="2" t="s">
        <v>13956</v>
      </c>
      <c r="AD459" s="188" t="s">
        <v>13951</v>
      </c>
      <c r="AF459" s="10">
        <v>1</v>
      </c>
    </row>
    <row r="460" spans="2:32" ht="30" customHeight="1" x14ac:dyDescent="0.25">
      <c r="B460" s="98"/>
      <c r="C460" s="103"/>
      <c r="D460" s="95"/>
      <c r="E460" s="95"/>
      <c r="F460" s="8"/>
      <c r="G460" s="98"/>
      <c r="H460" s="85"/>
      <c r="I460" s="100"/>
      <c r="J460" s="100"/>
      <c r="L460" s="79"/>
      <c r="M460" s="80"/>
      <c r="N460" s="21"/>
      <c r="O460" s="72"/>
      <c r="P460" s="72"/>
      <c r="Q460" s="131"/>
      <c r="R460" s="90"/>
      <c r="S460" s="31"/>
      <c r="T460" s="95"/>
      <c r="U460" s="95"/>
      <c r="W460" s="90">
        <f t="shared" ref="W460:W465" si="72">W459+1</f>
        <v>3</v>
      </c>
      <c r="X460" s="188" t="s">
        <v>13957</v>
      </c>
      <c r="Y460" s="2" t="s">
        <v>13958</v>
      </c>
      <c r="Z460" s="101" t="s">
        <v>13959</v>
      </c>
      <c r="AA460" s="2" t="s">
        <v>13960</v>
      </c>
      <c r="AB460" s="2" t="s">
        <v>13961</v>
      </c>
      <c r="AC460" s="2" t="s">
        <v>13962</v>
      </c>
      <c r="AD460" s="188" t="s">
        <v>13957</v>
      </c>
      <c r="AF460" s="10">
        <v>1</v>
      </c>
    </row>
    <row r="461" spans="2:32" ht="30" customHeight="1" x14ac:dyDescent="0.25">
      <c r="B461" s="98"/>
      <c r="C461" s="103"/>
      <c r="D461" s="95"/>
      <c r="E461" s="95"/>
      <c r="F461" s="8"/>
      <c r="G461" s="98"/>
      <c r="H461" s="85"/>
      <c r="I461" s="100"/>
      <c r="J461" s="100"/>
      <c r="L461" s="79"/>
      <c r="M461" s="80"/>
      <c r="N461" s="21"/>
      <c r="O461" s="72"/>
      <c r="P461" s="72"/>
      <c r="Q461" s="131"/>
      <c r="R461" s="90"/>
      <c r="S461" s="31"/>
      <c r="T461" s="95"/>
      <c r="U461" s="95"/>
      <c r="W461" s="90">
        <f t="shared" si="72"/>
        <v>4</v>
      </c>
      <c r="X461" s="188" t="s">
        <v>13963</v>
      </c>
      <c r="Y461" s="95" t="s">
        <v>13964</v>
      </c>
      <c r="Z461" s="95" t="s">
        <v>13965</v>
      </c>
      <c r="AA461" s="2" t="s">
        <v>13966</v>
      </c>
      <c r="AB461" s="2" t="s">
        <v>13967</v>
      </c>
      <c r="AC461" s="2" t="s">
        <v>13968</v>
      </c>
      <c r="AD461" s="188" t="s">
        <v>13963</v>
      </c>
      <c r="AF461" s="10">
        <v>1</v>
      </c>
    </row>
    <row r="462" spans="2:32" ht="30" customHeight="1" x14ac:dyDescent="0.25">
      <c r="B462" s="98"/>
      <c r="C462" s="103"/>
      <c r="D462" s="95"/>
      <c r="E462" s="95"/>
      <c r="F462" s="8"/>
      <c r="G462" s="98"/>
      <c r="H462" s="85"/>
      <c r="I462" s="100"/>
      <c r="J462" s="100"/>
      <c r="L462" s="79"/>
      <c r="M462" s="80"/>
      <c r="N462" s="21"/>
      <c r="O462" s="72"/>
      <c r="P462" s="72"/>
      <c r="Q462" s="131"/>
      <c r="R462" s="90"/>
      <c r="S462" s="31"/>
      <c r="T462" s="95"/>
      <c r="U462" s="95"/>
      <c r="W462" s="90">
        <f t="shared" si="72"/>
        <v>5</v>
      </c>
      <c r="X462" s="188" t="s">
        <v>13969</v>
      </c>
      <c r="Y462" s="2" t="s">
        <v>13970</v>
      </c>
      <c r="Z462" s="101" t="s">
        <v>13971</v>
      </c>
      <c r="AA462" s="2" t="s">
        <v>13972</v>
      </c>
      <c r="AB462" s="2" t="s">
        <v>13973</v>
      </c>
      <c r="AC462" s="2" t="s">
        <v>13974</v>
      </c>
      <c r="AD462" s="188" t="s">
        <v>13969</v>
      </c>
      <c r="AF462" s="10">
        <v>1</v>
      </c>
    </row>
    <row r="463" spans="2:32" ht="30" customHeight="1" x14ac:dyDescent="0.25">
      <c r="B463" s="98"/>
      <c r="C463" s="103"/>
      <c r="D463" s="95"/>
      <c r="E463" s="95"/>
      <c r="F463" s="8"/>
      <c r="G463" s="98"/>
      <c r="H463" s="85"/>
      <c r="I463" s="100"/>
      <c r="J463" s="100"/>
      <c r="L463" s="79"/>
      <c r="M463" s="80"/>
      <c r="N463" s="21"/>
      <c r="O463" s="72"/>
      <c r="P463" s="72"/>
      <c r="Q463" s="131"/>
      <c r="R463" s="90"/>
      <c r="S463" s="31"/>
      <c r="T463" s="95"/>
      <c r="U463" s="95"/>
      <c r="W463" s="90">
        <f t="shared" si="72"/>
        <v>6</v>
      </c>
      <c r="X463" s="188" t="s">
        <v>13975</v>
      </c>
      <c r="Y463" s="2" t="s">
        <v>13976</v>
      </c>
      <c r="Z463" s="101" t="s">
        <v>13977</v>
      </c>
      <c r="AA463" s="2" t="s">
        <v>13978</v>
      </c>
      <c r="AB463" s="2" t="s">
        <v>13979</v>
      </c>
      <c r="AC463" s="2" t="s">
        <v>13980</v>
      </c>
      <c r="AD463" s="188" t="s">
        <v>13975</v>
      </c>
      <c r="AF463" s="10">
        <v>1</v>
      </c>
    </row>
    <row r="464" spans="2:32" ht="30" customHeight="1" x14ac:dyDescent="0.25">
      <c r="B464" s="98"/>
      <c r="C464" s="103"/>
      <c r="D464" s="95"/>
      <c r="E464" s="95"/>
      <c r="F464" s="8"/>
      <c r="G464" s="98"/>
      <c r="H464" s="85"/>
      <c r="I464" s="100"/>
      <c r="J464" s="100"/>
      <c r="L464" s="79"/>
      <c r="M464" s="80"/>
      <c r="N464" s="21"/>
      <c r="O464" s="72"/>
      <c r="P464" s="72"/>
      <c r="Q464" s="131"/>
      <c r="R464" s="90"/>
      <c r="S464" s="31"/>
      <c r="T464" s="95"/>
      <c r="U464" s="95"/>
      <c r="W464" s="90">
        <f t="shared" si="72"/>
        <v>7</v>
      </c>
      <c r="X464" s="188" t="s">
        <v>13981</v>
      </c>
      <c r="Y464" s="2" t="s">
        <v>13982</v>
      </c>
      <c r="Z464" s="101" t="s">
        <v>13983</v>
      </c>
      <c r="AA464" s="2" t="s">
        <v>13984</v>
      </c>
      <c r="AB464" s="2" t="s">
        <v>13985</v>
      </c>
      <c r="AC464" s="2" t="s">
        <v>13986</v>
      </c>
      <c r="AD464" s="188" t="s">
        <v>13981</v>
      </c>
      <c r="AF464" s="10">
        <v>1</v>
      </c>
    </row>
    <row r="465" spans="1:34" ht="30" customHeight="1" x14ac:dyDescent="0.25">
      <c r="B465" s="98"/>
      <c r="C465" s="103"/>
      <c r="D465" s="95"/>
      <c r="E465" s="95"/>
      <c r="F465" s="8"/>
      <c r="G465" s="98"/>
      <c r="H465" s="85"/>
      <c r="I465" s="100"/>
      <c r="J465" s="100"/>
      <c r="L465" s="79"/>
      <c r="M465" s="80"/>
      <c r="N465" s="21"/>
      <c r="O465" s="72"/>
      <c r="P465" s="72"/>
      <c r="Q465" s="131"/>
      <c r="R465" s="90"/>
      <c r="S465" s="31"/>
      <c r="T465" s="95"/>
      <c r="U465" s="95"/>
      <c r="W465" s="90">
        <f t="shared" si="72"/>
        <v>8</v>
      </c>
      <c r="X465" s="188" t="s">
        <v>13987</v>
      </c>
      <c r="Y465" s="2" t="s">
        <v>13988</v>
      </c>
      <c r="Z465" s="101" t="s">
        <v>13989</v>
      </c>
      <c r="AA465" s="2" t="s">
        <v>13990</v>
      </c>
      <c r="AB465" s="2" t="s">
        <v>13991</v>
      </c>
      <c r="AC465" s="2" t="s">
        <v>13992</v>
      </c>
      <c r="AD465" s="188" t="s">
        <v>13987</v>
      </c>
      <c r="AF465" s="10">
        <v>1</v>
      </c>
    </row>
    <row r="466" spans="1:34" ht="30" customHeight="1" x14ac:dyDescent="0.25">
      <c r="B466" s="98"/>
      <c r="C466" s="103"/>
      <c r="D466" s="95"/>
      <c r="E466" s="95"/>
      <c r="F466" s="8"/>
      <c r="G466" s="98"/>
      <c r="H466" s="85"/>
      <c r="I466" s="100"/>
      <c r="J466" s="100"/>
      <c r="L466" s="79"/>
      <c r="M466" s="80"/>
      <c r="N466" s="21"/>
      <c r="O466" s="72"/>
      <c r="P466" s="72"/>
      <c r="Q466" s="131"/>
      <c r="R466" s="90"/>
      <c r="S466" s="31"/>
      <c r="T466" s="95"/>
      <c r="U466" s="95"/>
      <c r="W466" s="74"/>
      <c r="X466" s="91" t="s">
        <v>10374</v>
      </c>
      <c r="Y466" s="184"/>
      <c r="Z466" s="184"/>
      <c r="AA466" s="184"/>
      <c r="AB466" s="82"/>
      <c r="AC466" s="82"/>
      <c r="AD466" s="91" t="s">
        <v>10374</v>
      </c>
      <c r="AF466" s="10">
        <v>1</v>
      </c>
    </row>
    <row r="467" spans="1:34" ht="30" customHeight="1" x14ac:dyDescent="0.25">
      <c r="B467" s="98"/>
      <c r="C467" s="103"/>
      <c r="D467" s="95"/>
      <c r="E467" s="95"/>
      <c r="F467" s="8"/>
      <c r="G467" s="98"/>
      <c r="H467" s="85"/>
      <c r="I467" s="100"/>
      <c r="J467" s="100"/>
      <c r="L467" s="79"/>
      <c r="M467" s="80"/>
      <c r="N467" s="21"/>
      <c r="O467" s="72"/>
      <c r="P467" s="72"/>
      <c r="Q467" s="131"/>
      <c r="R467" s="90"/>
      <c r="S467" s="31"/>
      <c r="T467" s="95"/>
      <c r="U467" s="95"/>
      <c r="W467" s="90">
        <v>1</v>
      </c>
      <c r="X467" s="186" t="s">
        <v>13993</v>
      </c>
      <c r="Y467" s="2" t="s">
        <v>13994</v>
      </c>
      <c r="Z467" s="101" t="s">
        <v>13995</v>
      </c>
      <c r="AA467" s="2" t="s">
        <v>13996</v>
      </c>
      <c r="AB467" s="2" t="s">
        <v>13997</v>
      </c>
      <c r="AC467" s="2" t="s">
        <v>13998</v>
      </c>
      <c r="AD467" s="186" t="s">
        <v>13993</v>
      </c>
      <c r="AF467" s="10">
        <v>1</v>
      </c>
    </row>
    <row r="468" spans="1:34" ht="30" customHeight="1" x14ac:dyDescent="0.25">
      <c r="B468" s="98"/>
      <c r="C468" s="103"/>
      <c r="D468" s="95"/>
      <c r="E468" s="95"/>
      <c r="F468" s="8"/>
      <c r="G468" s="98"/>
      <c r="H468" s="85"/>
      <c r="I468" s="100"/>
      <c r="J468" s="100"/>
      <c r="L468" s="79"/>
      <c r="M468" s="80"/>
      <c r="N468" s="21"/>
      <c r="O468" s="72"/>
      <c r="P468" s="72"/>
      <c r="Q468" s="131"/>
      <c r="R468" s="90"/>
      <c r="S468" s="31"/>
      <c r="T468" s="95"/>
      <c r="U468" s="95"/>
      <c r="AF468" s="53" t="s">
        <v>8567</v>
      </c>
    </row>
    <row r="469" spans="1:34" ht="15.75" x14ac:dyDescent="0.25">
      <c r="A469" s="10">
        <v>1</v>
      </c>
      <c r="B469" s="10">
        <v>1</v>
      </c>
      <c r="C469" s="10">
        <v>1</v>
      </c>
      <c r="D469" s="10">
        <v>1</v>
      </c>
      <c r="E469" s="10">
        <v>1</v>
      </c>
      <c r="F469" s="10">
        <v>1</v>
      </c>
      <c r="G469" s="10">
        <v>1</v>
      </c>
      <c r="H469" s="10">
        <v>1</v>
      </c>
      <c r="I469" s="10">
        <v>1</v>
      </c>
      <c r="J469" s="10">
        <v>1</v>
      </c>
      <c r="K469" s="10">
        <v>1</v>
      </c>
      <c r="L469" s="79"/>
      <c r="M469" s="80"/>
      <c r="N469" s="21"/>
      <c r="O469" s="72"/>
      <c r="P469" s="72"/>
      <c r="Q469" s="10">
        <v>1</v>
      </c>
      <c r="R469" s="10">
        <v>1</v>
      </c>
      <c r="S469" s="10">
        <v>1</v>
      </c>
      <c r="T469" s="10">
        <v>1</v>
      </c>
      <c r="U469" s="10">
        <v>1</v>
      </c>
      <c r="V469" s="10">
        <v>1</v>
      </c>
      <c r="W469" s="10">
        <v>1</v>
      </c>
      <c r="X469" s="10">
        <v>1</v>
      </c>
      <c r="Y469" s="10">
        <v>1</v>
      </c>
      <c r="Z469" s="10">
        <v>1</v>
      </c>
      <c r="AA469" s="10">
        <v>1</v>
      </c>
      <c r="AB469" s="10">
        <v>1</v>
      </c>
      <c r="AC469" s="10">
        <v>1</v>
      </c>
      <c r="AD469" s="10">
        <v>1</v>
      </c>
      <c r="AE469" s="10">
        <v>1</v>
      </c>
      <c r="AF469" s="7" t="str">
        <f>ADDRESS(ROW(),COLUMN(),4)</f>
        <v>AF469</v>
      </c>
      <c r="AG469" s="23"/>
      <c r="AH469" s="24" t="str">
        <f>ADDRESS(ROW(),COLUMN(),4)</f>
        <v>AH469</v>
      </c>
    </row>
    <row r="470" spans="1:34" ht="15.75" x14ac:dyDescent="0.25">
      <c r="L470" s="79"/>
      <c r="M470" s="80"/>
      <c r="N470" s="21"/>
      <c r="O470" s="72"/>
      <c r="P470" s="72"/>
    </row>
    <row r="471" spans="1:34" x14ac:dyDescent="0.25">
      <c r="L471" s="10">
        <v>1</v>
      </c>
      <c r="M471" s="10">
        <v>1</v>
      </c>
      <c r="N471" s="10">
        <v>1</v>
      </c>
      <c r="O471" s="10">
        <v>1</v>
      </c>
      <c r="P471" s="10">
        <v>1</v>
      </c>
    </row>
  </sheetData>
  <mergeCells count="26">
    <mergeCell ref="H76:H77"/>
    <mergeCell ref="G65:G66"/>
    <mergeCell ref="H65:H66"/>
    <mergeCell ref="I65:I66"/>
    <mergeCell ref="J65:J66"/>
    <mergeCell ref="G73:G74"/>
    <mergeCell ref="H73:H74"/>
    <mergeCell ref="I73:I74"/>
    <mergeCell ref="J73:J74"/>
    <mergeCell ref="H8:J8"/>
    <mergeCell ref="H46:H47"/>
    <mergeCell ref="I46:I47"/>
    <mergeCell ref="J46:J47"/>
    <mergeCell ref="AA9:AC9"/>
    <mergeCell ref="H10:J10"/>
    <mergeCell ref="H32:H33"/>
    <mergeCell ref="I32:I33"/>
    <mergeCell ref="J32:J33"/>
    <mergeCell ref="H37:H38"/>
    <mergeCell ref="I37:I38"/>
    <mergeCell ref="J37:J38"/>
    <mergeCell ref="B4:E5"/>
    <mergeCell ref="G4:J5"/>
    <mergeCell ref="R4:U5"/>
    <mergeCell ref="W4:AD5"/>
    <mergeCell ref="W6:AD7"/>
  </mergeCells>
  <hyperlinks>
    <hyperlink ref="S110" r:id="rId1" xr:uid="{719F7AC2-1B2B-4FEF-A613-0258EC7726FE}"/>
    <hyperlink ref="S111" r:id="rId2" xr:uid="{E1ED8986-F9EB-4C46-9884-2BD2193C3334}"/>
    <hyperlink ref="S112" r:id="rId3" xr:uid="{49783611-38F7-4A5E-AB96-671936AC9AD1}"/>
    <hyperlink ref="H78" r:id="rId4" xr:uid="{05FCA04A-69EB-42AA-86C1-490B3DF7BDAC}"/>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2516D-28E7-4880-B0C2-4E8CAF2F6DBD}">
  <dimension ref="A1:AP469"/>
  <sheetViews>
    <sheetView zoomScaleNormal="100" workbookViewId="0">
      <selection activeCell="AI8" sqref="AI8"/>
    </sheetView>
  </sheetViews>
  <sheetFormatPr baseColWidth="10" defaultRowHeight="15" x14ac:dyDescent="0.25"/>
  <cols>
    <col min="1" max="1" width="7.42578125" customWidth="1"/>
    <col min="2" max="2" width="10.7109375" customWidth="1"/>
    <col min="3" max="3" width="30" customWidth="1"/>
    <col min="4" max="4" width="50.7109375" customWidth="1"/>
    <col min="5" max="5" width="4.42578125" customWidth="1"/>
    <col min="6" max="6" width="34.5703125" customWidth="1"/>
    <col min="7" max="7" width="50.7109375" customWidth="1"/>
    <col min="8" max="8" width="4.42578125" customWidth="1"/>
    <col min="9" max="9" width="34.5703125" customWidth="1"/>
    <col min="10" max="10" width="50.85546875" customWidth="1"/>
    <col min="11" max="11" width="4.7109375" customWidth="1"/>
    <col min="12" max="12" width="6" style="35" customWidth="1"/>
    <col min="13" max="13" width="46.42578125" customWidth="1"/>
    <col min="14" max="14" width="48.42578125" customWidth="1"/>
    <col min="15" max="15" width="5.5703125" customWidth="1"/>
    <col min="16" max="16" width="10.7109375" customWidth="1"/>
    <col min="17" max="17" width="30.7109375" customWidth="1"/>
    <col min="18" max="18" width="50.140625" customWidth="1"/>
    <col min="19" max="19" width="30.7109375" customWidth="1"/>
    <col min="20" max="20" width="40.7109375" customWidth="1"/>
    <col min="21" max="21" width="30.7109375" customWidth="1"/>
    <col min="22" max="22" width="48.42578125" customWidth="1"/>
    <col min="23" max="23" width="6" customWidth="1"/>
    <col min="24" max="24" width="4.7109375" style="119" customWidth="1"/>
    <col min="25" max="25" width="70.28515625" style="119" customWidth="1"/>
    <col min="26" max="26" width="50.7109375" style="119" customWidth="1"/>
    <col min="27" max="27" width="66.140625" style="119" customWidth="1"/>
    <col min="28" max="28" width="5.42578125" customWidth="1"/>
    <col min="29" max="29" width="11.42578125" style="119"/>
    <col min="30" max="30" width="82.85546875" customWidth="1"/>
    <col min="31" max="31" width="66.28515625" customWidth="1"/>
    <col min="32" max="32" width="80.7109375" customWidth="1"/>
    <col min="33" max="33" width="8.42578125" customWidth="1"/>
    <col min="34" max="34" width="16.140625" customWidth="1"/>
    <col min="35" max="35" width="59.5703125" customWidth="1"/>
    <col min="36" max="36" width="57.85546875" customWidth="1"/>
    <col min="37" max="37" width="60.140625" customWidth="1"/>
    <col min="38" max="38" width="43.85546875" customWidth="1"/>
    <col min="42" max="42" width="80.85546875" customWidth="1"/>
  </cols>
  <sheetData>
    <row r="1" spans="1:42" ht="15.75" thickTop="1" x14ac:dyDescent="0.25">
      <c r="A1" s="7" t="str">
        <f>ADDRESS(ROW(),COLUMN(),4)</f>
        <v>A1</v>
      </c>
      <c r="B1" s="55" t="str">
        <f t="shared" ref="B1:N1" si="0">SUBSTITUTE(ADDRESS(1,COLUMN(),4),"1","")</f>
        <v>B</v>
      </c>
      <c r="C1" s="55" t="str">
        <f t="shared" si="0"/>
        <v>C</v>
      </c>
      <c r="D1" s="55" t="str">
        <f t="shared" si="0"/>
        <v>D</v>
      </c>
      <c r="E1" s="55"/>
      <c r="F1" s="55" t="str">
        <f t="shared" si="0"/>
        <v>F</v>
      </c>
      <c r="G1" s="55" t="str">
        <f t="shared" si="0"/>
        <v>G</v>
      </c>
      <c r="H1" s="55"/>
      <c r="I1" s="55" t="str">
        <f t="shared" si="0"/>
        <v>I</v>
      </c>
      <c r="J1" s="55" t="str">
        <f t="shared" si="0"/>
        <v>J</v>
      </c>
      <c r="K1" s="8"/>
      <c r="L1" s="55" t="str">
        <f t="shared" si="0"/>
        <v>L</v>
      </c>
      <c r="M1" s="55" t="str">
        <f t="shared" si="0"/>
        <v>M</v>
      </c>
      <c r="N1" s="55" t="str">
        <f t="shared" si="0"/>
        <v>N</v>
      </c>
      <c r="O1" s="410"/>
      <c r="P1" s="55" t="str">
        <f t="shared" ref="P1:AL1" si="1">SUBSTITUTE(ADDRESS(1,COLUMN(),4),"1","")</f>
        <v>P</v>
      </c>
      <c r="Q1" s="55" t="str">
        <f t="shared" si="1"/>
        <v>Q</v>
      </c>
      <c r="R1" s="55" t="str">
        <f t="shared" si="1"/>
        <v>R</v>
      </c>
      <c r="S1" s="55" t="str">
        <f t="shared" si="1"/>
        <v>S</v>
      </c>
      <c r="T1" s="55" t="str">
        <f t="shared" si="1"/>
        <v>T</v>
      </c>
      <c r="U1" s="55" t="str">
        <f t="shared" si="1"/>
        <v>U</v>
      </c>
      <c r="V1" s="55" t="str">
        <f t="shared" si="1"/>
        <v>V</v>
      </c>
      <c r="W1" s="410"/>
      <c r="X1" s="55" t="str">
        <f t="shared" si="1"/>
        <v>X</v>
      </c>
      <c r="Y1" s="55" t="str">
        <f t="shared" si="1"/>
        <v>Y</v>
      </c>
      <c r="Z1" s="55" t="str">
        <f t="shared" si="1"/>
        <v>Z</v>
      </c>
      <c r="AA1" s="55" t="str">
        <f t="shared" si="1"/>
        <v>AA</v>
      </c>
      <c r="AB1" s="410"/>
      <c r="AC1" s="55" t="str">
        <f t="shared" si="1"/>
        <v>AC</v>
      </c>
      <c r="AD1" s="55" t="str">
        <f t="shared" si="1"/>
        <v>AD</v>
      </c>
      <c r="AE1" s="55" t="str">
        <f t="shared" si="1"/>
        <v>AE</v>
      </c>
      <c r="AF1" s="55" t="str">
        <f t="shared" si="1"/>
        <v>AF</v>
      </c>
      <c r="AG1" s="55" t="str">
        <f t="shared" si="1"/>
        <v>AG</v>
      </c>
      <c r="AH1" s="55" t="str">
        <f t="shared" si="1"/>
        <v>AH</v>
      </c>
      <c r="AI1" s="55" t="str">
        <f t="shared" si="1"/>
        <v>AI</v>
      </c>
      <c r="AJ1" s="55" t="str">
        <f t="shared" si="1"/>
        <v>AJ</v>
      </c>
      <c r="AK1" s="55" t="str">
        <f t="shared" si="1"/>
        <v>AK</v>
      </c>
      <c r="AL1" s="55" t="str">
        <f t="shared" si="1"/>
        <v>AL</v>
      </c>
      <c r="AN1" s="10">
        <v>1</v>
      </c>
      <c r="AO1" s="11" t="str">
        <f>SUBSTITUTE(ADDRESS(1,COLUMN(),4),"1","")</f>
        <v>AO</v>
      </c>
      <c r="AP1" s="12" t="str">
        <f>SUBSTITUTE(ADDRESS(1,COLUMN(),4),"1","")</f>
        <v>AP</v>
      </c>
    </row>
    <row r="2" spans="1:42" x14ac:dyDescent="0.25">
      <c r="A2" s="410"/>
      <c r="B2" s="56">
        <f t="shared" ref="B2:N2" ca="1" si="2">CELL("largeur",B2)</f>
        <v>10</v>
      </c>
      <c r="C2" s="56">
        <f t="shared" ca="1" si="2"/>
        <v>29</v>
      </c>
      <c r="D2" s="56">
        <f t="shared" ca="1" si="2"/>
        <v>50</v>
      </c>
      <c r="E2" s="56"/>
      <c r="F2" s="56">
        <f t="shared" ca="1" si="2"/>
        <v>34</v>
      </c>
      <c r="G2" s="56">
        <f t="shared" ca="1" si="2"/>
        <v>50</v>
      </c>
      <c r="H2" s="56"/>
      <c r="I2" s="56">
        <f t="shared" ca="1" si="2"/>
        <v>34</v>
      </c>
      <c r="J2" s="56">
        <f t="shared" ca="1" si="2"/>
        <v>50</v>
      </c>
      <c r="K2" s="410"/>
      <c r="L2" s="56">
        <f t="shared" ca="1" si="2"/>
        <v>5</v>
      </c>
      <c r="M2" s="56">
        <f t="shared" ca="1" si="2"/>
        <v>46</v>
      </c>
      <c r="N2" s="56">
        <f t="shared" ca="1" si="2"/>
        <v>48</v>
      </c>
      <c r="O2" s="410"/>
      <c r="P2" s="56">
        <f t="shared" ref="P2:AL2" ca="1" si="3">CELL("largeur",P2)</f>
        <v>10</v>
      </c>
      <c r="Q2" s="56">
        <f t="shared" ca="1" si="3"/>
        <v>30</v>
      </c>
      <c r="R2" s="56">
        <f t="shared" ca="1" si="3"/>
        <v>49</v>
      </c>
      <c r="S2" s="56">
        <f t="shared" ca="1" si="3"/>
        <v>30</v>
      </c>
      <c r="T2" s="56">
        <f t="shared" ca="1" si="3"/>
        <v>40</v>
      </c>
      <c r="U2" s="56">
        <f t="shared" ca="1" si="3"/>
        <v>30</v>
      </c>
      <c r="V2" s="56">
        <f t="shared" ca="1" si="3"/>
        <v>48</v>
      </c>
      <c r="W2" s="410"/>
      <c r="X2" s="56">
        <f t="shared" ca="1" si="3"/>
        <v>4</v>
      </c>
      <c r="Y2" s="56">
        <f t="shared" ca="1" si="3"/>
        <v>70</v>
      </c>
      <c r="Z2" s="56">
        <f t="shared" ca="1" si="3"/>
        <v>50</v>
      </c>
      <c r="AA2" s="56">
        <f t="shared" ca="1" si="3"/>
        <v>65</v>
      </c>
      <c r="AB2" s="410"/>
      <c r="AC2" s="56">
        <f t="shared" ca="1" si="3"/>
        <v>11</v>
      </c>
      <c r="AD2" s="56">
        <f t="shared" ca="1" si="3"/>
        <v>82</v>
      </c>
      <c r="AE2" s="56">
        <f t="shared" ca="1" si="3"/>
        <v>66</v>
      </c>
      <c r="AF2" s="56">
        <f t="shared" ca="1" si="3"/>
        <v>80</v>
      </c>
      <c r="AG2" s="56">
        <f t="shared" ca="1" si="3"/>
        <v>8</v>
      </c>
      <c r="AH2" s="56">
        <f t="shared" ca="1" si="3"/>
        <v>15</v>
      </c>
      <c r="AI2" s="56">
        <f t="shared" ca="1" si="3"/>
        <v>59</v>
      </c>
      <c r="AJ2" s="56">
        <f t="shared" ca="1" si="3"/>
        <v>57</v>
      </c>
      <c r="AK2" s="56">
        <f t="shared" ca="1" si="3"/>
        <v>59</v>
      </c>
      <c r="AL2" s="56">
        <f t="shared" ca="1" si="3"/>
        <v>43</v>
      </c>
      <c r="AN2" s="10">
        <v>1</v>
      </c>
      <c r="AO2" s="13" t="s">
        <v>8561</v>
      </c>
      <c r="AP2" s="14"/>
    </row>
    <row r="3" spans="1:42" ht="15.75" x14ac:dyDescent="0.25">
      <c r="A3" s="410"/>
      <c r="B3" s="456">
        <v>10</v>
      </c>
      <c r="C3" s="456">
        <v>29</v>
      </c>
      <c r="D3" s="456">
        <v>50</v>
      </c>
      <c r="E3" s="456"/>
      <c r="F3" s="456">
        <v>34</v>
      </c>
      <c r="G3" s="456">
        <v>50</v>
      </c>
      <c r="H3" s="456"/>
      <c r="I3" s="456">
        <v>34</v>
      </c>
      <c r="J3" s="456">
        <v>50</v>
      </c>
      <c r="K3" s="410"/>
      <c r="L3" s="456">
        <v>5</v>
      </c>
      <c r="M3" s="456">
        <v>46</v>
      </c>
      <c r="N3" s="456">
        <v>48</v>
      </c>
      <c r="O3" s="410"/>
      <c r="P3" s="456">
        <v>10</v>
      </c>
      <c r="Q3" s="456">
        <v>30</v>
      </c>
      <c r="R3" s="456">
        <v>49</v>
      </c>
      <c r="S3" s="456">
        <v>30</v>
      </c>
      <c r="T3" s="456">
        <v>40</v>
      </c>
      <c r="U3" s="456">
        <v>30</v>
      </c>
      <c r="V3" s="456">
        <v>48</v>
      </c>
      <c r="W3" s="410"/>
      <c r="X3" s="456">
        <v>4</v>
      </c>
      <c r="Y3" s="456">
        <v>70</v>
      </c>
      <c r="Z3" s="456">
        <v>50</v>
      </c>
      <c r="AA3" s="456">
        <v>65</v>
      </c>
      <c r="AB3" s="410"/>
      <c r="AC3" s="456">
        <v>11</v>
      </c>
      <c r="AD3" s="456">
        <v>82</v>
      </c>
      <c r="AE3" s="456">
        <v>66</v>
      </c>
      <c r="AF3" s="456">
        <v>80</v>
      </c>
      <c r="AG3" s="456">
        <v>8</v>
      </c>
      <c r="AH3" s="456">
        <v>15</v>
      </c>
      <c r="AI3" s="456">
        <v>59</v>
      </c>
      <c r="AJ3" s="456">
        <v>57</v>
      </c>
      <c r="AK3" s="456">
        <v>59</v>
      </c>
      <c r="AL3" s="456">
        <v>43</v>
      </c>
      <c r="AN3" s="10">
        <v>1</v>
      </c>
      <c r="AO3" s="16">
        <f ca="1">COUNTA(A1:AN468) + COUNTBLANK(A1:AN468)</f>
        <v>18738</v>
      </c>
      <c r="AP3" s="17" t="str">
        <f>"cellules entre -cells -celdas  "&amp;" " &amp;A1&amp;" et  "&amp;AN469</f>
        <v>cellules entre -cells -celdas   A1 et  AN469</v>
      </c>
    </row>
    <row r="4" spans="1:42" ht="15" customHeight="1" x14ac:dyDescent="0.25">
      <c r="A4" s="410"/>
      <c r="B4" s="189"/>
      <c r="C4" s="526" t="s">
        <v>13999</v>
      </c>
      <c r="D4" s="526"/>
      <c r="E4" s="526"/>
      <c r="F4" s="526"/>
      <c r="G4" s="526"/>
      <c r="H4" s="526"/>
      <c r="I4" s="526"/>
      <c r="J4" s="526"/>
      <c r="K4" s="410"/>
      <c r="L4" s="190"/>
      <c r="M4" s="527" t="s">
        <v>14000</v>
      </c>
      <c r="N4" s="527"/>
      <c r="O4" s="410"/>
      <c r="P4" s="528" t="s">
        <v>14001</v>
      </c>
      <c r="Q4" s="528"/>
      <c r="R4" s="528"/>
      <c r="S4" s="528"/>
      <c r="T4" s="528"/>
      <c r="U4" s="528"/>
      <c r="V4" s="528"/>
      <c r="W4" s="410"/>
      <c r="X4" s="498" t="s">
        <v>10399</v>
      </c>
      <c r="Y4" s="498"/>
      <c r="Z4" s="498"/>
      <c r="AA4" s="498"/>
      <c r="AB4" s="410"/>
      <c r="AC4" s="498" t="s">
        <v>10400</v>
      </c>
      <c r="AD4" s="498"/>
      <c r="AE4" s="498"/>
      <c r="AF4" s="498"/>
      <c r="AG4" s="374"/>
      <c r="AH4" s="374"/>
      <c r="AI4" s="374"/>
      <c r="AJ4" s="498" t="s">
        <v>10710</v>
      </c>
      <c r="AK4" s="374"/>
      <c r="AL4" s="374"/>
      <c r="AN4" s="10">
        <v>1</v>
      </c>
      <c r="AO4" s="16">
        <f ca="1">COUNTA(A1:AN468)</f>
        <v>2857</v>
      </c>
      <c r="AP4" s="17" t="s">
        <v>8563</v>
      </c>
    </row>
    <row r="5" spans="1:42" ht="15" customHeight="1" x14ac:dyDescent="0.25">
      <c r="A5" s="410"/>
      <c r="B5" s="189"/>
      <c r="C5" s="526"/>
      <c r="D5" s="526"/>
      <c r="E5" s="526"/>
      <c r="F5" s="526"/>
      <c r="G5" s="526"/>
      <c r="H5" s="526"/>
      <c r="I5" s="526"/>
      <c r="J5" s="526"/>
      <c r="K5" s="410"/>
      <c r="L5" s="190"/>
      <c r="M5" s="527"/>
      <c r="N5" s="527"/>
      <c r="O5" s="410"/>
      <c r="P5" s="528"/>
      <c r="Q5" s="528"/>
      <c r="R5" s="528"/>
      <c r="S5" s="528"/>
      <c r="T5" s="528"/>
      <c r="U5" s="528"/>
      <c r="V5" s="528"/>
      <c r="W5" s="410"/>
      <c r="X5" s="498"/>
      <c r="Y5" s="498"/>
      <c r="Z5" s="498"/>
      <c r="AA5" s="498"/>
      <c r="AB5" s="410"/>
      <c r="AC5" s="498"/>
      <c r="AD5" s="498"/>
      <c r="AE5" s="498"/>
      <c r="AF5" s="498"/>
      <c r="AG5" s="374"/>
      <c r="AH5" s="374"/>
      <c r="AI5" s="374"/>
      <c r="AJ5" s="498"/>
      <c r="AK5" s="374"/>
      <c r="AL5" s="374"/>
      <c r="AN5" s="10">
        <v>1</v>
      </c>
      <c r="AO5" s="16">
        <f ca="1">COUNTBLANK(A1:AN468)</f>
        <v>15881</v>
      </c>
      <c r="AP5" s="17" t="s">
        <v>8564</v>
      </c>
    </row>
    <row r="6" spans="1:42" ht="21" customHeight="1" x14ac:dyDescent="0.25">
      <c r="A6" s="410"/>
      <c r="B6" s="189"/>
      <c r="C6" s="8"/>
      <c r="D6" s="8"/>
      <c r="E6" s="410"/>
      <c r="F6" s="8"/>
      <c r="G6" s="8"/>
      <c r="H6" s="410"/>
      <c r="I6" s="8"/>
      <c r="J6" s="8"/>
      <c r="K6" s="410"/>
      <c r="O6" s="410"/>
      <c r="W6" s="410"/>
      <c r="X6" s="59" t="s">
        <v>10403</v>
      </c>
      <c r="Y6" s="60"/>
      <c r="Z6" s="61"/>
      <c r="AA6" s="61"/>
      <c r="AB6" s="410"/>
      <c r="AC6" s="62"/>
      <c r="AD6" s="8"/>
      <c r="AE6" s="8"/>
      <c r="AF6" s="8"/>
      <c r="AG6" s="410"/>
      <c r="AH6" s="98"/>
      <c r="AI6" s="116"/>
      <c r="AJ6" s="117"/>
      <c r="AK6" s="118"/>
      <c r="AL6" s="8"/>
      <c r="AN6" s="10">
        <v>1</v>
      </c>
      <c r="AO6" s="16">
        <f>SUM(AN1:AN467)+2</f>
        <v>469</v>
      </c>
      <c r="AP6" s="17" t="s">
        <v>8565</v>
      </c>
    </row>
    <row r="7" spans="1:42" ht="30" customHeight="1" x14ac:dyDescent="0.25">
      <c r="A7" s="410"/>
      <c r="B7" s="74"/>
      <c r="C7" s="444" t="s">
        <v>10152</v>
      </c>
      <c r="D7" s="192"/>
      <c r="E7" s="432"/>
      <c r="F7" s="191"/>
      <c r="G7" s="192"/>
      <c r="H7" s="432"/>
      <c r="I7" s="191"/>
      <c r="J7" s="192"/>
      <c r="K7" s="410"/>
      <c r="L7" s="193"/>
      <c r="M7" s="194" t="s">
        <v>14002</v>
      </c>
      <c r="N7" s="195" t="s">
        <v>14003</v>
      </c>
      <c r="O7" s="410"/>
      <c r="P7" s="74"/>
      <c r="Q7" s="442" t="s">
        <v>10152</v>
      </c>
      <c r="R7" s="92"/>
      <c r="S7" s="92"/>
      <c r="T7" s="92"/>
      <c r="U7" s="92"/>
      <c r="V7" s="196"/>
      <c r="W7" s="410"/>
      <c r="X7" s="59" t="s">
        <v>10405</v>
      </c>
      <c r="Y7" s="60"/>
      <c r="Z7" s="61"/>
      <c r="AA7" s="61"/>
      <c r="AB7" s="410"/>
      <c r="AC7" s="62"/>
      <c r="AD7" s="8"/>
      <c r="AG7" s="458"/>
      <c r="AH7" s="98"/>
      <c r="AI7" s="116"/>
      <c r="AJ7" s="467" t="s">
        <v>10722</v>
      </c>
      <c r="AK7" s="118"/>
      <c r="AN7" s="10">
        <v>1</v>
      </c>
      <c r="AO7" s="16">
        <f>SUM(A469:AM469)+1</f>
        <v>32</v>
      </c>
      <c r="AP7" s="17" t="s">
        <v>8566</v>
      </c>
    </row>
    <row r="8" spans="1:42" ht="30" customHeight="1" x14ac:dyDescent="0.25">
      <c r="A8" s="410"/>
      <c r="B8" s="197">
        <v>1</v>
      </c>
      <c r="C8" s="198" t="s">
        <v>14004</v>
      </c>
      <c r="D8" s="95" t="s">
        <v>14005</v>
      </c>
      <c r="E8" s="433"/>
      <c r="F8" s="426" t="s">
        <v>14006</v>
      </c>
      <c r="G8" s="95" t="s">
        <v>14007</v>
      </c>
      <c r="H8" s="433"/>
      <c r="I8" s="436" t="s">
        <v>14008</v>
      </c>
      <c r="J8" s="96" t="s">
        <v>14009</v>
      </c>
      <c r="K8" s="410"/>
      <c r="L8" s="199"/>
      <c r="M8" s="524" t="s">
        <v>14010</v>
      </c>
      <c r="N8" s="525"/>
      <c r="O8" s="410"/>
      <c r="P8" s="200">
        <v>1</v>
      </c>
      <c r="Q8" s="201" t="s">
        <v>14011</v>
      </c>
      <c r="R8" s="202" t="s">
        <v>14012</v>
      </c>
      <c r="S8" s="452" t="s">
        <v>14013</v>
      </c>
      <c r="T8" s="203" t="s">
        <v>14014</v>
      </c>
      <c r="U8" s="448" t="s">
        <v>14015</v>
      </c>
      <c r="V8" s="203" t="s">
        <v>14016</v>
      </c>
      <c r="W8" s="410"/>
      <c r="X8" s="59" t="s">
        <v>10407</v>
      </c>
      <c r="Y8" s="60"/>
      <c r="Z8" s="61"/>
      <c r="AA8" s="61"/>
      <c r="AB8" s="410"/>
      <c r="AC8" s="61"/>
      <c r="AD8" s="504" t="s">
        <v>10408</v>
      </c>
      <c r="AE8" s="504"/>
      <c r="AF8" s="504"/>
      <c r="AG8" s="68"/>
      <c r="AH8" s="98"/>
      <c r="AI8" s="121"/>
      <c r="AJ8" s="120"/>
      <c r="AK8" s="120"/>
      <c r="AL8" s="457" t="s">
        <v>10406</v>
      </c>
      <c r="AM8" s="65" t="str">
        <f>AN469</f>
        <v>AN469</v>
      </c>
      <c r="AN8" s="10">
        <v>1</v>
      </c>
    </row>
    <row r="9" spans="1:42" ht="30" customHeight="1" x14ac:dyDescent="0.25">
      <c r="A9" s="410"/>
      <c r="B9" s="197"/>
      <c r="C9" s="444" t="s">
        <v>10162</v>
      </c>
      <c r="E9" s="410"/>
      <c r="F9" s="191"/>
      <c r="H9" s="410"/>
      <c r="I9" s="191"/>
      <c r="J9" s="204"/>
      <c r="K9" s="410"/>
      <c r="L9" s="441" t="s">
        <v>10152</v>
      </c>
      <c r="M9" s="205" t="s">
        <v>14017</v>
      </c>
      <c r="N9" s="446"/>
      <c r="O9" s="410"/>
      <c r="P9" s="200">
        <f>P8+1</f>
        <v>2</v>
      </c>
      <c r="Q9" s="201" t="s">
        <v>14018</v>
      </c>
      <c r="R9" s="202" t="s">
        <v>14019</v>
      </c>
      <c r="S9" s="452" t="s">
        <v>14020</v>
      </c>
      <c r="T9" s="203" t="s">
        <v>14021</v>
      </c>
      <c r="U9" s="448" t="s">
        <v>14022</v>
      </c>
      <c r="V9" s="203" t="s">
        <v>14023</v>
      </c>
      <c r="W9" s="410"/>
      <c r="X9" s="61"/>
      <c r="Y9" s="60"/>
      <c r="Z9" s="61"/>
      <c r="AA9" s="61"/>
      <c r="AB9" s="410"/>
      <c r="AC9" s="61"/>
      <c r="AD9" s="61"/>
      <c r="AE9" s="61"/>
      <c r="AF9" s="61"/>
      <c r="AG9" s="68"/>
      <c r="AH9" s="85"/>
      <c r="AI9" s="122" t="s">
        <v>10767</v>
      </c>
      <c r="AJ9" s="216" t="s">
        <v>10768</v>
      </c>
      <c r="AK9" s="216" t="s">
        <v>10769</v>
      </c>
      <c r="AL9" s="61"/>
      <c r="AN9" s="10">
        <v>1</v>
      </c>
    </row>
    <row r="10" spans="1:42" ht="30" customHeight="1" x14ac:dyDescent="0.25">
      <c r="A10" s="410"/>
      <c r="B10" s="197">
        <v>1</v>
      </c>
      <c r="C10" s="198" t="s">
        <v>14024</v>
      </c>
      <c r="D10" s="206" t="s">
        <v>14025</v>
      </c>
      <c r="E10" s="433"/>
      <c r="F10" s="427" t="s">
        <v>14026</v>
      </c>
      <c r="G10" s="206" t="s">
        <v>14027</v>
      </c>
      <c r="H10" s="433"/>
      <c r="I10" s="437" t="s">
        <v>14028</v>
      </c>
      <c r="J10" s="207" t="s">
        <v>14029</v>
      </c>
      <c r="K10" s="410"/>
      <c r="L10" s="208"/>
      <c r="M10" s="205" t="s">
        <v>14030</v>
      </c>
      <c r="N10" s="445" t="s">
        <v>10533</v>
      </c>
      <c r="O10" s="410"/>
      <c r="P10" s="200">
        <f t="shared" ref="P10:P46" si="4">P9+1</f>
        <v>3</v>
      </c>
      <c r="Q10" s="201" t="s">
        <v>14031</v>
      </c>
      <c r="R10" s="202" t="s">
        <v>14032</v>
      </c>
      <c r="S10" s="452" t="s">
        <v>14033</v>
      </c>
      <c r="T10" s="203" t="s">
        <v>14034</v>
      </c>
      <c r="U10" s="448" t="s">
        <v>14035</v>
      </c>
      <c r="V10" s="203" t="s">
        <v>14036</v>
      </c>
      <c r="W10" s="410"/>
      <c r="X10" s="61"/>
      <c r="Y10" s="121" t="s">
        <v>10415</v>
      </c>
      <c r="Z10" s="210"/>
      <c r="AA10" s="210"/>
      <c r="AB10" s="410"/>
      <c r="AC10" s="78"/>
      <c r="AD10" s="529" t="s">
        <v>10416</v>
      </c>
      <c r="AE10" s="529"/>
      <c r="AF10" s="529"/>
      <c r="AG10" s="375"/>
      <c r="AH10" s="155"/>
      <c r="AI10" s="121" t="s">
        <v>10786</v>
      </c>
      <c r="AJ10" s="121" t="s">
        <v>10787</v>
      </c>
      <c r="AK10" s="121" t="s">
        <v>10788</v>
      </c>
      <c r="AL10" s="377"/>
      <c r="AN10" s="10">
        <v>1</v>
      </c>
    </row>
    <row r="11" spans="1:42" ht="30" customHeight="1" x14ac:dyDescent="0.25">
      <c r="A11" s="410"/>
      <c r="B11" s="197">
        <f>B10+1</f>
        <v>2</v>
      </c>
      <c r="C11" s="198" t="s">
        <v>14037</v>
      </c>
      <c r="D11" s="211" t="s">
        <v>14038</v>
      </c>
      <c r="E11" s="433"/>
      <c r="F11" s="428" t="s">
        <v>14039</v>
      </c>
      <c r="G11" s="211" t="s">
        <v>14040</v>
      </c>
      <c r="H11" s="433"/>
      <c r="I11" s="438" t="s">
        <v>14041</v>
      </c>
      <c r="J11" s="212" t="s">
        <v>14042</v>
      </c>
      <c r="K11" s="410"/>
      <c r="L11" s="208"/>
      <c r="M11" s="205" t="s">
        <v>10515</v>
      </c>
      <c r="N11" s="445" t="s">
        <v>14043</v>
      </c>
      <c r="O11" s="410"/>
      <c r="P11" s="200">
        <f t="shared" si="4"/>
        <v>4</v>
      </c>
      <c r="Q11" s="201" t="s">
        <v>14044</v>
      </c>
      <c r="R11" s="202" t="s">
        <v>14045</v>
      </c>
      <c r="S11" s="452" t="s">
        <v>14046</v>
      </c>
      <c r="T11" s="203" t="s">
        <v>14047</v>
      </c>
      <c r="U11" s="448" t="s">
        <v>14048</v>
      </c>
      <c r="V11" s="203" t="s">
        <v>14049</v>
      </c>
      <c r="W11" s="410"/>
      <c r="X11" s="98">
        <v>1</v>
      </c>
      <c r="Y11" s="85" t="s">
        <v>10420</v>
      </c>
      <c r="Z11" s="95" t="s">
        <v>10421</v>
      </c>
      <c r="AA11" s="95" t="s">
        <v>10422</v>
      </c>
      <c r="AB11" s="410"/>
      <c r="AC11" s="78"/>
      <c r="AD11" s="88"/>
      <c r="AE11" s="88"/>
      <c r="AF11" s="88"/>
      <c r="AG11" s="459"/>
      <c r="AH11" s="98">
        <v>1</v>
      </c>
      <c r="AI11" s="85" t="s">
        <v>10802</v>
      </c>
      <c r="AJ11" s="95" t="s">
        <v>10803</v>
      </c>
      <c r="AK11" s="95" t="s">
        <v>10804</v>
      </c>
      <c r="AL11" s="88"/>
      <c r="AN11" s="10">
        <v>1</v>
      </c>
    </row>
    <row r="12" spans="1:42" ht="30" customHeight="1" x14ac:dyDescent="0.25">
      <c r="A12" s="410"/>
      <c r="B12" s="197">
        <v>2</v>
      </c>
      <c r="C12" s="198" t="s">
        <v>14050</v>
      </c>
      <c r="D12" s="211" t="s">
        <v>14051</v>
      </c>
      <c r="E12" s="433"/>
      <c r="F12" s="428" t="s">
        <v>14052</v>
      </c>
      <c r="G12" s="211" t="s">
        <v>14053</v>
      </c>
      <c r="H12" s="433"/>
      <c r="I12" s="438" t="s">
        <v>14054</v>
      </c>
      <c r="J12" s="212" t="s">
        <v>14055</v>
      </c>
      <c r="K12" s="410"/>
      <c r="L12" s="208"/>
      <c r="M12" s="205" t="s">
        <v>10619</v>
      </c>
      <c r="N12" s="446"/>
      <c r="O12" s="410"/>
      <c r="P12" s="200">
        <f t="shared" si="4"/>
        <v>5</v>
      </c>
      <c r="Q12" s="201" t="s">
        <v>14056</v>
      </c>
      <c r="R12" s="202" t="s">
        <v>14057</v>
      </c>
      <c r="S12" s="452" t="s">
        <v>14058</v>
      </c>
      <c r="T12" s="203" t="s">
        <v>14059</v>
      </c>
      <c r="U12" s="448" t="s">
        <v>14060</v>
      </c>
      <c r="V12" s="203" t="s">
        <v>14061</v>
      </c>
      <c r="W12" s="410"/>
      <c r="X12" s="98">
        <v>2</v>
      </c>
      <c r="Y12" s="85" t="s">
        <v>10427</v>
      </c>
      <c r="Z12" s="95" t="s">
        <v>10428</v>
      </c>
      <c r="AA12" s="95" t="s">
        <v>10429</v>
      </c>
      <c r="AB12" s="410"/>
      <c r="AC12" s="210" t="s">
        <v>10430</v>
      </c>
      <c r="AD12" s="121" t="s">
        <v>10431</v>
      </c>
      <c r="AE12" s="121" t="s">
        <v>10432</v>
      </c>
      <c r="AF12" s="121" t="s">
        <v>10433</v>
      </c>
      <c r="AG12" s="76"/>
      <c r="AH12" s="98">
        <v>2</v>
      </c>
      <c r="AI12" s="85" t="s">
        <v>10822</v>
      </c>
      <c r="AJ12" s="95" t="s">
        <v>10823</v>
      </c>
      <c r="AK12" s="95" t="s">
        <v>10824</v>
      </c>
      <c r="AL12" s="121"/>
      <c r="AN12" s="10">
        <v>1</v>
      </c>
    </row>
    <row r="13" spans="1:42" ht="30" customHeight="1" x14ac:dyDescent="0.25">
      <c r="A13" s="410"/>
      <c r="B13" s="197">
        <f>B12+1</f>
        <v>3</v>
      </c>
      <c r="C13" s="198" t="s">
        <v>1581</v>
      </c>
      <c r="D13" s="211" t="s">
        <v>14062</v>
      </c>
      <c r="E13" s="433"/>
      <c r="F13" s="428" t="s">
        <v>14063</v>
      </c>
      <c r="G13" s="211" t="s">
        <v>14064</v>
      </c>
      <c r="H13" s="433"/>
      <c r="I13" s="438" t="s">
        <v>14065</v>
      </c>
      <c r="J13" s="212" t="s">
        <v>14066</v>
      </c>
      <c r="K13" s="410"/>
      <c r="L13" s="208"/>
      <c r="M13" s="205" t="s">
        <v>5918</v>
      </c>
      <c r="N13" s="445" t="s">
        <v>10733</v>
      </c>
      <c r="O13" s="410"/>
      <c r="P13" s="200">
        <f t="shared" si="4"/>
        <v>6</v>
      </c>
      <c r="Q13" s="201" t="s">
        <v>14067</v>
      </c>
      <c r="R13" s="202" t="s">
        <v>14068</v>
      </c>
      <c r="S13" s="452" t="s">
        <v>14069</v>
      </c>
      <c r="T13" s="203" t="s">
        <v>14070</v>
      </c>
      <c r="U13" s="448" t="s">
        <v>14071</v>
      </c>
      <c r="V13" s="203" t="s">
        <v>14072</v>
      </c>
      <c r="W13" s="410"/>
      <c r="X13" s="98">
        <v>3</v>
      </c>
      <c r="Y13" s="85" t="s">
        <v>10447</v>
      </c>
      <c r="Z13" s="95" t="s">
        <v>10448</v>
      </c>
      <c r="AA13" s="95" t="s">
        <v>10449</v>
      </c>
      <c r="AB13" s="410"/>
      <c r="AC13" s="98">
        <v>1</v>
      </c>
      <c r="AD13" s="85" t="s">
        <v>10431</v>
      </c>
      <c r="AE13" s="100" t="s">
        <v>10450</v>
      </c>
      <c r="AF13" s="100" t="s">
        <v>10451</v>
      </c>
      <c r="AG13" s="460"/>
      <c r="AH13" s="98">
        <v>3</v>
      </c>
      <c r="AI13" s="85" t="s">
        <v>10841</v>
      </c>
      <c r="AJ13" s="95" t="s">
        <v>10842</v>
      </c>
      <c r="AK13" s="95" t="s">
        <v>10843</v>
      </c>
      <c r="AL13" s="100"/>
      <c r="AN13" s="10">
        <v>1</v>
      </c>
    </row>
    <row r="14" spans="1:42" ht="30" customHeight="1" x14ac:dyDescent="0.25">
      <c r="A14" s="410"/>
      <c r="B14" s="197">
        <v>3</v>
      </c>
      <c r="C14" s="198" t="s">
        <v>14073</v>
      </c>
      <c r="D14" s="213" t="s">
        <v>14074</v>
      </c>
      <c r="E14" s="433"/>
      <c r="F14" s="429" t="s">
        <v>14075</v>
      </c>
      <c r="G14" s="213" t="s">
        <v>14076</v>
      </c>
      <c r="H14" s="433"/>
      <c r="I14" s="439" t="s">
        <v>14077</v>
      </c>
      <c r="J14" s="214" t="s">
        <v>14078</v>
      </c>
      <c r="K14" s="410"/>
      <c r="L14" s="208"/>
      <c r="M14" s="205" t="s">
        <v>10748</v>
      </c>
      <c r="N14" s="445" t="s">
        <v>14079</v>
      </c>
      <c r="O14" s="410"/>
      <c r="P14" s="200">
        <f t="shared" si="4"/>
        <v>7</v>
      </c>
      <c r="Q14" s="201" t="s">
        <v>14080</v>
      </c>
      <c r="R14" s="202" t="s">
        <v>14081</v>
      </c>
      <c r="S14" s="452" t="s">
        <v>14082</v>
      </c>
      <c r="T14" s="203" t="s">
        <v>14083</v>
      </c>
      <c r="U14" s="448" t="s">
        <v>14084</v>
      </c>
      <c r="V14" s="203" t="s">
        <v>14085</v>
      </c>
      <c r="W14" s="410"/>
      <c r="X14" s="98">
        <v>4</v>
      </c>
      <c r="Y14" s="85" t="s">
        <v>10465</v>
      </c>
      <c r="Z14" s="95" t="s">
        <v>10466</v>
      </c>
      <c r="AA14" s="95" t="s">
        <v>10467</v>
      </c>
      <c r="AB14" s="410"/>
      <c r="AC14" s="98">
        <v>2</v>
      </c>
      <c r="AD14" s="85" t="s">
        <v>10468</v>
      </c>
      <c r="AE14" s="100" t="s">
        <v>10469</v>
      </c>
      <c r="AF14" s="100" t="s">
        <v>10470</v>
      </c>
      <c r="AG14" s="460"/>
      <c r="AH14" s="98">
        <v>4</v>
      </c>
      <c r="AI14" s="85" t="s">
        <v>10860</v>
      </c>
      <c r="AJ14" s="95" t="s">
        <v>10861</v>
      </c>
      <c r="AK14" s="95" t="s">
        <v>10862</v>
      </c>
      <c r="AL14" s="100"/>
      <c r="AN14" s="10">
        <v>1</v>
      </c>
    </row>
    <row r="15" spans="1:42" ht="30" customHeight="1" x14ac:dyDescent="0.25">
      <c r="A15" s="410"/>
      <c r="B15" s="197"/>
      <c r="C15" s="444" t="s">
        <v>10168</v>
      </c>
      <c r="D15" s="8"/>
      <c r="E15" s="410"/>
      <c r="F15" s="191"/>
      <c r="G15" s="8"/>
      <c r="H15" s="410"/>
      <c r="I15" s="191"/>
      <c r="J15" s="204"/>
      <c r="K15" s="410"/>
      <c r="L15" s="208"/>
      <c r="M15" s="205" t="s">
        <v>10761</v>
      </c>
      <c r="N15" s="445" t="s">
        <v>14043</v>
      </c>
      <c r="O15" s="410"/>
      <c r="P15" s="200">
        <f t="shared" si="4"/>
        <v>8</v>
      </c>
      <c r="Q15" s="201" t="s">
        <v>14086</v>
      </c>
      <c r="R15" s="202" t="s">
        <v>14087</v>
      </c>
      <c r="S15" s="452" t="s">
        <v>14088</v>
      </c>
      <c r="T15" s="203" t="s">
        <v>14089</v>
      </c>
      <c r="U15" s="448" t="s">
        <v>14090</v>
      </c>
      <c r="V15" s="203" t="s">
        <v>14091</v>
      </c>
      <c r="W15" s="410"/>
      <c r="X15" s="98">
        <v>5</v>
      </c>
      <c r="Y15" s="85" t="s">
        <v>10484</v>
      </c>
      <c r="Z15" s="95" t="s">
        <v>10485</v>
      </c>
      <c r="AA15" s="95" t="s">
        <v>10486</v>
      </c>
      <c r="AB15" s="410"/>
      <c r="AC15" s="98">
        <v>3</v>
      </c>
      <c r="AD15" s="85" t="s">
        <v>10487</v>
      </c>
      <c r="AE15" s="100" t="s">
        <v>10488</v>
      </c>
      <c r="AF15" s="100" t="s">
        <v>10489</v>
      </c>
      <c r="AG15" s="460"/>
      <c r="AH15" s="98">
        <v>5</v>
      </c>
      <c r="AI15" s="85" t="s">
        <v>10879</v>
      </c>
      <c r="AJ15" s="95" t="s">
        <v>10880</v>
      </c>
      <c r="AK15" s="95" t="s">
        <v>10881</v>
      </c>
      <c r="AL15" s="100"/>
      <c r="AN15" s="10">
        <v>1</v>
      </c>
    </row>
    <row r="16" spans="1:42" ht="30" customHeight="1" x14ac:dyDescent="0.25">
      <c r="A16" s="410"/>
      <c r="B16" s="197">
        <v>1</v>
      </c>
      <c r="C16" s="198" t="s">
        <v>14092</v>
      </c>
      <c r="D16" s="206" t="s">
        <v>14093</v>
      </c>
      <c r="E16" s="433"/>
      <c r="F16" s="427" t="s">
        <v>14094</v>
      </c>
      <c r="G16" s="206" t="s">
        <v>14095</v>
      </c>
      <c r="H16" s="433"/>
      <c r="I16" s="437" t="s">
        <v>14096</v>
      </c>
      <c r="J16" s="207" t="s">
        <v>14097</v>
      </c>
      <c r="K16" s="410"/>
      <c r="L16" s="208"/>
      <c r="M16" s="205" t="s">
        <v>10780</v>
      </c>
      <c r="N16" s="445" t="s">
        <v>14043</v>
      </c>
      <c r="O16" s="410"/>
      <c r="P16" s="200">
        <f t="shared" si="4"/>
        <v>9</v>
      </c>
      <c r="Q16" s="201" t="s">
        <v>14098</v>
      </c>
      <c r="R16" s="202" t="s">
        <v>14099</v>
      </c>
      <c r="S16" s="452" t="s">
        <v>14100</v>
      </c>
      <c r="T16" s="203" t="s">
        <v>14101</v>
      </c>
      <c r="U16" s="448" t="s">
        <v>14102</v>
      </c>
      <c r="V16" s="203" t="s">
        <v>14103</v>
      </c>
      <c r="W16" s="410"/>
      <c r="X16" s="98">
        <v>6</v>
      </c>
      <c r="Y16" s="85" t="s">
        <v>10503</v>
      </c>
      <c r="Z16" s="95" t="s">
        <v>10504</v>
      </c>
      <c r="AA16" s="95" t="s">
        <v>10505</v>
      </c>
      <c r="AB16" s="410"/>
      <c r="AC16" s="98">
        <v>4</v>
      </c>
      <c r="AD16" s="85" t="s">
        <v>10506</v>
      </c>
      <c r="AE16" s="100" t="s">
        <v>10507</v>
      </c>
      <c r="AF16" s="100" t="s">
        <v>10508</v>
      </c>
      <c r="AG16" s="460"/>
      <c r="AH16" s="98">
        <v>6</v>
      </c>
      <c r="AI16" s="85" t="s">
        <v>10895</v>
      </c>
      <c r="AJ16" s="95" t="s">
        <v>10896</v>
      </c>
      <c r="AK16" s="95" t="s">
        <v>10897</v>
      </c>
      <c r="AL16" s="100"/>
      <c r="AN16" s="10">
        <v>1</v>
      </c>
    </row>
    <row r="17" spans="1:40" ht="30" customHeight="1" x14ac:dyDescent="0.25">
      <c r="A17" s="410"/>
      <c r="B17" s="197">
        <f t="shared" ref="B17:B25" si="5">B16+1</f>
        <v>2</v>
      </c>
      <c r="C17" s="443" t="s">
        <v>14104</v>
      </c>
      <c r="D17" s="211" t="s">
        <v>14105</v>
      </c>
      <c r="E17" s="433"/>
      <c r="F17" s="428" t="s">
        <v>14106</v>
      </c>
      <c r="G17" s="211" t="s">
        <v>14107</v>
      </c>
      <c r="H17" s="433"/>
      <c r="I17" s="438" t="s">
        <v>14108</v>
      </c>
      <c r="J17" s="212" t="s">
        <v>14109</v>
      </c>
      <c r="K17" s="410"/>
      <c r="L17" s="208"/>
      <c r="M17" s="205" t="s">
        <v>14110</v>
      </c>
      <c r="N17" s="445" t="s">
        <v>14043</v>
      </c>
      <c r="O17" s="410"/>
      <c r="P17" s="200">
        <f t="shared" si="4"/>
        <v>10</v>
      </c>
      <c r="Q17" s="201" t="s">
        <v>14111</v>
      </c>
      <c r="R17" s="202" t="s">
        <v>14112</v>
      </c>
      <c r="S17" s="452" t="s">
        <v>14113</v>
      </c>
      <c r="T17" s="203" t="s">
        <v>14114</v>
      </c>
      <c r="U17" s="448" t="s">
        <v>14115</v>
      </c>
      <c r="V17" s="203" t="s">
        <v>14116</v>
      </c>
      <c r="W17" s="410"/>
      <c r="X17" s="98">
        <v>7</v>
      </c>
      <c r="Y17" s="85" t="s">
        <v>10521</v>
      </c>
      <c r="Z17" s="95" t="s">
        <v>10522</v>
      </c>
      <c r="AA17" s="95" t="s">
        <v>10523</v>
      </c>
      <c r="AB17" s="410"/>
      <c r="AC17" s="98">
        <v>5</v>
      </c>
      <c r="AD17" s="102" t="s">
        <v>10524</v>
      </c>
      <c r="AE17" s="100" t="s">
        <v>10525</v>
      </c>
      <c r="AF17" s="100" t="s">
        <v>10526</v>
      </c>
      <c r="AG17" s="460"/>
      <c r="AH17" s="98">
        <v>7</v>
      </c>
      <c r="AI17" s="85" t="s">
        <v>10506</v>
      </c>
      <c r="AJ17" s="95" t="s">
        <v>10913</v>
      </c>
      <c r="AK17" s="95" t="s">
        <v>10914</v>
      </c>
      <c r="AL17" s="100"/>
      <c r="AN17" s="10">
        <v>1</v>
      </c>
    </row>
    <row r="18" spans="1:40" ht="30" customHeight="1" x14ac:dyDescent="0.25">
      <c r="A18" s="410"/>
      <c r="B18" s="197">
        <f t="shared" si="5"/>
        <v>3</v>
      </c>
      <c r="C18" s="198" t="s">
        <v>14117</v>
      </c>
      <c r="D18" s="211" t="s">
        <v>14118</v>
      </c>
      <c r="E18" s="433"/>
      <c r="F18" s="428" t="s">
        <v>14119</v>
      </c>
      <c r="G18" s="211" t="s">
        <v>14120</v>
      </c>
      <c r="H18" s="433"/>
      <c r="I18" s="438" t="s">
        <v>14121</v>
      </c>
      <c r="J18" s="212" t="s">
        <v>14122</v>
      </c>
      <c r="K18" s="410"/>
      <c r="L18" s="208"/>
      <c r="M18" s="205" t="s">
        <v>14123</v>
      </c>
      <c r="N18" s="445" t="s">
        <v>14043</v>
      </c>
      <c r="O18" s="410"/>
      <c r="P18" s="200">
        <f t="shared" si="4"/>
        <v>11</v>
      </c>
      <c r="Q18" s="201" t="s">
        <v>14124</v>
      </c>
      <c r="R18" s="202" t="s">
        <v>14125</v>
      </c>
      <c r="S18" s="452" t="s">
        <v>14126</v>
      </c>
      <c r="T18" s="203" t="s">
        <v>14127</v>
      </c>
      <c r="U18" s="448" t="s">
        <v>14128</v>
      </c>
      <c r="V18" s="203" t="s">
        <v>14129</v>
      </c>
      <c r="W18" s="410"/>
      <c r="X18" s="98">
        <v>8</v>
      </c>
      <c r="Y18" s="103" t="s">
        <v>10539</v>
      </c>
      <c r="Z18" s="95" t="s">
        <v>10540</v>
      </c>
      <c r="AA18" s="95" t="s">
        <v>10541</v>
      </c>
      <c r="AB18" s="410"/>
      <c r="AC18" s="102"/>
      <c r="AD18" s="104"/>
      <c r="AE18" s="106"/>
      <c r="AF18" s="106"/>
      <c r="AG18" s="461"/>
      <c r="AH18" s="98">
        <v>8</v>
      </c>
      <c r="AI18" s="85" t="s">
        <v>10930</v>
      </c>
      <c r="AJ18" s="95" t="s">
        <v>10931</v>
      </c>
      <c r="AK18" s="95" t="s">
        <v>10932</v>
      </c>
      <c r="AL18" s="106"/>
      <c r="AN18" s="10">
        <v>1</v>
      </c>
    </row>
    <row r="19" spans="1:40" ht="30" customHeight="1" x14ac:dyDescent="0.25">
      <c r="A19" s="410"/>
      <c r="B19" s="197">
        <f t="shared" si="5"/>
        <v>4</v>
      </c>
      <c r="C19" s="198" t="s">
        <v>14130</v>
      </c>
      <c r="D19" s="211" t="s">
        <v>14131</v>
      </c>
      <c r="E19" s="433"/>
      <c r="F19" s="428" t="s">
        <v>14132</v>
      </c>
      <c r="G19" s="211" t="s">
        <v>14133</v>
      </c>
      <c r="H19" s="433"/>
      <c r="I19" s="438" t="s">
        <v>14134</v>
      </c>
      <c r="J19" s="212" t="s">
        <v>14135</v>
      </c>
      <c r="K19" s="410"/>
      <c r="L19" s="208"/>
      <c r="M19" s="205" t="s">
        <v>10835</v>
      </c>
      <c r="N19" s="445" t="s">
        <v>14043</v>
      </c>
      <c r="O19" s="410"/>
      <c r="P19" s="200">
        <f t="shared" si="4"/>
        <v>12</v>
      </c>
      <c r="Q19" s="201" t="s">
        <v>14136</v>
      </c>
      <c r="R19" s="202" t="s">
        <v>14137</v>
      </c>
      <c r="S19" s="452" t="s">
        <v>14138</v>
      </c>
      <c r="T19" s="203" t="s">
        <v>14139</v>
      </c>
      <c r="U19" s="448" t="s">
        <v>14140</v>
      </c>
      <c r="V19" s="203" t="s">
        <v>14141</v>
      </c>
      <c r="W19" s="410"/>
      <c r="X19" s="98">
        <v>9</v>
      </c>
      <c r="Y19" s="85" t="s">
        <v>10555</v>
      </c>
      <c r="Z19" s="95" t="s">
        <v>10556</v>
      </c>
      <c r="AA19" s="95" t="s">
        <v>10557</v>
      </c>
      <c r="AB19" s="410"/>
      <c r="AC19" s="210" t="s">
        <v>10558</v>
      </c>
      <c r="AD19" s="121" t="s">
        <v>10559</v>
      </c>
      <c r="AE19" s="121" t="s">
        <v>10560</v>
      </c>
      <c r="AF19" s="121" t="s">
        <v>10561</v>
      </c>
      <c r="AG19" s="76"/>
      <c r="AH19" s="98">
        <v>9</v>
      </c>
      <c r="AI19" s="85" t="s">
        <v>10468</v>
      </c>
      <c r="AJ19" s="95" t="s">
        <v>10939</v>
      </c>
      <c r="AK19" s="95" t="s">
        <v>10940</v>
      </c>
      <c r="AL19" s="121"/>
      <c r="AN19" s="10">
        <v>1</v>
      </c>
    </row>
    <row r="20" spans="1:40" ht="30" customHeight="1" x14ac:dyDescent="0.25">
      <c r="A20" s="410"/>
      <c r="B20" s="197">
        <f t="shared" si="5"/>
        <v>5</v>
      </c>
      <c r="C20" s="198" t="s">
        <v>14142</v>
      </c>
      <c r="D20" s="213" t="s">
        <v>14143</v>
      </c>
      <c r="E20" s="433"/>
      <c r="F20" s="429" t="s">
        <v>14144</v>
      </c>
      <c r="G20" s="213" t="s">
        <v>14145</v>
      </c>
      <c r="H20" s="433"/>
      <c r="I20" s="439" t="s">
        <v>14146</v>
      </c>
      <c r="J20" s="214" t="s">
        <v>14147</v>
      </c>
      <c r="K20" s="410"/>
      <c r="L20" s="208"/>
      <c r="M20" s="205" t="s">
        <v>10854</v>
      </c>
      <c r="N20" s="445" t="s">
        <v>14043</v>
      </c>
      <c r="O20" s="410"/>
      <c r="P20" s="200">
        <f t="shared" si="4"/>
        <v>13</v>
      </c>
      <c r="Q20" s="201" t="s">
        <v>14148</v>
      </c>
      <c r="R20" s="202" t="s">
        <v>14149</v>
      </c>
      <c r="S20" s="452" t="s">
        <v>14150</v>
      </c>
      <c r="T20" s="203" t="s">
        <v>14151</v>
      </c>
      <c r="U20" s="448" t="s">
        <v>14152</v>
      </c>
      <c r="V20" s="203" t="s">
        <v>14153</v>
      </c>
      <c r="W20" s="410"/>
      <c r="X20" s="98">
        <v>10</v>
      </c>
      <c r="Y20" s="85" t="s">
        <v>10572</v>
      </c>
      <c r="Z20" s="95" t="s">
        <v>10573</v>
      </c>
      <c r="AA20" s="95" t="s">
        <v>10574</v>
      </c>
      <c r="AB20" s="410"/>
      <c r="AC20" s="98">
        <v>1</v>
      </c>
      <c r="AD20" s="107" t="s">
        <v>10575</v>
      </c>
      <c r="AE20" s="100" t="s">
        <v>10576</v>
      </c>
      <c r="AF20" s="100" t="s">
        <v>10577</v>
      </c>
      <c r="AG20" s="460"/>
      <c r="AH20" s="98"/>
      <c r="AI20" s="119"/>
      <c r="AJ20" s="119"/>
      <c r="AK20" s="119"/>
      <c r="AL20" s="100"/>
      <c r="AN20" s="10">
        <v>1</v>
      </c>
    </row>
    <row r="21" spans="1:40" ht="30" customHeight="1" x14ac:dyDescent="0.25">
      <c r="A21" s="410"/>
      <c r="B21" s="197">
        <f t="shared" si="5"/>
        <v>6</v>
      </c>
      <c r="C21" s="198" t="s">
        <v>14154</v>
      </c>
      <c r="D21" s="213" t="s">
        <v>14155</v>
      </c>
      <c r="E21" s="433"/>
      <c r="F21" s="429" t="s">
        <v>14156</v>
      </c>
      <c r="G21" s="213" t="s">
        <v>14157</v>
      </c>
      <c r="H21" s="433"/>
      <c r="I21" s="439" t="s">
        <v>14158</v>
      </c>
      <c r="J21" s="214" t="s">
        <v>14159</v>
      </c>
      <c r="K21" s="410"/>
      <c r="L21" s="208"/>
      <c r="M21" s="205" t="s">
        <v>10907</v>
      </c>
      <c r="N21" s="445" t="s">
        <v>14043</v>
      </c>
      <c r="O21" s="410"/>
      <c r="P21" s="200">
        <f t="shared" si="4"/>
        <v>14</v>
      </c>
      <c r="Q21" s="201" t="s">
        <v>14160</v>
      </c>
      <c r="R21" s="202" t="s">
        <v>14161</v>
      </c>
      <c r="S21" s="452" t="s">
        <v>14162</v>
      </c>
      <c r="T21" s="203" t="s">
        <v>14163</v>
      </c>
      <c r="U21" s="448" t="s">
        <v>14164</v>
      </c>
      <c r="V21" s="203" t="s">
        <v>14165</v>
      </c>
      <c r="W21" s="410"/>
      <c r="X21" s="98">
        <v>11</v>
      </c>
      <c r="Y21" s="85" t="s">
        <v>10591</v>
      </c>
      <c r="Z21" s="95" t="s">
        <v>10592</v>
      </c>
      <c r="AA21" s="95" t="s">
        <v>10593</v>
      </c>
      <c r="AB21" s="410"/>
      <c r="AC21" s="98">
        <v>2</v>
      </c>
      <c r="AD21" s="107" t="s">
        <v>10594</v>
      </c>
      <c r="AE21" s="100" t="s">
        <v>10595</v>
      </c>
      <c r="AF21" s="100" t="s">
        <v>10596</v>
      </c>
      <c r="AG21" s="460"/>
      <c r="AH21" s="98">
        <v>1</v>
      </c>
      <c r="AI21" s="121" t="s">
        <v>10559</v>
      </c>
      <c r="AJ21" s="121" t="s">
        <v>10560</v>
      </c>
      <c r="AK21" s="121" t="s">
        <v>10561</v>
      </c>
      <c r="AL21" s="100"/>
      <c r="AN21" s="10">
        <v>1</v>
      </c>
    </row>
    <row r="22" spans="1:40" ht="30" customHeight="1" x14ac:dyDescent="0.25">
      <c r="A22" s="410"/>
      <c r="B22" s="197">
        <f t="shared" si="5"/>
        <v>7</v>
      </c>
      <c r="C22" s="198" t="s">
        <v>14166</v>
      </c>
      <c r="D22" s="213" t="s">
        <v>14167</v>
      </c>
      <c r="E22" s="433"/>
      <c r="F22" s="429" t="s">
        <v>14168</v>
      </c>
      <c r="G22" s="213" t="s">
        <v>14169</v>
      </c>
      <c r="H22" s="433"/>
      <c r="I22" s="439" t="s">
        <v>14170</v>
      </c>
      <c r="J22" s="214" t="s">
        <v>14171</v>
      </c>
      <c r="K22" s="410"/>
      <c r="L22" s="215"/>
      <c r="M22" s="530"/>
      <c r="N22" s="531"/>
      <c r="O22" s="410"/>
      <c r="P22" s="200">
        <f t="shared" si="4"/>
        <v>15</v>
      </c>
      <c r="Q22" s="201" t="s">
        <v>14172</v>
      </c>
      <c r="R22" s="202" t="s">
        <v>14173</v>
      </c>
      <c r="S22" s="452" t="s">
        <v>14174</v>
      </c>
      <c r="T22" s="203" t="s">
        <v>14175</v>
      </c>
      <c r="U22" s="448" t="s">
        <v>14176</v>
      </c>
      <c r="V22" s="203" t="s">
        <v>14177</v>
      </c>
      <c r="W22" s="410"/>
      <c r="X22" s="98">
        <v>12</v>
      </c>
      <c r="Y22" s="85" t="s">
        <v>10610</v>
      </c>
      <c r="Z22" s="95" t="s">
        <v>10611</v>
      </c>
      <c r="AA22" s="95" t="s">
        <v>10612</v>
      </c>
      <c r="AB22" s="410"/>
      <c r="AC22" s="98">
        <v>3</v>
      </c>
      <c r="AD22" s="107" t="s">
        <v>10613</v>
      </c>
      <c r="AE22" s="100" t="s">
        <v>10614</v>
      </c>
      <c r="AF22" s="100" t="s">
        <v>10615</v>
      </c>
      <c r="AG22" s="460"/>
      <c r="AH22" s="98">
        <v>2</v>
      </c>
      <c r="AI22" s="85" t="s">
        <v>10986</v>
      </c>
      <c r="AJ22" s="95" t="s">
        <v>10987</v>
      </c>
      <c r="AK22" s="95" t="s">
        <v>10988</v>
      </c>
      <c r="AL22" s="100"/>
      <c r="AN22" s="10">
        <v>1</v>
      </c>
    </row>
    <row r="23" spans="1:40" ht="30" customHeight="1" x14ac:dyDescent="0.25">
      <c r="A23" s="410"/>
      <c r="B23" s="197">
        <f t="shared" si="5"/>
        <v>8</v>
      </c>
      <c r="C23" s="198" t="s">
        <v>14178</v>
      </c>
      <c r="D23" s="213" t="s">
        <v>14179</v>
      </c>
      <c r="E23" s="433"/>
      <c r="F23" s="429" t="s">
        <v>14180</v>
      </c>
      <c r="G23" s="213" t="s">
        <v>14181</v>
      </c>
      <c r="H23" s="433"/>
      <c r="I23" s="439" t="s">
        <v>14182</v>
      </c>
      <c r="J23" s="214" t="s">
        <v>14183</v>
      </c>
      <c r="K23" s="410"/>
      <c r="L23" s="441" t="s">
        <v>10168</v>
      </c>
      <c r="M23" s="205" t="s">
        <v>11402</v>
      </c>
      <c r="N23" s="445" t="s">
        <v>14184</v>
      </c>
      <c r="O23" s="410"/>
      <c r="P23" s="200">
        <f t="shared" si="4"/>
        <v>16</v>
      </c>
      <c r="Q23" s="201" t="s">
        <v>14185</v>
      </c>
      <c r="R23" s="202" t="s">
        <v>14186</v>
      </c>
      <c r="S23" s="452" t="s">
        <v>14187</v>
      </c>
      <c r="T23" s="203" t="s">
        <v>14188</v>
      </c>
      <c r="U23" s="448" t="s">
        <v>14189</v>
      </c>
      <c r="V23" s="203" t="s">
        <v>14190</v>
      </c>
      <c r="W23" s="410"/>
      <c r="X23" s="98">
        <v>13</v>
      </c>
      <c r="Y23" s="85" t="s">
        <v>10625</v>
      </c>
      <c r="Z23" s="95" t="s">
        <v>10626</v>
      </c>
      <c r="AA23" s="95" t="s">
        <v>10627</v>
      </c>
      <c r="AB23" s="410"/>
      <c r="AC23" s="98">
        <v>4</v>
      </c>
      <c r="AD23" s="107" t="s">
        <v>10628</v>
      </c>
      <c r="AE23" s="100" t="s">
        <v>10629</v>
      </c>
      <c r="AF23" s="100" t="s">
        <v>10630</v>
      </c>
      <c r="AG23" s="460"/>
      <c r="AH23" s="98">
        <v>3</v>
      </c>
      <c r="AI23" s="85" t="s">
        <v>11004</v>
      </c>
      <c r="AJ23" s="95" t="s">
        <v>11005</v>
      </c>
      <c r="AK23" s="95" t="s">
        <v>11006</v>
      </c>
      <c r="AL23" s="100"/>
      <c r="AN23" s="10">
        <v>1</v>
      </c>
    </row>
    <row r="24" spans="1:40" ht="30" customHeight="1" x14ac:dyDescent="0.25">
      <c r="A24" s="410"/>
      <c r="B24" s="197">
        <f t="shared" si="5"/>
        <v>9</v>
      </c>
      <c r="C24" s="198" t="s">
        <v>14191</v>
      </c>
      <c r="D24" s="213" t="s">
        <v>14192</v>
      </c>
      <c r="E24" s="433"/>
      <c r="F24" s="429" t="s">
        <v>14193</v>
      </c>
      <c r="G24" s="213" t="s">
        <v>14194</v>
      </c>
      <c r="H24" s="433"/>
      <c r="I24" s="439" t="s">
        <v>14195</v>
      </c>
      <c r="J24" s="214" t="s">
        <v>14196</v>
      </c>
      <c r="K24" s="410"/>
      <c r="L24" s="208"/>
      <c r="M24" s="205" t="s">
        <v>11421</v>
      </c>
      <c r="N24" s="445" t="s">
        <v>14043</v>
      </c>
      <c r="O24" s="410"/>
      <c r="P24" s="200">
        <f t="shared" si="4"/>
        <v>17</v>
      </c>
      <c r="Q24" s="201" t="s">
        <v>14197</v>
      </c>
      <c r="R24" s="202" t="s">
        <v>14198</v>
      </c>
      <c r="S24" s="452" t="s">
        <v>14199</v>
      </c>
      <c r="T24" s="203" t="s">
        <v>14200</v>
      </c>
      <c r="U24" s="448" t="s">
        <v>14201</v>
      </c>
      <c r="V24" s="203" t="s">
        <v>14202</v>
      </c>
      <c r="W24" s="410"/>
      <c r="X24" s="98">
        <v>14</v>
      </c>
      <c r="Y24" s="85" t="s">
        <v>10644</v>
      </c>
      <c r="Z24" s="95" t="s">
        <v>10645</v>
      </c>
      <c r="AA24" s="95" t="s">
        <v>10646</v>
      </c>
      <c r="AB24" s="410"/>
      <c r="AC24" s="98">
        <v>5</v>
      </c>
      <c r="AD24" s="107" t="s">
        <v>10647</v>
      </c>
      <c r="AE24" s="100" t="s">
        <v>10648</v>
      </c>
      <c r="AF24" s="100" t="s">
        <v>10649</v>
      </c>
      <c r="AG24" s="460"/>
      <c r="AH24" s="98">
        <v>4</v>
      </c>
      <c r="AI24" s="85" t="s">
        <v>11019</v>
      </c>
      <c r="AJ24" s="95" t="s">
        <v>11020</v>
      </c>
      <c r="AK24" s="95" t="s">
        <v>11021</v>
      </c>
      <c r="AL24" s="100"/>
      <c r="AN24" s="10">
        <v>1</v>
      </c>
    </row>
    <row r="25" spans="1:40" ht="30" customHeight="1" x14ac:dyDescent="0.25">
      <c r="A25" s="410"/>
      <c r="B25" s="197">
        <f t="shared" si="5"/>
        <v>10</v>
      </c>
      <c r="C25" s="198" t="s">
        <v>14203</v>
      </c>
      <c r="D25" s="213" t="s">
        <v>14204</v>
      </c>
      <c r="E25" s="433"/>
      <c r="F25" s="429" t="s">
        <v>14205</v>
      </c>
      <c r="G25" s="213" t="s">
        <v>14206</v>
      </c>
      <c r="H25" s="433"/>
      <c r="I25" s="439" t="s">
        <v>14207</v>
      </c>
      <c r="J25" s="214" t="s">
        <v>14208</v>
      </c>
      <c r="K25" s="410"/>
      <c r="L25" s="208"/>
      <c r="M25" s="205" t="s">
        <v>11437</v>
      </c>
      <c r="N25" s="445" t="s">
        <v>14043</v>
      </c>
      <c r="O25" s="410"/>
      <c r="P25" s="200">
        <f t="shared" si="4"/>
        <v>18</v>
      </c>
      <c r="Q25" s="201" t="s">
        <v>14209</v>
      </c>
      <c r="R25" s="202" t="s">
        <v>14210</v>
      </c>
      <c r="S25" s="452" t="s">
        <v>14211</v>
      </c>
      <c r="T25" s="203" t="s">
        <v>14212</v>
      </c>
      <c r="U25" s="448" t="s">
        <v>14213</v>
      </c>
      <c r="V25" s="203" t="s">
        <v>14214</v>
      </c>
      <c r="W25" s="410"/>
      <c r="X25" s="98">
        <v>15</v>
      </c>
      <c r="Y25" s="85" t="s">
        <v>10659</v>
      </c>
      <c r="Z25" s="95" t="s">
        <v>10660</v>
      </c>
      <c r="AA25" s="95" t="s">
        <v>10661</v>
      </c>
      <c r="AB25" s="410"/>
      <c r="AC25" s="98">
        <v>6</v>
      </c>
      <c r="AD25" s="107" t="s">
        <v>10662</v>
      </c>
      <c r="AE25" s="100" t="s">
        <v>10663</v>
      </c>
      <c r="AF25" s="100" t="s">
        <v>10664</v>
      </c>
      <c r="AG25" s="460"/>
      <c r="AH25" s="98">
        <v>5</v>
      </c>
      <c r="AI25" s="85" t="s">
        <v>11034</v>
      </c>
      <c r="AJ25" s="95" t="s">
        <v>11035</v>
      </c>
      <c r="AK25" s="95" t="s">
        <v>11036</v>
      </c>
      <c r="AL25" s="100"/>
      <c r="AN25" s="10">
        <v>1</v>
      </c>
    </row>
    <row r="26" spans="1:40" ht="30" customHeight="1" x14ac:dyDescent="0.25">
      <c r="A26" s="410"/>
      <c r="B26" s="197"/>
      <c r="C26" s="444" t="s">
        <v>10177</v>
      </c>
      <c r="D26" s="8"/>
      <c r="E26" s="410"/>
      <c r="F26" s="191"/>
      <c r="G26" s="8"/>
      <c r="H26" s="410"/>
      <c r="I26" s="191"/>
      <c r="J26" s="204"/>
      <c r="K26" s="410"/>
      <c r="L26" s="208"/>
      <c r="M26" s="205" t="s">
        <v>11453</v>
      </c>
      <c r="N26" s="445" t="s">
        <v>14043</v>
      </c>
      <c r="O26" s="410"/>
      <c r="P26" s="200">
        <f t="shared" si="4"/>
        <v>19</v>
      </c>
      <c r="Q26" s="201" t="s">
        <v>14215</v>
      </c>
      <c r="R26" s="202" t="s">
        <v>14216</v>
      </c>
      <c r="S26" s="452" t="s">
        <v>14217</v>
      </c>
      <c r="T26" s="203" t="s">
        <v>14218</v>
      </c>
      <c r="U26" s="448" t="s">
        <v>14219</v>
      </c>
      <c r="V26" s="203" t="s">
        <v>14220</v>
      </c>
      <c r="W26" s="410"/>
      <c r="X26" s="98"/>
      <c r="Y26" s="112" t="str">
        <f>IF(ISNUMBER(IFERROR(VALUE("0,5"),"")),"On this computer, type a COMMA as the decimal separator",IF(ISNUMBER(IFERROR(VALUE("0.5"),"")),"On this computer, type a POINT as the decimal separator","Unable to determine the decimal separator"))</f>
        <v>On this computer, type a POINT as the decimal separator</v>
      </c>
      <c r="Z26" s="113"/>
      <c r="AA26" s="113" t="str">
        <f>IF(ISNUMBER(IFERROR(VALUE("0,5"),""))," En este ordenador, escriba una COMA como separador decimal",IF(ISNUMBER(IFERROR(VALUE("0.5"),"")),"En este ordenador, escriba un PUNTO como separador decimal","No es posible determinar el separador decimal"))</f>
        <v>En este ordenador, escriba un PUNTO como separador decimal</v>
      </c>
      <c r="AB26" s="410"/>
      <c r="AC26" s="98">
        <v>7</v>
      </c>
      <c r="AD26" s="107" t="s">
        <v>10678</v>
      </c>
      <c r="AE26" s="100" t="s">
        <v>10679</v>
      </c>
      <c r="AF26" s="100" t="s">
        <v>10680</v>
      </c>
      <c r="AG26" s="460"/>
      <c r="AH26" s="98">
        <v>6</v>
      </c>
      <c r="AI26" s="85" t="s">
        <v>11052</v>
      </c>
      <c r="AJ26" s="95" t="s">
        <v>11053</v>
      </c>
      <c r="AK26" s="95" t="s">
        <v>11054</v>
      </c>
      <c r="AL26" s="100"/>
      <c r="AN26" s="10">
        <v>1</v>
      </c>
    </row>
    <row r="27" spans="1:40" ht="30" customHeight="1" x14ac:dyDescent="0.25">
      <c r="A27" s="410"/>
      <c r="B27" s="197">
        <v>1</v>
      </c>
      <c r="C27" s="198" t="s">
        <v>14221</v>
      </c>
      <c r="D27" s="213" t="s">
        <v>14222</v>
      </c>
      <c r="E27" s="433"/>
      <c r="F27" s="429" t="s">
        <v>14223</v>
      </c>
      <c r="G27" s="213" t="s">
        <v>14224</v>
      </c>
      <c r="H27" s="433"/>
      <c r="I27" s="439" t="s">
        <v>14225</v>
      </c>
      <c r="J27" s="214" t="s">
        <v>14226</v>
      </c>
      <c r="K27" s="410"/>
      <c r="L27" s="208"/>
      <c r="M27" s="205" t="s">
        <v>11383</v>
      </c>
      <c r="N27" s="445" t="s">
        <v>14043</v>
      </c>
      <c r="O27" s="410"/>
      <c r="P27" s="200">
        <f t="shared" si="4"/>
        <v>20</v>
      </c>
      <c r="Q27" s="201" t="s">
        <v>14227</v>
      </c>
      <c r="R27" s="202" t="s">
        <v>14228</v>
      </c>
      <c r="S27" s="452" t="s">
        <v>14229</v>
      </c>
      <c r="T27" s="203" t="s">
        <v>14230</v>
      </c>
      <c r="U27" s="448" t="s">
        <v>14231</v>
      </c>
      <c r="V27" s="203" t="s">
        <v>14232</v>
      </c>
      <c r="W27" s="410"/>
      <c r="X27" s="114" t="str">
        <f>IF(ISNUMBER(IFERROR(VALUE("0,5"),"")),"sur cet ordi.saisissez une VIRGULE comme séparateur décimal",IF(ISNUMBER(IFERROR(VALUE("0.5"),"")),"sur cet ordi.saisissez un POINT comme séparateur décimal","Impossible de déterminer le séparateur décimal"))</f>
        <v>sur cet ordi.saisissez un POINT comme séparateur décimal</v>
      </c>
      <c r="Y27" s="85"/>
      <c r="Z27" s="115"/>
      <c r="AA27" s="115"/>
      <c r="AB27" s="410"/>
      <c r="AC27" s="98">
        <v>8</v>
      </c>
      <c r="AD27" s="107" t="s">
        <v>10694</v>
      </c>
      <c r="AE27" s="100" t="s">
        <v>10695</v>
      </c>
      <c r="AF27" s="100" t="s">
        <v>10696</v>
      </c>
      <c r="AG27" s="460"/>
      <c r="AH27" s="98">
        <v>7</v>
      </c>
      <c r="AI27" s="85" t="s">
        <v>11070</v>
      </c>
      <c r="AJ27" s="95" t="s">
        <v>11071</v>
      </c>
      <c r="AK27" s="95" t="s">
        <v>11072</v>
      </c>
      <c r="AL27" s="100"/>
      <c r="AN27" s="10">
        <v>1</v>
      </c>
    </row>
    <row r="28" spans="1:40" ht="30" customHeight="1" x14ac:dyDescent="0.25">
      <c r="A28" s="410"/>
      <c r="B28" s="197"/>
      <c r="C28" s="444" t="s">
        <v>10183</v>
      </c>
      <c r="D28" s="8"/>
      <c r="E28" s="410"/>
      <c r="F28" s="191"/>
      <c r="G28" s="8"/>
      <c r="H28" s="410"/>
      <c r="I28" s="191"/>
      <c r="J28" s="204"/>
      <c r="K28" s="410"/>
      <c r="L28" s="208"/>
      <c r="M28" s="205" t="s">
        <v>11774</v>
      </c>
      <c r="N28" s="445" t="s">
        <v>11762</v>
      </c>
      <c r="O28" s="410"/>
      <c r="P28" s="200">
        <f t="shared" si="4"/>
        <v>21</v>
      </c>
      <c r="Q28" s="201" t="s">
        <v>14233</v>
      </c>
      <c r="R28" s="202" t="s">
        <v>14234</v>
      </c>
      <c r="S28" s="452" t="s">
        <v>14235</v>
      </c>
      <c r="T28" s="203" t="s">
        <v>14236</v>
      </c>
      <c r="U28" s="448" t="s">
        <v>14237</v>
      </c>
      <c r="V28" s="203" t="s">
        <v>14238</v>
      </c>
      <c r="W28" s="410"/>
      <c r="X28" s="98"/>
      <c r="Y28" s="116"/>
      <c r="Z28" s="117"/>
      <c r="AA28" s="118"/>
      <c r="AB28" s="410"/>
      <c r="AC28" s="102"/>
      <c r="AD28" s="104"/>
      <c r="AE28" s="106"/>
      <c r="AF28" s="106"/>
      <c r="AG28" s="461"/>
      <c r="AH28" s="98">
        <v>8</v>
      </c>
      <c r="AI28" s="85" t="s">
        <v>11087</v>
      </c>
      <c r="AJ28" s="95" t="s">
        <v>11088</v>
      </c>
      <c r="AK28" s="95" t="s">
        <v>11089</v>
      </c>
      <c r="AL28" s="106"/>
      <c r="AN28" s="10">
        <v>1</v>
      </c>
    </row>
    <row r="29" spans="1:40" ht="30" customHeight="1" x14ac:dyDescent="0.25">
      <c r="A29" s="410"/>
      <c r="B29" s="197">
        <v>1</v>
      </c>
      <c r="C29" s="198" t="s">
        <v>14239</v>
      </c>
      <c r="D29" s="213" t="s">
        <v>14240</v>
      </c>
      <c r="E29" s="433"/>
      <c r="F29" s="429" t="s">
        <v>14241</v>
      </c>
      <c r="G29" s="213" t="s">
        <v>14242</v>
      </c>
      <c r="H29" s="433"/>
      <c r="I29" s="439" t="s">
        <v>14243</v>
      </c>
      <c r="J29" s="214" t="s">
        <v>14244</v>
      </c>
      <c r="K29" s="410"/>
      <c r="L29" s="208"/>
      <c r="M29" s="205" t="s">
        <v>11786</v>
      </c>
      <c r="N29" s="445" t="s">
        <v>14043</v>
      </c>
      <c r="O29" s="410"/>
      <c r="P29" s="200">
        <f t="shared" si="4"/>
        <v>22</v>
      </c>
      <c r="Q29" s="201" t="s">
        <v>14245</v>
      </c>
      <c r="R29" s="202" t="s">
        <v>14246</v>
      </c>
      <c r="S29" s="452" t="s">
        <v>14247</v>
      </c>
      <c r="T29" s="203" t="s">
        <v>14248</v>
      </c>
      <c r="U29" s="448" t="s">
        <v>14249</v>
      </c>
      <c r="V29" s="203" t="s">
        <v>14250</v>
      </c>
      <c r="W29" s="410"/>
      <c r="X29" s="98"/>
      <c r="Y29" s="116"/>
      <c r="Z29" s="117"/>
      <c r="AA29" s="118"/>
      <c r="AB29" s="410"/>
      <c r="AC29" s="210" t="s">
        <v>10723</v>
      </c>
      <c r="AD29" s="121" t="s">
        <v>10724</v>
      </c>
      <c r="AE29" s="121" t="s">
        <v>10725</v>
      </c>
      <c r="AF29" s="121" t="s">
        <v>10726</v>
      </c>
      <c r="AG29" s="76"/>
      <c r="AH29" s="98">
        <v>9</v>
      </c>
      <c r="AI29" s="85" t="s">
        <v>11105</v>
      </c>
      <c r="AJ29" s="95" t="s">
        <v>11106</v>
      </c>
      <c r="AK29" s="95" t="s">
        <v>11107</v>
      </c>
      <c r="AL29" s="121"/>
      <c r="AN29" s="10">
        <v>1</v>
      </c>
    </row>
    <row r="30" spans="1:40" ht="30" customHeight="1" x14ac:dyDescent="0.25">
      <c r="A30" s="410"/>
      <c r="B30" s="197">
        <f>B29+1</f>
        <v>2</v>
      </c>
      <c r="C30" s="198" t="s">
        <v>14251</v>
      </c>
      <c r="D30" s="213" t="s">
        <v>14252</v>
      </c>
      <c r="E30" s="433"/>
      <c r="F30" s="429" t="s">
        <v>14253</v>
      </c>
      <c r="G30" s="213" t="s">
        <v>14254</v>
      </c>
      <c r="H30" s="433"/>
      <c r="I30" s="439" t="s">
        <v>14255</v>
      </c>
      <c r="J30" s="214" t="s">
        <v>14256</v>
      </c>
      <c r="K30" s="410"/>
      <c r="L30" s="208"/>
      <c r="M30" s="205" t="s">
        <v>14257</v>
      </c>
      <c r="N30" s="445" t="s">
        <v>11368</v>
      </c>
      <c r="O30" s="410"/>
      <c r="P30" s="200">
        <f t="shared" si="4"/>
        <v>23</v>
      </c>
      <c r="Q30" s="201" t="s">
        <v>14258</v>
      </c>
      <c r="R30" s="202" t="s">
        <v>14259</v>
      </c>
      <c r="S30" s="452" t="s">
        <v>14260</v>
      </c>
      <c r="T30" s="203" t="s">
        <v>14261</v>
      </c>
      <c r="U30" s="448" t="s">
        <v>14262</v>
      </c>
      <c r="V30" s="203" t="s">
        <v>14263</v>
      </c>
      <c r="W30" s="410"/>
      <c r="X30" s="98"/>
      <c r="AA30" s="120"/>
      <c r="AB30" s="410"/>
      <c r="AC30" s="98">
        <v>1</v>
      </c>
      <c r="AD30" s="107" t="s">
        <v>10739</v>
      </c>
      <c r="AE30" s="100" t="s">
        <v>10740</v>
      </c>
      <c r="AF30" s="100" t="s">
        <v>10741</v>
      </c>
      <c r="AG30" s="460"/>
      <c r="AH30" s="98">
        <v>10</v>
      </c>
      <c r="AI30" s="85" t="s">
        <v>11120</v>
      </c>
      <c r="AJ30" s="95" t="s">
        <v>11121</v>
      </c>
      <c r="AK30" s="95" t="s">
        <v>11122</v>
      </c>
      <c r="AL30" s="100"/>
      <c r="AN30" s="10">
        <v>1</v>
      </c>
    </row>
    <row r="31" spans="1:40" ht="30" customHeight="1" x14ac:dyDescent="0.25">
      <c r="A31" s="410"/>
      <c r="B31" s="197">
        <f>B30+1</f>
        <v>3</v>
      </c>
      <c r="C31" s="198" t="s">
        <v>14264</v>
      </c>
      <c r="D31" s="213" t="s">
        <v>14265</v>
      </c>
      <c r="E31" s="433"/>
      <c r="F31" s="429" t="s">
        <v>14266</v>
      </c>
      <c r="G31" s="213" t="s">
        <v>14267</v>
      </c>
      <c r="H31" s="433"/>
      <c r="I31" s="439" t="s">
        <v>14268</v>
      </c>
      <c r="J31" s="214" t="s">
        <v>14269</v>
      </c>
      <c r="K31" s="410"/>
      <c r="L31" s="208"/>
      <c r="M31" s="205" t="s">
        <v>11350</v>
      </c>
      <c r="N31" s="445" t="s">
        <v>14043</v>
      </c>
      <c r="O31" s="410"/>
      <c r="P31" s="200">
        <f t="shared" si="4"/>
        <v>24</v>
      </c>
      <c r="Q31" s="201" t="s">
        <v>14270</v>
      </c>
      <c r="R31" s="202" t="s">
        <v>14271</v>
      </c>
      <c r="S31" s="452" t="s">
        <v>14272</v>
      </c>
      <c r="T31" s="203" t="s">
        <v>14273</v>
      </c>
      <c r="U31" s="448" t="s">
        <v>14274</v>
      </c>
      <c r="V31" s="203" t="s">
        <v>14275</v>
      </c>
      <c r="W31" s="410"/>
      <c r="X31" s="98"/>
      <c r="Y31" s="121"/>
      <c r="Z31" s="120"/>
      <c r="AA31" s="120"/>
      <c r="AB31" s="410"/>
      <c r="AC31" s="98">
        <v>2</v>
      </c>
      <c r="AD31" s="107" t="s">
        <v>10754</v>
      </c>
      <c r="AE31" s="100" t="s">
        <v>10755</v>
      </c>
      <c r="AF31" s="100" t="s">
        <v>10756</v>
      </c>
      <c r="AG31" s="460"/>
      <c r="AH31" s="98"/>
      <c r="AI31" s="119"/>
      <c r="AJ31" s="119"/>
      <c r="AK31" s="119"/>
      <c r="AL31" s="100"/>
      <c r="AN31" s="10">
        <v>1</v>
      </c>
    </row>
    <row r="32" spans="1:40" ht="30" customHeight="1" x14ac:dyDescent="0.25">
      <c r="A32" s="410"/>
      <c r="B32" s="197">
        <f>B31+1</f>
        <v>4</v>
      </c>
      <c r="C32" s="198" t="s">
        <v>14276</v>
      </c>
      <c r="D32" s="213" t="s">
        <v>14277</v>
      </c>
      <c r="E32" s="433"/>
      <c r="F32" s="429" t="s">
        <v>14278</v>
      </c>
      <c r="G32" s="213" t="s">
        <v>14279</v>
      </c>
      <c r="H32" s="433"/>
      <c r="I32" s="439" t="s">
        <v>14280</v>
      </c>
      <c r="J32" s="214" t="s">
        <v>14281</v>
      </c>
      <c r="K32" s="410"/>
      <c r="L32" s="208"/>
      <c r="M32" s="205" t="s">
        <v>14282</v>
      </c>
      <c r="N32" s="445"/>
      <c r="O32" s="410"/>
      <c r="P32" s="200">
        <f t="shared" si="4"/>
        <v>25</v>
      </c>
      <c r="Q32" s="201" t="s">
        <v>14283</v>
      </c>
      <c r="R32" s="202" t="s">
        <v>14284</v>
      </c>
      <c r="S32" s="452" t="s">
        <v>14285</v>
      </c>
      <c r="T32" s="203" t="s">
        <v>14286</v>
      </c>
      <c r="U32" s="448" t="s">
        <v>14287</v>
      </c>
      <c r="V32" s="203" t="s">
        <v>14288</v>
      </c>
      <c r="W32" s="410"/>
      <c r="X32" s="85"/>
      <c r="Y32" s="122"/>
      <c r="Z32" s="216"/>
      <c r="AA32" s="216"/>
      <c r="AB32" s="410"/>
      <c r="AC32" s="125"/>
      <c r="AD32" s="532" t="s">
        <v>10770</v>
      </c>
      <c r="AE32" s="532" t="s">
        <v>10771</v>
      </c>
      <c r="AF32" s="532" t="s">
        <v>10772</v>
      </c>
      <c r="AG32" s="462"/>
      <c r="AH32" s="98"/>
      <c r="AI32" s="121" t="s">
        <v>11148</v>
      </c>
      <c r="AJ32" s="121" t="s">
        <v>10560</v>
      </c>
      <c r="AK32" s="121" t="s">
        <v>10561</v>
      </c>
      <c r="AL32" s="378"/>
      <c r="AN32" s="10">
        <v>1</v>
      </c>
    </row>
    <row r="33" spans="1:40" ht="30" customHeight="1" x14ac:dyDescent="0.25">
      <c r="A33" s="410"/>
      <c r="B33" s="197">
        <f>B32+1</f>
        <v>5</v>
      </c>
      <c r="C33" s="198" t="s">
        <v>14289</v>
      </c>
      <c r="D33" s="213" t="s">
        <v>14290</v>
      </c>
      <c r="E33" s="433"/>
      <c r="F33" s="429" t="s">
        <v>14291</v>
      </c>
      <c r="G33" s="213" t="s">
        <v>14292</v>
      </c>
      <c r="H33" s="433"/>
      <c r="I33" s="439" t="s">
        <v>14293</v>
      </c>
      <c r="J33" s="214" t="s">
        <v>14294</v>
      </c>
      <c r="K33" s="410"/>
      <c r="L33" s="215"/>
      <c r="M33" s="530"/>
      <c r="N33" s="531"/>
      <c r="O33" s="410"/>
      <c r="P33" s="200">
        <f t="shared" si="4"/>
        <v>26</v>
      </c>
      <c r="Q33" s="201" t="s">
        <v>14295</v>
      </c>
      <c r="R33" s="202" t="s">
        <v>14296</v>
      </c>
      <c r="S33" s="452" t="s">
        <v>14297</v>
      </c>
      <c r="T33" s="203" t="s">
        <v>14298</v>
      </c>
      <c r="U33" s="448" t="s">
        <v>14299</v>
      </c>
      <c r="V33" s="203" t="s">
        <v>14300</v>
      </c>
      <c r="W33" s="410"/>
      <c r="X33" s="155"/>
      <c r="Y33" s="121"/>
      <c r="Z33" s="121"/>
      <c r="AA33" s="121"/>
      <c r="AB33" s="410"/>
      <c r="AC33" s="125"/>
      <c r="AD33" s="532"/>
      <c r="AE33" s="532"/>
      <c r="AF33" s="532"/>
      <c r="AG33" s="462"/>
      <c r="AH33" s="98">
        <v>1</v>
      </c>
      <c r="AI33" s="85" t="s">
        <v>11164</v>
      </c>
      <c r="AJ33" s="95" t="s">
        <v>11165</v>
      </c>
      <c r="AK33" s="95" t="s">
        <v>11166</v>
      </c>
      <c r="AL33" s="378"/>
      <c r="AN33" s="10">
        <v>1</v>
      </c>
    </row>
    <row r="34" spans="1:40" ht="30" customHeight="1" x14ac:dyDescent="0.25">
      <c r="A34" s="410"/>
      <c r="B34" s="197">
        <f t="shared" ref="B34" si="6">B33+1</f>
        <v>6</v>
      </c>
      <c r="C34" s="198" t="s">
        <v>14301</v>
      </c>
      <c r="D34" s="213" t="s">
        <v>14302</v>
      </c>
      <c r="E34" s="433"/>
      <c r="F34" s="429" t="s">
        <v>14303</v>
      </c>
      <c r="G34" s="213" t="s">
        <v>14304</v>
      </c>
      <c r="H34" s="433"/>
      <c r="I34" s="439" t="s">
        <v>14305</v>
      </c>
      <c r="J34" s="214" t="s">
        <v>14306</v>
      </c>
      <c r="K34" s="410"/>
      <c r="L34" s="441" t="s">
        <v>10177</v>
      </c>
      <c r="M34" s="205" t="s">
        <v>14307</v>
      </c>
      <c r="N34" s="445" t="s">
        <v>14308</v>
      </c>
      <c r="O34" s="410"/>
      <c r="P34" s="200">
        <f t="shared" si="4"/>
        <v>27</v>
      </c>
      <c r="Q34" s="201" t="s">
        <v>14309</v>
      </c>
      <c r="R34" s="202" t="s">
        <v>14310</v>
      </c>
      <c r="S34" s="452" t="s">
        <v>14311</v>
      </c>
      <c r="T34" s="203" t="s">
        <v>14312</v>
      </c>
      <c r="U34" s="448" t="s">
        <v>14313</v>
      </c>
      <c r="V34" s="203" t="s">
        <v>14314</v>
      </c>
      <c r="W34" s="410"/>
      <c r="X34" s="98"/>
      <c r="Y34" s="85"/>
      <c r="Z34" s="95"/>
      <c r="AA34" s="95"/>
      <c r="AB34" s="410"/>
      <c r="AC34" s="210" t="s">
        <v>10805</v>
      </c>
      <c r="AD34" s="121" t="s">
        <v>10806</v>
      </c>
      <c r="AE34" s="121" t="s">
        <v>10807</v>
      </c>
      <c r="AF34" s="121" t="s">
        <v>10808</v>
      </c>
      <c r="AG34" s="76"/>
      <c r="AH34" s="98">
        <v>2</v>
      </c>
      <c r="AI34" s="85" t="s">
        <v>11180</v>
      </c>
      <c r="AJ34" s="95" t="s">
        <v>11181</v>
      </c>
      <c r="AK34" s="95" t="s">
        <v>11182</v>
      </c>
      <c r="AL34" s="121"/>
      <c r="AN34" s="10">
        <v>1</v>
      </c>
    </row>
    <row r="35" spans="1:40" ht="30" customHeight="1" x14ac:dyDescent="0.25">
      <c r="A35" s="410"/>
      <c r="B35" s="197"/>
      <c r="C35" s="444" t="s">
        <v>10193</v>
      </c>
      <c r="D35" s="141"/>
      <c r="E35" s="434"/>
      <c r="F35" s="430"/>
      <c r="G35" s="141"/>
      <c r="H35" s="434"/>
      <c r="I35" s="430"/>
      <c r="J35" s="204"/>
      <c r="K35" s="410"/>
      <c r="L35" s="208"/>
      <c r="M35" s="205" t="s">
        <v>14315</v>
      </c>
      <c r="N35" s="445" t="s">
        <v>11864</v>
      </c>
      <c r="O35" s="410"/>
      <c r="P35" s="200">
        <f t="shared" si="4"/>
        <v>28</v>
      </c>
      <c r="Q35" s="201" t="s">
        <v>14316</v>
      </c>
      <c r="R35" s="202" t="s">
        <v>14317</v>
      </c>
      <c r="S35" s="452" t="s">
        <v>14318</v>
      </c>
      <c r="T35" s="203" t="s">
        <v>14319</v>
      </c>
      <c r="U35" s="448" t="s">
        <v>14320</v>
      </c>
      <c r="V35" s="203" t="s">
        <v>14321</v>
      </c>
      <c r="W35" s="410"/>
      <c r="X35" s="98"/>
      <c r="Y35" s="85"/>
      <c r="Z35" s="95"/>
      <c r="AA35" s="95"/>
      <c r="AB35" s="410"/>
      <c r="AC35" s="98">
        <v>1</v>
      </c>
      <c r="AD35" s="85" t="s">
        <v>10825</v>
      </c>
      <c r="AE35" s="100" t="s">
        <v>10826</v>
      </c>
      <c r="AF35" s="100" t="s">
        <v>10827</v>
      </c>
      <c r="AG35" s="460"/>
      <c r="AH35" s="98">
        <v>3</v>
      </c>
      <c r="AI35" s="85" t="s">
        <v>11195</v>
      </c>
      <c r="AJ35" s="95" t="s">
        <v>11196</v>
      </c>
      <c r="AK35" s="95" t="s">
        <v>11166</v>
      </c>
      <c r="AL35" s="100"/>
      <c r="AN35" s="10">
        <v>1</v>
      </c>
    </row>
    <row r="36" spans="1:40" ht="30" customHeight="1" x14ac:dyDescent="0.25">
      <c r="A36" s="410"/>
      <c r="B36" s="197">
        <v>1</v>
      </c>
      <c r="C36" s="198" t="s">
        <v>14322</v>
      </c>
      <c r="D36" s="213" t="s">
        <v>14323</v>
      </c>
      <c r="E36" s="433"/>
      <c r="F36" s="429" t="s">
        <v>14324</v>
      </c>
      <c r="G36" s="213" t="s">
        <v>14325</v>
      </c>
      <c r="H36" s="433"/>
      <c r="I36" s="439" t="s">
        <v>14326</v>
      </c>
      <c r="J36" s="214" t="s">
        <v>14327</v>
      </c>
      <c r="K36" s="410"/>
      <c r="L36" s="208"/>
      <c r="M36" s="205" t="s">
        <v>11883</v>
      </c>
      <c r="N36" s="445" t="s">
        <v>11892</v>
      </c>
      <c r="O36" s="410"/>
      <c r="P36" s="200">
        <f t="shared" si="4"/>
        <v>29</v>
      </c>
      <c r="Q36" s="201" t="s">
        <v>14328</v>
      </c>
      <c r="R36" s="202" t="s">
        <v>14329</v>
      </c>
      <c r="S36" s="452" t="s">
        <v>14330</v>
      </c>
      <c r="T36" s="203" t="s">
        <v>14331</v>
      </c>
      <c r="U36" s="448" t="s">
        <v>14332</v>
      </c>
      <c r="V36" s="203" t="s">
        <v>14333</v>
      </c>
      <c r="W36" s="410"/>
      <c r="X36" s="98"/>
      <c r="Y36" s="85"/>
      <c r="Z36" s="95"/>
      <c r="AA36" s="95"/>
      <c r="AB36" s="410"/>
      <c r="AC36" s="98">
        <v>2</v>
      </c>
      <c r="AD36" s="85" t="s">
        <v>10844</v>
      </c>
      <c r="AE36" s="100" t="s">
        <v>10845</v>
      </c>
      <c r="AF36" s="100" t="s">
        <v>10846</v>
      </c>
      <c r="AG36" s="460"/>
      <c r="AH36" s="98"/>
      <c r="AI36" s="119"/>
      <c r="AJ36" s="119"/>
      <c r="AK36" s="119"/>
      <c r="AL36" s="100"/>
      <c r="AN36" s="10">
        <v>1</v>
      </c>
    </row>
    <row r="37" spans="1:40" ht="30" customHeight="1" x14ac:dyDescent="0.25">
      <c r="A37" s="410"/>
      <c r="B37" s="197">
        <f>B36+1</f>
        <v>2</v>
      </c>
      <c r="C37" s="198" t="s">
        <v>14334</v>
      </c>
      <c r="D37" s="213" t="s">
        <v>14335</v>
      </c>
      <c r="E37" s="433"/>
      <c r="F37" s="429" t="s">
        <v>14336</v>
      </c>
      <c r="G37" s="213" t="s">
        <v>14337</v>
      </c>
      <c r="H37" s="433"/>
      <c r="I37" s="439" t="s">
        <v>14338</v>
      </c>
      <c r="J37" s="214" t="s">
        <v>14339</v>
      </c>
      <c r="K37" s="410"/>
      <c r="L37" s="208"/>
      <c r="M37" s="205" t="s">
        <v>14340</v>
      </c>
      <c r="N37" s="445" t="s">
        <v>11934</v>
      </c>
      <c r="O37" s="410"/>
      <c r="P37" s="200">
        <f t="shared" si="4"/>
        <v>30</v>
      </c>
      <c r="Q37" s="201" t="s">
        <v>14341</v>
      </c>
      <c r="R37" s="202" t="s">
        <v>14342</v>
      </c>
      <c r="S37" s="452" t="s">
        <v>14343</v>
      </c>
      <c r="T37" s="203" t="s">
        <v>14344</v>
      </c>
      <c r="U37" s="448" t="s">
        <v>14345</v>
      </c>
      <c r="V37" s="203" t="s">
        <v>14346</v>
      </c>
      <c r="W37" s="410"/>
      <c r="X37" s="98"/>
      <c r="Y37" s="85"/>
      <c r="Z37" s="95"/>
      <c r="AA37" s="95"/>
      <c r="AB37" s="410"/>
      <c r="AC37" s="130"/>
      <c r="AD37" s="533" t="s">
        <v>10863</v>
      </c>
      <c r="AE37" s="534" t="s">
        <v>10864</v>
      </c>
      <c r="AF37" s="534" t="s">
        <v>10865</v>
      </c>
      <c r="AG37" s="463"/>
      <c r="AH37" s="98"/>
      <c r="AI37" s="121" t="s">
        <v>11221</v>
      </c>
      <c r="AJ37" s="121" t="s">
        <v>11222</v>
      </c>
      <c r="AK37" s="121" t="s">
        <v>11223</v>
      </c>
      <c r="AL37" s="379"/>
      <c r="AN37" s="10">
        <v>1</v>
      </c>
    </row>
    <row r="38" spans="1:40" ht="30" customHeight="1" x14ac:dyDescent="0.25">
      <c r="A38" s="410"/>
      <c r="B38" s="197">
        <f t="shared" ref="B38" si="7">B37+1</f>
        <v>3</v>
      </c>
      <c r="C38" s="198" t="s">
        <v>14347</v>
      </c>
      <c r="D38" s="213" t="s">
        <v>14348</v>
      </c>
      <c r="E38" s="433"/>
      <c r="F38" s="429" t="s">
        <v>14349</v>
      </c>
      <c r="G38" s="213" t="s">
        <v>14350</v>
      </c>
      <c r="H38" s="433"/>
      <c r="I38" s="439" t="s">
        <v>14351</v>
      </c>
      <c r="J38" s="214" t="s">
        <v>14352</v>
      </c>
      <c r="K38" s="410"/>
      <c r="L38" s="208"/>
      <c r="M38" s="205" t="s">
        <v>12070</v>
      </c>
      <c r="N38" s="445" t="s">
        <v>12078</v>
      </c>
      <c r="O38" s="410"/>
      <c r="P38" s="200">
        <f t="shared" si="4"/>
        <v>31</v>
      </c>
      <c r="Q38" s="201" t="s">
        <v>14353</v>
      </c>
      <c r="R38" s="202" t="s">
        <v>14354</v>
      </c>
      <c r="S38" s="452" t="s">
        <v>14355</v>
      </c>
      <c r="T38" s="203" t="s">
        <v>14356</v>
      </c>
      <c r="U38" s="448" t="s">
        <v>14357</v>
      </c>
      <c r="V38" s="203" t="s">
        <v>14358</v>
      </c>
      <c r="W38" s="410"/>
      <c r="X38" s="98"/>
      <c r="Y38" s="85"/>
      <c r="Z38" s="95"/>
      <c r="AA38" s="95"/>
      <c r="AB38" s="410"/>
      <c r="AC38" s="130"/>
      <c r="AD38" s="533"/>
      <c r="AE38" s="534"/>
      <c r="AF38" s="534"/>
      <c r="AG38" s="463"/>
      <c r="AH38" s="98">
        <v>1</v>
      </c>
      <c r="AI38" s="85" t="s">
        <v>11236</v>
      </c>
      <c r="AJ38" s="95" t="s">
        <v>11237</v>
      </c>
      <c r="AK38" s="95" t="s">
        <v>11238</v>
      </c>
      <c r="AL38" s="379"/>
      <c r="AN38" s="10">
        <v>1</v>
      </c>
    </row>
    <row r="39" spans="1:40" ht="30" customHeight="1" x14ac:dyDescent="0.25">
      <c r="A39" s="410"/>
      <c r="B39" s="197"/>
      <c r="C39" s="444" t="s">
        <v>10201</v>
      </c>
      <c r="D39" s="50"/>
      <c r="E39" s="434"/>
      <c r="F39" s="430"/>
      <c r="G39" s="50"/>
      <c r="H39" s="434"/>
      <c r="I39" s="430"/>
      <c r="J39" s="204"/>
      <c r="K39" s="410"/>
      <c r="L39" s="208"/>
      <c r="M39" s="205" t="s">
        <v>14359</v>
      </c>
      <c r="N39" s="445" t="s">
        <v>11901</v>
      </c>
      <c r="O39" s="410"/>
      <c r="P39" s="200">
        <f t="shared" si="4"/>
        <v>32</v>
      </c>
      <c r="Q39" s="201" t="s">
        <v>14360</v>
      </c>
      <c r="R39" s="202" t="s">
        <v>14361</v>
      </c>
      <c r="S39" s="452" t="s">
        <v>14362</v>
      </c>
      <c r="T39" s="203" t="s">
        <v>14363</v>
      </c>
      <c r="U39" s="448" t="s">
        <v>14364</v>
      </c>
      <c r="V39" s="203" t="s">
        <v>14365</v>
      </c>
      <c r="W39" s="410"/>
      <c r="X39" s="98"/>
      <c r="Y39" s="85"/>
      <c r="Z39" s="95"/>
      <c r="AA39" s="95"/>
      <c r="AB39" s="410"/>
      <c r="AC39" s="98">
        <v>3</v>
      </c>
      <c r="AD39" s="85" t="s">
        <v>10898</v>
      </c>
      <c r="AE39" s="100" t="s">
        <v>10899</v>
      </c>
      <c r="AF39" s="100" t="s">
        <v>10900</v>
      </c>
      <c r="AG39" s="460"/>
      <c r="AH39" s="98">
        <v>2</v>
      </c>
      <c r="AI39" s="85" t="s">
        <v>11255</v>
      </c>
      <c r="AJ39" s="95" t="s">
        <v>11256</v>
      </c>
      <c r="AK39" s="95" t="s">
        <v>11257</v>
      </c>
      <c r="AL39" s="100"/>
      <c r="AN39" s="10">
        <v>1</v>
      </c>
    </row>
    <row r="40" spans="1:40" ht="30" customHeight="1" x14ac:dyDescent="0.25">
      <c r="A40" s="410"/>
      <c r="B40" s="197">
        <v>1</v>
      </c>
      <c r="C40" s="198" t="s">
        <v>14366</v>
      </c>
      <c r="D40" s="213" t="s">
        <v>14367</v>
      </c>
      <c r="E40" s="433"/>
      <c r="F40" s="429" t="s">
        <v>14368</v>
      </c>
      <c r="G40" s="213" t="s">
        <v>14369</v>
      </c>
      <c r="H40" s="433"/>
      <c r="I40" s="439" t="s">
        <v>14370</v>
      </c>
      <c r="J40" s="214" t="s">
        <v>14371</v>
      </c>
      <c r="K40" s="410"/>
      <c r="L40" s="208"/>
      <c r="M40" s="205" t="s">
        <v>12093</v>
      </c>
      <c r="N40" s="445" t="s">
        <v>12087</v>
      </c>
      <c r="O40" s="410"/>
      <c r="P40" s="200">
        <f t="shared" si="4"/>
        <v>33</v>
      </c>
      <c r="Q40" s="201" t="s">
        <v>14372</v>
      </c>
      <c r="R40" s="202" t="s">
        <v>14373</v>
      </c>
      <c r="S40" s="452" t="s">
        <v>14374</v>
      </c>
      <c r="T40" s="203" t="s">
        <v>14375</v>
      </c>
      <c r="U40" s="448" t="s">
        <v>14376</v>
      </c>
      <c r="V40" s="203" t="s">
        <v>14377</v>
      </c>
      <c r="W40" s="410"/>
      <c r="X40" s="98"/>
      <c r="Y40" s="85"/>
      <c r="Z40" s="95"/>
      <c r="AA40" s="95"/>
      <c r="AB40" s="410"/>
      <c r="AC40" s="98">
        <v>4</v>
      </c>
      <c r="AD40" s="85" t="s">
        <v>10915</v>
      </c>
      <c r="AE40" s="100" t="s">
        <v>10916</v>
      </c>
      <c r="AF40" s="100" t="s">
        <v>10917</v>
      </c>
      <c r="AG40" s="460"/>
      <c r="AH40" s="98">
        <v>3</v>
      </c>
      <c r="AI40" s="85" t="s">
        <v>11273</v>
      </c>
      <c r="AJ40" s="95" t="s">
        <v>11274</v>
      </c>
      <c r="AK40" s="95" t="s">
        <v>11275</v>
      </c>
      <c r="AL40" s="100"/>
      <c r="AN40" s="10">
        <v>1</v>
      </c>
    </row>
    <row r="41" spans="1:40" ht="30" customHeight="1" x14ac:dyDescent="0.25">
      <c r="A41" s="410"/>
      <c r="B41" s="197">
        <f>B40+1</f>
        <v>2</v>
      </c>
      <c r="C41" s="198" t="s">
        <v>14378</v>
      </c>
      <c r="D41" s="213" t="s">
        <v>14379</v>
      </c>
      <c r="E41" s="433"/>
      <c r="F41" s="429" t="s">
        <v>14380</v>
      </c>
      <c r="G41" s="213" t="s">
        <v>14381</v>
      </c>
      <c r="H41" s="433"/>
      <c r="I41" s="439" t="s">
        <v>14382</v>
      </c>
      <c r="J41" s="214" t="s">
        <v>14383</v>
      </c>
      <c r="K41" s="410"/>
      <c r="L41" s="208"/>
      <c r="M41" s="205" t="s">
        <v>12122</v>
      </c>
      <c r="N41" s="445" t="s">
        <v>12129</v>
      </c>
      <c r="O41" s="410"/>
      <c r="P41" s="200">
        <f t="shared" si="4"/>
        <v>34</v>
      </c>
      <c r="Q41" s="201" t="s">
        <v>14384</v>
      </c>
      <c r="R41" s="202" t="s">
        <v>14385</v>
      </c>
      <c r="S41" s="452" t="s">
        <v>14386</v>
      </c>
      <c r="T41" s="203" t="s">
        <v>14387</v>
      </c>
      <c r="U41" s="448" t="s">
        <v>14388</v>
      </c>
      <c r="V41" s="203" t="s">
        <v>14389</v>
      </c>
      <c r="W41" s="410"/>
      <c r="X41" s="98"/>
      <c r="Y41" s="85"/>
      <c r="Z41" s="95"/>
      <c r="AA41" s="95"/>
      <c r="AB41" s="410"/>
      <c r="AC41" s="98">
        <v>5</v>
      </c>
      <c r="AD41" s="85" t="s">
        <v>10933</v>
      </c>
      <c r="AE41" s="100" t="s">
        <v>10934</v>
      </c>
      <c r="AF41" s="100" t="s">
        <v>10935</v>
      </c>
      <c r="AG41" s="460"/>
      <c r="AH41" s="98">
        <v>4</v>
      </c>
      <c r="AI41" s="85" t="s">
        <v>11291</v>
      </c>
      <c r="AJ41" s="95" t="s">
        <v>11292</v>
      </c>
      <c r="AK41" s="95" t="s">
        <v>11293</v>
      </c>
      <c r="AL41" s="100"/>
      <c r="AN41" s="10">
        <v>1</v>
      </c>
    </row>
    <row r="42" spans="1:40" ht="30" customHeight="1" x14ac:dyDescent="0.25">
      <c r="A42" s="410"/>
      <c r="B42" s="197"/>
      <c r="C42" s="444" t="s">
        <v>10267</v>
      </c>
      <c r="D42" s="50"/>
      <c r="E42" s="434"/>
      <c r="F42" s="430"/>
      <c r="G42" s="50"/>
      <c r="H42" s="434"/>
      <c r="I42" s="430"/>
      <c r="J42" s="204"/>
      <c r="K42" s="410"/>
      <c r="L42" s="208"/>
      <c r="M42" s="205" t="s">
        <v>12136</v>
      </c>
      <c r="N42" s="445" t="s">
        <v>12143</v>
      </c>
      <c r="O42" s="410"/>
      <c r="P42" s="200">
        <f t="shared" si="4"/>
        <v>35</v>
      </c>
      <c r="Q42" s="201" t="s">
        <v>14390</v>
      </c>
      <c r="R42" s="202" t="s">
        <v>14391</v>
      </c>
      <c r="S42" s="452" t="s">
        <v>14392</v>
      </c>
      <c r="T42" s="203" t="s">
        <v>14393</v>
      </c>
      <c r="U42" s="448" t="s">
        <v>14394</v>
      </c>
      <c r="V42" s="203" t="s">
        <v>14395</v>
      </c>
      <c r="W42" s="410"/>
      <c r="X42" s="98"/>
      <c r="Y42" s="85"/>
      <c r="Z42" s="95"/>
      <c r="AA42" s="95"/>
      <c r="AB42" s="410"/>
      <c r="AC42" s="98">
        <v>6</v>
      </c>
      <c r="AD42" s="85" t="s">
        <v>10941</v>
      </c>
      <c r="AE42" s="100" t="s">
        <v>10942</v>
      </c>
      <c r="AF42" s="100" t="s">
        <v>10943</v>
      </c>
      <c r="AG42" s="460"/>
      <c r="AH42" s="98">
        <v>5</v>
      </c>
      <c r="AI42" s="85" t="s">
        <v>11309</v>
      </c>
      <c r="AJ42" s="95" t="s">
        <v>11310</v>
      </c>
      <c r="AK42" s="95" t="s">
        <v>11311</v>
      </c>
      <c r="AL42" s="100"/>
      <c r="AN42" s="10">
        <v>1</v>
      </c>
    </row>
    <row r="43" spans="1:40" ht="30" customHeight="1" x14ac:dyDescent="0.25">
      <c r="A43" s="410"/>
      <c r="B43" s="197">
        <v>1</v>
      </c>
      <c r="C43" s="198" t="s">
        <v>14396</v>
      </c>
      <c r="D43" s="213" t="s">
        <v>14397</v>
      </c>
      <c r="E43" s="433"/>
      <c r="F43" s="429" t="s">
        <v>14398</v>
      </c>
      <c r="G43" s="213" t="s">
        <v>14399</v>
      </c>
      <c r="H43" s="433"/>
      <c r="I43" s="439" t="s">
        <v>14400</v>
      </c>
      <c r="J43" s="214" t="s">
        <v>14401</v>
      </c>
      <c r="K43" s="410"/>
      <c r="L43" s="215"/>
      <c r="M43" s="530"/>
      <c r="N43" s="531"/>
      <c r="O43" s="410"/>
      <c r="P43" s="200">
        <f t="shared" si="4"/>
        <v>36</v>
      </c>
      <c r="Q43" s="201" t="s">
        <v>14402</v>
      </c>
      <c r="R43" s="202" t="s">
        <v>14403</v>
      </c>
      <c r="S43" s="452" t="s">
        <v>14404</v>
      </c>
      <c r="T43" s="203" t="s">
        <v>14405</v>
      </c>
      <c r="U43" s="448" t="s">
        <v>14406</v>
      </c>
      <c r="V43" s="203" t="s">
        <v>14407</v>
      </c>
      <c r="W43" s="410"/>
      <c r="X43" s="98"/>
      <c r="AB43" s="410"/>
      <c r="AC43" s="98"/>
      <c r="AD43" s="102" t="s">
        <v>10956</v>
      </c>
      <c r="AE43" s="137" t="s">
        <v>10957</v>
      </c>
      <c r="AF43" s="137" t="s">
        <v>10958</v>
      </c>
      <c r="AG43" s="464"/>
      <c r="AH43" s="98">
        <v>6</v>
      </c>
      <c r="AI43" s="85" t="s">
        <v>11324</v>
      </c>
      <c r="AJ43" s="95" t="s">
        <v>11325</v>
      </c>
      <c r="AK43" s="95" t="s">
        <v>11326</v>
      </c>
      <c r="AL43" s="137"/>
      <c r="AN43" s="10">
        <v>1</v>
      </c>
    </row>
    <row r="44" spans="1:40" ht="30" customHeight="1" x14ac:dyDescent="0.25">
      <c r="A44" s="410"/>
      <c r="B44" s="197">
        <f>B43+1</f>
        <v>2</v>
      </c>
      <c r="C44" s="443" t="s">
        <v>14408</v>
      </c>
      <c r="D44" s="213" t="s">
        <v>14409</v>
      </c>
      <c r="E44" s="433"/>
      <c r="F44" s="429" t="s">
        <v>14410</v>
      </c>
      <c r="G44" s="213" t="s">
        <v>14411</v>
      </c>
      <c r="H44" s="433"/>
      <c r="I44" s="439" t="s">
        <v>14412</v>
      </c>
      <c r="J44" s="214" t="s">
        <v>14413</v>
      </c>
      <c r="K44" s="410"/>
      <c r="L44" s="441" t="s">
        <v>10183</v>
      </c>
      <c r="M44" s="205" t="s">
        <v>14414</v>
      </c>
      <c r="N44" s="445" t="s">
        <v>14415</v>
      </c>
      <c r="O44" s="410"/>
      <c r="P44" s="200">
        <f t="shared" si="4"/>
        <v>37</v>
      </c>
      <c r="Q44" s="201" t="s">
        <v>14416</v>
      </c>
      <c r="R44" s="202" t="s">
        <v>14417</v>
      </c>
      <c r="S44" s="452" t="s">
        <v>14418</v>
      </c>
      <c r="T44" s="203" t="s">
        <v>14419</v>
      </c>
      <c r="U44" s="448" t="s">
        <v>14420</v>
      </c>
      <c r="V44" s="203" t="s">
        <v>14421</v>
      </c>
      <c r="W44" s="410"/>
      <c r="X44" s="98"/>
      <c r="Y44" s="121"/>
      <c r="Z44" s="121"/>
      <c r="AA44" s="121"/>
      <c r="AB44" s="410"/>
      <c r="AC44" s="98">
        <v>7</v>
      </c>
      <c r="AD44" s="85" t="s">
        <v>10971</v>
      </c>
      <c r="AE44" s="100" t="s">
        <v>10972</v>
      </c>
      <c r="AF44" s="100" t="s">
        <v>10973</v>
      </c>
      <c r="AG44" s="460"/>
      <c r="AH44" s="98">
        <v>7</v>
      </c>
      <c r="AI44" s="85" t="s">
        <v>11339</v>
      </c>
      <c r="AJ44" s="95" t="s">
        <v>11292</v>
      </c>
      <c r="AK44" s="95" t="s">
        <v>11293</v>
      </c>
      <c r="AL44" s="100"/>
      <c r="AN44" s="10">
        <v>1</v>
      </c>
    </row>
    <row r="45" spans="1:40" ht="30" customHeight="1" x14ac:dyDescent="0.25">
      <c r="A45" s="410"/>
      <c r="B45" s="197"/>
      <c r="C45" s="444" t="s">
        <v>10240</v>
      </c>
      <c r="D45" s="50"/>
      <c r="E45" s="434"/>
      <c r="F45" s="217"/>
      <c r="G45" s="50"/>
      <c r="H45" s="434"/>
      <c r="I45" s="217"/>
      <c r="J45" s="204"/>
      <c r="K45" s="410"/>
      <c r="L45" s="208"/>
      <c r="M45" s="205" t="s">
        <v>14422</v>
      </c>
      <c r="N45" s="445" t="s">
        <v>14423</v>
      </c>
      <c r="O45" s="410"/>
      <c r="P45" s="200">
        <f t="shared" si="4"/>
        <v>38</v>
      </c>
      <c r="Q45" s="201" t="s">
        <v>14424</v>
      </c>
      <c r="R45" s="202" t="s">
        <v>14425</v>
      </c>
      <c r="S45" s="452" t="s">
        <v>14426</v>
      </c>
      <c r="T45" s="203" t="s">
        <v>14427</v>
      </c>
      <c r="U45" s="448" t="s">
        <v>14428</v>
      </c>
      <c r="V45" s="203" t="s">
        <v>14429</v>
      </c>
      <c r="W45" s="410"/>
      <c r="X45" s="98"/>
      <c r="Y45" s="85"/>
      <c r="Z45" s="95"/>
      <c r="AA45" s="95"/>
      <c r="AB45" s="410"/>
      <c r="AC45" s="98">
        <v>8</v>
      </c>
      <c r="AD45" s="85" t="s">
        <v>10989</v>
      </c>
      <c r="AE45" s="100" t="s">
        <v>10990</v>
      </c>
      <c r="AF45" s="100" t="s">
        <v>10991</v>
      </c>
      <c r="AG45" s="460"/>
      <c r="AH45" s="98">
        <v>8</v>
      </c>
      <c r="AI45" s="85" t="s">
        <v>11356</v>
      </c>
      <c r="AJ45" s="95" t="s">
        <v>11357</v>
      </c>
      <c r="AK45" s="95" t="s">
        <v>11358</v>
      </c>
      <c r="AL45" s="100"/>
      <c r="AN45" s="10">
        <v>1</v>
      </c>
    </row>
    <row r="46" spans="1:40" ht="30" customHeight="1" x14ac:dyDescent="0.25">
      <c r="A46" s="410"/>
      <c r="B46" s="197">
        <v>1</v>
      </c>
      <c r="C46" s="217" t="s">
        <v>14430</v>
      </c>
      <c r="D46" s="2" t="s">
        <v>14431</v>
      </c>
      <c r="E46" s="433"/>
      <c r="F46" s="431" t="s">
        <v>14432</v>
      </c>
      <c r="G46" s="2" t="s">
        <v>14433</v>
      </c>
      <c r="H46" s="433"/>
      <c r="I46" s="440" t="s">
        <v>14434</v>
      </c>
      <c r="J46" s="218" t="s">
        <v>14435</v>
      </c>
      <c r="K46" s="410"/>
      <c r="L46" s="208"/>
      <c r="M46" s="205" t="s">
        <v>14436</v>
      </c>
      <c r="N46" s="445" t="s">
        <v>14437</v>
      </c>
      <c r="O46" s="410"/>
      <c r="P46" s="200">
        <f t="shared" si="4"/>
        <v>39</v>
      </c>
      <c r="Q46" s="201" t="s">
        <v>14438</v>
      </c>
      <c r="R46" s="202" t="s">
        <v>14439</v>
      </c>
      <c r="S46" s="452" t="s">
        <v>14440</v>
      </c>
      <c r="T46" s="203" t="s">
        <v>14441</v>
      </c>
      <c r="U46" s="448" t="s">
        <v>14442</v>
      </c>
      <c r="V46" s="203" t="s">
        <v>14443</v>
      </c>
      <c r="W46" s="410"/>
      <c r="X46" s="98"/>
      <c r="Y46" s="85"/>
      <c r="Z46" s="95"/>
      <c r="AA46" s="95"/>
      <c r="AB46" s="410"/>
      <c r="AC46" s="130"/>
      <c r="AD46" s="535" t="s">
        <v>11007</v>
      </c>
      <c r="AE46" s="535" t="s">
        <v>11008</v>
      </c>
      <c r="AF46" s="535" t="s">
        <v>11009</v>
      </c>
      <c r="AG46" s="465"/>
      <c r="AH46" s="98">
        <v>9</v>
      </c>
      <c r="AI46" s="85" t="s">
        <v>11374</v>
      </c>
      <c r="AJ46" s="95" t="s">
        <v>11375</v>
      </c>
      <c r="AK46" s="95" t="s">
        <v>11376</v>
      </c>
      <c r="AL46" s="380"/>
      <c r="AN46" s="10">
        <v>1</v>
      </c>
    </row>
    <row r="47" spans="1:40" ht="30" customHeight="1" x14ac:dyDescent="0.25">
      <c r="A47" s="410"/>
      <c r="B47" s="197"/>
      <c r="C47" s="444" t="s">
        <v>10245</v>
      </c>
      <c r="D47" s="50"/>
      <c r="E47" s="434"/>
      <c r="F47" s="217"/>
      <c r="G47" s="50"/>
      <c r="H47" s="434"/>
      <c r="I47" s="217"/>
      <c r="J47" s="204"/>
      <c r="K47" s="410"/>
      <c r="L47" s="208"/>
      <c r="M47" s="205" t="s">
        <v>14444</v>
      </c>
      <c r="N47" s="445" t="s">
        <v>14043</v>
      </c>
      <c r="O47" s="410"/>
      <c r="P47" s="200"/>
      <c r="Q47" s="442" t="s">
        <v>10162</v>
      </c>
      <c r="R47" s="92"/>
      <c r="S47" s="453"/>
      <c r="T47" s="219"/>
      <c r="U47" s="92"/>
      <c r="V47" s="220"/>
      <c r="W47" s="410"/>
      <c r="X47" s="98"/>
      <c r="Y47" s="85"/>
      <c r="Z47" s="95"/>
      <c r="AA47" s="95"/>
      <c r="AB47" s="410"/>
      <c r="AC47" s="130"/>
      <c r="AD47" s="535"/>
      <c r="AE47" s="535"/>
      <c r="AF47" s="535"/>
      <c r="AG47" s="465"/>
      <c r="AH47" s="98">
        <v>10</v>
      </c>
      <c r="AI47" s="85" t="s">
        <v>11389</v>
      </c>
      <c r="AJ47" s="95" t="s">
        <v>11390</v>
      </c>
      <c r="AK47" s="95" t="s">
        <v>11391</v>
      </c>
      <c r="AL47" s="380"/>
      <c r="AN47" s="10">
        <v>1</v>
      </c>
    </row>
    <row r="48" spans="1:40" ht="30" customHeight="1" x14ac:dyDescent="0.25">
      <c r="A48" s="410"/>
      <c r="B48" s="197">
        <v>1</v>
      </c>
      <c r="C48" s="198" t="s">
        <v>14445</v>
      </c>
      <c r="D48" s="213" t="s">
        <v>14446</v>
      </c>
      <c r="E48" s="433"/>
      <c r="F48" s="429" t="s">
        <v>14447</v>
      </c>
      <c r="G48" s="213" t="s">
        <v>14448</v>
      </c>
      <c r="H48" s="433"/>
      <c r="I48" s="439" t="s">
        <v>14449</v>
      </c>
      <c r="J48" s="214" t="s">
        <v>14450</v>
      </c>
      <c r="K48" s="410"/>
      <c r="L48" s="215"/>
      <c r="M48" s="530"/>
      <c r="N48" s="531"/>
      <c r="O48" s="410"/>
      <c r="P48" s="200">
        <v>1</v>
      </c>
      <c r="Q48" s="201" t="s">
        <v>14451</v>
      </c>
      <c r="R48" s="202" t="s">
        <v>14452</v>
      </c>
      <c r="S48" s="452" t="s">
        <v>14453</v>
      </c>
      <c r="T48" s="203" t="s">
        <v>14454</v>
      </c>
      <c r="U48" s="448" t="s">
        <v>14455</v>
      </c>
      <c r="V48" s="203" t="s">
        <v>14456</v>
      </c>
      <c r="W48" s="410"/>
      <c r="X48" s="98"/>
      <c r="Y48" s="85"/>
      <c r="Z48" s="95"/>
      <c r="AA48" s="95"/>
      <c r="AB48" s="410"/>
      <c r="AC48" s="85"/>
      <c r="AD48" s="85" t="s">
        <v>11037</v>
      </c>
      <c r="AE48" s="100" t="s">
        <v>11038</v>
      </c>
      <c r="AF48" s="100" t="s">
        <v>11039</v>
      </c>
      <c r="AG48" s="460"/>
      <c r="AH48" s="98">
        <v>11</v>
      </c>
      <c r="AI48" s="85" t="s">
        <v>11408</v>
      </c>
      <c r="AJ48" s="95" t="s">
        <v>11409</v>
      </c>
      <c r="AK48" s="95" t="s">
        <v>11410</v>
      </c>
      <c r="AL48" s="100"/>
      <c r="AN48" s="10">
        <v>1</v>
      </c>
    </row>
    <row r="49" spans="1:40" ht="30" customHeight="1" x14ac:dyDescent="0.25">
      <c r="A49" s="410"/>
      <c r="B49" s="197">
        <f>B48+1</f>
        <v>2</v>
      </c>
      <c r="C49" s="198" t="s">
        <v>14457</v>
      </c>
      <c r="D49" s="213" t="s">
        <v>14458</v>
      </c>
      <c r="E49" s="433"/>
      <c r="F49" s="429" t="s">
        <v>14459</v>
      </c>
      <c r="G49" s="213" t="s">
        <v>14460</v>
      </c>
      <c r="H49" s="433"/>
      <c r="I49" s="439" t="s">
        <v>14461</v>
      </c>
      <c r="J49" s="214" t="s">
        <v>14462</v>
      </c>
      <c r="K49" s="410"/>
      <c r="L49" s="441" t="s">
        <v>10193</v>
      </c>
      <c r="M49" s="205" t="s">
        <v>14463</v>
      </c>
      <c r="N49" s="445" t="s">
        <v>12572</v>
      </c>
      <c r="O49" s="410"/>
      <c r="P49" s="200">
        <f>P48+1</f>
        <v>2</v>
      </c>
      <c r="Q49" s="201" t="s">
        <v>14464</v>
      </c>
      <c r="R49" s="202" t="s">
        <v>14465</v>
      </c>
      <c r="S49" s="452" t="s">
        <v>14466</v>
      </c>
      <c r="T49" s="203" t="s">
        <v>14467</v>
      </c>
      <c r="U49" s="448" t="s">
        <v>14468</v>
      </c>
      <c r="V49" s="203" t="s">
        <v>14469</v>
      </c>
      <c r="W49" s="410"/>
      <c r="X49" s="98"/>
      <c r="Y49" s="85"/>
      <c r="Z49" s="95"/>
      <c r="AA49" s="95"/>
      <c r="AB49" s="410"/>
      <c r="AC49" s="98">
        <v>9</v>
      </c>
      <c r="AD49" s="85" t="s">
        <v>11055</v>
      </c>
      <c r="AE49" s="100" t="s">
        <v>11056</v>
      </c>
      <c r="AF49" s="100" t="s">
        <v>11057</v>
      </c>
      <c r="AG49" s="460"/>
      <c r="AH49" s="98">
        <v>12</v>
      </c>
      <c r="AI49" s="85" t="s">
        <v>11427</v>
      </c>
      <c r="AJ49" s="95" t="s">
        <v>11428</v>
      </c>
      <c r="AK49" s="95" t="s">
        <v>11429</v>
      </c>
      <c r="AL49" s="100"/>
      <c r="AN49" s="10">
        <v>1</v>
      </c>
    </row>
    <row r="50" spans="1:40" ht="30" customHeight="1" x14ac:dyDescent="0.25">
      <c r="A50" s="410"/>
      <c r="B50" s="197">
        <v>2</v>
      </c>
      <c r="C50" s="198" t="s">
        <v>14470</v>
      </c>
      <c r="D50" s="213" t="s">
        <v>14471</v>
      </c>
      <c r="E50" s="433"/>
      <c r="F50" s="429" t="s">
        <v>14472</v>
      </c>
      <c r="G50" s="213" t="s">
        <v>14473</v>
      </c>
      <c r="H50" s="433"/>
      <c r="I50" s="439" t="s">
        <v>14474</v>
      </c>
      <c r="J50" s="214" t="s">
        <v>14475</v>
      </c>
      <c r="K50" s="410"/>
      <c r="L50" s="208"/>
      <c r="M50" s="205"/>
      <c r="N50" s="445" t="s">
        <v>12488</v>
      </c>
      <c r="O50" s="410"/>
      <c r="P50" s="200">
        <f t="shared" ref="P50:P58" si="8">P49+1</f>
        <v>3</v>
      </c>
      <c r="Q50" s="201" t="s">
        <v>14476</v>
      </c>
      <c r="R50" s="202" t="s">
        <v>14477</v>
      </c>
      <c r="S50" s="452" t="s">
        <v>14478</v>
      </c>
      <c r="T50" s="203" t="s">
        <v>14479</v>
      </c>
      <c r="U50" s="448" t="s">
        <v>14480</v>
      </c>
      <c r="V50" s="203" t="s">
        <v>14481</v>
      </c>
      <c r="W50" s="410"/>
      <c r="X50" s="98"/>
      <c r="Y50" s="85"/>
      <c r="Z50" s="95"/>
      <c r="AA50" s="95"/>
      <c r="AB50" s="410"/>
      <c r="AC50" s="98">
        <v>10</v>
      </c>
      <c r="AD50" s="85" t="s">
        <v>11073</v>
      </c>
      <c r="AE50" s="100" t="s">
        <v>11074</v>
      </c>
      <c r="AF50" s="100" t="s">
        <v>11075</v>
      </c>
      <c r="AG50" s="460"/>
      <c r="AH50" s="98">
        <v>13</v>
      </c>
      <c r="AI50" s="85" t="s">
        <v>11443</v>
      </c>
      <c r="AJ50" s="95" t="s">
        <v>11444</v>
      </c>
      <c r="AK50" s="95" t="s">
        <v>11445</v>
      </c>
      <c r="AL50" s="100"/>
      <c r="AN50" s="10">
        <v>1</v>
      </c>
    </row>
    <row r="51" spans="1:40" ht="30" customHeight="1" x14ac:dyDescent="0.25">
      <c r="A51" s="410"/>
      <c r="B51" s="197"/>
      <c r="C51" s="444" t="s">
        <v>13097</v>
      </c>
      <c r="D51" s="50"/>
      <c r="E51" s="434"/>
      <c r="F51" s="217"/>
      <c r="G51" s="50"/>
      <c r="H51" s="434"/>
      <c r="I51" s="217"/>
      <c r="J51" s="204"/>
      <c r="K51" s="410"/>
      <c r="L51" s="215"/>
      <c r="M51" s="530"/>
      <c r="N51" s="531"/>
      <c r="O51" s="410"/>
      <c r="P51" s="200">
        <f t="shared" si="8"/>
        <v>4</v>
      </c>
      <c r="Q51" s="201" t="s">
        <v>14482</v>
      </c>
      <c r="R51" s="202" t="s">
        <v>14483</v>
      </c>
      <c r="S51" s="452" t="s">
        <v>14484</v>
      </c>
      <c r="T51" s="203" t="s">
        <v>14485</v>
      </c>
      <c r="U51" s="448" t="s">
        <v>14486</v>
      </c>
      <c r="V51" s="203" t="s">
        <v>14487</v>
      </c>
      <c r="W51" s="410"/>
      <c r="X51" s="98"/>
      <c r="Y51" s="85"/>
      <c r="Z51" s="95"/>
      <c r="AA51" s="95"/>
      <c r="AB51" s="410"/>
      <c r="AC51" s="98">
        <v>11</v>
      </c>
      <c r="AD51" s="85" t="s">
        <v>11090</v>
      </c>
      <c r="AE51" s="100" t="s">
        <v>11091</v>
      </c>
      <c r="AF51" s="100" t="s">
        <v>11092</v>
      </c>
      <c r="AG51" s="460"/>
      <c r="AH51" s="98">
        <v>14</v>
      </c>
      <c r="AI51" s="85" t="s">
        <v>11459</v>
      </c>
      <c r="AJ51" s="95" t="s">
        <v>11460</v>
      </c>
      <c r="AK51" s="95" t="s">
        <v>11461</v>
      </c>
      <c r="AL51" s="100"/>
      <c r="AN51" s="10">
        <v>1</v>
      </c>
    </row>
    <row r="52" spans="1:40" ht="30" customHeight="1" x14ac:dyDescent="0.25">
      <c r="A52" s="410"/>
      <c r="B52" s="197">
        <v>1</v>
      </c>
      <c r="C52" s="198" t="s">
        <v>14488</v>
      </c>
      <c r="D52" s="213" t="s">
        <v>14489</v>
      </c>
      <c r="E52" s="433"/>
      <c r="F52" s="429" t="s">
        <v>14490</v>
      </c>
      <c r="G52" s="213" t="s">
        <v>14491</v>
      </c>
      <c r="H52" s="433"/>
      <c r="I52" s="439" t="s">
        <v>14492</v>
      </c>
      <c r="J52" s="214" t="s">
        <v>14493</v>
      </c>
      <c r="K52" s="410"/>
      <c r="L52" s="441" t="s">
        <v>10201</v>
      </c>
      <c r="M52" s="205" t="s">
        <v>12687</v>
      </c>
      <c r="N52" s="445" t="s">
        <v>12694</v>
      </c>
      <c r="O52" s="410"/>
      <c r="P52" s="200">
        <f t="shared" si="8"/>
        <v>5</v>
      </c>
      <c r="Q52" s="201" t="s">
        <v>14494</v>
      </c>
      <c r="R52" s="202" t="s">
        <v>14495</v>
      </c>
      <c r="S52" s="452" t="s">
        <v>14496</v>
      </c>
      <c r="T52" s="203" t="s">
        <v>14497</v>
      </c>
      <c r="U52" s="448" t="s">
        <v>14498</v>
      </c>
      <c r="V52" s="203" t="s">
        <v>14499</v>
      </c>
      <c r="W52" s="410"/>
      <c r="X52" s="98"/>
      <c r="Y52" s="85"/>
      <c r="Z52" s="95"/>
      <c r="AA52" s="95"/>
      <c r="AB52" s="410"/>
      <c r="AC52" s="98">
        <v>12</v>
      </c>
      <c r="AD52" s="85" t="s">
        <v>11108</v>
      </c>
      <c r="AE52" s="106" t="s">
        <v>11109</v>
      </c>
      <c r="AF52" s="106" t="s">
        <v>11110</v>
      </c>
      <c r="AG52" s="461"/>
      <c r="AH52" s="98">
        <v>15</v>
      </c>
      <c r="AI52" s="85" t="s">
        <v>11471</v>
      </c>
      <c r="AJ52" s="95" t="s">
        <v>11472</v>
      </c>
      <c r="AK52" s="95" t="s">
        <v>11473</v>
      </c>
      <c r="AL52" s="106"/>
      <c r="AN52" s="10">
        <v>1</v>
      </c>
    </row>
    <row r="53" spans="1:40" ht="30" customHeight="1" x14ac:dyDescent="0.25">
      <c r="A53" s="410"/>
      <c r="B53" s="197"/>
      <c r="C53" s="444" t="s">
        <v>10279</v>
      </c>
      <c r="D53" s="50"/>
      <c r="E53" s="434"/>
      <c r="F53" s="217"/>
      <c r="G53" s="50"/>
      <c r="H53" s="434"/>
      <c r="I53" s="217"/>
      <c r="J53" s="204"/>
      <c r="K53" s="410"/>
      <c r="L53" s="208"/>
      <c r="M53" s="205" t="s">
        <v>14500</v>
      </c>
      <c r="N53" s="376"/>
      <c r="O53" s="410"/>
      <c r="P53" s="200">
        <f t="shared" si="8"/>
        <v>6</v>
      </c>
      <c r="Q53" s="201" t="s">
        <v>14501</v>
      </c>
      <c r="R53" s="202" t="s">
        <v>14502</v>
      </c>
      <c r="S53" s="452" t="s">
        <v>14503</v>
      </c>
      <c r="T53" s="203" t="s">
        <v>14504</v>
      </c>
      <c r="U53" s="448" t="s">
        <v>14505</v>
      </c>
      <c r="V53" s="203" t="s">
        <v>14506</v>
      </c>
      <c r="W53" s="410"/>
      <c r="X53" s="98"/>
      <c r="Y53" s="85"/>
      <c r="Z53" s="95"/>
      <c r="AA53" s="95"/>
      <c r="AB53" s="410"/>
      <c r="AC53" s="85"/>
      <c r="AD53" s="104"/>
      <c r="AE53" s="106"/>
      <c r="AF53" s="106"/>
      <c r="AG53" s="461"/>
      <c r="AH53" s="98">
        <v>16</v>
      </c>
      <c r="AI53" s="85" t="s">
        <v>11483</v>
      </c>
      <c r="AJ53" s="95" t="s">
        <v>11484</v>
      </c>
      <c r="AK53" s="95" t="s">
        <v>11485</v>
      </c>
      <c r="AL53" s="106"/>
      <c r="AN53" s="10">
        <v>1</v>
      </c>
    </row>
    <row r="54" spans="1:40" ht="30" customHeight="1" x14ac:dyDescent="0.25">
      <c r="A54" s="410"/>
      <c r="B54" s="197">
        <v>1</v>
      </c>
      <c r="C54" s="198" t="s">
        <v>14507</v>
      </c>
      <c r="D54" s="213" t="s">
        <v>14508</v>
      </c>
      <c r="E54" s="433"/>
      <c r="F54" s="429" t="s">
        <v>14509</v>
      </c>
      <c r="G54" s="213" t="s">
        <v>14510</v>
      </c>
      <c r="H54" s="433"/>
      <c r="I54" s="439" t="s">
        <v>14511</v>
      </c>
      <c r="J54" s="214" t="s">
        <v>14512</v>
      </c>
      <c r="K54" s="410"/>
      <c r="L54" s="215"/>
      <c r="M54" s="530"/>
      <c r="N54" s="531"/>
      <c r="O54" s="410"/>
      <c r="P54" s="200">
        <f t="shared" si="8"/>
        <v>7</v>
      </c>
      <c r="Q54" s="201" t="s">
        <v>14513</v>
      </c>
      <c r="R54" s="202" t="s">
        <v>14514</v>
      </c>
      <c r="S54" s="452" t="s">
        <v>14515</v>
      </c>
      <c r="T54" s="203" t="s">
        <v>14516</v>
      </c>
      <c r="U54" s="448" t="s">
        <v>14517</v>
      </c>
      <c r="V54" s="203" t="s">
        <v>14518</v>
      </c>
      <c r="W54" s="410"/>
      <c r="X54" s="98"/>
      <c r="AB54" s="410"/>
      <c r="AC54" s="210" t="s">
        <v>11135</v>
      </c>
      <c r="AD54" s="121" t="s">
        <v>11136</v>
      </c>
      <c r="AE54" s="121" t="s">
        <v>11137</v>
      </c>
      <c r="AF54" s="121" t="s">
        <v>11138</v>
      </c>
      <c r="AG54" s="76"/>
      <c r="AH54" s="98">
        <v>17</v>
      </c>
      <c r="AI54" s="85" t="s">
        <v>11498</v>
      </c>
      <c r="AJ54" s="95" t="s">
        <v>11499</v>
      </c>
      <c r="AK54" s="95" t="s">
        <v>11500</v>
      </c>
      <c r="AL54" s="121"/>
      <c r="AN54" s="10">
        <v>1</v>
      </c>
    </row>
    <row r="55" spans="1:40" ht="30" customHeight="1" x14ac:dyDescent="0.3">
      <c r="A55" s="410"/>
      <c r="B55" s="197">
        <f>B54+1</f>
        <v>2</v>
      </c>
      <c r="C55" s="198" t="s">
        <v>14519</v>
      </c>
      <c r="D55" s="213" t="s">
        <v>14520</v>
      </c>
      <c r="E55" s="433"/>
      <c r="F55" s="429" t="s">
        <v>14521</v>
      </c>
      <c r="G55" s="213" t="s">
        <v>14522</v>
      </c>
      <c r="H55" s="433"/>
      <c r="I55" s="439" t="s">
        <v>14523</v>
      </c>
      <c r="J55" s="214" t="s">
        <v>14524</v>
      </c>
      <c r="K55" s="410"/>
      <c r="L55" s="441" t="s">
        <v>10275</v>
      </c>
      <c r="M55" s="205" t="s">
        <v>12803</v>
      </c>
      <c r="N55" s="221"/>
      <c r="O55" s="410"/>
      <c r="P55" s="200">
        <f t="shared" si="8"/>
        <v>8</v>
      </c>
      <c r="Q55" s="201" t="s">
        <v>14525</v>
      </c>
      <c r="R55" s="202" t="s">
        <v>14526</v>
      </c>
      <c r="S55" s="452" t="s">
        <v>14527</v>
      </c>
      <c r="T55" s="203" t="s">
        <v>14528</v>
      </c>
      <c r="U55" s="448" t="s">
        <v>14529</v>
      </c>
      <c r="V55" s="203" t="s">
        <v>14530</v>
      </c>
      <c r="W55" s="410"/>
      <c r="X55" s="98"/>
      <c r="Y55" s="121"/>
      <c r="Z55" s="121"/>
      <c r="AA55" s="121"/>
      <c r="AB55" s="410"/>
      <c r="AC55" s="98">
        <v>1</v>
      </c>
      <c r="AD55" s="85" t="s">
        <v>11149</v>
      </c>
      <c r="AE55" s="100" t="s">
        <v>11150</v>
      </c>
      <c r="AF55" s="100" t="s">
        <v>11151</v>
      </c>
      <c r="AG55" s="460"/>
      <c r="AH55" s="98">
        <v>18</v>
      </c>
      <c r="AI55" s="85" t="s">
        <v>11510</v>
      </c>
      <c r="AJ55" s="95" t="s">
        <v>11511</v>
      </c>
      <c r="AK55" s="95" t="s">
        <v>11512</v>
      </c>
      <c r="AL55" s="100"/>
      <c r="AN55" s="10">
        <v>1</v>
      </c>
    </row>
    <row r="56" spans="1:40" ht="30" customHeight="1" x14ac:dyDescent="0.25">
      <c r="A56" s="410"/>
      <c r="B56" s="197">
        <v>2</v>
      </c>
      <c r="C56" s="198" t="s">
        <v>14531</v>
      </c>
      <c r="D56" s="213" t="s">
        <v>14532</v>
      </c>
      <c r="E56" s="433"/>
      <c r="F56" s="429" t="s">
        <v>14533</v>
      </c>
      <c r="G56" s="213" t="s">
        <v>14534</v>
      </c>
      <c r="H56" s="433"/>
      <c r="I56" s="439" t="s">
        <v>14535</v>
      </c>
      <c r="J56" s="214" t="s">
        <v>14536</v>
      </c>
      <c r="K56" s="410"/>
      <c r="L56" s="199"/>
      <c r="M56" s="205"/>
      <c r="N56" s="445" t="s">
        <v>12785</v>
      </c>
      <c r="O56" s="410"/>
      <c r="P56" s="200">
        <f t="shared" si="8"/>
        <v>9</v>
      </c>
      <c r="Q56" s="201" t="s">
        <v>14537</v>
      </c>
      <c r="R56" s="202" t="s">
        <v>14538</v>
      </c>
      <c r="S56" s="452" t="s">
        <v>14539</v>
      </c>
      <c r="T56" s="203" t="s">
        <v>14540</v>
      </c>
      <c r="U56" s="448" t="s">
        <v>14541</v>
      </c>
      <c r="V56" s="203" t="s">
        <v>14542</v>
      </c>
      <c r="W56" s="410"/>
      <c r="X56" s="98"/>
      <c r="Y56" s="85"/>
      <c r="Z56" s="95"/>
      <c r="AA56" s="95"/>
      <c r="AB56" s="410"/>
      <c r="AC56" s="98">
        <v>2</v>
      </c>
      <c r="AD56" s="85" t="s">
        <v>11167</v>
      </c>
      <c r="AE56" s="100" t="s">
        <v>11168</v>
      </c>
      <c r="AF56" s="100" t="s">
        <v>11169</v>
      </c>
      <c r="AG56" s="460"/>
      <c r="AH56" s="98"/>
      <c r="AI56" s="119"/>
      <c r="AJ56" s="119"/>
      <c r="AK56" s="119"/>
      <c r="AL56" s="100"/>
      <c r="AN56" s="10">
        <v>1</v>
      </c>
    </row>
    <row r="57" spans="1:40" ht="30" customHeight="1" x14ac:dyDescent="0.25">
      <c r="A57" s="410"/>
      <c r="B57" s="197">
        <f t="shared" ref="B57" si="9">B56+1</f>
        <v>3</v>
      </c>
      <c r="C57" s="198" t="s">
        <v>14543</v>
      </c>
      <c r="D57" s="213" t="s">
        <v>14544</v>
      </c>
      <c r="E57" s="433"/>
      <c r="F57" s="429" t="s">
        <v>14545</v>
      </c>
      <c r="G57" s="213" t="s">
        <v>14546</v>
      </c>
      <c r="H57" s="433"/>
      <c r="I57" s="439" t="s">
        <v>14547</v>
      </c>
      <c r="J57" s="214" t="s">
        <v>14548</v>
      </c>
      <c r="K57" s="410"/>
      <c r="L57" s="215"/>
      <c r="M57" s="530"/>
      <c r="N57" s="531"/>
      <c r="O57" s="410"/>
      <c r="P57" s="200">
        <f t="shared" si="8"/>
        <v>10</v>
      </c>
      <c r="Q57" s="201" t="s">
        <v>14549</v>
      </c>
      <c r="R57" s="202" t="s">
        <v>14550</v>
      </c>
      <c r="S57" s="452" t="s">
        <v>14551</v>
      </c>
      <c r="T57" s="203" t="s">
        <v>14552</v>
      </c>
      <c r="U57" s="448" t="s">
        <v>14553</v>
      </c>
      <c r="V57" s="203" t="s">
        <v>14554</v>
      </c>
      <c r="W57" s="410"/>
      <c r="X57" s="98"/>
      <c r="Y57" s="85"/>
      <c r="Z57" s="95"/>
      <c r="AA57" s="95"/>
      <c r="AB57" s="410"/>
      <c r="AC57" s="98">
        <v>3</v>
      </c>
      <c r="AD57" s="85" t="s">
        <v>11183</v>
      </c>
      <c r="AE57" s="100" t="s">
        <v>11184</v>
      </c>
      <c r="AF57" s="100" t="s">
        <v>11185</v>
      </c>
      <c r="AG57" s="460"/>
      <c r="AH57" s="98"/>
      <c r="AI57" s="121" t="s">
        <v>11533</v>
      </c>
      <c r="AJ57" s="216"/>
      <c r="AK57" s="216"/>
      <c r="AL57" s="100"/>
      <c r="AN57" s="10">
        <v>1</v>
      </c>
    </row>
    <row r="58" spans="1:40" ht="30" customHeight="1" x14ac:dyDescent="0.25">
      <c r="A58" s="410"/>
      <c r="B58" s="197">
        <v>3</v>
      </c>
      <c r="C58" s="443" t="s">
        <v>14555</v>
      </c>
      <c r="D58" s="213" t="s">
        <v>14556</v>
      </c>
      <c r="E58" s="433"/>
      <c r="F58" s="429" t="s">
        <v>14557</v>
      </c>
      <c r="G58" s="213" t="s">
        <v>14558</v>
      </c>
      <c r="H58" s="433"/>
      <c r="I58" s="439" t="s">
        <v>14559</v>
      </c>
      <c r="J58" s="214" t="s">
        <v>14560</v>
      </c>
      <c r="K58" s="410"/>
      <c r="L58" s="441" t="s">
        <v>10240</v>
      </c>
      <c r="M58" s="205" t="s">
        <v>12827</v>
      </c>
      <c r="N58" s="445" t="s">
        <v>12833</v>
      </c>
      <c r="O58" s="410"/>
      <c r="P58" s="200">
        <f t="shared" si="8"/>
        <v>11</v>
      </c>
      <c r="Q58" s="201" t="s">
        <v>14561</v>
      </c>
      <c r="R58" s="202" t="s">
        <v>14562</v>
      </c>
      <c r="S58" s="452" t="s">
        <v>14563</v>
      </c>
      <c r="T58" s="203" t="s">
        <v>14564</v>
      </c>
      <c r="U58" s="448" t="s">
        <v>14565</v>
      </c>
      <c r="V58" s="203" t="s">
        <v>14566</v>
      </c>
      <c r="W58" s="410"/>
      <c r="X58" s="98"/>
      <c r="Y58" s="85"/>
      <c r="Z58" s="95"/>
      <c r="AA58" s="95"/>
      <c r="AB58" s="410"/>
      <c r="AC58" s="98">
        <v>4</v>
      </c>
      <c r="AD58" s="85" t="s">
        <v>11197</v>
      </c>
      <c r="AE58" s="100" t="s">
        <v>11198</v>
      </c>
      <c r="AF58" s="100" t="s">
        <v>11199</v>
      </c>
      <c r="AG58" s="460"/>
      <c r="AH58" s="98">
        <v>1</v>
      </c>
      <c r="AI58" s="85" t="s">
        <v>11543</v>
      </c>
      <c r="AJ58" s="95" t="s">
        <v>11544</v>
      </c>
      <c r="AK58" s="95" t="s">
        <v>11545</v>
      </c>
      <c r="AL58" s="100"/>
      <c r="AN58" s="10">
        <v>1</v>
      </c>
    </row>
    <row r="59" spans="1:40" ht="30" customHeight="1" x14ac:dyDescent="0.25">
      <c r="A59" s="410"/>
      <c r="B59" s="197">
        <f t="shared" ref="B59" si="10">B58+1</f>
        <v>4</v>
      </c>
      <c r="C59" s="198" t="s">
        <v>14567</v>
      </c>
      <c r="D59" s="213" t="s">
        <v>14568</v>
      </c>
      <c r="E59" s="433"/>
      <c r="F59" s="429" t="s">
        <v>14569</v>
      </c>
      <c r="G59" s="213" t="s">
        <v>14570</v>
      </c>
      <c r="H59" s="433"/>
      <c r="I59" s="439" t="s">
        <v>14571</v>
      </c>
      <c r="J59" s="214" t="s">
        <v>14572</v>
      </c>
      <c r="K59" s="410"/>
      <c r="L59" s="215"/>
      <c r="M59" s="530"/>
      <c r="N59" s="531"/>
      <c r="O59" s="410"/>
      <c r="P59" s="200"/>
      <c r="Q59" s="442" t="s">
        <v>10168</v>
      </c>
      <c r="R59" s="92"/>
      <c r="S59" s="453"/>
      <c r="T59" s="219"/>
      <c r="U59" s="92"/>
      <c r="V59" s="220"/>
      <c r="W59" s="410"/>
      <c r="X59" s="98"/>
      <c r="AB59" s="410"/>
      <c r="AC59" s="98">
        <v>5</v>
      </c>
      <c r="AD59" s="85" t="s">
        <v>11212</v>
      </c>
      <c r="AE59" s="100" t="s">
        <v>11213</v>
      </c>
      <c r="AF59" s="100" t="s">
        <v>11214</v>
      </c>
      <c r="AG59" s="460"/>
      <c r="AH59" s="98">
        <v>2</v>
      </c>
      <c r="AI59" s="85" t="s">
        <v>11552</v>
      </c>
      <c r="AJ59" s="95" t="s">
        <v>11553</v>
      </c>
      <c r="AK59" s="95" t="s">
        <v>11554</v>
      </c>
      <c r="AL59" s="100"/>
      <c r="AN59" s="10">
        <v>1</v>
      </c>
    </row>
    <row r="60" spans="1:40" ht="30" customHeight="1" x14ac:dyDescent="0.25">
      <c r="A60" s="410"/>
      <c r="B60" s="197">
        <v>4</v>
      </c>
      <c r="C60" s="198" t="s">
        <v>14573</v>
      </c>
      <c r="D60" s="213" t="s">
        <v>14574</v>
      </c>
      <c r="E60" s="433"/>
      <c r="F60" s="429" t="s">
        <v>14575</v>
      </c>
      <c r="G60" s="213" t="s">
        <v>14576</v>
      </c>
      <c r="H60" s="433"/>
      <c r="I60" s="439" t="s">
        <v>14577</v>
      </c>
      <c r="J60" s="214" t="s">
        <v>14578</v>
      </c>
      <c r="K60" s="410"/>
      <c r="L60" s="441" t="s">
        <v>10245</v>
      </c>
      <c r="M60" s="205" t="s">
        <v>12886</v>
      </c>
      <c r="N60" s="446"/>
      <c r="O60" s="410"/>
      <c r="P60" s="200">
        <v>1</v>
      </c>
      <c r="Q60" s="201" t="s">
        <v>14579</v>
      </c>
      <c r="R60" s="202" t="s">
        <v>14580</v>
      </c>
      <c r="S60" s="452" t="s">
        <v>14581</v>
      </c>
      <c r="T60" s="203" t="s">
        <v>14582</v>
      </c>
      <c r="U60" s="448" t="s">
        <v>14583</v>
      </c>
      <c r="V60" s="203" t="s">
        <v>14584</v>
      </c>
      <c r="W60" s="410"/>
      <c r="X60" s="98"/>
      <c r="Y60" s="121"/>
      <c r="Z60" s="121"/>
      <c r="AA60" s="121"/>
      <c r="AB60" s="410"/>
      <c r="AC60" s="85"/>
      <c r="AD60" s="139"/>
      <c r="AE60" s="141"/>
      <c r="AF60" s="141"/>
      <c r="AG60" s="434"/>
      <c r="AH60" s="98">
        <v>3</v>
      </c>
      <c r="AI60" s="85" t="s">
        <v>11564</v>
      </c>
      <c r="AJ60" s="95" t="s">
        <v>11565</v>
      </c>
      <c r="AK60" s="95" t="s">
        <v>11566</v>
      </c>
      <c r="AL60" s="141"/>
      <c r="AN60" s="10">
        <v>1</v>
      </c>
    </row>
    <row r="61" spans="1:40" ht="30" customHeight="1" x14ac:dyDescent="0.25">
      <c r="A61" s="410"/>
      <c r="B61" s="197">
        <f t="shared" ref="B61" si="11">B60+1</f>
        <v>5</v>
      </c>
      <c r="C61" s="198" t="s">
        <v>14585</v>
      </c>
      <c r="D61" s="213" t="s">
        <v>14586</v>
      </c>
      <c r="E61" s="433"/>
      <c r="F61" s="429" t="s">
        <v>14587</v>
      </c>
      <c r="G61" s="213" t="s">
        <v>14588</v>
      </c>
      <c r="H61" s="433"/>
      <c r="I61" s="439" t="s">
        <v>14589</v>
      </c>
      <c r="J61" s="214" t="s">
        <v>14590</v>
      </c>
      <c r="K61" s="410"/>
      <c r="L61" s="208"/>
      <c r="M61" s="205" t="s">
        <v>12928</v>
      </c>
      <c r="N61" s="445" t="s">
        <v>12934</v>
      </c>
      <c r="O61" s="410"/>
      <c r="P61" s="200">
        <f>P60+1</f>
        <v>2</v>
      </c>
      <c r="Q61" s="201" t="s">
        <v>14591</v>
      </c>
      <c r="R61" s="202" t="s">
        <v>14592</v>
      </c>
      <c r="S61" s="452" t="s">
        <v>14593</v>
      </c>
      <c r="T61" s="203" t="s">
        <v>14594</v>
      </c>
      <c r="U61" s="448" t="s">
        <v>14595</v>
      </c>
      <c r="V61" s="203" t="s">
        <v>14596</v>
      </c>
      <c r="W61" s="410"/>
      <c r="X61" s="98"/>
      <c r="Y61" s="85"/>
      <c r="Z61" s="95"/>
      <c r="AA61" s="95"/>
      <c r="AB61" s="410"/>
      <c r="AC61" s="210" t="s">
        <v>11239</v>
      </c>
      <c r="AD61" s="121" t="s">
        <v>11240</v>
      </c>
      <c r="AE61" s="121" t="s">
        <v>11241</v>
      </c>
      <c r="AF61" s="121" t="s">
        <v>11242</v>
      </c>
      <c r="AG61" s="76"/>
      <c r="AH61" s="98">
        <v>4</v>
      </c>
      <c r="AI61" s="85" t="s">
        <v>11573</v>
      </c>
      <c r="AJ61" s="95" t="s">
        <v>11574</v>
      </c>
      <c r="AK61" s="95" t="s">
        <v>11575</v>
      </c>
      <c r="AL61" s="121"/>
      <c r="AN61" s="10">
        <v>1</v>
      </c>
    </row>
    <row r="62" spans="1:40" ht="30" customHeight="1" x14ac:dyDescent="0.25">
      <c r="A62" s="410"/>
      <c r="B62" s="197"/>
      <c r="C62" s="444" t="s">
        <v>10288</v>
      </c>
      <c r="D62" s="50"/>
      <c r="E62" s="434"/>
      <c r="F62" s="217"/>
      <c r="G62" s="50"/>
      <c r="H62" s="434"/>
      <c r="I62" s="217"/>
      <c r="J62" s="204"/>
      <c r="K62" s="410"/>
      <c r="L62" s="208"/>
      <c r="M62" s="205" t="s">
        <v>14597</v>
      </c>
      <c r="N62" s="445" t="s">
        <v>10248</v>
      </c>
      <c r="O62" s="410"/>
      <c r="P62" s="200">
        <f t="shared" ref="P62:P76" si="12">P61+1</f>
        <v>3</v>
      </c>
      <c r="Q62" s="201" t="s">
        <v>14598</v>
      </c>
      <c r="R62" s="202" t="s">
        <v>14599</v>
      </c>
      <c r="S62" s="452" t="s">
        <v>14600</v>
      </c>
      <c r="T62" s="203" t="s">
        <v>14601</v>
      </c>
      <c r="U62" s="448" t="s">
        <v>14602</v>
      </c>
      <c r="V62" s="203" t="s">
        <v>14603</v>
      </c>
      <c r="W62" s="410"/>
      <c r="X62" s="98"/>
      <c r="Y62" s="85"/>
      <c r="Z62" s="95"/>
      <c r="AA62" s="95"/>
      <c r="AB62" s="410"/>
      <c r="AC62" s="98">
        <v>1</v>
      </c>
      <c r="AD62" s="85" t="s">
        <v>11258</v>
      </c>
      <c r="AE62" s="100" t="s">
        <v>11259</v>
      </c>
      <c r="AF62" s="100" t="s">
        <v>11260</v>
      </c>
      <c r="AG62" s="460"/>
      <c r="AH62" s="98">
        <v>5</v>
      </c>
      <c r="AI62" s="85" t="s">
        <v>11585</v>
      </c>
      <c r="AJ62" s="95" t="s">
        <v>11586</v>
      </c>
      <c r="AK62" s="95" t="s">
        <v>11587</v>
      </c>
      <c r="AL62" s="100"/>
      <c r="AN62" s="10">
        <v>1</v>
      </c>
    </row>
    <row r="63" spans="1:40" ht="30" customHeight="1" x14ac:dyDescent="0.25">
      <c r="A63" s="410"/>
      <c r="B63" s="197">
        <v>1</v>
      </c>
      <c r="C63" s="198" t="s">
        <v>14604</v>
      </c>
      <c r="D63" s="213" t="s">
        <v>14605</v>
      </c>
      <c r="E63" s="433"/>
      <c r="F63" s="429" t="s">
        <v>14606</v>
      </c>
      <c r="G63" s="213" t="s">
        <v>14607</v>
      </c>
      <c r="H63" s="433"/>
      <c r="I63" s="439" t="s">
        <v>14608</v>
      </c>
      <c r="J63" s="214" t="s">
        <v>14609</v>
      </c>
      <c r="K63" s="410"/>
      <c r="L63" s="208"/>
      <c r="M63" s="205" t="s">
        <v>13004</v>
      </c>
      <c r="N63" s="445" t="s">
        <v>14610</v>
      </c>
      <c r="O63" s="410"/>
      <c r="P63" s="200">
        <f t="shared" si="12"/>
        <v>4</v>
      </c>
      <c r="Q63" s="201" t="s">
        <v>14611</v>
      </c>
      <c r="R63" s="202" t="s">
        <v>14612</v>
      </c>
      <c r="S63" s="452" t="s">
        <v>14613</v>
      </c>
      <c r="T63" s="203" t="s">
        <v>14614</v>
      </c>
      <c r="U63" s="448" t="s">
        <v>14615</v>
      </c>
      <c r="V63" s="203" t="s">
        <v>14616</v>
      </c>
      <c r="W63" s="410"/>
      <c r="X63" s="98"/>
      <c r="Y63" s="85"/>
      <c r="Z63" s="95"/>
      <c r="AA63" s="95"/>
      <c r="AB63" s="410"/>
      <c r="AC63" s="98">
        <v>2</v>
      </c>
      <c r="AD63" s="85" t="s">
        <v>11276</v>
      </c>
      <c r="AE63" s="100" t="s">
        <v>11277</v>
      </c>
      <c r="AF63" s="100" t="s">
        <v>11278</v>
      </c>
      <c r="AG63" s="460"/>
      <c r="AH63" s="98">
        <v>6</v>
      </c>
      <c r="AI63" s="85" t="s">
        <v>11597</v>
      </c>
      <c r="AJ63" s="95" t="s">
        <v>11598</v>
      </c>
      <c r="AK63" s="95" t="s">
        <v>11599</v>
      </c>
      <c r="AL63" s="100"/>
      <c r="AN63" s="10">
        <v>1</v>
      </c>
    </row>
    <row r="64" spans="1:40" ht="30" customHeight="1" x14ac:dyDescent="0.25">
      <c r="A64" s="410"/>
      <c r="B64" s="197">
        <f>B63+1</f>
        <v>2</v>
      </c>
      <c r="C64" s="198" t="s">
        <v>14617</v>
      </c>
      <c r="D64" s="213" t="s">
        <v>14618</v>
      </c>
      <c r="E64" s="433"/>
      <c r="F64" s="429" t="s">
        <v>14619</v>
      </c>
      <c r="G64" s="213" t="s">
        <v>14620</v>
      </c>
      <c r="H64" s="433"/>
      <c r="I64" s="439" t="s">
        <v>14621</v>
      </c>
      <c r="J64" s="214" t="s">
        <v>14622</v>
      </c>
      <c r="K64" s="410"/>
      <c r="L64" s="208"/>
      <c r="M64" s="205" t="s">
        <v>13010</v>
      </c>
      <c r="N64" s="445" t="s">
        <v>14043</v>
      </c>
      <c r="O64" s="410"/>
      <c r="P64" s="200">
        <f t="shared" si="12"/>
        <v>5</v>
      </c>
      <c r="Q64" s="201" t="s">
        <v>14623</v>
      </c>
      <c r="R64" s="202" t="s">
        <v>14624</v>
      </c>
      <c r="S64" s="452" t="s">
        <v>14625</v>
      </c>
      <c r="T64" s="203" t="s">
        <v>14626</v>
      </c>
      <c r="U64" s="448" t="s">
        <v>14627</v>
      </c>
      <c r="V64" s="203" t="s">
        <v>14628</v>
      </c>
      <c r="W64" s="410"/>
      <c r="X64" s="98"/>
      <c r="Y64" s="85"/>
      <c r="Z64" s="95"/>
      <c r="AA64" s="95"/>
      <c r="AB64" s="410"/>
      <c r="AC64" s="98">
        <v>3</v>
      </c>
      <c r="AD64" s="85" t="s">
        <v>11294</v>
      </c>
      <c r="AE64" s="100" t="s">
        <v>11295</v>
      </c>
      <c r="AF64" s="100" t="s">
        <v>11296</v>
      </c>
      <c r="AG64" s="460"/>
      <c r="AH64" s="98">
        <v>7</v>
      </c>
      <c r="AI64" s="85" t="s">
        <v>11609</v>
      </c>
      <c r="AJ64" s="95" t="s">
        <v>11610</v>
      </c>
      <c r="AK64" s="95" t="s">
        <v>11611</v>
      </c>
      <c r="AL64" s="100"/>
      <c r="AN64" s="10">
        <v>1</v>
      </c>
    </row>
    <row r="65" spans="1:40" ht="30" customHeight="1" x14ac:dyDescent="0.25">
      <c r="A65" s="410"/>
      <c r="B65" s="197">
        <f t="shared" ref="B65:B67" si="13">B64+1</f>
        <v>3</v>
      </c>
      <c r="C65" s="198" t="s">
        <v>14629</v>
      </c>
      <c r="D65" s="213" t="s">
        <v>14630</v>
      </c>
      <c r="E65" s="433"/>
      <c r="F65" s="429" t="s">
        <v>14631</v>
      </c>
      <c r="G65" s="213" t="s">
        <v>14632</v>
      </c>
      <c r="H65" s="433"/>
      <c r="I65" s="439" t="s">
        <v>14633</v>
      </c>
      <c r="J65" s="214" t="s">
        <v>14634</v>
      </c>
      <c r="K65" s="410"/>
      <c r="L65" s="208"/>
      <c r="M65" s="205" t="s">
        <v>13016</v>
      </c>
      <c r="N65" s="445" t="s">
        <v>14635</v>
      </c>
      <c r="O65" s="410"/>
      <c r="P65" s="200">
        <f t="shared" si="12"/>
        <v>6</v>
      </c>
      <c r="Q65" s="201" t="s">
        <v>11537</v>
      </c>
      <c r="R65" s="202" t="s">
        <v>11537</v>
      </c>
      <c r="S65" s="452" t="s">
        <v>14636</v>
      </c>
      <c r="T65" s="203" t="s">
        <v>14637</v>
      </c>
      <c r="U65" s="448" t="s">
        <v>14638</v>
      </c>
      <c r="V65" s="203" t="s">
        <v>14639</v>
      </c>
      <c r="W65" s="410"/>
      <c r="X65" s="98"/>
      <c r="Y65" s="85"/>
      <c r="Z65" s="95"/>
      <c r="AA65" s="95"/>
      <c r="AB65" s="410"/>
      <c r="AC65" s="517">
        <v>4</v>
      </c>
      <c r="AD65" s="518" t="s">
        <v>11312</v>
      </c>
      <c r="AE65" s="520" t="s">
        <v>11313</v>
      </c>
      <c r="AF65" s="520" t="s">
        <v>11314</v>
      </c>
      <c r="AG65" s="464"/>
      <c r="AH65" s="98">
        <v>8</v>
      </c>
      <c r="AI65" s="85" t="s">
        <v>11621</v>
      </c>
      <c r="AJ65" s="95" t="s">
        <v>11622</v>
      </c>
      <c r="AK65" s="95" t="s">
        <v>11623</v>
      </c>
      <c r="AL65" s="137"/>
      <c r="AN65" s="10">
        <v>1</v>
      </c>
    </row>
    <row r="66" spans="1:40" ht="30" customHeight="1" x14ac:dyDescent="0.3">
      <c r="A66" s="410"/>
      <c r="B66" s="197">
        <f t="shared" si="13"/>
        <v>4</v>
      </c>
      <c r="C66" s="198" t="s">
        <v>14640</v>
      </c>
      <c r="D66" s="213" t="s">
        <v>14641</v>
      </c>
      <c r="E66" s="433"/>
      <c r="F66" s="429" t="s">
        <v>14642</v>
      </c>
      <c r="G66" s="213" t="s">
        <v>14643</v>
      </c>
      <c r="H66" s="433"/>
      <c r="I66" s="439" t="s">
        <v>14644</v>
      </c>
      <c r="J66" s="214" t="s">
        <v>14645</v>
      </c>
      <c r="K66" s="410"/>
      <c r="L66" s="199"/>
      <c r="M66" s="222"/>
      <c r="N66" s="445" t="s">
        <v>12993</v>
      </c>
      <c r="O66" s="410"/>
      <c r="P66" s="200">
        <f t="shared" si="12"/>
        <v>7</v>
      </c>
      <c r="Q66" s="201" t="s">
        <v>14646</v>
      </c>
      <c r="R66" s="202" t="s">
        <v>14647</v>
      </c>
      <c r="S66" s="452" t="s">
        <v>14648</v>
      </c>
      <c r="T66" s="203" t="s">
        <v>14649</v>
      </c>
      <c r="U66" s="448" t="s">
        <v>14650</v>
      </c>
      <c r="V66" s="203" t="s">
        <v>14651</v>
      </c>
      <c r="W66" s="410"/>
      <c r="X66" s="98"/>
      <c r="Y66" s="85"/>
      <c r="Z66" s="95"/>
      <c r="AA66" s="95"/>
      <c r="AB66" s="410"/>
      <c r="AC66" s="517"/>
      <c r="AD66" s="518"/>
      <c r="AE66" s="520"/>
      <c r="AF66" s="520"/>
      <c r="AG66" s="464"/>
      <c r="AH66" s="98">
        <v>9</v>
      </c>
      <c r="AI66" s="85" t="s">
        <v>11633</v>
      </c>
      <c r="AJ66" s="95" t="s">
        <v>11634</v>
      </c>
      <c r="AK66" s="95" t="s">
        <v>11635</v>
      </c>
      <c r="AL66" s="137"/>
      <c r="AN66" s="10">
        <v>1</v>
      </c>
    </row>
    <row r="67" spans="1:40" ht="30" customHeight="1" x14ac:dyDescent="0.25">
      <c r="A67" s="410"/>
      <c r="B67" s="197">
        <f t="shared" si="13"/>
        <v>5</v>
      </c>
      <c r="C67" s="198" t="s">
        <v>14652</v>
      </c>
      <c r="D67" s="213" t="s">
        <v>14653</v>
      </c>
      <c r="E67" s="433"/>
      <c r="F67" s="429" t="s">
        <v>14654</v>
      </c>
      <c r="G67" s="213" t="s">
        <v>14655</v>
      </c>
      <c r="H67" s="433"/>
      <c r="I67" s="439" t="s">
        <v>14656</v>
      </c>
      <c r="J67" s="214" t="s">
        <v>14657</v>
      </c>
      <c r="K67" s="410"/>
      <c r="L67" s="215"/>
      <c r="M67" s="530"/>
      <c r="N67" s="531"/>
      <c r="O67" s="410"/>
      <c r="P67" s="200">
        <f t="shared" si="12"/>
        <v>8</v>
      </c>
      <c r="Q67" s="201" t="s">
        <v>14658</v>
      </c>
      <c r="R67" s="202" t="s">
        <v>14659</v>
      </c>
      <c r="S67" s="452" t="s">
        <v>14660</v>
      </c>
      <c r="T67" s="203" t="s">
        <v>14661</v>
      </c>
      <c r="U67" s="448" t="s">
        <v>14662</v>
      </c>
      <c r="V67" s="203" t="s">
        <v>14663</v>
      </c>
      <c r="W67" s="410"/>
      <c r="X67" s="98"/>
      <c r="Y67" s="85"/>
      <c r="Z67" s="95"/>
      <c r="AA67" s="95"/>
      <c r="AB67" s="410"/>
      <c r="AC67" s="210" t="s">
        <v>11340</v>
      </c>
      <c r="AD67" s="121" t="s">
        <v>11341</v>
      </c>
      <c r="AE67" s="121" t="s">
        <v>11342</v>
      </c>
      <c r="AF67" s="121" t="s">
        <v>11343</v>
      </c>
      <c r="AG67" s="76"/>
      <c r="AH67" s="98">
        <v>10</v>
      </c>
      <c r="AI67" s="85" t="s">
        <v>11645</v>
      </c>
      <c r="AJ67" s="95" t="s">
        <v>11646</v>
      </c>
      <c r="AK67" s="95" t="s">
        <v>11647</v>
      </c>
      <c r="AL67" s="121"/>
      <c r="AN67" s="10">
        <v>1</v>
      </c>
    </row>
    <row r="68" spans="1:40" ht="30" customHeight="1" x14ac:dyDescent="0.25">
      <c r="A68" s="410"/>
      <c r="B68" s="197"/>
      <c r="C68" s="444" t="s">
        <v>10326</v>
      </c>
      <c r="D68" s="97"/>
      <c r="E68" s="415"/>
      <c r="F68" s="217"/>
      <c r="G68" s="97"/>
      <c r="H68" s="415"/>
      <c r="I68" s="217"/>
      <c r="J68" s="204"/>
      <c r="K68" s="410"/>
      <c r="L68" s="441" t="s">
        <v>13097</v>
      </c>
      <c r="M68" s="205" t="s">
        <v>14664</v>
      </c>
      <c r="N68" s="209" t="s">
        <v>14043</v>
      </c>
      <c r="O68" s="410"/>
      <c r="P68" s="200">
        <f t="shared" si="12"/>
        <v>9</v>
      </c>
      <c r="Q68" s="201" t="s">
        <v>14665</v>
      </c>
      <c r="R68" s="202" t="s">
        <v>14666</v>
      </c>
      <c r="S68" s="452" t="s">
        <v>14667</v>
      </c>
      <c r="T68" s="203" t="s">
        <v>14668</v>
      </c>
      <c r="U68" s="448" t="s">
        <v>14669</v>
      </c>
      <c r="V68" s="203" t="s">
        <v>14670</v>
      </c>
      <c r="W68" s="410"/>
      <c r="X68" s="98"/>
      <c r="Y68" s="85"/>
      <c r="Z68" s="95"/>
      <c r="AA68" s="95"/>
      <c r="AB68" s="410"/>
      <c r="AC68" s="98">
        <v>1</v>
      </c>
      <c r="AD68" s="85" t="s">
        <v>11359</v>
      </c>
      <c r="AE68" s="100" t="s">
        <v>11360</v>
      </c>
      <c r="AF68" s="100" t="s">
        <v>11361</v>
      </c>
      <c r="AG68" s="460"/>
      <c r="AH68" s="98">
        <v>11</v>
      </c>
      <c r="AI68" s="85" t="s">
        <v>11657</v>
      </c>
      <c r="AJ68" s="95" t="s">
        <v>11658</v>
      </c>
      <c r="AK68" s="95" t="s">
        <v>11659</v>
      </c>
      <c r="AL68" s="100"/>
      <c r="AN68" s="10">
        <v>1</v>
      </c>
    </row>
    <row r="69" spans="1:40" ht="30" customHeight="1" x14ac:dyDescent="0.25">
      <c r="A69" s="410"/>
      <c r="B69" s="197">
        <v>1</v>
      </c>
      <c r="C69" s="198" t="s">
        <v>14671</v>
      </c>
      <c r="D69" s="213" t="s">
        <v>14672</v>
      </c>
      <c r="E69" s="433"/>
      <c r="F69" s="429" t="s">
        <v>14673</v>
      </c>
      <c r="G69" s="213" t="s">
        <v>14674</v>
      </c>
      <c r="H69" s="433"/>
      <c r="I69" s="439" t="s">
        <v>14675</v>
      </c>
      <c r="J69" s="214" t="s">
        <v>14676</v>
      </c>
      <c r="K69" s="410"/>
      <c r="L69" s="215"/>
      <c r="M69" s="530"/>
      <c r="N69" s="531"/>
      <c r="O69" s="410"/>
      <c r="P69" s="200">
        <f t="shared" si="12"/>
        <v>10</v>
      </c>
      <c r="Q69" s="201" t="s">
        <v>14677</v>
      </c>
      <c r="R69" s="202" t="s">
        <v>14678</v>
      </c>
      <c r="S69" s="452" t="s">
        <v>14679</v>
      </c>
      <c r="T69" s="203" t="s">
        <v>14680</v>
      </c>
      <c r="U69" s="448" t="s">
        <v>14681</v>
      </c>
      <c r="V69" s="203" t="s">
        <v>14682</v>
      </c>
      <c r="W69" s="410"/>
      <c r="X69" s="98"/>
      <c r="Y69" s="85"/>
      <c r="Z69" s="95"/>
      <c r="AA69" s="95"/>
      <c r="AB69" s="410"/>
      <c r="AC69" s="102"/>
      <c r="AD69" s="139"/>
      <c r="AE69" s="141"/>
      <c r="AF69" s="141"/>
      <c r="AG69" s="434"/>
      <c r="AH69" s="98">
        <v>12</v>
      </c>
      <c r="AI69" s="85" t="s">
        <v>11669</v>
      </c>
      <c r="AJ69" s="95" t="s">
        <v>11670</v>
      </c>
      <c r="AK69" s="95" t="s">
        <v>11671</v>
      </c>
      <c r="AL69" s="141"/>
      <c r="AN69" s="10">
        <v>1</v>
      </c>
    </row>
    <row r="70" spans="1:40" ht="30" customHeight="1" x14ac:dyDescent="0.25">
      <c r="A70" s="410"/>
      <c r="B70" s="197">
        <f>B69+1</f>
        <v>2</v>
      </c>
      <c r="C70" s="198" t="s">
        <v>14683</v>
      </c>
      <c r="D70" s="213" t="s">
        <v>14684</v>
      </c>
      <c r="E70" s="433"/>
      <c r="F70" s="429" t="s">
        <v>14685</v>
      </c>
      <c r="G70" s="213" t="s">
        <v>14686</v>
      </c>
      <c r="H70" s="433"/>
      <c r="I70" s="439" t="s">
        <v>14687</v>
      </c>
      <c r="J70" s="214" t="s">
        <v>14688</v>
      </c>
      <c r="K70" s="410"/>
      <c r="L70" s="441" t="s">
        <v>10279</v>
      </c>
      <c r="M70" s="205" t="s">
        <v>5870</v>
      </c>
      <c r="N70" s="445" t="s">
        <v>13127</v>
      </c>
      <c r="O70" s="410"/>
      <c r="P70" s="200">
        <f t="shared" si="12"/>
        <v>11</v>
      </c>
      <c r="Q70" s="201" t="s">
        <v>14689</v>
      </c>
      <c r="R70" s="202" t="s">
        <v>14690</v>
      </c>
      <c r="S70" s="452" t="s">
        <v>14691</v>
      </c>
      <c r="T70" s="203" t="s">
        <v>14692</v>
      </c>
      <c r="U70" s="448" t="s">
        <v>14693</v>
      </c>
      <c r="V70" s="203" t="s">
        <v>14694</v>
      </c>
      <c r="W70" s="410"/>
      <c r="X70" s="98"/>
      <c r="Y70" s="85"/>
      <c r="Z70" s="95"/>
      <c r="AA70" s="95"/>
      <c r="AB70" s="410"/>
      <c r="AC70" s="223" t="s">
        <v>11392</v>
      </c>
      <c r="AD70" s="224" t="s">
        <v>11393</v>
      </c>
      <c r="AE70" s="224" t="s">
        <v>11394</v>
      </c>
      <c r="AF70" s="224" t="s">
        <v>11395</v>
      </c>
      <c r="AG70" s="143"/>
      <c r="AH70" s="98">
        <v>13</v>
      </c>
      <c r="AI70" s="85" t="s">
        <v>11681</v>
      </c>
      <c r="AJ70" s="95" t="s">
        <v>11682</v>
      </c>
      <c r="AK70" s="95" t="s">
        <v>11683</v>
      </c>
      <c r="AL70" s="224"/>
      <c r="AN70" s="10">
        <v>1</v>
      </c>
    </row>
    <row r="71" spans="1:40" ht="30" customHeight="1" x14ac:dyDescent="0.25">
      <c r="A71" s="410"/>
      <c r="B71" s="197">
        <f t="shared" ref="B71:B72" si="14">B70+1</f>
        <v>3</v>
      </c>
      <c r="C71" s="198" t="s">
        <v>14695</v>
      </c>
      <c r="D71" s="213" t="s">
        <v>14696</v>
      </c>
      <c r="E71" s="433"/>
      <c r="F71" s="429" t="s">
        <v>14697</v>
      </c>
      <c r="G71" s="213" t="s">
        <v>14698</v>
      </c>
      <c r="H71" s="433"/>
      <c r="I71" s="439" t="s">
        <v>14699</v>
      </c>
      <c r="J71" s="214" t="s">
        <v>14700</v>
      </c>
      <c r="K71" s="410"/>
      <c r="L71" s="208"/>
      <c r="M71" s="205" t="s">
        <v>13145</v>
      </c>
      <c r="N71" s="445" t="s">
        <v>14701</v>
      </c>
      <c r="O71" s="410"/>
      <c r="P71" s="200">
        <f t="shared" si="12"/>
        <v>12</v>
      </c>
      <c r="Q71" s="201" t="s">
        <v>14702</v>
      </c>
      <c r="R71" s="202" t="s">
        <v>14703</v>
      </c>
      <c r="S71" s="452" t="s">
        <v>14704</v>
      </c>
      <c r="T71" s="203" t="s">
        <v>14705</v>
      </c>
      <c r="U71" s="448" t="s">
        <v>14706</v>
      </c>
      <c r="V71" s="203" t="s">
        <v>14707</v>
      </c>
      <c r="W71" s="410"/>
      <c r="X71" s="98"/>
      <c r="Y71" s="85"/>
      <c r="Z71" s="95"/>
      <c r="AA71" s="95"/>
      <c r="AB71" s="410"/>
      <c r="AC71" s="225" t="s">
        <v>11411</v>
      </c>
      <c r="AD71" s="85" t="s">
        <v>11412</v>
      </c>
      <c r="AE71" s="100" t="s">
        <v>11413</v>
      </c>
      <c r="AF71" s="100" t="s">
        <v>11414</v>
      </c>
      <c r="AG71" s="460"/>
      <c r="AH71" s="98">
        <v>14</v>
      </c>
      <c r="AI71" s="85" t="s">
        <v>11690</v>
      </c>
      <c r="AJ71" s="95" t="s">
        <v>11691</v>
      </c>
      <c r="AK71" s="95" t="s">
        <v>11692</v>
      </c>
      <c r="AL71" s="100"/>
      <c r="AN71" s="10">
        <v>1</v>
      </c>
    </row>
    <row r="72" spans="1:40" ht="30" customHeight="1" x14ac:dyDescent="0.25">
      <c r="A72" s="410"/>
      <c r="B72" s="197">
        <f t="shared" si="14"/>
        <v>4</v>
      </c>
      <c r="C72" s="198" t="s">
        <v>14708</v>
      </c>
      <c r="D72" s="213" t="s">
        <v>14709</v>
      </c>
      <c r="E72" s="433"/>
      <c r="F72" s="429" t="s">
        <v>14710</v>
      </c>
      <c r="G72" s="213" t="s">
        <v>14711</v>
      </c>
      <c r="H72" s="433"/>
      <c r="I72" s="439" t="s">
        <v>14712</v>
      </c>
      <c r="J72" s="214" t="s">
        <v>14713</v>
      </c>
      <c r="K72" s="410"/>
      <c r="L72" s="208"/>
      <c r="M72" s="205" t="s">
        <v>13151</v>
      </c>
      <c r="N72" s="445" t="s">
        <v>14043</v>
      </c>
      <c r="O72" s="410"/>
      <c r="P72" s="200">
        <f t="shared" si="12"/>
        <v>13</v>
      </c>
      <c r="Q72" s="201" t="s">
        <v>14714</v>
      </c>
      <c r="R72" s="202" t="s">
        <v>14715</v>
      </c>
      <c r="S72" s="452" t="s">
        <v>14716</v>
      </c>
      <c r="T72" s="203" t="s">
        <v>14717</v>
      </c>
      <c r="U72" s="448" t="s">
        <v>14718</v>
      </c>
      <c r="V72" s="203" t="s">
        <v>14719</v>
      </c>
      <c r="W72" s="410"/>
      <c r="X72" s="98"/>
      <c r="Y72" s="85"/>
      <c r="Z72" s="95"/>
      <c r="AA72" s="95"/>
      <c r="AB72" s="410"/>
      <c r="AC72" s="225" t="s">
        <v>11430</v>
      </c>
      <c r="AD72" s="85" t="s">
        <v>11431</v>
      </c>
      <c r="AE72" s="100" t="s">
        <v>11432</v>
      </c>
      <c r="AF72" s="100" t="s">
        <v>11433</v>
      </c>
      <c r="AG72" s="460"/>
      <c r="AH72" s="98">
        <v>15</v>
      </c>
      <c r="AI72" s="85" t="s">
        <v>11702</v>
      </c>
      <c r="AJ72" s="95" t="s">
        <v>11703</v>
      </c>
      <c r="AK72" s="95" t="s">
        <v>11704</v>
      </c>
      <c r="AL72" s="100"/>
      <c r="AN72" s="10">
        <v>1</v>
      </c>
    </row>
    <row r="73" spans="1:40" ht="30" customHeight="1" x14ac:dyDescent="0.25">
      <c r="A73" s="410"/>
      <c r="B73" s="197"/>
      <c r="C73" s="444" t="s">
        <v>10333</v>
      </c>
      <c r="D73" s="97"/>
      <c r="E73" s="415"/>
      <c r="F73" s="217"/>
      <c r="G73" s="97"/>
      <c r="H73" s="415"/>
      <c r="I73" s="217"/>
      <c r="J73" s="204"/>
      <c r="K73" s="410"/>
      <c r="L73" s="208"/>
      <c r="M73" s="205" t="s">
        <v>13187</v>
      </c>
      <c r="N73" s="445" t="s">
        <v>13193</v>
      </c>
      <c r="O73" s="410"/>
      <c r="P73" s="200">
        <f t="shared" si="12"/>
        <v>14</v>
      </c>
      <c r="Q73" s="201" t="s">
        <v>14720</v>
      </c>
      <c r="R73" s="202" t="s">
        <v>14721</v>
      </c>
      <c r="S73" s="452" t="s">
        <v>14722</v>
      </c>
      <c r="T73" s="203" t="s">
        <v>14723</v>
      </c>
      <c r="U73" s="448" t="s">
        <v>14724</v>
      </c>
      <c r="V73" s="203" t="s">
        <v>14725</v>
      </c>
      <c r="W73" s="410"/>
      <c r="X73" s="98"/>
      <c r="Y73" s="85"/>
      <c r="Z73" s="95"/>
      <c r="AA73" s="95"/>
      <c r="AB73" s="410"/>
      <c r="AC73" s="536" t="s">
        <v>11446</v>
      </c>
      <c r="AD73" s="537" t="s">
        <v>11447</v>
      </c>
      <c r="AE73" s="538" t="s">
        <v>11448</v>
      </c>
      <c r="AF73" s="538" t="s">
        <v>11449</v>
      </c>
      <c r="AG73" s="466"/>
      <c r="AH73" s="98">
        <v>16</v>
      </c>
      <c r="AI73" s="85" t="s">
        <v>11714</v>
      </c>
      <c r="AJ73" s="95" t="s">
        <v>11715</v>
      </c>
      <c r="AK73" s="95" t="s">
        <v>11716</v>
      </c>
      <c r="AL73" s="381"/>
      <c r="AN73" s="10">
        <v>1</v>
      </c>
    </row>
    <row r="74" spans="1:40" ht="30" customHeight="1" x14ac:dyDescent="0.25">
      <c r="A74" s="410"/>
      <c r="B74" s="197">
        <v>1</v>
      </c>
      <c r="C74" s="198" t="s">
        <v>14726</v>
      </c>
      <c r="D74" s="213" t="s">
        <v>14727</v>
      </c>
      <c r="E74" s="433"/>
      <c r="F74" s="429" t="s">
        <v>14728</v>
      </c>
      <c r="G74" s="213" t="s">
        <v>14729</v>
      </c>
      <c r="H74" s="433"/>
      <c r="I74" s="439" t="s">
        <v>14730</v>
      </c>
      <c r="J74" s="214" t="s">
        <v>14731</v>
      </c>
      <c r="K74" s="410"/>
      <c r="L74" s="208"/>
      <c r="M74" s="205" t="s">
        <v>13243</v>
      </c>
      <c r="N74" s="445" t="s">
        <v>13249</v>
      </c>
      <c r="O74" s="410"/>
      <c r="P74" s="200">
        <f t="shared" si="12"/>
        <v>15</v>
      </c>
      <c r="Q74" s="201" t="s">
        <v>14732</v>
      </c>
      <c r="R74" s="202" t="s">
        <v>14733</v>
      </c>
      <c r="S74" s="452" t="s">
        <v>14496</v>
      </c>
      <c r="T74" s="203" t="s">
        <v>14734</v>
      </c>
      <c r="U74" s="448" t="s">
        <v>14735</v>
      </c>
      <c r="V74" s="203" t="s">
        <v>14736</v>
      </c>
      <c r="W74" s="410"/>
      <c r="X74" s="98"/>
      <c r="Y74" s="85"/>
      <c r="Z74" s="95"/>
      <c r="AA74" s="95"/>
      <c r="AB74" s="410"/>
      <c r="AC74" s="536"/>
      <c r="AD74" s="537"/>
      <c r="AE74" s="538"/>
      <c r="AF74" s="538"/>
      <c r="AG74" s="466"/>
      <c r="AH74" s="98">
        <v>17</v>
      </c>
      <c r="AI74" s="85" t="s">
        <v>11726</v>
      </c>
      <c r="AJ74" s="95" t="s">
        <v>11727</v>
      </c>
      <c r="AK74" s="95" t="s">
        <v>11728</v>
      </c>
      <c r="AL74" s="381"/>
      <c r="AN74" s="10">
        <v>1</v>
      </c>
    </row>
    <row r="75" spans="1:40" ht="30" customHeight="1" x14ac:dyDescent="0.25">
      <c r="A75" s="410"/>
      <c r="B75" s="197">
        <f>B74+1</f>
        <v>2</v>
      </c>
      <c r="C75" s="198" t="s">
        <v>14737</v>
      </c>
      <c r="D75" s="213" t="s">
        <v>14738</v>
      </c>
      <c r="E75" s="433"/>
      <c r="F75" s="429" t="s">
        <v>14739</v>
      </c>
      <c r="G75" s="213" t="s">
        <v>14740</v>
      </c>
      <c r="H75" s="433"/>
      <c r="I75" s="439" t="s">
        <v>14741</v>
      </c>
      <c r="J75" s="214" t="s">
        <v>14742</v>
      </c>
      <c r="K75" s="410"/>
      <c r="L75" s="208"/>
      <c r="M75" s="205" t="s">
        <v>13285</v>
      </c>
      <c r="N75" s="445" t="s">
        <v>13279</v>
      </c>
      <c r="O75" s="410"/>
      <c r="P75" s="200">
        <f t="shared" si="12"/>
        <v>16</v>
      </c>
      <c r="Q75" s="201" t="s">
        <v>14743</v>
      </c>
      <c r="R75" s="202" t="s">
        <v>14744</v>
      </c>
      <c r="S75" s="452" t="s">
        <v>14745</v>
      </c>
      <c r="T75" s="203" t="s">
        <v>14746</v>
      </c>
      <c r="U75" s="448" t="s">
        <v>14747</v>
      </c>
      <c r="V75" s="203" t="s">
        <v>14748</v>
      </c>
      <c r="W75" s="410"/>
      <c r="X75" s="98"/>
      <c r="Y75" s="85"/>
      <c r="Z75" s="95"/>
      <c r="AA75" s="95"/>
      <c r="AB75" s="410"/>
      <c r="AC75" s="85"/>
      <c r="AD75" s="85" t="s">
        <v>11474</v>
      </c>
      <c r="AE75" s="100" t="s">
        <v>11475</v>
      </c>
      <c r="AF75" s="100" t="s">
        <v>11476</v>
      </c>
      <c r="AG75" s="460"/>
      <c r="AH75" s="98">
        <v>18</v>
      </c>
      <c r="AI75" s="85" t="s">
        <v>11738</v>
      </c>
      <c r="AJ75" s="95" t="s">
        <v>11739</v>
      </c>
      <c r="AK75" s="95" t="s">
        <v>11740</v>
      </c>
      <c r="AL75" s="100"/>
      <c r="AN75" s="10">
        <v>1</v>
      </c>
    </row>
    <row r="76" spans="1:40" ht="30" customHeight="1" x14ac:dyDescent="0.3">
      <c r="A76" s="410"/>
      <c r="B76" s="197">
        <f t="shared" ref="B76:B77" si="15">B75+1</f>
        <v>3</v>
      </c>
      <c r="C76" s="198" t="s">
        <v>14749</v>
      </c>
      <c r="D76" s="213" t="s">
        <v>14750</v>
      </c>
      <c r="E76" s="433"/>
      <c r="F76" s="429" t="s">
        <v>14751</v>
      </c>
      <c r="G76" s="213" t="s">
        <v>14752</v>
      </c>
      <c r="H76" s="433"/>
      <c r="I76" s="439" t="s">
        <v>14753</v>
      </c>
      <c r="J76" s="214" t="s">
        <v>14754</v>
      </c>
      <c r="K76" s="410"/>
      <c r="L76" s="208"/>
      <c r="M76" s="226"/>
      <c r="N76" s="445" t="s">
        <v>13241</v>
      </c>
      <c r="O76" s="410"/>
      <c r="P76" s="200">
        <f t="shared" si="12"/>
        <v>17</v>
      </c>
      <c r="Q76" s="201" t="s">
        <v>14755</v>
      </c>
      <c r="R76" s="202" t="s">
        <v>14756</v>
      </c>
      <c r="S76" s="452" t="s">
        <v>14757</v>
      </c>
      <c r="T76" s="203" t="s">
        <v>14758</v>
      </c>
      <c r="U76" s="448" t="s">
        <v>14759</v>
      </c>
      <c r="V76" s="203" t="s">
        <v>14760</v>
      </c>
      <c r="W76" s="410"/>
      <c r="X76" s="98"/>
      <c r="Y76" s="85"/>
      <c r="Z76" s="95"/>
      <c r="AA76" s="95"/>
      <c r="AB76" s="410"/>
      <c r="AC76" s="85"/>
      <c r="AD76" s="537" t="s">
        <v>14761</v>
      </c>
      <c r="AE76" s="100" t="s">
        <v>14762</v>
      </c>
      <c r="AF76" s="100" t="s">
        <v>14763</v>
      </c>
      <c r="AG76" s="460"/>
      <c r="AH76" s="98">
        <v>19</v>
      </c>
      <c r="AI76" s="85" t="s">
        <v>11747</v>
      </c>
      <c r="AJ76" s="95" t="s">
        <v>11748</v>
      </c>
      <c r="AK76" s="95" t="s">
        <v>11749</v>
      </c>
      <c r="AL76" s="100"/>
      <c r="AN76" s="10">
        <v>1</v>
      </c>
    </row>
    <row r="77" spans="1:40" ht="30" customHeight="1" x14ac:dyDescent="0.25">
      <c r="A77" s="410"/>
      <c r="B77" s="197">
        <f t="shared" si="15"/>
        <v>4</v>
      </c>
      <c r="C77" s="198" t="s">
        <v>14764</v>
      </c>
      <c r="D77" s="213" t="s">
        <v>14765</v>
      </c>
      <c r="E77" s="435"/>
      <c r="F77" s="428" t="s">
        <v>14766</v>
      </c>
      <c r="G77" s="213" t="s">
        <v>14767</v>
      </c>
      <c r="H77" s="435"/>
      <c r="I77" s="438" t="s">
        <v>14768</v>
      </c>
      <c r="J77" s="212" t="s">
        <v>14769</v>
      </c>
      <c r="K77" s="410"/>
      <c r="L77" s="215"/>
      <c r="M77" s="530"/>
      <c r="N77" s="531"/>
      <c r="O77" s="410"/>
      <c r="P77" s="200"/>
      <c r="Q77" s="442" t="s">
        <v>10177</v>
      </c>
      <c r="R77" s="92"/>
      <c r="S77" s="453"/>
      <c r="T77" s="219"/>
      <c r="U77" s="92"/>
      <c r="V77" s="220"/>
      <c r="W77" s="410"/>
      <c r="X77" s="98"/>
      <c r="Y77" s="85"/>
      <c r="Z77" s="95"/>
      <c r="AA77" s="95"/>
      <c r="AB77" s="410"/>
      <c r="AC77" s="85"/>
      <c r="AD77" s="537"/>
      <c r="AE77" s="106"/>
      <c r="AF77" s="106"/>
      <c r="AG77" s="461"/>
      <c r="AH77" s="98">
        <v>20</v>
      </c>
      <c r="AI77" s="85" t="s">
        <v>11759</v>
      </c>
      <c r="AJ77" s="95" t="s">
        <v>11760</v>
      </c>
      <c r="AK77" s="95" t="s">
        <v>11761</v>
      </c>
      <c r="AL77" s="106"/>
      <c r="AN77" s="10">
        <v>1</v>
      </c>
    </row>
    <row r="78" spans="1:40" ht="30" customHeight="1" x14ac:dyDescent="0.25">
      <c r="B78" s="90"/>
      <c r="C78" s="131"/>
      <c r="D78" s="213"/>
      <c r="E78" s="213"/>
      <c r="F78" s="227"/>
      <c r="G78" s="213"/>
      <c r="H78" s="213"/>
      <c r="I78" s="228"/>
      <c r="J78" s="213"/>
      <c r="K78" s="8"/>
      <c r="L78" s="441" t="s">
        <v>10288</v>
      </c>
      <c r="M78" s="205" t="s">
        <v>13349</v>
      </c>
      <c r="N78" s="445" t="s">
        <v>13355</v>
      </c>
      <c r="O78" s="410"/>
      <c r="P78" s="200">
        <v>1</v>
      </c>
      <c r="Q78" s="201" t="s">
        <v>14770</v>
      </c>
      <c r="R78" s="202" t="s">
        <v>14771</v>
      </c>
      <c r="S78" s="452" t="s">
        <v>14772</v>
      </c>
      <c r="T78" s="203" t="s">
        <v>14773</v>
      </c>
      <c r="U78" s="448" t="s">
        <v>14774</v>
      </c>
      <c r="V78" s="203" t="s">
        <v>14775</v>
      </c>
      <c r="W78" s="410"/>
      <c r="X78" s="98"/>
      <c r="Y78" s="85"/>
      <c r="Z78" s="95"/>
      <c r="AA78" s="95"/>
      <c r="AB78" s="150"/>
      <c r="AC78" s="151" t="s">
        <v>11513</v>
      </c>
      <c r="AD78" s="152" t="s">
        <v>11514</v>
      </c>
      <c r="AE78" s="100"/>
      <c r="AF78" s="100"/>
      <c r="AG78" s="460"/>
      <c r="AH78" s="98">
        <v>21</v>
      </c>
      <c r="AI78" s="85" t="s">
        <v>11768</v>
      </c>
      <c r="AJ78" s="95" t="s">
        <v>11769</v>
      </c>
      <c r="AK78" s="95" t="s">
        <v>11770</v>
      </c>
      <c r="AL78" s="100"/>
      <c r="AN78" s="10">
        <v>1</v>
      </c>
    </row>
    <row r="79" spans="1:40" ht="30" customHeight="1" x14ac:dyDescent="0.25">
      <c r="B79" s="90"/>
      <c r="C79" s="131"/>
      <c r="D79" s="95"/>
      <c r="E79" s="95"/>
      <c r="F79" s="411"/>
      <c r="G79" s="95"/>
      <c r="H79" s="95"/>
      <c r="I79" s="412"/>
      <c r="J79" s="95"/>
      <c r="K79" s="8"/>
      <c r="L79" s="208"/>
      <c r="M79" s="205" t="s">
        <v>14776</v>
      </c>
      <c r="N79" s="445" t="s">
        <v>14777</v>
      </c>
      <c r="O79" s="410"/>
      <c r="P79" s="200">
        <f>P78+1</f>
        <v>2</v>
      </c>
      <c r="Q79" s="201" t="s">
        <v>14778</v>
      </c>
      <c r="R79" s="202" t="s">
        <v>14779</v>
      </c>
      <c r="S79" s="452" t="s">
        <v>14780</v>
      </c>
      <c r="T79" s="203" t="s">
        <v>14781</v>
      </c>
      <c r="U79" s="448" t="s">
        <v>14782</v>
      </c>
      <c r="V79" s="203" t="s">
        <v>14783</v>
      </c>
      <c r="W79" s="410"/>
      <c r="X79" s="98"/>
      <c r="AC79" s="98"/>
      <c r="AD79" s="85"/>
      <c r="AE79" s="100"/>
      <c r="AF79" s="100"/>
      <c r="AG79" s="100"/>
      <c r="AH79" s="98">
        <v>22</v>
      </c>
      <c r="AI79" s="85" t="s">
        <v>11780</v>
      </c>
      <c r="AJ79" s="95" t="s">
        <v>11781</v>
      </c>
      <c r="AK79" s="95" t="s">
        <v>11782</v>
      </c>
      <c r="AL79" s="100"/>
      <c r="AN79" s="10">
        <v>1</v>
      </c>
    </row>
    <row r="80" spans="1:40" ht="30" customHeight="1" x14ac:dyDescent="0.3">
      <c r="B80" s="90"/>
      <c r="C80" s="131"/>
      <c r="D80" s="95"/>
      <c r="E80" s="95"/>
      <c r="F80" s="411"/>
      <c r="G80" s="95"/>
      <c r="H80" s="95"/>
      <c r="I80" s="412"/>
      <c r="J80" s="95"/>
      <c r="K80" s="8"/>
      <c r="L80" s="208"/>
      <c r="M80" s="222"/>
      <c r="N80" s="445" t="s">
        <v>14784</v>
      </c>
      <c r="O80" s="410"/>
      <c r="P80" s="200">
        <f t="shared" ref="P80:P95" si="16">P79+1</f>
        <v>3</v>
      </c>
      <c r="Q80" s="442" t="s">
        <v>10183</v>
      </c>
      <c r="R80" s="92"/>
      <c r="S80" s="453"/>
      <c r="T80" s="219"/>
      <c r="U80" s="92"/>
      <c r="V80" s="220"/>
      <c r="W80" s="410"/>
      <c r="X80" s="98"/>
      <c r="Y80" s="121"/>
      <c r="Z80" s="216"/>
      <c r="AA80" s="216"/>
      <c r="AC80" s="98"/>
      <c r="AD80" s="85"/>
      <c r="AE80" s="100"/>
      <c r="AF80" s="100"/>
      <c r="AG80" s="100"/>
      <c r="AH80" s="98">
        <v>23</v>
      </c>
      <c r="AI80" s="85" t="s">
        <v>11792</v>
      </c>
      <c r="AJ80" s="95" t="s">
        <v>11793</v>
      </c>
      <c r="AK80" s="95" t="s">
        <v>11794</v>
      </c>
      <c r="AL80" s="100"/>
      <c r="AN80" s="10">
        <v>1</v>
      </c>
    </row>
    <row r="81" spans="2:40" ht="30" customHeight="1" x14ac:dyDescent="0.25">
      <c r="B81" s="90"/>
      <c r="C81" s="131"/>
      <c r="D81" s="95"/>
      <c r="E81" s="95"/>
      <c r="F81" s="411"/>
      <c r="G81" s="95"/>
      <c r="H81" s="95"/>
      <c r="I81" s="412"/>
      <c r="J81" s="95"/>
      <c r="K81" s="8"/>
      <c r="L81" s="208"/>
      <c r="M81" s="205" t="s">
        <v>14785</v>
      </c>
      <c r="N81" s="445" t="s">
        <v>13397</v>
      </c>
      <c r="O81" s="410"/>
      <c r="P81" s="200">
        <f t="shared" si="16"/>
        <v>4</v>
      </c>
      <c r="Q81" s="201" t="s">
        <v>14786</v>
      </c>
      <c r="R81" s="202" t="s">
        <v>14787</v>
      </c>
      <c r="S81" s="452" t="s">
        <v>14788</v>
      </c>
      <c r="T81" s="203" t="s">
        <v>14789</v>
      </c>
      <c r="U81" s="448" t="s">
        <v>14790</v>
      </c>
      <c r="V81" s="203" t="s">
        <v>14791</v>
      </c>
      <c r="W81" s="410"/>
      <c r="X81" s="98"/>
      <c r="Y81" s="85"/>
      <c r="Z81" s="95"/>
      <c r="AA81" s="95"/>
      <c r="AC81" s="98"/>
      <c r="AD81" s="85"/>
      <c r="AE81" s="100"/>
      <c r="AF81" s="100"/>
      <c r="AG81" s="100"/>
      <c r="AH81" s="98"/>
      <c r="AI81" s="119"/>
      <c r="AJ81" s="119"/>
      <c r="AK81" s="119"/>
      <c r="AL81" s="100"/>
      <c r="AN81" s="10">
        <v>1</v>
      </c>
    </row>
    <row r="82" spans="2:40" ht="30" customHeight="1" x14ac:dyDescent="0.25">
      <c r="B82" s="90"/>
      <c r="C82" s="131"/>
      <c r="D82" s="95"/>
      <c r="E82" s="95"/>
      <c r="F82" s="411"/>
      <c r="G82" s="95"/>
      <c r="H82" s="95"/>
      <c r="I82" s="412"/>
      <c r="J82" s="95"/>
      <c r="K82" s="8"/>
      <c r="L82" s="208"/>
      <c r="M82" s="205" t="s">
        <v>949</v>
      </c>
      <c r="N82" s="445" t="s">
        <v>13421</v>
      </c>
      <c r="O82" s="410"/>
      <c r="P82" s="200">
        <f t="shared" si="16"/>
        <v>5</v>
      </c>
      <c r="Q82" s="201" t="s">
        <v>14792</v>
      </c>
      <c r="R82" s="202" t="s">
        <v>14793</v>
      </c>
      <c r="S82" s="452" t="s">
        <v>14794</v>
      </c>
      <c r="T82" s="203" t="s">
        <v>14795</v>
      </c>
      <c r="U82" s="448" t="s">
        <v>14796</v>
      </c>
      <c r="V82" s="203" t="s">
        <v>14797</v>
      </c>
      <c r="W82" s="410"/>
      <c r="X82" s="98"/>
      <c r="Y82" s="85"/>
      <c r="Z82" s="95"/>
      <c r="AA82" s="95"/>
      <c r="AC82" s="98"/>
      <c r="AD82" s="85"/>
      <c r="AE82" s="100"/>
      <c r="AF82" s="100"/>
      <c r="AG82" s="100"/>
      <c r="AH82" s="98"/>
      <c r="AI82" s="121" t="s">
        <v>11804</v>
      </c>
      <c r="AJ82" s="216"/>
      <c r="AK82" s="216"/>
      <c r="AL82" s="100"/>
      <c r="AN82" s="10">
        <v>1</v>
      </c>
    </row>
    <row r="83" spans="2:40" ht="30" customHeight="1" x14ac:dyDescent="0.25">
      <c r="B83" s="90"/>
      <c r="C83" s="131"/>
      <c r="D83" s="95"/>
      <c r="E83" s="95"/>
      <c r="F83" s="411"/>
      <c r="G83" s="95"/>
      <c r="H83" s="95"/>
      <c r="I83" s="412"/>
      <c r="J83" s="95"/>
      <c r="K83" s="8"/>
      <c r="L83" s="208"/>
      <c r="M83" s="205" t="s">
        <v>13463</v>
      </c>
      <c r="N83" s="445" t="s">
        <v>13469</v>
      </c>
      <c r="O83" s="410"/>
      <c r="P83" s="200">
        <f t="shared" si="16"/>
        <v>6</v>
      </c>
      <c r="Q83" s="201" t="s">
        <v>14798</v>
      </c>
      <c r="R83" s="202" t="s">
        <v>14799</v>
      </c>
      <c r="S83" s="452" t="s">
        <v>14800</v>
      </c>
      <c r="T83" s="203" t="s">
        <v>14801</v>
      </c>
      <c r="U83" s="448" t="s">
        <v>14802</v>
      </c>
      <c r="V83" s="203" t="s">
        <v>14803</v>
      </c>
      <c r="W83" s="410"/>
      <c r="X83" s="98"/>
      <c r="Y83" s="85"/>
      <c r="Z83" s="95"/>
      <c r="AA83" s="95"/>
      <c r="AC83" s="98"/>
      <c r="AD83" s="85"/>
      <c r="AE83" s="100"/>
      <c r="AF83" s="100"/>
      <c r="AG83" s="100"/>
      <c r="AH83" s="98">
        <v>1</v>
      </c>
      <c r="AI83" s="85" t="s">
        <v>11808</v>
      </c>
      <c r="AJ83" s="95" t="s">
        <v>11809</v>
      </c>
      <c r="AK83" s="95" t="s">
        <v>11810</v>
      </c>
      <c r="AL83" s="100"/>
      <c r="AN83" s="10">
        <v>1</v>
      </c>
    </row>
    <row r="84" spans="2:40" ht="30" customHeight="1" x14ac:dyDescent="0.25">
      <c r="B84" s="90"/>
      <c r="C84" s="131"/>
      <c r="D84" s="95"/>
      <c r="E84" s="95"/>
      <c r="F84" s="411"/>
      <c r="G84" s="95"/>
      <c r="H84" s="95"/>
      <c r="I84" s="412"/>
      <c r="J84" s="95"/>
      <c r="K84" s="8"/>
      <c r="L84" s="208"/>
      <c r="M84" s="205" t="s">
        <v>14804</v>
      </c>
      <c r="N84" s="445" t="s">
        <v>14805</v>
      </c>
      <c r="O84" s="410"/>
      <c r="P84" s="200">
        <f t="shared" si="16"/>
        <v>7</v>
      </c>
      <c r="Q84" s="201" t="s">
        <v>14806</v>
      </c>
      <c r="R84" s="202" t="s">
        <v>14807</v>
      </c>
      <c r="S84" s="452" t="s">
        <v>14808</v>
      </c>
      <c r="T84" s="203" t="s">
        <v>14809</v>
      </c>
      <c r="U84" s="448" t="s">
        <v>14810</v>
      </c>
      <c r="V84" s="203" t="s">
        <v>14811</v>
      </c>
      <c r="W84" s="410"/>
      <c r="X84" s="98"/>
      <c r="Y84" s="85"/>
      <c r="Z84" s="95"/>
      <c r="AA84" s="95"/>
      <c r="AC84" s="98"/>
      <c r="AD84" s="85"/>
      <c r="AE84" s="100"/>
      <c r="AF84" s="100"/>
      <c r="AG84" s="100"/>
      <c r="AH84" s="98">
        <v>2</v>
      </c>
      <c r="AI84" s="85" t="s">
        <v>11817</v>
      </c>
      <c r="AJ84" s="95" t="s">
        <v>11818</v>
      </c>
      <c r="AK84" s="95" t="s">
        <v>11819</v>
      </c>
      <c r="AL84" s="100"/>
      <c r="AN84" s="10">
        <v>1</v>
      </c>
    </row>
    <row r="85" spans="2:40" ht="30" customHeight="1" x14ac:dyDescent="0.3">
      <c r="B85" s="90"/>
      <c r="C85" s="131"/>
      <c r="D85" s="95"/>
      <c r="E85" s="95"/>
      <c r="F85" s="411"/>
      <c r="G85" s="95"/>
      <c r="H85" s="95"/>
      <c r="I85" s="412"/>
      <c r="J85" s="95"/>
      <c r="K85" s="8"/>
      <c r="L85" s="208"/>
      <c r="M85" s="222"/>
      <c r="N85" s="445" t="s">
        <v>13504</v>
      </c>
      <c r="O85" s="410"/>
      <c r="P85" s="200">
        <f t="shared" si="16"/>
        <v>8</v>
      </c>
      <c r="Q85" s="201" t="s">
        <v>14812</v>
      </c>
      <c r="R85" s="202" t="s">
        <v>14813</v>
      </c>
      <c r="S85" s="452" t="s">
        <v>14814</v>
      </c>
      <c r="T85" s="203" t="s">
        <v>14815</v>
      </c>
      <c r="U85" s="448" t="s">
        <v>14816</v>
      </c>
      <c r="V85" s="203" t="s">
        <v>14817</v>
      </c>
      <c r="W85" s="410"/>
      <c r="X85" s="98"/>
      <c r="Y85" s="85"/>
      <c r="Z85" s="95"/>
      <c r="AA85" s="95"/>
      <c r="AC85" s="98"/>
      <c r="AD85" s="85"/>
      <c r="AE85" s="100"/>
      <c r="AF85" s="100"/>
      <c r="AG85" s="100"/>
      <c r="AH85" s="98">
        <v>3</v>
      </c>
      <c r="AI85" s="85" t="s">
        <v>11829</v>
      </c>
      <c r="AJ85" s="95" t="s">
        <v>11830</v>
      </c>
      <c r="AK85" s="95" t="s">
        <v>11831</v>
      </c>
      <c r="AL85" s="100"/>
      <c r="AN85" s="10">
        <v>1</v>
      </c>
    </row>
    <row r="86" spans="2:40" ht="30" customHeight="1" x14ac:dyDescent="0.25">
      <c r="B86" s="90"/>
      <c r="C86" s="131"/>
      <c r="D86" s="95"/>
      <c r="E86" s="95"/>
      <c r="F86" s="411"/>
      <c r="G86" s="95"/>
      <c r="H86" s="95"/>
      <c r="I86" s="412"/>
      <c r="J86" s="95"/>
      <c r="K86" s="8"/>
      <c r="L86" s="208"/>
      <c r="M86" s="205" t="s">
        <v>13527</v>
      </c>
      <c r="N86" s="445" t="s">
        <v>13516</v>
      </c>
      <c r="O86" s="410"/>
      <c r="P86" s="200">
        <f t="shared" si="16"/>
        <v>9</v>
      </c>
      <c r="Q86" s="201" t="s">
        <v>14818</v>
      </c>
      <c r="R86" s="202" t="s">
        <v>14819</v>
      </c>
      <c r="S86" s="452" t="s">
        <v>14820</v>
      </c>
      <c r="T86" s="203" t="s">
        <v>14821</v>
      </c>
      <c r="U86" s="448" t="s">
        <v>14822</v>
      </c>
      <c r="V86" s="203" t="s">
        <v>14823</v>
      </c>
      <c r="W86" s="410"/>
      <c r="X86" s="98"/>
      <c r="Y86" s="85"/>
      <c r="Z86" s="95"/>
      <c r="AA86" s="95"/>
      <c r="AC86" s="98"/>
      <c r="AD86" s="85"/>
      <c r="AE86" s="100"/>
      <c r="AF86" s="100"/>
      <c r="AG86" s="100"/>
      <c r="AH86" s="98">
        <v>4</v>
      </c>
      <c r="AI86" s="85" t="s">
        <v>11841</v>
      </c>
      <c r="AJ86" s="95" t="s">
        <v>11842</v>
      </c>
      <c r="AK86" s="95" t="s">
        <v>11843</v>
      </c>
      <c r="AL86" s="100"/>
      <c r="AN86" s="10">
        <v>1</v>
      </c>
    </row>
    <row r="87" spans="2:40" ht="30" customHeight="1" x14ac:dyDescent="0.25">
      <c r="B87" s="90"/>
      <c r="C87" s="131"/>
      <c r="D87" s="95"/>
      <c r="E87" s="95"/>
      <c r="F87" s="411"/>
      <c r="G87" s="95"/>
      <c r="H87" s="95"/>
      <c r="I87" s="412"/>
      <c r="J87" s="95"/>
      <c r="K87" s="8"/>
      <c r="L87" s="208"/>
      <c r="M87" s="205" t="s">
        <v>13530</v>
      </c>
      <c r="N87" s="445" t="s">
        <v>13522</v>
      </c>
      <c r="O87" s="410"/>
      <c r="P87" s="200">
        <f t="shared" si="16"/>
        <v>10</v>
      </c>
      <c r="Q87" s="201" t="s">
        <v>14824</v>
      </c>
      <c r="R87" s="202" t="s">
        <v>14825</v>
      </c>
      <c r="S87" s="452" t="s">
        <v>14826</v>
      </c>
      <c r="T87" s="203" t="s">
        <v>14827</v>
      </c>
      <c r="U87" s="448" t="s">
        <v>14828</v>
      </c>
      <c r="V87" s="203" t="s">
        <v>14829</v>
      </c>
      <c r="W87" s="410"/>
      <c r="X87" s="98"/>
      <c r="Y87" s="85"/>
      <c r="Z87" s="95"/>
      <c r="AA87" s="95"/>
      <c r="AC87" s="98"/>
      <c r="AD87" s="85"/>
      <c r="AE87" s="100"/>
      <c r="AF87" s="100"/>
      <c r="AG87" s="100"/>
      <c r="AH87" s="98">
        <v>5</v>
      </c>
      <c r="AI87" s="85" t="s">
        <v>11850</v>
      </c>
      <c r="AJ87" s="95" t="s">
        <v>11851</v>
      </c>
      <c r="AK87" s="95" t="s">
        <v>11852</v>
      </c>
      <c r="AL87" s="100"/>
      <c r="AN87" s="10">
        <v>1</v>
      </c>
    </row>
    <row r="88" spans="2:40" ht="30" customHeight="1" x14ac:dyDescent="0.25">
      <c r="B88" s="90"/>
      <c r="C88" s="131"/>
      <c r="D88" s="95"/>
      <c r="E88" s="95"/>
      <c r="F88" s="411"/>
      <c r="G88" s="95"/>
      <c r="H88" s="95"/>
      <c r="I88" s="412"/>
      <c r="J88" s="95"/>
      <c r="K88" s="8"/>
      <c r="L88" s="208"/>
      <c r="M88" s="205" t="s">
        <v>13545</v>
      </c>
      <c r="N88" s="445" t="s">
        <v>13539</v>
      </c>
      <c r="O88" s="410"/>
      <c r="P88" s="200">
        <f t="shared" si="16"/>
        <v>11</v>
      </c>
      <c r="Q88" s="201" t="s">
        <v>14830</v>
      </c>
      <c r="R88" s="202" t="s">
        <v>14831</v>
      </c>
      <c r="S88" s="452" t="s">
        <v>14832</v>
      </c>
      <c r="T88" s="203" t="s">
        <v>14833</v>
      </c>
      <c r="U88" s="448" t="s">
        <v>14834</v>
      </c>
      <c r="V88" s="203" t="s">
        <v>14835</v>
      </c>
      <c r="W88" s="410"/>
      <c r="X88" s="98"/>
      <c r="Y88" s="85"/>
      <c r="Z88" s="95"/>
      <c r="AA88" s="95"/>
      <c r="AE88" s="100"/>
      <c r="AF88" s="100"/>
      <c r="AG88" s="100"/>
      <c r="AH88" s="98">
        <v>6</v>
      </c>
      <c r="AI88" s="85" t="s">
        <v>11860</v>
      </c>
      <c r="AJ88" s="95" t="s">
        <v>11861</v>
      </c>
      <c r="AK88" s="95" t="s">
        <v>11862</v>
      </c>
      <c r="AL88" s="100"/>
      <c r="AN88" s="10">
        <v>1</v>
      </c>
    </row>
    <row r="89" spans="2:40" ht="30" customHeight="1" x14ac:dyDescent="0.3">
      <c r="B89" s="90"/>
      <c r="C89" s="131"/>
      <c r="D89" s="95"/>
      <c r="E89" s="95"/>
      <c r="F89" s="411"/>
      <c r="G89" s="95"/>
      <c r="H89" s="95"/>
      <c r="I89" s="412"/>
      <c r="J89" s="95"/>
      <c r="K89" s="8"/>
      <c r="L89" s="208"/>
      <c r="M89" s="222"/>
      <c r="N89" s="445" t="s">
        <v>13563</v>
      </c>
      <c r="O89" s="410"/>
      <c r="P89" s="200">
        <f t="shared" si="16"/>
        <v>12</v>
      </c>
      <c r="Q89" s="201" t="s">
        <v>14836</v>
      </c>
      <c r="R89" s="202" t="s">
        <v>14837</v>
      </c>
      <c r="S89" s="452" t="s">
        <v>14838</v>
      </c>
      <c r="T89" s="203" t="s">
        <v>14839</v>
      </c>
      <c r="U89" s="448" t="s">
        <v>14840</v>
      </c>
      <c r="V89" s="203" t="s">
        <v>14841</v>
      </c>
      <c r="W89" s="410"/>
      <c r="X89" s="98"/>
      <c r="Y89" s="85"/>
      <c r="Z89" s="95"/>
      <c r="AA89" s="95"/>
      <c r="AC89" s="98"/>
      <c r="AD89" s="85"/>
      <c r="AE89" s="100"/>
      <c r="AF89" s="100"/>
      <c r="AG89" s="100"/>
      <c r="AH89" s="98">
        <v>7</v>
      </c>
      <c r="AI89" s="85" t="s">
        <v>11870</v>
      </c>
      <c r="AJ89" s="95" t="s">
        <v>11871</v>
      </c>
      <c r="AK89" s="95" t="s">
        <v>11872</v>
      </c>
      <c r="AL89" s="100"/>
      <c r="AN89" s="10">
        <v>1</v>
      </c>
    </row>
    <row r="90" spans="2:40" ht="30" customHeight="1" x14ac:dyDescent="0.25">
      <c r="B90" s="90"/>
      <c r="C90" s="131"/>
      <c r="D90" s="95"/>
      <c r="E90" s="95"/>
      <c r="F90" s="411"/>
      <c r="G90" s="95"/>
      <c r="H90" s="95"/>
      <c r="I90" s="412"/>
      <c r="J90" s="95"/>
      <c r="K90" s="8"/>
      <c r="L90" s="208"/>
      <c r="M90" s="205" t="s">
        <v>13581</v>
      </c>
      <c r="N90" s="445" t="s">
        <v>14842</v>
      </c>
      <c r="O90" s="410"/>
      <c r="P90" s="200">
        <f t="shared" si="16"/>
        <v>13</v>
      </c>
      <c r="Q90" s="201" t="s">
        <v>14843</v>
      </c>
      <c r="R90" s="202" t="s">
        <v>14844</v>
      </c>
      <c r="S90" s="452" t="s">
        <v>14845</v>
      </c>
      <c r="T90" s="203" t="s">
        <v>14846</v>
      </c>
      <c r="U90" s="448" t="s">
        <v>14847</v>
      </c>
      <c r="V90" s="203" t="s">
        <v>14848</v>
      </c>
      <c r="W90" s="410"/>
      <c r="X90" s="98"/>
      <c r="Y90" s="85"/>
      <c r="Z90" s="95"/>
      <c r="AA90" s="95"/>
      <c r="AC90" s="98"/>
      <c r="AD90" s="85"/>
      <c r="AE90" s="100"/>
      <c r="AF90" s="100"/>
      <c r="AG90" s="100"/>
      <c r="AH90" s="98">
        <v>8</v>
      </c>
      <c r="AI90" s="85" t="s">
        <v>11880</v>
      </c>
      <c r="AJ90" s="95" t="s">
        <v>11881</v>
      </c>
      <c r="AK90" s="95" t="s">
        <v>11882</v>
      </c>
      <c r="AL90" s="100"/>
      <c r="AN90" s="10">
        <v>1</v>
      </c>
    </row>
    <row r="91" spans="2:40" ht="30" customHeight="1" x14ac:dyDescent="0.25">
      <c r="B91" s="90"/>
      <c r="C91" s="131"/>
      <c r="D91" s="95"/>
      <c r="E91" s="95"/>
      <c r="F91" s="411"/>
      <c r="G91" s="95"/>
      <c r="H91" s="95"/>
      <c r="I91" s="412"/>
      <c r="J91" s="95"/>
      <c r="K91" s="8"/>
      <c r="L91" s="215"/>
      <c r="M91" s="530"/>
      <c r="N91" s="531"/>
      <c r="O91" s="410"/>
      <c r="P91" s="200">
        <f t="shared" si="16"/>
        <v>14</v>
      </c>
      <c r="Q91" s="201" t="s">
        <v>14849</v>
      </c>
      <c r="R91" s="202" t="s">
        <v>14850</v>
      </c>
      <c r="S91" s="452" t="s">
        <v>14851</v>
      </c>
      <c r="T91" s="203" t="s">
        <v>14852</v>
      </c>
      <c r="U91" s="448" t="s">
        <v>14853</v>
      </c>
      <c r="V91" s="203" t="s">
        <v>14854</v>
      </c>
      <c r="W91" s="410"/>
      <c r="X91" s="98"/>
      <c r="Y91" s="85"/>
      <c r="Z91" s="95"/>
      <c r="AA91" s="95"/>
      <c r="AC91" s="98"/>
      <c r="AD91" s="85"/>
      <c r="AE91" s="100"/>
      <c r="AF91" s="100"/>
      <c r="AG91" s="100"/>
      <c r="AH91" s="98">
        <v>9</v>
      </c>
      <c r="AI91" s="85" t="s">
        <v>11889</v>
      </c>
      <c r="AJ91" s="95" t="s">
        <v>11890</v>
      </c>
      <c r="AK91" s="95" t="s">
        <v>11891</v>
      </c>
      <c r="AL91" s="100"/>
      <c r="AN91" s="10">
        <v>1</v>
      </c>
    </row>
    <row r="92" spans="2:40" ht="30" customHeight="1" x14ac:dyDescent="0.25">
      <c r="B92" s="90"/>
      <c r="C92" s="131"/>
      <c r="D92" s="95"/>
      <c r="E92" s="95"/>
      <c r="F92" s="411"/>
      <c r="G92" s="95"/>
      <c r="H92" s="95"/>
      <c r="I92" s="412"/>
      <c r="J92" s="95"/>
      <c r="K92" s="8"/>
      <c r="L92" s="441" t="s">
        <v>10326</v>
      </c>
      <c r="M92" s="205" t="s">
        <v>14855</v>
      </c>
      <c r="N92" s="445" t="s">
        <v>13736</v>
      </c>
      <c r="O92" s="410"/>
      <c r="P92" s="200">
        <f t="shared" si="16"/>
        <v>15</v>
      </c>
      <c r="Q92" s="201" t="s">
        <v>14856</v>
      </c>
      <c r="R92" s="202" t="s">
        <v>14857</v>
      </c>
      <c r="S92" s="452" t="s">
        <v>14858</v>
      </c>
      <c r="T92" s="203" t="s">
        <v>14859</v>
      </c>
      <c r="U92" s="448" t="s">
        <v>14860</v>
      </c>
      <c r="V92" s="203" t="s">
        <v>14861</v>
      </c>
      <c r="W92" s="410"/>
      <c r="X92" s="98"/>
      <c r="Y92" s="85"/>
      <c r="Z92" s="95"/>
      <c r="AA92" s="95"/>
      <c r="AC92" s="98"/>
      <c r="AD92" s="85"/>
      <c r="AE92" s="100"/>
      <c r="AF92" s="100"/>
      <c r="AG92" s="100"/>
      <c r="AH92" s="98">
        <v>10</v>
      </c>
      <c r="AI92" s="85" t="s">
        <v>11898</v>
      </c>
      <c r="AJ92" s="95" t="s">
        <v>11899</v>
      </c>
      <c r="AK92" s="95" t="s">
        <v>11900</v>
      </c>
      <c r="AL92" s="100"/>
      <c r="AN92" s="10">
        <v>1</v>
      </c>
    </row>
    <row r="93" spans="2:40" ht="30" customHeight="1" x14ac:dyDescent="0.25">
      <c r="B93" s="90"/>
      <c r="C93" s="131"/>
      <c r="D93" s="95"/>
      <c r="E93" s="95"/>
      <c r="F93" s="411"/>
      <c r="G93" s="95"/>
      <c r="H93" s="95"/>
      <c r="I93" s="412"/>
      <c r="J93" s="95"/>
      <c r="K93" s="8"/>
      <c r="L93" s="208"/>
      <c r="M93" s="205" t="s">
        <v>14862</v>
      </c>
      <c r="N93" s="445" t="s">
        <v>13742</v>
      </c>
      <c r="O93" s="410"/>
      <c r="P93" s="200">
        <f t="shared" si="16"/>
        <v>16</v>
      </c>
      <c r="Q93" s="201" t="s">
        <v>14863</v>
      </c>
      <c r="R93" s="202" t="s">
        <v>14864</v>
      </c>
      <c r="S93" s="452" t="s">
        <v>14865</v>
      </c>
      <c r="T93" s="203" t="s">
        <v>14866</v>
      </c>
      <c r="U93" s="448" t="s">
        <v>14867</v>
      </c>
      <c r="V93" s="203" t="s">
        <v>14868</v>
      </c>
      <c r="W93" s="410"/>
      <c r="X93" s="98"/>
      <c r="Y93" s="85"/>
      <c r="Z93" s="95"/>
      <c r="AA93" s="95"/>
      <c r="AC93" s="98"/>
      <c r="AD93" s="85"/>
      <c r="AE93" s="100"/>
      <c r="AF93" s="100"/>
      <c r="AG93" s="100"/>
      <c r="AH93" s="98">
        <v>11</v>
      </c>
      <c r="AI93" s="85" t="s">
        <v>11907</v>
      </c>
      <c r="AJ93" s="95" t="s">
        <v>11908</v>
      </c>
      <c r="AK93" s="95" t="s">
        <v>11909</v>
      </c>
      <c r="AL93" s="100"/>
      <c r="AN93" s="10">
        <v>1</v>
      </c>
    </row>
    <row r="94" spans="2:40" ht="30" customHeight="1" x14ac:dyDescent="0.25">
      <c r="B94" s="90"/>
      <c r="C94" s="131"/>
      <c r="D94" s="95"/>
      <c r="E94" s="95"/>
      <c r="F94" s="411"/>
      <c r="G94" s="95"/>
      <c r="H94" s="95"/>
      <c r="I94" s="412"/>
      <c r="J94" s="95"/>
      <c r="K94" s="8"/>
      <c r="L94" s="208"/>
      <c r="M94" s="205" t="s">
        <v>13748</v>
      </c>
      <c r="N94" s="445" t="s">
        <v>13754</v>
      </c>
      <c r="O94" s="410"/>
      <c r="P94" s="200">
        <f t="shared" si="16"/>
        <v>17</v>
      </c>
      <c r="Q94" s="201" t="s">
        <v>14869</v>
      </c>
      <c r="R94" s="202" t="s">
        <v>14870</v>
      </c>
      <c r="S94" s="452" t="s">
        <v>14871</v>
      </c>
      <c r="T94" s="203" t="s">
        <v>14872</v>
      </c>
      <c r="U94" s="448" t="s">
        <v>14873</v>
      </c>
      <c r="V94" s="203" t="s">
        <v>14874</v>
      </c>
      <c r="W94" s="410"/>
      <c r="X94" s="98"/>
      <c r="Y94" s="85"/>
      <c r="Z94" s="95"/>
      <c r="AA94" s="95"/>
      <c r="AC94" s="98"/>
      <c r="AD94" s="85"/>
      <c r="AE94" s="100"/>
      <c r="AF94" s="100"/>
      <c r="AG94" s="100"/>
      <c r="AH94" s="98">
        <v>12</v>
      </c>
      <c r="AI94" s="85" t="s">
        <v>11916</v>
      </c>
      <c r="AJ94" s="95" t="s">
        <v>11917</v>
      </c>
      <c r="AK94" s="95" t="s">
        <v>11918</v>
      </c>
      <c r="AL94" s="100"/>
      <c r="AN94" s="10">
        <v>1</v>
      </c>
    </row>
    <row r="95" spans="2:40" ht="30" customHeight="1" x14ac:dyDescent="0.25">
      <c r="B95" s="90"/>
      <c r="C95" s="131"/>
      <c r="D95" s="95"/>
      <c r="E95" s="95"/>
      <c r="F95" s="411"/>
      <c r="G95" s="95"/>
      <c r="H95" s="95"/>
      <c r="I95" s="412"/>
      <c r="J95" s="95"/>
      <c r="K95" s="8"/>
      <c r="L95" s="208"/>
      <c r="M95" s="205" t="s">
        <v>13766</v>
      </c>
      <c r="N95" s="445" t="s">
        <v>14875</v>
      </c>
      <c r="O95" s="410"/>
      <c r="P95" s="200">
        <f t="shared" si="16"/>
        <v>18</v>
      </c>
      <c r="Q95" s="201" t="s">
        <v>14876</v>
      </c>
      <c r="R95" s="202" t="s">
        <v>14877</v>
      </c>
      <c r="S95" s="452" t="s">
        <v>14878</v>
      </c>
      <c r="T95" s="203" t="s">
        <v>14879</v>
      </c>
      <c r="U95" s="448" t="s">
        <v>14880</v>
      </c>
      <c r="V95" s="203" t="s">
        <v>14881</v>
      </c>
      <c r="W95" s="410"/>
      <c r="X95" s="98"/>
      <c r="Y95" s="85"/>
      <c r="Z95" s="95"/>
      <c r="AA95" s="95"/>
      <c r="AC95" s="98"/>
      <c r="AD95" s="85"/>
      <c r="AE95" s="100"/>
      <c r="AF95" s="100"/>
      <c r="AG95" s="100"/>
      <c r="AH95" s="98"/>
      <c r="AI95" s="119"/>
      <c r="AJ95" s="119"/>
      <c r="AK95" s="119"/>
      <c r="AL95" s="100"/>
      <c r="AN95" s="10">
        <v>1</v>
      </c>
    </row>
    <row r="96" spans="2:40" ht="30" customHeight="1" x14ac:dyDescent="0.3">
      <c r="B96" s="90"/>
      <c r="C96" s="131"/>
      <c r="D96" s="95"/>
      <c r="E96" s="95"/>
      <c r="F96" s="411"/>
      <c r="G96" s="95"/>
      <c r="H96" s="95"/>
      <c r="I96" s="412"/>
      <c r="J96" s="95"/>
      <c r="K96" s="8"/>
      <c r="L96" s="208"/>
      <c r="M96" s="205" t="s">
        <v>14882</v>
      </c>
      <c r="N96" s="447"/>
      <c r="O96" s="410"/>
      <c r="P96" s="200"/>
      <c r="Q96" s="442" t="s">
        <v>10201</v>
      </c>
      <c r="R96" s="92"/>
      <c r="S96" s="453"/>
      <c r="T96" s="219"/>
      <c r="U96" s="92"/>
      <c r="V96" s="220"/>
      <c r="W96" s="410"/>
      <c r="X96" s="98"/>
      <c r="Y96" s="85"/>
      <c r="Z96" s="95"/>
      <c r="AA96" s="95"/>
      <c r="AC96" s="98"/>
      <c r="AD96" s="85"/>
      <c r="AE96" s="100"/>
      <c r="AF96" s="100"/>
      <c r="AG96" s="100"/>
      <c r="AH96" s="98"/>
      <c r="AI96" s="121" t="s">
        <v>11931</v>
      </c>
      <c r="AJ96" s="121" t="s">
        <v>11932</v>
      </c>
      <c r="AK96" s="121" t="s">
        <v>11933</v>
      </c>
      <c r="AL96" s="100"/>
      <c r="AN96" s="10">
        <v>1</v>
      </c>
    </row>
    <row r="97" spans="2:40" ht="30" customHeight="1" x14ac:dyDescent="0.25">
      <c r="B97" s="90"/>
      <c r="C97" s="131"/>
      <c r="D97" s="95"/>
      <c r="E97" s="95"/>
      <c r="F97" s="411"/>
      <c r="G97" s="95"/>
      <c r="H97" s="95"/>
      <c r="I97" s="412"/>
      <c r="J97" s="95"/>
      <c r="K97" s="8"/>
      <c r="L97" s="215"/>
      <c r="M97" s="530"/>
      <c r="N97" s="531"/>
      <c r="O97" s="410"/>
      <c r="P97" s="200">
        <v>1</v>
      </c>
      <c r="Q97" s="201" t="s">
        <v>14883</v>
      </c>
      <c r="R97" s="229" t="s">
        <v>14884</v>
      </c>
      <c r="S97" s="454" t="s">
        <v>14885</v>
      </c>
      <c r="T97" s="230" t="s">
        <v>14886</v>
      </c>
      <c r="U97" s="449" t="s">
        <v>14887</v>
      </c>
      <c r="V97" s="230" t="s">
        <v>14888</v>
      </c>
      <c r="W97" s="410"/>
      <c r="X97" s="98"/>
      <c r="Y97" s="85"/>
      <c r="Z97" s="95"/>
      <c r="AA97" s="95"/>
      <c r="AC97" s="98"/>
      <c r="AD97" s="85"/>
      <c r="AE97" s="100"/>
      <c r="AF97" s="100"/>
      <c r="AG97" s="100"/>
      <c r="AH97" s="98">
        <v>1</v>
      </c>
      <c r="AI97" s="85" t="s">
        <v>11940</v>
      </c>
      <c r="AJ97" s="95" t="s">
        <v>11941</v>
      </c>
      <c r="AK97" s="95" t="s">
        <v>11942</v>
      </c>
      <c r="AL97" s="100"/>
      <c r="AN97" s="10">
        <v>1</v>
      </c>
    </row>
    <row r="98" spans="2:40" ht="30" customHeight="1" x14ac:dyDescent="0.25">
      <c r="B98" s="90"/>
      <c r="C98" s="131"/>
      <c r="D98" s="95"/>
      <c r="E98" s="95"/>
      <c r="F98" s="411"/>
      <c r="G98" s="95"/>
      <c r="H98" s="95"/>
      <c r="I98" s="412"/>
      <c r="J98" s="95"/>
      <c r="K98" s="8"/>
      <c r="L98" s="441" t="s">
        <v>10333</v>
      </c>
      <c r="M98" s="205" t="s">
        <v>13796</v>
      </c>
      <c r="N98" s="445" t="s">
        <v>13802</v>
      </c>
      <c r="O98" s="410"/>
      <c r="P98" s="200">
        <f>P97+1</f>
        <v>2</v>
      </c>
      <c r="Q98" s="201" t="s">
        <v>14889</v>
      </c>
      <c r="R98" s="229" t="s">
        <v>14890</v>
      </c>
      <c r="S98" s="455" t="s">
        <v>14891</v>
      </c>
      <c r="T98" s="230" t="s">
        <v>14892</v>
      </c>
      <c r="U98" s="450" t="s">
        <v>14893</v>
      </c>
      <c r="V98" s="230" t="s">
        <v>14894</v>
      </c>
      <c r="W98" s="410"/>
      <c r="X98" s="98"/>
      <c r="Y98" s="85"/>
      <c r="Z98" s="95"/>
      <c r="AA98" s="95"/>
      <c r="AC98" s="98"/>
      <c r="AD98" s="85"/>
      <c r="AE98" s="100"/>
      <c r="AF98" s="100"/>
      <c r="AG98" s="100"/>
      <c r="AH98" s="98">
        <v>2</v>
      </c>
      <c r="AI98" s="85" t="s">
        <v>11949</v>
      </c>
      <c r="AJ98" s="95" t="s">
        <v>11950</v>
      </c>
      <c r="AK98" s="95" t="s">
        <v>11951</v>
      </c>
      <c r="AL98" s="100"/>
      <c r="AN98" s="10">
        <v>1</v>
      </c>
    </row>
    <row r="99" spans="2:40" ht="30" customHeight="1" x14ac:dyDescent="0.25">
      <c r="B99" s="90"/>
      <c r="C99" s="131"/>
      <c r="D99" s="95"/>
      <c r="E99" s="95"/>
      <c r="F99" s="411"/>
      <c r="G99" s="95"/>
      <c r="H99" s="95"/>
      <c r="I99" s="412"/>
      <c r="J99" s="95"/>
      <c r="K99" s="8"/>
      <c r="L99" s="208"/>
      <c r="M99" s="205" t="s">
        <v>6228</v>
      </c>
      <c r="N99" s="445" t="s">
        <v>13872</v>
      </c>
      <c r="O99" s="410"/>
      <c r="P99" s="200"/>
      <c r="Q99" s="442" t="s">
        <v>10275</v>
      </c>
      <c r="R99" s="92"/>
      <c r="S99" s="453"/>
      <c r="T99" s="219"/>
      <c r="U99" s="92"/>
      <c r="V99" s="220"/>
      <c r="W99" s="410"/>
      <c r="X99" s="98"/>
      <c r="Y99" s="85"/>
      <c r="Z99" s="95"/>
      <c r="AA99" s="95"/>
      <c r="AC99" s="98"/>
      <c r="AD99" s="85"/>
      <c r="AE99" s="100"/>
      <c r="AF99" s="100"/>
      <c r="AG99" s="100"/>
      <c r="AH99" s="98">
        <v>3</v>
      </c>
      <c r="AI99" s="85" t="s">
        <v>11958</v>
      </c>
      <c r="AJ99" s="95" t="s">
        <v>11959</v>
      </c>
      <c r="AK99" s="95" t="s">
        <v>11960</v>
      </c>
      <c r="AL99" s="100"/>
      <c r="AN99" s="10">
        <v>1</v>
      </c>
    </row>
    <row r="100" spans="2:40" ht="30" customHeight="1" x14ac:dyDescent="0.25">
      <c r="B100" s="90"/>
      <c r="C100" s="131"/>
      <c r="D100" s="95"/>
      <c r="E100" s="95"/>
      <c r="F100" s="411"/>
      <c r="G100" s="95"/>
      <c r="H100" s="95"/>
      <c r="I100" s="412"/>
      <c r="J100" s="95"/>
      <c r="K100" s="8"/>
      <c r="L100" s="208"/>
      <c r="M100" s="205" t="s">
        <v>13878</v>
      </c>
      <c r="N100" s="445" t="s">
        <v>13890</v>
      </c>
      <c r="O100" s="410"/>
      <c r="P100" s="200">
        <v>1</v>
      </c>
      <c r="Q100" s="201" t="s">
        <v>14895</v>
      </c>
      <c r="R100" s="202" t="s">
        <v>14896</v>
      </c>
      <c r="S100" s="452" t="s">
        <v>14897</v>
      </c>
      <c r="T100" s="203" t="s">
        <v>14898</v>
      </c>
      <c r="U100" s="448" t="s">
        <v>14899</v>
      </c>
      <c r="V100" s="203" t="s">
        <v>14900</v>
      </c>
      <c r="W100" s="410"/>
      <c r="X100" s="98"/>
      <c r="Y100" s="85"/>
      <c r="Z100" s="95"/>
      <c r="AA100" s="95"/>
      <c r="AC100" s="98"/>
      <c r="AD100" s="85"/>
      <c r="AE100" s="100"/>
      <c r="AF100" s="100"/>
      <c r="AG100" s="100"/>
      <c r="AH100" s="98">
        <v>4</v>
      </c>
      <c r="AI100" s="85" t="s">
        <v>11967</v>
      </c>
      <c r="AJ100" s="95" t="s">
        <v>11968</v>
      </c>
      <c r="AK100" s="95" t="s">
        <v>11969</v>
      </c>
      <c r="AL100" s="100"/>
      <c r="AN100" s="10">
        <v>1</v>
      </c>
    </row>
    <row r="101" spans="2:40" ht="30" customHeight="1" x14ac:dyDescent="0.25">
      <c r="B101" s="90"/>
      <c r="C101" s="131"/>
      <c r="D101" s="95"/>
      <c r="E101" s="95"/>
      <c r="F101" s="411"/>
      <c r="G101" s="95"/>
      <c r="H101" s="95"/>
      <c r="I101" s="412"/>
      <c r="J101" s="95"/>
      <c r="K101" s="8"/>
      <c r="L101" s="208"/>
      <c r="M101" s="205" t="s">
        <v>13884</v>
      </c>
      <c r="N101" s="445" t="s">
        <v>14901</v>
      </c>
      <c r="O101" s="410"/>
      <c r="P101" s="200">
        <f>P100+1</f>
        <v>2</v>
      </c>
      <c r="Q101" s="201" t="s">
        <v>14902</v>
      </c>
      <c r="R101" s="202" t="s">
        <v>14903</v>
      </c>
      <c r="S101" s="452" t="s">
        <v>14904</v>
      </c>
      <c r="T101" s="203" t="s">
        <v>14905</v>
      </c>
      <c r="U101" s="448" t="s">
        <v>14906</v>
      </c>
      <c r="V101" s="203" t="s">
        <v>14907</v>
      </c>
      <c r="W101" s="410"/>
      <c r="X101" s="98"/>
      <c r="Y101" s="85"/>
      <c r="Z101" s="95"/>
      <c r="AA101" s="95"/>
      <c r="AC101" s="98"/>
      <c r="AD101" s="85"/>
      <c r="AE101" s="100"/>
      <c r="AF101" s="100"/>
      <c r="AG101" s="100"/>
      <c r="AH101" s="98">
        <v>5</v>
      </c>
      <c r="AI101" s="85" t="s">
        <v>11976</v>
      </c>
      <c r="AJ101" s="95" t="s">
        <v>11977</v>
      </c>
      <c r="AK101" s="95" t="s">
        <v>11978</v>
      </c>
      <c r="AL101" s="100"/>
      <c r="AN101" s="10">
        <v>1</v>
      </c>
    </row>
    <row r="102" spans="2:40" ht="30" customHeight="1" x14ac:dyDescent="0.25">
      <c r="B102" s="90"/>
      <c r="C102" s="131"/>
      <c r="D102" s="95"/>
      <c r="E102" s="95"/>
      <c r="F102" s="411"/>
      <c r="G102" s="95"/>
      <c r="H102" s="95"/>
      <c r="I102" s="412"/>
      <c r="J102" s="95"/>
      <c r="K102" s="8"/>
      <c r="L102" s="215"/>
      <c r="M102" s="530"/>
      <c r="N102" s="531"/>
      <c r="O102" s="410"/>
      <c r="P102" s="200">
        <v>2</v>
      </c>
      <c r="Q102" s="201" t="s">
        <v>14908</v>
      </c>
      <c r="R102" s="202" t="s">
        <v>14909</v>
      </c>
      <c r="S102" s="452" t="s">
        <v>14910</v>
      </c>
      <c r="T102" s="203" t="s">
        <v>14911</v>
      </c>
      <c r="U102" s="448" t="s">
        <v>14912</v>
      </c>
      <c r="V102" s="203" t="s">
        <v>14913</v>
      </c>
      <c r="W102" s="410"/>
      <c r="X102" s="98"/>
      <c r="Y102" s="85"/>
      <c r="Z102" s="95"/>
      <c r="AA102" s="95"/>
      <c r="AC102" s="98"/>
      <c r="AD102" s="85"/>
      <c r="AE102" s="100"/>
      <c r="AF102" s="100"/>
      <c r="AG102" s="100"/>
      <c r="AH102" s="98">
        <v>6</v>
      </c>
      <c r="AI102" s="85" t="s">
        <v>11985</v>
      </c>
      <c r="AJ102" s="95" t="s">
        <v>11986</v>
      </c>
      <c r="AK102" s="95" t="s">
        <v>11987</v>
      </c>
      <c r="AL102" s="100"/>
      <c r="AN102" s="10">
        <v>1</v>
      </c>
    </row>
    <row r="103" spans="2:40" ht="30" customHeight="1" x14ac:dyDescent="0.25">
      <c r="B103" s="90"/>
      <c r="C103" s="131"/>
      <c r="D103" s="95"/>
      <c r="E103" s="95"/>
      <c r="F103" s="411"/>
      <c r="G103" s="95"/>
      <c r="H103" s="95"/>
      <c r="I103" s="412"/>
      <c r="J103" s="95"/>
      <c r="K103" s="8"/>
      <c r="L103" s="441" t="s">
        <v>10337</v>
      </c>
      <c r="M103" s="205"/>
      <c r="N103" s="445" t="s">
        <v>13969</v>
      </c>
      <c r="O103" s="410"/>
      <c r="P103" s="200">
        <f t="shared" ref="P103" si="17">P102+1</f>
        <v>3</v>
      </c>
      <c r="Q103" s="201" t="s">
        <v>14914</v>
      </c>
      <c r="R103" s="202" t="s">
        <v>14915</v>
      </c>
      <c r="S103" s="452" t="s">
        <v>14916</v>
      </c>
      <c r="T103" s="203" t="s">
        <v>14917</v>
      </c>
      <c r="U103" s="448" t="s">
        <v>14918</v>
      </c>
      <c r="V103" s="203" t="s">
        <v>14919</v>
      </c>
      <c r="W103" s="410"/>
      <c r="X103" s="98"/>
      <c r="Y103" s="85"/>
      <c r="Z103" s="95"/>
      <c r="AA103" s="95"/>
      <c r="AC103" s="98"/>
      <c r="AD103" s="85"/>
      <c r="AE103" s="100"/>
      <c r="AF103" s="100"/>
      <c r="AG103" s="100"/>
      <c r="AH103" s="155"/>
      <c r="AI103" s="119"/>
      <c r="AJ103" s="119"/>
      <c r="AK103" s="119"/>
      <c r="AL103" s="100"/>
      <c r="AN103" s="10">
        <v>1</v>
      </c>
    </row>
    <row r="104" spans="2:40" ht="30" customHeight="1" x14ac:dyDescent="0.25">
      <c r="B104" s="90"/>
      <c r="C104" s="131"/>
      <c r="D104" s="95"/>
      <c r="E104" s="95"/>
      <c r="F104" s="411"/>
      <c r="G104" s="95"/>
      <c r="H104" s="95"/>
      <c r="I104" s="412"/>
      <c r="J104" s="95"/>
      <c r="K104" s="8"/>
      <c r="L104" s="208"/>
      <c r="M104" s="205"/>
      <c r="N104" s="209"/>
      <c r="O104" s="410"/>
      <c r="P104" s="200">
        <v>3</v>
      </c>
      <c r="Q104" s="201" t="s">
        <v>14920</v>
      </c>
      <c r="R104" s="202" t="s">
        <v>14921</v>
      </c>
      <c r="S104" s="452" t="s">
        <v>14922</v>
      </c>
      <c r="T104" s="203" t="s">
        <v>14923</v>
      </c>
      <c r="U104" s="448" t="s">
        <v>14924</v>
      </c>
      <c r="V104" s="203" t="s">
        <v>14925</v>
      </c>
      <c r="W104" s="410"/>
      <c r="X104" s="98"/>
      <c r="AC104" s="98"/>
      <c r="AD104" s="85"/>
      <c r="AE104" s="100"/>
      <c r="AF104" s="100"/>
      <c r="AG104" s="100"/>
      <c r="AH104" s="155"/>
      <c r="AI104" s="121" t="s">
        <v>12000</v>
      </c>
      <c r="AJ104" s="121" t="s">
        <v>12001</v>
      </c>
      <c r="AK104" s="121" t="s">
        <v>12002</v>
      </c>
      <c r="AL104" s="100"/>
      <c r="AN104" s="10">
        <v>1</v>
      </c>
    </row>
    <row r="105" spans="2:40" ht="30" customHeight="1" x14ac:dyDescent="0.25">
      <c r="B105" s="90"/>
      <c r="C105" s="131"/>
      <c r="D105" s="95"/>
      <c r="E105" s="95"/>
      <c r="F105" s="411"/>
      <c r="G105" s="95"/>
      <c r="H105" s="95"/>
      <c r="I105" s="412"/>
      <c r="J105" s="95"/>
      <c r="K105" s="8"/>
      <c r="L105" s="208"/>
      <c r="M105" s="205"/>
      <c r="N105" s="209"/>
      <c r="O105" s="410"/>
      <c r="P105" s="200">
        <f t="shared" ref="P105" si="18">P104+1</f>
        <v>4</v>
      </c>
      <c r="Q105" s="201" t="s">
        <v>14926</v>
      </c>
      <c r="R105" s="202" t="s">
        <v>14927</v>
      </c>
      <c r="S105" s="452" t="s">
        <v>14928</v>
      </c>
      <c r="T105" s="203" t="s">
        <v>14929</v>
      </c>
      <c r="U105" s="448" t="s">
        <v>14930</v>
      </c>
      <c r="V105" s="203" t="s">
        <v>14931</v>
      </c>
      <c r="W105" s="410"/>
      <c r="X105" s="98"/>
      <c r="Y105" s="121"/>
      <c r="Z105" s="216"/>
      <c r="AA105" s="216"/>
      <c r="AC105" s="98"/>
      <c r="AD105" s="85"/>
      <c r="AE105" s="100"/>
      <c r="AF105" s="100"/>
      <c r="AG105" s="100"/>
      <c r="AH105" s="98">
        <v>1</v>
      </c>
      <c r="AI105" s="85" t="s">
        <v>12009</v>
      </c>
      <c r="AJ105" s="95" t="s">
        <v>12010</v>
      </c>
      <c r="AK105" s="95" t="s">
        <v>12011</v>
      </c>
      <c r="AL105" s="100"/>
      <c r="AN105" s="10">
        <v>1</v>
      </c>
    </row>
    <row r="106" spans="2:40" ht="30" customHeight="1" x14ac:dyDescent="0.3">
      <c r="B106" s="90"/>
      <c r="C106" s="131"/>
      <c r="D106" s="95"/>
      <c r="E106" s="95"/>
      <c r="F106" s="411"/>
      <c r="G106" s="95"/>
      <c r="H106" s="95"/>
      <c r="I106" s="412"/>
      <c r="J106" s="95"/>
      <c r="K106" s="8"/>
      <c r="L106" s="231"/>
      <c r="M106" s="232"/>
      <c r="N106" s="233"/>
      <c r="O106" s="410"/>
      <c r="P106" s="200">
        <v>4</v>
      </c>
      <c r="Q106" s="201" t="s">
        <v>14932</v>
      </c>
      <c r="R106" s="202" t="s">
        <v>14933</v>
      </c>
      <c r="S106" s="452" t="s">
        <v>14934</v>
      </c>
      <c r="T106" s="203" t="s">
        <v>14935</v>
      </c>
      <c r="U106" s="448" t="s">
        <v>14936</v>
      </c>
      <c r="V106" s="203" t="s">
        <v>14937</v>
      </c>
      <c r="W106" s="410"/>
      <c r="X106" s="98"/>
      <c r="Y106" s="85"/>
      <c r="Z106" s="95"/>
      <c r="AA106" s="95"/>
      <c r="AC106" s="98"/>
      <c r="AD106" s="85"/>
      <c r="AE106" s="100"/>
      <c r="AF106" s="100"/>
      <c r="AG106" s="100"/>
      <c r="AH106" s="98">
        <v>2</v>
      </c>
      <c r="AI106" s="85" t="s">
        <v>12018</v>
      </c>
      <c r="AJ106" s="95" t="s">
        <v>12019</v>
      </c>
      <c r="AK106" s="95" t="s">
        <v>12020</v>
      </c>
      <c r="AL106" s="100"/>
      <c r="AN106" s="10">
        <v>1</v>
      </c>
    </row>
    <row r="107" spans="2:40" ht="30" customHeight="1" x14ac:dyDescent="0.25">
      <c r="B107" s="90"/>
      <c r="C107" s="131"/>
      <c r="D107" s="95"/>
      <c r="E107" s="95"/>
      <c r="F107" s="411"/>
      <c r="G107" s="95"/>
      <c r="H107" s="95"/>
      <c r="I107" s="412"/>
      <c r="J107" s="95"/>
      <c r="K107" s="8"/>
      <c r="O107" s="410"/>
      <c r="P107" s="200"/>
      <c r="Q107" s="442" t="s">
        <v>10240</v>
      </c>
      <c r="R107" s="92"/>
      <c r="S107" s="453"/>
      <c r="T107" s="219"/>
      <c r="U107" s="92"/>
      <c r="V107" s="220"/>
      <c r="W107" s="410"/>
      <c r="X107" s="98"/>
      <c r="Y107" s="85"/>
      <c r="Z107" s="95"/>
      <c r="AA107" s="95"/>
      <c r="AC107" s="98"/>
      <c r="AD107" s="85"/>
      <c r="AE107" s="100"/>
      <c r="AF107" s="100"/>
      <c r="AG107" s="100"/>
      <c r="AH107" s="98">
        <v>3</v>
      </c>
      <c r="AI107" s="85" t="s">
        <v>12027</v>
      </c>
      <c r="AJ107" s="95" t="s">
        <v>12028</v>
      </c>
      <c r="AK107" s="95" t="s">
        <v>12029</v>
      </c>
      <c r="AL107" s="100"/>
      <c r="AN107" s="10">
        <v>1</v>
      </c>
    </row>
    <row r="108" spans="2:40" ht="30" customHeight="1" x14ac:dyDescent="0.25">
      <c r="B108" s="90"/>
      <c r="C108" s="131"/>
      <c r="D108" s="95"/>
      <c r="E108" s="95"/>
      <c r="F108" s="411"/>
      <c r="G108" s="95"/>
      <c r="H108" s="95"/>
      <c r="I108" s="412"/>
      <c r="J108" s="95"/>
      <c r="K108" s="8"/>
      <c r="O108" s="410"/>
      <c r="P108" s="200">
        <v>1</v>
      </c>
      <c r="Q108" s="201" t="s">
        <v>14938</v>
      </c>
      <c r="R108" s="202" t="s">
        <v>14939</v>
      </c>
      <c r="S108" s="452" t="s">
        <v>14940</v>
      </c>
      <c r="T108" s="203" t="s">
        <v>14941</v>
      </c>
      <c r="U108" s="448" t="s">
        <v>14942</v>
      </c>
      <c r="V108" s="203" t="s">
        <v>14943</v>
      </c>
      <c r="W108" s="410"/>
      <c r="X108" s="98"/>
      <c r="Y108" s="85"/>
      <c r="Z108" s="95"/>
      <c r="AA108" s="95"/>
      <c r="AC108" s="98"/>
      <c r="AD108" s="85"/>
      <c r="AE108" s="100"/>
      <c r="AF108" s="100"/>
      <c r="AG108" s="100"/>
      <c r="AH108" s="98">
        <v>4</v>
      </c>
      <c r="AI108" s="85" t="s">
        <v>12036</v>
      </c>
      <c r="AJ108" s="95" t="s">
        <v>12037</v>
      </c>
      <c r="AK108" s="95" t="s">
        <v>12038</v>
      </c>
      <c r="AL108" s="100"/>
      <c r="AN108" s="10">
        <v>1</v>
      </c>
    </row>
    <row r="109" spans="2:40" ht="30" customHeight="1" x14ac:dyDescent="0.25">
      <c r="B109" s="90"/>
      <c r="C109" s="131"/>
      <c r="D109" s="95"/>
      <c r="E109" s="95"/>
      <c r="F109" s="411"/>
      <c r="G109" s="95"/>
      <c r="H109" s="95"/>
      <c r="I109" s="412"/>
      <c r="J109" s="95"/>
      <c r="K109" s="8"/>
      <c r="O109" s="410"/>
      <c r="P109" s="200"/>
      <c r="Q109" s="442" t="s">
        <v>10245</v>
      </c>
      <c r="R109" s="92"/>
      <c r="S109" s="453"/>
      <c r="T109" s="219"/>
      <c r="U109" s="92"/>
      <c r="V109" s="220"/>
      <c r="W109" s="410"/>
      <c r="X109" s="98"/>
      <c r="Y109" s="85"/>
      <c r="Z109" s="95"/>
      <c r="AA109" s="95"/>
      <c r="AC109" s="98"/>
      <c r="AD109" s="85"/>
      <c r="AE109" s="100"/>
      <c r="AF109" s="100"/>
      <c r="AG109" s="100"/>
      <c r="AH109" s="98">
        <v>5</v>
      </c>
      <c r="AI109" s="85" t="s">
        <v>12045</v>
      </c>
      <c r="AJ109" s="95" t="s">
        <v>11444</v>
      </c>
      <c r="AK109" s="95" t="s">
        <v>12046</v>
      </c>
      <c r="AL109" s="100"/>
      <c r="AN109" s="10">
        <v>1</v>
      </c>
    </row>
    <row r="110" spans="2:40" ht="30" customHeight="1" x14ac:dyDescent="0.25">
      <c r="B110" s="90"/>
      <c r="C110" s="131"/>
      <c r="D110" s="95"/>
      <c r="E110" s="95"/>
      <c r="F110" s="411"/>
      <c r="G110" s="95"/>
      <c r="H110" s="95"/>
      <c r="I110" s="412"/>
      <c r="J110" s="95"/>
      <c r="K110" s="8"/>
      <c r="O110" s="410"/>
      <c r="P110" s="200">
        <v>1</v>
      </c>
      <c r="Q110" s="201" t="s">
        <v>14944</v>
      </c>
      <c r="R110" s="202" t="s">
        <v>14945</v>
      </c>
      <c r="S110" s="452" t="s">
        <v>14946</v>
      </c>
      <c r="T110" s="203" t="s">
        <v>14947</v>
      </c>
      <c r="U110" s="448" t="s">
        <v>14948</v>
      </c>
      <c r="V110" s="203" t="s">
        <v>14949</v>
      </c>
      <c r="W110" s="410"/>
      <c r="X110" s="98"/>
      <c r="Y110" s="85"/>
      <c r="Z110" s="95"/>
      <c r="AA110" s="95"/>
      <c r="AC110" s="98"/>
      <c r="AD110" s="85"/>
      <c r="AE110" s="100"/>
      <c r="AF110" s="100"/>
      <c r="AG110" s="100"/>
      <c r="AH110" s="98">
        <v>6</v>
      </c>
      <c r="AI110" s="85" t="s">
        <v>12053</v>
      </c>
      <c r="AJ110" s="95" t="s">
        <v>12054</v>
      </c>
      <c r="AK110" s="95" t="s">
        <v>12046</v>
      </c>
      <c r="AL110" s="100"/>
      <c r="AN110" s="10">
        <v>1</v>
      </c>
    </row>
    <row r="111" spans="2:40" ht="30" customHeight="1" x14ac:dyDescent="0.25">
      <c r="B111" s="90"/>
      <c r="C111" s="131"/>
      <c r="D111" s="95"/>
      <c r="E111" s="95"/>
      <c r="F111" s="411"/>
      <c r="G111" s="95"/>
      <c r="H111" s="95"/>
      <c r="I111" s="412"/>
      <c r="J111" s="95"/>
      <c r="K111" s="8"/>
      <c r="O111" s="410"/>
      <c r="P111" s="200">
        <v>2</v>
      </c>
      <c r="Q111" s="201" t="s">
        <v>14950</v>
      </c>
      <c r="R111" s="202" t="s">
        <v>14951</v>
      </c>
      <c r="S111" s="452" t="s">
        <v>14952</v>
      </c>
      <c r="T111" s="203" t="s">
        <v>14953</v>
      </c>
      <c r="U111" s="448" t="s">
        <v>14954</v>
      </c>
      <c r="V111" s="203" t="s">
        <v>14955</v>
      </c>
      <c r="W111" s="410"/>
      <c r="X111" s="98"/>
      <c r="Y111" s="85"/>
      <c r="Z111" s="95"/>
      <c r="AA111" s="95"/>
      <c r="AC111" s="98"/>
      <c r="AD111" s="85"/>
      <c r="AE111" s="100"/>
      <c r="AF111" s="100"/>
      <c r="AG111" s="100"/>
      <c r="AH111" s="98">
        <v>7</v>
      </c>
      <c r="AI111" s="85" t="s">
        <v>12061</v>
      </c>
      <c r="AJ111" s="95" t="s">
        <v>12062</v>
      </c>
      <c r="AK111" s="95" t="s">
        <v>12063</v>
      </c>
      <c r="AL111" s="100"/>
      <c r="AN111" s="10">
        <v>1</v>
      </c>
    </row>
    <row r="112" spans="2:40" ht="30" customHeight="1" x14ac:dyDescent="0.25">
      <c r="B112" s="90"/>
      <c r="C112" s="131"/>
      <c r="D112" s="95"/>
      <c r="E112" s="95"/>
      <c r="F112" s="411"/>
      <c r="G112" s="95"/>
      <c r="H112" s="95"/>
      <c r="I112" s="412"/>
      <c r="J112" s="95"/>
      <c r="K112" s="8"/>
      <c r="O112" s="410"/>
      <c r="P112" s="200">
        <f>P111+1</f>
        <v>3</v>
      </c>
      <c r="Q112" s="201" t="s">
        <v>14956</v>
      </c>
      <c r="R112" s="202" t="s">
        <v>14957</v>
      </c>
      <c r="S112" s="452" t="s">
        <v>14958</v>
      </c>
      <c r="T112" s="203" t="s">
        <v>14959</v>
      </c>
      <c r="U112" s="448" t="s">
        <v>14960</v>
      </c>
      <c r="V112" s="203" t="s">
        <v>14961</v>
      </c>
      <c r="W112" s="410"/>
      <c r="X112" s="98"/>
      <c r="Y112" s="85"/>
      <c r="Z112" s="95"/>
      <c r="AA112" s="95"/>
      <c r="AC112" s="98"/>
      <c r="AD112" s="85"/>
      <c r="AE112" s="100"/>
      <c r="AF112" s="100"/>
      <c r="AG112" s="100"/>
      <c r="AH112" s="98"/>
      <c r="AI112" s="119"/>
      <c r="AJ112" s="119"/>
      <c r="AK112" s="119"/>
      <c r="AL112" s="100"/>
      <c r="AN112" s="10">
        <v>1</v>
      </c>
    </row>
    <row r="113" spans="2:40" ht="30" customHeight="1" x14ac:dyDescent="0.25">
      <c r="B113" s="90"/>
      <c r="C113" s="131"/>
      <c r="D113" s="95"/>
      <c r="E113" s="95"/>
      <c r="F113" s="411"/>
      <c r="G113" s="95"/>
      <c r="H113" s="95"/>
      <c r="I113" s="412"/>
      <c r="J113" s="95"/>
      <c r="K113" s="8"/>
      <c r="O113" s="410"/>
      <c r="P113" s="200"/>
      <c r="Q113" s="442" t="s">
        <v>10303</v>
      </c>
      <c r="R113" s="92"/>
      <c r="S113" s="453"/>
      <c r="T113" s="219"/>
      <c r="U113" s="92"/>
      <c r="V113" s="220"/>
      <c r="W113" s="410"/>
      <c r="X113" s="98"/>
      <c r="Y113" s="85"/>
      <c r="Z113" s="95"/>
      <c r="AA113" s="95"/>
      <c r="AC113" s="98"/>
      <c r="AD113" s="85"/>
      <c r="AE113" s="100"/>
      <c r="AF113" s="100"/>
      <c r="AG113" s="100"/>
      <c r="AH113" s="98"/>
      <c r="AI113" s="121" t="s">
        <v>12076</v>
      </c>
      <c r="AJ113" s="121" t="s">
        <v>12076</v>
      </c>
      <c r="AK113" s="121" t="s">
        <v>12077</v>
      </c>
      <c r="AL113" s="100"/>
      <c r="AN113" s="10">
        <v>1</v>
      </c>
    </row>
    <row r="114" spans="2:40" ht="30" customHeight="1" x14ac:dyDescent="0.25">
      <c r="B114" s="90"/>
      <c r="C114" s="131"/>
      <c r="D114" s="95"/>
      <c r="E114" s="95"/>
      <c r="F114" s="411"/>
      <c r="G114" s="95"/>
      <c r="H114" s="95"/>
      <c r="I114" s="412"/>
      <c r="J114" s="95"/>
      <c r="K114" s="8"/>
      <c r="O114" s="410"/>
      <c r="P114" s="200">
        <v>1</v>
      </c>
      <c r="Q114" s="201" t="s">
        <v>14962</v>
      </c>
      <c r="R114" s="202" t="s">
        <v>14963</v>
      </c>
      <c r="S114" s="452" t="s">
        <v>14964</v>
      </c>
      <c r="T114" s="203" t="s">
        <v>14965</v>
      </c>
      <c r="U114" s="448" t="s">
        <v>14966</v>
      </c>
      <c r="V114" s="203" t="s">
        <v>14967</v>
      </c>
      <c r="W114" s="410"/>
      <c r="X114" s="98"/>
      <c r="Y114" s="85"/>
      <c r="Z114" s="95"/>
      <c r="AA114" s="95"/>
      <c r="AC114" s="98"/>
      <c r="AD114" s="85"/>
      <c r="AE114" s="100"/>
      <c r="AF114" s="100"/>
      <c r="AG114" s="100"/>
      <c r="AH114" s="98">
        <v>1</v>
      </c>
      <c r="AI114" s="85" t="s">
        <v>12084</v>
      </c>
      <c r="AJ114" s="95" t="s">
        <v>12085</v>
      </c>
      <c r="AK114" s="95" t="s">
        <v>12086</v>
      </c>
      <c r="AL114" s="100"/>
      <c r="AN114" s="10">
        <v>1</v>
      </c>
    </row>
    <row r="115" spans="2:40" ht="30" customHeight="1" x14ac:dyDescent="0.25">
      <c r="B115" s="90"/>
      <c r="C115" s="131"/>
      <c r="D115" s="95"/>
      <c r="E115" s="95"/>
      <c r="F115" s="411"/>
      <c r="G115" s="95"/>
      <c r="H115" s="95"/>
      <c r="I115" s="412"/>
      <c r="J115" s="95"/>
      <c r="K115" s="8"/>
      <c r="O115" s="410"/>
      <c r="P115" s="200"/>
      <c r="Q115" s="442" t="s">
        <v>13097</v>
      </c>
      <c r="R115" s="92"/>
      <c r="S115" s="453"/>
      <c r="T115" s="219"/>
      <c r="U115" s="92"/>
      <c r="V115" s="220"/>
      <c r="W115" s="410"/>
      <c r="X115" s="98"/>
      <c r="Y115" s="85"/>
      <c r="Z115" s="95"/>
      <c r="AA115" s="95"/>
      <c r="AC115" s="98"/>
      <c r="AD115" s="85"/>
      <c r="AE115" s="100"/>
      <c r="AF115" s="100"/>
      <c r="AG115" s="100"/>
      <c r="AH115" s="98"/>
      <c r="AI115" s="85"/>
      <c r="AJ115" s="95"/>
      <c r="AK115" s="95"/>
      <c r="AL115" s="100"/>
      <c r="AN115" s="10">
        <v>1</v>
      </c>
    </row>
    <row r="116" spans="2:40" ht="30" customHeight="1" x14ac:dyDescent="0.25">
      <c r="B116" s="90"/>
      <c r="C116" s="131"/>
      <c r="D116" s="95"/>
      <c r="E116" s="95"/>
      <c r="F116" s="411"/>
      <c r="G116" s="95"/>
      <c r="H116" s="95"/>
      <c r="I116" s="412"/>
      <c r="J116" s="95"/>
      <c r="K116" s="8"/>
      <c r="O116" s="410"/>
      <c r="P116" s="200">
        <v>1</v>
      </c>
      <c r="Q116" s="201" t="s">
        <v>14968</v>
      </c>
      <c r="R116" s="202" t="s">
        <v>14969</v>
      </c>
      <c r="S116" s="452" t="s">
        <v>14970</v>
      </c>
      <c r="T116" s="203" t="s">
        <v>14971</v>
      </c>
      <c r="U116" s="448" t="s">
        <v>14972</v>
      </c>
      <c r="V116" s="203" t="s">
        <v>14973</v>
      </c>
      <c r="W116" s="410"/>
      <c r="X116" s="98"/>
      <c r="Y116" s="85"/>
      <c r="Z116" s="95"/>
      <c r="AA116" s="95"/>
      <c r="AC116" s="98"/>
      <c r="AD116" s="85"/>
      <c r="AE116" s="100"/>
      <c r="AF116" s="100"/>
      <c r="AG116" s="100"/>
      <c r="AH116" s="119"/>
      <c r="AI116" s="121" t="s">
        <v>12099</v>
      </c>
      <c r="AJ116" s="235" t="s">
        <v>12100</v>
      </c>
      <c r="AK116" s="235" t="s">
        <v>12101</v>
      </c>
      <c r="AL116" s="100"/>
      <c r="AN116" s="10">
        <v>1</v>
      </c>
    </row>
    <row r="117" spans="2:40" ht="30" customHeight="1" x14ac:dyDescent="0.25">
      <c r="B117" s="90"/>
      <c r="C117" s="131"/>
      <c r="D117" s="95"/>
      <c r="E117" s="95"/>
      <c r="F117" s="411"/>
      <c r="G117" s="95"/>
      <c r="H117" s="95"/>
      <c r="I117" s="412"/>
      <c r="J117" s="95"/>
      <c r="K117" s="8"/>
      <c r="O117" s="410"/>
      <c r="P117" s="200">
        <f>P116+1</f>
        <v>2</v>
      </c>
      <c r="Q117" s="201" t="s">
        <v>14974</v>
      </c>
      <c r="R117" s="202" t="s">
        <v>14975</v>
      </c>
      <c r="S117" s="452" t="s">
        <v>14976</v>
      </c>
      <c r="T117" s="203" t="s">
        <v>14977</v>
      </c>
      <c r="U117" s="448" t="s">
        <v>14978</v>
      </c>
      <c r="V117" s="203" t="s">
        <v>14979</v>
      </c>
      <c r="W117" s="410"/>
      <c r="X117" s="98"/>
      <c r="Y117" s="85"/>
      <c r="Z117" s="95"/>
      <c r="AA117" s="95"/>
      <c r="AC117" s="98"/>
      <c r="AD117" s="85"/>
      <c r="AE117" s="100"/>
      <c r="AF117" s="100"/>
      <c r="AG117" s="100"/>
      <c r="AH117" s="119"/>
      <c r="AI117" s="9"/>
      <c r="AJ117" s="72"/>
      <c r="AK117" s="72"/>
      <c r="AL117" s="100"/>
      <c r="AN117" s="10">
        <v>1</v>
      </c>
    </row>
    <row r="118" spans="2:40" ht="30" customHeight="1" x14ac:dyDescent="0.25">
      <c r="B118" s="90"/>
      <c r="C118" s="131"/>
      <c r="D118" s="95"/>
      <c r="E118" s="95"/>
      <c r="F118" s="411"/>
      <c r="G118" s="95"/>
      <c r="H118" s="95"/>
      <c r="I118" s="412"/>
      <c r="J118" s="95"/>
      <c r="K118" s="8"/>
      <c r="O118" s="410"/>
      <c r="P118" s="200">
        <f>P117+1</f>
        <v>3</v>
      </c>
      <c r="Q118" s="201" t="s">
        <v>14980</v>
      </c>
      <c r="R118" s="202" t="s">
        <v>14981</v>
      </c>
      <c r="S118" s="452" t="s">
        <v>14982</v>
      </c>
      <c r="T118" s="203" t="s">
        <v>14983</v>
      </c>
      <c r="U118" s="448" t="s">
        <v>14984</v>
      </c>
      <c r="V118" s="203" t="s">
        <v>14985</v>
      </c>
      <c r="W118" s="410"/>
      <c r="X118" s="98"/>
      <c r="AC118" s="98"/>
      <c r="AD118" s="85"/>
      <c r="AE118" s="100"/>
      <c r="AF118" s="100"/>
      <c r="AG118" s="100"/>
      <c r="AH118" s="98">
        <v>1</v>
      </c>
      <c r="AI118" s="9" t="s">
        <v>12114</v>
      </c>
      <c r="AJ118" s="72"/>
      <c r="AK118" s="72"/>
      <c r="AL118" s="100"/>
      <c r="AN118" s="10">
        <v>1</v>
      </c>
    </row>
    <row r="119" spans="2:40" ht="30" customHeight="1" x14ac:dyDescent="0.25">
      <c r="B119" s="90">
        <v>1</v>
      </c>
      <c r="C119" s="131"/>
      <c r="D119" s="95"/>
      <c r="E119" s="95"/>
      <c r="F119" s="411"/>
      <c r="G119" s="95"/>
      <c r="H119" s="95"/>
      <c r="I119" s="412"/>
      <c r="J119" s="95"/>
      <c r="K119" s="8"/>
      <c r="O119" s="410"/>
      <c r="P119" s="200"/>
      <c r="Q119" s="442" t="s">
        <v>10279</v>
      </c>
      <c r="R119" s="92"/>
      <c r="S119" s="453"/>
      <c r="T119" s="219"/>
      <c r="U119" s="92"/>
      <c r="V119" s="220"/>
      <c r="W119" s="410"/>
      <c r="X119" s="98"/>
      <c r="Y119" s="121"/>
      <c r="Z119" s="121"/>
      <c r="AA119" s="121"/>
      <c r="AC119" s="98"/>
      <c r="AD119" s="85"/>
      <c r="AE119" s="100"/>
      <c r="AF119" s="100"/>
      <c r="AG119" s="100"/>
      <c r="AH119" s="98">
        <v>2</v>
      </c>
      <c r="AI119" s="9" t="s">
        <v>12121</v>
      </c>
      <c r="AJ119" s="72"/>
      <c r="AK119" s="72"/>
      <c r="AL119" s="100"/>
      <c r="AN119" s="10">
        <v>1</v>
      </c>
    </row>
    <row r="120" spans="2:40" ht="30" customHeight="1" x14ac:dyDescent="0.25">
      <c r="B120" s="90"/>
      <c r="C120" s="131"/>
      <c r="D120" s="95"/>
      <c r="E120" s="95"/>
      <c r="F120" s="411"/>
      <c r="G120" s="95"/>
      <c r="H120" s="95"/>
      <c r="I120" s="412"/>
      <c r="J120" s="95"/>
      <c r="K120" s="8"/>
      <c r="O120" s="410"/>
      <c r="P120" s="200">
        <v>1</v>
      </c>
      <c r="Q120" s="201" t="s">
        <v>14986</v>
      </c>
      <c r="R120" s="202" t="s">
        <v>14987</v>
      </c>
      <c r="S120" s="452" t="s">
        <v>14988</v>
      </c>
      <c r="T120" s="203" t="s">
        <v>14989</v>
      </c>
      <c r="U120" s="448" t="s">
        <v>14990</v>
      </c>
      <c r="V120" s="203" t="s">
        <v>14991</v>
      </c>
      <c r="W120" s="410"/>
      <c r="X120" s="98"/>
      <c r="Y120" s="85"/>
      <c r="Z120" s="95"/>
      <c r="AA120" s="95"/>
      <c r="AC120" s="98"/>
      <c r="AD120" s="85"/>
      <c r="AE120" s="100"/>
      <c r="AF120" s="100"/>
      <c r="AG120" s="100"/>
      <c r="AH120" s="98">
        <v>3</v>
      </c>
      <c r="AI120" s="9" t="s">
        <v>12128</v>
      </c>
      <c r="AJ120" s="72"/>
      <c r="AK120" s="72"/>
      <c r="AL120" s="100"/>
      <c r="AN120" s="10">
        <v>1</v>
      </c>
    </row>
    <row r="121" spans="2:40" ht="30" customHeight="1" x14ac:dyDescent="0.25">
      <c r="B121" s="90"/>
      <c r="C121" s="131"/>
      <c r="D121" s="95"/>
      <c r="E121" s="95"/>
      <c r="F121" s="411"/>
      <c r="G121" s="95"/>
      <c r="H121" s="95"/>
      <c r="I121" s="412"/>
      <c r="J121" s="95"/>
      <c r="K121" s="8"/>
      <c r="O121" s="410"/>
      <c r="P121" s="200">
        <f>P120+1</f>
        <v>2</v>
      </c>
      <c r="Q121" s="201" t="s">
        <v>14992</v>
      </c>
      <c r="R121" s="202" t="s">
        <v>14993</v>
      </c>
      <c r="S121" s="452" t="s">
        <v>14994</v>
      </c>
      <c r="T121" s="203" t="s">
        <v>14995</v>
      </c>
      <c r="U121" s="448" t="s">
        <v>14996</v>
      </c>
      <c r="V121" s="234" t="s">
        <v>14997</v>
      </c>
      <c r="W121" s="410"/>
      <c r="X121" s="98"/>
      <c r="Y121" s="85"/>
      <c r="Z121" s="95"/>
      <c r="AA121" s="95"/>
      <c r="AC121" s="98"/>
      <c r="AD121" s="85"/>
      <c r="AE121" s="100"/>
      <c r="AF121" s="100"/>
      <c r="AG121" s="100"/>
      <c r="AH121" s="98">
        <v>4</v>
      </c>
      <c r="AI121" s="9" t="s">
        <v>12135</v>
      </c>
      <c r="AJ121" s="72"/>
      <c r="AK121" s="72"/>
      <c r="AL121" s="100"/>
      <c r="AN121" s="10">
        <v>1</v>
      </c>
    </row>
    <row r="122" spans="2:40" ht="30" customHeight="1" x14ac:dyDescent="0.25">
      <c r="B122" s="90"/>
      <c r="C122" s="131"/>
      <c r="D122" s="95"/>
      <c r="E122" s="95"/>
      <c r="F122" s="411"/>
      <c r="G122" s="95"/>
      <c r="H122" s="95"/>
      <c r="I122" s="412"/>
      <c r="J122" s="95"/>
      <c r="K122" s="8"/>
      <c r="O122" s="410"/>
      <c r="P122" s="200">
        <f t="shared" ref="P122:P125" si="19">P121+1</f>
        <v>3</v>
      </c>
      <c r="Q122" s="201" t="s">
        <v>14998</v>
      </c>
      <c r="R122" s="202" t="s">
        <v>14999</v>
      </c>
      <c r="S122" s="452" t="s">
        <v>15000</v>
      </c>
      <c r="T122" s="203" t="s">
        <v>15001</v>
      </c>
      <c r="U122" s="448" t="s">
        <v>15002</v>
      </c>
      <c r="V122" s="203" t="s">
        <v>15003</v>
      </c>
      <c r="W122" s="410"/>
      <c r="X122" s="98"/>
      <c r="Y122" s="85"/>
      <c r="Z122" s="95"/>
      <c r="AA122" s="95"/>
      <c r="AC122" s="98"/>
      <c r="AD122" s="85"/>
      <c r="AE122" s="100"/>
      <c r="AF122" s="100"/>
      <c r="AG122" s="100"/>
      <c r="AH122" s="98">
        <v>5</v>
      </c>
      <c r="AI122" s="9" t="s">
        <v>12142</v>
      </c>
      <c r="AJ122" s="72"/>
      <c r="AK122" s="72"/>
      <c r="AL122" s="100"/>
      <c r="AN122" s="10">
        <v>1</v>
      </c>
    </row>
    <row r="123" spans="2:40" ht="30" customHeight="1" x14ac:dyDescent="0.25">
      <c r="B123" s="90"/>
      <c r="C123" s="131"/>
      <c r="D123" s="95"/>
      <c r="E123" s="95"/>
      <c r="F123" s="411"/>
      <c r="G123" s="95"/>
      <c r="H123" s="95"/>
      <c r="I123" s="412"/>
      <c r="J123" s="95"/>
      <c r="K123" s="8"/>
      <c r="O123" s="410"/>
      <c r="P123" s="200">
        <f t="shared" si="19"/>
        <v>4</v>
      </c>
      <c r="Q123" s="201" t="s">
        <v>15004</v>
      </c>
      <c r="R123" s="202" t="s">
        <v>15005</v>
      </c>
      <c r="S123" s="452" t="s">
        <v>15006</v>
      </c>
      <c r="T123" s="203" t="s">
        <v>15007</v>
      </c>
      <c r="U123" s="448" t="s">
        <v>15008</v>
      </c>
      <c r="V123" s="203" t="s">
        <v>15009</v>
      </c>
      <c r="W123" s="410"/>
      <c r="X123" s="98"/>
      <c r="Y123" s="85"/>
      <c r="Z123" s="95"/>
      <c r="AA123" s="95"/>
      <c r="AC123" s="98"/>
      <c r="AD123" s="85"/>
      <c r="AE123" s="100"/>
      <c r="AF123" s="100"/>
      <c r="AG123" s="100"/>
      <c r="AH123" s="98">
        <v>6</v>
      </c>
      <c r="AI123" s="9" t="s">
        <v>12149</v>
      </c>
      <c r="AJ123" s="72"/>
      <c r="AK123" s="72"/>
      <c r="AL123" s="100"/>
      <c r="AN123" s="10">
        <v>1</v>
      </c>
    </row>
    <row r="124" spans="2:40" ht="30" customHeight="1" x14ac:dyDescent="0.25">
      <c r="B124" s="90"/>
      <c r="C124" s="131"/>
      <c r="D124" s="95"/>
      <c r="E124" s="95"/>
      <c r="F124" s="411"/>
      <c r="G124" s="95"/>
      <c r="H124" s="95"/>
      <c r="I124" s="412"/>
      <c r="J124" s="95"/>
      <c r="K124" s="8"/>
      <c r="O124" s="410"/>
      <c r="P124" s="200">
        <f t="shared" si="19"/>
        <v>5</v>
      </c>
      <c r="Q124" s="201" t="s">
        <v>15010</v>
      </c>
      <c r="R124" s="202" t="s">
        <v>15011</v>
      </c>
      <c r="S124" s="452" t="s">
        <v>15012</v>
      </c>
      <c r="T124" s="203" t="s">
        <v>15013</v>
      </c>
      <c r="U124" s="448" t="s">
        <v>15014</v>
      </c>
      <c r="V124" s="203" t="s">
        <v>15015</v>
      </c>
      <c r="W124" s="410"/>
      <c r="X124" s="98"/>
      <c r="Y124" s="85"/>
      <c r="Z124" s="95"/>
      <c r="AA124" s="95"/>
      <c r="AC124" s="98"/>
      <c r="AD124" s="85"/>
      <c r="AE124" s="100"/>
      <c r="AF124" s="100"/>
      <c r="AG124" s="100"/>
      <c r="AH124" s="98">
        <v>7</v>
      </c>
      <c r="AI124" s="9" t="s">
        <v>12156</v>
      </c>
      <c r="AJ124" s="72"/>
      <c r="AK124" s="72"/>
      <c r="AL124" s="100"/>
      <c r="AN124" s="10">
        <v>1</v>
      </c>
    </row>
    <row r="125" spans="2:40" ht="30" customHeight="1" x14ac:dyDescent="0.25">
      <c r="B125" s="90"/>
      <c r="C125" s="131"/>
      <c r="D125" s="95"/>
      <c r="E125" s="95"/>
      <c r="F125" s="411"/>
      <c r="G125" s="95"/>
      <c r="H125" s="95"/>
      <c r="I125" s="412"/>
      <c r="J125" s="95"/>
      <c r="K125" s="8"/>
      <c r="O125" s="410"/>
      <c r="P125" s="200">
        <f t="shared" si="19"/>
        <v>6</v>
      </c>
      <c r="Q125" s="201" t="s">
        <v>15016</v>
      </c>
      <c r="R125" s="202" t="s">
        <v>15017</v>
      </c>
      <c r="S125" s="452" t="s">
        <v>15018</v>
      </c>
      <c r="T125" s="203" t="s">
        <v>15019</v>
      </c>
      <c r="U125" s="448" t="s">
        <v>15020</v>
      </c>
      <c r="V125" s="203" t="s">
        <v>15021</v>
      </c>
      <c r="W125" s="410"/>
      <c r="X125" s="98"/>
      <c r="Y125" s="85"/>
      <c r="Z125" s="95"/>
      <c r="AA125" s="95"/>
      <c r="AC125" s="98"/>
      <c r="AD125" s="85"/>
      <c r="AE125" s="100"/>
      <c r="AF125" s="100"/>
      <c r="AG125" s="100"/>
      <c r="AH125" s="98"/>
      <c r="AI125" s="9"/>
      <c r="AJ125" s="72"/>
      <c r="AK125" s="72"/>
      <c r="AL125" s="100"/>
      <c r="AN125" s="10">
        <v>1</v>
      </c>
    </row>
    <row r="126" spans="2:40" ht="30" customHeight="1" x14ac:dyDescent="0.25">
      <c r="B126" s="90"/>
      <c r="C126" s="131"/>
      <c r="D126" s="95"/>
      <c r="E126" s="95"/>
      <c r="F126" s="411"/>
      <c r="G126" s="95"/>
      <c r="H126" s="95"/>
      <c r="I126" s="412"/>
      <c r="J126" s="95"/>
      <c r="K126" s="8"/>
      <c r="O126" s="410"/>
      <c r="P126" s="200"/>
      <c r="Q126" s="442" t="s">
        <v>10288</v>
      </c>
      <c r="R126" s="92"/>
      <c r="S126" s="453"/>
      <c r="T126" s="219"/>
      <c r="U126" s="92"/>
      <c r="V126" s="220"/>
      <c r="W126" s="410"/>
      <c r="X126" s="155"/>
      <c r="AC126" s="98"/>
      <c r="AD126" s="85"/>
      <c r="AE126" s="100"/>
      <c r="AF126" s="100"/>
      <c r="AG126" s="100"/>
      <c r="AH126" s="98"/>
      <c r="AI126" s="121" t="s">
        <v>12169</v>
      </c>
      <c r="AJ126" s="235" t="s">
        <v>12170</v>
      </c>
      <c r="AK126" s="235" t="s">
        <v>12171</v>
      </c>
      <c r="AL126" s="100"/>
      <c r="AN126" s="10">
        <v>1</v>
      </c>
    </row>
    <row r="127" spans="2:40" ht="30" customHeight="1" x14ac:dyDescent="0.25">
      <c r="B127" s="90"/>
      <c r="C127" s="131"/>
      <c r="D127" s="95"/>
      <c r="E127" s="95"/>
      <c r="F127" s="411"/>
      <c r="G127" s="95"/>
      <c r="H127" s="95"/>
      <c r="I127" s="412"/>
      <c r="J127" s="95"/>
      <c r="K127" s="8"/>
      <c r="O127" s="410"/>
      <c r="P127" s="200">
        <v>1</v>
      </c>
      <c r="Q127" s="201" t="s">
        <v>15022</v>
      </c>
      <c r="R127" s="202" t="s">
        <v>15023</v>
      </c>
      <c r="S127" s="452" t="s">
        <v>15024</v>
      </c>
      <c r="T127" s="203" t="s">
        <v>15025</v>
      </c>
      <c r="U127" s="448" t="s">
        <v>15026</v>
      </c>
      <c r="V127" s="203" t="s">
        <v>15027</v>
      </c>
      <c r="W127" s="410"/>
      <c r="X127" s="155"/>
      <c r="Y127" s="121"/>
      <c r="Z127" s="121"/>
      <c r="AA127" s="121"/>
      <c r="AC127" s="98"/>
      <c r="AD127" s="85"/>
      <c r="AE127" s="100"/>
      <c r="AF127" s="100"/>
      <c r="AG127" s="100"/>
      <c r="AH127" s="98"/>
      <c r="AI127" s="9"/>
      <c r="AJ127" s="72"/>
      <c r="AK127" s="72"/>
      <c r="AL127" s="100"/>
      <c r="AN127" s="10">
        <v>1</v>
      </c>
    </row>
    <row r="128" spans="2:40" ht="30" customHeight="1" x14ac:dyDescent="0.25">
      <c r="B128" s="90"/>
      <c r="C128" s="131"/>
      <c r="D128" s="95"/>
      <c r="E128" s="95"/>
      <c r="F128" s="411"/>
      <c r="G128" s="95"/>
      <c r="H128" s="95"/>
      <c r="I128" s="412"/>
      <c r="J128" s="95"/>
      <c r="K128" s="8"/>
      <c r="O128" s="410"/>
      <c r="P128" s="200">
        <f>P127+1</f>
        <v>2</v>
      </c>
      <c r="Q128" s="201" t="s">
        <v>15028</v>
      </c>
      <c r="R128" s="202" t="s">
        <v>15029</v>
      </c>
      <c r="S128" s="452" t="s">
        <v>15030</v>
      </c>
      <c r="T128" s="203" t="s">
        <v>15031</v>
      </c>
      <c r="U128" s="448" t="s">
        <v>15032</v>
      </c>
      <c r="V128" s="203" t="s">
        <v>15033</v>
      </c>
      <c r="W128" s="410"/>
      <c r="X128" s="98"/>
      <c r="Y128" s="85"/>
      <c r="Z128" s="95"/>
      <c r="AA128" s="95"/>
      <c r="AC128" s="98"/>
      <c r="AD128" s="85"/>
      <c r="AE128" s="100"/>
      <c r="AF128" s="100"/>
      <c r="AG128" s="100"/>
      <c r="AH128" s="98">
        <v>1</v>
      </c>
      <c r="AI128" s="9" t="s">
        <v>12184</v>
      </c>
      <c r="AJ128" s="72"/>
      <c r="AK128" s="72"/>
      <c r="AL128" s="100"/>
      <c r="AN128" s="10">
        <v>1</v>
      </c>
    </row>
    <row r="129" spans="2:40" ht="30" customHeight="1" x14ac:dyDescent="0.25">
      <c r="B129" s="90"/>
      <c r="C129" s="131"/>
      <c r="D129" s="95"/>
      <c r="E129" s="95"/>
      <c r="F129" s="411"/>
      <c r="G129" s="95"/>
      <c r="H129" s="95"/>
      <c r="I129" s="412"/>
      <c r="J129" s="95"/>
      <c r="K129" s="8"/>
      <c r="O129" s="410"/>
      <c r="P129" s="200">
        <f t="shared" ref="P129:P136" si="20">P128+1</f>
        <v>3</v>
      </c>
      <c r="Q129" s="201" t="s">
        <v>15034</v>
      </c>
      <c r="R129" s="202" t="s">
        <v>15035</v>
      </c>
      <c r="S129" s="452" t="s">
        <v>15036</v>
      </c>
      <c r="T129" s="203" t="s">
        <v>15037</v>
      </c>
      <c r="U129" s="448" t="s">
        <v>15038</v>
      </c>
      <c r="V129" s="203" t="s">
        <v>15039</v>
      </c>
      <c r="W129" s="410"/>
      <c r="X129" s="98"/>
      <c r="Y129" s="85"/>
      <c r="Z129" s="95"/>
      <c r="AA129" s="95"/>
      <c r="AC129" s="98"/>
      <c r="AD129" s="85"/>
      <c r="AE129" s="100"/>
      <c r="AF129" s="100"/>
      <c r="AG129" s="100"/>
      <c r="AH129" s="98">
        <v>2</v>
      </c>
      <c r="AI129" s="9" t="s">
        <v>12191</v>
      </c>
      <c r="AJ129" s="72"/>
      <c r="AK129" s="72"/>
      <c r="AL129" s="100"/>
      <c r="AN129" s="10">
        <v>1</v>
      </c>
    </row>
    <row r="130" spans="2:40" ht="30" customHeight="1" x14ac:dyDescent="0.25">
      <c r="B130" s="90"/>
      <c r="C130" s="131"/>
      <c r="D130" s="95"/>
      <c r="E130" s="95"/>
      <c r="F130" s="411"/>
      <c r="G130" s="95"/>
      <c r="H130" s="95"/>
      <c r="I130" s="412"/>
      <c r="J130" s="95"/>
      <c r="K130" s="8"/>
      <c r="O130" s="410"/>
      <c r="P130" s="200">
        <f t="shared" si="20"/>
        <v>4</v>
      </c>
      <c r="Q130" s="201" t="s">
        <v>15040</v>
      </c>
      <c r="R130" s="202" t="s">
        <v>15041</v>
      </c>
      <c r="S130" s="452" t="s">
        <v>15042</v>
      </c>
      <c r="T130" s="203" t="s">
        <v>15043</v>
      </c>
      <c r="U130" s="448" t="s">
        <v>15044</v>
      </c>
      <c r="V130" s="203" t="s">
        <v>15045</v>
      </c>
      <c r="W130" s="410"/>
      <c r="X130" s="98"/>
      <c r="Y130" s="85"/>
      <c r="Z130" s="95"/>
      <c r="AA130" s="95"/>
      <c r="AC130" s="98"/>
      <c r="AD130" s="85"/>
      <c r="AE130" s="100"/>
      <c r="AF130" s="100"/>
      <c r="AG130" s="100"/>
      <c r="AH130" s="98">
        <v>3</v>
      </c>
      <c r="AI130" s="9" t="s">
        <v>12198</v>
      </c>
      <c r="AJ130" s="72"/>
      <c r="AK130" s="72"/>
      <c r="AL130" s="100"/>
      <c r="AN130" s="10">
        <v>1</v>
      </c>
    </row>
    <row r="131" spans="2:40" ht="30" customHeight="1" x14ac:dyDescent="0.25">
      <c r="B131" s="90"/>
      <c r="C131" s="131"/>
      <c r="D131" s="95"/>
      <c r="E131" s="95"/>
      <c r="F131" s="411"/>
      <c r="G131" s="95"/>
      <c r="H131" s="95"/>
      <c r="I131" s="412"/>
      <c r="J131" s="95"/>
      <c r="K131" s="8"/>
      <c r="O131" s="410"/>
      <c r="P131" s="200">
        <f t="shared" si="20"/>
        <v>5</v>
      </c>
      <c r="Q131" s="201" t="s">
        <v>15046</v>
      </c>
      <c r="R131" s="202" t="s">
        <v>15047</v>
      </c>
      <c r="S131" s="452" t="s">
        <v>15048</v>
      </c>
      <c r="T131" s="203" t="s">
        <v>15049</v>
      </c>
      <c r="U131" s="448" t="s">
        <v>15050</v>
      </c>
      <c r="V131" s="203" t="s">
        <v>15051</v>
      </c>
      <c r="W131" s="410"/>
      <c r="X131" s="98"/>
      <c r="Y131" s="85"/>
      <c r="Z131" s="95"/>
      <c r="AA131" s="95"/>
      <c r="AC131" s="98"/>
      <c r="AD131" s="85"/>
      <c r="AE131" s="100"/>
      <c r="AF131" s="100"/>
      <c r="AG131" s="100"/>
      <c r="AH131" s="98">
        <v>4</v>
      </c>
      <c r="AI131" s="9" t="s">
        <v>12205</v>
      </c>
      <c r="AJ131" s="72"/>
      <c r="AK131" s="72"/>
      <c r="AL131" s="100"/>
      <c r="AN131" s="10">
        <v>1</v>
      </c>
    </row>
    <row r="132" spans="2:40" ht="30" customHeight="1" x14ac:dyDescent="0.25">
      <c r="B132" s="90"/>
      <c r="C132" s="131"/>
      <c r="D132" s="95"/>
      <c r="E132" s="95"/>
      <c r="F132" s="411"/>
      <c r="G132" s="95"/>
      <c r="H132" s="95"/>
      <c r="I132" s="412"/>
      <c r="J132" s="95"/>
      <c r="K132" s="8"/>
      <c r="O132" s="410"/>
      <c r="P132" s="200">
        <f t="shared" si="20"/>
        <v>6</v>
      </c>
      <c r="Q132" s="201" t="s">
        <v>15052</v>
      </c>
      <c r="R132" s="202" t="s">
        <v>15053</v>
      </c>
      <c r="S132" s="452" t="s">
        <v>15054</v>
      </c>
      <c r="T132" s="203" t="s">
        <v>15055</v>
      </c>
      <c r="U132" s="448" t="s">
        <v>15056</v>
      </c>
      <c r="V132" s="203" t="s">
        <v>15057</v>
      </c>
      <c r="W132" s="410"/>
      <c r="X132" s="98"/>
      <c r="Y132" s="85"/>
      <c r="Z132" s="95"/>
      <c r="AA132" s="95"/>
      <c r="AC132" s="98"/>
      <c r="AD132" s="85"/>
      <c r="AE132" s="100"/>
      <c r="AF132" s="100"/>
      <c r="AG132" s="100"/>
      <c r="AH132" s="98">
        <v>5</v>
      </c>
      <c r="AI132" s="9" t="s">
        <v>12212</v>
      </c>
      <c r="AJ132" s="72"/>
      <c r="AK132" s="72"/>
      <c r="AL132" s="100"/>
      <c r="AN132" s="10">
        <v>1</v>
      </c>
    </row>
    <row r="133" spans="2:40" ht="30" customHeight="1" x14ac:dyDescent="0.25">
      <c r="B133" s="90"/>
      <c r="C133" s="131"/>
      <c r="D133" s="95"/>
      <c r="E133" s="95"/>
      <c r="F133" s="411"/>
      <c r="G133" s="95"/>
      <c r="H133" s="95"/>
      <c r="I133" s="412"/>
      <c r="J133" s="95"/>
      <c r="K133" s="8"/>
      <c r="O133" s="410"/>
      <c r="P133" s="200">
        <f t="shared" si="20"/>
        <v>7</v>
      </c>
      <c r="Q133" s="201" t="s">
        <v>15058</v>
      </c>
      <c r="R133" s="202" t="s">
        <v>15059</v>
      </c>
      <c r="S133" s="452" t="s">
        <v>15060</v>
      </c>
      <c r="T133" s="203" t="s">
        <v>15061</v>
      </c>
      <c r="U133" s="448" t="s">
        <v>15062</v>
      </c>
      <c r="V133" s="203" t="s">
        <v>15063</v>
      </c>
      <c r="W133" s="410"/>
      <c r="X133" s="98"/>
      <c r="Y133" s="85"/>
      <c r="Z133" s="95"/>
      <c r="AA133" s="95"/>
      <c r="AC133" s="98"/>
      <c r="AD133" s="85"/>
      <c r="AE133" s="100"/>
      <c r="AF133" s="100"/>
      <c r="AG133" s="100"/>
      <c r="AH133" s="98">
        <v>6</v>
      </c>
      <c r="AI133" s="9" t="s">
        <v>12219</v>
      </c>
      <c r="AJ133" s="72"/>
      <c r="AK133" s="72"/>
      <c r="AL133" s="100"/>
      <c r="AN133" s="10">
        <v>1</v>
      </c>
    </row>
    <row r="134" spans="2:40" ht="30" customHeight="1" x14ac:dyDescent="0.25">
      <c r="B134" s="90"/>
      <c r="C134" s="131"/>
      <c r="D134" s="95"/>
      <c r="E134" s="95"/>
      <c r="F134" s="411"/>
      <c r="G134" s="95"/>
      <c r="H134" s="95"/>
      <c r="I134" s="412"/>
      <c r="J134" s="95"/>
      <c r="K134" s="8"/>
      <c r="O134" s="410"/>
      <c r="P134" s="200">
        <f t="shared" si="20"/>
        <v>8</v>
      </c>
      <c r="Q134" s="201" t="s">
        <v>15064</v>
      </c>
      <c r="R134" s="202" t="s">
        <v>15065</v>
      </c>
      <c r="S134" s="452" t="s">
        <v>15066</v>
      </c>
      <c r="T134" s="203" t="s">
        <v>15067</v>
      </c>
      <c r="U134" s="448" t="s">
        <v>15068</v>
      </c>
      <c r="V134" s="203" t="s">
        <v>15069</v>
      </c>
      <c r="W134" s="410"/>
      <c r="X134" s="98"/>
      <c r="Y134" s="85"/>
      <c r="Z134" s="95"/>
      <c r="AA134" s="95"/>
      <c r="AC134" s="98"/>
      <c r="AD134" s="85"/>
      <c r="AE134" s="100"/>
      <c r="AF134" s="100"/>
      <c r="AG134" s="100"/>
      <c r="AH134" s="98">
        <v>7</v>
      </c>
      <c r="AI134" s="9" t="s">
        <v>12220</v>
      </c>
      <c r="AJ134" s="72"/>
      <c r="AK134" s="72"/>
      <c r="AL134" s="100"/>
      <c r="AN134" s="10">
        <v>1</v>
      </c>
    </row>
    <row r="135" spans="2:40" ht="30" customHeight="1" x14ac:dyDescent="0.25">
      <c r="B135" s="90"/>
      <c r="C135" s="131"/>
      <c r="D135" s="95"/>
      <c r="E135" s="95"/>
      <c r="F135" s="411"/>
      <c r="G135" s="95"/>
      <c r="H135" s="95"/>
      <c r="I135" s="412"/>
      <c r="J135" s="95"/>
      <c r="K135" s="8"/>
      <c r="O135" s="410"/>
      <c r="P135" s="200">
        <f t="shared" si="20"/>
        <v>9</v>
      </c>
      <c r="Q135" s="201" t="s">
        <v>15070</v>
      </c>
      <c r="R135" s="202" t="s">
        <v>15071</v>
      </c>
      <c r="S135" s="452" t="s">
        <v>15072</v>
      </c>
      <c r="T135" s="203" t="s">
        <v>15073</v>
      </c>
      <c r="U135" s="448" t="s">
        <v>15074</v>
      </c>
      <c r="V135" s="203" t="s">
        <v>15075</v>
      </c>
      <c r="W135" s="410"/>
      <c r="X135" s="98"/>
      <c r="AC135" s="98"/>
      <c r="AD135" s="85"/>
      <c r="AE135" s="100"/>
      <c r="AF135" s="100"/>
      <c r="AG135" s="100"/>
      <c r="AH135" s="98">
        <v>8</v>
      </c>
      <c r="AI135" s="9" t="s">
        <v>12227</v>
      </c>
      <c r="AJ135" s="72"/>
      <c r="AK135" s="72"/>
      <c r="AL135" s="100"/>
      <c r="AN135" s="10">
        <v>1</v>
      </c>
    </row>
    <row r="136" spans="2:40" ht="30" customHeight="1" x14ac:dyDescent="0.25">
      <c r="B136" s="90"/>
      <c r="C136" s="131"/>
      <c r="D136" s="95"/>
      <c r="E136" s="95"/>
      <c r="F136" s="411"/>
      <c r="G136" s="95"/>
      <c r="H136" s="95"/>
      <c r="I136" s="412"/>
      <c r="J136" s="95"/>
      <c r="K136" s="8"/>
      <c r="O136" s="410"/>
      <c r="P136" s="200">
        <f t="shared" si="20"/>
        <v>10</v>
      </c>
      <c r="Q136" s="201" t="s">
        <v>15076</v>
      </c>
      <c r="R136" s="202" t="s">
        <v>15077</v>
      </c>
      <c r="S136" s="452" t="s">
        <v>15078</v>
      </c>
      <c r="T136" s="203" t="s">
        <v>15079</v>
      </c>
      <c r="U136" s="448" t="s">
        <v>15080</v>
      </c>
      <c r="V136" s="203" t="s">
        <v>15081</v>
      </c>
      <c r="W136" s="410"/>
      <c r="X136" s="98"/>
      <c r="Y136" s="121"/>
      <c r="Z136" s="121"/>
      <c r="AA136" s="121"/>
      <c r="AC136" s="98"/>
      <c r="AD136" s="85"/>
      <c r="AE136" s="100"/>
      <c r="AF136" s="100"/>
      <c r="AG136" s="100"/>
      <c r="AH136" s="98">
        <v>9</v>
      </c>
      <c r="AI136" s="9" t="s">
        <v>12234</v>
      </c>
      <c r="AJ136" s="72"/>
      <c r="AK136" s="72"/>
      <c r="AL136" s="100"/>
      <c r="AN136" s="10">
        <v>1</v>
      </c>
    </row>
    <row r="137" spans="2:40" ht="30" customHeight="1" x14ac:dyDescent="0.25">
      <c r="B137" s="90"/>
      <c r="C137" s="131"/>
      <c r="D137" s="95"/>
      <c r="E137" s="95"/>
      <c r="F137" s="411"/>
      <c r="G137" s="95"/>
      <c r="H137" s="95"/>
      <c r="I137" s="412"/>
      <c r="J137" s="95"/>
      <c r="K137" s="8"/>
      <c r="O137" s="410"/>
      <c r="P137" s="200"/>
      <c r="Q137" s="442" t="s">
        <v>10326</v>
      </c>
      <c r="R137" s="92"/>
      <c r="S137" s="453"/>
      <c r="T137" s="219"/>
      <c r="U137" s="92"/>
      <c r="V137" s="220"/>
      <c r="W137" s="410"/>
      <c r="X137" s="98"/>
      <c r="Y137" s="85"/>
      <c r="Z137" s="95"/>
      <c r="AA137" s="95"/>
      <c r="AC137" s="98"/>
      <c r="AD137" s="85"/>
      <c r="AE137" s="100"/>
      <c r="AF137" s="100"/>
      <c r="AG137" s="100"/>
      <c r="AH137" s="98">
        <v>10</v>
      </c>
      <c r="AI137" s="9" t="s">
        <v>12241</v>
      </c>
      <c r="AJ137" s="72"/>
      <c r="AK137" s="72"/>
      <c r="AL137" s="100"/>
      <c r="AN137" s="10">
        <v>1</v>
      </c>
    </row>
    <row r="138" spans="2:40" ht="30" customHeight="1" x14ac:dyDescent="0.25">
      <c r="B138" s="90"/>
      <c r="C138" s="131"/>
      <c r="D138" s="95"/>
      <c r="E138" s="95"/>
      <c r="F138" s="411"/>
      <c r="G138" s="95"/>
      <c r="H138" s="95"/>
      <c r="I138" s="412"/>
      <c r="J138" s="95"/>
      <c r="K138" s="8"/>
      <c r="O138" s="410"/>
      <c r="P138" s="200">
        <f>P137+1</f>
        <v>1</v>
      </c>
      <c r="Q138" s="201" t="s">
        <v>15082</v>
      </c>
      <c r="R138" s="202" t="s">
        <v>15082</v>
      </c>
      <c r="S138" s="455" t="s">
        <v>15083</v>
      </c>
      <c r="T138" s="203" t="s">
        <v>15084</v>
      </c>
      <c r="U138" s="451" t="s">
        <v>15085</v>
      </c>
      <c r="V138" s="203" t="s">
        <v>15086</v>
      </c>
      <c r="W138" s="410"/>
      <c r="X138" s="98"/>
      <c r="Y138" s="85"/>
      <c r="Z138" s="95"/>
      <c r="AA138" s="95"/>
      <c r="AC138" s="98"/>
      <c r="AD138" s="85"/>
      <c r="AE138" s="100"/>
      <c r="AF138" s="100"/>
      <c r="AG138" s="100"/>
      <c r="AH138" s="98">
        <v>11</v>
      </c>
      <c r="AI138" s="9" t="s">
        <v>12248</v>
      </c>
      <c r="AJ138" s="72"/>
      <c r="AK138" s="72"/>
      <c r="AL138" s="100"/>
      <c r="AN138" s="10">
        <v>1</v>
      </c>
    </row>
    <row r="139" spans="2:40" ht="30" customHeight="1" x14ac:dyDescent="0.25">
      <c r="B139" s="90"/>
      <c r="C139" s="131"/>
      <c r="D139" s="95"/>
      <c r="E139" s="95"/>
      <c r="F139" s="411"/>
      <c r="G139" s="95"/>
      <c r="H139" s="95"/>
      <c r="I139" s="412"/>
      <c r="J139" s="95"/>
      <c r="K139" s="8"/>
      <c r="O139" s="410"/>
      <c r="P139" s="200">
        <f t="shared" ref="P139:P144" si="21">P138+1</f>
        <v>2</v>
      </c>
      <c r="Q139" s="201" t="s">
        <v>15087</v>
      </c>
      <c r="R139" s="202" t="s">
        <v>15088</v>
      </c>
      <c r="S139" s="452" t="s">
        <v>15089</v>
      </c>
      <c r="T139" s="203" t="s">
        <v>15090</v>
      </c>
      <c r="U139" s="448" t="s">
        <v>15091</v>
      </c>
      <c r="V139" s="203" t="s">
        <v>15092</v>
      </c>
      <c r="W139" s="410"/>
      <c r="Y139" s="121"/>
      <c r="Z139" s="235"/>
      <c r="AA139" s="235"/>
      <c r="AC139" s="98"/>
      <c r="AD139" s="85"/>
      <c r="AE139" s="100"/>
      <c r="AF139" s="100"/>
      <c r="AG139" s="100"/>
      <c r="AH139" s="98">
        <v>12</v>
      </c>
      <c r="AI139" s="9" t="s">
        <v>12255</v>
      </c>
      <c r="AJ139" s="72"/>
      <c r="AK139" s="72"/>
      <c r="AL139" s="100"/>
      <c r="AN139" s="10">
        <v>1</v>
      </c>
    </row>
    <row r="140" spans="2:40" ht="30" customHeight="1" x14ac:dyDescent="0.25">
      <c r="B140" s="90"/>
      <c r="C140" s="131"/>
      <c r="D140" s="95"/>
      <c r="E140" s="95"/>
      <c r="F140" s="411"/>
      <c r="G140" s="95"/>
      <c r="H140" s="95"/>
      <c r="I140" s="412"/>
      <c r="J140" s="95"/>
      <c r="K140" s="8"/>
      <c r="O140" s="410"/>
      <c r="P140" s="200">
        <f t="shared" si="21"/>
        <v>3</v>
      </c>
      <c r="Q140" s="201" t="s">
        <v>15093</v>
      </c>
      <c r="R140" s="202" t="s">
        <v>15094</v>
      </c>
      <c r="S140" s="452" t="s">
        <v>15095</v>
      </c>
      <c r="T140" s="203" t="s">
        <v>15096</v>
      </c>
      <c r="U140" s="448" t="s">
        <v>15097</v>
      </c>
      <c r="V140" s="203" t="s">
        <v>15098</v>
      </c>
      <c r="W140" s="410"/>
      <c r="Y140" s="9"/>
      <c r="Z140" s="72"/>
      <c r="AA140" s="72"/>
      <c r="AC140" s="98"/>
      <c r="AD140" s="85"/>
      <c r="AE140" s="100"/>
      <c r="AF140" s="100"/>
      <c r="AG140" s="100"/>
      <c r="AH140" s="98"/>
      <c r="AI140" s="9"/>
      <c r="AJ140" s="72"/>
      <c r="AK140" s="72"/>
      <c r="AL140" s="100"/>
      <c r="AN140" s="10">
        <v>1</v>
      </c>
    </row>
    <row r="141" spans="2:40" ht="30" customHeight="1" x14ac:dyDescent="0.25">
      <c r="B141" s="90"/>
      <c r="C141" s="131"/>
      <c r="D141" s="95"/>
      <c r="E141" s="95"/>
      <c r="F141" s="411"/>
      <c r="G141" s="95"/>
      <c r="H141" s="95"/>
      <c r="I141" s="412"/>
      <c r="J141" s="95"/>
      <c r="K141" s="8"/>
      <c r="O141" s="410"/>
      <c r="P141" s="200">
        <f t="shared" si="21"/>
        <v>4</v>
      </c>
      <c r="Q141" s="201" t="s">
        <v>15099</v>
      </c>
      <c r="R141" s="202" t="s">
        <v>15100</v>
      </c>
      <c r="S141" s="452" t="s">
        <v>15101</v>
      </c>
      <c r="T141" s="203" t="s">
        <v>15102</v>
      </c>
      <c r="U141" s="448" t="s">
        <v>15103</v>
      </c>
      <c r="V141" s="203" t="s">
        <v>15104</v>
      </c>
      <c r="W141" s="410"/>
      <c r="X141" s="98"/>
      <c r="Y141" s="9"/>
      <c r="Z141" s="72"/>
      <c r="AA141" s="72"/>
      <c r="AC141" s="98"/>
      <c r="AD141" s="85"/>
      <c r="AE141" s="100"/>
      <c r="AF141" s="100"/>
      <c r="AG141" s="100"/>
      <c r="AH141" s="98"/>
      <c r="AI141" s="121" t="s">
        <v>12268</v>
      </c>
      <c r="AJ141" s="235" t="s">
        <v>12269</v>
      </c>
      <c r="AK141" s="235" t="s">
        <v>12270</v>
      </c>
      <c r="AL141" s="100"/>
      <c r="AN141" s="10">
        <v>1</v>
      </c>
    </row>
    <row r="142" spans="2:40" ht="30" customHeight="1" x14ac:dyDescent="0.25">
      <c r="B142" s="90"/>
      <c r="C142" s="131"/>
      <c r="D142" s="95"/>
      <c r="E142" s="95"/>
      <c r="F142" s="411"/>
      <c r="G142" s="95"/>
      <c r="H142" s="95"/>
      <c r="I142" s="412"/>
      <c r="J142" s="95"/>
      <c r="K142" s="8"/>
      <c r="O142" s="410"/>
      <c r="P142" s="200">
        <f t="shared" si="21"/>
        <v>5</v>
      </c>
      <c r="Q142" s="201" t="s">
        <v>15105</v>
      </c>
      <c r="R142" s="202" t="s">
        <v>15106</v>
      </c>
      <c r="S142" s="452" t="s">
        <v>15107</v>
      </c>
      <c r="T142" s="203" t="s">
        <v>15108</v>
      </c>
      <c r="U142" s="448" t="s">
        <v>15109</v>
      </c>
      <c r="V142" s="203" t="s">
        <v>15110</v>
      </c>
      <c r="W142" s="410"/>
      <c r="X142" s="98"/>
      <c r="Y142" s="9"/>
      <c r="Z142" s="72"/>
      <c r="AA142" s="72"/>
      <c r="AC142" s="98"/>
      <c r="AD142" s="85"/>
      <c r="AE142" s="100"/>
      <c r="AF142" s="100"/>
      <c r="AG142" s="100"/>
      <c r="AH142" s="98"/>
      <c r="AI142" s="9"/>
      <c r="AJ142" s="72"/>
      <c r="AK142" s="72"/>
      <c r="AL142" s="100"/>
      <c r="AN142" s="10">
        <v>1</v>
      </c>
    </row>
    <row r="143" spans="2:40" ht="30" customHeight="1" x14ac:dyDescent="0.25">
      <c r="B143" s="90"/>
      <c r="C143" s="131"/>
      <c r="D143" s="95"/>
      <c r="E143" s="95"/>
      <c r="F143" s="411"/>
      <c r="G143" s="95"/>
      <c r="H143" s="95"/>
      <c r="I143" s="412"/>
      <c r="J143" s="95"/>
      <c r="K143" s="8"/>
      <c r="O143" s="410"/>
      <c r="P143" s="200">
        <f t="shared" si="21"/>
        <v>6</v>
      </c>
      <c r="Q143" s="201" t="s">
        <v>15111</v>
      </c>
      <c r="R143" s="202" t="s">
        <v>15112</v>
      </c>
      <c r="S143" s="452" t="s">
        <v>15113</v>
      </c>
      <c r="T143" s="203" t="s">
        <v>15114</v>
      </c>
      <c r="U143" s="448" t="s">
        <v>15115</v>
      </c>
      <c r="V143" s="203" t="s">
        <v>15116</v>
      </c>
      <c r="W143" s="410"/>
      <c r="X143" s="98"/>
      <c r="Y143" s="9"/>
      <c r="Z143" s="72"/>
      <c r="AA143" s="72"/>
      <c r="AC143" s="98"/>
      <c r="AD143" s="85"/>
      <c r="AE143" s="100"/>
      <c r="AF143" s="100"/>
      <c r="AG143" s="100"/>
      <c r="AH143" s="98">
        <v>1</v>
      </c>
      <c r="AI143" s="9" t="s">
        <v>12283</v>
      </c>
      <c r="AJ143" s="72"/>
      <c r="AK143" s="72"/>
      <c r="AL143" s="100"/>
      <c r="AN143" s="10">
        <v>1</v>
      </c>
    </row>
    <row r="144" spans="2:40" ht="30" customHeight="1" x14ac:dyDescent="0.25">
      <c r="B144" s="90"/>
      <c r="C144" s="131"/>
      <c r="D144" s="95"/>
      <c r="E144" s="95"/>
      <c r="F144" s="411"/>
      <c r="G144" s="95"/>
      <c r="H144" s="95"/>
      <c r="I144" s="412"/>
      <c r="J144" s="95"/>
      <c r="K144" s="8"/>
      <c r="O144" s="410"/>
      <c r="P144" s="200">
        <f t="shared" si="21"/>
        <v>7</v>
      </c>
      <c r="Q144" s="201" t="s">
        <v>15117</v>
      </c>
      <c r="R144" s="202" t="s">
        <v>15118</v>
      </c>
      <c r="S144" s="452" t="s">
        <v>15119</v>
      </c>
      <c r="T144" s="203" t="s">
        <v>15120</v>
      </c>
      <c r="U144" s="448" t="s">
        <v>15121</v>
      </c>
      <c r="V144" s="203" t="s">
        <v>15122</v>
      </c>
      <c r="W144" s="410"/>
      <c r="X144" s="98"/>
      <c r="Y144" s="9"/>
      <c r="Z144" s="72"/>
      <c r="AA144" s="72"/>
      <c r="AC144" s="98"/>
      <c r="AD144" s="85"/>
      <c r="AE144" s="100"/>
      <c r="AF144" s="100"/>
      <c r="AG144" s="100"/>
      <c r="AH144" s="98">
        <v>2</v>
      </c>
      <c r="AI144" s="9" t="s">
        <v>12290</v>
      </c>
      <c r="AJ144" s="72"/>
      <c r="AK144" s="72"/>
      <c r="AL144" s="100"/>
      <c r="AN144" s="10">
        <v>1</v>
      </c>
    </row>
    <row r="145" spans="2:40" ht="30" customHeight="1" x14ac:dyDescent="0.25">
      <c r="B145" s="90"/>
      <c r="C145" s="131"/>
      <c r="D145" s="95"/>
      <c r="E145" s="95"/>
      <c r="F145" s="411"/>
      <c r="G145" s="95"/>
      <c r="H145" s="95"/>
      <c r="I145" s="412"/>
      <c r="J145" s="95"/>
      <c r="K145" s="8"/>
      <c r="O145" s="410"/>
      <c r="P145" s="200"/>
      <c r="Q145" s="442" t="s">
        <v>10333</v>
      </c>
      <c r="R145" s="92"/>
      <c r="S145" s="453"/>
      <c r="T145" s="219"/>
      <c r="U145" s="92"/>
      <c r="V145" s="220"/>
      <c r="W145" s="410"/>
      <c r="X145" s="98"/>
      <c r="Y145" s="9"/>
      <c r="Z145" s="72"/>
      <c r="AA145" s="72"/>
      <c r="AC145" s="98"/>
      <c r="AD145" s="85"/>
      <c r="AE145" s="100"/>
      <c r="AF145" s="100"/>
      <c r="AG145" s="100"/>
      <c r="AH145" s="98">
        <v>3</v>
      </c>
      <c r="AI145" s="9" t="s">
        <v>12297</v>
      </c>
      <c r="AJ145" s="72"/>
      <c r="AK145" s="72"/>
      <c r="AL145" s="100"/>
      <c r="AN145" s="10">
        <v>1</v>
      </c>
    </row>
    <row r="146" spans="2:40" ht="30" customHeight="1" x14ac:dyDescent="0.25">
      <c r="B146" s="90"/>
      <c r="C146" s="131"/>
      <c r="D146" s="95"/>
      <c r="E146" s="95"/>
      <c r="F146" s="411"/>
      <c r="G146" s="95"/>
      <c r="H146" s="95"/>
      <c r="I146" s="412"/>
      <c r="J146" s="95"/>
      <c r="K146" s="8"/>
      <c r="O146" s="410"/>
      <c r="P146" s="200">
        <f>P145+1</f>
        <v>1</v>
      </c>
      <c r="Q146" s="201" t="s">
        <v>15123</v>
      </c>
      <c r="R146" s="202" t="s">
        <v>15124</v>
      </c>
      <c r="S146" s="452" t="s">
        <v>15125</v>
      </c>
      <c r="T146" s="203" t="s">
        <v>15126</v>
      </c>
      <c r="U146" s="448" t="s">
        <v>15127</v>
      </c>
      <c r="V146" s="203" t="s">
        <v>15128</v>
      </c>
      <c r="W146" s="410"/>
      <c r="X146" s="98"/>
      <c r="Y146" s="9"/>
      <c r="Z146" s="72"/>
      <c r="AA146" s="72"/>
      <c r="AC146" s="98"/>
      <c r="AD146" s="85"/>
      <c r="AE146" s="100"/>
      <c r="AF146" s="100"/>
      <c r="AG146" s="100"/>
      <c r="AH146" s="98">
        <v>4</v>
      </c>
      <c r="AI146" s="9" t="s">
        <v>12304</v>
      </c>
      <c r="AJ146" s="72"/>
      <c r="AK146" s="72"/>
      <c r="AL146" s="100"/>
      <c r="AN146" s="10">
        <v>1</v>
      </c>
    </row>
    <row r="147" spans="2:40" ht="30" customHeight="1" x14ac:dyDescent="0.25">
      <c r="B147" s="90"/>
      <c r="C147" s="131"/>
      <c r="D147" s="95"/>
      <c r="E147" s="95"/>
      <c r="F147" s="411"/>
      <c r="G147" s="95"/>
      <c r="H147" s="95"/>
      <c r="I147" s="412"/>
      <c r="J147" s="95"/>
      <c r="K147" s="8"/>
      <c r="O147" s="410"/>
      <c r="P147" s="200"/>
      <c r="Q147" s="442" t="s">
        <v>13932</v>
      </c>
      <c r="R147" s="92"/>
      <c r="S147" s="453"/>
      <c r="T147" s="219"/>
      <c r="U147" s="92"/>
      <c r="V147" s="220"/>
      <c r="W147" s="410"/>
      <c r="X147" s="98"/>
      <c r="Y147" s="9"/>
      <c r="Z147" s="72"/>
      <c r="AA147" s="72"/>
      <c r="AC147" s="98"/>
      <c r="AD147" s="85"/>
      <c r="AE147" s="100"/>
      <c r="AF147" s="100"/>
      <c r="AG147" s="100"/>
      <c r="AH147" s="98">
        <v>5</v>
      </c>
      <c r="AI147" s="9" t="s">
        <v>12311</v>
      </c>
      <c r="AJ147" s="72"/>
      <c r="AK147" s="72"/>
      <c r="AL147" s="100"/>
      <c r="AN147" s="10">
        <v>1</v>
      </c>
    </row>
    <row r="148" spans="2:40" ht="30" customHeight="1" x14ac:dyDescent="0.25">
      <c r="B148" s="90"/>
      <c r="C148" s="131"/>
      <c r="D148" s="95"/>
      <c r="E148" s="95"/>
      <c r="F148" s="411"/>
      <c r="G148" s="95"/>
      <c r="H148" s="95"/>
      <c r="I148" s="412"/>
      <c r="J148" s="95"/>
      <c r="K148" s="8"/>
      <c r="O148" s="410"/>
      <c r="P148" s="200">
        <f>P147+1</f>
        <v>1</v>
      </c>
      <c r="Q148" s="201" t="s">
        <v>15129</v>
      </c>
      <c r="R148" s="202" t="s">
        <v>15130</v>
      </c>
      <c r="S148" s="452" t="s">
        <v>13934</v>
      </c>
      <c r="T148" s="203" t="s">
        <v>15131</v>
      </c>
      <c r="U148" s="448" t="s">
        <v>15132</v>
      </c>
      <c r="V148" s="203" t="s">
        <v>15133</v>
      </c>
      <c r="W148" s="410"/>
      <c r="X148" s="98"/>
      <c r="Y148" s="9"/>
      <c r="Z148" s="72"/>
      <c r="AA148" s="72"/>
      <c r="AC148" s="98"/>
      <c r="AD148" s="85"/>
      <c r="AE148" s="100"/>
      <c r="AF148" s="100"/>
      <c r="AG148" s="100"/>
      <c r="AH148" s="98">
        <v>6</v>
      </c>
      <c r="AI148" s="9" t="s">
        <v>12318</v>
      </c>
      <c r="AJ148" s="72"/>
      <c r="AK148" s="72"/>
      <c r="AL148" s="100"/>
      <c r="AN148" s="10">
        <v>1</v>
      </c>
    </row>
    <row r="149" spans="2:40" ht="30" customHeight="1" x14ac:dyDescent="0.25">
      <c r="B149" s="90"/>
      <c r="C149" s="131"/>
      <c r="D149" s="95"/>
      <c r="E149" s="95"/>
      <c r="F149" s="411"/>
      <c r="G149" s="95"/>
      <c r="H149" s="95"/>
      <c r="I149" s="412"/>
      <c r="J149" s="95"/>
      <c r="K149" s="8"/>
      <c r="O149" s="8"/>
      <c r="P149" s="200"/>
      <c r="Q149" s="236"/>
      <c r="R149" s="202"/>
      <c r="S149" s="202"/>
      <c r="T149" s="202"/>
      <c r="U149" s="237"/>
      <c r="V149" s="202"/>
      <c r="X149" s="98"/>
      <c r="Y149" s="121"/>
      <c r="Z149" s="235"/>
      <c r="AA149" s="235"/>
      <c r="AC149" s="98"/>
      <c r="AD149" s="85"/>
      <c r="AE149" s="100"/>
      <c r="AF149" s="100"/>
      <c r="AG149" s="100"/>
      <c r="AH149" s="98"/>
      <c r="AI149" s="9"/>
      <c r="AJ149" s="72"/>
      <c r="AK149" s="72"/>
      <c r="AL149" s="100"/>
      <c r="AN149" s="10">
        <v>1</v>
      </c>
    </row>
    <row r="150" spans="2:40" ht="30" customHeight="1" x14ac:dyDescent="0.25">
      <c r="B150" s="90"/>
      <c r="C150" s="131"/>
      <c r="D150" s="95"/>
      <c r="E150" s="95"/>
      <c r="F150" s="411"/>
      <c r="G150" s="95"/>
      <c r="H150" s="95"/>
      <c r="I150" s="412"/>
      <c r="J150" s="95"/>
      <c r="K150" s="8"/>
      <c r="O150" s="8"/>
      <c r="P150" s="200"/>
      <c r="Q150" s="236"/>
      <c r="R150" s="202"/>
      <c r="S150" s="202"/>
      <c r="T150" s="202"/>
      <c r="U150" s="237"/>
      <c r="V150" s="202"/>
      <c r="X150" s="98"/>
      <c r="Y150" s="9"/>
      <c r="Z150" s="72"/>
      <c r="AA150" s="72"/>
      <c r="AC150" s="98"/>
      <c r="AD150" s="85"/>
      <c r="AE150" s="100"/>
      <c r="AF150" s="100"/>
      <c r="AG150" s="100"/>
      <c r="AH150" s="98"/>
      <c r="AI150" s="121" t="s">
        <v>12331</v>
      </c>
      <c r="AJ150" s="235" t="s">
        <v>12332</v>
      </c>
      <c r="AK150" s="235" t="s">
        <v>12333</v>
      </c>
      <c r="AL150" s="100"/>
      <c r="AN150" s="10">
        <v>1</v>
      </c>
    </row>
    <row r="151" spans="2:40" ht="30" customHeight="1" x14ac:dyDescent="0.25">
      <c r="B151" s="90"/>
      <c r="C151" s="131"/>
      <c r="D151" s="95"/>
      <c r="E151" s="95"/>
      <c r="F151" s="411"/>
      <c r="G151" s="95"/>
      <c r="H151" s="95"/>
      <c r="I151" s="412"/>
      <c r="J151" s="95"/>
      <c r="K151" s="8"/>
      <c r="O151" s="8"/>
      <c r="P151" s="200"/>
      <c r="Q151" s="236"/>
      <c r="R151" s="202"/>
      <c r="S151" s="202"/>
      <c r="T151" s="202"/>
      <c r="U151" s="237"/>
      <c r="V151" s="202"/>
      <c r="X151" s="98"/>
      <c r="Y151" s="9"/>
      <c r="Z151" s="72"/>
      <c r="AA151" s="72"/>
      <c r="AC151" s="98"/>
      <c r="AD151" s="85"/>
      <c r="AE151" s="100"/>
      <c r="AF151" s="100"/>
      <c r="AG151" s="100"/>
      <c r="AH151" s="98"/>
      <c r="AI151" s="9"/>
      <c r="AJ151" s="72"/>
      <c r="AK151" s="72"/>
      <c r="AL151" s="100"/>
      <c r="AN151" s="10">
        <v>1</v>
      </c>
    </row>
    <row r="152" spans="2:40" ht="30" customHeight="1" x14ac:dyDescent="0.25">
      <c r="B152" s="90"/>
      <c r="C152" s="131"/>
      <c r="D152" s="95"/>
      <c r="E152" s="95"/>
      <c r="F152" s="411"/>
      <c r="G152" s="95"/>
      <c r="H152" s="95"/>
      <c r="I152" s="412"/>
      <c r="J152" s="95"/>
      <c r="K152" s="8"/>
      <c r="O152" s="8"/>
      <c r="P152" s="200"/>
      <c r="Q152" s="236"/>
      <c r="R152" s="202"/>
      <c r="S152" s="202"/>
      <c r="T152" s="202"/>
      <c r="U152" s="237"/>
      <c r="V152" s="202"/>
      <c r="X152" s="98"/>
      <c r="Y152" s="9"/>
      <c r="Z152" s="72"/>
      <c r="AA152" s="72"/>
      <c r="AC152" s="98"/>
      <c r="AD152" s="85"/>
      <c r="AE152" s="100"/>
      <c r="AF152" s="100"/>
      <c r="AG152" s="100"/>
      <c r="AH152" s="98">
        <v>1</v>
      </c>
      <c r="AI152" s="9" t="s">
        <v>12346</v>
      </c>
      <c r="AJ152" s="72"/>
      <c r="AK152" s="72"/>
      <c r="AL152" s="100"/>
      <c r="AN152" s="10">
        <v>1</v>
      </c>
    </row>
    <row r="153" spans="2:40" ht="30" customHeight="1" x14ac:dyDescent="0.25">
      <c r="B153" s="90"/>
      <c r="C153" s="131"/>
      <c r="D153" s="95"/>
      <c r="E153" s="95"/>
      <c r="F153" s="411"/>
      <c r="G153" s="95"/>
      <c r="H153" s="95"/>
      <c r="I153" s="412"/>
      <c r="J153" s="95"/>
      <c r="K153" s="8"/>
      <c r="O153" s="8"/>
      <c r="P153" s="200"/>
      <c r="Q153" s="236"/>
      <c r="R153" s="202"/>
      <c r="S153" s="202"/>
      <c r="T153" s="202"/>
      <c r="U153" s="237"/>
      <c r="V153" s="202"/>
      <c r="X153" s="98"/>
      <c r="Y153" s="9"/>
      <c r="Z153" s="72"/>
      <c r="AA153" s="72"/>
      <c r="AC153" s="98"/>
      <c r="AD153" s="85"/>
      <c r="AE153" s="100"/>
      <c r="AF153" s="100"/>
      <c r="AG153" s="100"/>
      <c r="AH153" s="98">
        <v>2</v>
      </c>
      <c r="AI153" s="9" t="s">
        <v>12353</v>
      </c>
      <c r="AJ153" s="72"/>
      <c r="AK153" s="72"/>
      <c r="AL153" s="100"/>
      <c r="AN153" s="10">
        <v>1</v>
      </c>
    </row>
    <row r="154" spans="2:40" ht="30" customHeight="1" x14ac:dyDescent="0.25">
      <c r="B154" s="90"/>
      <c r="C154" s="131"/>
      <c r="D154" s="95"/>
      <c r="E154" s="95"/>
      <c r="F154" s="411"/>
      <c r="G154" s="95"/>
      <c r="H154" s="95"/>
      <c r="I154" s="412"/>
      <c r="J154" s="95"/>
      <c r="K154" s="8"/>
      <c r="O154" s="8"/>
      <c r="P154" s="200"/>
      <c r="Q154" s="236"/>
      <c r="R154" s="202"/>
      <c r="S154" s="202"/>
      <c r="T154" s="202"/>
      <c r="U154" s="237"/>
      <c r="V154" s="202"/>
      <c r="X154" s="98"/>
      <c r="Y154" s="9"/>
      <c r="Z154" s="72"/>
      <c r="AA154" s="72"/>
      <c r="AC154" s="98"/>
      <c r="AD154" s="85"/>
      <c r="AE154" s="100"/>
      <c r="AF154" s="100"/>
      <c r="AG154" s="100"/>
      <c r="AH154" s="98">
        <v>3</v>
      </c>
      <c r="AI154" s="9" t="s">
        <v>12360</v>
      </c>
      <c r="AJ154" s="72"/>
      <c r="AK154" s="72"/>
      <c r="AL154" s="100"/>
      <c r="AN154" s="10">
        <v>1</v>
      </c>
    </row>
    <row r="155" spans="2:40" ht="30" customHeight="1" x14ac:dyDescent="0.25">
      <c r="B155" s="90"/>
      <c r="C155" s="131"/>
      <c r="D155" s="95"/>
      <c r="E155" s="95"/>
      <c r="F155" s="411"/>
      <c r="G155" s="95"/>
      <c r="H155" s="95"/>
      <c r="I155" s="412"/>
      <c r="J155" s="95"/>
      <c r="K155" s="8"/>
      <c r="O155" s="8"/>
      <c r="P155" s="200"/>
      <c r="Q155" s="236"/>
      <c r="R155" s="202"/>
      <c r="S155" s="202"/>
      <c r="T155" s="202"/>
      <c r="U155" s="237"/>
      <c r="V155" s="202"/>
      <c r="X155" s="98"/>
      <c r="Y155" s="9"/>
      <c r="Z155" s="72"/>
      <c r="AA155" s="72"/>
      <c r="AC155" s="98"/>
      <c r="AD155" s="85"/>
      <c r="AE155" s="100"/>
      <c r="AF155" s="100"/>
      <c r="AG155" s="100"/>
      <c r="AH155" s="98">
        <v>4</v>
      </c>
      <c r="AI155" s="9" t="s">
        <v>12367</v>
      </c>
      <c r="AJ155" s="72"/>
      <c r="AK155" s="171"/>
      <c r="AL155" s="100"/>
      <c r="AN155" s="10">
        <v>1</v>
      </c>
    </row>
    <row r="156" spans="2:40" ht="30" customHeight="1" x14ac:dyDescent="0.25">
      <c r="B156" s="90"/>
      <c r="C156" s="131"/>
      <c r="D156" s="95"/>
      <c r="E156" s="95"/>
      <c r="F156" s="411"/>
      <c r="G156" s="95"/>
      <c r="H156" s="95"/>
      <c r="I156" s="412"/>
      <c r="J156" s="95"/>
      <c r="K156" s="8"/>
      <c r="O156" s="8"/>
      <c r="P156" s="200"/>
      <c r="Q156" s="236"/>
      <c r="R156" s="202"/>
      <c r="S156" s="202"/>
      <c r="T156" s="202"/>
      <c r="U156" s="237"/>
      <c r="V156" s="202"/>
      <c r="X156" s="98"/>
      <c r="Y156" s="9"/>
      <c r="Z156" s="72"/>
      <c r="AA156" s="72"/>
      <c r="AC156" s="98"/>
      <c r="AD156" s="85"/>
      <c r="AE156" s="100"/>
      <c r="AF156" s="100"/>
      <c r="AG156" s="100"/>
      <c r="AH156" s="98"/>
      <c r="AI156" s="9"/>
      <c r="AJ156" s="72"/>
      <c r="AK156" s="171"/>
      <c r="AL156" s="100"/>
      <c r="AN156" s="10">
        <v>1</v>
      </c>
    </row>
    <row r="157" spans="2:40" ht="30" customHeight="1" x14ac:dyDescent="0.25">
      <c r="B157" s="90"/>
      <c r="C157" s="131"/>
      <c r="D157" s="95"/>
      <c r="E157" s="95"/>
      <c r="F157" s="411"/>
      <c r="G157" s="95"/>
      <c r="H157" s="95"/>
      <c r="I157" s="412"/>
      <c r="J157" s="95"/>
      <c r="K157" s="8"/>
      <c r="O157" s="8"/>
      <c r="P157" s="200"/>
      <c r="Q157" s="236"/>
      <c r="R157" s="202"/>
      <c r="S157" s="202"/>
      <c r="T157" s="202"/>
      <c r="U157" s="237"/>
      <c r="V157" s="202"/>
      <c r="X157" s="98"/>
      <c r="Y157" s="9"/>
      <c r="Z157" s="72"/>
      <c r="AA157" s="72"/>
      <c r="AC157" s="98"/>
      <c r="AD157" s="85"/>
      <c r="AE157" s="100"/>
      <c r="AF157" s="100"/>
      <c r="AG157" s="100"/>
      <c r="AH157" s="98"/>
      <c r="AI157" s="121" t="s">
        <v>12380</v>
      </c>
      <c r="AJ157" s="235" t="s">
        <v>12381</v>
      </c>
      <c r="AK157" s="235" t="s">
        <v>12382</v>
      </c>
      <c r="AL157" s="100"/>
      <c r="AN157" s="10">
        <v>1</v>
      </c>
    </row>
    <row r="158" spans="2:40" ht="30" customHeight="1" x14ac:dyDescent="0.25">
      <c r="B158" s="90"/>
      <c r="C158" s="131"/>
      <c r="D158" s="95"/>
      <c r="E158" s="95"/>
      <c r="F158" s="411"/>
      <c r="G158" s="95"/>
      <c r="H158" s="95"/>
      <c r="I158" s="412"/>
      <c r="J158" s="95"/>
      <c r="K158" s="8"/>
      <c r="O158" s="8"/>
      <c r="P158" s="200"/>
      <c r="Q158" s="236"/>
      <c r="R158" s="202"/>
      <c r="S158" s="202"/>
      <c r="T158" s="202"/>
      <c r="U158" s="237"/>
      <c r="V158" s="202"/>
      <c r="X158" s="98"/>
      <c r="Y158" s="9"/>
      <c r="Z158" s="72"/>
      <c r="AA158" s="72"/>
      <c r="AC158" s="98"/>
      <c r="AD158" s="85"/>
      <c r="AE158" s="100"/>
      <c r="AF158" s="100"/>
      <c r="AG158" s="100"/>
      <c r="AH158" s="98"/>
      <c r="AI158" s="9"/>
      <c r="AJ158" s="72"/>
      <c r="AK158" s="171"/>
      <c r="AL158" s="100"/>
      <c r="AN158" s="10">
        <v>1</v>
      </c>
    </row>
    <row r="159" spans="2:40" ht="30" customHeight="1" x14ac:dyDescent="0.25">
      <c r="B159" s="90"/>
      <c r="C159" s="131"/>
      <c r="D159" s="95"/>
      <c r="E159" s="95"/>
      <c r="F159" s="411"/>
      <c r="G159" s="95"/>
      <c r="H159" s="95"/>
      <c r="I159" s="412"/>
      <c r="J159" s="95"/>
      <c r="K159" s="8"/>
      <c r="O159" s="8"/>
      <c r="P159" s="200"/>
      <c r="Q159" s="236"/>
      <c r="R159" s="202"/>
      <c r="S159" s="202"/>
      <c r="T159" s="202"/>
      <c r="U159" s="237"/>
      <c r="V159" s="202"/>
      <c r="X159" s="98"/>
      <c r="Y159" s="9"/>
      <c r="Z159" s="72"/>
      <c r="AA159" s="72"/>
      <c r="AC159" s="98"/>
      <c r="AD159" s="85"/>
      <c r="AE159" s="100"/>
      <c r="AF159" s="100"/>
      <c r="AG159" s="100"/>
      <c r="AH159" s="98">
        <v>1</v>
      </c>
      <c r="AI159" s="9" t="s">
        <v>12395</v>
      </c>
      <c r="AJ159" s="72"/>
      <c r="AK159" s="171"/>
      <c r="AL159" s="100"/>
      <c r="AN159" s="10">
        <v>1</v>
      </c>
    </row>
    <row r="160" spans="2:40" ht="30" customHeight="1" x14ac:dyDescent="0.25">
      <c r="B160" s="90"/>
      <c r="C160" s="131"/>
      <c r="D160" s="95"/>
      <c r="E160" s="95"/>
      <c r="F160" s="411"/>
      <c r="G160" s="95"/>
      <c r="H160" s="95"/>
      <c r="I160" s="412"/>
      <c r="J160" s="95"/>
      <c r="K160" s="8"/>
      <c r="O160" s="8"/>
      <c r="P160" s="200"/>
      <c r="Q160" s="236"/>
      <c r="R160" s="202"/>
      <c r="S160" s="202"/>
      <c r="T160" s="202"/>
      <c r="U160" s="237"/>
      <c r="V160" s="202"/>
      <c r="X160" s="98"/>
      <c r="Y160" s="9"/>
      <c r="Z160" s="72"/>
      <c r="AA160" s="72"/>
      <c r="AC160" s="98"/>
      <c r="AD160" s="85"/>
      <c r="AE160" s="100"/>
      <c r="AF160" s="100"/>
      <c r="AG160" s="100"/>
      <c r="AH160" s="98">
        <v>2</v>
      </c>
      <c r="AI160" s="9" t="s">
        <v>12402</v>
      </c>
      <c r="AJ160" s="72"/>
      <c r="AK160" s="171"/>
      <c r="AL160" s="100"/>
      <c r="AN160" s="10">
        <v>1</v>
      </c>
    </row>
    <row r="161" spans="2:40" ht="30" customHeight="1" x14ac:dyDescent="0.25">
      <c r="B161" s="90"/>
      <c r="C161" s="131"/>
      <c r="D161" s="95"/>
      <c r="E161" s="95"/>
      <c r="F161" s="411"/>
      <c r="G161" s="95"/>
      <c r="H161" s="95"/>
      <c r="I161" s="412"/>
      <c r="J161" s="95"/>
      <c r="K161" s="8"/>
      <c r="O161" s="8"/>
      <c r="P161" s="200"/>
      <c r="Q161" s="236"/>
      <c r="R161" s="202"/>
      <c r="S161" s="202"/>
      <c r="T161" s="202"/>
      <c r="U161" s="237"/>
      <c r="V161" s="202"/>
      <c r="X161" s="98"/>
      <c r="Y161" s="9"/>
      <c r="Z161" s="72"/>
      <c r="AA161" s="72"/>
      <c r="AC161" s="98"/>
      <c r="AD161" s="85"/>
      <c r="AE161" s="100"/>
      <c r="AF161" s="100"/>
      <c r="AG161" s="100"/>
      <c r="AH161" s="98">
        <v>3</v>
      </c>
      <c r="AI161" s="9" t="s">
        <v>12409</v>
      </c>
      <c r="AJ161" s="72"/>
      <c r="AK161" s="171"/>
      <c r="AL161" s="100"/>
      <c r="AN161" s="10">
        <v>1</v>
      </c>
    </row>
    <row r="162" spans="2:40" ht="30" customHeight="1" x14ac:dyDescent="0.25">
      <c r="B162" s="90"/>
      <c r="C162" s="131"/>
      <c r="D162" s="95"/>
      <c r="E162" s="95"/>
      <c r="F162" s="411"/>
      <c r="G162" s="95"/>
      <c r="H162" s="95"/>
      <c r="I162" s="412"/>
      <c r="J162" s="95"/>
      <c r="K162" s="8"/>
      <c r="O162" s="8"/>
      <c r="P162" s="200"/>
      <c r="Q162" s="236"/>
      <c r="R162" s="202"/>
      <c r="S162" s="202"/>
      <c r="T162" s="202"/>
      <c r="U162" s="237"/>
      <c r="V162" s="202"/>
      <c r="X162" s="98"/>
      <c r="Y162" s="9"/>
      <c r="Z162" s="72"/>
      <c r="AA162" s="72"/>
      <c r="AC162" s="98"/>
      <c r="AD162" s="85"/>
      <c r="AE162" s="100"/>
      <c r="AF162" s="100"/>
      <c r="AG162" s="100"/>
      <c r="AH162" s="98">
        <v>4</v>
      </c>
      <c r="AI162" s="9" t="s">
        <v>12416</v>
      </c>
      <c r="AJ162" s="72"/>
      <c r="AK162" s="72"/>
      <c r="AL162" s="100"/>
      <c r="AN162" s="10">
        <v>1</v>
      </c>
    </row>
    <row r="163" spans="2:40" ht="30" customHeight="1" x14ac:dyDescent="0.25">
      <c r="B163" s="90"/>
      <c r="C163" s="131"/>
      <c r="D163" s="95"/>
      <c r="E163" s="95"/>
      <c r="F163" s="411"/>
      <c r="G163" s="95"/>
      <c r="H163" s="95"/>
      <c r="I163" s="412"/>
      <c r="J163" s="95"/>
      <c r="K163" s="8"/>
      <c r="O163" s="8"/>
      <c r="P163" s="200"/>
      <c r="Q163" s="236"/>
      <c r="R163" s="202"/>
      <c r="S163" s="202"/>
      <c r="T163" s="202"/>
      <c r="U163" s="237"/>
      <c r="V163" s="202"/>
      <c r="X163" s="98"/>
      <c r="Y163" s="9"/>
      <c r="Z163" s="72"/>
      <c r="AA163" s="72"/>
      <c r="AC163" s="98"/>
      <c r="AD163" s="85"/>
      <c r="AE163" s="100"/>
      <c r="AF163" s="100"/>
      <c r="AG163" s="100"/>
      <c r="AH163" s="98">
        <v>5</v>
      </c>
      <c r="AI163" s="9" t="s">
        <v>12423</v>
      </c>
      <c r="AJ163" s="72"/>
      <c r="AK163" s="72"/>
      <c r="AL163" s="100"/>
      <c r="AN163" s="10">
        <v>1</v>
      </c>
    </row>
    <row r="164" spans="2:40" ht="30" customHeight="1" x14ac:dyDescent="0.25">
      <c r="B164" s="90"/>
      <c r="C164" s="131"/>
      <c r="D164" s="95"/>
      <c r="E164" s="95"/>
      <c r="F164" s="411"/>
      <c r="G164" s="95"/>
      <c r="H164" s="95"/>
      <c r="I164" s="412"/>
      <c r="J164" s="95"/>
      <c r="K164" s="8"/>
      <c r="O164" s="8"/>
      <c r="P164" s="200"/>
      <c r="Q164" s="236"/>
      <c r="R164" s="202"/>
      <c r="S164" s="202"/>
      <c r="T164" s="202"/>
      <c r="U164" s="237"/>
      <c r="V164" s="202"/>
      <c r="X164" s="98"/>
      <c r="Y164" s="121"/>
      <c r="Z164" s="235"/>
      <c r="AA164" s="235"/>
      <c r="AC164" s="98"/>
      <c r="AD164" s="85"/>
      <c r="AE164" s="100"/>
      <c r="AF164" s="100"/>
      <c r="AG164" s="100"/>
      <c r="AH164" s="98">
        <v>6</v>
      </c>
      <c r="AI164" s="9" t="s">
        <v>12430</v>
      </c>
      <c r="AJ164" s="72"/>
      <c r="AK164" s="171"/>
      <c r="AL164" s="100"/>
      <c r="AN164" s="10">
        <v>1</v>
      </c>
    </row>
    <row r="165" spans="2:40" ht="30" customHeight="1" x14ac:dyDescent="0.25">
      <c r="B165" s="90"/>
      <c r="C165" s="131"/>
      <c r="D165" s="95"/>
      <c r="E165" s="95"/>
      <c r="F165" s="411"/>
      <c r="G165" s="95"/>
      <c r="H165" s="95"/>
      <c r="I165" s="412"/>
      <c r="J165" s="95"/>
      <c r="K165" s="8"/>
      <c r="O165" s="8"/>
      <c r="P165" s="200"/>
      <c r="Q165" s="236"/>
      <c r="R165" s="202"/>
      <c r="S165" s="202"/>
      <c r="T165" s="202"/>
      <c r="U165" s="237"/>
      <c r="V165" s="202"/>
      <c r="X165" s="98"/>
      <c r="Y165" s="9"/>
      <c r="Z165" s="72"/>
      <c r="AA165" s="72"/>
      <c r="AC165" s="98"/>
      <c r="AD165" s="85"/>
      <c r="AE165" s="100"/>
      <c r="AF165" s="100"/>
      <c r="AG165" s="100"/>
      <c r="AH165" s="98"/>
      <c r="AI165" s="9"/>
      <c r="AJ165" s="72"/>
      <c r="AK165" s="171"/>
      <c r="AL165" s="100"/>
      <c r="AN165" s="10">
        <v>1</v>
      </c>
    </row>
    <row r="166" spans="2:40" ht="30" customHeight="1" x14ac:dyDescent="0.25">
      <c r="B166" s="90"/>
      <c r="C166" s="131"/>
      <c r="D166" s="95"/>
      <c r="E166" s="95"/>
      <c r="F166" s="411"/>
      <c r="G166" s="95"/>
      <c r="H166" s="95"/>
      <c r="I166" s="412"/>
      <c r="J166" s="95"/>
      <c r="K166" s="8"/>
      <c r="O166" s="8"/>
      <c r="P166" s="200"/>
      <c r="Q166" s="236"/>
      <c r="R166" s="202"/>
      <c r="S166" s="202"/>
      <c r="T166" s="202"/>
      <c r="U166" s="237"/>
      <c r="V166" s="202"/>
      <c r="X166" s="98"/>
      <c r="Y166" s="9"/>
      <c r="Z166" s="72"/>
      <c r="AA166" s="72"/>
      <c r="AC166" s="98"/>
      <c r="AD166" s="85"/>
      <c r="AE166" s="100"/>
      <c r="AF166" s="100"/>
      <c r="AG166" s="100"/>
      <c r="AH166" s="98"/>
      <c r="AI166" s="121" t="s">
        <v>12443</v>
      </c>
      <c r="AJ166" s="235" t="s">
        <v>12444</v>
      </c>
      <c r="AK166" s="235" t="s">
        <v>12445</v>
      </c>
      <c r="AL166" s="100"/>
      <c r="AN166" s="10">
        <v>1</v>
      </c>
    </row>
    <row r="167" spans="2:40" ht="30" customHeight="1" x14ac:dyDescent="0.25">
      <c r="B167" s="90"/>
      <c r="C167" s="131"/>
      <c r="D167" s="95"/>
      <c r="E167" s="95"/>
      <c r="F167" s="411"/>
      <c r="G167" s="95"/>
      <c r="H167" s="95"/>
      <c r="I167" s="412"/>
      <c r="J167" s="95"/>
      <c r="K167" s="8"/>
      <c r="O167" s="8"/>
      <c r="P167" s="200"/>
      <c r="Q167" s="236"/>
      <c r="R167" s="202"/>
      <c r="S167" s="202"/>
      <c r="T167" s="202"/>
      <c r="U167" s="237"/>
      <c r="V167" s="202"/>
      <c r="X167" s="98"/>
      <c r="Y167" s="9"/>
      <c r="Z167" s="72"/>
      <c r="AA167" s="72"/>
      <c r="AC167" s="98"/>
      <c r="AD167" s="85"/>
      <c r="AE167" s="100"/>
      <c r="AF167" s="100"/>
      <c r="AG167" s="100"/>
      <c r="AH167" s="98"/>
      <c r="AI167" s="9"/>
      <c r="AJ167" s="72"/>
      <c r="AK167" s="171"/>
      <c r="AL167" s="100"/>
      <c r="AN167" s="10">
        <v>1</v>
      </c>
    </row>
    <row r="168" spans="2:40" ht="30" customHeight="1" x14ac:dyDescent="0.25">
      <c r="B168" s="90"/>
      <c r="C168" s="131"/>
      <c r="D168" s="95"/>
      <c r="E168" s="95"/>
      <c r="F168" s="411"/>
      <c r="G168" s="95"/>
      <c r="H168" s="95"/>
      <c r="I168" s="412"/>
      <c r="J168" s="95"/>
      <c r="K168" s="8"/>
      <c r="O168" s="8"/>
      <c r="P168" s="200"/>
      <c r="Q168" s="236"/>
      <c r="R168" s="202"/>
      <c r="S168" s="202"/>
      <c r="T168" s="202"/>
      <c r="U168" s="237"/>
      <c r="V168" s="202"/>
      <c r="X168" s="98"/>
      <c r="Y168" s="9"/>
      <c r="Z168" s="72"/>
      <c r="AA168" s="72"/>
      <c r="AC168" s="98"/>
      <c r="AD168" s="85"/>
      <c r="AE168" s="100"/>
      <c r="AF168" s="100"/>
      <c r="AG168" s="100"/>
      <c r="AH168" s="98">
        <v>1</v>
      </c>
      <c r="AI168" s="9" t="s">
        <v>12458</v>
      </c>
      <c r="AJ168" s="72"/>
      <c r="AK168" s="171"/>
      <c r="AL168" s="100"/>
      <c r="AN168" s="10">
        <v>1</v>
      </c>
    </row>
    <row r="169" spans="2:40" ht="30" customHeight="1" x14ac:dyDescent="0.25">
      <c r="B169" s="90"/>
      <c r="C169" s="131"/>
      <c r="D169" s="95"/>
      <c r="E169" s="95"/>
      <c r="F169" s="411"/>
      <c r="G169" s="95"/>
      <c r="H169" s="95"/>
      <c r="I169" s="412"/>
      <c r="J169" s="95"/>
      <c r="K169" s="8"/>
      <c r="O169" s="8"/>
      <c r="P169" s="200"/>
      <c r="Q169" s="236"/>
      <c r="R169" s="202"/>
      <c r="S169" s="202"/>
      <c r="T169" s="202"/>
      <c r="U169" s="237"/>
      <c r="V169" s="202"/>
      <c r="X169" s="98"/>
      <c r="Y169" s="9"/>
      <c r="Z169" s="72"/>
      <c r="AA169" s="72"/>
      <c r="AC169" s="98"/>
      <c r="AD169" s="85"/>
      <c r="AE169" s="100"/>
      <c r="AF169" s="100"/>
      <c r="AG169" s="100"/>
      <c r="AH169" s="98">
        <v>2</v>
      </c>
      <c r="AI169" s="9" t="s">
        <v>12465</v>
      </c>
      <c r="AJ169" s="72"/>
      <c r="AK169" s="171"/>
      <c r="AL169" s="100"/>
      <c r="AN169" s="10">
        <v>1</v>
      </c>
    </row>
    <row r="170" spans="2:40" ht="30" customHeight="1" x14ac:dyDescent="0.25">
      <c r="B170" s="90"/>
      <c r="C170" s="131"/>
      <c r="D170" s="95"/>
      <c r="E170" s="95"/>
      <c r="F170" s="411"/>
      <c r="G170" s="95"/>
      <c r="H170" s="95"/>
      <c r="I170" s="412"/>
      <c r="J170" s="95"/>
      <c r="K170" s="8"/>
      <c r="O170" s="8"/>
      <c r="P170" s="200"/>
      <c r="Q170" s="236"/>
      <c r="R170" s="202"/>
      <c r="S170" s="202"/>
      <c r="T170" s="202"/>
      <c r="U170" s="237"/>
      <c r="V170" s="202"/>
      <c r="X170" s="98"/>
      <c r="Y170" s="9"/>
      <c r="Z170" s="72"/>
      <c r="AA170" s="72"/>
      <c r="AC170" s="98"/>
      <c r="AD170" s="85"/>
      <c r="AE170" s="100"/>
      <c r="AF170" s="100"/>
      <c r="AG170" s="100"/>
      <c r="AH170" s="98">
        <v>3</v>
      </c>
      <c r="AI170" s="9" t="s">
        <v>12466</v>
      </c>
      <c r="AJ170" s="72"/>
      <c r="AK170" s="171"/>
      <c r="AL170" s="100"/>
      <c r="AN170" s="10">
        <v>1</v>
      </c>
    </row>
    <row r="171" spans="2:40" ht="30" customHeight="1" x14ac:dyDescent="0.25">
      <c r="B171" s="90"/>
      <c r="C171" s="131"/>
      <c r="D171" s="95"/>
      <c r="E171" s="95"/>
      <c r="F171" s="411"/>
      <c r="G171" s="95"/>
      <c r="H171" s="95"/>
      <c r="I171" s="412"/>
      <c r="J171" s="95"/>
      <c r="K171" s="8"/>
      <c r="O171" s="8"/>
      <c r="P171" s="200"/>
      <c r="Q171" s="236"/>
      <c r="R171" s="202"/>
      <c r="S171" s="202"/>
      <c r="T171" s="202"/>
      <c r="U171" s="237"/>
      <c r="V171" s="202"/>
      <c r="X171" s="98"/>
      <c r="Y171" s="9"/>
      <c r="Z171" s="72"/>
      <c r="AA171" s="72"/>
      <c r="AC171" s="98"/>
      <c r="AD171" s="85"/>
      <c r="AE171" s="100"/>
      <c r="AF171" s="100"/>
      <c r="AG171" s="100"/>
      <c r="AH171" s="98">
        <v>4</v>
      </c>
      <c r="AI171" s="9" t="s">
        <v>12467</v>
      </c>
      <c r="AJ171" s="72"/>
      <c r="AK171" s="72"/>
      <c r="AL171" s="100"/>
      <c r="AN171" s="10">
        <v>1</v>
      </c>
    </row>
    <row r="172" spans="2:40" ht="30" customHeight="1" x14ac:dyDescent="0.25">
      <c r="B172" s="90"/>
      <c r="C172" s="131"/>
      <c r="D172" s="95"/>
      <c r="E172" s="95"/>
      <c r="F172" s="411"/>
      <c r="G172" s="95"/>
      <c r="H172" s="95"/>
      <c r="I172" s="412"/>
      <c r="J172" s="95"/>
      <c r="K172" s="8"/>
      <c r="O172" s="8"/>
      <c r="P172" s="200"/>
      <c r="Q172" s="236"/>
      <c r="R172" s="202"/>
      <c r="S172" s="202"/>
      <c r="T172" s="202"/>
      <c r="U172" s="237"/>
      <c r="V172" s="202"/>
      <c r="X172" s="98"/>
      <c r="Y172" s="9"/>
      <c r="Z172" s="72"/>
      <c r="AA172" s="72"/>
      <c r="AC172" s="98"/>
      <c r="AD172" s="85"/>
      <c r="AE172" s="100"/>
      <c r="AF172" s="100"/>
      <c r="AG172" s="100"/>
      <c r="AH172" s="98">
        <v>5</v>
      </c>
      <c r="AI172" s="9" t="s">
        <v>12474</v>
      </c>
      <c r="AJ172" s="72"/>
      <c r="AK172" s="72"/>
      <c r="AL172" s="100"/>
      <c r="AN172" s="10">
        <v>1</v>
      </c>
    </row>
    <row r="173" spans="2:40" ht="30" customHeight="1" x14ac:dyDescent="0.25">
      <c r="B173" s="90"/>
      <c r="C173" s="131"/>
      <c r="D173" s="95"/>
      <c r="E173" s="95"/>
      <c r="F173" s="411"/>
      <c r="G173" s="95"/>
      <c r="H173" s="95"/>
      <c r="I173" s="412"/>
      <c r="J173" s="95"/>
      <c r="K173" s="8"/>
      <c r="O173" s="8"/>
      <c r="P173" s="200"/>
      <c r="Q173" s="236"/>
      <c r="R173" s="202"/>
      <c r="S173" s="202"/>
      <c r="T173" s="202"/>
      <c r="U173" s="237"/>
      <c r="V173" s="202"/>
      <c r="X173" s="98"/>
      <c r="Y173" s="121"/>
      <c r="Z173" s="235"/>
      <c r="AA173" s="235"/>
      <c r="AC173" s="98"/>
      <c r="AD173" s="85"/>
      <c r="AE173" s="100"/>
      <c r="AF173" s="100"/>
      <c r="AG173" s="100"/>
      <c r="AH173" s="98">
        <v>6</v>
      </c>
      <c r="AI173" s="9" t="s">
        <v>12481</v>
      </c>
      <c r="AJ173" s="72"/>
      <c r="AK173" s="171"/>
      <c r="AL173" s="100"/>
      <c r="AN173" s="10">
        <v>1</v>
      </c>
    </row>
    <row r="174" spans="2:40" ht="30" customHeight="1" x14ac:dyDescent="0.25">
      <c r="B174" s="90"/>
      <c r="C174" s="131"/>
      <c r="D174" s="95"/>
      <c r="E174" s="95"/>
      <c r="F174" s="411"/>
      <c r="G174" s="95"/>
      <c r="H174" s="95"/>
      <c r="I174" s="412"/>
      <c r="J174" s="95"/>
      <c r="K174" s="8"/>
      <c r="O174" s="8"/>
      <c r="P174" s="200"/>
      <c r="Q174" s="236"/>
      <c r="R174" s="202"/>
      <c r="S174" s="202"/>
      <c r="T174" s="202"/>
      <c r="U174" s="237"/>
      <c r="V174" s="202"/>
      <c r="X174" s="98"/>
      <c r="Y174" s="9"/>
      <c r="Z174" s="72"/>
      <c r="AA174" s="72"/>
      <c r="AC174" s="98"/>
      <c r="AD174" s="85"/>
      <c r="AE174" s="100"/>
      <c r="AF174" s="100"/>
      <c r="AG174" s="100"/>
      <c r="AH174" s="98"/>
      <c r="AI174" s="9"/>
      <c r="AJ174" s="72"/>
      <c r="AK174" s="171"/>
      <c r="AL174" s="100"/>
      <c r="AN174" s="10">
        <v>1</v>
      </c>
    </row>
    <row r="175" spans="2:40" ht="30" customHeight="1" x14ac:dyDescent="0.25">
      <c r="B175" s="90"/>
      <c r="C175" s="131"/>
      <c r="D175" s="95"/>
      <c r="E175" s="95"/>
      <c r="F175" s="411"/>
      <c r="G175" s="95"/>
      <c r="H175" s="95"/>
      <c r="I175" s="412"/>
      <c r="J175" s="95"/>
      <c r="K175" s="8"/>
      <c r="O175" s="8"/>
      <c r="P175" s="200"/>
      <c r="Q175" s="236"/>
      <c r="R175" s="202"/>
      <c r="S175" s="202"/>
      <c r="T175" s="202"/>
      <c r="U175" s="237"/>
      <c r="V175" s="202"/>
      <c r="X175" s="98"/>
      <c r="Y175" s="9"/>
      <c r="Z175" s="72"/>
      <c r="AA175" s="72"/>
      <c r="AC175" s="98"/>
      <c r="AD175" s="85"/>
      <c r="AE175" s="100"/>
      <c r="AF175" s="100"/>
      <c r="AG175" s="100"/>
      <c r="AH175" s="98"/>
      <c r="AI175" s="121" t="s">
        <v>12494</v>
      </c>
      <c r="AJ175" s="235" t="s">
        <v>12495</v>
      </c>
      <c r="AK175" s="235" t="s">
        <v>12496</v>
      </c>
      <c r="AL175" s="100"/>
      <c r="AN175" s="10">
        <v>1</v>
      </c>
    </row>
    <row r="176" spans="2:40" ht="30" customHeight="1" x14ac:dyDescent="0.25">
      <c r="B176" s="90"/>
      <c r="C176" s="131"/>
      <c r="D176" s="95"/>
      <c r="E176" s="95"/>
      <c r="F176" s="411"/>
      <c r="G176" s="95"/>
      <c r="H176" s="95"/>
      <c r="I176" s="412"/>
      <c r="J176" s="95"/>
      <c r="K176" s="8"/>
      <c r="O176" s="8"/>
      <c r="P176" s="200"/>
      <c r="Q176" s="236"/>
      <c r="R176" s="202"/>
      <c r="S176" s="202"/>
      <c r="T176" s="202"/>
      <c r="U176" s="237"/>
      <c r="V176" s="202"/>
      <c r="X176" s="98"/>
      <c r="Y176" s="9"/>
      <c r="Z176" s="72"/>
      <c r="AA176" s="72"/>
      <c r="AC176" s="98"/>
      <c r="AD176" s="85"/>
      <c r="AE176" s="100"/>
      <c r="AF176" s="100"/>
      <c r="AG176" s="100"/>
      <c r="AH176" s="98"/>
      <c r="AI176" s="9"/>
      <c r="AJ176" s="72"/>
      <c r="AK176" s="171"/>
      <c r="AL176" s="100"/>
      <c r="AN176" s="10">
        <v>1</v>
      </c>
    </row>
    <row r="177" spans="2:40" ht="30" customHeight="1" x14ac:dyDescent="0.25">
      <c r="B177" s="90"/>
      <c r="C177" s="131"/>
      <c r="D177" s="95"/>
      <c r="E177" s="95"/>
      <c r="F177" s="411"/>
      <c r="G177" s="95"/>
      <c r="H177" s="95"/>
      <c r="I177" s="412"/>
      <c r="J177" s="95"/>
      <c r="K177" s="8"/>
      <c r="O177" s="8"/>
      <c r="P177" s="200"/>
      <c r="Q177" s="236"/>
      <c r="R177" s="202"/>
      <c r="S177" s="202"/>
      <c r="T177" s="202"/>
      <c r="U177" s="237"/>
      <c r="V177" s="202"/>
      <c r="X177" s="98"/>
      <c r="Y177" s="9"/>
      <c r="Z177" s="72"/>
      <c r="AA177" s="72"/>
      <c r="AC177" s="98"/>
      <c r="AD177" s="85"/>
      <c r="AE177" s="100"/>
      <c r="AF177" s="100"/>
      <c r="AG177" s="100"/>
      <c r="AH177" s="98">
        <v>1</v>
      </c>
      <c r="AI177" s="9" t="s">
        <v>12509</v>
      </c>
      <c r="AJ177" s="72"/>
      <c r="AK177" s="171"/>
      <c r="AL177" s="100"/>
      <c r="AN177" s="10">
        <v>1</v>
      </c>
    </row>
    <row r="178" spans="2:40" ht="30" customHeight="1" x14ac:dyDescent="0.25">
      <c r="B178" s="90"/>
      <c r="C178" s="131"/>
      <c r="D178" s="95"/>
      <c r="E178" s="95"/>
      <c r="F178" s="411"/>
      <c r="G178" s="95"/>
      <c r="H178" s="95"/>
      <c r="I178" s="412"/>
      <c r="J178" s="95"/>
      <c r="K178" s="8"/>
      <c r="O178" s="8"/>
      <c r="P178" s="200"/>
      <c r="Q178" s="236"/>
      <c r="R178" s="202"/>
      <c r="S178" s="202"/>
      <c r="T178" s="202"/>
      <c r="U178" s="237"/>
      <c r="V178" s="202"/>
      <c r="X178" s="98"/>
      <c r="Y178" s="9"/>
      <c r="Z178" s="72"/>
      <c r="AA178" s="171"/>
      <c r="AC178" s="98"/>
      <c r="AD178" s="85"/>
      <c r="AE178" s="100"/>
      <c r="AF178" s="100"/>
      <c r="AG178" s="100"/>
      <c r="AH178" s="98">
        <v>2</v>
      </c>
      <c r="AI178" s="9" t="s">
        <v>12516</v>
      </c>
      <c r="AJ178" s="72"/>
      <c r="AK178" s="171"/>
      <c r="AL178" s="100"/>
      <c r="AN178" s="10">
        <v>1</v>
      </c>
    </row>
    <row r="179" spans="2:40" ht="30" customHeight="1" x14ac:dyDescent="0.25">
      <c r="B179" s="90"/>
      <c r="C179" s="131"/>
      <c r="D179" s="95"/>
      <c r="E179" s="95"/>
      <c r="F179" s="411"/>
      <c r="G179" s="95"/>
      <c r="H179" s="95"/>
      <c r="I179" s="412"/>
      <c r="J179" s="95"/>
      <c r="K179" s="8"/>
      <c r="O179" s="8"/>
      <c r="P179" s="200"/>
      <c r="Q179" s="236"/>
      <c r="R179" s="202"/>
      <c r="S179" s="202"/>
      <c r="T179" s="202"/>
      <c r="U179" s="237"/>
      <c r="V179" s="202"/>
      <c r="X179" s="98"/>
      <c r="Y179" s="9"/>
      <c r="Z179" s="72"/>
      <c r="AA179" s="171"/>
      <c r="AC179" s="98"/>
      <c r="AD179" s="85"/>
      <c r="AE179" s="100"/>
      <c r="AF179" s="100"/>
      <c r="AG179" s="100"/>
      <c r="AH179" s="98">
        <v>3</v>
      </c>
      <c r="AI179" s="9" t="s">
        <v>12523</v>
      </c>
      <c r="AJ179" s="72"/>
      <c r="AK179" s="171"/>
      <c r="AL179" s="100"/>
      <c r="AN179" s="10">
        <v>1</v>
      </c>
    </row>
    <row r="180" spans="2:40" ht="30" customHeight="1" x14ac:dyDescent="0.25">
      <c r="B180" s="90"/>
      <c r="C180" s="131"/>
      <c r="D180" s="95"/>
      <c r="E180" s="95"/>
      <c r="F180" s="411"/>
      <c r="G180" s="95"/>
      <c r="H180" s="95"/>
      <c r="I180" s="412"/>
      <c r="J180" s="95"/>
      <c r="K180" s="8"/>
      <c r="O180" s="8"/>
      <c r="P180" s="200"/>
      <c r="Q180" s="236"/>
      <c r="R180" s="202"/>
      <c r="S180" s="202"/>
      <c r="T180" s="202"/>
      <c r="U180" s="237"/>
      <c r="V180" s="202"/>
      <c r="X180" s="98"/>
      <c r="Y180" s="121"/>
      <c r="Z180" s="235"/>
      <c r="AA180" s="235"/>
      <c r="AC180" s="98"/>
      <c r="AD180" s="85"/>
      <c r="AE180" s="100"/>
      <c r="AF180" s="100"/>
      <c r="AG180" s="100"/>
      <c r="AH180" s="98">
        <v>4</v>
      </c>
      <c r="AI180" s="9" t="s">
        <v>12530</v>
      </c>
      <c r="AJ180" s="72"/>
      <c r="AK180" s="171"/>
      <c r="AL180" s="100"/>
      <c r="AN180" s="10">
        <v>1</v>
      </c>
    </row>
    <row r="181" spans="2:40" ht="30" customHeight="1" x14ac:dyDescent="0.25">
      <c r="B181" s="90"/>
      <c r="C181" s="131"/>
      <c r="D181" s="95"/>
      <c r="E181" s="95"/>
      <c r="F181" s="411"/>
      <c r="G181" s="95"/>
      <c r="H181" s="95"/>
      <c r="I181" s="412"/>
      <c r="J181" s="95"/>
      <c r="K181" s="8"/>
      <c r="O181" s="8"/>
      <c r="P181" s="200"/>
      <c r="Q181" s="236"/>
      <c r="R181" s="202"/>
      <c r="S181" s="202"/>
      <c r="T181" s="202"/>
      <c r="U181" s="237"/>
      <c r="V181" s="202"/>
      <c r="X181" s="98"/>
      <c r="Y181" s="9"/>
      <c r="Z181" s="72"/>
      <c r="AA181" s="171"/>
      <c r="AC181" s="98"/>
      <c r="AD181" s="85"/>
      <c r="AE181" s="100"/>
      <c r="AF181" s="100"/>
      <c r="AG181" s="100"/>
      <c r="AH181" s="98">
        <v>5</v>
      </c>
      <c r="AI181" s="9" t="s">
        <v>12537</v>
      </c>
      <c r="AJ181" s="72"/>
      <c r="AK181" s="72"/>
      <c r="AL181" s="100"/>
      <c r="AN181" s="10">
        <v>1</v>
      </c>
    </row>
    <row r="182" spans="2:40" ht="30" customHeight="1" x14ac:dyDescent="0.25">
      <c r="B182" s="90"/>
      <c r="C182" s="131"/>
      <c r="D182" s="95"/>
      <c r="E182" s="95"/>
      <c r="F182" s="411"/>
      <c r="G182" s="95"/>
      <c r="H182" s="95"/>
      <c r="I182" s="412"/>
      <c r="J182" s="95"/>
      <c r="K182" s="8"/>
      <c r="O182" s="8"/>
      <c r="P182" s="200"/>
      <c r="Q182" s="236"/>
      <c r="R182" s="202"/>
      <c r="S182" s="202"/>
      <c r="T182" s="202"/>
      <c r="U182" s="237"/>
      <c r="V182" s="202"/>
      <c r="X182" s="98"/>
      <c r="Y182" s="9"/>
      <c r="Z182" s="72"/>
      <c r="AA182" s="171"/>
      <c r="AC182" s="98"/>
      <c r="AD182" s="85"/>
      <c r="AE182" s="100"/>
      <c r="AF182" s="100"/>
      <c r="AG182" s="100"/>
      <c r="AH182" s="98">
        <v>6</v>
      </c>
      <c r="AI182" s="9" t="s">
        <v>12544</v>
      </c>
      <c r="AJ182" s="72"/>
      <c r="AK182" s="72"/>
      <c r="AL182" s="100"/>
      <c r="AN182" s="10">
        <v>1</v>
      </c>
    </row>
    <row r="183" spans="2:40" ht="30" customHeight="1" x14ac:dyDescent="0.25">
      <c r="B183" s="90"/>
      <c r="C183" s="131"/>
      <c r="D183" s="95"/>
      <c r="E183" s="95"/>
      <c r="F183" s="411"/>
      <c r="G183" s="95"/>
      <c r="H183" s="95"/>
      <c r="I183" s="412"/>
      <c r="J183" s="95"/>
      <c r="K183" s="8"/>
      <c r="O183" s="8"/>
      <c r="P183" s="200"/>
      <c r="Q183" s="236"/>
      <c r="R183" s="202"/>
      <c r="S183" s="202"/>
      <c r="T183" s="202"/>
      <c r="U183" s="237"/>
      <c r="V183" s="202"/>
      <c r="X183" s="98"/>
      <c r="Y183" s="9"/>
      <c r="Z183" s="72"/>
      <c r="AA183" s="171"/>
      <c r="AC183" s="98"/>
      <c r="AD183" s="85"/>
      <c r="AE183" s="100"/>
      <c r="AF183" s="100"/>
      <c r="AG183" s="100"/>
      <c r="AH183" s="98">
        <v>7</v>
      </c>
      <c r="AI183" s="9" t="s">
        <v>12551</v>
      </c>
      <c r="AJ183" s="72"/>
      <c r="AK183" s="171"/>
      <c r="AL183" s="100"/>
      <c r="AN183" s="10">
        <v>1</v>
      </c>
    </row>
    <row r="184" spans="2:40" ht="30" customHeight="1" x14ac:dyDescent="0.25">
      <c r="B184" s="90"/>
      <c r="C184" s="131"/>
      <c r="D184" s="95"/>
      <c r="E184" s="95"/>
      <c r="F184" s="411"/>
      <c r="G184" s="95"/>
      <c r="H184" s="95"/>
      <c r="I184" s="412"/>
      <c r="J184" s="95"/>
      <c r="K184" s="8"/>
      <c r="O184" s="8"/>
      <c r="P184" s="200"/>
      <c r="Q184" s="236"/>
      <c r="R184" s="202"/>
      <c r="S184" s="202"/>
      <c r="T184" s="202"/>
      <c r="U184" s="237"/>
      <c r="V184" s="202"/>
      <c r="X184" s="98"/>
      <c r="Y184" s="9"/>
      <c r="Z184" s="72"/>
      <c r="AA184" s="171"/>
      <c r="AC184" s="98"/>
      <c r="AD184" s="85"/>
      <c r="AE184" s="100"/>
      <c r="AF184" s="100"/>
      <c r="AG184" s="100"/>
      <c r="AH184" s="98"/>
      <c r="AI184" s="9"/>
      <c r="AJ184" s="72"/>
      <c r="AK184" s="171"/>
      <c r="AL184" s="100"/>
      <c r="AN184" s="10">
        <v>1</v>
      </c>
    </row>
    <row r="185" spans="2:40" ht="30" customHeight="1" x14ac:dyDescent="0.25">
      <c r="B185" s="90"/>
      <c r="C185" s="131"/>
      <c r="D185" s="95"/>
      <c r="E185" s="95"/>
      <c r="F185" s="411"/>
      <c r="G185" s="95"/>
      <c r="H185" s="95"/>
      <c r="I185" s="412"/>
      <c r="J185" s="95"/>
      <c r="K185" s="8"/>
      <c r="O185" s="8"/>
      <c r="P185" s="200"/>
      <c r="Q185" s="236"/>
      <c r="R185" s="202"/>
      <c r="S185" s="202"/>
      <c r="T185" s="202"/>
      <c r="U185" s="237"/>
      <c r="V185" s="202"/>
      <c r="X185" s="98"/>
      <c r="Y185" s="9"/>
      <c r="Z185" s="72"/>
      <c r="AA185" s="72"/>
      <c r="AC185" s="98"/>
      <c r="AD185" s="85"/>
      <c r="AE185" s="100"/>
      <c r="AF185" s="100"/>
      <c r="AG185" s="100"/>
      <c r="AH185" s="98"/>
      <c r="AI185" s="121" t="s">
        <v>12563</v>
      </c>
      <c r="AJ185" s="235" t="s">
        <v>12564</v>
      </c>
      <c r="AK185" s="235" t="s">
        <v>12565</v>
      </c>
      <c r="AL185" s="100"/>
      <c r="AN185" s="10">
        <v>1</v>
      </c>
    </row>
    <row r="186" spans="2:40" ht="30" customHeight="1" x14ac:dyDescent="0.25">
      <c r="B186" s="90"/>
      <c r="C186" s="131"/>
      <c r="D186" s="95"/>
      <c r="E186" s="95"/>
      <c r="F186" s="411"/>
      <c r="G186" s="95"/>
      <c r="H186" s="95"/>
      <c r="I186" s="412"/>
      <c r="J186" s="95"/>
      <c r="K186" s="8"/>
      <c r="O186" s="8"/>
      <c r="P186" s="200"/>
      <c r="Q186" s="236"/>
      <c r="R186" s="202"/>
      <c r="S186" s="202"/>
      <c r="T186" s="202"/>
      <c r="U186" s="237"/>
      <c r="V186" s="202"/>
      <c r="X186" s="98"/>
      <c r="Y186" s="9"/>
      <c r="Z186" s="72"/>
      <c r="AA186" s="72"/>
      <c r="AC186" s="98"/>
      <c r="AD186" s="85"/>
      <c r="AE186" s="100"/>
      <c r="AF186" s="100"/>
      <c r="AG186" s="100"/>
      <c r="AH186" s="98"/>
      <c r="AI186" s="9"/>
      <c r="AJ186" s="72"/>
      <c r="AK186" s="171"/>
      <c r="AL186" s="100"/>
      <c r="AN186" s="10">
        <v>1</v>
      </c>
    </row>
    <row r="187" spans="2:40" ht="30" customHeight="1" x14ac:dyDescent="0.25">
      <c r="B187" s="90"/>
      <c r="C187" s="131"/>
      <c r="D187" s="95"/>
      <c r="E187" s="95"/>
      <c r="F187" s="411"/>
      <c r="G187" s="95"/>
      <c r="H187" s="95"/>
      <c r="I187" s="412"/>
      <c r="J187" s="95"/>
      <c r="K187" s="8"/>
      <c r="O187" s="8"/>
      <c r="P187" s="200"/>
      <c r="Q187" s="236"/>
      <c r="R187" s="202"/>
      <c r="S187" s="202"/>
      <c r="T187" s="202"/>
      <c r="U187" s="237"/>
      <c r="V187" s="202"/>
      <c r="X187" s="98"/>
      <c r="Y187" s="9"/>
      <c r="Z187" s="72"/>
      <c r="AA187" s="171"/>
      <c r="AC187" s="98"/>
      <c r="AD187" s="85"/>
      <c r="AE187" s="100"/>
      <c r="AF187" s="100"/>
      <c r="AG187" s="100"/>
      <c r="AH187" s="98">
        <v>1</v>
      </c>
      <c r="AI187" s="9" t="s">
        <v>12578</v>
      </c>
      <c r="AJ187" s="72"/>
      <c r="AK187" s="171"/>
      <c r="AL187" s="100"/>
      <c r="AN187" s="10">
        <v>1</v>
      </c>
    </row>
    <row r="188" spans="2:40" ht="30" customHeight="1" x14ac:dyDescent="0.25">
      <c r="B188" s="90"/>
      <c r="C188" s="131"/>
      <c r="D188" s="95"/>
      <c r="E188" s="95"/>
      <c r="F188" s="411"/>
      <c r="G188" s="95"/>
      <c r="H188" s="95"/>
      <c r="I188" s="412"/>
      <c r="J188" s="95"/>
      <c r="K188" s="8"/>
      <c r="O188" s="8"/>
      <c r="P188" s="200"/>
      <c r="Q188" s="236"/>
      <c r="R188" s="202"/>
      <c r="S188" s="202"/>
      <c r="T188" s="202"/>
      <c r="U188" s="237"/>
      <c r="V188" s="202"/>
      <c r="X188" s="98"/>
      <c r="Y188" s="9"/>
      <c r="Z188" s="72"/>
      <c r="AA188" s="171"/>
      <c r="AC188" s="98"/>
      <c r="AD188" s="85"/>
      <c r="AE188" s="100"/>
      <c r="AF188" s="100"/>
      <c r="AG188" s="100"/>
      <c r="AH188" s="98">
        <v>2</v>
      </c>
      <c r="AI188" s="9" t="s">
        <v>12585</v>
      </c>
      <c r="AJ188" s="72"/>
      <c r="AK188" s="171"/>
      <c r="AL188" s="100"/>
      <c r="AN188" s="10">
        <v>1</v>
      </c>
    </row>
    <row r="189" spans="2:40" ht="30" customHeight="1" x14ac:dyDescent="0.25">
      <c r="B189" s="90"/>
      <c r="C189" s="131"/>
      <c r="D189" s="95"/>
      <c r="E189" s="95"/>
      <c r="F189" s="411"/>
      <c r="G189" s="95"/>
      <c r="H189" s="95"/>
      <c r="I189" s="412"/>
      <c r="J189" s="95"/>
      <c r="K189" s="8"/>
      <c r="O189" s="8"/>
      <c r="P189" s="200"/>
      <c r="Q189" s="236"/>
      <c r="R189" s="202"/>
      <c r="S189" s="202"/>
      <c r="T189" s="202"/>
      <c r="U189" s="237"/>
      <c r="V189" s="202"/>
      <c r="X189" s="98"/>
      <c r="Y189" s="121"/>
      <c r="Z189" s="235"/>
      <c r="AA189" s="235"/>
      <c r="AC189" s="98"/>
      <c r="AD189" s="85"/>
      <c r="AE189" s="100"/>
      <c r="AF189" s="100"/>
      <c r="AG189" s="100"/>
      <c r="AH189" s="98">
        <v>3</v>
      </c>
      <c r="AI189" s="9" t="s">
        <v>12592</v>
      </c>
      <c r="AJ189" s="72"/>
      <c r="AK189" s="72"/>
      <c r="AL189" s="100"/>
      <c r="AN189" s="10">
        <v>1</v>
      </c>
    </row>
    <row r="190" spans="2:40" ht="30" customHeight="1" x14ac:dyDescent="0.25">
      <c r="B190" s="90"/>
      <c r="C190" s="131"/>
      <c r="D190" s="95"/>
      <c r="E190" s="95"/>
      <c r="F190" s="411"/>
      <c r="G190" s="95"/>
      <c r="H190" s="95"/>
      <c r="I190" s="412"/>
      <c r="J190" s="95"/>
      <c r="K190" s="8"/>
      <c r="O190" s="8"/>
      <c r="P190" s="200"/>
      <c r="Q190" s="236"/>
      <c r="R190" s="202"/>
      <c r="S190" s="202"/>
      <c r="T190" s="202"/>
      <c r="U190" s="237"/>
      <c r="V190" s="202"/>
      <c r="X190" s="98"/>
      <c r="Y190" s="9"/>
      <c r="Z190" s="72"/>
      <c r="AA190" s="171"/>
      <c r="AC190" s="98"/>
      <c r="AD190" s="85"/>
      <c r="AE190" s="100"/>
      <c r="AF190" s="100"/>
      <c r="AG190" s="100"/>
      <c r="AH190" s="98">
        <v>4</v>
      </c>
      <c r="AI190" s="9" t="s">
        <v>12599</v>
      </c>
      <c r="AJ190" s="72"/>
      <c r="AK190" s="72"/>
      <c r="AL190" s="100"/>
      <c r="AN190" s="10">
        <v>1</v>
      </c>
    </row>
    <row r="191" spans="2:40" ht="30" customHeight="1" x14ac:dyDescent="0.25">
      <c r="B191" s="90"/>
      <c r="C191" s="131"/>
      <c r="D191" s="95"/>
      <c r="E191" s="95"/>
      <c r="F191" s="411"/>
      <c r="G191" s="95"/>
      <c r="H191" s="95"/>
      <c r="I191" s="412"/>
      <c r="J191" s="95"/>
      <c r="K191" s="8"/>
      <c r="O191" s="8"/>
      <c r="P191" s="200"/>
      <c r="Q191" s="236"/>
      <c r="R191" s="202"/>
      <c r="S191" s="202"/>
      <c r="T191" s="202"/>
      <c r="U191" s="237"/>
      <c r="V191" s="202"/>
      <c r="X191" s="98"/>
      <c r="Y191" s="9"/>
      <c r="Z191" s="72"/>
      <c r="AA191" s="171"/>
      <c r="AC191" s="98"/>
      <c r="AD191" s="85"/>
      <c r="AE191" s="100"/>
      <c r="AF191" s="100"/>
      <c r="AG191" s="100"/>
      <c r="AH191" s="98">
        <v>5</v>
      </c>
      <c r="AI191" s="9" t="s">
        <v>12606</v>
      </c>
      <c r="AJ191" s="72"/>
      <c r="AK191" s="171"/>
      <c r="AL191" s="100"/>
      <c r="AN191" s="10">
        <v>1</v>
      </c>
    </row>
    <row r="192" spans="2:40" ht="30" customHeight="1" x14ac:dyDescent="0.25">
      <c r="B192" s="90"/>
      <c r="C192" s="131"/>
      <c r="D192" s="95"/>
      <c r="E192" s="95"/>
      <c r="F192" s="411"/>
      <c r="G192" s="95"/>
      <c r="H192" s="95"/>
      <c r="I192" s="412"/>
      <c r="J192" s="95"/>
      <c r="K192" s="8"/>
      <c r="O192" s="8"/>
      <c r="P192" s="200"/>
      <c r="Q192" s="236"/>
      <c r="R192" s="202"/>
      <c r="S192" s="202"/>
      <c r="T192" s="202"/>
      <c r="U192" s="237"/>
      <c r="V192" s="202"/>
      <c r="X192" s="98"/>
      <c r="Y192" s="9"/>
      <c r="Z192" s="72"/>
      <c r="AA192" s="171"/>
      <c r="AC192" s="98"/>
      <c r="AD192" s="85"/>
      <c r="AE192" s="100"/>
      <c r="AF192" s="100"/>
      <c r="AG192" s="100"/>
      <c r="AH192" s="98"/>
      <c r="AI192" s="9"/>
      <c r="AJ192" s="72"/>
      <c r="AK192" s="171"/>
      <c r="AL192" s="100"/>
      <c r="AN192" s="10">
        <v>1</v>
      </c>
    </row>
    <row r="193" spans="2:40" ht="30" customHeight="1" x14ac:dyDescent="0.25">
      <c r="B193" s="90"/>
      <c r="C193" s="131"/>
      <c r="D193" s="95"/>
      <c r="E193" s="95"/>
      <c r="F193" s="411"/>
      <c r="G193" s="95"/>
      <c r="H193" s="95"/>
      <c r="I193" s="412"/>
      <c r="J193" s="95"/>
      <c r="K193" s="8"/>
      <c r="O193" s="8"/>
      <c r="P193" s="200"/>
      <c r="Q193" s="236"/>
      <c r="R193" s="202"/>
      <c r="S193" s="202"/>
      <c r="T193" s="202"/>
      <c r="U193" s="237"/>
      <c r="V193" s="202"/>
      <c r="X193" s="98"/>
      <c r="Y193" s="9"/>
      <c r="Z193" s="72"/>
      <c r="AA193" s="171"/>
      <c r="AC193" s="98"/>
      <c r="AD193" s="85"/>
      <c r="AE193" s="100"/>
      <c r="AF193" s="100"/>
      <c r="AG193" s="100"/>
      <c r="AH193" s="98"/>
      <c r="AI193" s="121" t="s">
        <v>12619</v>
      </c>
      <c r="AJ193" s="235" t="s">
        <v>12620</v>
      </c>
      <c r="AK193" s="235" t="s">
        <v>12621</v>
      </c>
      <c r="AL193" s="100"/>
      <c r="AN193" s="10">
        <v>1</v>
      </c>
    </row>
    <row r="194" spans="2:40" ht="30" customHeight="1" x14ac:dyDescent="0.25">
      <c r="B194" s="90"/>
      <c r="C194" s="131"/>
      <c r="D194" s="95"/>
      <c r="E194" s="95"/>
      <c r="F194" s="411"/>
      <c r="G194" s="95"/>
      <c r="H194" s="95"/>
      <c r="I194" s="412"/>
      <c r="J194" s="95"/>
      <c r="K194" s="8"/>
      <c r="O194" s="8"/>
      <c r="P194" s="200"/>
      <c r="Q194" s="236"/>
      <c r="R194" s="202"/>
      <c r="S194" s="202"/>
      <c r="T194" s="202"/>
      <c r="U194" s="237"/>
      <c r="V194" s="202"/>
      <c r="X194" s="98"/>
      <c r="Y194" s="9"/>
      <c r="Z194" s="72"/>
      <c r="AA194" s="72"/>
      <c r="AC194" s="98"/>
      <c r="AD194" s="85"/>
      <c r="AE194" s="100"/>
      <c r="AF194" s="100"/>
      <c r="AG194" s="100"/>
      <c r="AH194" s="98"/>
      <c r="AI194" s="9"/>
      <c r="AJ194" s="72"/>
      <c r="AK194" s="171"/>
      <c r="AL194" s="100"/>
      <c r="AN194" s="10">
        <v>1</v>
      </c>
    </row>
    <row r="195" spans="2:40" ht="30" customHeight="1" x14ac:dyDescent="0.25">
      <c r="B195" s="90"/>
      <c r="C195" s="131"/>
      <c r="D195" s="95"/>
      <c r="E195" s="95"/>
      <c r="F195" s="411"/>
      <c r="G195" s="95"/>
      <c r="H195" s="95"/>
      <c r="I195" s="412"/>
      <c r="J195" s="95"/>
      <c r="K195" s="8"/>
      <c r="O195" s="8"/>
      <c r="P195" s="200"/>
      <c r="Q195" s="236"/>
      <c r="R195" s="202"/>
      <c r="S195" s="202"/>
      <c r="T195" s="202"/>
      <c r="U195" s="237"/>
      <c r="V195" s="202"/>
      <c r="X195" s="98"/>
      <c r="Y195" s="9"/>
      <c r="Z195" s="72"/>
      <c r="AA195" s="72"/>
      <c r="AC195" s="98"/>
      <c r="AD195" s="85"/>
      <c r="AE195" s="100"/>
      <c r="AF195" s="100"/>
      <c r="AG195" s="100"/>
      <c r="AH195" s="98">
        <v>1</v>
      </c>
      <c r="AI195" s="9" t="s">
        <v>12632</v>
      </c>
      <c r="AJ195" s="72"/>
      <c r="AK195" s="72"/>
      <c r="AL195" s="100"/>
      <c r="AN195" s="10">
        <v>1</v>
      </c>
    </row>
    <row r="196" spans="2:40" ht="30" customHeight="1" x14ac:dyDescent="0.25">
      <c r="B196" s="90"/>
      <c r="C196" s="131"/>
      <c r="D196" s="95"/>
      <c r="E196" s="95"/>
      <c r="F196" s="411"/>
      <c r="G196" s="95"/>
      <c r="H196" s="95"/>
      <c r="I196" s="412"/>
      <c r="J196" s="95"/>
      <c r="K196" s="8"/>
      <c r="O196" s="8"/>
      <c r="P196" s="200"/>
      <c r="Q196" s="236"/>
      <c r="R196" s="202"/>
      <c r="S196" s="202"/>
      <c r="T196" s="202"/>
      <c r="U196" s="237"/>
      <c r="V196" s="202"/>
      <c r="X196" s="98"/>
      <c r="Y196" s="9"/>
      <c r="Z196" s="72"/>
      <c r="AA196" s="171"/>
      <c r="AC196" s="98"/>
      <c r="AD196" s="85"/>
      <c r="AE196" s="100"/>
      <c r="AF196" s="100"/>
      <c r="AG196" s="100"/>
      <c r="AH196" s="98">
        <v>2</v>
      </c>
      <c r="AI196" s="9" t="s">
        <v>12639</v>
      </c>
      <c r="AJ196" s="72"/>
      <c r="AK196" s="72"/>
      <c r="AL196" s="100"/>
      <c r="AN196" s="10">
        <v>1</v>
      </c>
    </row>
    <row r="197" spans="2:40" ht="30" customHeight="1" x14ac:dyDescent="0.25">
      <c r="B197" s="90"/>
      <c r="C197" s="131"/>
      <c r="D197" s="95"/>
      <c r="E197" s="95"/>
      <c r="F197" s="411"/>
      <c r="G197" s="95"/>
      <c r="H197" s="95"/>
      <c r="I197" s="412"/>
      <c r="J197" s="95"/>
      <c r="K197" s="8"/>
      <c r="O197" s="8"/>
      <c r="P197" s="200"/>
      <c r="Q197" s="236"/>
      <c r="R197" s="202"/>
      <c r="S197" s="202"/>
      <c r="T197" s="202"/>
      <c r="U197" s="237"/>
      <c r="V197" s="202"/>
      <c r="X197" s="98"/>
      <c r="Y197" s="9"/>
      <c r="Z197" s="72"/>
      <c r="AA197" s="171"/>
      <c r="AC197" s="98"/>
      <c r="AD197" s="85"/>
      <c r="AE197" s="100"/>
      <c r="AF197" s="100"/>
      <c r="AG197" s="100"/>
      <c r="AH197" s="98">
        <v>3</v>
      </c>
      <c r="AI197" s="9" t="s">
        <v>12645</v>
      </c>
      <c r="AJ197" s="72"/>
      <c r="AK197" s="9"/>
      <c r="AL197" s="100"/>
      <c r="AN197" s="10">
        <v>1</v>
      </c>
    </row>
    <row r="198" spans="2:40" ht="30" customHeight="1" x14ac:dyDescent="0.25">
      <c r="B198" s="90"/>
      <c r="C198" s="131"/>
      <c r="D198" s="95"/>
      <c r="E198" s="95"/>
      <c r="F198" s="411"/>
      <c r="G198" s="95"/>
      <c r="H198" s="95"/>
      <c r="I198" s="412"/>
      <c r="J198" s="95"/>
      <c r="K198" s="8"/>
      <c r="O198" s="8"/>
      <c r="P198" s="200"/>
      <c r="Q198" s="236"/>
      <c r="R198" s="202"/>
      <c r="S198" s="202"/>
      <c r="T198" s="202"/>
      <c r="U198" s="237"/>
      <c r="V198" s="202"/>
      <c r="X198" s="98"/>
      <c r="Y198" s="121"/>
      <c r="Z198" s="235"/>
      <c r="AA198" s="235"/>
      <c r="AC198" s="98"/>
      <c r="AD198" s="85"/>
      <c r="AE198" s="100"/>
      <c r="AF198" s="100"/>
      <c r="AG198" s="100"/>
      <c r="AH198" s="98"/>
      <c r="AI198" s="9"/>
      <c r="AJ198" s="72"/>
      <c r="AK198" s="9"/>
      <c r="AL198" s="100"/>
      <c r="AN198" s="10">
        <v>1</v>
      </c>
    </row>
    <row r="199" spans="2:40" ht="30" customHeight="1" x14ac:dyDescent="0.25">
      <c r="B199" s="90"/>
      <c r="C199" s="131"/>
      <c r="D199" s="95"/>
      <c r="E199" s="95"/>
      <c r="F199" s="411"/>
      <c r="G199" s="95"/>
      <c r="H199" s="95"/>
      <c r="I199" s="412"/>
      <c r="J199" s="95"/>
      <c r="K199" s="8"/>
      <c r="O199" s="8"/>
      <c r="P199" s="200"/>
      <c r="Q199" s="236"/>
      <c r="R199" s="202"/>
      <c r="S199" s="202"/>
      <c r="T199" s="202"/>
      <c r="U199" s="237"/>
      <c r="V199" s="202"/>
      <c r="X199" s="98"/>
      <c r="Y199" s="9"/>
      <c r="Z199" s="72"/>
      <c r="AA199" s="171"/>
      <c r="AC199" s="98"/>
      <c r="AD199" s="85"/>
      <c r="AE199" s="100"/>
      <c r="AF199" s="100"/>
      <c r="AG199" s="100"/>
      <c r="AH199" s="98"/>
      <c r="AI199" s="121" t="s">
        <v>12657</v>
      </c>
      <c r="AJ199" s="235" t="s">
        <v>12658</v>
      </c>
      <c r="AK199" s="235" t="s">
        <v>12659</v>
      </c>
      <c r="AL199" s="100"/>
      <c r="AN199" s="10">
        <v>1</v>
      </c>
    </row>
    <row r="200" spans="2:40" ht="30" customHeight="1" x14ac:dyDescent="0.25">
      <c r="B200" s="90"/>
      <c r="C200" s="131"/>
      <c r="D200" s="95"/>
      <c r="E200" s="95"/>
      <c r="F200" s="411"/>
      <c r="G200" s="95"/>
      <c r="H200" s="95"/>
      <c r="I200" s="412"/>
      <c r="J200" s="95"/>
      <c r="K200" s="8"/>
      <c r="O200" s="8"/>
      <c r="P200" s="200"/>
      <c r="Q200" s="236"/>
      <c r="R200" s="202"/>
      <c r="S200" s="202"/>
      <c r="T200" s="202"/>
      <c r="U200" s="237"/>
      <c r="V200" s="202"/>
      <c r="X200" s="98"/>
      <c r="Y200" s="9"/>
      <c r="Z200" s="72"/>
      <c r="AA200" s="171"/>
      <c r="AC200" s="98"/>
      <c r="AD200" s="85"/>
      <c r="AE200" s="100"/>
      <c r="AF200" s="100"/>
      <c r="AG200" s="100"/>
      <c r="AH200" s="98"/>
      <c r="AI200" s="9"/>
      <c r="AJ200" s="72"/>
      <c r="AK200" s="9"/>
      <c r="AL200" s="100"/>
      <c r="AN200" s="10">
        <v>1</v>
      </c>
    </row>
    <row r="201" spans="2:40" ht="30" customHeight="1" x14ac:dyDescent="0.25">
      <c r="B201" s="90"/>
      <c r="C201" s="131"/>
      <c r="D201" s="95"/>
      <c r="E201" s="95"/>
      <c r="F201" s="411"/>
      <c r="G201" s="95"/>
      <c r="H201" s="95"/>
      <c r="I201" s="412"/>
      <c r="J201" s="95"/>
      <c r="K201" s="8"/>
      <c r="O201" s="8"/>
      <c r="P201" s="200"/>
      <c r="Q201" s="236"/>
      <c r="R201" s="202"/>
      <c r="S201" s="202"/>
      <c r="T201" s="202"/>
      <c r="U201" s="237"/>
      <c r="V201" s="202"/>
      <c r="X201" s="98"/>
      <c r="Y201" s="9"/>
      <c r="Z201" s="72"/>
      <c r="AA201" s="171"/>
      <c r="AC201" s="98"/>
      <c r="AD201" s="85"/>
      <c r="AE201" s="100"/>
      <c r="AF201" s="100"/>
      <c r="AG201" s="100"/>
      <c r="AH201" s="98">
        <v>1</v>
      </c>
      <c r="AI201" s="9" t="s">
        <v>12672</v>
      </c>
      <c r="AJ201" s="9"/>
      <c r="AK201" s="9"/>
      <c r="AL201" s="100"/>
      <c r="AN201" s="10">
        <v>1</v>
      </c>
    </row>
    <row r="202" spans="2:40" ht="30" customHeight="1" x14ac:dyDescent="0.25">
      <c r="B202" s="90"/>
      <c r="C202" s="131"/>
      <c r="D202" s="95"/>
      <c r="E202" s="95"/>
      <c r="F202" s="411"/>
      <c r="G202" s="95"/>
      <c r="H202" s="95"/>
      <c r="I202" s="412"/>
      <c r="J202" s="95"/>
      <c r="K202" s="8"/>
      <c r="O202" s="8"/>
      <c r="P202" s="200"/>
      <c r="Q202" s="236"/>
      <c r="R202" s="202"/>
      <c r="S202" s="202"/>
      <c r="T202" s="202"/>
      <c r="U202" s="237"/>
      <c r="V202" s="202"/>
      <c r="X202" s="98"/>
      <c r="Y202" s="9"/>
      <c r="Z202" s="72"/>
      <c r="AA202" s="171"/>
      <c r="AC202" s="98"/>
      <c r="AD202" s="85"/>
      <c r="AE202" s="100"/>
      <c r="AF202" s="100"/>
      <c r="AG202" s="100"/>
      <c r="AH202" s="98"/>
      <c r="AI202" s="9" t="s">
        <v>12679</v>
      </c>
      <c r="AJ202" s="9"/>
      <c r="AK202" s="9"/>
      <c r="AL202" s="100"/>
      <c r="AN202" s="10">
        <v>1</v>
      </c>
    </row>
    <row r="203" spans="2:40" ht="30" customHeight="1" x14ac:dyDescent="0.25">
      <c r="B203" s="90"/>
      <c r="C203" s="131"/>
      <c r="D203" s="95"/>
      <c r="E203" s="95"/>
      <c r="F203" s="411"/>
      <c r="G203" s="95"/>
      <c r="H203" s="95"/>
      <c r="I203" s="412"/>
      <c r="J203" s="95"/>
      <c r="K203" s="8"/>
      <c r="O203" s="8"/>
      <c r="P203" s="200"/>
      <c r="Q203" s="236"/>
      <c r="R203" s="202"/>
      <c r="S203" s="202"/>
      <c r="T203" s="202"/>
      <c r="U203" s="237"/>
      <c r="V203" s="202"/>
      <c r="X203" s="98"/>
      <c r="Y203" s="9"/>
      <c r="Z203" s="72"/>
      <c r="AA203" s="171"/>
      <c r="AC203" s="98"/>
      <c r="AD203" s="85"/>
      <c r="AE203" s="100"/>
      <c r="AF203" s="100"/>
      <c r="AG203" s="100"/>
      <c r="AH203" s="98"/>
      <c r="AI203" s="9"/>
      <c r="AJ203" s="9"/>
      <c r="AK203" s="9"/>
      <c r="AL203" s="100"/>
      <c r="AN203" s="10">
        <v>1</v>
      </c>
    </row>
    <row r="204" spans="2:40" ht="30" customHeight="1" x14ac:dyDescent="0.25">
      <c r="B204" s="90"/>
      <c r="C204" s="131"/>
      <c r="D204" s="95"/>
      <c r="E204" s="95"/>
      <c r="F204" s="411"/>
      <c r="G204" s="95"/>
      <c r="H204" s="95"/>
      <c r="I204" s="412"/>
      <c r="J204" s="95"/>
      <c r="K204" s="8"/>
      <c r="O204" s="8"/>
      <c r="P204" s="200"/>
      <c r="Q204" s="236"/>
      <c r="R204" s="202"/>
      <c r="S204" s="202"/>
      <c r="T204" s="202"/>
      <c r="U204" s="237"/>
      <c r="V204" s="202"/>
      <c r="X204" s="98"/>
      <c r="Y204" s="9"/>
      <c r="Z204" s="72"/>
      <c r="AA204" s="72"/>
      <c r="AC204" s="98"/>
      <c r="AD204" s="85"/>
      <c r="AE204" s="100"/>
      <c r="AF204" s="100"/>
      <c r="AG204" s="100"/>
      <c r="AH204" s="98">
        <v>2</v>
      </c>
      <c r="AI204" s="9" t="s">
        <v>12686</v>
      </c>
      <c r="AJ204" s="9"/>
      <c r="AK204" s="119"/>
      <c r="AL204" s="100"/>
      <c r="AN204" s="10">
        <v>1</v>
      </c>
    </row>
    <row r="205" spans="2:40" ht="30" customHeight="1" x14ac:dyDescent="0.25">
      <c r="B205" s="90"/>
      <c r="C205" s="131"/>
      <c r="D205" s="95"/>
      <c r="E205" s="95"/>
      <c r="F205" s="411"/>
      <c r="G205" s="95"/>
      <c r="H205" s="95"/>
      <c r="I205" s="412"/>
      <c r="J205" s="95"/>
      <c r="K205" s="8"/>
      <c r="O205" s="8"/>
      <c r="P205" s="200"/>
      <c r="Q205" s="236"/>
      <c r="R205" s="202"/>
      <c r="S205" s="202"/>
      <c r="T205" s="202"/>
      <c r="U205" s="237"/>
      <c r="V205" s="202"/>
      <c r="X205" s="98"/>
      <c r="Y205" s="9"/>
      <c r="Z205" s="72"/>
      <c r="AA205" s="72"/>
      <c r="AC205" s="98"/>
      <c r="AD205" s="85"/>
      <c r="AE205" s="100"/>
      <c r="AF205" s="100"/>
      <c r="AG205" s="100"/>
      <c r="AH205" s="98"/>
      <c r="AI205" s="9" t="s">
        <v>12693</v>
      </c>
      <c r="AJ205" s="9"/>
      <c r="AK205" s="119"/>
      <c r="AL205" s="100"/>
      <c r="AN205" s="10">
        <v>1</v>
      </c>
    </row>
    <row r="206" spans="2:40" ht="30" customHeight="1" x14ac:dyDescent="0.25">
      <c r="B206" s="90"/>
      <c r="C206" s="131"/>
      <c r="D206" s="95"/>
      <c r="E206" s="95"/>
      <c r="F206" s="411"/>
      <c r="G206" s="95"/>
      <c r="H206" s="95"/>
      <c r="I206" s="412"/>
      <c r="J206" s="95"/>
      <c r="K206" s="8"/>
      <c r="O206" s="8"/>
      <c r="P206" s="200"/>
      <c r="Q206" s="236"/>
      <c r="R206" s="202"/>
      <c r="S206" s="202"/>
      <c r="T206" s="202"/>
      <c r="U206" s="237"/>
      <c r="V206" s="202"/>
      <c r="X206" s="98"/>
      <c r="Y206" s="9"/>
      <c r="Z206" s="72"/>
      <c r="AA206" s="171"/>
      <c r="AC206" s="98"/>
      <c r="AD206" s="85"/>
      <c r="AE206" s="100"/>
      <c r="AF206" s="100"/>
      <c r="AG206" s="100"/>
      <c r="AH206" s="98"/>
      <c r="AI206" s="9"/>
      <c r="AJ206" s="9"/>
      <c r="AK206" s="119"/>
      <c r="AL206" s="100"/>
      <c r="AN206" s="10">
        <v>1</v>
      </c>
    </row>
    <row r="207" spans="2:40" ht="30" customHeight="1" x14ac:dyDescent="0.25">
      <c r="B207" s="90"/>
      <c r="C207" s="131"/>
      <c r="D207" s="95"/>
      <c r="E207" s="95"/>
      <c r="F207" s="411"/>
      <c r="G207" s="95"/>
      <c r="H207" s="95"/>
      <c r="I207" s="412"/>
      <c r="J207" s="95"/>
      <c r="K207" s="8"/>
      <c r="O207" s="8"/>
      <c r="P207" s="200"/>
      <c r="Q207" s="236"/>
      <c r="R207" s="202"/>
      <c r="S207" s="202"/>
      <c r="T207" s="202"/>
      <c r="U207" s="237"/>
      <c r="V207" s="202"/>
      <c r="X207" s="98"/>
      <c r="Y207" s="9"/>
      <c r="Z207" s="72"/>
      <c r="AA207" s="171"/>
      <c r="AC207" s="98"/>
      <c r="AD207" s="85"/>
      <c r="AE207" s="100"/>
      <c r="AF207" s="100"/>
      <c r="AG207" s="100"/>
      <c r="AH207" s="98">
        <v>3</v>
      </c>
      <c r="AI207" s="21" t="s">
        <v>12706</v>
      </c>
      <c r="AJ207" s="9"/>
      <c r="AK207" s="119"/>
      <c r="AL207" s="100"/>
      <c r="AN207" s="10">
        <v>1</v>
      </c>
    </row>
    <row r="208" spans="2:40" ht="30" customHeight="1" x14ac:dyDescent="0.25">
      <c r="B208" s="90"/>
      <c r="C208" s="131"/>
      <c r="D208" s="95"/>
      <c r="E208" s="95"/>
      <c r="F208" s="411"/>
      <c r="G208" s="95"/>
      <c r="H208" s="95"/>
      <c r="I208" s="412"/>
      <c r="J208" s="95"/>
      <c r="K208" s="8"/>
      <c r="O208" s="8"/>
      <c r="P208" s="200"/>
      <c r="Q208" s="236"/>
      <c r="R208" s="202"/>
      <c r="S208" s="202"/>
      <c r="T208" s="202"/>
      <c r="U208" s="237"/>
      <c r="V208" s="202"/>
      <c r="X208" s="98"/>
      <c r="Y208" s="121"/>
      <c r="Z208" s="235"/>
      <c r="AA208" s="235"/>
      <c r="AC208" s="98"/>
      <c r="AD208" s="85"/>
      <c r="AE208" s="100"/>
      <c r="AF208" s="100"/>
      <c r="AG208" s="100"/>
      <c r="AH208" s="98"/>
      <c r="AI208" s="21" t="s">
        <v>12713</v>
      </c>
      <c r="AJ208" s="9"/>
      <c r="AK208" s="119"/>
      <c r="AL208" s="100"/>
      <c r="AN208" s="10">
        <v>1</v>
      </c>
    </row>
    <row r="209" spans="2:40" ht="30" customHeight="1" x14ac:dyDescent="0.25">
      <c r="B209" s="90"/>
      <c r="C209" s="131"/>
      <c r="D209" s="95"/>
      <c r="E209" s="95"/>
      <c r="F209" s="411"/>
      <c r="G209" s="95"/>
      <c r="H209" s="95"/>
      <c r="I209" s="412"/>
      <c r="J209" s="95"/>
      <c r="K209" s="8"/>
      <c r="O209" s="8"/>
      <c r="P209" s="200"/>
      <c r="Q209" s="236"/>
      <c r="R209" s="202"/>
      <c r="S209" s="202"/>
      <c r="T209" s="202"/>
      <c r="U209" s="237"/>
      <c r="V209" s="202"/>
      <c r="X209" s="98"/>
      <c r="Y209" s="9"/>
      <c r="Z209" s="72"/>
      <c r="AA209" s="171"/>
      <c r="AC209" s="98"/>
      <c r="AD209" s="85"/>
      <c r="AE209" s="100"/>
      <c r="AF209" s="100"/>
      <c r="AG209" s="100"/>
      <c r="AH209" s="98"/>
      <c r="AI209" s="62"/>
      <c r="AJ209" s="62"/>
      <c r="AK209" s="62"/>
      <c r="AL209" s="100"/>
      <c r="AN209" s="10">
        <v>1</v>
      </c>
    </row>
    <row r="210" spans="2:40" ht="30" customHeight="1" x14ac:dyDescent="0.25">
      <c r="B210" s="90"/>
      <c r="C210" s="131"/>
      <c r="D210" s="95"/>
      <c r="E210" s="95"/>
      <c r="F210" s="411"/>
      <c r="G210" s="95"/>
      <c r="H210" s="95"/>
      <c r="I210" s="412"/>
      <c r="J210" s="95"/>
      <c r="K210" s="8"/>
      <c r="O210" s="8"/>
      <c r="P210" s="200"/>
      <c r="Q210" s="236"/>
      <c r="R210" s="202"/>
      <c r="S210" s="202"/>
      <c r="T210" s="202"/>
      <c r="U210" s="237"/>
      <c r="V210" s="202"/>
      <c r="X210" s="98"/>
      <c r="Y210" s="9"/>
      <c r="Z210" s="72"/>
      <c r="AA210" s="171"/>
      <c r="AC210" s="98"/>
      <c r="AD210" s="85"/>
      <c r="AE210" s="100"/>
      <c r="AF210" s="100"/>
      <c r="AG210" s="100"/>
      <c r="AH210" s="100"/>
      <c r="AI210" s="100"/>
      <c r="AJ210" s="100"/>
      <c r="AK210" s="100"/>
      <c r="AL210" s="100"/>
      <c r="AN210" s="10">
        <v>1</v>
      </c>
    </row>
    <row r="211" spans="2:40" ht="30" customHeight="1" x14ac:dyDescent="0.25">
      <c r="B211" s="90"/>
      <c r="C211" s="131"/>
      <c r="D211" s="95"/>
      <c r="E211" s="95"/>
      <c r="F211" s="411"/>
      <c r="G211" s="95"/>
      <c r="H211" s="95"/>
      <c r="I211" s="412"/>
      <c r="J211" s="95"/>
      <c r="K211" s="8"/>
      <c r="O211" s="8"/>
      <c r="P211" s="200"/>
      <c r="Q211" s="236"/>
      <c r="R211" s="202"/>
      <c r="S211" s="202"/>
      <c r="T211" s="202"/>
      <c r="U211" s="237"/>
      <c r="V211" s="202"/>
      <c r="X211" s="98"/>
      <c r="Y211" s="9"/>
      <c r="Z211" s="72"/>
      <c r="AA211" s="171"/>
      <c r="AC211" s="98"/>
      <c r="AD211" s="85"/>
      <c r="AE211" s="100"/>
      <c r="AF211" s="100"/>
      <c r="AG211" s="100"/>
      <c r="AH211" s="100"/>
      <c r="AI211" s="100"/>
      <c r="AJ211" s="100"/>
      <c r="AK211" s="100"/>
      <c r="AL211" s="100"/>
      <c r="AN211" s="10">
        <v>1</v>
      </c>
    </row>
    <row r="212" spans="2:40" ht="30" customHeight="1" x14ac:dyDescent="0.25">
      <c r="B212" s="90"/>
      <c r="C212" s="131"/>
      <c r="D212" s="95"/>
      <c r="E212" s="95"/>
      <c r="F212" s="411"/>
      <c r="G212" s="95"/>
      <c r="H212" s="95"/>
      <c r="I212" s="412"/>
      <c r="J212" s="95"/>
      <c r="K212" s="8"/>
      <c r="O212" s="8"/>
      <c r="P212" s="200"/>
      <c r="Q212" s="236"/>
      <c r="R212" s="202"/>
      <c r="S212" s="202"/>
      <c r="T212" s="202"/>
      <c r="U212" s="237"/>
      <c r="V212" s="202"/>
      <c r="X212" s="98"/>
      <c r="Y212" s="9"/>
      <c r="Z212" s="72"/>
      <c r="AA212" s="72"/>
      <c r="AC212" s="98"/>
      <c r="AD212" s="85"/>
      <c r="AE212" s="100"/>
      <c r="AF212" s="100"/>
      <c r="AG212" s="100"/>
      <c r="AH212" s="100"/>
      <c r="AI212" s="100"/>
      <c r="AJ212" s="100"/>
      <c r="AK212" s="100"/>
      <c r="AL212" s="100"/>
      <c r="AN212" s="10">
        <v>1</v>
      </c>
    </row>
    <row r="213" spans="2:40" ht="30" customHeight="1" x14ac:dyDescent="0.25">
      <c r="B213" s="90"/>
      <c r="C213" s="131"/>
      <c r="D213" s="95"/>
      <c r="E213" s="95"/>
      <c r="F213" s="411"/>
      <c r="G213" s="95"/>
      <c r="H213" s="95"/>
      <c r="I213" s="412"/>
      <c r="J213" s="95"/>
      <c r="K213" s="8"/>
      <c r="O213" s="8"/>
      <c r="P213" s="200"/>
      <c r="Q213" s="236"/>
      <c r="R213" s="202"/>
      <c r="S213" s="202"/>
      <c r="T213" s="202"/>
      <c r="U213" s="237"/>
      <c r="V213" s="202"/>
      <c r="X213" s="98"/>
      <c r="Y213" s="9"/>
      <c r="Z213" s="72"/>
      <c r="AA213" s="72"/>
      <c r="AC213" s="98"/>
      <c r="AD213" s="85"/>
      <c r="AE213" s="100"/>
      <c r="AF213" s="100"/>
      <c r="AG213" s="100"/>
      <c r="AH213" s="100"/>
      <c r="AI213" s="100"/>
      <c r="AJ213" s="100"/>
      <c r="AK213" s="100"/>
      <c r="AL213" s="100"/>
      <c r="AN213" s="10">
        <v>1</v>
      </c>
    </row>
    <row r="214" spans="2:40" ht="30" customHeight="1" x14ac:dyDescent="0.25">
      <c r="B214" s="90"/>
      <c r="C214" s="131"/>
      <c r="D214" s="95"/>
      <c r="E214" s="95"/>
      <c r="F214" s="411"/>
      <c r="G214" s="95"/>
      <c r="H214" s="95"/>
      <c r="I214" s="412"/>
      <c r="J214" s="95"/>
      <c r="K214" s="8"/>
      <c r="O214" s="8"/>
      <c r="P214" s="200"/>
      <c r="Q214" s="236"/>
      <c r="R214" s="202"/>
      <c r="S214" s="202"/>
      <c r="T214" s="202"/>
      <c r="U214" s="237"/>
      <c r="V214" s="202"/>
      <c r="X214" s="98"/>
      <c r="Y214" s="9"/>
      <c r="Z214" s="72"/>
      <c r="AA214" s="171"/>
      <c r="AC214" s="98"/>
      <c r="AD214" s="85"/>
      <c r="AE214" s="100"/>
      <c r="AF214" s="100"/>
      <c r="AG214" s="100"/>
      <c r="AH214" s="100"/>
      <c r="AI214" s="100"/>
      <c r="AJ214" s="100"/>
      <c r="AK214" s="100"/>
      <c r="AL214" s="100"/>
      <c r="AN214" s="10">
        <v>1</v>
      </c>
    </row>
    <row r="215" spans="2:40" ht="30" customHeight="1" x14ac:dyDescent="0.25">
      <c r="B215" s="90"/>
      <c r="C215" s="131"/>
      <c r="D215" s="95"/>
      <c r="E215" s="95"/>
      <c r="F215" s="411"/>
      <c r="G215" s="95"/>
      <c r="H215" s="95"/>
      <c r="I215" s="412"/>
      <c r="J215" s="95"/>
      <c r="K215" s="8"/>
      <c r="O215" s="8"/>
      <c r="P215" s="200"/>
      <c r="Q215" s="236"/>
      <c r="R215" s="202"/>
      <c r="S215" s="202"/>
      <c r="T215" s="202"/>
      <c r="U215" s="237"/>
      <c r="V215" s="202"/>
      <c r="X215" s="98"/>
      <c r="Y215" s="9"/>
      <c r="Z215" s="72"/>
      <c r="AA215" s="171"/>
      <c r="AC215" s="98"/>
      <c r="AD215" s="85"/>
      <c r="AE215" s="100"/>
      <c r="AF215" s="100"/>
      <c r="AG215" s="100"/>
      <c r="AH215" s="100"/>
      <c r="AI215" s="100"/>
      <c r="AJ215" s="100"/>
      <c r="AK215" s="100"/>
      <c r="AL215" s="100"/>
      <c r="AN215" s="10">
        <v>1</v>
      </c>
    </row>
    <row r="216" spans="2:40" ht="30" customHeight="1" x14ac:dyDescent="0.25">
      <c r="B216" s="90"/>
      <c r="C216" s="131"/>
      <c r="D216" s="95"/>
      <c r="E216" s="95"/>
      <c r="F216" s="411"/>
      <c r="G216" s="95"/>
      <c r="H216" s="95"/>
      <c r="I216" s="412"/>
      <c r="J216" s="95"/>
      <c r="K216" s="8"/>
      <c r="O216" s="8"/>
      <c r="P216" s="200"/>
      <c r="Q216" s="236"/>
      <c r="R216" s="202"/>
      <c r="S216" s="202"/>
      <c r="T216" s="202"/>
      <c r="U216" s="237"/>
      <c r="V216" s="202"/>
      <c r="X216" s="98"/>
      <c r="Y216" s="121"/>
      <c r="Z216" s="235"/>
      <c r="AA216" s="235"/>
      <c r="AC216" s="98"/>
      <c r="AD216" s="85"/>
      <c r="AE216" s="100"/>
      <c r="AF216" s="100"/>
      <c r="AG216" s="100"/>
      <c r="AH216" s="100"/>
      <c r="AI216" s="100"/>
      <c r="AJ216" s="100"/>
      <c r="AK216" s="100"/>
      <c r="AL216" s="100"/>
      <c r="AN216" s="10">
        <v>1</v>
      </c>
    </row>
    <row r="217" spans="2:40" ht="30" customHeight="1" x14ac:dyDescent="0.25">
      <c r="B217" s="90"/>
      <c r="C217" s="131"/>
      <c r="D217" s="95"/>
      <c r="E217" s="95"/>
      <c r="F217" s="411"/>
      <c r="G217" s="95"/>
      <c r="H217" s="95"/>
      <c r="I217" s="412"/>
      <c r="J217" s="95"/>
      <c r="K217" s="8"/>
      <c r="O217" s="8"/>
      <c r="P217" s="200"/>
      <c r="Q217" s="236"/>
      <c r="R217" s="202"/>
      <c r="S217" s="202"/>
      <c r="T217" s="202"/>
      <c r="U217" s="237"/>
      <c r="V217" s="202"/>
      <c r="X217" s="98"/>
      <c r="Y217" s="9"/>
      <c r="Z217" s="72"/>
      <c r="AA217" s="171"/>
      <c r="AC217" s="98"/>
      <c r="AD217" s="85"/>
      <c r="AE217" s="100"/>
      <c r="AF217" s="100"/>
      <c r="AG217" s="100"/>
      <c r="AH217" s="100"/>
      <c r="AI217" s="100"/>
      <c r="AJ217" s="100"/>
      <c r="AK217" s="100"/>
      <c r="AL217" s="100"/>
      <c r="AN217" s="10">
        <v>1</v>
      </c>
    </row>
    <row r="218" spans="2:40" ht="30" customHeight="1" x14ac:dyDescent="0.25">
      <c r="B218" s="90"/>
      <c r="C218" s="131"/>
      <c r="D218" s="95"/>
      <c r="E218" s="95"/>
      <c r="F218" s="411"/>
      <c r="G218" s="95"/>
      <c r="H218" s="95"/>
      <c r="I218" s="412"/>
      <c r="J218" s="95"/>
      <c r="K218" s="8"/>
      <c r="O218" s="8"/>
      <c r="P218" s="200"/>
      <c r="Q218" s="236"/>
      <c r="R218" s="202"/>
      <c r="S218" s="202"/>
      <c r="T218" s="202"/>
      <c r="U218" s="237"/>
      <c r="V218" s="202"/>
      <c r="X218" s="98"/>
      <c r="Y218" s="9"/>
      <c r="Z218" s="72"/>
      <c r="AA218" s="72"/>
      <c r="AC218" s="98"/>
      <c r="AD218" s="85"/>
      <c r="AE218" s="100"/>
      <c r="AF218" s="100"/>
      <c r="AG218" s="100"/>
      <c r="AH218" s="100"/>
      <c r="AI218" s="100"/>
      <c r="AJ218" s="100"/>
      <c r="AK218" s="100"/>
      <c r="AL218" s="100"/>
      <c r="AN218" s="10">
        <v>1</v>
      </c>
    </row>
    <row r="219" spans="2:40" ht="30" customHeight="1" x14ac:dyDescent="0.25">
      <c r="B219" s="90"/>
      <c r="C219" s="131"/>
      <c r="D219" s="95"/>
      <c r="E219" s="95"/>
      <c r="F219" s="411"/>
      <c r="G219" s="95"/>
      <c r="H219" s="95"/>
      <c r="I219" s="412"/>
      <c r="J219" s="95"/>
      <c r="K219" s="8"/>
      <c r="O219" s="8"/>
      <c r="P219" s="200"/>
      <c r="Q219" s="236"/>
      <c r="R219" s="202"/>
      <c r="S219" s="202"/>
      <c r="T219" s="202"/>
      <c r="U219" s="237"/>
      <c r="V219" s="202"/>
      <c r="X219" s="98"/>
      <c r="Y219" s="9"/>
      <c r="Z219" s="72"/>
      <c r="AA219" s="72"/>
      <c r="AC219" s="98"/>
      <c r="AD219" s="85"/>
      <c r="AE219" s="100"/>
      <c r="AF219" s="100"/>
      <c r="AG219" s="100"/>
      <c r="AH219" s="100"/>
      <c r="AI219" s="100"/>
      <c r="AJ219" s="100"/>
      <c r="AK219" s="100"/>
      <c r="AL219" s="100"/>
      <c r="AN219" s="10">
        <v>1</v>
      </c>
    </row>
    <row r="220" spans="2:40" ht="30" customHeight="1" x14ac:dyDescent="0.25">
      <c r="B220" s="90"/>
      <c r="C220" s="131"/>
      <c r="D220" s="95"/>
      <c r="E220" s="95"/>
      <c r="F220" s="411"/>
      <c r="G220" s="95"/>
      <c r="H220" s="95"/>
      <c r="I220" s="412"/>
      <c r="J220" s="95"/>
      <c r="K220" s="8"/>
      <c r="O220" s="8"/>
      <c r="P220" s="200"/>
      <c r="Q220" s="236"/>
      <c r="R220" s="202"/>
      <c r="S220" s="202"/>
      <c r="T220" s="202"/>
      <c r="U220" s="237"/>
      <c r="V220" s="202"/>
      <c r="X220" s="98"/>
      <c r="Y220" s="9"/>
      <c r="Z220" s="72"/>
      <c r="AA220" s="9"/>
      <c r="AC220" s="98"/>
      <c r="AD220" s="85"/>
      <c r="AE220" s="100"/>
      <c r="AF220" s="100"/>
      <c r="AG220" s="100"/>
      <c r="AH220" s="100"/>
      <c r="AI220" s="100"/>
      <c r="AJ220" s="100"/>
      <c r="AK220" s="100"/>
      <c r="AL220" s="100"/>
      <c r="AN220" s="10">
        <v>1</v>
      </c>
    </row>
    <row r="221" spans="2:40" ht="30" customHeight="1" x14ac:dyDescent="0.25">
      <c r="B221" s="90"/>
      <c r="C221" s="131"/>
      <c r="D221" s="95"/>
      <c r="E221" s="95"/>
      <c r="F221" s="411"/>
      <c r="G221" s="95"/>
      <c r="H221" s="95"/>
      <c r="I221" s="412"/>
      <c r="J221" s="95"/>
      <c r="K221" s="8"/>
      <c r="O221" s="8"/>
      <c r="P221" s="200"/>
      <c r="Q221" s="236"/>
      <c r="R221" s="202"/>
      <c r="S221" s="202"/>
      <c r="T221" s="202"/>
      <c r="U221" s="237"/>
      <c r="V221" s="202"/>
      <c r="X221" s="98"/>
      <c r="Y221" s="9"/>
      <c r="Z221" s="72"/>
      <c r="AA221" s="9"/>
      <c r="AC221" s="98"/>
      <c r="AD221" s="85"/>
      <c r="AE221" s="100"/>
      <c r="AF221" s="100"/>
      <c r="AG221" s="100"/>
      <c r="AH221" s="100"/>
      <c r="AI221" s="100"/>
      <c r="AJ221" s="100"/>
      <c r="AK221" s="100"/>
      <c r="AL221" s="100"/>
      <c r="AN221" s="10">
        <v>1</v>
      </c>
    </row>
    <row r="222" spans="2:40" ht="30" customHeight="1" x14ac:dyDescent="0.25">
      <c r="B222" s="90"/>
      <c r="C222" s="131"/>
      <c r="D222" s="95"/>
      <c r="E222" s="95"/>
      <c r="F222" s="411"/>
      <c r="G222" s="95"/>
      <c r="H222" s="95"/>
      <c r="I222" s="412"/>
      <c r="J222" s="95"/>
      <c r="K222" s="8"/>
      <c r="O222" s="8"/>
      <c r="P222" s="200"/>
      <c r="Q222" s="236"/>
      <c r="R222" s="202"/>
      <c r="S222" s="202"/>
      <c r="T222" s="202"/>
      <c r="U222" s="237"/>
      <c r="V222" s="202"/>
      <c r="X222" s="98"/>
      <c r="Y222" s="121"/>
      <c r="Z222" s="235"/>
      <c r="AA222" s="235"/>
      <c r="AC222" s="98"/>
      <c r="AD222" s="85"/>
      <c r="AE222" s="100"/>
      <c r="AF222" s="100"/>
      <c r="AG222" s="100"/>
      <c r="AH222" s="100"/>
      <c r="AI222" s="100"/>
      <c r="AJ222" s="100"/>
      <c r="AK222" s="100"/>
      <c r="AL222" s="100"/>
      <c r="AN222" s="10">
        <v>1</v>
      </c>
    </row>
    <row r="223" spans="2:40" ht="30" customHeight="1" x14ac:dyDescent="0.25">
      <c r="B223" s="90"/>
      <c r="C223" s="131"/>
      <c r="D223" s="95"/>
      <c r="E223" s="95"/>
      <c r="F223" s="411"/>
      <c r="G223" s="95"/>
      <c r="H223" s="95"/>
      <c r="I223" s="412"/>
      <c r="J223" s="95"/>
      <c r="K223" s="8"/>
      <c r="O223" s="8"/>
      <c r="P223" s="200"/>
      <c r="Q223" s="236"/>
      <c r="R223" s="202"/>
      <c r="S223" s="202"/>
      <c r="T223" s="202"/>
      <c r="U223" s="237"/>
      <c r="V223" s="202"/>
      <c r="X223" s="98"/>
      <c r="Y223" s="9"/>
      <c r="Z223" s="72"/>
      <c r="AA223" s="9"/>
      <c r="AC223" s="98"/>
      <c r="AD223" s="85"/>
      <c r="AE223" s="100"/>
      <c r="AF223" s="100"/>
      <c r="AG223" s="100"/>
      <c r="AH223" s="100"/>
      <c r="AI223" s="100"/>
      <c r="AJ223" s="100"/>
      <c r="AK223" s="100"/>
      <c r="AL223" s="100"/>
      <c r="AN223" s="10">
        <v>1</v>
      </c>
    </row>
    <row r="224" spans="2:40" ht="30" customHeight="1" x14ac:dyDescent="0.25">
      <c r="B224" s="90"/>
      <c r="C224" s="131"/>
      <c r="D224" s="95"/>
      <c r="E224" s="95"/>
      <c r="F224" s="411"/>
      <c r="G224" s="95"/>
      <c r="H224" s="95"/>
      <c r="I224" s="412"/>
      <c r="J224" s="95"/>
      <c r="K224" s="8"/>
      <c r="O224" s="8"/>
      <c r="P224" s="200"/>
      <c r="Q224" s="236"/>
      <c r="R224" s="202"/>
      <c r="S224" s="202"/>
      <c r="T224" s="202"/>
      <c r="U224" s="237"/>
      <c r="V224" s="202"/>
      <c r="X224" s="98"/>
      <c r="Y224" s="9"/>
      <c r="Z224" s="9"/>
      <c r="AA224" s="9"/>
      <c r="AC224" s="98"/>
      <c r="AD224" s="85"/>
      <c r="AE224" s="100"/>
      <c r="AF224" s="100"/>
      <c r="AG224" s="100"/>
      <c r="AH224" s="100"/>
      <c r="AI224" s="100"/>
      <c r="AJ224" s="100"/>
      <c r="AK224" s="100"/>
      <c r="AL224" s="100"/>
      <c r="AN224" s="10">
        <v>1</v>
      </c>
    </row>
    <row r="225" spans="2:40" ht="30" customHeight="1" x14ac:dyDescent="0.25">
      <c r="B225" s="90"/>
      <c r="C225" s="131"/>
      <c r="D225" s="95"/>
      <c r="E225" s="95"/>
      <c r="F225" s="411"/>
      <c r="G225" s="95"/>
      <c r="H225" s="95"/>
      <c r="I225" s="412"/>
      <c r="J225" s="95"/>
      <c r="K225" s="8"/>
      <c r="O225" s="8"/>
      <c r="P225" s="200"/>
      <c r="Q225" s="236"/>
      <c r="R225" s="202"/>
      <c r="S225" s="202"/>
      <c r="T225" s="202"/>
      <c r="U225" s="237"/>
      <c r="V225" s="202"/>
      <c r="X225" s="98"/>
      <c r="Y225" s="9"/>
      <c r="Z225" s="9"/>
      <c r="AA225" s="9"/>
      <c r="AC225" s="98"/>
      <c r="AD225" s="85"/>
      <c r="AE225" s="100"/>
      <c r="AF225" s="100"/>
      <c r="AG225" s="100"/>
      <c r="AH225" s="100"/>
      <c r="AI225" s="100"/>
      <c r="AJ225" s="100"/>
      <c r="AK225" s="100"/>
      <c r="AL225" s="100"/>
      <c r="AN225" s="10">
        <v>1</v>
      </c>
    </row>
    <row r="226" spans="2:40" ht="30" customHeight="1" x14ac:dyDescent="0.25">
      <c r="B226" s="90"/>
      <c r="C226" s="131"/>
      <c r="D226" s="95"/>
      <c r="E226" s="95"/>
      <c r="F226" s="411"/>
      <c r="G226" s="95"/>
      <c r="H226" s="95"/>
      <c r="I226" s="412"/>
      <c r="J226" s="95"/>
      <c r="K226" s="8"/>
      <c r="O226" s="8"/>
      <c r="P226" s="200"/>
      <c r="Q226" s="236"/>
      <c r="R226" s="202"/>
      <c r="S226" s="202"/>
      <c r="T226" s="202"/>
      <c r="U226" s="237"/>
      <c r="V226" s="202"/>
      <c r="X226" s="98"/>
      <c r="Y226" s="9"/>
      <c r="Z226" s="9"/>
      <c r="AA226" s="9"/>
      <c r="AC226" s="98"/>
      <c r="AD226" s="85"/>
      <c r="AE226" s="100"/>
      <c r="AF226" s="100"/>
      <c r="AG226" s="100"/>
      <c r="AH226" s="100"/>
      <c r="AI226" s="100"/>
      <c r="AJ226" s="100"/>
      <c r="AK226" s="100"/>
      <c r="AL226" s="100"/>
      <c r="AN226" s="10">
        <v>1</v>
      </c>
    </row>
    <row r="227" spans="2:40" ht="30" customHeight="1" x14ac:dyDescent="0.25">
      <c r="B227" s="90"/>
      <c r="C227" s="131"/>
      <c r="D227" s="95"/>
      <c r="E227" s="95"/>
      <c r="F227" s="411"/>
      <c r="G227" s="95"/>
      <c r="H227" s="95"/>
      <c r="I227" s="412"/>
      <c r="J227" s="95"/>
      <c r="K227" s="8"/>
      <c r="O227" s="8"/>
      <c r="P227" s="200"/>
      <c r="Q227" s="236"/>
      <c r="R227" s="202"/>
      <c r="S227" s="202"/>
      <c r="T227" s="202"/>
      <c r="U227" s="237"/>
      <c r="V227" s="202"/>
      <c r="X227" s="98"/>
      <c r="Y227" s="9"/>
      <c r="Z227" s="9"/>
      <c r="AC227" s="98"/>
      <c r="AD227" s="85"/>
      <c r="AE227" s="100"/>
      <c r="AF227" s="100"/>
      <c r="AG227" s="100"/>
      <c r="AH227" s="100"/>
      <c r="AI227" s="100"/>
      <c r="AJ227" s="100"/>
      <c r="AK227" s="100"/>
      <c r="AL227" s="100"/>
      <c r="AN227" s="10">
        <v>1</v>
      </c>
    </row>
    <row r="228" spans="2:40" ht="30" customHeight="1" x14ac:dyDescent="0.25">
      <c r="B228" s="90"/>
      <c r="C228" s="131"/>
      <c r="D228" s="95"/>
      <c r="E228" s="95"/>
      <c r="F228" s="411"/>
      <c r="G228" s="95"/>
      <c r="H228" s="95"/>
      <c r="I228" s="412"/>
      <c r="J228" s="95"/>
      <c r="K228" s="8"/>
      <c r="O228" s="8"/>
      <c r="P228" s="200"/>
      <c r="Q228" s="236"/>
      <c r="R228" s="202"/>
      <c r="S228" s="202"/>
      <c r="T228" s="202"/>
      <c r="U228" s="237"/>
      <c r="V228" s="202"/>
      <c r="X228" s="98"/>
      <c r="Y228" s="9"/>
      <c r="Z228" s="9"/>
      <c r="AC228" s="98"/>
      <c r="AD228" s="85"/>
      <c r="AE228" s="100"/>
      <c r="AF228" s="100"/>
      <c r="AG228" s="100"/>
      <c r="AH228" s="100"/>
      <c r="AI228" s="100"/>
      <c r="AJ228" s="100"/>
      <c r="AK228" s="100"/>
      <c r="AL228" s="100"/>
      <c r="AN228" s="10">
        <v>1</v>
      </c>
    </row>
    <row r="229" spans="2:40" ht="30" customHeight="1" x14ac:dyDescent="0.25">
      <c r="B229" s="90"/>
      <c r="C229" s="131"/>
      <c r="D229" s="95"/>
      <c r="E229" s="95"/>
      <c r="F229" s="411"/>
      <c r="G229" s="95"/>
      <c r="H229" s="95"/>
      <c r="I229" s="412"/>
      <c r="J229" s="95"/>
      <c r="K229" s="8"/>
      <c r="O229" s="8"/>
      <c r="P229" s="200"/>
      <c r="Q229" s="236"/>
      <c r="R229" s="202"/>
      <c r="S229" s="202"/>
      <c r="T229" s="202"/>
      <c r="U229" s="237"/>
      <c r="V229" s="202"/>
      <c r="X229" s="98"/>
      <c r="Y229" s="9"/>
      <c r="Z229" s="9"/>
      <c r="AC229" s="98"/>
      <c r="AD229" s="85"/>
      <c r="AE229" s="100"/>
      <c r="AF229" s="100"/>
      <c r="AG229" s="100"/>
      <c r="AH229" s="100"/>
      <c r="AI229" s="100"/>
      <c r="AJ229" s="100"/>
      <c r="AK229" s="100"/>
      <c r="AL229" s="100"/>
      <c r="AN229" s="10">
        <v>1</v>
      </c>
    </row>
    <row r="230" spans="2:40" ht="30" customHeight="1" x14ac:dyDescent="0.25">
      <c r="B230" s="90"/>
      <c r="C230" s="131"/>
      <c r="D230" s="95"/>
      <c r="E230" s="95"/>
      <c r="F230" s="411"/>
      <c r="G230" s="95"/>
      <c r="H230" s="95"/>
      <c r="I230" s="412"/>
      <c r="J230" s="95"/>
      <c r="K230" s="8"/>
      <c r="O230" s="8"/>
      <c r="P230" s="200"/>
      <c r="Q230" s="236"/>
      <c r="R230" s="202"/>
      <c r="S230" s="202"/>
      <c r="T230" s="202"/>
      <c r="U230" s="237"/>
      <c r="V230" s="202"/>
      <c r="X230" s="98"/>
      <c r="Y230" s="21"/>
      <c r="Z230" s="9"/>
      <c r="AC230" s="98"/>
      <c r="AD230" s="85"/>
      <c r="AE230" s="100"/>
      <c r="AF230" s="100"/>
      <c r="AG230" s="100"/>
      <c r="AH230" s="100"/>
      <c r="AI230" s="100"/>
      <c r="AJ230" s="100"/>
      <c r="AK230" s="100"/>
      <c r="AL230" s="100"/>
      <c r="AN230" s="10">
        <v>1</v>
      </c>
    </row>
    <row r="231" spans="2:40" ht="30" customHeight="1" x14ac:dyDescent="0.25">
      <c r="B231" s="90"/>
      <c r="C231" s="131"/>
      <c r="D231" s="95"/>
      <c r="E231" s="95"/>
      <c r="F231" s="411"/>
      <c r="G231" s="95"/>
      <c r="H231" s="95"/>
      <c r="I231" s="412"/>
      <c r="J231" s="95"/>
      <c r="K231" s="8"/>
      <c r="O231" s="8"/>
      <c r="P231" s="200"/>
      <c r="Q231" s="236"/>
      <c r="R231" s="202"/>
      <c r="S231" s="202"/>
      <c r="T231" s="202"/>
      <c r="U231" s="237"/>
      <c r="V231" s="202"/>
      <c r="X231" s="98"/>
      <c r="Y231" s="21"/>
      <c r="Z231" s="9"/>
      <c r="AC231" s="98"/>
      <c r="AD231" s="85"/>
      <c r="AE231" s="100"/>
      <c r="AF231" s="100"/>
      <c r="AG231" s="100"/>
      <c r="AH231" s="100"/>
      <c r="AI231" s="100"/>
      <c r="AJ231" s="100"/>
      <c r="AK231" s="100"/>
      <c r="AL231" s="100"/>
      <c r="AN231" s="10">
        <v>1</v>
      </c>
    </row>
    <row r="232" spans="2:40" ht="30" customHeight="1" x14ac:dyDescent="0.25">
      <c r="B232" s="90"/>
      <c r="C232" s="131"/>
      <c r="D232" s="95"/>
      <c r="E232" s="95"/>
      <c r="F232" s="411"/>
      <c r="G232" s="95"/>
      <c r="H232" s="95"/>
      <c r="I232" s="412"/>
      <c r="J232" s="95"/>
      <c r="K232" s="8"/>
      <c r="O232" s="8"/>
      <c r="P232" s="200"/>
      <c r="Q232" s="236"/>
      <c r="R232" s="202"/>
      <c r="S232" s="202"/>
      <c r="T232" s="202"/>
      <c r="U232" s="237"/>
      <c r="V232" s="202"/>
      <c r="X232" s="98"/>
      <c r="Y232" s="62"/>
      <c r="Z232" s="62"/>
      <c r="AA232" s="62"/>
      <c r="AC232" s="98"/>
      <c r="AD232" s="85"/>
      <c r="AE232" s="100"/>
      <c r="AF232" s="100"/>
      <c r="AG232" s="100"/>
      <c r="AH232" s="100"/>
      <c r="AI232" s="100"/>
      <c r="AJ232" s="100"/>
      <c r="AK232" s="100"/>
      <c r="AL232" s="100"/>
      <c r="AN232" s="10">
        <v>1</v>
      </c>
    </row>
    <row r="233" spans="2:40" ht="30" customHeight="1" x14ac:dyDescent="0.25">
      <c r="B233" s="90"/>
      <c r="C233" s="131"/>
      <c r="D233" s="95"/>
      <c r="E233" s="95"/>
      <c r="F233" s="411"/>
      <c r="G233" s="95"/>
      <c r="H233" s="95"/>
      <c r="I233" s="412"/>
      <c r="J233" s="95"/>
      <c r="K233" s="8"/>
      <c r="O233" s="8"/>
      <c r="P233" s="200"/>
      <c r="Q233" s="236"/>
      <c r="R233" s="202"/>
      <c r="S233" s="202"/>
      <c r="T233" s="202"/>
      <c r="U233" s="237"/>
      <c r="V233" s="202"/>
      <c r="X233" s="98"/>
      <c r="Y233" s="62"/>
      <c r="Z233" s="62"/>
      <c r="AA233" s="62"/>
      <c r="AC233" s="98"/>
      <c r="AD233" s="85"/>
      <c r="AE233" s="100"/>
      <c r="AF233" s="100"/>
      <c r="AG233" s="100"/>
      <c r="AH233" s="100"/>
      <c r="AI233" s="100"/>
      <c r="AJ233" s="100"/>
      <c r="AK233" s="100"/>
      <c r="AL233" s="100"/>
      <c r="AN233" s="10">
        <v>1</v>
      </c>
    </row>
    <row r="234" spans="2:40" ht="30" customHeight="1" x14ac:dyDescent="0.25">
      <c r="B234" s="90"/>
      <c r="C234" s="131"/>
      <c r="D234" s="95"/>
      <c r="E234" s="95"/>
      <c r="F234" s="411"/>
      <c r="G234" s="95"/>
      <c r="H234" s="95"/>
      <c r="I234" s="412"/>
      <c r="J234" s="95"/>
      <c r="K234" s="8"/>
      <c r="O234" s="8"/>
      <c r="P234" s="200"/>
      <c r="Q234" s="236"/>
      <c r="R234" s="202"/>
      <c r="S234" s="202"/>
      <c r="T234" s="202"/>
      <c r="U234" s="237"/>
      <c r="V234" s="202"/>
      <c r="X234" s="98"/>
      <c r="Y234" s="62"/>
      <c r="Z234" s="62"/>
      <c r="AA234" s="62"/>
      <c r="AC234" s="98"/>
      <c r="AD234" s="85"/>
      <c r="AE234" s="100"/>
      <c r="AF234" s="100"/>
      <c r="AG234" s="100"/>
      <c r="AH234" s="100"/>
      <c r="AI234" s="100"/>
      <c r="AJ234" s="100"/>
      <c r="AK234" s="100"/>
      <c r="AL234" s="100"/>
      <c r="AN234" s="10">
        <v>1</v>
      </c>
    </row>
    <row r="235" spans="2:40" ht="30" customHeight="1" x14ac:dyDescent="0.25">
      <c r="B235" s="90"/>
      <c r="C235" s="131"/>
      <c r="D235" s="95"/>
      <c r="E235" s="95"/>
      <c r="F235" s="411"/>
      <c r="G235" s="95"/>
      <c r="H235" s="95"/>
      <c r="I235" s="412"/>
      <c r="J235" s="95"/>
      <c r="K235" s="8"/>
      <c r="O235" s="8"/>
      <c r="P235" s="200"/>
      <c r="Q235" s="236"/>
      <c r="R235" s="202"/>
      <c r="S235" s="202"/>
      <c r="T235" s="202"/>
      <c r="U235" s="237"/>
      <c r="V235" s="202"/>
      <c r="X235" s="98"/>
      <c r="Y235" s="62"/>
      <c r="Z235" s="62"/>
      <c r="AA235" s="62"/>
      <c r="AC235" s="98"/>
      <c r="AD235" s="85"/>
      <c r="AE235" s="100"/>
      <c r="AF235" s="100"/>
      <c r="AG235" s="100"/>
      <c r="AH235" s="100"/>
      <c r="AI235" s="100"/>
      <c r="AJ235" s="100"/>
      <c r="AK235" s="100"/>
      <c r="AL235" s="100"/>
      <c r="AN235" s="10">
        <v>1</v>
      </c>
    </row>
    <row r="236" spans="2:40" ht="30" customHeight="1" x14ac:dyDescent="0.25">
      <c r="B236" s="90"/>
      <c r="C236" s="131"/>
      <c r="D236" s="95"/>
      <c r="E236" s="95"/>
      <c r="F236" s="411"/>
      <c r="G236" s="95"/>
      <c r="H236" s="95"/>
      <c r="I236" s="412"/>
      <c r="J236" s="95"/>
      <c r="K236" s="8"/>
      <c r="O236" s="8"/>
      <c r="P236" s="200"/>
      <c r="Q236" s="236"/>
      <c r="R236" s="202"/>
      <c r="S236" s="202"/>
      <c r="T236" s="202"/>
      <c r="U236" s="237"/>
      <c r="V236" s="202"/>
      <c r="X236" s="98"/>
      <c r="Y236" s="62"/>
      <c r="Z236" s="62"/>
      <c r="AA236" s="62"/>
      <c r="AC236" s="98"/>
      <c r="AD236" s="85"/>
      <c r="AE236" s="100"/>
      <c r="AF236" s="100"/>
      <c r="AG236" s="100"/>
      <c r="AH236" s="100"/>
      <c r="AI236" s="100"/>
      <c r="AJ236" s="100"/>
      <c r="AK236" s="100"/>
      <c r="AL236" s="100"/>
      <c r="AN236" s="10">
        <v>1</v>
      </c>
    </row>
    <row r="237" spans="2:40" ht="30" customHeight="1" x14ac:dyDescent="0.25">
      <c r="B237" s="90"/>
      <c r="C237" s="131"/>
      <c r="D237" s="95"/>
      <c r="E237" s="95"/>
      <c r="F237" s="411"/>
      <c r="G237" s="95"/>
      <c r="H237" s="95"/>
      <c r="I237" s="412"/>
      <c r="J237" s="95"/>
      <c r="K237" s="8"/>
      <c r="O237" s="8"/>
      <c r="P237" s="200"/>
      <c r="Q237" s="236"/>
      <c r="R237" s="202"/>
      <c r="S237" s="202"/>
      <c r="T237" s="202"/>
      <c r="U237" s="237"/>
      <c r="V237" s="202"/>
      <c r="X237" s="98"/>
      <c r="Y237" s="62"/>
      <c r="Z237" s="62"/>
      <c r="AA237" s="62"/>
      <c r="AC237" s="98"/>
      <c r="AD237" s="85"/>
      <c r="AE237" s="100"/>
      <c r="AF237" s="100"/>
      <c r="AG237" s="100"/>
      <c r="AH237" s="100"/>
      <c r="AI237" s="100"/>
      <c r="AJ237" s="100"/>
      <c r="AK237" s="100"/>
      <c r="AL237" s="100"/>
      <c r="AN237" s="10">
        <v>1</v>
      </c>
    </row>
    <row r="238" spans="2:40" ht="30" customHeight="1" x14ac:dyDescent="0.25">
      <c r="B238" s="90"/>
      <c r="C238" s="131"/>
      <c r="D238" s="95"/>
      <c r="E238" s="95"/>
      <c r="F238" s="411"/>
      <c r="G238" s="95"/>
      <c r="H238" s="95"/>
      <c r="I238" s="412"/>
      <c r="J238" s="95"/>
      <c r="K238" s="8"/>
      <c r="O238" s="8"/>
      <c r="P238" s="200"/>
      <c r="Q238" s="236"/>
      <c r="R238" s="202"/>
      <c r="S238" s="202"/>
      <c r="T238" s="202"/>
      <c r="U238" s="237"/>
      <c r="V238" s="202"/>
      <c r="X238" s="98"/>
      <c r="Y238" s="62"/>
      <c r="Z238" s="62"/>
      <c r="AA238" s="62"/>
      <c r="AC238" s="98"/>
      <c r="AD238" s="85"/>
      <c r="AE238" s="100"/>
      <c r="AF238" s="100"/>
      <c r="AG238" s="100"/>
      <c r="AH238" s="100"/>
      <c r="AI238" s="100"/>
      <c r="AJ238" s="100"/>
      <c r="AK238" s="100"/>
      <c r="AL238" s="100"/>
      <c r="AN238" s="10">
        <v>1</v>
      </c>
    </row>
    <row r="239" spans="2:40" ht="30" customHeight="1" x14ac:dyDescent="0.25">
      <c r="B239" s="90"/>
      <c r="C239" s="131"/>
      <c r="D239" s="95"/>
      <c r="E239" s="95"/>
      <c r="F239" s="411"/>
      <c r="G239" s="95"/>
      <c r="H239" s="95"/>
      <c r="I239" s="412"/>
      <c r="J239" s="95"/>
      <c r="K239" s="8"/>
      <c r="O239" s="8"/>
      <c r="P239" s="200"/>
      <c r="Q239" s="236"/>
      <c r="R239" s="202"/>
      <c r="S239" s="202"/>
      <c r="T239" s="202"/>
      <c r="U239" s="237"/>
      <c r="V239" s="202"/>
      <c r="X239" s="98"/>
      <c r="Y239" s="62"/>
      <c r="Z239" s="62"/>
      <c r="AA239" s="62"/>
      <c r="AC239" s="98"/>
      <c r="AD239" s="85"/>
      <c r="AE239" s="100"/>
      <c r="AF239" s="100"/>
      <c r="AG239" s="100"/>
      <c r="AH239" s="100"/>
      <c r="AI239" s="100"/>
      <c r="AJ239" s="100"/>
      <c r="AK239" s="100"/>
      <c r="AL239" s="100"/>
      <c r="AN239" s="10">
        <v>1</v>
      </c>
    </row>
    <row r="240" spans="2:40" ht="30" customHeight="1" x14ac:dyDescent="0.25">
      <c r="B240" s="90"/>
      <c r="C240" s="131"/>
      <c r="D240" s="95"/>
      <c r="E240" s="95"/>
      <c r="F240" s="411"/>
      <c r="G240" s="95"/>
      <c r="H240" s="95"/>
      <c r="I240" s="412"/>
      <c r="J240" s="95"/>
      <c r="K240" s="8"/>
      <c r="O240" s="8"/>
      <c r="P240" s="200"/>
      <c r="Q240" s="236"/>
      <c r="R240" s="202"/>
      <c r="S240" s="202"/>
      <c r="T240" s="202"/>
      <c r="U240" s="237"/>
      <c r="V240" s="202"/>
      <c r="X240" s="98"/>
      <c r="Y240" s="62"/>
      <c r="Z240" s="62"/>
      <c r="AA240" s="62"/>
      <c r="AC240" s="98"/>
      <c r="AD240" s="85"/>
      <c r="AE240" s="100"/>
      <c r="AF240" s="100"/>
      <c r="AG240" s="100"/>
      <c r="AH240" s="100"/>
      <c r="AI240" s="100"/>
      <c r="AJ240" s="100"/>
      <c r="AK240" s="100"/>
      <c r="AL240" s="100"/>
      <c r="AN240" s="10">
        <v>1</v>
      </c>
    </row>
    <row r="241" spans="2:40" ht="30" customHeight="1" x14ac:dyDescent="0.25">
      <c r="B241" s="90"/>
      <c r="C241" s="131"/>
      <c r="D241" s="95"/>
      <c r="E241" s="95"/>
      <c r="F241" s="411"/>
      <c r="G241" s="95"/>
      <c r="H241" s="95"/>
      <c r="I241" s="412"/>
      <c r="J241" s="95"/>
      <c r="K241" s="8"/>
      <c r="O241" s="8"/>
      <c r="P241" s="200"/>
      <c r="Q241" s="236"/>
      <c r="R241" s="202"/>
      <c r="S241" s="202"/>
      <c r="T241" s="202"/>
      <c r="U241" s="237"/>
      <c r="V241" s="202"/>
      <c r="X241" s="98"/>
      <c r="Y241" s="62"/>
      <c r="Z241" s="62"/>
      <c r="AA241" s="62"/>
      <c r="AC241" s="98"/>
      <c r="AD241" s="85"/>
      <c r="AE241" s="100"/>
      <c r="AF241" s="100"/>
      <c r="AG241" s="100"/>
      <c r="AH241" s="100"/>
      <c r="AI241" s="100"/>
      <c r="AJ241" s="100"/>
      <c r="AK241" s="100"/>
      <c r="AL241" s="100"/>
      <c r="AN241" s="10">
        <v>1</v>
      </c>
    </row>
    <row r="242" spans="2:40" ht="30" customHeight="1" x14ac:dyDescent="0.25">
      <c r="B242" s="90"/>
      <c r="C242" s="131"/>
      <c r="D242" s="95"/>
      <c r="E242" s="95"/>
      <c r="F242" s="411"/>
      <c r="G242" s="95"/>
      <c r="H242" s="95"/>
      <c r="I242" s="412"/>
      <c r="J242" s="95"/>
      <c r="K242" s="8"/>
      <c r="O242" s="8"/>
      <c r="P242" s="200"/>
      <c r="Q242" s="236"/>
      <c r="R242" s="202"/>
      <c r="S242" s="202"/>
      <c r="T242" s="202"/>
      <c r="U242" s="237"/>
      <c r="V242" s="202"/>
      <c r="X242" s="98"/>
      <c r="Y242" s="62"/>
      <c r="Z242" s="62"/>
      <c r="AA242" s="62"/>
      <c r="AC242" s="98"/>
      <c r="AD242" s="85"/>
      <c r="AE242" s="100"/>
      <c r="AF242" s="100"/>
      <c r="AG242" s="100"/>
      <c r="AH242" s="100"/>
      <c r="AI242" s="100"/>
      <c r="AJ242" s="100"/>
      <c r="AK242" s="100"/>
      <c r="AL242" s="100"/>
      <c r="AN242" s="10">
        <v>1</v>
      </c>
    </row>
    <row r="243" spans="2:40" ht="30" customHeight="1" x14ac:dyDescent="0.25">
      <c r="B243" s="90"/>
      <c r="C243" s="131"/>
      <c r="D243" s="95"/>
      <c r="E243" s="95"/>
      <c r="F243" s="411"/>
      <c r="G243" s="95"/>
      <c r="H243" s="95"/>
      <c r="I243" s="412"/>
      <c r="J243" s="95"/>
      <c r="K243" s="8"/>
      <c r="O243" s="8"/>
      <c r="P243" s="200"/>
      <c r="Q243" s="236"/>
      <c r="R243" s="202"/>
      <c r="S243" s="202"/>
      <c r="T243" s="202"/>
      <c r="U243" s="237"/>
      <c r="V243" s="202"/>
      <c r="X243" s="98"/>
      <c r="Y243" s="62"/>
      <c r="Z243" s="62"/>
      <c r="AA243" s="62"/>
      <c r="AC243" s="98"/>
      <c r="AD243" s="85"/>
      <c r="AE243" s="100"/>
      <c r="AF243" s="100"/>
      <c r="AG243" s="100"/>
      <c r="AH243" s="100"/>
      <c r="AI243" s="100"/>
      <c r="AJ243" s="100"/>
      <c r="AK243" s="100"/>
      <c r="AL243" s="100"/>
      <c r="AN243" s="10">
        <v>1</v>
      </c>
    </row>
    <row r="244" spans="2:40" ht="30" customHeight="1" x14ac:dyDescent="0.25">
      <c r="B244" s="90"/>
      <c r="C244" s="131"/>
      <c r="D244" s="95"/>
      <c r="E244" s="95"/>
      <c r="F244" s="411"/>
      <c r="G244" s="95"/>
      <c r="H244" s="95"/>
      <c r="I244" s="412"/>
      <c r="J244" s="95"/>
      <c r="K244" s="8"/>
      <c r="O244" s="8"/>
      <c r="P244" s="200"/>
      <c r="Q244" s="236"/>
      <c r="R244" s="202"/>
      <c r="S244" s="202"/>
      <c r="T244" s="202"/>
      <c r="U244" s="237"/>
      <c r="V244" s="202"/>
      <c r="X244" s="98"/>
      <c r="Y244" s="62"/>
      <c r="Z244" s="62"/>
      <c r="AA244" s="62"/>
      <c r="AC244" s="98"/>
      <c r="AD244" s="85"/>
      <c r="AE244" s="100"/>
      <c r="AF244" s="100"/>
      <c r="AG244" s="100"/>
      <c r="AH244" s="100"/>
      <c r="AI244" s="100"/>
      <c r="AJ244" s="100"/>
      <c r="AK244" s="100"/>
      <c r="AL244" s="100"/>
      <c r="AN244" s="10">
        <v>1</v>
      </c>
    </row>
    <row r="245" spans="2:40" ht="30" customHeight="1" x14ac:dyDescent="0.25">
      <c r="B245" s="90"/>
      <c r="C245" s="131"/>
      <c r="D245" s="95"/>
      <c r="E245" s="95"/>
      <c r="F245" s="411"/>
      <c r="G245" s="95"/>
      <c r="H245" s="95"/>
      <c r="I245" s="412"/>
      <c r="J245" s="95"/>
      <c r="K245" s="8"/>
      <c r="O245" s="8"/>
      <c r="P245" s="200"/>
      <c r="Q245" s="236"/>
      <c r="R245" s="202"/>
      <c r="S245" s="202"/>
      <c r="T245" s="202"/>
      <c r="U245" s="237"/>
      <c r="V245" s="202"/>
      <c r="X245" s="98"/>
      <c r="Y245" s="62"/>
      <c r="Z245" s="62"/>
      <c r="AA245" s="62"/>
      <c r="AC245" s="98"/>
      <c r="AD245" s="85"/>
      <c r="AE245" s="100"/>
      <c r="AF245" s="100"/>
      <c r="AG245" s="100"/>
      <c r="AH245" s="100"/>
      <c r="AI245" s="100"/>
      <c r="AJ245" s="100"/>
      <c r="AK245" s="100"/>
      <c r="AL245" s="100"/>
      <c r="AN245" s="10">
        <v>1</v>
      </c>
    </row>
    <row r="246" spans="2:40" ht="30" customHeight="1" x14ac:dyDescent="0.25">
      <c r="B246" s="90"/>
      <c r="C246" s="131"/>
      <c r="D246" s="95"/>
      <c r="E246" s="95"/>
      <c r="F246" s="411"/>
      <c r="G246" s="95"/>
      <c r="H246" s="95"/>
      <c r="I246" s="412"/>
      <c r="J246" s="95"/>
      <c r="K246" s="8"/>
      <c r="O246" s="8"/>
      <c r="P246" s="200"/>
      <c r="Q246" s="236"/>
      <c r="R246" s="202"/>
      <c r="S246" s="202"/>
      <c r="T246" s="202"/>
      <c r="U246" s="237"/>
      <c r="V246" s="202"/>
      <c r="X246" s="98"/>
      <c r="Y246" s="62"/>
      <c r="Z246" s="62"/>
      <c r="AA246" s="62"/>
      <c r="AC246" s="98"/>
      <c r="AD246" s="85"/>
      <c r="AE246" s="100"/>
      <c r="AF246" s="100"/>
      <c r="AG246" s="100"/>
      <c r="AH246" s="100"/>
      <c r="AI246" s="100"/>
      <c r="AJ246" s="100"/>
      <c r="AK246" s="100"/>
      <c r="AL246" s="100"/>
      <c r="AN246" s="10">
        <v>1</v>
      </c>
    </row>
    <row r="247" spans="2:40" ht="30" customHeight="1" x14ac:dyDescent="0.25">
      <c r="B247" s="90"/>
      <c r="C247" s="131"/>
      <c r="D247" s="95"/>
      <c r="E247" s="95"/>
      <c r="F247" s="411"/>
      <c r="G247" s="95"/>
      <c r="H247" s="95"/>
      <c r="I247" s="412"/>
      <c r="J247" s="95"/>
      <c r="K247" s="8"/>
      <c r="O247" s="8"/>
      <c r="P247" s="200"/>
      <c r="Q247" s="236"/>
      <c r="R247" s="202"/>
      <c r="S247" s="202"/>
      <c r="T247" s="202"/>
      <c r="U247" s="237"/>
      <c r="V247" s="202"/>
      <c r="X247" s="98"/>
      <c r="Y247" s="62"/>
      <c r="Z247" s="62"/>
      <c r="AA247" s="62"/>
      <c r="AC247" s="98"/>
      <c r="AD247" s="85"/>
      <c r="AE247" s="100"/>
      <c r="AF247" s="100"/>
      <c r="AG247" s="100"/>
      <c r="AH247" s="100"/>
      <c r="AI247" s="100"/>
      <c r="AJ247" s="100"/>
      <c r="AK247" s="100"/>
      <c r="AL247" s="100"/>
      <c r="AN247" s="10">
        <v>1</v>
      </c>
    </row>
    <row r="248" spans="2:40" ht="30" customHeight="1" x14ac:dyDescent="0.25">
      <c r="B248" s="90"/>
      <c r="C248" s="131"/>
      <c r="D248" s="95"/>
      <c r="E248" s="95"/>
      <c r="F248" s="411"/>
      <c r="G248" s="95"/>
      <c r="H248" s="95"/>
      <c r="I248" s="412"/>
      <c r="J248" s="95"/>
      <c r="K248" s="8"/>
      <c r="O248" s="8"/>
      <c r="P248" s="200"/>
      <c r="Q248" s="236"/>
      <c r="R248" s="202"/>
      <c r="S248" s="202"/>
      <c r="T248" s="202"/>
      <c r="U248" s="237"/>
      <c r="V248" s="202"/>
      <c r="X248" s="98"/>
      <c r="Y248" s="62"/>
      <c r="Z248" s="62"/>
      <c r="AA248" s="62"/>
      <c r="AC248" s="98"/>
      <c r="AD248" s="85"/>
      <c r="AE248" s="100"/>
      <c r="AF248" s="100"/>
      <c r="AG248" s="100"/>
      <c r="AH248" s="100"/>
      <c r="AI248" s="100"/>
      <c r="AJ248" s="100"/>
      <c r="AK248" s="100"/>
      <c r="AL248" s="100"/>
      <c r="AN248" s="10">
        <v>1</v>
      </c>
    </row>
    <row r="249" spans="2:40" ht="30" customHeight="1" x14ac:dyDescent="0.25">
      <c r="B249" s="90"/>
      <c r="C249" s="131"/>
      <c r="D249" s="95"/>
      <c r="E249" s="95"/>
      <c r="F249" s="411"/>
      <c r="G249" s="95"/>
      <c r="H249" s="95"/>
      <c r="I249" s="412"/>
      <c r="J249" s="95"/>
      <c r="K249" s="8"/>
      <c r="O249" s="8"/>
      <c r="P249" s="200"/>
      <c r="Q249" s="236"/>
      <c r="R249" s="202"/>
      <c r="S249" s="202"/>
      <c r="T249" s="202"/>
      <c r="U249" s="237"/>
      <c r="V249" s="202"/>
      <c r="X249" s="98"/>
      <c r="Y249" s="62"/>
      <c r="Z249" s="62"/>
      <c r="AA249" s="62"/>
      <c r="AC249" s="98"/>
      <c r="AD249" s="85"/>
      <c r="AE249" s="100"/>
      <c r="AF249" s="100"/>
      <c r="AG249" s="100"/>
      <c r="AH249" s="100"/>
      <c r="AI249" s="100"/>
      <c r="AJ249" s="100"/>
      <c r="AK249" s="100"/>
      <c r="AL249" s="100"/>
      <c r="AN249" s="10">
        <v>1</v>
      </c>
    </row>
    <row r="250" spans="2:40" ht="30" customHeight="1" x14ac:dyDescent="0.25">
      <c r="B250" s="90"/>
      <c r="C250" s="131"/>
      <c r="D250" s="95"/>
      <c r="E250" s="95"/>
      <c r="F250" s="411"/>
      <c r="G250" s="95"/>
      <c r="H250" s="95"/>
      <c r="I250" s="412"/>
      <c r="J250" s="95"/>
      <c r="K250" s="8"/>
      <c r="O250" s="8"/>
      <c r="P250" s="200"/>
      <c r="Q250" s="236"/>
      <c r="R250" s="202"/>
      <c r="S250" s="202"/>
      <c r="T250" s="202"/>
      <c r="U250" s="237"/>
      <c r="V250" s="202"/>
      <c r="X250" s="98"/>
      <c r="Y250" s="62"/>
      <c r="Z250" s="62"/>
      <c r="AA250" s="62"/>
      <c r="AC250" s="98"/>
      <c r="AD250" s="85"/>
      <c r="AE250" s="100"/>
      <c r="AF250" s="100"/>
      <c r="AG250" s="100"/>
      <c r="AH250" s="100"/>
      <c r="AI250" s="100"/>
      <c r="AJ250" s="100"/>
      <c r="AK250" s="100"/>
      <c r="AL250" s="100"/>
      <c r="AN250" s="10">
        <v>1</v>
      </c>
    </row>
    <row r="251" spans="2:40" ht="30" customHeight="1" x14ac:dyDescent="0.25">
      <c r="B251" s="90"/>
      <c r="C251" s="131"/>
      <c r="D251" s="95"/>
      <c r="E251" s="95"/>
      <c r="F251" s="411"/>
      <c r="G251" s="95"/>
      <c r="H251" s="95"/>
      <c r="I251" s="412"/>
      <c r="J251" s="95"/>
      <c r="K251" s="8"/>
      <c r="O251" s="8"/>
      <c r="P251" s="200"/>
      <c r="Q251" s="236"/>
      <c r="R251" s="202"/>
      <c r="S251" s="202"/>
      <c r="T251" s="202"/>
      <c r="U251" s="237"/>
      <c r="V251" s="202"/>
      <c r="X251" s="98"/>
      <c r="Y251" s="62"/>
      <c r="Z251" s="62"/>
      <c r="AA251" s="62"/>
      <c r="AC251" s="98"/>
      <c r="AD251" s="85"/>
      <c r="AE251" s="100"/>
      <c r="AF251" s="100"/>
      <c r="AG251" s="100"/>
      <c r="AH251" s="100"/>
      <c r="AI251" s="100"/>
      <c r="AJ251" s="100"/>
      <c r="AK251" s="100"/>
      <c r="AL251" s="100"/>
      <c r="AN251" s="10">
        <v>1</v>
      </c>
    </row>
    <row r="252" spans="2:40" ht="30" customHeight="1" x14ac:dyDescent="0.25">
      <c r="B252" s="90"/>
      <c r="C252" s="131"/>
      <c r="D252" s="95"/>
      <c r="E252" s="95"/>
      <c r="F252" s="411"/>
      <c r="G252" s="95"/>
      <c r="H252" s="95"/>
      <c r="I252" s="412"/>
      <c r="J252" s="95"/>
      <c r="K252" s="8"/>
      <c r="O252" s="8"/>
      <c r="P252" s="200"/>
      <c r="Q252" s="236"/>
      <c r="R252" s="202"/>
      <c r="S252" s="202"/>
      <c r="T252" s="202"/>
      <c r="U252" s="237"/>
      <c r="V252" s="202"/>
      <c r="X252" s="98"/>
      <c r="Y252" s="62"/>
      <c r="Z252" s="62"/>
      <c r="AA252" s="62"/>
      <c r="AC252" s="98"/>
      <c r="AD252" s="85"/>
      <c r="AE252" s="100"/>
      <c r="AF252" s="100"/>
      <c r="AG252" s="100"/>
      <c r="AH252" s="100"/>
      <c r="AI252" s="100"/>
      <c r="AJ252" s="100"/>
      <c r="AK252" s="100"/>
      <c r="AL252" s="100"/>
      <c r="AN252" s="10">
        <v>1</v>
      </c>
    </row>
    <row r="253" spans="2:40" ht="30" customHeight="1" x14ac:dyDescent="0.25">
      <c r="B253" s="90"/>
      <c r="C253" s="131"/>
      <c r="D253" s="95"/>
      <c r="E253" s="95"/>
      <c r="F253" s="411"/>
      <c r="G253" s="95"/>
      <c r="H253" s="95"/>
      <c r="I253" s="412"/>
      <c r="J253" s="95"/>
      <c r="K253" s="8"/>
      <c r="O253" s="8"/>
      <c r="P253" s="200"/>
      <c r="Q253" s="236"/>
      <c r="R253" s="202"/>
      <c r="S253" s="202"/>
      <c r="T253" s="202"/>
      <c r="U253" s="237"/>
      <c r="V253" s="202"/>
      <c r="X253" s="98"/>
      <c r="Y253" s="62"/>
      <c r="Z253" s="62"/>
      <c r="AA253" s="62"/>
      <c r="AC253" s="98"/>
      <c r="AD253" s="85"/>
      <c r="AE253" s="100"/>
      <c r="AF253" s="100"/>
      <c r="AG253" s="100"/>
      <c r="AH253" s="100"/>
      <c r="AI253" s="100"/>
      <c r="AJ253" s="100"/>
      <c r="AK253" s="100"/>
      <c r="AL253" s="100"/>
      <c r="AN253" s="10">
        <v>1</v>
      </c>
    </row>
    <row r="254" spans="2:40" ht="30" customHeight="1" x14ac:dyDescent="0.25">
      <c r="B254" s="90"/>
      <c r="C254" s="131"/>
      <c r="D254" s="95"/>
      <c r="E254" s="95"/>
      <c r="F254" s="411"/>
      <c r="G254" s="95"/>
      <c r="H254" s="95"/>
      <c r="I254" s="412"/>
      <c r="J254" s="95"/>
      <c r="K254" s="8"/>
      <c r="O254" s="8"/>
      <c r="P254" s="200"/>
      <c r="Q254" s="236"/>
      <c r="R254" s="202"/>
      <c r="S254" s="202"/>
      <c r="T254" s="202"/>
      <c r="U254" s="237"/>
      <c r="V254" s="202"/>
      <c r="X254" s="98"/>
      <c r="Y254" s="62"/>
      <c r="Z254" s="62"/>
      <c r="AA254" s="62"/>
      <c r="AC254" s="98"/>
      <c r="AD254" s="85"/>
      <c r="AE254" s="100"/>
      <c r="AF254" s="100"/>
      <c r="AG254" s="100"/>
      <c r="AH254" s="100"/>
      <c r="AI254" s="100"/>
      <c r="AJ254" s="100"/>
      <c r="AK254" s="100"/>
      <c r="AL254" s="100"/>
      <c r="AN254" s="10">
        <v>1</v>
      </c>
    </row>
    <row r="255" spans="2:40" ht="30" customHeight="1" x14ac:dyDescent="0.25">
      <c r="B255" s="90"/>
      <c r="C255" s="131"/>
      <c r="D255" s="95"/>
      <c r="E255" s="95"/>
      <c r="F255" s="411"/>
      <c r="G255" s="95"/>
      <c r="H255" s="95"/>
      <c r="I255" s="412"/>
      <c r="J255" s="95"/>
      <c r="K255" s="8"/>
      <c r="O255" s="8"/>
      <c r="P255" s="200"/>
      <c r="Q255" s="236"/>
      <c r="R255" s="202"/>
      <c r="S255" s="202"/>
      <c r="T255" s="202"/>
      <c r="U255" s="237"/>
      <c r="V255" s="202"/>
      <c r="X255" s="98"/>
      <c r="Y255" s="62"/>
      <c r="Z255" s="62"/>
      <c r="AA255" s="62"/>
      <c r="AC255" s="98"/>
      <c r="AD255" s="85"/>
      <c r="AE255" s="100"/>
      <c r="AF255" s="100"/>
      <c r="AG255" s="100"/>
      <c r="AH255" s="100"/>
      <c r="AI255" s="100"/>
      <c r="AJ255" s="100"/>
      <c r="AK255" s="100"/>
      <c r="AL255" s="100"/>
      <c r="AN255" s="10">
        <v>1</v>
      </c>
    </row>
    <row r="256" spans="2:40" ht="30" customHeight="1" x14ac:dyDescent="0.25">
      <c r="B256" s="90"/>
      <c r="C256" s="131"/>
      <c r="D256" s="95"/>
      <c r="E256" s="95"/>
      <c r="F256" s="411"/>
      <c r="G256" s="95"/>
      <c r="H256" s="95"/>
      <c r="I256" s="412"/>
      <c r="J256" s="95"/>
      <c r="K256" s="8"/>
      <c r="O256" s="8"/>
      <c r="P256" s="200"/>
      <c r="Q256" s="236"/>
      <c r="R256" s="202"/>
      <c r="S256" s="202"/>
      <c r="T256" s="202"/>
      <c r="U256" s="237"/>
      <c r="V256" s="202"/>
      <c r="X256" s="98"/>
      <c r="Y256" s="62"/>
      <c r="Z256" s="62"/>
      <c r="AA256" s="62"/>
      <c r="AC256" s="98"/>
      <c r="AD256" s="85"/>
      <c r="AE256" s="100"/>
      <c r="AF256" s="100"/>
      <c r="AG256" s="100"/>
      <c r="AH256" s="100"/>
      <c r="AI256" s="100"/>
      <c r="AJ256" s="100"/>
      <c r="AK256" s="100"/>
      <c r="AL256" s="100"/>
      <c r="AN256" s="10">
        <v>1</v>
      </c>
    </row>
    <row r="257" spans="2:40" ht="30" customHeight="1" x14ac:dyDescent="0.25">
      <c r="B257" s="90"/>
      <c r="C257" s="131"/>
      <c r="D257" s="95"/>
      <c r="E257" s="95"/>
      <c r="F257" s="411"/>
      <c r="G257" s="95"/>
      <c r="H257" s="95"/>
      <c r="I257" s="412"/>
      <c r="J257" s="95"/>
      <c r="K257" s="8"/>
      <c r="O257" s="8"/>
      <c r="P257" s="200"/>
      <c r="Q257" s="236"/>
      <c r="R257" s="202"/>
      <c r="S257" s="202"/>
      <c r="T257" s="202"/>
      <c r="U257" s="237"/>
      <c r="V257" s="202"/>
      <c r="X257" s="98"/>
      <c r="Y257" s="62"/>
      <c r="Z257" s="62"/>
      <c r="AA257" s="62"/>
      <c r="AC257" s="98"/>
      <c r="AD257" s="85"/>
      <c r="AE257" s="100"/>
      <c r="AF257" s="100"/>
      <c r="AG257" s="100"/>
      <c r="AH257" s="100"/>
      <c r="AI257" s="100"/>
      <c r="AJ257" s="100"/>
      <c r="AK257" s="100"/>
      <c r="AL257" s="100"/>
      <c r="AN257" s="10">
        <v>1</v>
      </c>
    </row>
    <row r="258" spans="2:40" ht="30" customHeight="1" x14ac:dyDescent="0.25">
      <c r="B258" s="90"/>
      <c r="C258" s="131"/>
      <c r="D258" s="95"/>
      <c r="E258" s="95"/>
      <c r="F258" s="411"/>
      <c r="G258" s="95"/>
      <c r="H258" s="95"/>
      <c r="I258" s="412"/>
      <c r="J258" s="95"/>
      <c r="K258" s="8"/>
      <c r="O258" s="8"/>
      <c r="P258" s="200"/>
      <c r="Q258" s="236"/>
      <c r="R258" s="202"/>
      <c r="S258" s="202"/>
      <c r="T258" s="202"/>
      <c r="U258" s="237"/>
      <c r="V258" s="202"/>
      <c r="X258" s="98"/>
      <c r="Y258" s="62"/>
      <c r="Z258" s="62"/>
      <c r="AA258" s="62"/>
      <c r="AC258" s="98"/>
      <c r="AD258" s="85"/>
      <c r="AE258" s="100"/>
      <c r="AF258" s="100"/>
      <c r="AG258" s="100"/>
      <c r="AH258" s="100"/>
      <c r="AI258" s="100"/>
      <c r="AJ258" s="100"/>
      <c r="AK258" s="100"/>
      <c r="AL258" s="100"/>
      <c r="AN258" s="10">
        <v>1</v>
      </c>
    </row>
    <row r="259" spans="2:40" ht="30" customHeight="1" x14ac:dyDescent="0.25">
      <c r="B259" s="90"/>
      <c r="C259" s="131"/>
      <c r="D259" s="95"/>
      <c r="E259" s="95"/>
      <c r="F259" s="411"/>
      <c r="G259" s="95"/>
      <c r="H259" s="95"/>
      <c r="I259" s="412"/>
      <c r="J259" s="95"/>
      <c r="K259" s="8"/>
      <c r="O259" s="8"/>
      <c r="P259" s="200"/>
      <c r="Q259" s="236"/>
      <c r="R259" s="202"/>
      <c r="S259" s="202"/>
      <c r="T259" s="202"/>
      <c r="U259" s="237"/>
      <c r="V259" s="202"/>
      <c r="X259" s="98"/>
      <c r="Y259" s="62"/>
      <c r="Z259" s="62"/>
      <c r="AA259" s="62"/>
      <c r="AC259" s="98"/>
      <c r="AD259" s="85"/>
      <c r="AE259" s="100"/>
      <c r="AF259" s="100"/>
      <c r="AG259" s="100"/>
      <c r="AH259" s="100"/>
      <c r="AI259" s="100"/>
      <c r="AJ259" s="100"/>
      <c r="AK259" s="100"/>
      <c r="AL259" s="100"/>
      <c r="AN259" s="10">
        <v>1</v>
      </c>
    </row>
    <row r="260" spans="2:40" ht="30" customHeight="1" x14ac:dyDescent="0.25">
      <c r="B260" s="90"/>
      <c r="C260" s="131"/>
      <c r="D260" s="95"/>
      <c r="E260" s="95"/>
      <c r="F260" s="411"/>
      <c r="G260" s="95"/>
      <c r="H260" s="95"/>
      <c r="I260" s="412"/>
      <c r="J260" s="95"/>
      <c r="K260" s="8"/>
      <c r="O260" s="8"/>
      <c r="P260" s="200"/>
      <c r="Q260" s="236"/>
      <c r="R260" s="202"/>
      <c r="S260" s="202"/>
      <c r="T260" s="202"/>
      <c r="U260" s="237"/>
      <c r="V260" s="202"/>
      <c r="X260" s="98"/>
      <c r="Y260" s="62"/>
      <c r="Z260" s="62"/>
      <c r="AA260" s="62"/>
      <c r="AC260" s="98"/>
      <c r="AD260" s="85"/>
      <c r="AE260" s="100"/>
      <c r="AF260" s="100"/>
      <c r="AG260" s="100"/>
      <c r="AH260" s="100"/>
      <c r="AI260" s="100"/>
      <c r="AJ260" s="100"/>
      <c r="AK260" s="100"/>
      <c r="AL260" s="100"/>
      <c r="AN260" s="10">
        <v>1</v>
      </c>
    </row>
    <row r="261" spans="2:40" ht="30" customHeight="1" x14ac:dyDescent="0.25">
      <c r="B261" s="90"/>
      <c r="C261" s="131"/>
      <c r="D261" s="95"/>
      <c r="E261" s="95"/>
      <c r="F261" s="411"/>
      <c r="G261" s="95"/>
      <c r="H261" s="95"/>
      <c r="I261" s="412"/>
      <c r="J261" s="95"/>
      <c r="K261" s="8"/>
      <c r="O261" s="8"/>
      <c r="P261" s="200"/>
      <c r="Q261" s="236"/>
      <c r="R261" s="202"/>
      <c r="S261" s="202"/>
      <c r="T261" s="202"/>
      <c r="U261" s="237"/>
      <c r="V261" s="202"/>
      <c r="X261" s="98"/>
      <c r="Y261" s="62"/>
      <c r="Z261" s="62"/>
      <c r="AA261" s="62"/>
      <c r="AC261" s="98"/>
      <c r="AD261" s="85"/>
      <c r="AE261" s="100"/>
      <c r="AF261" s="100"/>
      <c r="AG261" s="100"/>
      <c r="AH261" s="100"/>
      <c r="AI261" s="100"/>
      <c r="AJ261" s="100"/>
      <c r="AK261" s="100"/>
      <c r="AL261" s="100"/>
      <c r="AN261" s="10">
        <v>1</v>
      </c>
    </row>
    <row r="262" spans="2:40" ht="30" customHeight="1" x14ac:dyDescent="0.25">
      <c r="B262" s="90"/>
      <c r="C262" s="131"/>
      <c r="D262" s="95"/>
      <c r="E262" s="95"/>
      <c r="F262" s="411"/>
      <c r="G262" s="95"/>
      <c r="H262" s="95"/>
      <c r="I262" s="412"/>
      <c r="J262" s="95"/>
      <c r="K262" s="8"/>
      <c r="O262" s="8"/>
      <c r="P262" s="200"/>
      <c r="Q262" s="236"/>
      <c r="R262" s="202"/>
      <c r="S262" s="202"/>
      <c r="T262" s="202"/>
      <c r="U262" s="237"/>
      <c r="V262" s="202"/>
      <c r="X262" s="98"/>
      <c r="Y262" s="62"/>
      <c r="Z262" s="62"/>
      <c r="AA262" s="62"/>
      <c r="AC262" s="98"/>
      <c r="AD262" s="85"/>
      <c r="AE262" s="100"/>
      <c r="AF262" s="100"/>
      <c r="AG262" s="100"/>
      <c r="AH262" s="100"/>
      <c r="AI262" s="100"/>
      <c r="AJ262" s="100"/>
      <c r="AK262" s="100"/>
      <c r="AL262" s="100"/>
      <c r="AN262" s="10">
        <v>1</v>
      </c>
    </row>
    <row r="263" spans="2:40" ht="30" customHeight="1" x14ac:dyDescent="0.25">
      <c r="B263" s="90"/>
      <c r="C263" s="131"/>
      <c r="D263" s="95"/>
      <c r="E263" s="95"/>
      <c r="F263" s="411"/>
      <c r="G263" s="95"/>
      <c r="H263" s="95"/>
      <c r="I263" s="412"/>
      <c r="J263" s="95"/>
      <c r="K263" s="8"/>
      <c r="O263" s="8"/>
      <c r="P263" s="200"/>
      <c r="Q263" s="236"/>
      <c r="R263" s="202"/>
      <c r="S263" s="202"/>
      <c r="T263" s="202"/>
      <c r="U263" s="237"/>
      <c r="V263" s="202"/>
      <c r="X263" s="98"/>
      <c r="Y263" s="62"/>
      <c r="Z263" s="62"/>
      <c r="AA263" s="62"/>
      <c r="AC263" s="98"/>
      <c r="AD263" s="85"/>
      <c r="AE263" s="100"/>
      <c r="AF263" s="100"/>
      <c r="AG263" s="100"/>
      <c r="AH263" s="100"/>
      <c r="AI263" s="100"/>
      <c r="AJ263" s="100"/>
      <c r="AK263" s="100"/>
      <c r="AL263" s="100"/>
      <c r="AN263" s="10">
        <v>1</v>
      </c>
    </row>
    <row r="264" spans="2:40" ht="30" customHeight="1" x14ac:dyDescent="0.25">
      <c r="B264" s="90"/>
      <c r="C264" s="131"/>
      <c r="D264" s="95"/>
      <c r="E264" s="95"/>
      <c r="F264" s="411"/>
      <c r="G264" s="95"/>
      <c r="H264" s="95"/>
      <c r="I264" s="412"/>
      <c r="J264" s="95"/>
      <c r="K264" s="8"/>
      <c r="O264" s="8"/>
      <c r="P264" s="200"/>
      <c r="Q264" s="236"/>
      <c r="R264" s="202"/>
      <c r="S264" s="202"/>
      <c r="T264" s="202"/>
      <c r="U264" s="237"/>
      <c r="V264" s="202"/>
      <c r="X264" s="98"/>
      <c r="Y264" s="62"/>
      <c r="Z264" s="62"/>
      <c r="AA264" s="62"/>
      <c r="AC264" s="98"/>
      <c r="AD264" s="85"/>
      <c r="AE264" s="100"/>
      <c r="AF264" s="100"/>
      <c r="AG264" s="100"/>
      <c r="AH264" s="100"/>
      <c r="AI264" s="100"/>
      <c r="AJ264" s="100"/>
      <c r="AK264" s="100"/>
      <c r="AL264" s="100"/>
      <c r="AN264" s="10">
        <v>1</v>
      </c>
    </row>
    <row r="265" spans="2:40" ht="30" customHeight="1" x14ac:dyDescent="0.25">
      <c r="B265" s="90"/>
      <c r="C265" s="131"/>
      <c r="D265" s="95"/>
      <c r="E265" s="95"/>
      <c r="F265" s="411"/>
      <c r="G265" s="95"/>
      <c r="H265" s="95"/>
      <c r="I265" s="412"/>
      <c r="J265" s="95"/>
      <c r="K265" s="8"/>
      <c r="O265" s="8"/>
      <c r="P265" s="200"/>
      <c r="Q265" s="236"/>
      <c r="R265" s="202"/>
      <c r="S265" s="202"/>
      <c r="T265" s="202"/>
      <c r="U265" s="237"/>
      <c r="V265" s="202"/>
      <c r="X265" s="98"/>
      <c r="Y265" s="62"/>
      <c r="Z265" s="62"/>
      <c r="AA265" s="62"/>
      <c r="AC265" s="98"/>
      <c r="AD265" s="85"/>
      <c r="AE265" s="100"/>
      <c r="AF265" s="100"/>
      <c r="AG265" s="100"/>
      <c r="AH265" s="100"/>
      <c r="AI265" s="100"/>
      <c r="AJ265" s="100"/>
      <c r="AK265" s="100"/>
      <c r="AL265" s="100"/>
      <c r="AN265" s="10">
        <v>1</v>
      </c>
    </row>
    <row r="266" spans="2:40" ht="30" customHeight="1" x14ac:dyDescent="0.25">
      <c r="B266" s="90"/>
      <c r="C266" s="131"/>
      <c r="D266" s="95"/>
      <c r="E266" s="95"/>
      <c r="F266" s="411"/>
      <c r="G266" s="95"/>
      <c r="H266" s="95"/>
      <c r="I266" s="412"/>
      <c r="J266" s="95"/>
      <c r="K266" s="8"/>
      <c r="O266" s="8"/>
      <c r="P266" s="200"/>
      <c r="Q266" s="236"/>
      <c r="R266" s="202"/>
      <c r="S266" s="202"/>
      <c r="T266" s="202"/>
      <c r="U266" s="237"/>
      <c r="V266" s="202"/>
      <c r="X266" s="98"/>
      <c r="Y266" s="62"/>
      <c r="Z266" s="62"/>
      <c r="AA266" s="62"/>
      <c r="AC266" s="98"/>
      <c r="AD266" s="85"/>
      <c r="AE266" s="100"/>
      <c r="AF266" s="100"/>
      <c r="AG266" s="100"/>
      <c r="AH266" s="100"/>
      <c r="AI266" s="100"/>
      <c r="AJ266" s="100"/>
      <c r="AK266" s="100"/>
      <c r="AL266" s="100"/>
      <c r="AN266" s="10">
        <v>1</v>
      </c>
    </row>
    <row r="267" spans="2:40" ht="30" customHeight="1" x14ac:dyDescent="0.25">
      <c r="B267" s="90"/>
      <c r="C267" s="131"/>
      <c r="D267" s="95"/>
      <c r="E267" s="95"/>
      <c r="F267" s="411"/>
      <c r="G267" s="95"/>
      <c r="H267" s="95"/>
      <c r="I267" s="412"/>
      <c r="J267" s="95"/>
      <c r="K267" s="8"/>
      <c r="O267" s="8"/>
      <c r="P267" s="200"/>
      <c r="Q267" s="236"/>
      <c r="R267" s="202"/>
      <c r="S267" s="202"/>
      <c r="T267" s="202"/>
      <c r="U267" s="237"/>
      <c r="V267" s="202"/>
      <c r="X267" s="98"/>
      <c r="Y267" s="62"/>
      <c r="Z267" s="62"/>
      <c r="AA267" s="62"/>
      <c r="AC267" s="98"/>
      <c r="AD267" s="85"/>
      <c r="AE267" s="100"/>
      <c r="AF267" s="100"/>
      <c r="AG267" s="100"/>
      <c r="AH267" s="100"/>
      <c r="AI267" s="100"/>
      <c r="AJ267" s="100"/>
      <c r="AK267" s="100"/>
      <c r="AL267" s="100"/>
      <c r="AN267" s="10">
        <v>1</v>
      </c>
    </row>
    <row r="268" spans="2:40" ht="30" customHeight="1" x14ac:dyDescent="0.25">
      <c r="B268" s="90"/>
      <c r="C268" s="131"/>
      <c r="D268" s="95"/>
      <c r="E268" s="95"/>
      <c r="F268" s="411"/>
      <c r="G268" s="95"/>
      <c r="H268" s="95"/>
      <c r="I268" s="412"/>
      <c r="J268" s="95"/>
      <c r="K268" s="8"/>
      <c r="O268" s="8"/>
      <c r="P268" s="200"/>
      <c r="Q268" s="236"/>
      <c r="R268" s="202"/>
      <c r="S268" s="202"/>
      <c r="T268" s="202"/>
      <c r="U268" s="237"/>
      <c r="V268" s="202"/>
      <c r="X268" s="98"/>
      <c r="Y268" s="62"/>
      <c r="Z268" s="62"/>
      <c r="AA268" s="62"/>
      <c r="AC268" s="98"/>
      <c r="AD268" s="85"/>
      <c r="AE268" s="100"/>
      <c r="AF268" s="100"/>
      <c r="AG268" s="100"/>
      <c r="AH268" s="100"/>
      <c r="AI268" s="100"/>
      <c r="AJ268" s="100"/>
      <c r="AK268" s="100"/>
      <c r="AL268" s="100"/>
      <c r="AN268" s="10">
        <v>1</v>
      </c>
    </row>
    <row r="269" spans="2:40" ht="30" customHeight="1" x14ac:dyDescent="0.25">
      <c r="B269" s="90"/>
      <c r="C269" s="131"/>
      <c r="D269" s="95"/>
      <c r="E269" s="95"/>
      <c r="F269" s="411"/>
      <c r="G269" s="95"/>
      <c r="H269" s="95"/>
      <c r="I269" s="412"/>
      <c r="J269" s="95"/>
      <c r="K269" s="8"/>
      <c r="O269" s="8"/>
      <c r="P269" s="200"/>
      <c r="Q269" s="236"/>
      <c r="R269" s="202"/>
      <c r="S269" s="202"/>
      <c r="T269" s="202"/>
      <c r="U269" s="237"/>
      <c r="V269" s="202"/>
      <c r="X269" s="98"/>
      <c r="Y269" s="62"/>
      <c r="Z269" s="62"/>
      <c r="AA269" s="62"/>
      <c r="AC269" s="98"/>
      <c r="AD269" s="85"/>
      <c r="AE269" s="100"/>
      <c r="AF269" s="100"/>
      <c r="AG269" s="100"/>
      <c r="AH269" s="100"/>
      <c r="AI269" s="100"/>
      <c r="AJ269" s="100"/>
      <c r="AK269" s="100"/>
      <c r="AL269" s="100"/>
      <c r="AN269" s="10">
        <v>1</v>
      </c>
    </row>
    <row r="270" spans="2:40" ht="30" customHeight="1" x14ac:dyDescent="0.25">
      <c r="B270" s="90"/>
      <c r="C270" s="131"/>
      <c r="D270" s="95"/>
      <c r="E270" s="95"/>
      <c r="F270" s="411"/>
      <c r="G270" s="95"/>
      <c r="H270" s="95"/>
      <c r="I270" s="412"/>
      <c r="J270" s="95"/>
      <c r="K270" s="8"/>
      <c r="O270" s="8"/>
      <c r="P270" s="200"/>
      <c r="Q270" s="236"/>
      <c r="R270" s="202"/>
      <c r="S270" s="202"/>
      <c r="T270" s="202"/>
      <c r="U270" s="237"/>
      <c r="V270" s="202"/>
      <c r="X270" s="98"/>
      <c r="Y270" s="62"/>
      <c r="Z270" s="62"/>
      <c r="AA270" s="62"/>
      <c r="AC270" s="98"/>
      <c r="AD270" s="85"/>
      <c r="AE270" s="100"/>
      <c r="AF270" s="100"/>
      <c r="AG270" s="100"/>
      <c r="AH270" s="100"/>
      <c r="AI270" s="100"/>
      <c r="AJ270" s="100"/>
      <c r="AK270" s="100"/>
      <c r="AL270" s="100"/>
      <c r="AN270" s="10">
        <v>1</v>
      </c>
    </row>
    <row r="271" spans="2:40" ht="30" customHeight="1" x14ac:dyDescent="0.25">
      <c r="B271" s="90"/>
      <c r="C271" s="131"/>
      <c r="D271" s="95"/>
      <c r="E271" s="95"/>
      <c r="F271" s="411"/>
      <c r="G271" s="95"/>
      <c r="H271" s="95"/>
      <c r="I271" s="412"/>
      <c r="J271" s="95"/>
      <c r="K271" s="8"/>
      <c r="O271" s="8"/>
      <c r="P271" s="200"/>
      <c r="Q271" s="236"/>
      <c r="R271" s="202"/>
      <c r="S271" s="202"/>
      <c r="T271" s="202"/>
      <c r="U271" s="237"/>
      <c r="V271" s="202"/>
      <c r="X271" s="98"/>
      <c r="Y271" s="62"/>
      <c r="Z271" s="62"/>
      <c r="AA271" s="62"/>
      <c r="AC271" s="98"/>
      <c r="AD271" s="85"/>
      <c r="AE271" s="100"/>
      <c r="AF271" s="100"/>
      <c r="AG271" s="100"/>
      <c r="AH271" s="100"/>
      <c r="AI271" s="100"/>
      <c r="AJ271" s="100"/>
      <c r="AK271" s="100"/>
      <c r="AL271" s="100"/>
      <c r="AN271" s="10">
        <v>1</v>
      </c>
    </row>
    <row r="272" spans="2:40" ht="30" customHeight="1" x14ac:dyDescent="0.25">
      <c r="B272" s="90"/>
      <c r="C272" s="131"/>
      <c r="D272" s="95"/>
      <c r="E272" s="95"/>
      <c r="F272" s="411"/>
      <c r="G272" s="95"/>
      <c r="H272" s="95"/>
      <c r="I272" s="412"/>
      <c r="J272" s="95"/>
      <c r="K272" s="8"/>
      <c r="O272" s="8"/>
      <c r="P272" s="200"/>
      <c r="Q272" s="236"/>
      <c r="R272" s="202"/>
      <c r="S272" s="202"/>
      <c r="T272" s="202"/>
      <c r="U272" s="237"/>
      <c r="V272" s="202"/>
      <c r="X272" s="98"/>
      <c r="Y272" s="62"/>
      <c r="Z272" s="62"/>
      <c r="AA272" s="62"/>
      <c r="AC272" s="98"/>
      <c r="AD272" s="85"/>
      <c r="AE272" s="100"/>
      <c r="AF272" s="100"/>
      <c r="AG272" s="100"/>
      <c r="AH272" s="100"/>
      <c r="AI272" s="100"/>
      <c r="AJ272" s="100"/>
      <c r="AK272" s="100"/>
      <c r="AL272" s="100"/>
      <c r="AN272" s="10">
        <v>1</v>
      </c>
    </row>
    <row r="273" spans="2:40" ht="30" customHeight="1" x14ac:dyDescent="0.25">
      <c r="B273" s="90"/>
      <c r="C273" s="131"/>
      <c r="D273" s="95"/>
      <c r="E273" s="95"/>
      <c r="F273" s="411"/>
      <c r="G273" s="95"/>
      <c r="H273" s="95"/>
      <c r="I273" s="412"/>
      <c r="J273" s="95"/>
      <c r="K273" s="8"/>
      <c r="O273" s="8"/>
      <c r="P273" s="200"/>
      <c r="Q273" s="236"/>
      <c r="R273" s="202"/>
      <c r="S273" s="202"/>
      <c r="T273" s="202"/>
      <c r="U273" s="237"/>
      <c r="V273" s="202"/>
      <c r="X273" s="98"/>
      <c r="Y273" s="62"/>
      <c r="Z273" s="62"/>
      <c r="AA273" s="62"/>
      <c r="AC273" s="98"/>
      <c r="AD273" s="85"/>
      <c r="AE273" s="100"/>
      <c r="AF273" s="100"/>
      <c r="AG273" s="100"/>
      <c r="AH273" s="100"/>
      <c r="AI273" s="100"/>
      <c r="AJ273" s="100"/>
      <c r="AK273" s="100"/>
      <c r="AL273" s="100"/>
      <c r="AN273" s="10">
        <v>1</v>
      </c>
    </row>
    <row r="274" spans="2:40" ht="30" customHeight="1" x14ac:dyDescent="0.25">
      <c r="B274" s="90"/>
      <c r="C274" s="131"/>
      <c r="D274" s="95"/>
      <c r="E274" s="95"/>
      <c r="F274" s="411"/>
      <c r="G274" s="95"/>
      <c r="H274" s="95"/>
      <c r="I274" s="412"/>
      <c r="J274" s="95"/>
      <c r="K274" s="8"/>
      <c r="O274" s="8"/>
      <c r="P274" s="200"/>
      <c r="Q274" s="236"/>
      <c r="R274" s="202"/>
      <c r="S274" s="202"/>
      <c r="T274" s="202"/>
      <c r="U274" s="237"/>
      <c r="V274" s="202"/>
      <c r="X274" s="98"/>
      <c r="Y274" s="62"/>
      <c r="Z274" s="62"/>
      <c r="AA274" s="62"/>
      <c r="AC274" s="98"/>
      <c r="AD274" s="85"/>
      <c r="AE274" s="100"/>
      <c r="AF274" s="100"/>
      <c r="AG274" s="100"/>
      <c r="AH274" s="100"/>
      <c r="AI274" s="100"/>
      <c r="AJ274" s="100"/>
      <c r="AK274" s="100"/>
      <c r="AL274" s="100"/>
      <c r="AN274" s="10">
        <v>1</v>
      </c>
    </row>
    <row r="275" spans="2:40" ht="30" customHeight="1" x14ac:dyDescent="0.25">
      <c r="B275" s="90"/>
      <c r="C275" s="131"/>
      <c r="D275" s="95"/>
      <c r="E275" s="95"/>
      <c r="F275" s="411"/>
      <c r="G275" s="95"/>
      <c r="H275" s="95"/>
      <c r="I275" s="412"/>
      <c r="J275" s="95"/>
      <c r="K275" s="8"/>
      <c r="O275" s="8"/>
      <c r="P275" s="200"/>
      <c r="Q275" s="236"/>
      <c r="R275" s="202"/>
      <c r="S275" s="202"/>
      <c r="T275" s="202"/>
      <c r="U275" s="237"/>
      <c r="V275" s="202"/>
      <c r="X275" s="98"/>
      <c r="Y275" s="62"/>
      <c r="Z275" s="62"/>
      <c r="AA275" s="62"/>
      <c r="AC275" s="98"/>
      <c r="AD275" s="85"/>
      <c r="AE275" s="100"/>
      <c r="AF275" s="100"/>
      <c r="AG275" s="100"/>
      <c r="AH275" s="100"/>
      <c r="AI275" s="100"/>
      <c r="AJ275" s="100"/>
      <c r="AK275" s="100"/>
      <c r="AL275" s="100"/>
      <c r="AN275" s="10">
        <v>1</v>
      </c>
    </row>
    <row r="276" spans="2:40" ht="30" customHeight="1" x14ac:dyDescent="0.25">
      <c r="B276" s="90"/>
      <c r="C276" s="131"/>
      <c r="D276" s="95"/>
      <c r="E276" s="95"/>
      <c r="F276" s="411"/>
      <c r="G276" s="95"/>
      <c r="H276" s="95"/>
      <c r="I276" s="412"/>
      <c r="J276" s="95"/>
      <c r="K276" s="8"/>
      <c r="O276" s="8"/>
      <c r="P276" s="200"/>
      <c r="Q276" s="236"/>
      <c r="R276" s="202"/>
      <c r="S276" s="202"/>
      <c r="T276" s="202"/>
      <c r="U276" s="237"/>
      <c r="V276" s="202"/>
      <c r="X276" s="98"/>
      <c r="Y276" s="62"/>
      <c r="Z276" s="62"/>
      <c r="AA276" s="62"/>
      <c r="AC276" s="98"/>
      <c r="AD276" s="85"/>
      <c r="AE276" s="100"/>
      <c r="AF276" s="100"/>
      <c r="AG276" s="100"/>
      <c r="AH276" s="100"/>
      <c r="AI276" s="100"/>
      <c r="AJ276" s="100"/>
      <c r="AK276" s="100"/>
      <c r="AL276" s="100"/>
      <c r="AN276" s="10">
        <v>1</v>
      </c>
    </row>
    <row r="277" spans="2:40" ht="30" customHeight="1" x14ac:dyDescent="0.25">
      <c r="B277" s="90"/>
      <c r="C277" s="131"/>
      <c r="D277" s="95"/>
      <c r="E277" s="95"/>
      <c r="F277" s="411"/>
      <c r="G277" s="95"/>
      <c r="H277" s="95"/>
      <c r="I277" s="412"/>
      <c r="J277" s="95"/>
      <c r="K277" s="8"/>
      <c r="O277" s="8"/>
      <c r="P277" s="200"/>
      <c r="Q277" s="236"/>
      <c r="R277" s="202"/>
      <c r="S277" s="202"/>
      <c r="T277" s="202"/>
      <c r="U277" s="237"/>
      <c r="V277" s="202"/>
      <c r="X277" s="98"/>
      <c r="Y277" s="62"/>
      <c r="Z277" s="62"/>
      <c r="AA277" s="62"/>
      <c r="AC277" s="98"/>
      <c r="AD277" s="85"/>
      <c r="AE277" s="100"/>
      <c r="AF277" s="100"/>
      <c r="AG277" s="100"/>
      <c r="AH277" s="100"/>
      <c r="AI277" s="100"/>
      <c r="AJ277" s="100"/>
      <c r="AK277" s="100"/>
      <c r="AL277" s="100"/>
      <c r="AN277" s="10">
        <v>1</v>
      </c>
    </row>
    <row r="278" spans="2:40" ht="30" customHeight="1" x14ac:dyDescent="0.25">
      <c r="B278" s="90"/>
      <c r="C278" s="131"/>
      <c r="D278" s="95"/>
      <c r="E278" s="95"/>
      <c r="F278" s="411"/>
      <c r="G278" s="95"/>
      <c r="H278" s="95"/>
      <c r="I278" s="412"/>
      <c r="J278" s="95"/>
      <c r="K278" s="8"/>
      <c r="O278" s="8"/>
      <c r="P278" s="200"/>
      <c r="Q278" s="236"/>
      <c r="R278" s="202"/>
      <c r="S278" s="202"/>
      <c r="T278" s="202"/>
      <c r="U278" s="237"/>
      <c r="V278" s="202"/>
      <c r="X278" s="98"/>
      <c r="Y278" s="62"/>
      <c r="Z278" s="62"/>
      <c r="AA278" s="62"/>
      <c r="AC278" s="98"/>
      <c r="AD278" s="85"/>
      <c r="AE278" s="100"/>
      <c r="AF278" s="100"/>
      <c r="AG278" s="100"/>
      <c r="AH278" s="100"/>
      <c r="AI278" s="100"/>
      <c r="AJ278" s="100"/>
      <c r="AK278" s="100"/>
      <c r="AL278" s="100"/>
      <c r="AN278" s="10">
        <v>1</v>
      </c>
    </row>
    <row r="279" spans="2:40" ht="30" customHeight="1" x14ac:dyDescent="0.25">
      <c r="B279" s="90"/>
      <c r="C279" s="131"/>
      <c r="D279" s="95"/>
      <c r="E279" s="95"/>
      <c r="F279" s="411"/>
      <c r="G279" s="95"/>
      <c r="H279" s="95"/>
      <c r="I279" s="412"/>
      <c r="J279" s="95"/>
      <c r="K279" s="8"/>
      <c r="O279" s="8"/>
      <c r="P279" s="200"/>
      <c r="Q279" s="236"/>
      <c r="R279" s="202"/>
      <c r="S279" s="202"/>
      <c r="T279" s="202"/>
      <c r="U279" s="237"/>
      <c r="V279" s="202"/>
      <c r="X279" s="98"/>
      <c r="Y279" s="62"/>
      <c r="Z279" s="62"/>
      <c r="AA279" s="62"/>
      <c r="AC279" s="98"/>
      <c r="AD279" s="85"/>
      <c r="AE279" s="100"/>
      <c r="AF279" s="100"/>
      <c r="AG279" s="100"/>
      <c r="AH279" s="100"/>
      <c r="AI279" s="100"/>
      <c r="AJ279" s="100"/>
      <c r="AK279" s="100"/>
      <c r="AL279" s="100"/>
      <c r="AN279" s="10">
        <v>1</v>
      </c>
    </row>
    <row r="280" spans="2:40" ht="30" customHeight="1" x14ac:dyDescent="0.25">
      <c r="B280" s="90"/>
      <c r="C280" s="131"/>
      <c r="D280" s="95"/>
      <c r="E280" s="95"/>
      <c r="F280" s="411"/>
      <c r="G280" s="95"/>
      <c r="H280" s="95"/>
      <c r="I280" s="412"/>
      <c r="J280" s="95"/>
      <c r="K280" s="8"/>
      <c r="O280" s="8"/>
      <c r="P280" s="200"/>
      <c r="Q280" s="236"/>
      <c r="R280" s="202"/>
      <c r="S280" s="202"/>
      <c r="T280" s="202"/>
      <c r="U280" s="237"/>
      <c r="V280" s="202"/>
      <c r="X280" s="98"/>
      <c r="Y280" s="62"/>
      <c r="Z280" s="62"/>
      <c r="AA280" s="62"/>
      <c r="AC280" s="98"/>
      <c r="AD280" s="85"/>
      <c r="AE280" s="100"/>
      <c r="AF280" s="100"/>
      <c r="AG280" s="100"/>
      <c r="AH280" s="100"/>
      <c r="AI280" s="100"/>
      <c r="AJ280" s="100"/>
      <c r="AK280" s="100"/>
      <c r="AL280" s="100"/>
      <c r="AN280" s="10">
        <v>1</v>
      </c>
    </row>
    <row r="281" spans="2:40" ht="30" customHeight="1" x14ac:dyDescent="0.25">
      <c r="B281" s="90"/>
      <c r="C281" s="131"/>
      <c r="D281" s="95"/>
      <c r="E281" s="95"/>
      <c r="F281" s="411"/>
      <c r="G281" s="95"/>
      <c r="H281" s="95"/>
      <c r="I281" s="412"/>
      <c r="J281" s="95"/>
      <c r="K281" s="8"/>
      <c r="O281" s="8"/>
      <c r="P281" s="200"/>
      <c r="Q281" s="236"/>
      <c r="R281" s="202"/>
      <c r="S281" s="202"/>
      <c r="T281" s="202"/>
      <c r="U281" s="237"/>
      <c r="V281" s="202"/>
      <c r="X281" s="98"/>
      <c r="Y281" s="62"/>
      <c r="Z281" s="62"/>
      <c r="AA281" s="62"/>
      <c r="AC281" s="98"/>
      <c r="AD281" s="85"/>
      <c r="AE281" s="100"/>
      <c r="AF281" s="100"/>
      <c r="AG281" s="100"/>
      <c r="AH281" s="100"/>
      <c r="AI281" s="100"/>
      <c r="AJ281" s="100"/>
      <c r="AK281" s="100"/>
      <c r="AL281" s="100"/>
      <c r="AN281" s="10">
        <v>1</v>
      </c>
    </row>
    <row r="282" spans="2:40" ht="30" customHeight="1" x14ac:dyDescent="0.25">
      <c r="B282" s="90"/>
      <c r="C282" s="131"/>
      <c r="D282" s="95"/>
      <c r="E282" s="95"/>
      <c r="F282" s="411"/>
      <c r="G282" s="95"/>
      <c r="H282" s="95"/>
      <c r="I282" s="412"/>
      <c r="J282" s="95"/>
      <c r="K282" s="8"/>
      <c r="O282" s="8"/>
      <c r="P282" s="200"/>
      <c r="Q282" s="236"/>
      <c r="R282" s="202"/>
      <c r="S282" s="202"/>
      <c r="T282" s="202"/>
      <c r="U282" s="237"/>
      <c r="V282" s="202"/>
      <c r="X282" s="98"/>
      <c r="Y282" s="62"/>
      <c r="Z282" s="62"/>
      <c r="AA282" s="62"/>
      <c r="AC282" s="98"/>
      <c r="AD282" s="85"/>
      <c r="AE282" s="100"/>
      <c r="AF282" s="100"/>
      <c r="AG282" s="100"/>
      <c r="AH282" s="100"/>
      <c r="AI282" s="100"/>
      <c r="AJ282" s="100"/>
      <c r="AK282" s="100"/>
      <c r="AL282" s="100"/>
      <c r="AN282" s="10">
        <v>1</v>
      </c>
    </row>
    <row r="283" spans="2:40" ht="30" customHeight="1" x14ac:dyDescent="0.25">
      <c r="B283" s="90"/>
      <c r="C283" s="131"/>
      <c r="D283" s="95"/>
      <c r="E283" s="95"/>
      <c r="F283" s="411"/>
      <c r="G283" s="95"/>
      <c r="H283" s="95"/>
      <c r="I283" s="412"/>
      <c r="J283" s="95"/>
      <c r="K283" s="8"/>
      <c r="O283" s="8"/>
      <c r="P283" s="200"/>
      <c r="Q283" s="236"/>
      <c r="R283" s="202"/>
      <c r="S283" s="202"/>
      <c r="T283" s="202"/>
      <c r="U283" s="237"/>
      <c r="V283" s="202"/>
      <c r="X283" s="98"/>
      <c r="Y283" s="62"/>
      <c r="Z283" s="62"/>
      <c r="AA283" s="62"/>
      <c r="AC283" s="98"/>
      <c r="AD283" s="85"/>
      <c r="AE283" s="100"/>
      <c r="AF283" s="100"/>
      <c r="AG283" s="100"/>
      <c r="AH283" s="100"/>
      <c r="AI283" s="100"/>
      <c r="AJ283" s="100"/>
      <c r="AK283" s="100"/>
      <c r="AL283" s="100"/>
      <c r="AN283" s="10">
        <v>1</v>
      </c>
    </row>
    <row r="284" spans="2:40" ht="30" customHeight="1" x14ac:dyDescent="0.25">
      <c r="B284" s="90"/>
      <c r="C284" s="131"/>
      <c r="D284" s="95"/>
      <c r="E284" s="95"/>
      <c r="F284" s="411"/>
      <c r="G284" s="95"/>
      <c r="H284" s="95"/>
      <c r="I284" s="412"/>
      <c r="J284" s="95"/>
      <c r="K284" s="8"/>
      <c r="O284" s="8"/>
      <c r="P284" s="200"/>
      <c r="Q284" s="236"/>
      <c r="R284" s="202"/>
      <c r="S284" s="202"/>
      <c r="T284" s="202"/>
      <c r="U284" s="237"/>
      <c r="V284" s="202"/>
      <c r="X284" s="98"/>
      <c r="Y284" s="62"/>
      <c r="Z284" s="62"/>
      <c r="AA284" s="62"/>
      <c r="AC284" s="98"/>
      <c r="AD284" s="85"/>
      <c r="AE284" s="100"/>
      <c r="AF284" s="100"/>
      <c r="AG284" s="100"/>
      <c r="AH284" s="100"/>
      <c r="AI284" s="100"/>
      <c r="AJ284" s="100"/>
      <c r="AK284" s="100"/>
      <c r="AL284" s="100"/>
      <c r="AN284" s="10">
        <v>1</v>
      </c>
    </row>
    <row r="285" spans="2:40" ht="30" customHeight="1" x14ac:dyDescent="0.25">
      <c r="B285" s="90"/>
      <c r="C285" s="131"/>
      <c r="D285" s="95"/>
      <c r="E285" s="95"/>
      <c r="F285" s="411"/>
      <c r="G285" s="95"/>
      <c r="H285" s="95"/>
      <c r="I285" s="412"/>
      <c r="J285" s="95"/>
      <c r="K285" s="8"/>
      <c r="O285" s="8"/>
      <c r="P285" s="200"/>
      <c r="Q285" s="236"/>
      <c r="R285" s="202"/>
      <c r="S285" s="202"/>
      <c r="T285" s="202"/>
      <c r="U285" s="237"/>
      <c r="V285" s="202"/>
      <c r="X285" s="98"/>
      <c r="Y285" s="62"/>
      <c r="Z285" s="62"/>
      <c r="AA285" s="62"/>
      <c r="AC285" s="98"/>
      <c r="AD285" s="85"/>
      <c r="AE285" s="100"/>
      <c r="AF285" s="100"/>
      <c r="AG285" s="100"/>
      <c r="AH285" s="100"/>
      <c r="AI285" s="100"/>
      <c r="AJ285" s="100"/>
      <c r="AK285" s="100"/>
      <c r="AL285" s="100"/>
      <c r="AN285" s="10">
        <v>1</v>
      </c>
    </row>
    <row r="286" spans="2:40" ht="30" customHeight="1" x14ac:dyDescent="0.25">
      <c r="B286" s="90"/>
      <c r="C286" s="131"/>
      <c r="D286" s="95"/>
      <c r="E286" s="95"/>
      <c r="F286" s="411"/>
      <c r="G286" s="95"/>
      <c r="H286" s="95"/>
      <c r="I286" s="412"/>
      <c r="J286" s="95"/>
      <c r="K286" s="8"/>
      <c r="O286" s="8"/>
      <c r="P286" s="200"/>
      <c r="Q286" s="236"/>
      <c r="R286" s="202"/>
      <c r="S286" s="202"/>
      <c r="T286" s="202"/>
      <c r="U286" s="237"/>
      <c r="V286" s="202"/>
      <c r="X286" s="98"/>
      <c r="Y286" s="62"/>
      <c r="Z286" s="62"/>
      <c r="AA286" s="62"/>
      <c r="AC286" s="98"/>
      <c r="AD286" s="85"/>
      <c r="AE286" s="100"/>
      <c r="AF286" s="100"/>
      <c r="AG286" s="100"/>
      <c r="AH286" s="100"/>
      <c r="AI286" s="100"/>
      <c r="AJ286" s="100"/>
      <c r="AK286" s="100"/>
      <c r="AL286" s="100"/>
      <c r="AN286" s="10">
        <v>1</v>
      </c>
    </row>
    <row r="287" spans="2:40" ht="30" customHeight="1" x14ac:dyDescent="0.25">
      <c r="B287" s="90"/>
      <c r="C287" s="131"/>
      <c r="D287" s="95"/>
      <c r="E287" s="95"/>
      <c r="F287" s="411"/>
      <c r="G287" s="95"/>
      <c r="H287" s="95"/>
      <c r="I287" s="412"/>
      <c r="J287" s="95"/>
      <c r="K287" s="8"/>
      <c r="O287" s="8"/>
      <c r="P287" s="200"/>
      <c r="Q287" s="236"/>
      <c r="R287" s="202"/>
      <c r="S287" s="202"/>
      <c r="T287" s="202"/>
      <c r="U287" s="237"/>
      <c r="V287" s="202"/>
      <c r="X287" s="98"/>
      <c r="Y287" s="62"/>
      <c r="Z287" s="62"/>
      <c r="AA287" s="62"/>
      <c r="AC287" s="98"/>
      <c r="AD287" s="85"/>
      <c r="AE287" s="100"/>
      <c r="AF287" s="100"/>
      <c r="AG287" s="100"/>
      <c r="AH287" s="100"/>
      <c r="AI287" s="100"/>
      <c r="AJ287" s="100"/>
      <c r="AK287" s="100"/>
      <c r="AL287" s="100"/>
      <c r="AN287" s="10">
        <v>1</v>
      </c>
    </row>
    <row r="288" spans="2:40" ht="30" customHeight="1" x14ac:dyDescent="0.25">
      <c r="B288" s="90"/>
      <c r="C288" s="131"/>
      <c r="D288" s="95"/>
      <c r="E288" s="95"/>
      <c r="F288" s="411"/>
      <c r="G288" s="95"/>
      <c r="H288" s="95"/>
      <c r="I288" s="412"/>
      <c r="J288" s="95"/>
      <c r="K288" s="8"/>
      <c r="O288" s="8"/>
      <c r="P288" s="200"/>
      <c r="Q288" s="236"/>
      <c r="R288" s="202"/>
      <c r="S288" s="202"/>
      <c r="T288" s="202"/>
      <c r="U288" s="237"/>
      <c r="V288" s="202"/>
      <c r="X288" s="98"/>
      <c r="Y288" s="62"/>
      <c r="Z288" s="62"/>
      <c r="AA288" s="62"/>
      <c r="AC288" s="98"/>
      <c r="AD288" s="85"/>
      <c r="AE288" s="100"/>
      <c r="AF288" s="100"/>
      <c r="AG288" s="100"/>
      <c r="AH288" s="100"/>
      <c r="AI288" s="100"/>
      <c r="AJ288" s="100"/>
      <c r="AK288" s="100"/>
      <c r="AL288" s="100"/>
      <c r="AN288" s="10">
        <v>1</v>
      </c>
    </row>
    <row r="289" spans="2:40" ht="30" customHeight="1" x14ac:dyDescent="0.25">
      <c r="B289" s="90"/>
      <c r="C289" s="131"/>
      <c r="D289" s="95"/>
      <c r="E289" s="95"/>
      <c r="F289" s="411"/>
      <c r="G289" s="95"/>
      <c r="H289" s="95"/>
      <c r="I289" s="412"/>
      <c r="J289" s="95"/>
      <c r="K289" s="8"/>
      <c r="O289" s="8"/>
      <c r="P289" s="200"/>
      <c r="Q289" s="236"/>
      <c r="R289" s="202"/>
      <c r="S289" s="202"/>
      <c r="T289" s="202"/>
      <c r="U289" s="237"/>
      <c r="V289" s="202"/>
      <c r="X289" s="98"/>
      <c r="Y289" s="62"/>
      <c r="Z289" s="62"/>
      <c r="AA289" s="62"/>
      <c r="AC289" s="98"/>
      <c r="AD289" s="85"/>
      <c r="AE289" s="100"/>
      <c r="AF289" s="100"/>
      <c r="AG289" s="100"/>
      <c r="AH289" s="100"/>
      <c r="AI289" s="100"/>
      <c r="AJ289" s="100"/>
      <c r="AK289" s="100"/>
      <c r="AL289" s="100"/>
      <c r="AN289" s="10">
        <v>1</v>
      </c>
    </row>
    <row r="290" spans="2:40" ht="30" customHeight="1" x14ac:dyDescent="0.25">
      <c r="B290" s="90"/>
      <c r="C290" s="131"/>
      <c r="D290" s="95"/>
      <c r="E290" s="95"/>
      <c r="F290" s="411"/>
      <c r="G290" s="95"/>
      <c r="H290" s="95"/>
      <c r="I290" s="412"/>
      <c r="J290" s="95"/>
      <c r="K290" s="8"/>
      <c r="O290" s="8"/>
      <c r="P290" s="200"/>
      <c r="Q290" s="236"/>
      <c r="R290" s="202"/>
      <c r="S290" s="202"/>
      <c r="T290" s="202"/>
      <c r="U290" s="237"/>
      <c r="V290" s="202"/>
      <c r="X290" s="98"/>
      <c r="Y290" s="62"/>
      <c r="Z290" s="62"/>
      <c r="AA290" s="62"/>
      <c r="AC290" s="98"/>
      <c r="AD290" s="85"/>
      <c r="AE290" s="100"/>
      <c r="AF290" s="100"/>
      <c r="AG290" s="100"/>
      <c r="AH290" s="100"/>
      <c r="AI290" s="100"/>
      <c r="AJ290" s="100"/>
      <c r="AK290" s="100"/>
      <c r="AL290" s="100"/>
      <c r="AN290" s="10">
        <v>1</v>
      </c>
    </row>
    <row r="291" spans="2:40" ht="30" customHeight="1" x14ac:dyDescent="0.25">
      <c r="B291" s="90"/>
      <c r="C291" s="131"/>
      <c r="D291" s="95"/>
      <c r="E291" s="95"/>
      <c r="F291" s="411"/>
      <c r="G291" s="95"/>
      <c r="H291" s="95"/>
      <c r="I291" s="412"/>
      <c r="J291" s="95"/>
      <c r="K291" s="8"/>
      <c r="O291" s="8"/>
      <c r="P291" s="200"/>
      <c r="Q291" s="236"/>
      <c r="R291" s="202"/>
      <c r="S291" s="202"/>
      <c r="T291" s="202"/>
      <c r="U291" s="237"/>
      <c r="V291" s="202"/>
      <c r="X291" s="98"/>
      <c r="Y291" s="62"/>
      <c r="Z291" s="62"/>
      <c r="AA291" s="62"/>
      <c r="AC291" s="98"/>
      <c r="AD291" s="85"/>
      <c r="AE291" s="100"/>
      <c r="AF291" s="100"/>
      <c r="AG291" s="100"/>
      <c r="AH291" s="100"/>
      <c r="AI291" s="100"/>
      <c r="AJ291" s="100"/>
      <c r="AK291" s="100"/>
      <c r="AL291" s="100"/>
      <c r="AN291" s="10">
        <v>1</v>
      </c>
    </row>
    <row r="292" spans="2:40" ht="30" customHeight="1" x14ac:dyDescent="0.25">
      <c r="B292" s="90"/>
      <c r="C292" s="131"/>
      <c r="D292" s="95"/>
      <c r="E292" s="95"/>
      <c r="F292" s="411"/>
      <c r="G292" s="95"/>
      <c r="H292" s="95"/>
      <c r="I292" s="412"/>
      <c r="J292" s="95"/>
      <c r="K292" s="8"/>
      <c r="O292" s="8"/>
      <c r="P292" s="200"/>
      <c r="Q292" s="236"/>
      <c r="R292" s="202"/>
      <c r="S292" s="202"/>
      <c r="T292" s="202"/>
      <c r="U292" s="237"/>
      <c r="V292" s="202"/>
      <c r="X292" s="98"/>
      <c r="Y292" s="62"/>
      <c r="Z292" s="62"/>
      <c r="AA292" s="62"/>
      <c r="AC292" s="98"/>
      <c r="AD292" s="85"/>
      <c r="AE292" s="100"/>
      <c r="AF292" s="100"/>
      <c r="AG292" s="100"/>
      <c r="AH292" s="100"/>
      <c r="AI292" s="100"/>
      <c r="AJ292" s="100"/>
      <c r="AK292" s="100"/>
      <c r="AL292" s="100"/>
      <c r="AN292" s="10">
        <v>1</v>
      </c>
    </row>
    <row r="293" spans="2:40" ht="30" customHeight="1" x14ac:dyDescent="0.25">
      <c r="B293" s="90"/>
      <c r="C293" s="131"/>
      <c r="D293" s="95"/>
      <c r="E293" s="95"/>
      <c r="F293" s="411"/>
      <c r="G293" s="95"/>
      <c r="H293" s="95"/>
      <c r="I293" s="412"/>
      <c r="J293" s="95"/>
      <c r="K293" s="8"/>
      <c r="O293" s="8"/>
      <c r="P293" s="200"/>
      <c r="Q293" s="236"/>
      <c r="R293" s="202"/>
      <c r="S293" s="202"/>
      <c r="T293" s="202"/>
      <c r="U293" s="237"/>
      <c r="V293" s="202"/>
      <c r="X293" s="98"/>
      <c r="Y293" s="62"/>
      <c r="Z293" s="62"/>
      <c r="AA293" s="62"/>
      <c r="AC293" s="98"/>
      <c r="AD293" s="85"/>
      <c r="AE293" s="100"/>
      <c r="AF293" s="100"/>
      <c r="AG293" s="100"/>
      <c r="AH293" s="100"/>
      <c r="AI293" s="100"/>
      <c r="AJ293" s="100"/>
      <c r="AK293" s="100"/>
      <c r="AL293" s="100"/>
      <c r="AN293" s="10">
        <v>1</v>
      </c>
    </row>
    <row r="294" spans="2:40" ht="30" customHeight="1" x14ac:dyDescent="0.25">
      <c r="B294" s="90"/>
      <c r="C294" s="131"/>
      <c r="D294" s="95"/>
      <c r="E294" s="95"/>
      <c r="F294" s="411"/>
      <c r="G294" s="95"/>
      <c r="H294" s="95"/>
      <c r="I294" s="412"/>
      <c r="J294" s="95"/>
      <c r="K294" s="8"/>
      <c r="O294" s="8"/>
      <c r="P294" s="200"/>
      <c r="Q294" s="236"/>
      <c r="R294" s="202"/>
      <c r="S294" s="202"/>
      <c r="T294" s="202"/>
      <c r="U294" s="237"/>
      <c r="V294" s="202"/>
      <c r="X294" s="98"/>
      <c r="Y294" s="62"/>
      <c r="Z294" s="62"/>
      <c r="AA294" s="62"/>
      <c r="AC294" s="98"/>
      <c r="AD294" s="85"/>
      <c r="AE294" s="100"/>
      <c r="AF294" s="100"/>
      <c r="AG294" s="100"/>
      <c r="AH294" s="100"/>
      <c r="AI294" s="100"/>
      <c r="AJ294" s="100"/>
      <c r="AK294" s="100"/>
      <c r="AL294" s="100"/>
      <c r="AN294" s="10">
        <v>1</v>
      </c>
    </row>
    <row r="295" spans="2:40" ht="30" customHeight="1" x14ac:dyDescent="0.25">
      <c r="B295" s="90"/>
      <c r="C295" s="131"/>
      <c r="D295" s="95"/>
      <c r="E295" s="95"/>
      <c r="F295" s="411"/>
      <c r="G295" s="95"/>
      <c r="H295" s="95"/>
      <c r="I295" s="412"/>
      <c r="J295" s="95"/>
      <c r="K295" s="8"/>
      <c r="O295" s="8"/>
      <c r="P295" s="200"/>
      <c r="Q295" s="236"/>
      <c r="R295" s="202"/>
      <c r="S295" s="202"/>
      <c r="T295" s="202"/>
      <c r="U295" s="237"/>
      <c r="V295" s="202"/>
      <c r="X295" s="98"/>
      <c r="Y295" s="62"/>
      <c r="Z295" s="62"/>
      <c r="AA295" s="62"/>
      <c r="AC295" s="98"/>
      <c r="AD295" s="85"/>
      <c r="AE295" s="100"/>
      <c r="AF295" s="100"/>
      <c r="AG295" s="100"/>
      <c r="AH295" s="100"/>
      <c r="AI295" s="100"/>
      <c r="AJ295" s="100"/>
      <c r="AK295" s="100"/>
      <c r="AL295" s="100"/>
      <c r="AN295" s="10">
        <v>1</v>
      </c>
    </row>
    <row r="296" spans="2:40" ht="30" customHeight="1" x14ac:dyDescent="0.25">
      <c r="B296" s="90"/>
      <c r="C296" s="131"/>
      <c r="D296" s="95"/>
      <c r="E296" s="95"/>
      <c r="F296" s="411"/>
      <c r="G296" s="95"/>
      <c r="H296" s="95"/>
      <c r="I296" s="412"/>
      <c r="J296" s="95"/>
      <c r="K296" s="8"/>
      <c r="O296" s="8"/>
      <c r="P296" s="200"/>
      <c r="Q296" s="236"/>
      <c r="R296" s="202"/>
      <c r="S296" s="202"/>
      <c r="T296" s="202"/>
      <c r="U296" s="237"/>
      <c r="V296" s="202"/>
      <c r="X296" s="98"/>
      <c r="Y296" s="62"/>
      <c r="Z296" s="62"/>
      <c r="AA296" s="62"/>
      <c r="AC296" s="98"/>
      <c r="AD296" s="85"/>
      <c r="AE296" s="100"/>
      <c r="AF296" s="100"/>
      <c r="AG296" s="100"/>
      <c r="AH296" s="100"/>
      <c r="AI296" s="100"/>
      <c r="AJ296" s="100"/>
      <c r="AK296" s="100"/>
      <c r="AL296" s="100"/>
      <c r="AN296" s="10">
        <v>1</v>
      </c>
    </row>
    <row r="297" spans="2:40" ht="30" customHeight="1" x14ac:dyDescent="0.25">
      <c r="B297" s="90"/>
      <c r="C297" s="131"/>
      <c r="D297" s="95"/>
      <c r="E297" s="95"/>
      <c r="F297" s="411"/>
      <c r="G297" s="95"/>
      <c r="H297" s="95"/>
      <c r="I297" s="412"/>
      <c r="J297" s="95"/>
      <c r="K297" s="8"/>
      <c r="O297" s="8"/>
      <c r="P297" s="200"/>
      <c r="Q297" s="236"/>
      <c r="R297" s="202"/>
      <c r="S297" s="202"/>
      <c r="T297" s="202"/>
      <c r="U297" s="237"/>
      <c r="V297" s="202"/>
      <c r="X297" s="98"/>
      <c r="Y297" s="103"/>
      <c r="Z297" s="95"/>
      <c r="AA297" s="95"/>
      <c r="AC297" s="98"/>
      <c r="AD297" s="85"/>
      <c r="AE297" s="100"/>
      <c r="AF297" s="100"/>
      <c r="AG297" s="100"/>
      <c r="AH297" s="100"/>
      <c r="AI297" s="100"/>
      <c r="AJ297" s="100"/>
      <c r="AK297" s="100"/>
      <c r="AL297" s="100"/>
      <c r="AN297" s="10">
        <v>1</v>
      </c>
    </row>
    <row r="298" spans="2:40" ht="30" customHeight="1" x14ac:dyDescent="0.25">
      <c r="B298" s="90"/>
      <c r="C298" s="131"/>
      <c r="D298" s="95"/>
      <c r="E298" s="95"/>
      <c r="F298" s="411"/>
      <c r="G298" s="95"/>
      <c r="H298" s="95"/>
      <c r="I298" s="412"/>
      <c r="J298" s="95"/>
      <c r="K298" s="8"/>
      <c r="O298" s="8"/>
      <c r="P298" s="200"/>
      <c r="Q298" s="236"/>
      <c r="R298" s="202"/>
      <c r="S298" s="202"/>
      <c r="T298" s="202"/>
      <c r="U298" s="237"/>
      <c r="V298" s="202"/>
      <c r="X298" s="98"/>
      <c r="Y298" s="103"/>
      <c r="Z298" s="95"/>
      <c r="AA298" s="95"/>
      <c r="AC298" s="98"/>
      <c r="AD298" s="85"/>
      <c r="AE298" s="100"/>
      <c r="AF298" s="100"/>
      <c r="AG298" s="100"/>
      <c r="AH298" s="100"/>
      <c r="AI298" s="100"/>
      <c r="AJ298" s="100"/>
      <c r="AK298" s="100"/>
      <c r="AL298" s="100"/>
      <c r="AN298" s="10">
        <v>1</v>
      </c>
    </row>
    <row r="299" spans="2:40" ht="30" customHeight="1" x14ac:dyDescent="0.25">
      <c r="B299" s="90"/>
      <c r="C299" s="131"/>
      <c r="D299" s="95"/>
      <c r="E299" s="95"/>
      <c r="F299" s="411"/>
      <c r="G299" s="95"/>
      <c r="H299" s="95"/>
      <c r="I299" s="412"/>
      <c r="J299" s="95"/>
      <c r="K299" s="8"/>
      <c r="O299" s="8"/>
      <c r="P299" s="200"/>
      <c r="Q299" s="236"/>
      <c r="R299" s="202"/>
      <c r="S299" s="202"/>
      <c r="T299" s="202"/>
      <c r="U299" s="237"/>
      <c r="V299" s="202"/>
      <c r="X299" s="98"/>
      <c r="Y299" s="103"/>
      <c r="Z299" s="95"/>
      <c r="AA299" s="95"/>
      <c r="AC299" s="98"/>
      <c r="AD299" s="85"/>
      <c r="AE299" s="100"/>
      <c r="AF299" s="100"/>
      <c r="AG299" s="100"/>
      <c r="AH299" s="100"/>
      <c r="AI299" s="100"/>
      <c r="AJ299" s="100"/>
      <c r="AK299" s="100"/>
      <c r="AL299" s="100"/>
      <c r="AN299" s="10">
        <v>1</v>
      </c>
    </row>
    <row r="300" spans="2:40" ht="30" customHeight="1" x14ac:dyDescent="0.25">
      <c r="B300" s="90"/>
      <c r="C300" s="131"/>
      <c r="D300" s="95"/>
      <c r="E300" s="95"/>
      <c r="F300" s="411"/>
      <c r="G300" s="95"/>
      <c r="H300" s="95"/>
      <c r="I300" s="412"/>
      <c r="J300" s="95"/>
      <c r="K300" s="8"/>
      <c r="O300" s="8"/>
      <c r="P300" s="200"/>
      <c r="Q300" s="236"/>
      <c r="R300" s="202"/>
      <c r="S300" s="202"/>
      <c r="T300" s="202"/>
      <c r="U300" s="237"/>
      <c r="V300" s="202"/>
      <c r="X300" s="98"/>
      <c r="Y300" s="103"/>
      <c r="Z300" s="95"/>
      <c r="AA300" s="95"/>
      <c r="AC300" s="98"/>
      <c r="AD300" s="85"/>
      <c r="AE300" s="100"/>
      <c r="AF300" s="100"/>
      <c r="AG300" s="100"/>
      <c r="AH300" s="100"/>
      <c r="AI300" s="100"/>
      <c r="AJ300" s="100"/>
      <c r="AK300" s="100"/>
      <c r="AL300" s="100"/>
      <c r="AN300" s="10">
        <v>1</v>
      </c>
    </row>
    <row r="301" spans="2:40" ht="30" customHeight="1" x14ac:dyDescent="0.25">
      <c r="B301" s="90"/>
      <c r="C301" s="131"/>
      <c r="D301" s="95"/>
      <c r="E301" s="95"/>
      <c r="F301" s="411"/>
      <c r="G301" s="95"/>
      <c r="H301" s="95"/>
      <c r="I301" s="412"/>
      <c r="J301" s="95"/>
      <c r="K301" s="8"/>
      <c r="O301" s="8"/>
      <c r="P301" s="200"/>
      <c r="Q301" s="236"/>
      <c r="R301" s="202"/>
      <c r="S301" s="202"/>
      <c r="T301" s="202"/>
      <c r="U301" s="237"/>
      <c r="V301" s="202"/>
      <c r="X301" s="98"/>
      <c r="Y301" s="103"/>
      <c r="Z301" s="95"/>
      <c r="AA301" s="95"/>
      <c r="AC301" s="98"/>
      <c r="AD301" s="85"/>
      <c r="AE301" s="100"/>
      <c r="AF301" s="100"/>
      <c r="AG301" s="100"/>
      <c r="AH301" s="100"/>
      <c r="AI301" s="100"/>
      <c r="AJ301" s="100"/>
      <c r="AK301" s="100"/>
      <c r="AL301" s="100"/>
      <c r="AN301" s="10">
        <v>1</v>
      </c>
    </row>
    <row r="302" spans="2:40" ht="30" customHeight="1" x14ac:dyDescent="0.25">
      <c r="B302" s="90"/>
      <c r="C302" s="131"/>
      <c r="D302" s="95"/>
      <c r="E302" s="95"/>
      <c r="F302" s="411"/>
      <c r="G302" s="95"/>
      <c r="H302" s="95"/>
      <c r="I302" s="412"/>
      <c r="J302" s="95"/>
      <c r="K302" s="8"/>
      <c r="O302" s="8"/>
      <c r="P302" s="200"/>
      <c r="Q302" s="236"/>
      <c r="R302" s="202"/>
      <c r="S302" s="202"/>
      <c r="T302" s="202"/>
      <c r="U302" s="237"/>
      <c r="V302" s="202"/>
      <c r="X302" s="98"/>
      <c r="Y302" s="103"/>
      <c r="Z302" s="95"/>
      <c r="AA302" s="95"/>
      <c r="AC302" s="98"/>
      <c r="AD302" s="85"/>
      <c r="AE302" s="100"/>
      <c r="AF302" s="100"/>
      <c r="AG302" s="100"/>
      <c r="AH302" s="100"/>
      <c r="AI302" s="100"/>
      <c r="AJ302" s="100"/>
      <c r="AK302" s="100"/>
      <c r="AL302" s="100"/>
      <c r="AN302" s="10">
        <v>1</v>
      </c>
    </row>
    <row r="303" spans="2:40" ht="30" customHeight="1" x14ac:dyDescent="0.25">
      <c r="B303" s="90"/>
      <c r="C303" s="131"/>
      <c r="D303" s="95"/>
      <c r="E303" s="95"/>
      <c r="F303" s="411"/>
      <c r="G303" s="95"/>
      <c r="H303" s="95"/>
      <c r="I303" s="412"/>
      <c r="J303" s="95"/>
      <c r="K303" s="8"/>
      <c r="O303" s="8"/>
      <c r="P303" s="200"/>
      <c r="Q303" s="236"/>
      <c r="R303" s="202"/>
      <c r="S303" s="202"/>
      <c r="T303" s="202"/>
      <c r="U303" s="237"/>
      <c r="V303" s="202"/>
      <c r="X303" s="98"/>
      <c r="Y303" s="103"/>
      <c r="Z303" s="95"/>
      <c r="AA303" s="95"/>
      <c r="AC303" s="98"/>
      <c r="AD303" s="85"/>
      <c r="AE303" s="100"/>
      <c r="AF303" s="100"/>
      <c r="AG303" s="100"/>
      <c r="AH303" s="100"/>
      <c r="AI303" s="100"/>
      <c r="AJ303" s="100"/>
      <c r="AK303" s="100"/>
      <c r="AL303" s="100"/>
      <c r="AN303" s="10">
        <v>1</v>
      </c>
    </row>
    <row r="304" spans="2:40" ht="30" customHeight="1" x14ac:dyDescent="0.25">
      <c r="B304" s="90"/>
      <c r="C304" s="131"/>
      <c r="D304" s="95"/>
      <c r="E304" s="95"/>
      <c r="F304" s="411"/>
      <c r="G304" s="95"/>
      <c r="H304" s="95"/>
      <c r="I304" s="412"/>
      <c r="J304" s="95"/>
      <c r="K304" s="8"/>
      <c r="O304" s="8"/>
      <c r="P304" s="200"/>
      <c r="Q304" s="236"/>
      <c r="R304" s="202"/>
      <c r="S304" s="202"/>
      <c r="T304" s="202"/>
      <c r="U304" s="237"/>
      <c r="V304" s="202"/>
      <c r="X304" s="98"/>
      <c r="Y304" s="103"/>
      <c r="Z304" s="95"/>
      <c r="AA304" s="95"/>
      <c r="AC304" s="98"/>
      <c r="AD304" s="85"/>
      <c r="AE304" s="100"/>
      <c r="AF304" s="100"/>
      <c r="AG304" s="100"/>
      <c r="AH304" s="100"/>
      <c r="AI304" s="100"/>
      <c r="AJ304" s="100"/>
      <c r="AK304" s="100"/>
      <c r="AL304" s="100"/>
      <c r="AN304" s="10">
        <v>1</v>
      </c>
    </row>
    <row r="305" spans="2:40" ht="30" customHeight="1" x14ac:dyDescent="0.25">
      <c r="B305" s="90"/>
      <c r="C305" s="131"/>
      <c r="D305" s="95"/>
      <c r="E305" s="95"/>
      <c r="F305" s="411"/>
      <c r="G305" s="95"/>
      <c r="H305" s="95"/>
      <c r="I305" s="412"/>
      <c r="J305" s="95"/>
      <c r="K305" s="8"/>
      <c r="O305" s="8"/>
      <c r="P305" s="200"/>
      <c r="Q305" s="236"/>
      <c r="R305" s="202"/>
      <c r="S305" s="202"/>
      <c r="T305" s="202"/>
      <c r="U305" s="237"/>
      <c r="V305" s="202"/>
      <c r="X305" s="98"/>
      <c r="Y305" s="103"/>
      <c r="Z305" s="95"/>
      <c r="AA305" s="95"/>
      <c r="AC305" s="98"/>
      <c r="AD305" s="85"/>
      <c r="AE305" s="100"/>
      <c r="AF305" s="100"/>
      <c r="AG305" s="100"/>
      <c r="AH305" s="100"/>
      <c r="AI305" s="100"/>
      <c r="AJ305" s="100"/>
      <c r="AK305" s="100"/>
      <c r="AL305" s="100"/>
      <c r="AN305" s="10">
        <v>1</v>
      </c>
    </row>
    <row r="306" spans="2:40" ht="30" customHeight="1" x14ac:dyDescent="0.25">
      <c r="B306" s="90"/>
      <c r="C306" s="131"/>
      <c r="D306" s="95"/>
      <c r="E306" s="95"/>
      <c r="F306" s="411"/>
      <c r="G306" s="95"/>
      <c r="H306" s="95"/>
      <c r="I306" s="412"/>
      <c r="J306" s="95"/>
      <c r="K306" s="8"/>
      <c r="O306" s="8"/>
      <c r="P306" s="200"/>
      <c r="Q306" s="236"/>
      <c r="R306" s="202"/>
      <c r="S306" s="202"/>
      <c r="T306" s="202"/>
      <c r="U306" s="237"/>
      <c r="V306" s="202"/>
      <c r="X306" s="98"/>
      <c r="Y306" s="103"/>
      <c r="Z306" s="95"/>
      <c r="AA306" s="95"/>
      <c r="AC306" s="98"/>
      <c r="AD306" s="85"/>
      <c r="AE306" s="100"/>
      <c r="AF306" s="100"/>
      <c r="AG306" s="100"/>
      <c r="AH306" s="100"/>
      <c r="AI306" s="100"/>
      <c r="AJ306" s="100"/>
      <c r="AK306" s="100"/>
      <c r="AL306" s="100"/>
      <c r="AN306" s="10">
        <v>1</v>
      </c>
    </row>
    <row r="307" spans="2:40" ht="30" customHeight="1" x14ac:dyDescent="0.25">
      <c r="B307" s="90"/>
      <c r="C307" s="131"/>
      <c r="D307" s="95"/>
      <c r="E307" s="95"/>
      <c r="F307" s="411"/>
      <c r="G307" s="95"/>
      <c r="H307" s="95"/>
      <c r="I307" s="412"/>
      <c r="J307" s="95"/>
      <c r="K307" s="8"/>
      <c r="O307" s="8"/>
      <c r="P307" s="200"/>
      <c r="Q307" s="236"/>
      <c r="R307" s="202"/>
      <c r="S307" s="202"/>
      <c r="T307" s="202"/>
      <c r="U307" s="237"/>
      <c r="V307" s="202"/>
      <c r="X307" s="98"/>
      <c r="Y307" s="103"/>
      <c r="Z307" s="95"/>
      <c r="AA307" s="95"/>
      <c r="AC307" s="98"/>
      <c r="AD307" s="85"/>
      <c r="AE307" s="100"/>
      <c r="AF307" s="100"/>
      <c r="AG307" s="100"/>
      <c r="AH307" s="100"/>
      <c r="AI307" s="100"/>
      <c r="AJ307" s="100"/>
      <c r="AK307" s="100"/>
      <c r="AL307" s="100"/>
      <c r="AN307" s="10">
        <v>1</v>
      </c>
    </row>
    <row r="308" spans="2:40" ht="30" customHeight="1" x14ac:dyDescent="0.25">
      <c r="B308" s="90"/>
      <c r="C308" s="131"/>
      <c r="D308" s="95"/>
      <c r="E308" s="95"/>
      <c r="F308" s="411"/>
      <c r="G308" s="95"/>
      <c r="H308" s="95"/>
      <c r="I308" s="412"/>
      <c r="J308" s="95"/>
      <c r="K308" s="8"/>
      <c r="O308" s="8"/>
      <c r="P308" s="200"/>
      <c r="Q308" s="236"/>
      <c r="R308" s="202"/>
      <c r="S308" s="202"/>
      <c r="T308" s="202"/>
      <c r="U308" s="237"/>
      <c r="V308" s="202"/>
      <c r="X308" s="98"/>
      <c r="Y308" s="103"/>
      <c r="Z308" s="95"/>
      <c r="AA308" s="95"/>
      <c r="AC308" s="98"/>
      <c r="AD308" s="85"/>
      <c r="AE308" s="100"/>
      <c r="AF308" s="100"/>
      <c r="AG308" s="100"/>
      <c r="AH308" s="100"/>
      <c r="AI308" s="100"/>
      <c r="AJ308" s="100"/>
      <c r="AK308" s="100"/>
      <c r="AL308" s="100"/>
      <c r="AN308" s="10">
        <v>1</v>
      </c>
    </row>
    <row r="309" spans="2:40" ht="30" customHeight="1" x14ac:dyDescent="0.25">
      <c r="B309" s="90"/>
      <c r="C309" s="131"/>
      <c r="D309" s="95"/>
      <c r="E309" s="95"/>
      <c r="F309" s="411"/>
      <c r="G309" s="95"/>
      <c r="H309" s="95"/>
      <c r="I309" s="412"/>
      <c r="J309" s="95"/>
      <c r="K309" s="8"/>
      <c r="O309" s="8"/>
      <c r="P309" s="200"/>
      <c r="Q309" s="236"/>
      <c r="R309" s="202"/>
      <c r="S309" s="202"/>
      <c r="T309" s="202"/>
      <c r="U309" s="237"/>
      <c r="V309" s="202"/>
      <c r="X309" s="98"/>
      <c r="Y309" s="103"/>
      <c r="Z309" s="95"/>
      <c r="AA309" s="95"/>
      <c r="AC309" s="98"/>
      <c r="AD309" s="85"/>
      <c r="AE309" s="100"/>
      <c r="AF309" s="100"/>
      <c r="AG309" s="100"/>
      <c r="AH309" s="100"/>
      <c r="AI309" s="100"/>
      <c r="AJ309" s="100"/>
      <c r="AK309" s="100"/>
      <c r="AL309" s="100"/>
      <c r="AN309" s="10">
        <v>1</v>
      </c>
    </row>
    <row r="310" spans="2:40" ht="30" customHeight="1" x14ac:dyDescent="0.25">
      <c r="B310" s="90"/>
      <c r="C310" s="131"/>
      <c r="D310" s="95"/>
      <c r="E310" s="95"/>
      <c r="F310" s="411"/>
      <c r="G310" s="95"/>
      <c r="H310" s="95"/>
      <c r="I310" s="412"/>
      <c r="J310" s="95"/>
      <c r="K310" s="8"/>
      <c r="O310" s="8"/>
      <c r="P310" s="200"/>
      <c r="Q310" s="236"/>
      <c r="R310" s="202"/>
      <c r="S310" s="202"/>
      <c r="T310" s="202"/>
      <c r="U310" s="237"/>
      <c r="V310" s="202"/>
      <c r="X310" s="98"/>
      <c r="Y310" s="103"/>
      <c r="Z310" s="95"/>
      <c r="AA310" s="95"/>
      <c r="AC310" s="98"/>
      <c r="AD310" s="85"/>
      <c r="AE310" s="100"/>
      <c r="AF310" s="100"/>
      <c r="AG310" s="100"/>
      <c r="AH310" s="100"/>
      <c r="AI310" s="100"/>
      <c r="AJ310" s="100"/>
      <c r="AK310" s="100"/>
      <c r="AL310" s="100"/>
      <c r="AN310" s="10">
        <v>1</v>
      </c>
    </row>
    <row r="311" spans="2:40" ht="30" customHeight="1" x14ac:dyDescent="0.25">
      <c r="B311" s="90"/>
      <c r="C311" s="131"/>
      <c r="D311" s="95"/>
      <c r="E311" s="95"/>
      <c r="F311" s="411"/>
      <c r="G311" s="95"/>
      <c r="H311" s="95"/>
      <c r="I311" s="412"/>
      <c r="J311" s="95"/>
      <c r="K311" s="8"/>
      <c r="O311" s="8"/>
      <c r="P311" s="200"/>
      <c r="Q311" s="236"/>
      <c r="R311" s="202"/>
      <c r="S311" s="202"/>
      <c r="T311" s="202"/>
      <c r="U311" s="237"/>
      <c r="V311" s="202"/>
      <c r="X311" s="98"/>
      <c r="Y311" s="103"/>
      <c r="Z311" s="95"/>
      <c r="AA311" s="95"/>
      <c r="AC311" s="98"/>
      <c r="AD311" s="85"/>
      <c r="AE311" s="100"/>
      <c r="AF311" s="100"/>
      <c r="AG311" s="100"/>
      <c r="AH311" s="100"/>
      <c r="AI311" s="100"/>
      <c r="AJ311" s="100"/>
      <c r="AK311" s="100"/>
      <c r="AL311" s="100"/>
      <c r="AN311" s="10">
        <v>1</v>
      </c>
    </row>
    <row r="312" spans="2:40" ht="30" customHeight="1" x14ac:dyDescent="0.25">
      <c r="B312" s="90"/>
      <c r="C312" s="131"/>
      <c r="D312" s="95"/>
      <c r="E312" s="95"/>
      <c r="F312" s="411"/>
      <c r="G312" s="95"/>
      <c r="H312" s="95"/>
      <c r="I312" s="412"/>
      <c r="J312" s="95"/>
      <c r="K312" s="8"/>
      <c r="O312" s="8"/>
      <c r="P312" s="200"/>
      <c r="Q312" s="236"/>
      <c r="R312" s="202"/>
      <c r="S312" s="202"/>
      <c r="T312" s="202"/>
      <c r="U312" s="237"/>
      <c r="V312" s="202"/>
      <c r="X312" s="98"/>
      <c r="Y312" s="103"/>
      <c r="Z312" s="95"/>
      <c r="AA312" s="95"/>
      <c r="AC312" s="98"/>
      <c r="AD312" s="85"/>
      <c r="AE312" s="100"/>
      <c r="AF312" s="100"/>
      <c r="AG312" s="100"/>
      <c r="AH312" s="100"/>
      <c r="AI312" s="100"/>
      <c r="AJ312" s="100"/>
      <c r="AK312" s="100"/>
      <c r="AL312" s="100"/>
      <c r="AN312" s="10">
        <v>1</v>
      </c>
    </row>
    <row r="313" spans="2:40" ht="30" customHeight="1" x14ac:dyDescent="0.25">
      <c r="B313" s="90"/>
      <c r="C313" s="131"/>
      <c r="D313" s="95"/>
      <c r="E313" s="95"/>
      <c r="F313" s="411"/>
      <c r="G313" s="95"/>
      <c r="H313" s="95"/>
      <c r="I313" s="412"/>
      <c r="J313" s="95"/>
      <c r="K313" s="8"/>
      <c r="O313" s="8"/>
      <c r="P313" s="200"/>
      <c r="Q313" s="236"/>
      <c r="R313" s="202"/>
      <c r="S313" s="202"/>
      <c r="T313" s="202"/>
      <c r="U313" s="237"/>
      <c r="V313" s="202"/>
      <c r="X313" s="98"/>
      <c r="Y313" s="103"/>
      <c r="Z313" s="95"/>
      <c r="AA313" s="95"/>
      <c r="AC313" s="98"/>
      <c r="AD313" s="85"/>
      <c r="AE313" s="100"/>
      <c r="AF313" s="100"/>
      <c r="AG313" s="100"/>
      <c r="AH313" s="100"/>
      <c r="AI313" s="100"/>
      <c r="AJ313" s="100"/>
      <c r="AK313" s="100"/>
      <c r="AL313" s="100"/>
      <c r="AN313" s="10">
        <v>1</v>
      </c>
    </row>
    <row r="314" spans="2:40" ht="30" customHeight="1" x14ac:dyDescent="0.25">
      <c r="B314" s="90"/>
      <c r="C314" s="131"/>
      <c r="D314" s="95"/>
      <c r="E314" s="95"/>
      <c r="F314" s="411"/>
      <c r="G314" s="95"/>
      <c r="H314" s="95"/>
      <c r="I314" s="412"/>
      <c r="J314" s="95"/>
      <c r="K314" s="8"/>
      <c r="O314" s="8"/>
      <c r="P314" s="200"/>
      <c r="Q314" s="236"/>
      <c r="R314" s="202"/>
      <c r="S314" s="202"/>
      <c r="T314" s="202"/>
      <c r="U314" s="237"/>
      <c r="V314" s="202"/>
      <c r="X314" s="98"/>
      <c r="Y314" s="103"/>
      <c r="Z314" s="95"/>
      <c r="AA314" s="95"/>
      <c r="AC314" s="98"/>
      <c r="AD314" s="85"/>
      <c r="AE314" s="100"/>
      <c r="AF314" s="100"/>
      <c r="AG314" s="100"/>
      <c r="AH314" s="100"/>
      <c r="AI314" s="100"/>
      <c r="AJ314" s="100"/>
      <c r="AK314" s="100"/>
      <c r="AL314" s="100"/>
      <c r="AN314" s="10">
        <v>1</v>
      </c>
    </row>
    <row r="315" spans="2:40" ht="30" customHeight="1" x14ac:dyDescent="0.25">
      <c r="B315" s="90"/>
      <c r="C315" s="131"/>
      <c r="D315" s="95"/>
      <c r="E315" s="95"/>
      <c r="F315" s="411"/>
      <c r="G315" s="95"/>
      <c r="H315" s="95"/>
      <c r="I315" s="412"/>
      <c r="J315" s="95"/>
      <c r="K315" s="8"/>
      <c r="O315" s="8"/>
      <c r="P315" s="200"/>
      <c r="Q315" s="236"/>
      <c r="R315" s="202"/>
      <c r="S315" s="202"/>
      <c r="T315" s="202"/>
      <c r="U315" s="237"/>
      <c r="V315" s="202"/>
      <c r="X315" s="98"/>
      <c r="Y315" s="103"/>
      <c r="Z315" s="95"/>
      <c r="AA315" s="95"/>
      <c r="AC315" s="98"/>
      <c r="AD315" s="85"/>
      <c r="AE315" s="100"/>
      <c r="AF315" s="100"/>
      <c r="AG315" s="100"/>
      <c r="AH315" s="100"/>
      <c r="AI315" s="100"/>
      <c r="AJ315" s="100"/>
      <c r="AK315" s="100"/>
      <c r="AL315" s="100"/>
      <c r="AN315" s="10">
        <v>1</v>
      </c>
    </row>
    <row r="316" spans="2:40" ht="30" customHeight="1" x14ac:dyDescent="0.25">
      <c r="B316" s="90"/>
      <c r="C316" s="131"/>
      <c r="D316" s="95"/>
      <c r="E316" s="95"/>
      <c r="F316" s="411"/>
      <c r="G316" s="95"/>
      <c r="H316" s="95"/>
      <c r="I316" s="412"/>
      <c r="J316" s="95"/>
      <c r="K316" s="8"/>
      <c r="O316" s="8"/>
      <c r="P316" s="200"/>
      <c r="Q316" s="236"/>
      <c r="R316" s="202"/>
      <c r="S316" s="202"/>
      <c r="T316" s="202"/>
      <c r="U316" s="237"/>
      <c r="V316" s="202"/>
      <c r="X316" s="98"/>
      <c r="Y316" s="103"/>
      <c r="Z316" s="95"/>
      <c r="AA316" s="95"/>
      <c r="AC316" s="98"/>
      <c r="AD316" s="85"/>
      <c r="AE316" s="100"/>
      <c r="AF316" s="100"/>
      <c r="AG316" s="100"/>
      <c r="AH316" s="100"/>
      <c r="AI316" s="100"/>
      <c r="AJ316" s="100"/>
      <c r="AK316" s="100"/>
      <c r="AL316" s="100"/>
      <c r="AN316" s="10">
        <v>1</v>
      </c>
    </row>
    <row r="317" spans="2:40" ht="30" customHeight="1" x14ac:dyDescent="0.25">
      <c r="B317" s="90"/>
      <c r="C317" s="131"/>
      <c r="D317" s="95"/>
      <c r="E317" s="95"/>
      <c r="F317" s="411"/>
      <c r="G317" s="95"/>
      <c r="H317" s="95"/>
      <c r="I317" s="412"/>
      <c r="J317" s="95"/>
      <c r="K317" s="8"/>
      <c r="O317" s="8"/>
      <c r="P317" s="200"/>
      <c r="Q317" s="236"/>
      <c r="R317" s="202"/>
      <c r="S317" s="202"/>
      <c r="T317" s="202"/>
      <c r="U317" s="237"/>
      <c r="V317" s="202"/>
      <c r="X317" s="98"/>
      <c r="Y317" s="103"/>
      <c r="Z317" s="95"/>
      <c r="AA317" s="95"/>
      <c r="AC317" s="98"/>
      <c r="AD317" s="85"/>
      <c r="AE317" s="100"/>
      <c r="AF317" s="100"/>
      <c r="AG317" s="100"/>
      <c r="AH317" s="100"/>
      <c r="AI317" s="100"/>
      <c r="AJ317" s="100"/>
      <c r="AK317" s="100"/>
      <c r="AL317" s="100"/>
      <c r="AN317" s="10">
        <v>1</v>
      </c>
    </row>
    <row r="318" spans="2:40" ht="30" customHeight="1" x14ac:dyDescent="0.25">
      <c r="B318" s="90"/>
      <c r="C318" s="131"/>
      <c r="D318" s="95"/>
      <c r="E318" s="95"/>
      <c r="F318" s="411"/>
      <c r="G318" s="95"/>
      <c r="H318" s="95"/>
      <c r="I318" s="412"/>
      <c r="J318" s="95"/>
      <c r="K318" s="8"/>
      <c r="O318" s="8"/>
      <c r="P318" s="200"/>
      <c r="Q318" s="236"/>
      <c r="R318" s="202"/>
      <c r="S318" s="202"/>
      <c r="T318" s="202"/>
      <c r="U318" s="237"/>
      <c r="V318" s="202"/>
      <c r="X318" s="98"/>
      <c r="Y318" s="103"/>
      <c r="Z318" s="95"/>
      <c r="AA318" s="95"/>
      <c r="AC318" s="98"/>
      <c r="AD318" s="85"/>
      <c r="AE318" s="100"/>
      <c r="AF318" s="100"/>
      <c r="AG318" s="100"/>
      <c r="AH318" s="100"/>
      <c r="AI318" s="100"/>
      <c r="AJ318" s="100"/>
      <c r="AK318" s="100"/>
      <c r="AL318" s="100"/>
      <c r="AN318" s="10">
        <v>1</v>
      </c>
    </row>
    <row r="319" spans="2:40" ht="30" customHeight="1" x14ac:dyDescent="0.25">
      <c r="B319" s="90"/>
      <c r="C319" s="131"/>
      <c r="D319" s="95"/>
      <c r="E319" s="95"/>
      <c r="F319" s="411"/>
      <c r="G319" s="95"/>
      <c r="H319" s="95"/>
      <c r="I319" s="412"/>
      <c r="J319" s="95"/>
      <c r="K319" s="8"/>
      <c r="O319" s="8"/>
      <c r="P319" s="200"/>
      <c r="Q319" s="236"/>
      <c r="R319" s="202"/>
      <c r="S319" s="202"/>
      <c r="T319" s="202"/>
      <c r="U319" s="237"/>
      <c r="V319" s="202"/>
      <c r="X319" s="98"/>
      <c r="Y319" s="103"/>
      <c r="Z319" s="95"/>
      <c r="AA319" s="95"/>
      <c r="AC319" s="98"/>
      <c r="AD319" s="85"/>
      <c r="AE319" s="100"/>
      <c r="AF319" s="100"/>
      <c r="AG319" s="100"/>
      <c r="AH319" s="100"/>
      <c r="AI319" s="100"/>
      <c r="AJ319" s="100"/>
      <c r="AK319" s="100"/>
      <c r="AL319" s="100"/>
      <c r="AN319" s="10">
        <v>1</v>
      </c>
    </row>
    <row r="320" spans="2:40" ht="30" customHeight="1" x14ac:dyDescent="0.25">
      <c r="B320" s="90"/>
      <c r="C320" s="131"/>
      <c r="D320" s="95"/>
      <c r="E320" s="95"/>
      <c r="F320" s="411"/>
      <c r="G320" s="95"/>
      <c r="H320" s="95"/>
      <c r="I320" s="412"/>
      <c r="J320" s="95"/>
      <c r="K320" s="8"/>
      <c r="O320" s="8"/>
      <c r="P320" s="200"/>
      <c r="Q320" s="236"/>
      <c r="R320" s="202"/>
      <c r="S320" s="202"/>
      <c r="T320" s="202"/>
      <c r="U320" s="237"/>
      <c r="V320" s="202"/>
      <c r="X320" s="98"/>
      <c r="Y320" s="103"/>
      <c r="Z320" s="95"/>
      <c r="AA320" s="95"/>
      <c r="AC320" s="98"/>
      <c r="AD320" s="85"/>
      <c r="AE320" s="100"/>
      <c r="AF320" s="100"/>
      <c r="AG320" s="100"/>
      <c r="AH320" s="100"/>
      <c r="AI320" s="100"/>
      <c r="AJ320" s="100"/>
      <c r="AK320" s="100"/>
      <c r="AL320" s="100"/>
      <c r="AN320" s="10">
        <v>1</v>
      </c>
    </row>
    <row r="321" spans="2:40" ht="30" customHeight="1" x14ac:dyDescent="0.25">
      <c r="B321" s="90"/>
      <c r="C321" s="131"/>
      <c r="D321" s="95"/>
      <c r="E321" s="95"/>
      <c r="F321" s="411"/>
      <c r="G321" s="95"/>
      <c r="H321" s="95"/>
      <c r="I321" s="412"/>
      <c r="J321" s="95"/>
      <c r="K321" s="8"/>
      <c r="O321" s="8"/>
      <c r="P321" s="200"/>
      <c r="Q321" s="236"/>
      <c r="R321" s="202"/>
      <c r="S321" s="202"/>
      <c r="T321" s="202"/>
      <c r="U321" s="237"/>
      <c r="V321" s="202"/>
      <c r="X321" s="98"/>
      <c r="Y321" s="103"/>
      <c r="Z321" s="95"/>
      <c r="AA321" s="95"/>
      <c r="AC321" s="98"/>
      <c r="AD321" s="85"/>
      <c r="AE321" s="100"/>
      <c r="AF321" s="100"/>
      <c r="AG321" s="100"/>
      <c r="AH321" s="100"/>
      <c r="AI321" s="100"/>
      <c r="AJ321" s="100"/>
      <c r="AK321" s="100"/>
      <c r="AL321" s="100"/>
      <c r="AN321" s="10">
        <v>1</v>
      </c>
    </row>
    <row r="322" spans="2:40" ht="30" customHeight="1" x14ac:dyDescent="0.25">
      <c r="B322" s="90"/>
      <c r="C322" s="131"/>
      <c r="D322" s="95"/>
      <c r="E322" s="95"/>
      <c r="F322" s="411"/>
      <c r="G322" s="95"/>
      <c r="H322" s="95"/>
      <c r="I322" s="412"/>
      <c r="J322" s="95"/>
      <c r="K322" s="8"/>
      <c r="O322" s="8"/>
      <c r="P322" s="200"/>
      <c r="Q322" s="236"/>
      <c r="R322" s="202"/>
      <c r="S322" s="202"/>
      <c r="T322" s="202"/>
      <c r="U322" s="237"/>
      <c r="V322" s="202"/>
      <c r="X322" s="98"/>
      <c r="Y322" s="103"/>
      <c r="Z322" s="95"/>
      <c r="AA322" s="95"/>
      <c r="AC322" s="98"/>
      <c r="AD322" s="85"/>
      <c r="AE322" s="100"/>
      <c r="AF322" s="100"/>
      <c r="AG322" s="100"/>
      <c r="AH322" s="100"/>
      <c r="AI322" s="100"/>
      <c r="AJ322" s="100"/>
      <c r="AK322" s="100"/>
      <c r="AL322" s="100"/>
      <c r="AN322" s="10">
        <v>1</v>
      </c>
    </row>
    <row r="323" spans="2:40" ht="30" customHeight="1" x14ac:dyDescent="0.25">
      <c r="B323" s="90"/>
      <c r="C323" s="131"/>
      <c r="D323" s="95"/>
      <c r="E323" s="95"/>
      <c r="F323" s="411"/>
      <c r="G323" s="95"/>
      <c r="H323" s="95"/>
      <c r="I323" s="412"/>
      <c r="J323" s="95"/>
      <c r="K323" s="8"/>
      <c r="O323" s="8"/>
      <c r="P323" s="200"/>
      <c r="Q323" s="236"/>
      <c r="R323" s="202"/>
      <c r="S323" s="202"/>
      <c r="T323" s="202"/>
      <c r="U323" s="237"/>
      <c r="V323" s="202"/>
      <c r="X323" s="98"/>
      <c r="Y323" s="103"/>
      <c r="Z323" s="95"/>
      <c r="AA323" s="95"/>
      <c r="AC323" s="98"/>
      <c r="AD323" s="85"/>
      <c r="AE323" s="100"/>
      <c r="AF323" s="100"/>
      <c r="AG323" s="100"/>
      <c r="AH323" s="100"/>
      <c r="AI323" s="100"/>
      <c r="AJ323" s="100"/>
      <c r="AK323" s="100"/>
      <c r="AL323" s="100"/>
      <c r="AN323" s="10">
        <v>1</v>
      </c>
    </row>
    <row r="324" spans="2:40" ht="30" customHeight="1" x14ac:dyDescent="0.25">
      <c r="B324" s="90"/>
      <c r="C324" s="131"/>
      <c r="D324" s="95"/>
      <c r="E324" s="95"/>
      <c r="F324" s="411"/>
      <c r="G324" s="95"/>
      <c r="H324" s="95"/>
      <c r="I324" s="412"/>
      <c r="J324" s="95"/>
      <c r="K324" s="8"/>
      <c r="O324" s="8"/>
      <c r="P324" s="200"/>
      <c r="Q324" s="236"/>
      <c r="R324" s="202"/>
      <c r="S324" s="202"/>
      <c r="T324" s="202"/>
      <c r="U324" s="237"/>
      <c r="V324" s="202"/>
      <c r="X324" s="98"/>
      <c r="Y324" s="103"/>
      <c r="Z324" s="95"/>
      <c r="AA324" s="95"/>
      <c r="AC324" s="98"/>
      <c r="AD324" s="85"/>
      <c r="AE324" s="100"/>
      <c r="AF324" s="100"/>
      <c r="AG324" s="100"/>
      <c r="AH324" s="100"/>
      <c r="AI324" s="100"/>
      <c r="AJ324" s="100"/>
      <c r="AK324" s="100"/>
      <c r="AL324" s="100"/>
      <c r="AN324" s="10">
        <v>1</v>
      </c>
    </row>
    <row r="325" spans="2:40" ht="30" customHeight="1" x14ac:dyDescent="0.25">
      <c r="B325" s="90"/>
      <c r="C325" s="131"/>
      <c r="D325" s="95"/>
      <c r="E325" s="95"/>
      <c r="F325" s="411"/>
      <c r="G325" s="95"/>
      <c r="H325" s="95"/>
      <c r="I325" s="412"/>
      <c r="J325" s="95"/>
      <c r="K325" s="8"/>
      <c r="O325" s="8"/>
      <c r="P325" s="200"/>
      <c r="Q325" s="236"/>
      <c r="R325" s="202"/>
      <c r="S325" s="202"/>
      <c r="T325" s="202"/>
      <c r="U325" s="237"/>
      <c r="V325" s="202"/>
      <c r="X325" s="98"/>
      <c r="Y325" s="103"/>
      <c r="Z325" s="95"/>
      <c r="AA325" s="95"/>
      <c r="AC325" s="98"/>
      <c r="AD325" s="85"/>
      <c r="AE325" s="100"/>
      <c r="AF325" s="100"/>
      <c r="AG325" s="100"/>
      <c r="AH325" s="100"/>
      <c r="AI325" s="100"/>
      <c r="AJ325" s="100"/>
      <c r="AK325" s="100"/>
      <c r="AL325" s="100"/>
      <c r="AN325" s="10">
        <v>1</v>
      </c>
    </row>
    <row r="326" spans="2:40" ht="30" customHeight="1" x14ac:dyDescent="0.25">
      <c r="B326" s="90"/>
      <c r="C326" s="131"/>
      <c r="D326" s="95"/>
      <c r="E326" s="95"/>
      <c r="F326" s="411"/>
      <c r="G326" s="95"/>
      <c r="H326" s="95"/>
      <c r="I326" s="412"/>
      <c r="J326" s="95"/>
      <c r="K326" s="8"/>
      <c r="O326" s="8"/>
      <c r="P326" s="200"/>
      <c r="Q326" s="236"/>
      <c r="R326" s="202"/>
      <c r="S326" s="202"/>
      <c r="T326" s="202"/>
      <c r="U326" s="237"/>
      <c r="V326" s="202"/>
      <c r="X326" s="98"/>
      <c r="Y326" s="103"/>
      <c r="Z326" s="95"/>
      <c r="AA326" s="95"/>
      <c r="AC326" s="98"/>
      <c r="AD326" s="85"/>
      <c r="AE326" s="100"/>
      <c r="AF326" s="100"/>
      <c r="AG326" s="100"/>
      <c r="AH326" s="100"/>
      <c r="AI326" s="100"/>
      <c r="AJ326" s="100"/>
      <c r="AK326" s="100"/>
      <c r="AL326" s="100"/>
      <c r="AN326" s="10">
        <v>1</v>
      </c>
    </row>
    <row r="327" spans="2:40" ht="30" customHeight="1" x14ac:dyDescent="0.25">
      <c r="B327" s="90"/>
      <c r="C327" s="131"/>
      <c r="D327" s="95"/>
      <c r="E327" s="95"/>
      <c r="F327" s="411"/>
      <c r="G327" s="95"/>
      <c r="H327" s="95"/>
      <c r="I327" s="412"/>
      <c r="J327" s="95"/>
      <c r="K327" s="8"/>
      <c r="O327" s="8"/>
      <c r="P327" s="200"/>
      <c r="Q327" s="236"/>
      <c r="R327" s="202"/>
      <c r="S327" s="202"/>
      <c r="T327" s="202"/>
      <c r="U327" s="237"/>
      <c r="V327" s="202"/>
      <c r="X327" s="98"/>
      <c r="Y327" s="103"/>
      <c r="Z327" s="95"/>
      <c r="AA327" s="95"/>
      <c r="AC327" s="98"/>
      <c r="AD327" s="85"/>
      <c r="AE327" s="100"/>
      <c r="AF327" s="100"/>
      <c r="AG327" s="100"/>
      <c r="AH327" s="100"/>
      <c r="AI327" s="100"/>
      <c r="AJ327" s="100"/>
      <c r="AK327" s="100"/>
      <c r="AL327" s="100"/>
      <c r="AN327" s="10">
        <v>1</v>
      </c>
    </row>
    <row r="328" spans="2:40" ht="30" customHeight="1" x14ac:dyDescent="0.25">
      <c r="B328" s="90"/>
      <c r="C328" s="131"/>
      <c r="D328" s="95"/>
      <c r="E328" s="95"/>
      <c r="F328" s="411"/>
      <c r="G328" s="95"/>
      <c r="H328" s="95"/>
      <c r="I328" s="412"/>
      <c r="J328" s="95"/>
      <c r="K328" s="8"/>
      <c r="O328" s="8"/>
      <c r="P328" s="200"/>
      <c r="Q328" s="236"/>
      <c r="R328" s="202"/>
      <c r="S328" s="202"/>
      <c r="T328" s="202"/>
      <c r="U328" s="237"/>
      <c r="V328" s="202"/>
      <c r="X328" s="98"/>
      <c r="Y328" s="103"/>
      <c r="Z328" s="95"/>
      <c r="AA328" s="95"/>
      <c r="AC328" s="98"/>
      <c r="AD328" s="85"/>
      <c r="AE328" s="100"/>
      <c r="AF328" s="100"/>
      <c r="AG328" s="100"/>
      <c r="AH328" s="100"/>
      <c r="AI328" s="100"/>
      <c r="AJ328" s="100"/>
      <c r="AK328" s="100"/>
      <c r="AL328" s="100"/>
      <c r="AN328" s="10">
        <v>1</v>
      </c>
    </row>
    <row r="329" spans="2:40" ht="30" customHeight="1" x14ac:dyDescent="0.25">
      <c r="B329" s="90"/>
      <c r="C329" s="131"/>
      <c r="D329" s="95"/>
      <c r="E329" s="95"/>
      <c r="F329" s="411"/>
      <c r="G329" s="95"/>
      <c r="H329" s="95"/>
      <c r="I329" s="412"/>
      <c r="J329" s="95"/>
      <c r="K329" s="8"/>
      <c r="O329" s="8"/>
      <c r="P329" s="200"/>
      <c r="Q329" s="236"/>
      <c r="R329" s="202"/>
      <c r="S329" s="202"/>
      <c r="T329" s="202"/>
      <c r="U329" s="237"/>
      <c r="V329" s="202"/>
      <c r="X329" s="98"/>
      <c r="Y329" s="103"/>
      <c r="Z329" s="95"/>
      <c r="AA329" s="95"/>
      <c r="AC329" s="98"/>
      <c r="AD329" s="85"/>
      <c r="AE329" s="100"/>
      <c r="AF329" s="100"/>
      <c r="AG329" s="100"/>
      <c r="AH329" s="100"/>
      <c r="AI329" s="100"/>
      <c r="AJ329" s="100"/>
      <c r="AK329" s="100"/>
      <c r="AL329" s="100"/>
      <c r="AN329" s="10">
        <v>1</v>
      </c>
    </row>
    <row r="330" spans="2:40" ht="30" customHeight="1" x14ac:dyDescent="0.25">
      <c r="B330" s="90"/>
      <c r="C330" s="131"/>
      <c r="D330" s="95"/>
      <c r="E330" s="95"/>
      <c r="F330" s="411"/>
      <c r="G330" s="95"/>
      <c r="H330" s="95"/>
      <c r="I330" s="412"/>
      <c r="J330" s="95"/>
      <c r="K330" s="8"/>
      <c r="O330" s="8"/>
      <c r="P330" s="200"/>
      <c r="Q330" s="236"/>
      <c r="R330" s="202"/>
      <c r="S330" s="202"/>
      <c r="T330" s="202"/>
      <c r="U330" s="237"/>
      <c r="V330" s="202"/>
      <c r="X330" s="98"/>
      <c r="Y330" s="103"/>
      <c r="Z330" s="95"/>
      <c r="AA330" s="95"/>
      <c r="AC330" s="98"/>
      <c r="AD330" s="85"/>
      <c r="AE330" s="100"/>
      <c r="AF330" s="100"/>
      <c r="AG330" s="100"/>
      <c r="AH330" s="100"/>
      <c r="AI330" s="100"/>
      <c r="AJ330" s="100"/>
      <c r="AK330" s="100"/>
      <c r="AL330" s="100"/>
      <c r="AN330" s="10">
        <v>1</v>
      </c>
    </row>
    <row r="331" spans="2:40" ht="30" customHeight="1" x14ac:dyDescent="0.25">
      <c r="B331" s="90"/>
      <c r="C331" s="131"/>
      <c r="D331" s="95"/>
      <c r="E331" s="95"/>
      <c r="F331" s="411"/>
      <c r="G331" s="95"/>
      <c r="H331" s="95"/>
      <c r="I331" s="412"/>
      <c r="J331" s="95"/>
      <c r="K331" s="8"/>
      <c r="O331" s="8"/>
      <c r="P331" s="200"/>
      <c r="Q331" s="236"/>
      <c r="R331" s="202"/>
      <c r="S331" s="202"/>
      <c r="T331" s="202"/>
      <c r="U331" s="237"/>
      <c r="V331" s="202"/>
      <c r="X331" s="98"/>
      <c r="Y331" s="103"/>
      <c r="Z331" s="95"/>
      <c r="AA331" s="95"/>
      <c r="AC331" s="98"/>
      <c r="AD331" s="85"/>
      <c r="AE331" s="100"/>
      <c r="AF331" s="100"/>
      <c r="AG331" s="100"/>
      <c r="AH331" s="100"/>
      <c r="AI331" s="100"/>
      <c r="AJ331" s="100"/>
      <c r="AK331" s="100"/>
      <c r="AL331" s="100"/>
      <c r="AN331" s="10">
        <v>1</v>
      </c>
    </row>
    <row r="332" spans="2:40" ht="30" customHeight="1" x14ac:dyDescent="0.25">
      <c r="B332" s="90"/>
      <c r="C332" s="131"/>
      <c r="D332" s="95"/>
      <c r="E332" s="95"/>
      <c r="F332" s="411"/>
      <c r="G332" s="95"/>
      <c r="H332" s="95"/>
      <c r="I332" s="412"/>
      <c r="J332" s="95"/>
      <c r="K332" s="8"/>
      <c r="O332" s="8"/>
      <c r="P332" s="200"/>
      <c r="Q332" s="236"/>
      <c r="R332" s="202"/>
      <c r="S332" s="202"/>
      <c r="T332" s="202"/>
      <c r="U332" s="237"/>
      <c r="V332" s="202"/>
      <c r="X332" s="98"/>
      <c r="Y332" s="103"/>
      <c r="Z332" s="95"/>
      <c r="AA332" s="95"/>
      <c r="AC332" s="98"/>
      <c r="AD332" s="85"/>
      <c r="AE332" s="100"/>
      <c r="AF332" s="100"/>
      <c r="AG332" s="100"/>
      <c r="AH332" s="100"/>
      <c r="AI332" s="100"/>
      <c r="AJ332" s="100"/>
      <c r="AK332" s="100"/>
      <c r="AL332" s="100"/>
      <c r="AN332" s="10">
        <v>1</v>
      </c>
    </row>
    <row r="333" spans="2:40" ht="30" customHeight="1" x14ac:dyDescent="0.25">
      <c r="B333" s="90"/>
      <c r="C333" s="131"/>
      <c r="D333" s="95"/>
      <c r="E333" s="95"/>
      <c r="F333" s="411"/>
      <c r="G333" s="95"/>
      <c r="H333" s="95"/>
      <c r="I333" s="412"/>
      <c r="J333" s="95"/>
      <c r="K333" s="8"/>
      <c r="O333" s="8"/>
      <c r="P333" s="200"/>
      <c r="Q333" s="236"/>
      <c r="R333" s="202"/>
      <c r="S333" s="202"/>
      <c r="T333" s="202"/>
      <c r="U333" s="237"/>
      <c r="V333" s="202"/>
      <c r="X333" s="98"/>
      <c r="Y333" s="103"/>
      <c r="Z333" s="95"/>
      <c r="AA333" s="95"/>
      <c r="AC333" s="98"/>
      <c r="AD333" s="85"/>
      <c r="AE333" s="100"/>
      <c r="AF333" s="100"/>
      <c r="AG333" s="100"/>
      <c r="AH333" s="100"/>
      <c r="AI333" s="100"/>
      <c r="AJ333" s="100"/>
      <c r="AK333" s="100"/>
      <c r="AL333" s="100"/>
      <c r="AN333" s="10">
        <v>1</v>
      </c>
    </row>
    <row r="334" spans="2:40" ht="30" customHeight="1" x14ac:dyDescent="0.25">
      <c r="B334" s="90"/>
      <c r="C334" s="131"/>
      <c r="D334" s="95"/>
      <c r="E334" s="95"/>
      <c r="F334" s="411"/>
      <c r="G334" s="95"/>
      <c r="H334" s="95"/>
      <c r="I334" s="412"/>
      <c r="J334" s="95"/>
      <c r="K334" s="8"/>
      <c r="O334" s="8"/>
      <c r="P334" s="200"/>
      <c r="Q334" s="236"/>
      <c r="R334" s="202"/>
      <c r="S334" s="202"/>
      <c r="T334" s="202"/>
      <c r="U334" s="237"/>
      <c r="V334" s="202"/>
      <c r="X334" s="98"/>
      <c r="Y334" s="103"/>
      <c r="Z334" s="95"/>
      <c r="AA334" s="95"/>
      <c r="AC334" s="98"/>
      <c r="AD334" s="85"/>
      <c r="AE334" s="100"/>
      <c r="AF334" s="100"/>
      <c r="AG334" s="100"/>
      <c r="AH334" s="100"/>
      <c r="AI334" s="100"/>
      <c r="AJ334" s="100"/>
      <c r="AK334" s="100"/>
      <c r="AL334" s="100"/>
      <c r="AN334" s="10">
        <v>1</v>
      </c>
    </row>
    <row r="335" spans="2:40" ht="30" customHeight="1" x14ac:dyDescent="0.25">
      <c r="B335" s="90"/>
      <c r="C335" s="131"/>
      <c r="D335" s="95"/>
      <c r="E335" s="95"/>
      <c r="F335" s="411"/>
      <c r="G335" s="95"/>
      <c r="H335" s="95"/>
      <c r="I335" s="412"/>
      <c r="J335" s="95"/>
      <c r="K335" s="8"/>
      <c r="O335" s="8"/>
      <c r="P335" s="200"/>
      <c r="Q335" s="236"/>
      <c r="R335" s="202"/>
      <c r="S335" s="202"/>
      <c r="T335" s="202"/>
      <c r="U335" s="237"/>
      <c r="V335" s="202"/>
      <c r="X335" s="98"/>
      <c r="Y335" s="103"/>
      <c r="Z335" s="95"/>
      <c r="AA335" s="95"/>
      <c r="AC335" s="98"/>
      <c r="AD335" s="85"/>
      <c r="AE335" s="100"/>
      <c r="AF335" s="100"/>
      <c r="AG335" s="100"/>
      <c r="AH335" s="100"/>
      <c r="AI335" s="100"/>
      <c r="AJ335" s="100"/>
      <c r="AK335" s="100"/>
      <c r="AL335" s="100"/>
      <c r="AN335" s="10">
        <v>1</v>
      </c>
    </row>
    <row r="336" spans="2:40" ht="30" customHeight="1" x14ac:dyDescent="0.25">
      <c r="B336" s="90"/>
      <c r="C336" s="131"/>
      <c r="D336" s="95"/>
      <c r="E336" s="95"/>
      <c r="F336" s="411"/>
      <c r="G336" s="95"/>
      <c r="H336" s="95"/>
      <c r="I336" s="412"/>
      <c r="J336" s="95"/>
      <c r="K336" s="8"/>
      <c r="O336" s="8"/>
      <c r="P336" s="200"/>
      <c r="Q336" s="236"/>
      <c r="R336" s="202"/>
      <c r="S336" s="202"/>
      <c r="T336" s="202"/>
      <c r="U336" s="237"/>
      <c r="V336" s="202"/>
      <c r="X336" s="98"/>
      <c r="Y336" s="103"/>
      <c r="Z336" s="95"/>
      <c r="AA336" s="95"/>
      <c r="AC336" s="98"/>
      <c r="AD336" s="85"/>
      <c r="AE336" s="100"/>
      <c r="AF336" s="100"/>
      <c r="AG336" s="100"/>
      <c r="AH336" s="100"/>
      <c r="AI336" s="100"/>
      <c r="AJ336" s="100"/>
      <c r="AK336" s="100"/>
      <c r="AL336" s="100"/>
      <c r="AN336" s="10">
        <v>1</v>
      </c>
    </row>
    <row r="337" spans="2:40" ht="30" customHeight="1" x14ac:dyDescent="0.25">
      <c r="B337" s="90"/>
      <c r="C337" s="131"/>
      <c r="D337" s="95"/>
      <c r="E337" s="95"/>
      <c r="F337" s="411"/>
      <c r="G337" s="95"/>
      <c r="H337" s="95"/>
      <c r="I337" s="412"/>
      <c r="J337" s="95"/>
      <c r="K337" s="8"/>
      <c r="O337" s="8"/>
      <c r="P337" s="200"/>
      <c r="Q337" s="236"/>
      <c r="R337" s="202"/>
      <c r="S337" s="202"/>
      <c r="T337" s="202"/>
      <c r="U337" s="237"/>
      <c r="V337" s="202"/>
      <c r="X337" s="98"/>
      <c r="Y337" s="103"/>
      <c r="Z337" s="95"/>
      <c r="AA337" s="95"/>
      <c r="AC337" s="98"/>
      <c r="AD337" s="85"/>
      <c r="AE337" s="100"/>
      <c r="AF337" s="100"/>
      <c r="AG337" s="100"/>
      <c r="AH337" s="100"/>
      <c r="AI337" s="100"/>
      <c r="AJ337" s="100"/>
      <c r="AK337" s="100"/>
      <c r="AL337" s="100"/>
      <c r="AN337" s="10">
        <v>1</v>
      </c>
    </row>
    <row r="338" spans="2:40" ht="30" customHeight="1" x14ac:dyDescent="0.25">
      <c r="B338" s="90"/>
      <c r="C338" s="131"/>
      <c r="D338" s="95"/>
      <c r="E338" s="95"/>
      <c r="F338" s="411"/>
      <c r="G338" s="95"/>
      <c r="H338" s="95"/>
      <c r="I338" s="412"/>
      <c r="J338" s="95"/>
      <c r="K338" s="8"/>
      <c r="O338" s="8"/>
      <c r="P338" s="200"/>
      <c r="Q338" s="236"/>
      <c r="R338" s="202"/>
      <c r="S338" s="202"/>
      <c r="T338" s="202"/>
      <c r="U338" s="237"/>
      <c r="V338" s="202"/>
      <c r="X338" s="98"/>
      <c r="Y338" s="103"/>
      <c r="Z338" s="95"/>
      <c r="AA338" s="95"/>
      <c r="AC338" s="98"/>
      <c r="AD338" s="85"/>
      <c r="AE338" s="100"/>
      <c r="AF338" s="100"/>
      <c r="AG338" s="100"/>
      <c r="AH338" s="100"/>
      <c r="AI338" s="100"/>
      <c r="AJ338" s="100"/>
      <c r="AK338" s="100"/>
      <c r="AL338" s="100"/>
      <c r="AN338" s="10">
        <v>1</v>
      </c>
    </row>
    <row r="339" spans="2:40" ht="30" customHeight="1" x14ac:dyDescent="0.25">
      <c r="B339" s="90"/>
      <c r="C339" s="131"/>
      <c r="D339" s="95"/>
      <c r="E339" s="95"/>
      <c r="F339" s="411"/>
      <c r="G339" s="95"/>
      <c r="H339" s="95"/>
      <c r="I339" s="412"/>
      <c r="J339" s="95"/>
      <c r="K339" s="8"/>
      <c r="O339" s="8"/>
      <c r="P339" s="200"/>
      <c r="Q339" s="236"/>
      <c r="R339" s="202"/>
      <c r="S339" s="202"/>
      <c r="T339" s="202"/>
      <c r="U339" s="237"/>
      <c r="V339" s="202"/>
      <c r="X339" s="98"/>
      <c r="Y339" s="103"/>
      <c r="Z339" s="95"/>
      <c r="AA339" s="95"/>
      <c r="AC339" s="98"/>
      <c r="AD339" s="85"/>
      <c r="AE339" s="100"/>
      <c r="AF339" s="100"/>
      <c r="AG339" s="100"/>
      <c r="AH339" s="100"/>
      <c r="AI339" s="100"/>
      <c r="AJ339" s="100"/>
      <c r="AK339" s="100"/>
      <c r="AL339" s="100"/>
      <c r="AN339" s="10">
        <v>1</v>
      </c>
    </row>
    <row r="340" spans="2:40" ht="30" customHeight="1" x14ac:dyDescent="0.25">
      <c r="B340" s="90"/>
      <c r="C340" s="131"/>
      <c r="D340" s="95"/>
      <c r="E340" s="95"/>
      <c r="F340" s="411"/>
      <c r="G340" s="95"/>
      <c r="H340" s="95"/>
      <c r="I340" s="412"/>
      <c r="J340" s="95"/>
      <c r="K340" s="8"/>
      <c r="O340" s="8"/>
      <c r="P340" s="200"/>
      <c r="Q340" s="236"/>
      <c r="R340" s="202"/>
      <c r="S340" s="202"/>
      <c r="T340" s="202"/>
      <c r="U340" s="237"/>
      <c r="V340" s="202"/>
      <c r="X340" s="98"/>
      <c r="Y340" s="103"/>
      <c r="Z340" s="95"/>
      <c r="AA340" s="95"/>
      <c r="AC340" s="98"/>
      <c r="AD340" s="85"/>
      <c r="AE340" s="100"/>
      <c r="AF340" s="100"/>
      <c r="AG340" s="100"/>
      <c r="AH340" s="100"/>
      <c r="AI340" s="100"/>
      <c r="AJ340" s="100"/>
      <c r="AK340" s="100"/>
      <c r="AL340" s="100"/>
      <c r="AN340" s="10">
        <v>1</v>
      </c>
    </row>
    <row r="341" spans="2:40" ht="30" customHeight="1" x14ac:dyDescent="0.25">
      <c r="B341" s="90"/>
      <c r="C341" s="131"/>
      <c r="D341" s="95"/>
      <c r="E341" s="95"/>
      <c r="F341" s="411"/>
      <c r="G341" s="95"/>
      <c r="H341" s="95"/>
      <c r="I341" s="412"/>
      <c r="J341" s="95"/>
      <c r="K341" s="8"/>
      <c r="O341" s="8"/>
      <c r="P341" s="200"/>
      <c r="Q341" s="236"/>
      <c r="R341" s="202"/>
      <c r="S341" s="202"/>
      <c r="T341" s="202"/>
      <c r="U341" s="237"/>
      <c r="V341" s="202"/>
      <c r="X341" s="98"/>
      <c r="Y341" s="103"/>
      <c r="Z341" s="95"/>
      <c r="AA341" s="95"/>
      <c r="AC341" s="98"/>
      <c r="AD341" s="85"/>
      <c r="AE341" s="100"/>
      <c r="AF341" s="100"/>
      <c r="AG341" s="100"/>
      <c r="AH341" s="100"/>
      <c r="AI341" s="100"/>
      <c r="AJ341" s="100"/>
      <c r="AK341" s="100"/>
      <c r="AL341" s="100"/>
      <c r="AN341" s="10">
        <v>1</v>
      </c>
    </row>
    <row r="342" spans="2:40" ht="30" customHeight="1" x14ac:dyDescent="0.25">
      <c r="B342" s="90"/>
      <c r="C342" s="131"/>
      <c r="D342" s="95"/>
      <c r="E342" s="95"/>
      <c r="F342" s="411"/>
      <c r="G342" s="95"/>
      <c r="H342" s="95"/>
      <c r="I342" s="412"/>
      <c r="J342" s="95"/>
      <c r="K342" s="8"/>
      <c r="O342" s="8"/>
      <c r="P342" s="200"/>
      <c r="Q342" s="236"/>
      <c r="R342" s="202"/>
      <c r="S342" s="202"/>
      <c r="T342" s="202"/>
      <c r="U342" s="237"/>
      <c r="V342" s="202"/>
      <c r="X342" s="98"/>
      <c r="Y342" s="103"/>
      <c r="Z342" s="95"/>
      <c r="AA342" s="95"/>
      <c r="AC342" s="98"/>
      <c r="AD342" s="85"/>
      <c r="AE342" s="100"/>
      <c r="AF342" s="100"/>
      <c r="AG342" s="100"/>
      <c r="AH342" s="100"/>
      <c r="AI342" s="100"/>
      <c r="AJ342" s="100"/>
      <c r="AK342" s="100"/>
      <c r="AL342" s="100"/>
      <c r="AN342" s="10">
        <v>1</v>
      </c>
    </row>
    <row r="343" spans="2:40" ht="30" customHeight="1" x14ac:dyDescent="0.25">
      <c r="B343" s="90"/>
      <c r="C343" s="131"/>
      <c r="D343" s="95"/>
      <c r="E343" s="95"/>
      <c r="F343" s="411"/>
      <c r="G343" s="95"/>
      <c r="H343" s="95"/>
      <c r="I343" s="412"/>
      <c r="J343" s="95"/>
      <c r="K343" s="8"/>
      <c r="O343" s="8"/>
      <c r="P343" s="200"/>
      <c r="Q343" s="236"/>
      <c r="R343" s="202"/>
      <c r="S343" s="202"/>
      <c r="T343" s="202"/>
      <c r="U343" s="237"/>
      <c r="V343" s="202"/>
      <c r="X343" s="98"/>
      <c r="Y343" s="103"/>
      <c r="Z343" s="95"/>
      <c r="AA343" s="95"/>
      <c r="AC343" s="98"/>
      <c r="AD343" s="85"/>
      <c r="AE343" s="100"/>
      <c r="AF343" s="100"/>
      <c r="AG343" s="100"/>
      <c r="AH343" s="100"/>
      <c r="AI343" s="100"/>
      <c r="AJ343" s="100"/>
      <c r="AK343" s="100"/>
      <c r="AL343" s="100"/>
      <c r="AN343" s="10">
        <v>1</v>
      </c>
    </row>
    <row r="344" spans="2:40" ht="30" customHeight="1" x14ac:dyDescent="0.25">
      <c r="B344" s="90"/>
      <c r="C344" s="131"/>
      <c r="D344" s="95"/>
      <c r="E344" s="95"/>
      <c r="F344" s="411"/>
      <c r="G344" s="95"/>
      <c r="H344" s="95"/>
      <c r="I344" s="412"/>
      <c r="J344" s="95"/>
      <c r="K344" s="8"/>
      <c r="O344" s="8"/>
      <c r="P344" s="200"/>
      <c r="Q344" s="236"/>
      <c r="R344" s="202"/>
      <c r="S344" s="202"/>
      <c r="T344" s="202"/>
      <c r="U344" s="237"/>
      <c r="V344" s="202"/>
      <c r="X344" s="98"/>
      <c r="Y344" s="103"/>
      <c r="Z344" s="95"/>
      <c r="AA344" s="95"/>
      <c r="AC344" s="98"/>
      <c r="AD344" s="85"/>
      <c r="AE344" s="100"/>
      <c r="AF344" s="100"/>
      <c r="AG344" s="100"/>
      <c r="AH344" s="100"/>
      <c r="AI344" s="100"/>
      <c r="AJ344" s="100"/>
      <c r="AK344" s="100"/>
      <c r="AL344" s="100"/>
      <c r="AN344" s="10">
        <v>1</v>
      </c>
    </row>
    <row r="345" spans="2:40" ht="30" customHeight="1" x14ac:dyDescent="0.25">
      <c r="B345" s="90"/>
      <c r="C345" s="131"/>
      <c r="D345" s="95"/>
      <c r="E345" s="95"/>
      <c r="F345" s="411"/>
      <c r="G345" s="95"/>
      <c r="H345" s="95"/>
      <c r="I345" s="412"/>
      <c r="J345" s="95"/>
      <c r="K345" s="8"/>
      <c r="O345" s="8"/>
      <c r="P345" s="200"/>
      <c r="Q345" s="236"/>
      <c r="R345" s="202"/>
      <c r="S345" s="202"/>
      <c r="T345" s="202"/>
      <c r="U345" s="237"/>
      <c r="V345" s="202"/>
      <c r="X345" s="98"/>
      <c r="Y345" s="103"/>
      <c r="Z345" s="95"/>
      <c r="AA345" s="95"/>
      <c r="AC345" s="98"/>
      <c r="AD345" s="85"/>
      <c r="AE345" s="100"/>
      <c r="AF345" s="100"/>
      <c r="AG345" s="100"/>
      <c r="AH345" s="100"/>
      <c r="AI345" s="100"/>
      <c r="AJ345" s="100"/>
      <c r="AK345" s="100"/>
      <c r="AL345" s="100"/>
      <c r="AN345" s="10">
        <v>1</v>
      </c>
    </row>
    <row r="346" spans="2:40" ht="30" customHeight="1" x14ac:dyDescent="0.25">
      <c r="B346" s="90"/>
      <c r="C346" s="131"/>
      <c r="D346" s="95"/>
      <c r="E346" s="95"/>
      <c r="F346" s="411"/>
      <c r="G346" s="95"/>
      <c r="H346" s="95"/>
      <c r="I346" s="412"/>
      <c r="J346" s="95"/>
      <c r="K346" s="8"/>
      <c r="O346" s="8"/>
      <c r="P346" s="200"/>
      <c r="Q346" s="236"/>
      <c r="R346" s="202"/>
      <c r="S346" s="202"/>
      <c r="T346" s="202"/>
      <c r="U346" s="237"/>
      <c r="V346" s="202"/>
      <c r="X346" s="98"/>
      <c r="Y346" s="103"/>
      <c r="Z346" s="95"/>
      <c r="AA346" s="95"/>
      <c r="AC346" s="98"/>
      <c r="AD346" s="85"/>
      <c r="AE346" s="100"/>
      <c r="AF346" s="100"/>
      <c r="AG346" s="100"/>
      <c r="AH346" s="100"/>
      <c r="AI346" s="100"/>
      <c r="AJ346" s="100"/>
      <c r="AK346" s="100"/>
      <c r="AL346" s="100"/>
      <c r="AN346" s="10">
        <v>1</v>
      </c>
    </row>
    <row r="347" spans="2:40" ht="30" customHeight="1" x14ac:dyDescent="0.25">
      <c r="B347" s="90"/>
      <c r="C347" s="131"/>
      <c r="D347" s="95"/>
      <c r="E347" s="95"/>
      <c r="F347" s="411"/>
      <c r="G347" s="95"/>
      <c r="H347" s="95"/>
      <c r="I347" s="412"/>
      <c r="J347" s="95"/>
      <c r="K347" s="8"/>
      <c r="O347" s="8"/>
      <c r="P347" s="200"/>
      <c r="Q347" s="236"/>
      <c r="R347" s="202"/>
      <c r="S347" s="202"/>
      <c r="T347" s="202"/>
      <c r="U347" s="237"/>
      <c r="V347" s="202"/>
      <c r="X347" s="98"/>
      <c r="Y347" s="103"/>
      <c r="Z347" s="95"/>
      <c r="AA347" s="95"/>
      <c r="AC347" s="98"/>
      <c r="AD347" s="85"/>
      <c r="AE347" s="100"/>
      <c r="AF347" s="100"/>
      <c r="AG347" s="100"/>
      <c r="AH347" s="100"/>
      <c r="AI347" s="100"/>
      <c r="AJ347" s="100"/>
      <c r="AK347" s="100"/>
      <c r="AL347" s="100"/>
      <c r="AN347" s="10">
        <v>1</v>
      </c>
    </row>
    <row r="348" spans="2:40" ht="30" customHeight="1" x14ac:dyDescent="0.25">
      <c r="B348" s="90"/>
      <c r="C348" s="131"/>
      <c r="D348" s="95"/>
      <c r="E348" s="95"/>
      <c r="F348" s="411"/>
      <c r="G348" s="95"/>
      <c r="H348" s="95"/>
      <c r="I348" s="412"/>
      <c r="J348" s="95"/>
      <c r="K348" s="8"/>
      <c r="O348" s="8"/>
      <c r="P348" s="200"/>
      <c r="Q348" s="236"/>
      <c r="R348" s="202"/>
      <c r="S348" s="202"/>
      <c r="T348" s="202"/>
      <c r="U348" s="237"/>
      <c r="V348" s="202"/>
      <c r="X348" s="98"/>
      <c r="Y348" s="103"/>
      <c r="Z348" s="95"/>
      <c r="AA348" s="95"/>
      <c r="AC348" s="98"/>
      <c r="AD348" s="85"/>
      <c r="AE348" s="100"/>
      <c r="AF348" s="100"/>
      <c r="AG348" s="100"/>
      <c r="AH348" s="100"/>
      <c r="AI348" s="100"/>
      <c r="AJ348" s="100"/>
      <c r="AK348" s="100"/>
      <c r="AL348" s="100"/>
      <c r="AN348" s="10">
        <v>1</v>
      </c>
    </row>
    <row r="349" spans="2:40" ht="30" customHeight="1" x14ac:dyDescent="0.25">
      <c r="B349" s="90"/>
      <c r="C349" s="131"/>
      <c r="D349" s="95"/>
      <c r="E349" s="95"/>
      <c r="F349" s="411"/>
      <c r="G349" s="95"/>
      <c r="H349" s="95"/>
      <c r="I349" s="412"/>
      <c r="J349" s="95"/>
      <c r="K349" s="8"/>
      <c r="O349" s="8"/>
      <c r="P349" s="200"/>
      <c r="Q349" s="236"/>
      <c r="R349" s="202"/>
      <c r="S349" s="202"/>
      <c r="T349" s="202"/>
      <c r="U349" s="237"/>
      <c r="V349" s="202"/>
      <c r="X349" s="98"/>
      <c r="Y349" s="103"/>
      <c r="Z349" s="95"/>
      <c r="AA349" s="95"/>
      <c r="AC349" s="98"/>
      <c r="AD349" s="85"/>
      <c r="AE349" s="100"/>
      <c r="AF349" s="100"/>
      <c r="AG349" s="100"/>
      <c r="AH349" s="100"/>
      <c r="AI349" s="100"/>
      <c r="AJ349" s="100"/>
      <c r="AK349" s="100"/>
      <c r="AL349" s="100"/>
      <c r="AN349" s="10">
        <v>1</v>
      </c>
    </row>
    <row r="350" spans="2:40" ht="30" customHeight="1" x14ac:dyDescent="0.25">
      <c r="B350" s="90"/>
      <c r="C350" s="131"/>
      <c r="D350" s="95"/>
      <c r="E350" s="95"/>
      <c r="F350" s="411"/>
      <c r="G350" s="95"/>
      <c r="H350" s="95"/>
      <c r="I350" s="412"/>
      <c r="J350" s="95"/>
      <c r="K350" s="8"/>
      <c r="O350" s="8"/>
      <c r="P350" s="200"/>
      <c r="Q350" s="236"/>
      <c r="R350" s="202"/>
      <c r="S350" s="202"/>
      <c r="T350" s="202"/>
      <c r="U350" s="237"/>
      <c r="V350" s="202"/>
      <c r="X350" s="98"/>
      <c r="Y350" s="103"/>
      <c r="Z350" s="95"/>
      <c r="AA350" s="95"/>
      <c r="AC350" s="98"/>
      <c r="AD350" s="85"/>
      <c r="AE350" s="100"/>
      <c r="AF350" s="100"/>
      <c r="AG350" s="100"/>
      <c r="AH350" s="100"/>
      <c r="AI350" s="100"/>
      <c r="AJ350" s="100"/>
      <c r="AK350" s="100"/>
      <c r="AL350" s="100"/>
      <c r="AN350" s="10">
        <v>1</v>
      </c>
    </row>
    <row r="351" spans="2:40" ht="30" customHeight="1" x14ac:dyDescent="0.25">
      <c r="B351" s="90"/>
      <c r="C351" s="131"/>
      <c r="D351" s="95"/>
      <c r="E351" s="95"/>
      <c r="F351" s="411"/>
      <c r="G351" s="95"/>
      <c r="H351" s="95"/>
      <c r="I351" s="412"/>
      <c r="J351" s="95"/>
      <c r="K351" s="8"/>
      <c r="O351" s="8"/>
      <c r="P351" s="200"/>
      <c r="Q351" s="236"/>
      <c r="R351" s="202"/>
      <c r="S351" s="202"/>
      <c r="T351" s="202"/>
      <c r="U351" s="237"/>
      <c r="V351" s="202"/>
      <c r="X351" s="98"/>
      <c r="Y351" s="103"/>
      <c r="Z351" s="95"/>
      <c r="AA351" s="95"/>
      <c r="AC351" s="98"/>
      <c r="AD351" s="85"/>
      <c r="AE351" s="100"/>
      <c r="AF351" s="100"/>
      <c r="AG351" s="100"/>
      <c r="AH351" s="100"/>
      <c r="AI351" s="100"/>
      <c r="AJ351" s="100"/>
      <c r="AK351" s="100"/>
      <c r="AL351" s="100"/>
      <c r="AN351" s="10">
        <v>1</v>
      </c>
    </row>
    <row r="352" spans="2:40" ht="30" customHeight="1" x14ac:dyDescent="0.25">
      <c r="B352" s="90"/>
      <c r="C352" s="131"/>
      <c r="D352" s="95"/>
      <c r="E352" s="95"/>
      <c r="F352" s="411"/>
      <c r="G352" s="95"/>
      <c r="H352" s="95"/>
      <c r="I352" s="412"/>
      <c r="J352" s="95"/>
      <c r="K352" s="8"/>
      <c r="O352" s="8"/>
      <c r="P352" s="200"/>
      <c r="Q352" s="236"/>
      <c r="R352" s="202"/>
      <c r="S352" s="202"/>
      <c r="T352" s="202"/>
      <c r="U352" s="237"/>
      <c r="V352" s="202"/>
      <c r="X352" s="98"/>
      <c r="Y352" s="103"/>
      <c r="Z352" s="95"/>
      <c r="AA352" s="95"/>
      <c r="AC352" s="98"/>
      <c r="AD352" s="85"/>
      <c r="AE352" s="100"/>
      <c r="AF352" s="100"/>
      <c r="AG352" s="100"/>
      <c r="AH352" s="100"/>
      <c r="AI352" s="100"/>
      <c r="AJ352" s="100"/>
      <c r="AK352" s="100"/>
      <c r="AL352" s="100"/>
      <c r="AN352" s="10">
        <v>1</v>
      </c>
    </row>
    <row r="353" spans="2:40" ht="30" customHeight="1" x14ac:dyDescent="0.25">
      <c r="B353" s="90"/>
      <c r="C353" s="131"/>
      <c r="D353" s="95"/>
      <c r="E353" s="95"/>
      <c r="F353" s="411"/>
      <c r="G353" s="95"/>
      <c r="H353" s="95"/>
      <c r="I353" s="412"/>
      <c r="J353" s="95"/>
      <c r="K353" s="8"/>
      <c r="O353" s="8"/>
      <c r="P353" s="200"/>
      <c r="Q353" s="236"/>
      <c r="R353" s="202"/>
      <c r="S353" s="202"/>
      <c r="T353" s="202"/>
      <c r="U353" s="237"/>
      <c r="V353" s="202"/>
      <c r="X353" s="98"/>
      <c r="Y353" s="103"/>
      <c r="Z353" s="95"/>
      <c r="AA353" s="95"/>
      <c r="AC353" s="98"/>
      <c r="AD353" s="85"/>
      <c r="AE353" s="100"/>
      <c r="AF353" s="100"/>
      <c r="AG353" s="100"/>
      <c r="AH353" s="100"/>
      <c r="AI353" s="100"/>
      <c r="AJ353" s="100"/>
      <c r="AK353" s="100"/>
      <c r="AL353" s="100"/>
      <c r="AN353" s="10">
        <v>1</v>
      </c>
    </row>
    <row r="354" spans="2:40" ht="30" customHeight="1" x14ac:dyDescent="0.25">
      <c r="B354" s="90"/>
      <c r="C354" s="131"/>
      <c r="D354" s="95"/>
      <c r="E354" s="95"/>
      <c r="F354" s="411"/>
      <c r="G354" s="95"/>
      <c r="H354" s="95"/>
      <c r="I354" s="412"/>
      <c r="J354" s="95"/>
      <c r="K354" s="8"/>
      <c r="O354" s="8"/>
      <c r="P354" s="200"/>
      <c r="Q354" s="236"/>
      <c r="R354" s="202"/>
      <c r="S354" s="202"/>
      <c r="T354" s="202"/>
      <c r="U354" s="237"/>
      <c r="V354" s="202"/>
      <c r="X354" s="98"/>
      <c r="Y354" s="103"/>
      <c r="Z354" s="95"/>
      <c r="AA354" s="95"/>
      <c r="AC354" s="98"/>
      <c r="AD354" s="85"/>
      <c r="AE354" s="100"/>
      <c r="AF354" s="100"/>
      <c r="AG354" s="100"/>
      <c r="AH354" s="100"/>
      <c r="AI354" s="100"/>
      <c r="AJ354" s="100"/>
      <c r="AK354" s="100"/>
      <c r="AL354" s="100"/>
      <c r="AN354" s="10">
        <v>1</v>
      </c>
    </row>
    <row r="355" spans="2:40" ht="30" customHeight="1" x14ac:dyDescent="0.25">
      <c r="B355" s="90"/>
      <c r="C355" s="131"/>
      <c r="D355" s="95"/>
      <c r="E355" s="95"/>
      <c r="F355" s="411"/>
      <c r="G355" s="95"/>
      <c r="H355" s="95"/>
      <c r="I355" s="412"/>
      <c r="J355" s="95"/>
      <c r="K355" s="8"/>
      <c r="O355" s="8"/>
      <c r="P355" s="200"/>
      <c r="Q355" s="236"/>
      <c r="R355" s="202"/>
      <c r="S355" s="202"/>
      <c r="T355" s="202"/>
      <c r="U355" s="237"/>
      <c r="V355" s="202"/>
      <c r="X355" s="98"/>
      <c r="Y355" s="103"/>
      <c r="Z355" s="95"/>
      <c r="AA355" s="95"/>
      <c r="AC355" s="98"/>
      <c r="AD355" s="85"/>
      <c r="AE355" s="100"/>
      <c r="AF355" s="100"/>
      <c r="AG355" s="100"/>
      <c r="AH355" s="100"/>
      <c r="AI355" s="100"/>
      <c r="AJ355" s="100"/>
      <c r="AK355" s="100"/>
      <c r="AL355" s="100"/>
      <c r="AN355" s="10">
        <v>1</v>
      </c>
    </row>
    <row r="356" spans="2:40" ht="30" customHeight="1" x14ac:dyDescent="0.25">
      <c r="B356" s="90"/>
      <c r="C356" s="131"/>
      <c r="D356" s="95"/>
      <c r="E356" s="95"/>
      <c r="F356" s="411"/>
      <c r="G356" s="95"/>
      <c r="H356" s="95"/>
      <c r="I356" s="412"/>
      <c r="J356" s="95"/>
      <c r="K356" s="8"/>
      <c r="O356" s="8"/>
      <c r="P356" s="200"/>
      <c r="Q356" s="236"/>
      <c r="R356" s="202"/>
      <c r="S356" s="202"/>
      <c r="T356" s="202"/>
      <c r="U356" s="237"/>
      <c r="V356" s="202"/>
      <c r="X356" s="98"/>
      <c r="Y356" s="103"/>
      <c r="Z356" s="95"/>
      <c r="AA356" s="95"/>
      <c r="AC356" s="98"/>
      <c r="AD356" s="85"/>
      <c r="AE356" s="100"/>
      <c r="AF356" s="100"/>
      <c r="AG356" s="100"/>
      <c r="AH356" s="100"/>
      <c r="AI356" s="100"/>
      <c r="AJ356" s="100"/>
      <c r="AK356" s="100"/>
      <c r="AL356" s="100"/>
      <c r="AN356" s="10">
        <v>1</v>
      </c>
    </row>
    <row r="357" spans="2:40" ht="30" customHeight="1" x14ac:dyDescent="0.25">
      <c r="B357" s="90"/>
      <c r="C357" s="131"/>
      <c r="D357" s="95"/>
      <c r="E357" s="95"/>
      <c r="F357" s="411"/>
      <c r="G357" s="95"/>
      <c r="H357" s="95"/>
      <c r="I357" s="412"/>
      <c r="J357" s="95"/>
      <c r="K357" s="8"/>
      <c r="O357" s="8"/>
      <c r="P357" s="200"/>
      <c r="Q357" s="236"/>
      <c r="R357" s="202"/>
      <c r="S357" s="202"/>
      <c r="T357" s="202"/>
      <c r="U357" s="237"/>
      <c r="V357" s="202"/>
      <c r="X357" s="98"/>
      <c r="Y357" s="103"/>
      <c r="Z357" s="95"/>
      <c r="AA357" s="95"/>
      <c r="AC357" s="98"/>
      <c r="AD357" s="85"/>
      <c r="AE357" s="100"/>
      <c r="AF357" s="100"/>
      <c r="AG357" s="100"/>
      <c r="AH357" s="100"/>
      <c r="AI357" s="100"/>
      <c r="AJ357" s="100"/>
      <c r="AK357" s="100"/>
      <c r="AL357" s="100"/>
      <c r="AN357" s="10">
        <v>1</v>
      </c>
    </row>
    <row r="358" spans="2:40" ht="30" customHeight="1" x14ac:dyDescent="0.25">
      <c r="B358" s="90"/>
      <c r="C358" s="131"/>
      <c r="D358" s="95"/>
      <c r="E358" s="95"/>
      <c r="F358" s="411"/>
      <c r="G358" s="95"/>
      <c r="H358" s="95"/>
      <c r="I358" s="412"/>
      <c r="J358" s="95"/>
      <c r="K358" s="8"/>
      <c r="O358" s="8"/>
      <c r="P358" s="200"/>
      <c r="Q358" s="236"/>
      <c r="R358" s="202"/>
      <c r="S358" s="202"/>
      <c r="T358" s="202"/>
      <c r="U358" s="237"/>
      <c r="V358" s="202"/>
      <c r="X358" s="98"/>
      <c r="Y358" s="103"/>
      <c r="Z358" s="95"/>
      <c r="AA358" s="95"/>
      <c r="AC358" s="98"/>
      <c r="AD358" s="85"/>
      <c r="AE358" s="100"/>
      <c r="AF358" s="100"/>
      <c r="AG358" s="100"/>
      <c r="AH358" s="100"/>
      <c r="AI358" s="100"/>
      <c r="AJ358" s="100"/>
      <c r="AK358" s="100"/>
      <c r="AL358" s="100"/>
      <c r="AN358" s="10">
        <v>1</v>
      </c>
    </row>
    <row r="359" spans="2:40" ht="30" customHeight="1" x14ac:dyDescent="0.25">
      <c r="B359" s="90"/>
      <c r="C359" s="131"/>
      <c r="D359" s="95"/>
      <c r="E359" s="95"/>
      <c r="F359" s="411"/>
      <c r="G359" s="95"/>
      <c r="H359" s="95"/>
      <c r="I359" s="412"/>
      <c r="J359" s="95"/>
      <c r="K359" s="8"/>
      <c r="O359" s="8"/>
      <c r="P359" s="200"/>
      <c r="Q359" s="236"/>
      <c r="R359" s="202"/>
      <c r="S359" s="202"/>
      <c r="T359" s="202"/>
      <c r="U359" s="237"/>
      <c r="V359" s="202"/>
      <c r="X359" s="98"/>
      <c r="Y359" s="103"/>
      <c r="Z359" s="95"/>
      <c r="AA359" s="95"/>
      <c r="AC359" s="98"/>
      <c r="AD359" s="85"/>
      <c r="AE359" s="100"/>
      <c r="AF359" s="100"/>
      <c r="AG359" s="100"/>
      <c r="AH359" s="100"/>
      <c r="AI359" s="100"/>
      <c r="AJ359" s="100"/>
      <c r="AK359" s="100"/>
      <c r="AL359" s="100"/>
      <c r="AN359" s="10">
        <v>1</v>
      </c>
    </row>
    <row r="360" spans="2:40" ht="30" customHeight="1" x14ac:dyDescent="0.25">
      <c r="B360" s="90"/>
      <c r="C360" s="131"/>
      <c r="D360" s="95"/>
      <c r="E360" s="95"/>
      <c r="F360" s="411"/>
      <c r="G360" s="95"/>
      <c r="H360" s="95"/>
      <c r="I360" s="412"/>
      <c r="J360" s="95"/>
      <c r="K360" s="8"/>
      <c r="O360" s="8"/>
      <c r="P360" s="200"/>
      <c r="Q360" s="236"/>
      <c r="R360" s="202"/>
      <c r="S360" s="202"/>
      <c r="T360" s="202"/>
      <c r="U360" s="237"/>
      <c r="V360" s="202"/>
      <c r="X360" s="98"/>
      <c r="Y360" s="103"/>
      <c r="Z360" s="95"/>
      <c r="AA360" s="95"/>
      <c r="AC360" s="98"/>
      <c r="AD360" s="85"/>
      <c r="AE360" s="100"/>
      <c r="AF360" s="100"/>
      <c r="AG360" s="100"/>
      <c r="AH360" s="100"/>
      <c r="AI360" s="100"/>
      <c r="AJ360" s="100"/>
      <c r="AK360" s="100"/>
      <c r="AL360" s="100"/>
      <c r="AN360" s="10">
        <v>1</v>
      </c>
    </row>
    <row r="361" spans="2:40" ht="30" customHeight="1" x14ac:dyDescent="0.25">
      <c r="B361" s="90"/>
      <c r="C361" s="131"/>
      <c r="D361" s="95"/>
      <c r="E361" s="95"/>
      <c r="F361" s="411"/>
      <c r="G361" s="95"/>
      <c r="H361" s="95"/>
      <c r="I361" s="412"/>
      <c r="J361" s="95"/>
      <c r="K361" s="8"/>
      <c r="O361" s="8"/>
      <c r="P361" s="200"/>
      <c r="Q361" s="236"/>
      <c r="R361" s="202"/>
      <c r="S361" s="202"/>
      <c r="T361" s="202"/>
      <c r="U361" s="237"/>
      <c r="V361" s="202"/>
      <c r="X361" s="98"/>
      <c r="Y361" s="103"/>
      <c r="Z361" s="95"/>
      <c r="AA361" s="95"/>
      <c r="AC361" s="98"/>
      <c r="AD361" s="85"/>
      <c r="AE361" s="100"/>
      <c r="AF361" s="100"/>
      <c r="AG361" s="100"/>
      <c r="AH361" s="100"/>
      <c r="AI361" s="100"/>
      <c r="AJ361" s="100"/>
      <c r="AK361" s="100"/>
      <c r="AL361" s="100"/>
      <c r="AN361" s="10">
        <v>1</v>
      </c>
    </row>
    <row r="362" spans="2:40" ht="30" customHeight="1" x14ac:dyDescent="0.25">
      <c r="B362" s="90"/>
      <c r="C362" s="131"/>
      <c r="D362" s="95"/>
      <c r="E362" s="95"/>
      <c r="F362" s="411"/>
      <c r="G362" s="95"/>
      <c r="H362" s="95"/>
      <c r="I362" s="412"/>
      <c r="J362" s="95"/>
      <c r="K362" s="8"/>
      <c r="O362" s="8"/>
      <c r="P362" s="200"/>
      <c r="Q362" s="236"/>
      <c r="R362" s="202"/>
      <c r="S362" s="202"/>
      <c r="T362" s="202"/>
      <c r="U362" s="237"/>
      <c r="V362" s="202"/>
      <c r="X362" s="98"/>
      <c r="Y362" s="103"/>
      <c r="Z362" s="95"/>
      <c r="AA362" s="95"/>
      <c r="AC362" s="98"/>
      <c r="AD362" s="85"/>
      <c r="AE362" s="100"/>
      <c r="AF362" s="100"/>
      <c r="AG362" s="100"/>
      <c r="AH362" s="100"/>
      <c r="AI362" s="100"/>
      <c r="AJ362" s="100"/>
      <c r="AK362" s="100"/>
      <c r="AL362" s="100"/>
      <c r="AN362" s="10">
        <v>1</v>
      </c>
    </row>
    <row r="363" spans="2:40" ht="30" customHeight="1" x14ac:dyDescent="0.25">
      <c r="B363" s="90"/>
      <c r="C363" s="131"/>
      <c r="D363" s="95"/>
      <c r="E363" s="95"/>
      <c r="F363" s="411"/>
      <c r="G363" s="95"/>
      <c r="H363" s="95"/>
      <c r="I363" s="412"/>
      <c r="J363" s="95"/>
      <c r="K363" s="8"/>
      <c r="O363" s="8"/>
      <c r="P363" s="200"/>
      <c r="Q363" s="236"/>
      <c r="R363" s="202"/>
      <c r="S363" s="202"/>
      <c r="T363" s="202"/>
      <c r="U363" s="237"/>
      <c r="V363" s="202"/>
      <c r="X363" s="98"/>
      <c r="Y363" s="103"/>
      <c r="Z363" s="95"/>
      <c r="AA363" s="95"/>
      <c r="AC363" s="98"/>
      <c r="AD363" s="85"/>
      <c r="AE363" s="100"/>
      <c r="AF363" s="100"/>
      <c r="AG363" s="100"/>
      <c r="AH363" s="100"/>
      <c r="AI363" s="100"/>
      <c r="AJ363" s="100"/>
      <c r="AK363" s="100"/>
      <c r="AL363" s="100"/>
      <c r="AN363" s="10">
        <v>1</v>
      </c>
    </row>
    <row r="364" spans="2:40" ht="30" customHeight="1" x14ac:dyDescent="0.25">
      <c r="B364" s="90"/>
      <c r="C364" s="131"/>
      <c r="D364" s="95"/>
      <c r="E364" s="95"/>
      <c r="F364" s="411"/>
      <c r="G364" s="95"/>
      <c r="H364" s="95"/>
      <c r="I364" s="412"/>
      <c r="J364" s="95"/>
      <c r="K364" s="8"/>
      <c r="O364" s="8"/>
      <c r="P364" s="200"/>
      <c r="Q364" s="236"/>
      <c r="R364" s="202"/>
      <c r="S364" s="202"/>
      <c r="T364" s="202"/>
      <c r="U364" s="237"/>
      <c r="V364" s="202"/>
      <c r="X364" s="98"/>
      <c r="Y364" s="103"/>
      <c r="Z364" s="95"/>
      <c r="AA364" s="95"/>
      <c r="AC364" s="98"/>
      <c r="AD364" s="85"/>
      <c r="AE364" s="100"/>
      <c r="AF364" s="100"/>
      <c r="AG364" s="100"/>
      <c r="AH364" s="100"/>
      <c r="AI364" s="100"/>
      <c r="AJ364" s="100"/>
      <c r="AK364" s="100"/>
      <c r="AL364" s="100"/>
      <c r="AN364" s="10">
        <v>1</v>
      </c>
    </row>
    <row r="365" spans="2:40" ht="30" customHeight="1" x14ac:dyDescent="0.25">
      <c r="B365" s="90"/>
      <c r="C365" s="131"/>
      <c r="D365" s="95"/>
      <c r="E365" s="95"/>
      <c r="F365" s="411"/>
      <c r="G365" s="95"/>
      <c r="H365" s="95"/>
      <c r="I365" s="412"/>
      <c r="J365" s="95"/>
      <c r="K365" s="8"/>
      <c r="O365" s="8"/>
      <c r="P365" s="200"/>
      <c r="Q365" s="236"/>
      <c r="R365" s="202"/>
      <c r="S365" s="202"/>
      <c r="T365" s="202"/>
      <c r="U365" s="237"/>
      <c r="V365" s="202"/>
      <c r="X365" s="98"/>
      <c r="Y365" s="103"/>
      <c r="Z365" s="95"/>
      <c r="AA365" s="95"/>
      <c r="AC365" s="98"/>
      <c r="AD365" s="85"/>
      <c r="AE365" s="100"/>
      <c r="AF365" s="100"/>
      <c r="AG365" s="100"/>
      <c r="AH365" s="100"/>
      <c r="AI365" s="100"/>
      <c r="AJ365" s="100"/>
      <c r="AK365" s="100"/>
      <c r="AL365" s="100"/>
      <c r="AN365" s="10">
        <v>1</v>
      </c>
    </row>
    <row r="366" spans="2:40" ht="30" customHeight="1" x14ac:dyDescent="0.25">
      <c r="B366" s="90"/>
      <c r="C366" s="131"/>
      <c r="D366" s="95"/>
      <c r="E366" s="95"/>
      <c r="F366" s="411"/>
      <c r="G366" s="95"/>
      <c r="H366" s="95"/>
      <c r="I366" s="412"/>
      <c r="J366" s="95"/>
      <c r="K366" s="8"/>
      <c r="O366" s="8"/>
      <c r="P366" s="200"/>
      <c r="Q366" s="236"/>
      <c r="R366" s="202"/>
      <c r="S366" s="202"/>
      <c r="T366" s="202"/>
      <c r="U366" s="237"/>
      <c r="V366" s="202"/>
      <c r="X366" s="98"/>
      <c r="Y366" s="103"/>
      <c r="Z366" s="95"/>
      <c r="AA366" s="95"/>
      <c r="AC366" s="98"/>
      <c r="AD366" s="85"/>
      <c r="AE366" s="100"/>
      <c r="AF366" s="100"/>
      <c r="AG366" s="100"/>
      <c r="AH366" s="100"/>
      <c r="AI366" s="100"/>
      <c r="AJ366" s="100"/>
      <c r="AK366" s="100"/>
      <c r="AL366" s="100"/>
      <c r="AN366" s="10">
        <v>1</v>
      </c>
    </row>
    <row r="367" spans="2:40" ht="30" customHeight="1" x14ac:dyDescent="0.25">
      <c r="B367" s="90"/>
      <c r="C367" s="131"/>
      <c r="D367" s="95"/>
      <c r="E367" s="95"/>
      <c r="F367" s="411"/>
      <c r="G367" s="95"/>
      <c r="H367" s="95"/>
      <c r="I367" s="412"/>
      <c r="J367" s="95"/>
      <c r="K367" s="8"/>
      <c r="O367" s="8"/>
      <c r="P367" s="200"/>
      <c r="Q367" s="236"/>
      <c r="R367" s="202"/>
      <c r="S367" s="202"/>
      <c r="T367" s="202"/>
      <c r="U367" s="237"/>
      <c r="V367" s="202"/>
      <c r="X367" s="98"/>
      <c r="Y367" s="103"/>
      <c r="Z367" s="95"/>
      <c r="AA367" s="95"/>
      <c r="AC367" s="98"/>
      <c r="AD367" s="85"/>
      <c r="AE367" s="100"/>
      <c r="AF367" s="100"/>
      <c r="AG367" s="100"/>
      <c r="AH367" s="100"/>
      <c r="AI367" s="100"/>
      <c r="AJ367" s="100"/>
      <c r="AK367" s="100"/>
      <c r="AL367" s="100"/>
      <c r="AN367" s="10">
        <v>1</v>
      </c>
    </row>
    <row r="368" spans="2:40" ht="30" customHeight="1" x14ac:dyDescent="0.25">
      <c r="B368" s="90"/>
      <c r="C368" s="131"/>
      <c r="D368" s="95"/>
      <c r="E368" s="95"/>
      <c r="F368" s="411"/>
      <c r="G368" s="95"/>
      <c r="H368" s="95"/>
      <c r="I368" s="412"/>
      <c r="J368" s="95"/>
      <c r="K368" s="8"/>
      <c r="O368" s="8"/>
      <c r="P368" s="200"/>
      <c r="Q368" s="236"/>
      <c r="R368" s="202"/>
      <c r="S368" s="202"/>
      <c r="T368" s="202"/>
      <c r="U368" s="237"/>
      <c r="V368" s="202"/>
      <c r="X368" s="98"/>
      <c r="Y368" s="103"/>
      <c r="Z368" s="95"/>
      <c r="AA368" s="95"/>
      <c r="AC368" s="98"/>
      <c r="AD368" s="85"/>
      <c r="AE368" s="100"/>
      <c r="AF368" s="100"/>
      <c r="AG368" s="100"/>
      <c r="AH368" s="100"/>
      <c r="AI368" s="100"/>
      <c r="AJ368" s="100"/>
      <c r="AK368" s="100"/>
      <c r="AL368" s="100"/>
      <c r="AN368" s="10">
        <v>1</v>
      </c>
    </row>
    <row r="369" spans="2:40" ht="30" customHeight="1" x14ac:dyDescent="0.25">
      <c r="B369" s="90"/>
      <c r="C369" s="131"/>
      <c r="D369" s="95"/>
      <c r="E369" s="95"/>
      <c r="F369" s="411"/>
      <c r="G369" s="95"/>
      <c r="H369" s="95"/>
      <c r="I369" s="412"/>
      <c r="J369" s="95"/>
      <c r="K369" s="8"/>
      <c r="O369" s="8"/>
      <c r="P369" s="200"/>
      <c r="Q369" s="236"/>
      <c r="R369" s="202"/>
      <c r="S369" s="202"/>
      <c r="T369" s="202"/>
      <c r="U369" s="237"/>
      <c r="V369" s="202"/>
      <c r="X369" s="98"/>
      <c r="Y369" s="103"/>
      <c r="Z369" s="95"/>
      <c r="AA369" s="95"/>
      <c r="AC369" s="98"/>
      <c r="AD369" s="85"/>
      <c r="AE369" s="100"/>
      <c r="AF369" s="100"/>
      <c r="AG369" s="100"/>
      <c r="AH369" s="100"/>
      <c r="AI369" s="100"/>
      <c r="AJ369" s="100"/>
      <c r="AK369" s="100"/>
      <c r="AL369" s="100"/>
      <c r="AN369" s="10">
        <v>1</v>
      </c>
    </row>
    <row r="370" spans="2:40" ht="30" customHeight="1" x14ac:dyDescent="0.25">
      <c r="B370" s="90"/>
      <c r="C370" s="131"/>
      <c r="D370" s="95"/>
      <c r="E370" s="95"/>
      <c r="F370" s="411"/>
      <c r="G370" s="95"/>
      <c r="H370" s="95"/>
      <c r="I370" s="412"/>
      <c r="J370" s="95"/>
      <c r="K370" s="8"/>
      <c r="O370" s="8"/>
      <c r="P370" s="200"/>
      <c r="Q370" s="236"/>
      <c r="R370" s="202"/>
      <c r="S370" s="202"/>
      <c r="T370" s="202"/>
      <c r="U370" s="237"/>
      <c r="V370" s="202"/>
      <c r="X370" s="98"/>
      <c r="Y370" s="103"/>
      <c r="Z370" s="95"/>
      <c r="AA370" s="95"/>
      <c r="AC370" s="98"/>
      <c r="AD370" s="85"/>
      <c r="AE370" s="100"/>
      <c r="AF370" s="100"/>
      <c r="AG370" s="100"/>
      <c r="AH370" s="100"/>
      <c r="AI370" s="100"/>
      <c r="AJ370" s="100"/>
      <c r="AK370" s="100"/>
      <c r="AL370" s="100"/>
      <c r="AN370" s="10">
        <v>1</v>
      </c>
    </row>
    <row r="371" spans="2:40" ht="30" customHeight="1" x14ac:dyDescent="0.25">
      <c r="B371" s="90"/>
      <c r="C371" s="131"/>
      <c r="D371" s="95"/>
      <c r="E371" s="95"/>
      <c r="F371" s="411"/>
      <c r="G371" s="95"/>
      <c r="H371" s="95"/>
      <c r="I371" s="412"/>
      <c r="J371" s="95"/>
      <c r="K371" s="8"/>
      <c r="O371" s="8"/>
      <c r="P371" s="200"/>
      <c r="Q371" s="236"/>
      <c r="R371" s="202"/>
      <c r="S371" s="202"/>
      <c r="T371" s="202"/>
      <c r="U371" s="237"/>
      <c r="V371" s="202"/>
      <c r="X371" s="98"/>
      <c r="Y371" s="103"/>
      <c r="Z371" s="95"/>
      <c r="AA371" s="95"/>
      <c r="AC371" s="98"/>
      <c r="AD371" s="85"/>
      <c r="AE371" s="100"/>
      <c r="AF371" s="100"/>
      <c r="AG371" s="100"/>
      <c r="AH371" s="100"/>
      <c r="AI371" s="100"/>
      <c r="AJ371" s="100"/>
      <c r="AK371" s="100"/>
      <c r="AL371" s="100"/>
      <c r="AN371" s="10">
        <v>1</v>
      </c>
    </row>
    <row r="372" spans="2:40" ht="30" customHeight="1" x14ac:dyDescent="0.25">
      <c r="B372" s="90"/>
      <c r="C372" s="131"/>
      <c r="D372" s="95"/>
      <c r="E372" s="95"/>
      <c r="F372" s="411"/>
      <c r="G372" s="95"/>
      <c r="H372" s="95"/>
      <c r="I372" s="412"/>
      <c r="J372" s="95"/>
      <c r="K372" s="8"/>
      <c r="O372" s="8"/>
      <c r="P372" s="200"/>
      <c r="Q372" s="236"/>
      <c r="R372" s="202"/>
      <c r="S372" s="202"/>
      <c r="T372" s="202"/>
      <c r="U372" s="237"/>
      <c r="V372" s="202"/>
      <c r="X372" s="98"/>
      <c r="Y372" s="103"/>
      <c r="Z372" s="95"/>
      <c r="AA372" s="95"/>
      <c r="AC372" s="98"/>
      <c r="AD372" s="85"/>
      <c r="AE372" s="100"/>
      <c r="AF372" s="100"/>
      <c r="AG372" s="100"/>
      <c r="AH372" s="100"/>
      <c r="AI372" s="100"/>
      <c r="AJ372" s="100"/>
      <c r="AK372" s="100"/>
      <c r="AL372" s="100"/>
      <c r="AN372" s="10">
        <v>1</v>
      </c>
    </row>
    <row r="373" spans="2:40" ht="30" customHeight="1" x14ac:dyDescent="0.25">
      <c r="B373" s="90"/>
      <c r="C373" s="131"/>
      <c r="D373" s="95"/>
      <c r="E373" s="95"/>
      <c r="F373" s="411"/>
      <c r="G373" s="95"/>
      <c r="H373" s="95"/>
      <c r="I373" s="412"/>
      <c r="J373" s="95"/>
      <c r="K373" s="8"/>
      <c r="O373" s="8"/>
      <c r="P373" s="200"/>
      <c r="Q373" s="236"/>
      <c r="R373" s="202"/>
      <c r="S373" s="202"/>
      <c r="T373" s="202"/>
      <c r="U373" s="237"/>
      <c r="V373" s="202"/>
      <c r="X373" s="98"/>
      <c r="Y373" s="103"/>
      <c r="Z373" s="95"/>
      <c r="AA373" s="95"/>
      <c r="AC373" s="98"/>
      <c r="AD373" s="85"/>
      <c r="AE373" s="100"/>
      <c r="AF373" s="100"/>
      <c r="AG373" s="100"/>
      <c r="AH373" s="100"/>
      <c r="AI373" s="100"/>
      <c r="AJ373" s="100"/>
      <c r="AK373" s="100"/>
      <c r="AL373" s="100"/>
      <c r="AN373" s="10">
        <v>1</v>
      </c>
    </row>
    <row r="374" spans="2:40" ht="30" customHeight="1" x14ac:dyDescent="0.25">
      <c r="B374" s="90"/>
      <c r="C374" s="131"/>
      <c r="D374" s="95"/>
      <c r="E374" s="95"/>
      <c r="F374" s="411"/>
      <c r="G374" s="95"/>
      <c r="H374" s="95"/>
      <c r="I374" s="412"/>
      <c r="J374" s="95"/>
      <c r="K374" s="8"/>
      <c r="O374" s="8"/>
      <c r="P374" s="200"/>
      <c r="Q374" s="236"/>
      <c r="R374" s="202"/>
      <c r="S374" s="202"/>
      <c r="T374" s="202"/>
      <c r="U374" s="237"/>
      <c r="V374" s="202"/>
      <c r="X374" s="98"/>
      <c r="Y374" s="103"/>
      <c r="Z374" s="95"/>
      <c r="AA374" s="95"/>
      <c r="AC374" s="98"/>
      <c r="AD374" s="85"/>
      <c r="AE374" s="100"/>
      <c r="AF374" s="100"/>
      <c r="AG374" s="100"/>
      <c r="AH374" s="100"/>
      <c r="AI374" s="100"/>
      <c r="AJ374" s="100"/>
      <c r="AK374" s="100"/>
      <c r="AL374" s="100"/>
      <c r="AN374" s="10">
        <v>1</v>
      </c>
    </row>
    <row r="375" spans="2:40" ht="30" customHeight="1" x14ac:dyDescent="0.25">
      <c r="B375" s="90"/>
      <c r="C375" s="131"/>
      <c r="D375" s="95"/>
      <c r="E375" s="95"/>
      <c r="F375" s="411"/>
      <c r="G375" s="95"/>
      <c r="H375" s="95"/>
      <c r="I375" s="412"/>
      <c r="J375" s="95"/>
      <c r="K375" s="8"/>
      <c r="O375" s="8"/>
      <c r="P375" s="200"/>
      <c r="Q375" s="236"/>
      <c r="R375" s="202"/>
      <c r="S375" s="202"/>
      <c r="T375" s="202"/>
      <c r="U375" s="237"/>
      <c r="V375" s="202"/>
      <c r="X375" s="98"/>
      <c r="Y375" s="103"/>
      <c r="Z375" s="95"/>
      <c r="AA375" s="95"/>
      <c r="AC375" s="98"/>
      <c r="AD375" s="85"/>
      <c r="AE375" s="100"/>
      <c r="AF375" s="100"/>
      <c r="AG375" s="100"/>
      <c r="AH375" s="100"/>
      <c r="AI375" s="100"/>
      <c r="AJ375" s="100"/>
      <c r="AK375" s="100"/>
      <c r="AL375" s="100"/>
      <c r="AN375" s="10">
        <v>1</v>
      </c>
    </row>
    <row r="376" spans="2:40" ht="30" customHeight="1" x14ac:dyDescent="0.25">
      <c r="B376" s="90"/>
      <c r="C376" s="131"/>
      <c r="D376" s="95"/>
      <c r="E376" s="95"/>
      <c r="F376" s="411"/>
      <c r="G376" s="95"/>
      <c r="H376" s="95"/>
      <c r="I376" s="412"/>
      <c r="J376" s="95"/>
      <c r="K376" s="8"/>
      <c r="O376" s="8"/>
      <c r="P376" s="200"/>
      <c r="Q376" s="236"/>
      <c r="R376" s="202"/>
      <c r="S376" s="202"/>
      <c r="T376" s="202"/>
      <c r="U376" s="237"/>
      <c r="V376" s="202"/>
      <c r="X376" s="98"/>
      <c r="Y376" s="103"/>
      <c r="Z376" s="95"/>
      <c r="AA376" s="95"/>
      <c r="AC376" s="98"/>
      <c r="AD376" s="85"/>
      <c r="AE376" s="100"/>
      <c r="AF376" s="100"/>
      <c r="AG376" s="100"/>
      <c r="AH376" s="100"/>
      <c r="AI376" s="100"/>
      <c r="AJ376" s="100"/>
      <c r="AK376" s="100"/>
      <c r="AL376" s="100"/>
      <c r="AN376" s="10">
        <v>1</v>
      </c>
    </row>
    <row r="377" spans="2:40" ht="30" customHeight="1" x14ac:dyDescent="0.25">
      <c r="B377" s="90"/>
      <c r="C377" s="131"/>
      <c r="D377" s="95"/>
      <c r="E377" s="95"/>
      <c r="F377" s="411"/>
      <c r="G377" s="95"/>
      <c r="H377" s="95"/>
      <c r="I377" s="412"/>
      <c r="J377" s="95"/>
      <c r="K377" s="8"/>
      <c r="O377" s="8"/>
      <c r="P377" s="200"/>
      <c r="Q377" s="236"/>
      <c r="R377" s="202"/>
      <c r="S377" s="202"/>
      <c r="T377" s="202"/>
      <c r="U377" s="237"/>
      <c r="V377" s="202"/>
      <c r="X377" s="98"/>
      <c r="Y377" s="103"/>
      <c r="Z377" s="95"/>
      <c r="AA377" s="95"/>
      <c r="AC377" s="98"/>
      <c r="AD377" s="85"/>
      <c r="AE377" s="100"/>
      <c r="AF377" s="100"/>
      <c r="AG377" s="100"/>
      <c r="AH377" s="100"/>
      <c r="AI377" s="100"/>
      <c r="AJ377" s="100"/>
      <c r="AK377" s="100"/>
      <c r="AL377" s="100"/>
      <c r="AN377" s="10">
        <v>1</v>
      </c>
    </row>
    <row r="378" spans="2:40" ht="30" customHeight="1" x14ac:dyDescent="0.25">
      <c r="B378" s="90"/>
      <c r="C378" s="131"/>
      <c r="D378" s="95"/>
      <c r="E378" s="95"/>
      <c r="F378" s="411"/>
      <c r="G378" s="95"/>
      <c r="H378" s="95"/>
      <c r="I378" s="412"/>
      <c r="J378" s="95"/>
      <c r="K378" s="8"/>
      <c r="O378" s="8"/>
      <c r="P378" s="200"/>
      <c r="Q378" s="236"/>
      <c r="R378" s="202"/>
      <c r="S378" s="202"/>
      <c r="T378" s="202"/>
      <c r="U378" s="237"/>
      <c r="V378" s="202"/>
      <c r="X378" s="98"/>
      <c r="Y378" s="103"/>
      <c r="Z378" s="95"/>
      <c r="AA378" s="95"/>
      <c r="AC378" s="98"/>
      <c r="AD378" s="85"/>
      <c r="AE378" s="100"/>
      <c r="AF378" s="100"/>
      <c r="AG378" s="100"/>
      <c r="AH378" s="100"/>
      <c r="AI378" s="100"/>
      <c r="AJ378" s="100"/>
      <c r="AK378" s="100"/>
      <c r="AL378" s="100"/>
      <c r="AN378" s="10">
        <v>1</v>
      </c>
    </row>
    <row r="379" spans="2:40" ht="30" customHeight="1" x14ac:dyDescent="0.25">
      <c r="B379" s="90"/>
      <c r="C379" s="131"/>
      <c r="D379" s="95"/>
      <c r="E379" s="95"/>
      <c r="F379" s="411"/>
      <c r="G379" s="95"/>
      <c r="H379" s="95"/>
      <c r="I379" s="412"/>
      <c r="J379" s="95"/>
      <c r="K379" s="8"/>
      <c r="O379" s="8"/>
      <c r="P379" s="200"/>
      <c r="Q379" s="236"/>
      <c r="R379" s="202"/>
      <c r="S379" s="202"/>
      <c r="T379" s="202"/>
      <c r="U379" s="237"/>
      <c r="V379" s="202"/>
      <c r="X379" s="98"/>
      <c r="Y379" s="103"/>
      <c r="Z379" s="95"/>
      <c r="AA379" s="95"/>
      <c r="AC379" s="98"/>
      <c r="AD379" s="85"/>
      <c r="AE379" s="100"/>
      <c r="AF379" s="100"/>
      <c r="AG379" s="100"/>
      <c r="AH379" s="100"/>
      <c r="AI379" s="100"/>
      <c r="AJ379" s="100"/>
      <c r="AK379" s="100"/>
      <c r="AL379" s="100"/>
      <c r="AN379" s="10">
        <v>1</v>
      </c>
    </row>
    <row r="380" spans="2:40" ht="30" customHeight="1" x14ac:dyDescent="0.25">
      <c r="B380" s="90"/>
      <c r="C380" s="131"/>
      <c r="D380" s="95"/>
      <c r="E380" s="95"/>
      <c r="F380" s="411"/>
      <c r="G380" s="95"/>
      <c r="H380" s="95"/>
      <c r="I380" s="412"/>
      <c r="J380" s="95"/>
      <c r="K380" s="8"/>
      <c r="O380" s="8"/>
      <c r="P380" s="200"/>
      <c r="Q380" s="236"/>
      <c r="R380" s="202"/>
      <c r="S380" s="202"/>
      <c r="T380" s="202"/>
      <c r="U380" s="237"/>
      <c r="V380" s="202"/>
      <c r="X380" s="98"/>
      <c r="Y380" s="103"/>
      <c r="Z380" s="95"/>
      <c r="AA380" s="95"/>
      <c r="AC380" s="98"/>
      <c r="AD380" s="85"/>
      <c r="AE380" s="100"/>
      <c r="AF380" s="100"/>
      <c r="AG380" s="100"/>
      <c r="AH380" s="100"/>
      <c r="AI380" s="100"/>
      <c r="AJ380" s="100"/>
      <c r="AK380" s="100"/>
      <c r="AL380" s="100"/>
      <c r="AN380" s="10">
        <v>1</v>
      </c>
    </row>
    <row r="381" spans="2:40" ht="30" customHeight="1" x14ac:dyDescent="0.25">
      <c r="B381" s="90"/>
      <c r="C381" s="131"/>
      <c r="D381" s="95"/>
      <c r="E381" s="95"/>
      <c r="F381" s="411"/>
      <c r="G381" s="95"/>
      <c r="H381" s="95"/>
      <c r="I381" s="412"/>
      <c r="J381" s="95"/>
      <c r="K381" s="8"/>
      <c r="O381" s="8"/>
      <c r="P381" s="200"/>
      <c r="Q381" s="236"/>
      <c r="R381" s="202"/>
      <c r="S381" s="202"/>
      <c r="T381" s="202"/>
      <c r="U381" s="237"/>
      <c r="V381" s="202"/>
      <c r="X381" s="98"/>
      <c r="Y381" s="103"/>
      <c r="Z381" s="95"/>
      <c r="AA381" s="95"/>
      <c r="AC381" s="98"/>
      <c r="AD381" s="85"/>
      <c r="AE381" s="100"/>
      <c r="AF381" s="100"/>
      <c r="AG381" s="100"/>
      <c r="AH381" s="100"/>
      <c r="AI381" s="100"/>
      <c r="AJ381" s="100"/>
      <c r="AK381" s="100"/>
      <c r="AL381" s="100"/>
      <c r="AN381" s="10">
        <v>1</v>
      </c>
    </row>
    <row r="382" spans="2:40" ht="30" customHeight="1" x14ac:dyDescent="0.25">
      <c r="B382" s="90"/>
      <c r="C382" s="131"/>
      <c r="D382" s="95"/>
      <c r="E382" s="95"/>
      <c r="F382" s="411"/>
      <c r="G382" s="95"/>
      <c r="H382" s="95"/>
      <c r="I382" s="412"/>
      <c r="J382" s="95"/>
      <c r="K382" s="8"/>
      <c r="O382" s="8"/>
      <c r="P382" s="200"/>
      <c r="Q382" s="236"/>
      <c r="R382" s="202"/>
      <c r="S382" s="202"/>
      <c r="T382" s="202"/>
      <c r="U382" s="237"/>
      <c r="V382" s="202"/>
      <c r="X382" s="98"/>
      <c r="Y382" s="103"/>
      <c r="Z382" s="95"/>
      <c r="AA382" s="95"/>
      <c r="AC382" s="98"/>
      <c r="AD382" s="85"/>
      <c r="AE382" s="100"/>
      <c r="AF382" s="100"/>
      <c r="AG382" s="100"/>
      <c r="AH382" s="100"/>
      <c r="AI382" s="100"/>
      <c r="AJ382" s="100"/>
      <c r="AK382" s="100"/>
      <c r="AL382" s="100"/>
      <c r="AN382" s="10">
        <v>1</v>
      </c>
    </row>
    <row r="383" spans="2:40" ht="30" customHeight="1" x14ac:dyDescent="0.25">
      <c r="B383" s="90"/>
      <c r="C383" s="131"/>
      <c r="D383" s="95"/>
      <c r="E383" s="95"/>
      <c r="F383" s="411"/>
      <c r="G383" s="95"/>
      <c r="H383" s="95"/>
      <c r="I383" s="412"/>
      <c r="J383" s="95"/>
      <c r="K383" s="8"/>
      <c r="O383" s="8"/>
      <c r="P383" s="200"/>
      <c r="Q383" s="236"/>
      <c r="R383" s="202"/>
      <c r="S383" s="202"/>
      <c r="T383" s="202"/>
      <c r="U383" s="237"/>
      <c r="V383" s="202"/>
      <c r="X383" s="98"/>
      <c r="Y383" s="103"/>
      <c r="Z383" s="95"/>
      <c r="AA383" s="95"/>
      <c r="AC383" s="98"/>
      <c r="AD383" s="85"/>
      <c r="AE383" s="100"/>
      <c r="AF383" s="100"/>
      <c r="AG383" s="100"/>
      <c r="AH383" s="100"/>
      <c r="AI383" s="100"/>
      <c r="AJ383" s="100"/>
      <c r="AK383" s="100"/>
      <c r="AL383" s="100"/>
      <c r="AN383" s="10">
        <v>1</v>
      </c>
    </row>
    <row r="384" spans="2:40" ht="30" customHeight="1" x14ac:dyDescent="0.25">
      <c r="B384" s="90"/>
      <c r="C384" s="131"/>
      <c r="D384" s="95"/>
      <c r="E384" s="95"/>
      <c r="F384" s="411"/>
      <c r="G384" s="95"/>
      <c r="H384" s="95"/>
      <c r="I384" s="412"/>
      <c r="J384" s="95"/>
      <c r="K384" s="8"/>
      <c r="O384" s="8"/>
      <c r="P384" s="200"/>
      <c r="Q384" s="236"/>
      <c r="R384" s="202"/>
      <c r="S384" s="202"/>
      <c r="T384" s="202"/>
      <c r="U384" s="237"/>
      <c r="V384" s="202"/>
      <c r="X384" s="98"/>
      <c r="Y384" s="103"/>
      <c r="Z384" s="95"/>
      <c r="AA384" s="95"/>
      <c r="AC384" s="98"/>
      <c r="AD384" s="85"/>
      <c r="AE384" s="100"/>
      <c r="AF384" s="100"/>
      <c r="AG384" s="100"/>
      <c r="AH384" s="100"/>
      <c r="AI384" s="100"/>
      <c r="AJ384" s="100"/>
      <c r="AK384" s="100"/>
      <c r="AL384" s="100"/>
      <c r="AN384" s="10">
        <v>1</v>
      </c>
    </row>
    <row r="385" spans="2:40" ht="30" customHeight="1" x14ac:dyDescent="0.25">
      <c r="B385" s="90"/>
      <c r="C385" s="131"/>
      <c r="D385" s="95"/>
      <c r="E385" s="95"/>
      <c r="F385" s="411"/>
      <c r="G385" s="95"/>
      <c r="H385" s="95"/>
      <c r="I385" s="412"/>
      <c r="J385" s="95"/>
      <c r="K385" s="8"/>
      <c r="O385" s="8"/>
      <c r="P385" s="200"/>
      <c r="Q385" s="236"/>
      <c r="R385" s="202"/>
      <c r="S385" s="202"/>
      <c r="T385" s="202"/>
      <c r="U385" s="237"/>
      <c r="V385" s="202"/>
      <c r="X385" s="98"/>
      <c r="Y385" s="103"/>
      <c r="Z385" s="95"/>
      <c r="AA385" s="95"/>
      <c r="AC385" s="98"/>
      <c r="AD385" s="85"/>
      <c r="AE385" s="100"/>
      <c r="AF385" s="100"/>
      <c r="AG385" s="100"/>
      <c r="AH385" s="100"/>
      <c r="AI385" s="100"/>
      <c r="AJ385" s="100"/>
      <c r="AK385" s="100"/>
      <c r="AL385" s="100"/>
      <c r="AN385" s="10">
        <v>1</v>
      </c>
    </row>
    <row r="386" spans="2:40" ht="30" customHeight="1" x14ac:dyDescent="0.25">
      <c r="B386" s="90"/>
      <c r="C386" s="131"/>
      <c r="D386" s="95"/>
      <c r="E386" s="95"/>
      <c r="F386" s="411"/>
      <c r="G386" s="95"/>
      <c r="H386" s="95"/>
      <c r="I386" s="412"/>
      <c r="J386" s="95"/>
      <c r="K386" s="8"/>
      <c r="O386" s="8"/>
      <c r="P386" s="200"/>
      <c r="Q386" s="236"/>
      <c r="R386" s="202"/>
      <c r="S386" s="202"/>
      <c r="T386" s="202"/>
      <c r="U386" s="237"/>
      <c r="V386" s="202"/>
      <c r="X386" s="98"/>
      <c r="Y386" s="103"/>
      <c r="Z386" s="95"/>
      <c r="AA386" s="95"/>
      <c r="AC386" s="98"/>
      <c r="AD386" s="85"/>
      <c r="AE386" s="100"/>
      <c r="AF386" s="100"/>
      <c r="AG386" s="100"/>
      <c r="AH386" s="100"/>
      <c r="AI386" s="100"/>
      <c r="AJ386" s="100"/>
      <c r="AK386" s="100"/>
      <c r="AL386" s="100"/>
      <c r="AN386" s="10">
        <v>1</v>
      </c>
    </row>
    <row r="387" spans="2:40" ht="30" customHeight="1" x14ac:dyDescent="0.25">
      <c r="B387" s="90"/>
      <c r="C387" s="131"/>
      <c r="D387" s="95"/>
      <c r="E387" s="95"/>
      <c r="F387" s="411"/>
      <c r="G387" s="95"/>
      <c r="H387" s="95"/>
      <c r="I387" s="412"/>
      <c r="J387" s="95"/>
      <c r="K387" s="8"/>
      <c r="O387" s="8"/>
      <c r="P387" s="200"/>
      <c r="Q387" s="236"/>
      <c r="R387" s="202"/>
      <c r="S387" s="202"/>
      <c r="T387" s="202"/>
      <c r="U387" s="237"/>
      <c r="V387" s="202"/>
      <c r="X387" s="98"/>
      <c r="Y387" s="103"/>
      <c r="Z387" s="95"/>
      <c r="AA387" s="95"/>
      <c r="AC387" s="98"/>
      <c r="AD387" s="85"/>
      <c r="AE387" s="100"/>
      <c r="AF387" s="100"/>
      <c r="AG387" s="100"/>
      <c r="AH387" s="100"/>
      <c r="AI387" s="100"/>
      <c r="AJ387" s="100"/>
      <c r="AK387" s="100"/>
      <c r="AL387" s="100"/>
      <c r="AN387" s="10">
        <v>1</v>
      </c>
    </row>
    <row r="388" spans="2:40" ht="30" customHeight="1" x14ac:dyDescent="0.25">
      <c r="B388" s="90"/>
      <c r="C388" s="131"/>
      <c r="D388" s="95"/>
      <c r="E388" s="95"/>
      <c r="F388" s="411"/>
      <c r="G388" s="95"/>
      <c r="H388" s="95"/>
      <c r="I388" s="412"/>
      <c r="J388" s="95"/>
      <c r="K388" s="8"/>
      <c r="O388" s="8"/>
      <c r="P388" s="200"/>
      <c r="Q388" s="236"/>
      <c r="R388" s="202"/>
      <c r="S388" s="202"/>
      <c r="T388" s="202"/>
      <c r="U388" s="237"/>
      <c r="V388" s="202"/>
      <c r="X388" s="98"/>
      <c r="Y388" s="103"/>
      <c r="Z388" s="95"/>
      <c r="AA388" s="95"/>
      <c r="AC388" s="98"/>
      <c r="AD388" s="85"/>
      <c r="AE388" s="100"/>
      <c r="AF388" s="100"/>
      <c r="AG388" s="100"/>
      <c r="AH388" s="100"/>
      <c r="AI388" s="100"/>
      <c r="AJ388" s="100"/>
      <c r="AK388" s="100"/>
      <c r="AL388" s="100"/>
      <c r="AN388" s="10">
        <v>1</v>
      </c>
    </row>
    <row r="389" spans="2:40" ht="30" customHeight="1" x14ac:dyDescent="0.25">
      <c r="B389" s="90"/>
      <c r="C389" s="131"/>
      <c r="D389" s="95"/>
      <c r="E389" s="95"/>
      <c r="F389" s="411"/>
      <c r="G389" s="95"/>
      <c r="H389" s="95"/>
      <c r="I389" s="412"/>
      <c r="J389" s="95"/>
      <c r="K389" s="8"/>
      <c r="O389" s="8"/>
      <c r="P389" s="200"/>
      <c r="Q389" s="236"/>
      <c r="R389" s="202"/>
      <c r="S389" s="202"/>
      <c r="T389" s="202"/>
      <c r="U389" s="237"/>
      <c r="V389" s="202"/>
      <c r="X389" s="98"/>
      <c r="Y389" s="103"/>
      <c r="Z389" s="95"/>
      <c r="AA389" s="95"/>
      <c r="AC389" s="98"/>
      <c r="AD389" s="85"/>
      <c r="AE389" s="100"/>
      <c r="AF389" s="100"/>
      <c r="AG389" s="100"/>
      <c r="AH389" s="100"/>
      <c r="AI389" s="100"/>
      <c r="AJ389" s="100"/>
      <c r="AK389" s="100"/>
      <c r="AL389" s="100"/>
      <c r="AN389" s="10">
        <v>1</v>
      </c>
    </row>
    <row r="390" spans="2:40" ht="30" customHeight="1" x14ac:dyDescent="0.25">
      <c r="B390" s="90"/>
      <c r="C390" s="131"/>
      <c r="D390" s="95"/>
      <c r="E390" s="95"/>
      <c r="F390" s="411"/>
      <c r="G390" s="95"/>
      <c r="H390" s="95"/>
      <c r="I390" s="412"/>
      <c r="J390" s="95"/>
      <c r="K390" s="8"/>
      <c r="O390" s="8"/>
      <c r="P390" s="200"/>
      <c r="Q390" s="236"/>
      <c r="R390" s="202"/>
      <c r="S390" s="202"/>
      <c r="T390" s="202"/>
      <c r="U390" s="237"/>
      <c r="V390" s="202"/>
      <c r="X390" s="98"/>
      <c r="Y390" s="103"/>
      <c r="Z390" s="95"/>
      <c r="AA390" s="95"/>
      <c r="AC390" s="98"/>
      <c r="AD390" s="85"/>
      <c r="AE390" s="100"/>
      <c r="AF390" s="100"/>
      <c r="AG390" s="100"/>
      <c r="AH390" s="100"/>
      <c r="AI390" s="100"/>
      <c r="AJ390" s="100"/>
      <c r="AK390" s="100"/>
      <c r="AL390" s="100"/>
      <c r="AN390" s="10">
        <v>1</v>
      </c>
    </row>
    <row r="391" spans="2:40" ht="30" customHeight="1" x14ac:dyDescent="0.25">
      <c r="B391" s="90"/>
      <c r="C391" s="131"/>
      <c r="D391" s="95"/>
      <c r="E391" s="95"/>
      <c r="F391" s="411"/>
      <c r="G391" s="95"/>
      <c r="H391" s="95"/>
      <c r="I391" s="412"/>
      <c r="J391" s="95"/>
      <c r="K391" s="8"/>
      <c r="O391" s="8"/>
      <c r="P391" s="200"/>
      <c r="Q391" s="236"/>
      <c r="R391" s="202"/>
      <c r="S391" s="202"/>
      <c r="T391" s="202"/>
      <c r="U391" s="237"/>
      <c r="V391" s="202"/>
      <c r="X391" s="98"/>
      <c r="Y391" s="103"/>
      <c r="Z391" s="95"/>
      <c r="AA391" s="95"/>
      <c r="AC391" s="98"/>
      <c r="AD391" s="85"/>
      <c r="AE391" s="100"/>
      <c r="AF391" s="100"/>
      <c r="AG391" s="100"/>
      <c r="AH391" s="100"/>
      <c r="AI391" s="100"/>
      <c r="AJ391" s="100"/>
      <c r="AK391" s="100"/>
      <c r="AL391" s="100"/>
      <c r="AN391" s="10">
        <v>1</v>
      </c>
    </row>
    <row r="392" spans="2:40" ht="30" customHeight="1" x14ac:dyDescent="0.25">
      <c r="B392" s="90"/>
      <c r="C392" s="131"/>
      <c r="D392" s="95"/>
      <c r="E392" s="95"/>
      <c r="F392" s="411"/>
      <c r="G392" s="95"/>
      <c r="H392" s="95"/>
      <c r="I392" s="412"/>
      <c r="J392" s="95"/>
      <c r="K392" s="8"/>
      <c r="O392" s="8"/>
      <c r="P392" s="200"/>
      <c r="Q392" s="236"/>
      <c r="R392" s="202"/>
      <c r="S392" s="202"/>
      <c r="T392" s="202"/>
      <c r="U392" s="237"/>
      <c r="V392" s="202"/>
      <c r="X392" s="98"/>
      <c r="Y392" s="103"/>
      <c r="Z392" s="95"/>
      <c r="AA392" s="95"/>
      <c r="AC392" s="98"/>
      <c r="AD392" s="85"/>
      <c r="AE392" s="100"/>
      <c r="AF392" s="100"/>
      <c r="AG392" s="100"/>
      <c r="AH392" s="100"/>
      <c r="AI392" s="100"/>
      <c r="AJ392" s="100"/>
      <c r="AK392" s="100"/>
      <c r="AL392" s="100"/>
      <c r="AN392" s="10">
        <v>1</v>
      </c>
    </row>
    <row r="393" spans="2:40" ht="30" customHeight="1" x14ac:dyDescent="0.25">
      <c r="B393" s="90"/>
      <c r="C393" s="131"/>
      <c r="D393" s="95"/>
      <c r="E393" s="95"/>
      <c r="F393" s="411"/>
      <c r="G393" s="95"/>
      <c r="H393" s="95"/>
      <c r="I393" s="412"/>
      <c r="J393" s="95"/>
      <c r="K393" s="8"/>
      <c r="O393" s="8"/>
      <c r="P393" s="200"/>
      <c r="Q393" s="236"/>
      <c r="R393" s="202"/>
      <c r="S393" s="202"/>
      <c r="T393" s="202"/>
      <c r="U393" s="237"/>
      <c r="V393" s="202"/>
      <c r="X393" s="98"/>
      <c r="Y393" s="103"/>
      <c r="Z393" s="95"/>
      <c r="AA393" s="95"/>
      <c r="AC393" s="98"/>
      <c r="AD393" s="85"/>
      <c r="AE393" s="100"/>
      <c r="AF393" s="100"/>
      <c r="AG393" s="100"/>
      <c r="AH393" s="100"/>
      <c r="AI393" s="100"/>
      <c r="AJ393" s="100"/>
      <c r="AK393" s="100"/>
      <c r="AL393" s="100"/>
      <c r="AN393" s="10">
        <v>1</v>
      </c>
    </row>
    <row r="394" spans="2:40" ht="30" customHeight="1" x14ac:dyDescent="0.25">
      <c r="B394" s="90"/>
      <c r="C394" s="131"/>
      <c r="D394" s="95"/>
      <c r="E394" s="95"/>
      <c r="F394" s="411"/>
      <c r="G394" s="95"/>
      <c r="H394" s="95"/>
      <c r="I394" s="412"/>
      <c r="J394" s="95"/>
      <c r="K394" s="8"/>
      <c r="O394" s="8"/>
      <c r="P394" s="200"/>
      <c r="Q394" s="236"/>
      <c r="R394" s="202"/>
      <c r="S394" s="202"/>
      <c r="T394" s="202"/>
      <c r="U394" s="237"/>
      <c r="V394" s="202"/>
      <c r="X394" s="98"/>
      <c r="Y394" s="103"/>
      <c r="Z394" s="95"/>
      <c r="AA394" s="95"/>
      <c r="AC394" s="98"/>
      <c r="AD394" s="85"/>
      <c r="AE394" s="100"/>
      <c r="AF394" s="100"/>
      <c r="AG394" s="100"/>
      <c r="AH394" s="100"/>
      <c r="AI394" s="100"/>
      <c r="AJ394" s="100"/>
      <c r="AK394" s="100"/>
      <c r="AL394" s="100"/>
      <c r="AN394" s="10">
        <v>1</v>
      </c>
    </row>
    <row r="395" spans="2:40" ht="30" customHeight="1" x14ac:dyDescent="0.25">
      <c r="B395" s="90"/>
      <c r="C395" s="131"/>
      <c r="D395" s="95"/>
      <c r="E395" s="95"/>
      <c r="F395" s="411"/>
      <c r="G395" s="95"/>
      <c r="H395" s="95"/>
      <c r="I395" s="412"/>
      <c r="J395" s="95"/>
      <c r="K395" s="8"/>
      <c r="O395" s="8"/>
      <c r="P395" s="200"/>
      <c r="Q395" s="236"/>
      <c r="R395" s="202"/>
      <c r="S395" s="202"/>
      <c r="T395" s="202"/>
      <c r="U395" s="237"/>
      <c r="V395" s="202"/>
      <c r="X395" s="98"/>
      <c r="Y395" s="103"/>
      <c r="Z395" s="95"/>
      <c r="AA395" s="95"/>
      <c r="AC395" s="98"/>
      <c r="AD395" s="85"/>
      <c r="AE395" s="100"/>
      <c r="AF395" s="100"/>
      <c r="AG395" s="100"/>
      <c r="AH395" s="100"/>
      <c r="AI395" s="100"/>
      <c r="AJ395" s="100"/>
      <c r="AK395" s="100"/>
      <c r="AL395" s="100"/>
      <c r="AN395" s="10">
        <v>1</v>
      </c>
    </row>
    <row r="396" spans="2:40" ht="30" customHeight="1" x14ac:dyDescent="0.25">
      <c r="B396" s="90"/>
      <c r="C396" s="131"/>
      <c r="D396" s="95"/>
      <c r="E396" s="95"/>
      <c r="F396" s="411"/>
      <c r="G396" s="95"/>
      <c r="H396" s="95"/>
      <c r="I396" s="412"/>
      <c r="J396" s="95"/>
      <c r="K396" s="8"/>
      <c r="O396" s="8"/>
      <c r="P396" s="200"/>
      <c r="Q396" s="236"/>
      <c r="R396" s="202"/>
      <c r="S396" s="202"/>
      <c r="T396" s="202"/>
      <c r="U396" s="237"/>
      <c r="V396" s="202"/>
      <c r="X396" s="98"/>
      <c r="Y396" s="103"/>
      <c r="Z396" s="95"/>
      <c r="AA396" s="95"/>
      <c r="AC396" s="98"/>
      <c r="AD396" s="85"/>
      <c r="AE396" s="100"/>
      <c r="AF396" s="100"/>
      <c r="AG396" s="100"/>
      <c r="AH396" s="100"/>
      <c r="AI396" s="100"/>
      <c r="AJ396" s="100"/>
      <c r="AK396" s="100"/>
      <c r="AL396" s="100"/>
      <c r="AN396" s="10">
        <v>1</v>
      </c>
    </row>
    <row r="397" spans="2:40" ht="30" customHeight="1" x14ac:dyDescent="0.25">
      <c r="B397" s="90"/>
      <c r="C397" s="131"/>
      <c r="D397" s="95"/>
      <c r="E397" s="95"/>
      <c r="F397" s="411"/>
      <c r="G397" s="95"/>
      <c r="H397" s="95"/>
      <c r="I397" s="412"/>
      <c r="J397" s="95"/>
      <c r="K397" s="8"/>
      <c r="O397" s="8"/>
      <c r="P397" s="200"/>
      <c r="Q397" s="236"/>
      <c r="R397" s="202"/>
      <c r="S397" s="202"/>
      <c r="T397" s="202"/>
      <c r="U397" s="237"/>
      <c r="V397" s="202"/>
      <c r="X397" s="98"/>
      <c r="Y397" s="103"/>
      <c r="Z397" s="95"/>
      <c r="AA397" s="95"/>
      <c r="AC397" s="98"/>
      <c r="AD397" s="85"/>
      <c r="AE397" s="100"/>
      <c r="AF397" s="100"/>
      <c r="AG397" s="100"/>
      <c r="AH397" s="100"/>
      <c r="AI397" s="100"/>
      <c r="AJ397" s="100"/>
      <c r="AK397" s="100"/>
      <c r="AL397" s="100"/>
      <c r="AN397" s="10">
        <v>1</v>
      </c>
    </row>
    <row r="398" spans="2:40" ht="30" customHeight="1" x14ac:dyDescent="0.25">
      <c r="B398" s="90"/>
      <c r="C398" s="131"/>
      <c r="D398" s="95"/>
      <c r="E398" s="95"/>
      <c r="F398" s="411"/>
      <c r="G398" s="95"/>
      <c r="H398" s="95"/>
      <c r="I398" s="412"/>
      <c r="J398" s="95"/>
      <c r="K398" s="8"/>
      <c r="O398" s="8"/>
      <c r="P398" s="200"/>
      <c r="Q398" s="236"/>
      <c r="R398" s="202"/>
      <c r="S398" s="202"/>
      <c r="T398" s="202"/>
      <c r="U398" s="237"/>
      <c r="V398" s="202"/>
      <c r="X398" s="98"/>
      <c r="Y398" s="103"/>
      <c r="Z398" s="95"/>
      <c r="AA398" s="95"/>
      <c r="AC398" s="98"/>
      <c r="AD398" s="85"/>
      <c r="AE398" s="100"/>
      <c r="AF398" s="100"/>
      <c r="AG398" s="100"/>
      <c r="AH398" s="100"/>
      <c r="AI398" s="100"/>
      <c r="AJ398" s="100"/>
      <c r="AK398" s="100"/>
      <c r="AL398" s="100"/>
      <c r="AN398" s="10">
        <v>1</v>
      </c>
    </row>
    <row r="399" spans="2:40" ht="30" customHeight="1" x14ac:dyDescent="0.25">
      <c r="B399" s="90"/>
      <c r="C399" s="131"/>
      <c r="D399" s="95"/>
      <c r="E399" s="95"/>
      <c r="F399" s="411"/>
      <c r="G399" s="95"/>
      <c r="H399" s="95"/>
      <c r="I399" s="412"/>
      <c r="J399" s="95"/>
      <c r="K399" s="8"/>
      <c r="O399" s="8"/>
      <c r="P399" s="200"/>
      <c r="Q399" s="236"/>
      <c r="R399" s="202"/>
      <c r="S399" s="202"/>
      <c r="T399" s="202"/>
      <c r="U399" s="237"/>
      <c r="V399" s="202"/>
      <c r="X399" s="98"/>
      <c r="Y399" s="103"/>
      <c r="Z399" s="95"/>
      <c r="AA399" s="95"/>
      <c r="AC399" s="98"/>
      <c r="AD399" s="85"/>
      <c r="AE399" s="100"/>
      <c r="AF399" s="100"/>
      <c r="AG399" s="100"/>
      <c r="AH399" s="100"/>
      <c r="AI399" s="100"/>
      <c r="AJ399" s="100"/>
      <c r="AK399" s="100"/>
      <c r="AL399" s="100"/>
      <c r="AN399" s="10">
        <v>1</v>
      </c>
    </row>
    <row r="400" spans="2:40" ht="30" customHeight="1" x14ac:dyDescent="0.25">
      <c r="B400" s="90"/>
      <c r="C400" s="131"/>
      <c r="D400" s="95"/>
      <c r="E400" s="95"/>
      <c r="F400" s="411"/>
      <c r="G400" s="95"/>
      <c r="H400" s="95"/>
      <c r="I400" s="412"/>
      <c r="J400" s="95"/>
      <c r="K400" s="8"/>
      <c r="O400" s="8"/>
      <c r="P400" s="200"/>
      <c r="Q400" s="236"/>
      <c r="R400" s="202"/>
      <c r="S400" s="202"/>
      <c r="T400" s="202"/>
      <c r="U400" s="237"/>
      <c r="V400" s="202"/>
      <c r="X400" s="98"/>
      <c r="Y400" s="103"/>
      <c r="Z400" s="95"/>
      <c r="AA400" s="95"/>
      <c r="AC400" s="98"/>
      <c r="AD400" s="85"/>
      <c r="AE400" s="100"/>
      <c r="AF400" s="100"/>
      <c r="AG400" s="100"/>
      <c r="AH400" s="100"/>
      <c r="AI400" s="100"/>
      <c r="AJ400" s="100"/>
      <c r="AK400" s="100"/>
      <c r="AL400" s="100"/>
      <c r="AN400" s="10">
        <v>1</v>
      </c>
    </row>
    <row r="401" spans="2:40" ht="30" customHeight="1" x14ac:dyDescent="0.25">
      <c r="B401" s="90"/>
      <c r="C401" s="131"/>
      <c r="D401" s="95"/>
      <c r="E401" s="95"/>
      <c r="F401" s="411"/>
      <c r="G401" s="95"/>
      <c r="H401" s="95"/>
      <c r="I401" s="412"/>
      <c r="J401" s="95"/>
      <c r="K401" s="8"/>
      <c r="O401" s="8"/>
      <c r="P401" s="200"/>
      <c r="Q401" s="236"/>
      <c r="R401" s="202"/>
      <c r="S401" s="202"/>
      <c r="T401" s="202"/>
      <c r="U401" s="237"/>
      <c r="V401" s="202"/>
      <c r="X401" s="98"/>
      <c r="Y401" s="103"/>
      <c r="Z401" s="95"/>
      <c r="AA401" s="95"/>
      <c r="AC401" s="98"/>
      <c r="AD401" s="85"/>
      <c r="AE401" s="100"/>
      <c r="AF401" s="100"/>
      <c r="AG401" s="100"/>
      <c r="AH401" s="100"/>
      <c r="AI401" s="100"/>
      <c r="AJ401" s="100"/>
      <c r="AK401" s="100"/>
      <c r="AL401" s="100"/>
      <c r="AN401" s="10">
        <v>1</v>
      </c>
    </row>
    <row r="402" spans="2:40" ht="30" customHeight="1" x14ac:dyDescent="0.25">
      <c r="B402" s="90"/>
      <c r="C402" s="131"/>
      <c r="D402" s="95"/>
      <c r="E402" s="95"/>
      <c r="F402" s="411"/>
      <c r="G402" s="95"/>
      <c r="H402" s="95"/>
      <c r="I402" s="412"/>
      <c r="J402" s="95"/>
      <c r="K402" s="8"/>
      <c r="O402" s="8"/>
      <c r="P402" s="200"/>
      <c r="Q402" s="236"/>
      <c r="R402" s="202"/>
      <c r="S402" s="202"/>
      <c r="T402" s="202"/>
      <c r="U402" s="237"/>
      <c r="V402" s="202"/>
      <c r="X402" s="98"/>
      <c r="Y402" s="103"/>
      <c r="Z402" s="95"/>
      <c r="AA402" s="95"/>
      <c r="AC402" s="98"/>
      <c r="AD402" s="85"/>
      <c r="AE402" s="100"/>
      <c r="AF402" s="100"/>
      <c r="AG402" s="100"/>
      <c r="AH402" s="100"/>
      <c r="AI402" s="100"/>
      <c r="AJ402" s="100"/>
      <c r="AK402" s="100"/>
      <c r="AL402" s="100"/>
      <c r="AN402" s="10">
        <v>1</v>
      </c>
    </row>
    <row r="403" spans="2:40" ht="30" customHeight="1" x14ac:dyDescent="0.25">
      <c r="B403" s="90"/>
      <c r="C403" s="131"/>
      <c r="D403" s="95"/>
      <c r="E403" s="95"/>
      <c r="F403" s="411"/>
      <c r="G403" s="95"/>
      <c r="H403" s="95"/>
      <c r="I403" s="412"/>
      <c r="J403" s="95"/>
      <c r="K403" s="8"/>
      <c r="O403" s="8"/>
      <c r="P403" s="200"/>
      <c r="Q403" s="236"/>
      <c r="R403" s="202"/>
      <c r="S403" s="202"/>
      <c r="T403" s="202"/>
      <c r="U403" s="237"/>
      <c r="V403" s="202"/>
      <c r="X403" s="98"/>
      <c r="Y403" s="103"/>
      <c r="Z403" s="95"/>
      <c r="AA403" s="95"/>
      <c r="AC403" s="98"/>
      <c r="AD403" s="85"/>
      <c r="AE403" s="100"/>
      <c r="AF403" s="100"/>
      <c r="AG403" s="100"/>
      <c r="AH403" s="100"/>
      <c r="AI403" s="100"/>
      <c r="AJ403" s="100"/>
      <c r="AK403" s="100"/>
      <c r="AL403" s="100"/>
      <c r="AN403" s="10">
        <v>1</v>
      </c>
    </row>
    <row r="404" spans="2:40" ht="30" customHeight="1" x14ac:dyDescent="0.25">
      <c r="B404" s="90"/>
      <c r="C404" s="131"/>
      <c r="D404" s="95"/>
      <c r="E404" s="95"/>
      <c r="F404" s="411"/>
      <c r="G404" s="95"/>
      <c r="H404" s="95"/>
      <c r="I404" s="412"/>
      <c r="J404" s="95"/>
      <c r="K404" s="8"/>
      <c r="O404" s="8"/>
      <c r="P404" s="200"/>
      <c r="Q404" s="236"/>
      <c r="R404" s="202"/>
      <c r="S404" s="202"/>
      <c r="T404" s="202"/>
      <c r="U404" s="237"/>
      <c r="V404" s="202"/>
      <c r="X404" s="98"/>
      <c r="Y404" s="103"/>
      <c r="Z404" s="95"/>
      <c r="AA404" s="95"/>
      <c r="AC404" s="98"/>
      <c r="AD404" s="85"/>
      <c r="AE404" s="100"/>
      <c r="AF404" s="100"/>
      <c r="AG404" s="100"/>
      <c r="AH404" s="100"/>
      <c r="AI404" s="100"/>
      <c r="AJ404" s="100"/>
      <c r="AK404" s="100"/>
      <c r="AL404" s="100"/>
      <c r="AN404" s="10">
        <v>1</v>
      </c>
    </row>
    <row r="405" spans="2:40" ht="30" customHeight="1" x14ac:dyDescent="0.25">
      <c r="B405" s="90"/>
      <c r="C405" s="131"/>
      <c r="D405" s="95"/>
      <c r="E405" s="95"/>
      <c r="F405" s="411"/>
      <c r="G405" s="95"/>
      <c r="H405" s="95"/>
      <c r="I405" s="412"/>
      <c r="J405" s="95"/>
      <c r="K405" s="8"/>
      <c r="O405" s="8"/>
      <c r="P405" s="200"/>
      <c r="Q405" s="236"/>
      <c r="R405" s="202"/>
      <c r="S405" s="202"/>
      <c r="T405" s="202"/>
      <c r="U405" s="237"/>
      <c r="V405" s="202"/>
      <c r="X405" s="98"/>
      <c r="Y405" s="103"/>
      <c r="Z405" s="95"/>
      <c r="AA405" s="95"/>
      <c r="AC405" s="98"/>
      <c r="AD405" s="85"/>
      <c r="AE405" s="100"/>
      <c r="AF405" s="100"/>
      <c r="AG405" s="100"/>
      <c r="AH405" s="100"/>
      <c r="AI405" s="100"/>
      <c r="AJ405" s="100"/>
      <c r="AK405" s="100"/>
      <c r="AL405" s="100"/>
      <c r="AN405" s="10">
        <v>1</v>
      </c>
    </row>
    <row r="406" spans="2:40" ht="30" customHeight="1" x14ac:dyDescent="0.25">
      <c r="B406" s="90"/>
      <c r="C406" s="131"/>
      <c r="D406" s="95"/>
      <c r="E406" s="95"/>
      <c r="F406" s="411"/>
      <c r="G406" s="95"/>
      <c r="H406" s="95"/>
      <c r="I406" s="412"/>
      <c r="J406" s="95"/>
      <c r="K406" s="8"/>
      <c r="O406" s="8"/>
      <c r="P406" s="200"/>
      <c r="Q406" s="236"/>
      <c r="R406" s="202"/>
      <c r="S406" s="202"/>
      <c r="T406" s="202"/>
      <c r="U406" s="237"/>
      <c r="V406" s="202"/>
      <c r="X406" s="98"/>
      <c r="Y406" s="103"/>
      <c r="Z406" s="95"/>
      <c r="AA406" s="95"/>
      <c r="AC406" s="98"/>
      <c r="AD406" s="85"/>
      <c r="AE406" s="100"/>
      <c r="AF406" s="100"/>
      <c r="AG406" s="100"/>
      <c r="AH406" s="100"/>
      <c r="AI406" s="100"/>
      <c r="AJ406" s="100"/>
      <c r="AK406" s="100"/>
      <c r="AL406" s="100"/>
      <c r="AN406" s="10">
        <v>1</v>
      </c>
    </row>
    <row r="407" spans="2:40" ht="30" customHeight="1" x14ac:dyDescent="0.25">
      <c r="B407" s="90"/>
      <c r="C407" s="131"/>
      <c r="D407" s="95"/>
      <c r="E407" s="95"/>
      <c r="F407" s="411"/>
      <c r="G407" s="95"/>
      <c r="H407" s="95"/>
      <c r="I407" s="412"/>
      <c r="J407" s="95"/>
      <c r="K407" s="8"/>
      <c r="O407" s="8"/>
      <c r="P407" s="200"/>
      <c r="Q407" s="236"/>
      <c r="R407" s="202"/>
      <c r="S407" s="202"/>
      <c r="T407" s="202"/>
      <c r="U407" s="237"/>
      <c r="V407" s="202"/>
      <c r="X407" s="98"/>
      <c r="Y407" s="103"/>
      <c r="Z407" s="95"/>
      <c r="AA407" s="95"/>
      <c r="AC407" s="98"/>
      <c r="AD407" s="85"/>
      <c r="AE407" s="100"/>
      <c r="AF407" s="100"/>
      <c r="AG407" s="100"/>
      <c r="AH407" s="100"/>
      <c r="AI407" s="100"/>
      <c r="AJ407" s="100"/>
      <c r="AK407" s="100"/>
      <c r="AL407" s="100"/>
      <c r="AN407" s="10">
        <v>1</v>
      </c>
    </row>
    <row r="408" spans="2:40" ht="30" customHeight="1" x14ac:dyDescent="0.25">
      <c r="B408" s="90"/>
      <c r="C408" s="131"/>
      <c r="D408" s="95"/>
      <c r="E408" s="95"/>
      <c r="F408" s="411"/>
      <c r="G408" s="95"/>
      <c r="H408" s="95"/>
      <c r="I408" s="412"/>
      <c r="J408" s="95"/>
      <c r="K408" s="8"/>
      <c r="O408" s="8"/>
      <c r="P408" s="200"/>
      <c r="Q408" s="236"/>
      <c r="R408" s="202"/>
      <c r="S408" s="202"/>
      <c r="T408" s="202"/>
      <c r="U408" s="237"/>
      <c r="V408" s="202"/>
      <c r="X408" s="98"/>
      <c r="Y408" s="103"/>
      <c r="Z408" s="95"/>
      <c r="AA408" s="95"/>
      <c r="AC408" s="98"/>
      <c r="AD408" s="85"/>
      <c r="AE408" s="100"/>
      <c r="AF408" s="100"/>
      <c r="AG408" s="100"/>
      <c r="AH408" s="100"/>
      <c r="AI408" s="100"/>
      <c r="AJ408" s="100"/>
      <c r="AK408" s="100"/>
      <c r="AL408" s="100"/>
      <c r="AN408" s="10">
        <v>1</v>
      </c>
    </row>
    <row r="409" spans="2:40" ht="30" customHeight="1" x14ac:dyDescent="0.25">
      <c r="B409" s="90"/>
      <c r="C409" s="131"/>
      <c r="D409" s="95"/>
      <c r="E409" s="95"/>
      <c r="F409" s="411"/>
      <c r="G409" s="95"/>
      <c r="H409" s="95"/>
      <c r="I409" s="412"/>
      <c r="J409" s="95"/>
      <c r="K409" s="8"/>
      <c r="O409" s="8"/>
      <c r="P409" s="200"/>
      <c r="Q409" s="236"/>
      <c r="R409" s="202"/>
      <c r="S409" s="202"/>
      <c r="T409" s="202"/>
      <c r="U409" s="237"/>
      <c r="V409" s="202"/>
      <c r="X409" s="98"/>
      <c r="Y409" s="103"/>
      <c r="Z409" s="95"/>
      <c r="AA409" s="95"/>
      <c r="AC409" s="98"/>
      <c r="AD409" s="85"/>
      <c r="AE409" s="100"/>
      <c r="AF409" s="100"/>
      <c r="AG409" s="100"/>
      <c r="AH409" s="100"/>
      <c r="AI409" s="100"/>
      <c r="AJ409" s="100"/>
      <c r="AK409" s="100"/>
      <c r="AL409" s="100"/>
      <c r="AN409" s="10">
        <v>1</v>
      </c>
    </row>
    <row r="410" spans="2:40" ht="30" customHeight="1" x14ac:dyDescent="0.25">
      <c r="B410" s="90"/>
      <c r="C410" s="131"/>
      <c r="D410" s="95"/>
      <c r="E410" s="95"/>
      <c r="F410" s="411"/>
      <c r="G410" s="95"/>
      <c r="H410" s="95"/>
      <c r="I410" s="412"/>
      <c r="J410" s="95"/>
      <c r="K410" s="8"/>
      <c r="O410" s="8"/>
      <c r="P410" s="200"/>
      <c r="Q410" s="236"/>
      <c r="R410" s="202"/>
      <c r="S410" s="202"/>
      <c r="T410" s="202"/>
      <c r="U410" s="237"/>
      <c r="V410" s="202"/>
      <c r="X410" s="98"/>
      <c r="Y410" s="103"/>
      <c r="Z410" s="95"/>
      <c r="AA410" s="95"/>
      <c r="AC410" s="98"/>
      <c r="AD410" s="85"/>
      <c r="AE410" s="100"/>
      <c r="AF410" s="100"/>
      <c r="AG410" s="100"/>
      <c r="AH410" s="100"/>
      <c r="AI410" s="100"/>
      <c r="AJ410" s="100"/>
      <c r="AK410" s="100"/>
      <c r="AL410" s="100"/>
      <c r="AN410" s="10">
        <v>1</v>
      </c>
    </row>
    <row r="411" spans="2:40" ht="30" customHeight="1" x14ac:dyDescent="0.25">
      <c r="B411" s="90"/>
      <c r="C411" s="131"/>
      <c r="D411" s="95"/>
      <c r="E411" s="95"/>
      <c r="F411" s="411"/>
      <c r="G411" s="95"/>
      <c r="H411" s="95"/>
      <c r="I411" s="412"/>
      <c r="J411" s="95"/>
      <c r="K411" s="8"/>
      <c r="O411" s="8"/>
      <c r="P411" s="200"/>
      <c r="Q411" s="236"/>
      <c r="R411" s="202"/>
      <c r="S411" s="202"/>
      <c r="T411" s="202"/>
      <c r="U411" s="237"/>
      <c r="V411" s="202"/>
      <c r="X411" s="98"/>
      <c r="Y411" s="103"/>
      <c r="Z411" s="95"/>
      <c r="AA411" s="95"/>
      <c r="AC411" s="98"/>
      <c r="AD411" s="85"/>
      <c r="AE411" s="100"/>
      <c r="AF411" s="100"/>
      <c r="AG411" s="100"/>
      <c r="AH411" s="100"/>
      <c r="AI411" s="100"/>
      <c r="AJ411" s="100"/>
      <c r="AK411" s="100"/>
      <c r="AL411" s="100"/>
      <c r="AN411" s="10">
        <v>1</v>
      </c>
    </row>
    <row r="412" spans="2:40" ht="30" customHeight="1" x14ac:dyDescent="0.25">
      <c r="B412" s="90"/>
      <c r="C412" s="131"/>
      <c r="D412" s="95"/>
      <c r="E412" s="95"/>
      <c r="F412" s="411"/>
      <c r="G412" s="95"/>
      <c r="H412" s="95"/>
      <c r="I412" s="412"/>
      <c r="J412" s="95"/>
      <c r="K412" s="8"/>
      <c r="O412" s="8"/>
      <c r="P412" s="200"/>
      <c r="Q412" s="236"/>
      <c r="R412" s="202"/>
      <c r="S412" s="202"/>
      <c r="T412" s="202"/>
      <c r="U412" s="237"/>
      <c r="V412" s="202"/>
      <c r="X412" s="98"/>
      <c r="Y412" s="103"/>
      <c r="Z412" s="95"/>
      <c r="AA412" s="95"/>
      <c r="AC412" s="98"/>
      <c r="AD412" s="85"/>
      <c r="AE412" s="100"/>
      <c r="AF412" s="100"/>
      <c r="AG412" s="100"/>
      <c r="AH412" s="100"/>
      <c r="AI412" s="100"/>
      <c r="AJ412" s="100"/>
      <c r="AK412" s="100"/>
      <c r="AL412" s="100"/>
      <c r="AN412" s="10">
        <v>1</v>
      </c>
    </row>
    <row r="413" spans="2:40" ht="30" customHeight="1" x14ac:dyDescent="0.25">
      <c r="B413" s="90"/>
      <c r="C413" s="131"/>
      <c r="D413" s="95"/>
      <c r="E413" s="95"/>
      <c r="F413" s="411"/>
      <c r="G413" s="95"/>
      <c r="H413" s="95"/>
      <c r="I413" s="412"/>
      <c r="J413" s="95"/>
      <c r="K413" s="8"/>
      <c r="O413" s="8"/>
      <c r="P413" s="200"/>
      <c r="Q413" s="236"/>
      <c r="R413" s="202"/>
      <c r="S413" s="202"/>
      <c r="T413" s="202"/>
      <c r="U413" s="237"/>
      <c r="V413" s="202"/>
      <c r="X413" s="98"/>
      <c r="Y413" s="103"/>
      <c r="Z413" s="95"/>
      <c r="AA413" s="95"/>
      <c r="AC413" s="98"/>
      <c r="AD413" s="85"/>
      <c r="AE413" s="100"/>
      <c r="AF413" s="100"/>
      <c r="AG413" s="100"/>
      <c r="AH413" s="100"/>
      <c r="AI413" s="100"/>
      <c r="AJ413" s="100"/>
      <c r="AK413" s="100"/>
      <c r="AL413" s="100"/>
      <c r="AN413" s="10">
        <v>1</v>
      </c>
    </row>
    <row r="414" spans="2:40" ht="30" customHeight="1" x14ac:dyDescent="0.25">
      <c r="B414" s="90"/>
      <c r="C414" s="131"/>
      <c r="D414" s="95"/>
      <c r="E414" s="95"/>
      <c r="F414" s="411"/>
      <c r="G414" s="95"/>
      <c r="H414" s="95"/>
      <c r="I414" s="412"/>
      <c r="J414" s="95"/>
      <c r="K414" s="8"/>
      <c r="O414" s="8"/>
      <c r="P414" s="200"/>
      <c r="Q414" s="236"/>
      <c r="R414" s="202"/>
      <c r="S414" s="202"/>
      <c r="T414" s="202"/>
      <c r="U414" s="237"/>
      <c r="V414" s="202"/>
      <c r="X414" s="98"/>
      <c r="Y414" s="103"/>
      <c r="Z414" s="95"/>
      <c r="AA414" s="95"/>
      <c r="AC414" s="98"/>
      <c r="AD414" s="85"/>
      <c r="AE414" s="100"/>
      <c r="AF414" s="100"/>
      <c r="AG414" s="100"/>
      <c r="AH414" s="100"/>
      <c r="AI414" s="100"/>
      <c r="AJ414" s="100"/>
      <c r="AK414" s="100"/>
      <c r="AL414" s="100"/>
      <c r="AN414" s="10">
        <v>1</v>
      </c>
    </row>
    <row r="415" spans="2:40" ht="30" customHeight="1" x14ac:dyDescent="0.25">
      <c r="B415" s="90"/>
      <c r="C415" s="131"/>
      <c r="D415" s="95"/>
      <c r="E415" s="95"/>
      <c r="F415" s="411"/>
      <c r="G415" s="95"/>
      <c r="H415" s="95"/>
      <c r="I415" s="412"/>
      <c r="J415" s="95"/>
      <c r="K415" s="8"/>
      <c r="O415" s="8"/>
      <c r="P415" s="200"/>
      <c r="Q415" s="236"/>
      <c r="R415" s="202"/>
      <c r="S415" s="202"/>
      <c r="T415" s="202"/>
      <c r="U415" s="237"/>
      <c r="V415" s="202"/>
      <c r="X415" s="98"/>
      <c r="Y415" s="103"/>
      <c r="Z415" s="95"/>
      <c r="AA415" s="95"/>
      <c r="AC415" s="98"/>
      <c r="AD415" s="85"/>
      <c r="AE415" s="100"/>
      <c r="AF415" s="100"/>
      <c r="AG415" s="100"/>
      <c r="AH415" s="100"/>
      <c r="AI415" s="100"/>
      <c r="AJ415" s="100"/>
      <c r="AK415" s="100"/>
      <c r="AL415" s="100"/>
      <c r="AN415" s="10">
        <v>1</v>
      </c>
    </row>
    <row r="416" spans="2:40" ht="30" customHeight="1" x14ac:dyDescent="0.25">
      <c r="B416" s="90"/>
      <c r="C416" s="131"/>
      <c r="D416" s="95"/>
      <c r="E416" s="95"/>
      <c r="F416" s="411"/>
      <c r="G416" s="95"/>
      <c r="H416" s="95"/>
      <c r="I416" s="412"/>
      <c r="J416" s="95"/>
      <c r="K416" s="8"/>
      <c r="O416" s="8"/>
      <c r="P416" s="200"/>
      <c r="Q416" s="236"/>
      <c r="R416" s="202"/>
      <c r="S416" s="202"/>
      <c r="T416" s="202"/>
      <c r="U416" s="237"/>
      <c r="V416" s="202"/>
      <c r="X416" s="98"/>
      <c r="Y416" s="103"/>
      <c r="Z416" s="95"/>
      <c r="AA416" s="95"/>
      <c r="AC416" s="98"/>
      <c r="AD416" s="85"/>
      <c r="AE416" s="100"/>
      <c r="AF416" s="100"/>
      <c r="AG416" s="100"/>
      <c r="AH416" s="100"/>
      <c r="AI416" s="100"/>
      <c r="AJ416" s="100"/>
      <c r="AK416" s="100"/>
      <c r="AL416" s="100"/>
      <c r="AN416" s="10">
        <v>1</v>
      </c>
    </row>
    <row r="417" spans="2:40" ht="30" customHeight="1" x14ac:dyDescent="0.25">
      <c r="B417" s="90"/>
      <c r="C417" s="131"/>
      <c r="D417" s="95"/>
      <c r="E417" s="95"/>
      <c r="F417" s="411"/>
      <c r="G417" s="95"/>
      <c r="H417" s="95"/>
      <c r="I417" s="412"/>
      <c r="J417" s="95"/>
      <c r="K417" s="8"/>
      <c r="O417" s="8"/>
      <c r="P417" s="200"/>
      <c r="Q417" s="236"/>
      <c r="R417" s="202"/>
      <c r="S417" s="202"/>
      <c r="T417" s="202"/>
      <c r="U417" s="237"/>
      <c r="V417" s="202"/>
      <c r="X417" s="98"/>
      <c r="Y417" s="103"/>
      <c r="Z417" s="95"/>
      <c r="AA417" s="95"/>
      <c r="AC417" s="98"/>
      <c r="AD417" s="85"/>
      <c r="AE417" s="100"/>
      <c r="AF417" s="100"/>
      <c r="AG417" s="100"/>
      <c r="AH417" s="100"/>
      <c r="AI417" s="100"/>
      <c r="AJ417" s="100"/>
      <c r="AK417" s="100"/>
      <c r="AL417" s="100"/>
      <c r="AN417" s="10">
        <v>1</v>
      </c>
    </row>
    <row r="418" spans="2:40" ht="30" customHeight="1" x14ac:dyDescent="0.25">
      <c r="B418" s="90"/>
      <c r="C418" s="131"/>
      <c r="D418" s="95"/>
      <c r="E418" s="95"/>
      <c r="F418" s="411"/>
      <c r="G418" s="95"/>
      <c r="H418" s="95"/>
      <c r="I418" s="412"/>
      <c r="J418" s="95"/>
      <c r="K418" s="8"/>
      <c r="O418" s="8"/>
      <c r="P418" s="200"/>
      <c r="Q418" s="236"/>
      <c r="R418" s="202"/>
      <c r="S418" s="202"/>
      <c r="T418" s="202"/>
      <c r="U418" s="237"/>
      <c r="V418" s="202"/>
      <c r="X418" s="98"/>
      <c r="Y418" s="103"/>
      <c r="Z418" s="95"/>
      <c r="AA418" s="95"/>
      <c r="AC418" s="98"/>
      <c r="AD418" s="85"/>
      <c r="AE418" s="100"/>
      <c r="AF418" s="100"/>
      <c r="AG418" s="100"/>
      <c r="AH418" s="100"/>
      <c r="AI418" s="100"/>
      <c r="AJ418" s="100"/>
      <c r="AK418" s="100"/>
      <c r="AL418" s="100"/>
      <c r="AN418" s="10">
        <v>1</v>
      </c>
    </row>
    <row r="419" spans="2:40" ht="30" customHeight="1" x14ac:dyDescent="0.25">
      <c r="B419" s="90"/>
      <c r="C419" s="131"/>
      <c r="D419" s="95"/>
      <c r="E419" s="95"/>
      <c r="F419" s="411"/>
      <c r="G419" s="95"/>
      <c r="H419" s="95"/>
      <c r="I419" s="412"/>
      <c r="J419" s="95"/>
      <c r="K419" s="8"/>
      <c r="O419" s="8"/>
      <c r="P419" s="200"/>
      <c r="Q419" s="236"/>
      <c r="R419" s="202"/>
      <c r="S419" s="202"/>
      <c r="T419" s="202"/>
      <c r="U419" s="237"/>
      <c r="V419" s="202"/>
      <c r="X419" s="98"/>
      <c r="Y419" s="103"/>
      <c r="Z419" s="95"/>
      <c r="AA419" s="95"/>
      <c r="AC419" s="98"/>
      <c r="AD419" s="85"/>
      <c r="AE419" s="100"/>
      <c r="AF419" s="100"/>
      <c r="AG419" s="100"/>
      <c r="AH419" s="100"/>
      <c r="AI419" s="100"/>
      <c r="AJ419" s="100"/>
      <c r="AK419" s="100"/>
      <c r="AL419" s="100"/>
      <c r="AN419" s="10">
        <v>1</v>
      </c>
    </row>
    <row r="420" spans="2:40" ht="30" customHeight="1" x14ac:dyDescent="0.25">
      <c r="B420" s="90"/>
      <c r="C420" s="131"/>
      <c r="D420" s="95"/>
      <c r="E420" s="95"/>
      <c r="F420" s="411"/>
      <c r="G420" s="95"/>
      <c r="H420" s="95"/>
      <c r="I420" s="412"/>
      <c r="J420" s="95"/>
      <c r="K420" s="8"/>
      <c r="O420" s="8"/>
      <c r="P420" s="200"/>
      <c r="Q420" s="236"/>
      <c r="R420" s="202"/>
      <c r="S420" s="202"/>
      <c r="T420" s="202"/>
      <c r="U420" s="237"/>
      <c r="V420" s="202"/>
      <c r="X420" s="98"/>
      <c r="Y420" s="103"/>
      <c r="Z420" s="95"/>
      <c r="AA420" s="95"/>
      <c r="AC420" s="98"/>
      <c r="AD420" s="85"/>
      <c r="AE420" s="100"/>
      <c r="AF420" s="100"/>
      <c r="AG420" s="100"/>
      <c r="AH420" s="100"/>
      <c r="AI420" s="100"/>
      <c r="AJ420" s="100"/>
      <c r="AK420" s="100"/>
      <c r="AL420" s="100"/>
      <c r="AN420" s="10">
        <v>1</v>
      </c>
    </row>
    <row r="421" spans="2:40" ht="30" customHeight="1" x14ac:dyDescent="0.25">
      <c r="B421" s="90"/>
      <c r="C421" s="131"/>
      <c r="D421" s="95"/>
      <c r="E421" s="95"/>
      <c r="F421" s="411"/>
      <c r="G421" s="95"/>
      <c r="H421" s="95"/>
      <c r="I421" s="412"/>
      <c r="J421" s="95"/>
      <c r="K421" s="8"/>
      <c r="O421" s="8"/>
      <c r="P421" s="200"/>
      <c r="Q421" s="236"/>
      <c r="R421" s="202"/>
      <c r="S421" s="202"/>
      <c r="T421" s="202"/>
      <c r="U421" s="237"/>
      <c r="V421" s="202"/>
      <c r="X421" s="98"/>
      <c r="Y421" s="103"/>
      <c r="Z421" s="95"/>
      <c r="AA421" s="95"/>
      <c r="AC421" s="98"/>
      <c r="AD421" s="85"/>
      <c r="AE421" s="100"/>
      <c r="AF421" s="100"/>
      <c r="AG421" s="100"/>
      <c r="AH421" s="100"/>
      <c r="AI421" s="100"/>
      <c r="AJ421" s="100"/>
      <c r="AK421" s="100"/>
      <c r="AL421" s="100"/>
      <c r="AN421" s="10">
        <v>1</v>
      </c>
    </row>
    <row r="422" spans="2:40" ht="30" customHeight="1" x14ac:dyDescent="0.25">
      <c r="B422" s="90"/>
      <c r="C422" s="131"/>
      <c r="D422" s="95"/>
      <c r="E422" s="95"/>
      <c r="F422" s="411"/>
      <c r="G422" s="95"/>
      <c r="H422" s="95"/>
      <c r="I422" s="412"/>
      <c r="J422" s="95"/>
      <c r="K422" s="8"/>
      <c r="O422" s="8"/>
      <c r="P422" s="200"/>
      <c r="Q422" s="236"/>
      <c r="R422" s="202"/>
      <c r="S422" s="202"/>
      <c r="T422" s="202"/>
      <c r="U422" s="237"/>
      <c r="V422" s="202"/>
      <c r="X422" s="98"/>
      <c r="Y422" s="103"/>
      <c r="Z422" s="95"/>
      <c r="AA422" s="95"/>
      <c r="AC422" s="98"/>
      <c r="AD422" s="85"/>
      <c r="AE422" s="100"/>
      <c r="AF422" s="100"/>
      <c r="AG422" s="100"/>
      <c r="AH422" s="100"/>
      <c r="AI422" s="100"/>
      <c r="AJ422" s="100"/>
      <c r="AK422" s="100"/>
      <c r="AL422" s="100"/>
      <c r="AN422" s="10">
        <v>1</v>
      </c>
    </row>
    <row r="423" spans="2:40" ht="30" customHeight="1" x14ac:dyDescent="0.25">
      <c r="B423" s="90"/>
      <c r="C423" s="131"/>
      <c r="D423" s="95"/>
      <c r="E423" s="95"/>
      <c r="F423" s="411"/>
      <c r="G423" s="95"/>
      <c r="H423" s="95"/>
      <c r="I423" s="412"/>
      <c r="J423" s="95"/>
      <c r="K423" s="8"/>
      <c r="O423" s="8"/>
      <c r="P423" s="200"/>
      <c r="Q423" s="236"/>
      <c r="R423" s="202"/>
      <c r="S423" s="202"/>
      <c r="T423" s="202"/>
      <c r="U423" s="237"/>
      <c r="V423" s="202"/>
      <c r="X423" s="98"/>
      <c r="Y423" s="103"/>
      <c r="Z423" s="95"/>
      <c r="AA423" s="95"/>
      <c r="AC423" s="98"/>
      <c r="AD423" s="85"/>
      <c r="AE423" s="100"/>
      <c r="AF423" s="100"/>
      <c r="AG423" s="100"/>
      <c r="AH423" s="100"/>
      <c r="AI423" s="100"/>
      <c r="AJ423" s="100"/>
      <c r="AK423" s="100"/>
      <c r="AL423" s="100"/>
      <c r="AN423" s="10">
        <v>1</v>
      </c>
    </row>
    <row r="424" spans="2:40" ht="30" customHeight="1" x14ac:dyDescent="0.25">
      <c r="B424" s="90"/>
      <c r="C424" s="131"/>
      <c r="D424" s="95"/>
      <c r="E424" s="95"/>
      <c r="F424" s="411"/>
      <c r="G424" s="95"/>
      <c r="H424" s="95"/>
      <c r="I424" s="412"/>
      <c r="J424" s="95"/>
      <c r="K424" s="8"/>
      <c r="O424" s="8"/>
      <c r="P424" s="200"/>
      <c r="Q424" s="236"/>
      <c r="R424" s="202"/>
      <c r="S424" s="202"/>
      <c r="T424" s="202"/>
      <c r="U424" s="237"/>
      <c r="V424" s="202"/>
      <c r="X424" s="98"/>
      <c r="Y424" s="103"/>
      <c r="Z424" s="95"/>
      <c r="AA424" s="95"/>
      <c r="AC424" s="98"/>
      <c r="AD424" s="85"/>
      <c r="AE424" s="100"/>
      <c r="AF424" s="100"/>
      <c r="AG424" s="100"/>
      <c r="AH424" s="100"/>
      <c r="AI424" s="100"/>
      <c r="AJ424" s="100"/>
      <c r="AK424" s="100"/>
      <c r="AL424" s="100"/>
      <c r="AN424" s="10">
        <v>1</v>
      </c>
    </row>
    <row r="425" spans="2:40" ht="30" customHeight="1" x14ac:dyDescent="0.25">
      <c r="B425" s="90"/>
      <c r="C425" s="131"/>
      <c r="D425" s="95"/>
      <c r="E425" s="95"/>
      <c r="F425" s="411"/>
      <c r="G425" s="95"/>
      <c r="H425" s="95"/>
      <c r="I425" s="412"/>
      <c r="J425" s="95"/>
      <c r="K425" s="8"/>
      <c r="O425" s="8"/>
      <c r="P425" s="200"/>
      <c r="Q425" s="236"/>
      <c r="R425" s="202"/>
      <c r="S425" s="202"/>
      <c r="T425" s="202"/>
      <c r="U425" s="237"/>
      <c r="V425" s="202"/>
      <c r="X425" s="98"/>
      <c r="Y425" s="103"/>
      <c r="Z425" s="95"/>
      <c r="AA425" s="95"/>
      <c r="AC425" s="98"/>
      <c r="AD425" s="85"/>
      <c r="AE425" s="100"/>
      <c r="AF425" s="100"/>
      <c r="AG425" s="100"/>
      <c r="AH425" s="100"/>
      <c r="AI425" s="100"/>
      <c r="AJ425" s="100"/>
      <c r="AK425" s="100"/>
      <c r="AL425" s="100"/>
      <c r="AN425" s="10">
        <v>1</v>
      </c>
    </row>
    <row r="426" spans="2:40" ht="30" customHeight="1" x14ac:dyDescent="0.25">
      <c r="B426" s="90"/>
      <c r="C426" s="131"/>
      <c r="D426" s="95"/>
      <c r="E426" s="95"/>
      <c r="F426" s="411"/>
      <c r="G426" s="95"/>
      <c r="H426" s="95"/>
      <c r="I426" s="412"/>
      <c r="J426" s="95"/>
      <c r="K426" s="8"/>
      <c r="O426" s="8"/>
      <c r="P426" s="200"/>
      <c r="Q426" s="236"/>
      <c r="R426" s="202"/>
      <c r="S426" s="202"/>
      <c r="T426" s="202"/>
      <c r="U426" s="237"/>
      <c r="V426" s="202"/>
      <c r="X426" s="98"/>
      <c r="Y426" s="103"/>
      <c r="Z426" s="95"/>
      <c r="AA426" s="95"/>
      <c r="AC426" s="98"/>
      <c r="AD426" s="85"/>
      <c r="AE426" s="100"/>
      <c r="AF426" s="100"/>
      <c r="AG426" s="100"/>
      <c r="AH426" s="100"/>
      <c r="AI426" s="100"/>
      <c r="AJ426" s="100"/>
      <c r="AK426" s="100"/>
      <c r="AL426" s="100"/>
      <c r="AN426" s="10">
        <v>1</v>
      </c>
    </row>
    <row r="427" spans="2:40" ht="30" customHeight="1" x14ac:dyDescent="0.25">
      <c r="B427" s="90"/>
      <c r="C427" s="131"/>
      <c r="D427" s="95"/>
      <c r="E427" s="95"/>
      <c r="F427" s="411"/>
      <c r="G427" s="95"/>
      <c r="H427" s="95"/>
      <c r="I427" s="412"/>
      <c r="J427" s="95"/>
      <c r="K427" s="8"/>
      <c r="O427" s="8"/>
      <c r="P427" s="200"/>
      <c r="Q427" s="236"/>
      <c r="R427" s="202"/>
      <c r="S427" s="202"/>
      <c r="T427" s="202"/>
      <c r="U427" s="237"/>
      <c r="V427" s="202"/>
      <c r="X427" s="98"/>
      <c r="Y427" s="103"/>
      <c r="Z427" s="95"/>
      <c r="AA427" s="95"/>
      <c r="AC427" s="98"/>
      <c r="AD427" s="85"/>
      <c r="AE427" s="100"/>
      <c r="AF427" s="100"/>
      <c r="AG427" s="100"/>
      <c r="AH427" s="100"/>
      <c r="AI427" s="100"/>
      <c r="AJ427" s="100"/>
      <c r="AK427" s="100"/>
      <c r="AL427" s="100"/>
      <c r="AN427" s="10">
        <v>1</v>
      </c>
    </row>
    <row r="428" spans="2:40" ht="30" customHeight="1" x14ac:dyDescent="0.25">
      <c r="B428" s="90"/>
      <c r="C428" s="131"/>
      <c r="D428" s="95"/>
      <c r="E428" s="95"/>
      <c r="F428" s="411"/>
      <c r="G428" s="95"/>
      <c r="H428" s="95"/>
      <c r="I428" s="412"/>
      <c r="J428" s="95"/>
      <c r="K428" s="8"/>
      <c r="O428" s="8"/>
      <c r="P428" s="200"/>
      <c r="Q428" s="236"/>
      <c r="R428" s="202"/>
      <c r="S428" s="202"/>
      <c r="T428" s="202"/>
      <c r="U428" s="237"/>
      <c r="V428" s="202"/>
      <c r="X428" s="98"/>
      <c r="Y428" s="103"/>
      <c r="Z428" s="95"/>
      <c r="AA428" s="95"/>
      <c r="AC428" s="98"/>
      <c r="AD428" s="85"/>
      <c r="AE428" s="100"/>
      <c r="AF428" s="100"/>
      <c r="AG428" s="100"/>
      <c r="AH428" s="100"/>
      <c r="AI428" s="100"/>
      <c r="AJ428" s="100"/>
      <c r="AK428" s="100"/>
      <c r="AL428" s="100"/>
      <c r="AN428" s="10">
        <v>1</v>
      </c>
    </row>
    <row r="429" spans="2:40" ht="30" customHeight="1" x14ac:dyDescent="0.25">
      <c r="B429" s="90"/>
      <c r="C429" s="131"/>
      <c r="D429" s="95"/>
      <c r="E429" s="95"/>
      <c r="F429" s="411"/>
      <c r="G429" s="95"/>
      <c r="H429" s="95"/>
      <c r="I429" s="412"/>
      <c r="J429" s="95"/>
      <c r="K429" s="8"/>
      <c r="O429" s="8"/>
      <c r="P429" s="200"/>
      <c r="Q429" s="236"/>
      <c r="R429" s="202"/>
      <c r="S429" s="202"/>
      <c r="T429" s="202"/>
      <c r="U429" s="237"/>
      <c r="V429" s="202"/>
      <c r="X429" s="98"/>
      <c r="Y429" s="103"/>
      <c r="Z429" s="95"/>
      <c r="AA429" s="95"/>
      <c r="AC429" s="98"/>
      <c r="AD429" s="85"/>
      <c r="AE429" s="100"/>
      <c r="AF429" s="100"/>
      <c r="AG429" s="100"/>
      <c r="AH429" s="100"/>
      <c r="AI429" s="100"/>
      <c r="AJ429" s="100"/>
      <c r="AK429" s="100"/>
      <c r="AL429" s="100"/>
      <c r="AN429" s="10">
        <v>1</v>
      </c>
    </row>
    <row r="430" spans="2:40" ht="30" customHeight="1" x14ac:dyDescent="0.25">
      <c r="B430" s="90"/>
      <c r="C430" s="131"/>
      <c r="D430" s="95"/>
      <c r="E430" s="95"/>
      <c r="F430" s="411"/>
      <c r="G430" s="95"/>
      <c r="H430" s="95"/>
      <c r="I430" s="412"/>
      <c r="J430" s="95"/>
      <c r="K430" s="8"/>
      <c r="O430" s="8"/>
      <c r="P430" s="200"/>
      <c r="Q430" s="236"/>
      <c r="R430" s="202"/>
      <c r="S430" s="202"/>
      <c r="T430" s="202"/>
      <c r="U430" s="237"/>
      <c r="V430" s="202"/>
      <c r="X430" s="98"/>
      <c r="Y430" s="103"/>
      <c r="Z430" s="95"/>
      <c r="AA430" s="95"/>
      <c r="AC430" s="98"/>
      <c r="AD430" s="85"/>
      <c r="AE430" s="100"/>
      <c r="AF430" s="100"/>
      <c r="AG430" s="100"/>
      <c r="AH430" s="100"/>
      <c r="AI430" s="100"/>
      <c r="AJ430" s="100"/>
      <c r="AK430" s="100"/>
      <c r="AL430" s="100"/>
      <c r="AN430" s="10">
        <v>1</v>
      </c>
    </row>
    <row r="431" spans="2:40" ht="30" customHeight="1" x14ac:dyDescent="0.25">
      <c r="B431" s="90"/>
      <c r="C431" s="131"/>
      <c r="D431" s="95"/>
      <c r="E431" s="95"/>
      <c r="F431" s="411"/>
      <c r="G431" s="95"/>
      <c r="H431" s="95"/>
      <c r="I431" s="412"/>
      <c r="J431" s="95"/>
      <c r="K431" s="8"/>
      <c r="O431" s="8"/>
      <c r="P431" s="200"/>
      <c r="Q431" s="236"/>
      <c r="R431" s="202"/>
      <c r="S431" s="202"/>
      <c r="T431" s="202"/>
      <c r="U431" s="237"/>
      <c r="V431" s="202"/>
      <c r="X431" s="98"/>
      <c r="Y431" s="103"/>
      <c r="Z431" s="95"/>
      <c r="AA431" s="95"/>
      <c r="AC431" s="98"/>
      <c r="AD431" s="85"/>
      <c r="AE431" s="100"/>
      <c r="AF431" s="100"/>
      <c r="AG431" s="100"/>
      <c r="AH431" s="100"/>
      <c r="AI431" s="100"/>
      <c r="AJ431" s="100"/>
      <c r="AK431" s="100"/>
      <c r="AL431" s="100"/>
      <c r="AN431" s="10">
        <v>1</v>
      </c>
    </row>
    <row r="432" spans="2:40" ht="30" customHeight="1" x14ac:dyDescent="0.25">
      <c r="B432" s="90"/>
      <c r="C432" s="131"/>
      <c r="D432" s="95"/>
      <c r="E432" s="95"/>
      <c r="F432" s="411"/>
      <c r="G432" s="95"/>
      <c r="H432" s="95"/>
      <c r="I432" s="412"/>
      <c r="J432" s="95"/>
      <c r="K432" s="8"/>
      <c r="O432" s="8"/>
      <c r="P432" s="200"/>
      <c r="Q432" s="236"/>
      <c r="R432" s="202"/>
      <c r="S432" s="202"/>
      <c r="T432" s="202"/>
      <c r="U432" s="237"/>
      <c r="V432" s="202"/>
      <c r="X432" s="98"/>
      <c r="Y432" s="103"/>
      <c r="Z432" s="95"/>
      <c r="AA432" s="95"/>
      <c r="AC432" s="98"/>
      <c r="AD432" s="85"/>
      <c r="AE432" s="100"/>
      <c r="AF432" s="100"/>
      <c r="AG432" s="100"/>
      <c r="AH432" s="100"/>
      <c r="AI432" s="100"/>
      <c r="AJ432" s="100"/>
      <c r="AK432" s="100"/>
      <c r="AL432" s="100"/>
      <c r="AN432" s="10">
        <v>1</v>
      </c>
    </row>
    <row r="433" spans="2:40" ht="30" customHeight="1" x14ac:dyDescent="0.25">
      <c r="B433" s="90"/>
      <c r="C433" s="131"/>
      <c r="D433" s="95"/>
      <c r="E433" s="95"/>
      <c r="F433" s="411"/>
      <c r="G433" s="95"/>
      <c r="H433" s="95"/>
      <c r="I433" s="412"/>
      <c r="J433" s="95"/>
      <c r="K433" s="8"/>
      <c r="O433" s="8"/>
      <c r="P433" s="200"/>
      <c r="Q433" s="236"/>
      <c r="R433" s="202"/>
      <c r="S433" s="202"/>
      <c r="T433" s="202"/>
      <c r="U433" s="237"/>
      <c r="V433" s="202"/>
      <c r="X433" s="98"/>
      <c r="Y433" s="103"/>
      <c r="Z433" s="95"/>
      <c r="AA433" s="95"/>
      <c r="AC433" s="98"/>
      <c r="AD433" s="85"/>
      <c r="AE433" s="100"/>
      <c r="AF433" s="100"/>
      <c r="AG433" s="100"/>
      <c r="AH433" s="100"/>
      <c r="AI433" s="100"/>
      <c r="AJ433" s="100"/>
      <c r="AK433" s="100"/>
      <c r="AL433" s="100"/>
      <c r="AN433" s="10">
        <v>1</v>
      </c>
    </row>
    <row r="434" spans="2:40" ht="30" customHeight="1" x14ac:dyDescent="0.25">
      <c r="B434" s="90"/>
      <c r="C434" s="131"/>
      <c r="D434" s="95"/>
      <c r="E434" s="95"/>
      <c r="F434" s="411"/>
      <c r="G434" s="95"/>
      <c r="H434" s="95"/>
      <c r="I434" s="412"/>
      <c r="J434" s="95"/>
      <c r="K434" s="8"/>
      <c r="O434" s="8"/>
      <c r="P434" s="200"/>
      <c r="Q434" s="236"/>
      <c r="R434" s="202"/>
      <c r="S434" s="202"/>
      <c r="T434" s="202"/>
      <c r="U434" s="237"/>
      <c r="V434" s="202"/>
      <c r="X434" s="98"/>
      <c r="Y434" s="103"/>
      <c r="Z434" s="95"/>
      <c r="AA434" s="95"/>
      <c r="AC434" s="98"/>
      <c r="AD434" s="85"/>
      <c r="AE434" s="100"/>
      <c r="AF434" s="100"/>
      <c r="AG434" s="100"/>
      <c r="AH434" s="100"/>
      <c r="AI434" s="100"/>
      <c r="AJ434" s="100"/>
      <c r="AK434" s="100"/>
      <c r="AL434" s="100"/>
      <c r="AN434" s="10">
        <v>1</v>
      </c>
    </row>
    <row r="435" spans="2:40" ht="30" customHeight="1" x14ac:dyDescent="0.25">
      <c r="B435" s="90"/>
      <c r="C435" s="131"/>
      <c r="D435" s="95"/>
      <c r="E435" s="95"/>
      <c r="F435" s="411"/>
      <c r="G435" s="95"/>
      <c r="H435" s="95"/>
      <c r="I435" s="412"/>
      <c r="J435" s="95"/>
      <c r="K435" s="8"/>
      <c r="O435" s="8"/>
      <c r="P435" s="200"/>
      <c r="Q435" s="236"/>
      <c r="R435" s="202"/>
      <c r="S435" s="202"/>
      <c r="T435" s="202"/>
      <c r="U435" s="237"/>
      <c r="V435" s="202"/>
      <c r="X435" s="98"/>
      <c r="Y435" s="103"/>
      <c r="Z435" s="95"/>
      <c r="AA435" s="95"/>
      <c r="AC435" s="98"/>
      <c r="AD435" s="85"/>
      <c r="AE435" s="100"/>
      <c r="AF435" s="100"/>
      <c r="AG435" s="100"/>
      <c r="AH435" s="100"/>
      <c r="AI435" s="100"/>
      <c r="AJ435" s="100"/>
      <c r="AK435" s="100"/>
      <c r="AL435" s="100"/>
      <c r="AN435" s="10">
        <v>1</v>
      </c>
    </row>
    <row r="436" spans="2:40" ht="30" customHeight="1" x14ac:dyDescent="0.25">
      <c r="B436" s="90"/>
      <c r="C436" s="131"/>
      <c r="D436" s="95"/>
      <c r="E436" s="95"/>
      <c r="F436" s="411"/>
      <c r="G436" s="95"/>
      <c r="H436" s="95"/>
      <c r="I436" s="412"/>
      <c r="J436" s="95"/>
      <c r="K436" s="8"/>
      <c r="O436" s="8"/>
      <c r="P436" s="200"/>
      <c r="Q436" s="236"/>
      <c r="R436" s="202"/>
      <c r="S436" s="202"/>
      <c r="T436" s="202"/>
      <c r="U436" s="237"/>
      <c r="V436" s="202"/>
      <c r="X436" s="98"/>
      <c r="Y436" s="103"/>
      <c r="Z436" s="95"/>
      <c r="AA436" s="95"/>
      <c r="AC436" s="98"/>
      <c r="AD436" s="85"/>
      <c r="AE436" s="100"/>
      <c r="AF436" s="100"/>
      <c r="AG436" s="100"/>
      <c r="AH436" s="100"/>
      <c r="AI436" s="100"/>
      <c r="AJ436" s="100"/>
      <c r="AK436" s="100"/>
      <c r="AL436" s="100"/>
      <c r="AN436" s="10">
        <v>1</v>
      </c>
    </row>
    <row r="437" spans="2:40" ht="30" customHeight="1" x14ac:dyDescent="0.25">
      <c r="B437" s="90"/>
      <c r="C437" s="131"/>
      <c r="D437" s="95"/>
      <c r="E437" s="95"/>
      <c r="F437" s="411"/>
      <c r="G437" s="95"/>
      <c r="H437" s="95"/>
      <c r="I437" s="412"/>
      <c r="J437" s="95"/>
      <c r="K437" s="8"/>
      <c r="O437" s="8"/>
      <c r="P437" s="200"/>
      <c r="Q437" s="236"/>
      <c r="R437" s="202"/>
      <c r="S437" s="202"/>
      <c r="T437" s="202"/>
      <c r="U437" s="237"/>
      <c r="V437" s="202"/>
      <c r="X437" s="98"/>
      <c r="Y437" s="103"/>
      <c r="Z437" s="95"/>
      <c r="AA437" s="95"/>
      <c r="AC437" s="98"/>
      <c r="AD437" s="85"/>
      <c r="AE437" s="100"/>
      <c r="AF437" s="100"/>
      <c r="AG437" s="100"/>
      <c r="AH437" s="100"/>
      <c r="AI437" s="100"/>
      <c r="AJ437" s="100"/>
      <c r="AK437" s="100"/>
      <c r="AL437" s="100"/>
      <c r="AN437" s="10">
        <v>1</v>
      </c>
    </row>
    <row r="438" spans="2:40" ht="30" customHeight="1" x14ac:dyDescent="0.25">
      <c r="B438" s="90"/>
      <c r="C438" s="131"/>
      <c r="D438" s="95"/>
      <c r="E438" s="95"/>
      <c r="F438" s="411"/>
      <c r="G438" s="95"/>
      <c r="H438" s="95"/>
      <c r="I438" s="412"/>
      <c r="J438" s="95"/>
      <c r="K438" s="8"/>
      <c r="O438" s="8"/>
      <c r="P438" s="200"/>
      <c r="Q438" s="236"/>
      <c r="R438" s="202"/>
      <c r="S438" s="202"/>
      <c r="T438" s="202"/>
      <c r="U438" s="237"/>
      <c r="V438" s="202"/>
      <c r="X438" s="98"/>
      <c r="Y438" s="103"/>
      <c r="Z438" s="95"/>
      <c r="AA438" s="95"/>
      <c r="AC438" s="98"/>
      <c r="AD438" s="85"/>
      <c r="AE438" s="100"/>
      <c r="AF438" s="100"/>
      <c r="AG438" s="100"/>
      <c r="AH438" s="100"/>
      <c r="AI438" s="100"/>
      <c r="AJ438" s="100"/>
      <c r="AK438" s="100"/>
      <c r="AL438" s="100"/>
      <c r="AN438" s="10">
        <v>1</v>
      </c>
    </row>
    <row r="439" spans="2:40" ht="30" customHeight="1" x14ac:dyDescent="0.25">
      <c r="B439" s="90"/>
      <c r="C439" s="131"/>
      <c r="D439" s="95"/>
      <c r="E439" s="95"/>
      <c r="F439" s="411"/>
      <c r="G439" s="95"/>
      <c r="H439" s="95"/>
      <c r="I439" s="412"/>
      <c r="J439" s="95"/>
      <c r="K439" s="8"/>
      <c r="O439" s="8"/>
      <c r="P439" s="200"/>
      <c r="Q439" s="236"/>
      <c r="R439" s="202"/>
      <c r="S439" s="202"/>
      <c r="T439" s="202"/>
      <c r="U439" s="237"/>
      <c r="V439" s="202"/>
      <c r="X439" s="98"/>
      <c r="Y439" s="103"/>
      <c r="Z439" s="95"/>
      <c r="AA439" s="95"/>
      <c r="AC439" s="98"/>
      <c r="AD439" s="85"/>
      <c r="AE439" s="100"/>
      <c r="AF439" s="100"/>
      <c r="AG439" s="100"/>
      <c r="AH439" s="100"/>
      <c r="AI439" s="100"/>
      <c r="AJ439" s="100"/>
      <c r="AK439" s="100"/>
      <c r="AL439" s="100"/>
      <c r="AN439" s="10">
        <v>1</v>
      </c>
    </row>
    <row r="440" spans="2:40" ht="30" customHeight="1" x14ac:dyDescent="0.25">
      <c r="B440" s="90"/>
      <c r="C440" s="131"/>
      <c r="D440" s="95"/>
      <c r="E440" s="95"/>
      <c r="F440" s="411"/>
      <c r="G440" s="95"/>
      <c r="H440" s="95"/>
      <c r="I440" s="412"/>
      <c r="J440" s="95"/>
      <c r="K440" s="8"/>
      <c r="O440" s="8"/>
      <c r="P440" s="200"/>
      <c r="Q440" s="236"/>
      <c r="R440" s="202"/>
      <c r="S440" s="202"/>
      <c r="T440" s="202"/>
      <c r="U440" s="237"/>
      <c r="V440" s="202"/>
      <c r="X440" s="98"/>
      <c r="Y440" s="103"/>
      <c r="Z440" s="95"/>
      <c r="AA440" s="95"/>
      <c r="AC440" s="98"/>
      <c r="AD440" s="85"/>
      <c r="AE440" s="100"/>
      <c r="AF440" s="100"/>
      <c r="AG440" s="100"/>
      <c r="AH440" s="100"/>
      <c r="AI440" s="100"/>
      <c r="AJ440" s="100"/>
      <c r="AK440" s="100"/>
      <c r="AL440" s="100"/>
      <c r="AN440" s="10">
        <v>1</v>
      </c>
    </row>
    <row r="441" spans="2:40" ht="30" customHeight="1" x14ac:dyDescent="0.25">
      <c r="B441" s="90"/>
      <c r="C441" s="131"/>
      <c r="D441" s="95"/>
      <c r="E441" s="95"/>
      <c r="F441" s="411"/>
      <c r="G441" s="95"/>
      <c r="H441" s="95"/>
      <c r="I441" s="412"/>
      <c r="J441" s="95"/>
      <c r="K441" s="8"/>
      <c r="O441" s="8"/>
      <c r="P441" s="200"/>
      <c r="Q441" s="236"/>
      <c r="R441" s="202"/>
      <c r="S441" s="202"/>
      <c r="T441" s="202"/>
      <c r="U441" s="237"/>
      <c r="V441" s="202"/>
      <c r="X441" s="98"/>
      <c r="Y441" s="103"/>
      <c r="Z441" s="95"/>
      <c r="AA441" s="95"/>
      <c r="AC441" s="98"/>
      <c r="AD441" s="85"/>
      <c r="AE441" s="100"/>
      <c r="AF441" s="100"/>
      <c r="AG441" s="100"/>
      <c r="AH441" s="100"/>
      <c r="AI441" s="100"/>
      <c r="AJ441" s="100"/>
      <c r="AK441" s="100"/>
      <c r="AL441" s="100"/>
      <c r="AN441" s="10">
        <v>1</v>
      </c>
    </row>
    <row r="442" spans="2:40" ht="30" customHeight="1" x14ac:dyDescent="0.25">
      <c r="B442" s="90"/>
      <c r="C442" s="131"/>
      <c r="D442" s="95"/>
      <c r="E442" s="95"/>
      <c r="F442" s="411"/>
      <c r="G442" s="95"/>
      <c r="H442" s="95"/>
      <c r="I442" s="412"/>
      <c r="J442" s="95"/>
      <c r="K442" s="8"/>
      <c r="O442" s="8"/>
      <c r="P442" s="200"/>
      <c r="Q442" s="236"/>
      <c r="R442" s="202"/>
      <c r="S442" s="202"/>
      <c r="T442" s="202"/>
      <c r="U442" s="237"/>
      <c r="V442" s="202"/>
      <c r="X442" s="98"/>
      <c r="Y442" s="103"/>
      <c r="Z442" s="95"/>
      <c r="AA442" s="95"/>
      <c r="AC442" s="98"/>
      <c r="AD442" s="85"/>
      <c r="AE442" s="100"/>
      <c r="AF442" s="100"/>
      <c r="AG442" s="100"/>
      <c r="AH442" s="100"/>
      <c r="AI442" s="100"/>
      <c r="AJ442" s="100"/>
      <c r="AK442" s="100"/>
      <c r="AL442" s="100"/>
      <c r="AN442" s="10">
        <v>1</v>
      </c>
    </row>
    <row r="443" spans="2:40" ht="30" customHeight="1" x14ac:dyDescent="0.25">
      <c r="B443" s="90"/>
      <c r="C443" s="131"/>
      <c r="D443" s="95"/>
      <c r="E443" s="95"/>
      <c r="F443" s="411"/>
      <c r="G443" s="95"/>
      <c r="H443" s="95"/>
      <c r="I443" s="412"/>
      <c r="J443" s="95"/>
      <c r="K443" s="8"/>
      <c r="O443" s="8"/>
      <c r="P443" s="200"/>
      <c r="Q443" s="236"/>
      <c r="R443" s="202"/>
      <c r="S443" s="202"/>
      <c r="T443" s="202"/>
      <c r="U443" s="237"/>
      <c r="V443" s="202"/>
      <c r="X443" s="98"/>
      <c r="Y443" s="103"/>
      <c r="Z443" s="95"/>
      <c r="AA443" s="95"/>
      <c r="AC443" s="98"/>
      <c r="AD443" s="85"/>
      <c r="AE443" s="100"/>
      <c r="AF443" s="100"/>
      <c r="AG443" s="100"/>
      <c r="AH443" s="100"/>
      <c r="AI443" s="100"/>
      <c r="AJ443" s="100"/>
      <c r="AK443" s="100"/>
      <c r="AL443" s="100"/>
      <c r="AN443" s="10">
        <v>1</v>
      </c>
    </row>
    <row r="444" spans="2:40" ht="30" customHeight="1" x14ac:dyDescent="0.25">
      <c r="B444" s="90"/>
      <c r="C444" s="131"/>
      <c r="D444" s="95"/>
      <c r="E444" s="95"/>
      <c r="F444" s="411"/>
      <c r="G444" s="95"/>
      <c r="H444" s="95"/>
      <c r="I444" s="412"/>
      <c r="J444" s="95"/>
      <c r="K444" s="8"/>
      <c r="O444" s="8"/>
      <c r="P444" s="200"/>
      <c r="Q444" s="236"/>
      <c r="R444" s="202"/>
      <c r="S444" s="202"/>
      <c r="T444" s="202"/>
      <c r="U444" s="237"/>
      <c r="V444" s="202"/>
      <c r="X444" s="98"/>
      <c r="Y444" s="103"/>
      <c r="Z444" s="95"/>
      <c r="AA444" s="95"/>
      <c r="AC444" s="98"/>
      <c r="AD444" s="85"/>
      <c r="AE444" s="100"/>
      <c r="AF444" s="100"/>
      <c r="AG444" s="100"/>
      <c r="AH444" s="100"/>
      <c r="AI444" s="100"/>
      <c r="AJ444" s="100"/>
      <c r="AK444" s="100"/>
      <c r="AL444" s="100"/>
      <c r="AN444" s="10">
        <v>1</v>
      </c>
    </row>
    <row r="445" spans="2:40" ht="30" customHeight="1" x14ac:dyDescent="0.25">
      <c r="B445" s="90"/>
      <c r="C445" s="131"/>
      <c r="D445" s="95"/>
      <c r="E445" s="95"/>
      <c r="F445" s="411"/>
      <c r="G445" s="95"/>
      <c r="H445" s="95"/>
      <c r="I445" s="412"/>
      <c r="J445" s="95"/>
      <c r="K445" s="8"/>
      <c r="O445" s="8"/>
      <c r="P445" s="200"/>
      <c r="Q445" s="236"/>
      <c r="R445" s="202"/>
      <c r="S445" s="202"/>
      <c r="T445" s="202"/>
      <c r="U445" s="237"/>
      <c r="V445" s="202"/>
      <c r="X445" s="98"/>
      <c r="Y445" s="103"/>
      <c r="Z445" s="95"/>
      <c r="AA445" s="95"/>
      <c r="AC445" s="98"/>
      <c r="AD445" s="85"/>
      <c r="AE445" s="100"/>
      <c r="AF445" s="100"/>
      <c r="AG445" s="100"/>
      <c r="AH445" s="100"/>
      <c r="AI445" s="100"/>
      <c r="AJ445" s="100"/>
      <c r="AK445" s="100"/>
      <c r="AL445" s="100"/>
      <c r="AN445" s="10">
        <v>1</v>
      </c>
    </row>
    <row r="446" spans="2:40" ht="30" customHeight="1" x14ac:dyDescent="0.25">
      <c r="B446" s="90"/>
      <c r="C446" s="131"/>
      <c r="D446" s="95"/>
      <c r="E446" s="95"/>
      <c r="F446" s="411"/>
      <c r="G446" s="95"/>
      <c r="H446" s="95"/>
      <c r="I446" s="412"/>
      <c r="J446" s="95"/>
      <c r="K446" s="8"/>
      <c r="O446" s="8"/>
      <c r="P446" s="200"/>
      <c r="Q446" s="236"/>
      <c r="R446" s="202"/>
      <c r="S446" s="202"/>
      <c r="T446" s="202"/>
      <c r="U446" s="237"/>
      <c r="V446" s="202"/>
      <c r="X446" s="98"/>
      <c r="Y446" s="103"/>
      <c r="Z446" s="95"/>
      <c r="AA446" s="95"/>
      <c r="AC446" s="98"/>
      <c r="AD446" s="85"/>
      <c r="AE446" s="100"/>
      <c r="AF446" s="100"/>
      <c r="AG446" s="100"/>
      <c r="AH446" s="100"/>
      <c r="AI446" s="100"/>
      <c r="AJ446" s="100"/>
      <c r="AK446" s="100"/>
      <c r="AL446" s="100"/>
      <c r="AN446" s="10">
        <v>1</v>
      </c>
    </row>
    <row r="447" spans="2:40" ht="30" customHeight="1" x14ac:dyDescent="0.25">
      <c r="B447" s="90"/>
      <c r="C447" s="131"/>
      <c r="D447" s="95"/>
      <c r="E447" s="95"/>
      <c r="F447" s="411"/>
      <c r="G447" s="95"/>
      <c r="H447" s="95"/>
      <c r="I447" s="412"/>
      <c r="J447" s="95"/>
      <c r="K447" s="8"/>
      <c r="O447" s="8"/>
      <c r="P447" s="200"/>
      <c r="Q447" s="236"/>
      <c r="R447" s="202"/>
      <c r="S447" s="202"/>
      <c r="T447" s="202"/>
      <c r="U447" s="237"/>
      <c r="V447" s="202"/>
      <c r="X447" s="98"/>
      <c r="Y447" s="103"/>
      <c r="Z447" s="95"/>
      <c r="AA447" s="95"/>
      <c r="AC447" s="98"/>
      <c r="AD447" s="85"/>
      <c r="AE447" s="100"/>
      <c r="AF447" s="100"/>
      <c r="AG447" s="100"/>
      <c r="AH447" s="100"/>
      <c r="AI447" s="100"/>
      <c r="AJ447" s="100"/>
      <c r="AK447" s="100"/>
      <c r="AL447" s="100"/>
      <c r="AN447" s="10">
        <v>1</v>
      </c>
    </row>
    <row r="448" spans="2:40" ht="30" customHeight="1" x14ac:dyDescent="0.25">
      <c r="B448" s="90"/>
      <c r="C448" s="131"/>
      <c r="D448" s="95"/>
      <c r="E448" s="95"/>
      <c r="F448" s="411"/>
      <c r="G448" s="95"/>
      <c r="H448" s="95"/>
      <c r="I448" s="412"/>
      <c r="J448" s="95"/>
      <c r="K448" s="8"/>
      <c r="O448" s="8"/>
      <c r="P448" s="200"/>
      <c r="Q448" s="236"/>
      <c r="R448" s="202"/>
      <c r="S448" s="202"/>
      <c r="T448" s="202"/>
      <c r="U448" s="237"/>
      <c r="V448" s="202"/>
      <c r="X448" s="98"/>
      <c r="Y448" s="103"/>
      <c r="Z448" s="95"/>
      <c r="AA448" s="95"/>
      <c r="AC448" s="98"/>
      <c r="AD448" s="85"/>
      <c r="AE448" s="100"/>
      <c r="AF448" s="100"/>
      <c r="AG448" s="100"/>
      <c r="AH448" s="100"/>
      <c r="AI448" s="100"/>
      <c r="AJ448" s="100"/>
      <c r="AK448" s="100"/>
      <c r="AL448" s="100"/>
      <c r="AN448" s="10">
        <v>1</v>
      </c>
    </row>
    <row r="449" spans="2:40" ht="30" customHeight="1" x14ac:dyDescent="0.25">
      <c r="B449" s="90"/>
      <c r="C449" s="131"/>
      <c r="D449" s="95"/>
      <c r="E449" s="95"/>
      <c r="F449" s="411"/>
      <c r="G449" s="95"/>
      <c r="H449" s="95"/>
      <c r="I449" s="412"/>
      <c r="J449" s="95"/>
      <c r="K449" s="8"/>
      <c r="O449" s="8"/>
      <c r="P449" s="200"/>
      <c r="Q449" s="236"/>
      <c r="R449" s="202"/>
      <c r="S449" s="202"/>
      <c r="T449" s="202"/>
      <c r="U449" s="237"/>
      <c r="V449" s="202"/>
      <c r="X449" s="98"/>
      <c r="Y449" s="103"/>
      <c r="Z449" s="95"/>
      <c r="AA449" s="95"/>
      <c r="AC449" s="98"/>
      <c r="AD449" s="85"/>
      <c r="AE449" s="100"/>
      <c r="AF449" s="100"/>
      <c r="AG449" s="100"/>
      <c r="AH449" s="100"/>
      <c r="AI449" s="100"/>
      <c r="AJ449" s="100"/>
      <c r="AK449" s="100"/>
      <c r="AL449" s="100"/>
      <c r="AN449" s="10">
        <v>1</v>
      </c>
    </row>
    <row r="450" spans="2:40" ht="30" customHeight="1" x14ac:dyDescent="0.25">
      <c r="B450" s="90"/>
      <c r="C450" s="131"/>
      <c r="D450" s="95"/>
      <c r="E450" s="95"/>
      <c r="F450" s="411"/>
      <c r="G450" s="95"/>
      <c r="H450" s="95"/>
      <c r="I450" s="412"/>
      <c r="J450" s="95"/>
      <c r="K450" s="8"/>
      <c r="O450" s="8"/>
      <c r="P450" s="200"/>
      <c r="Q450" s="236"/>
      <c r="R450" s="202"/>
      <c r="S450" s="202"/>
      <c r="T450" s="202"/>
      <c r="U450" s="237"/>
      <c r="V450" s="202"/>
      <c r="X450" s="98"/>
      <c r="Y450" s="103"/>
      <c r="Z450" s="95"/>
      <c r="AA450" s="95"/>
      <c r="AC450" s="98"/>
      <c r="AD450" s="85"/>
      <c r="AE450" s="100"/>
      <c r="AF450" s="100"/>
      <c r="AG450" s="100"/>
      <c r="AH450" s="100"/>
      <c r="AI450" s="100"/>
      <c r="AJ450" s="100"/>
      <c r="AK450" s="100"/>
      <c r="AL450" s="100"/>
      <c r="AN450" s="10">
        <v>1</v>
      </c>
    </row>
    <row r="451" spans="2:40" ht="30" customHeight="1" x14ac:dyDescent="0.25">
      <c r="B451" s="90"/>
      <c r="C451" s="131"/>
      <c r="D451" s="95"/>
      <c r="E451" s="95"/>
      <c r="F451" s="411"/>
      <c r="G451" s="95"/>
      <c r="H451" s="95"/>
      <c r="I451" s="412"/>
      <c r="J451" s="95"/>
      <c r="K451" s="8"/>
      <c r="O451" s="8"/>
      <c r="P451" s="200"/>
      <c r="Q451" s="236"/>
      <c r="R451" s="202"/>
      <c r="S451" s="202"/>
      <c r="T451" s="202"/>
      <c r="U451" s="237"/>
      <c r="V451" s="202"/>
      <c r="X451" s="98"/>
      <c r="Y451" s="103"/>
      <c r="Z451" s="95"/>
      <c r="AA451" s="95"/>
      <c r="AC451" s="98"/>
      <c r="AD451" s="85"/>
      <c r="AE451" s="100"/>
      <c r="AF451" s="100"/>
      <c r="AG451" s="100"/>
      <c r="AH451" s="100"/>
      <c r="AI451" s="100"/>
      <c r="AJ451" s="100"/>
      <c r="AK451" s="100"/>
      <c r="AL451" s="100"/>
      <c r="AN451" s="10">
        <v>1</v>
      </c>
    </row>
    <row r="452" spans="2:40" ht="30" customHeight="1" x14ac:dyDescent="0.25">
      <c r="B452" s="90"/>
      <c r="C452" s="131"/>
      <c r="D452" s="95"/>
      <c r="E452" s="95"/>
      <c r="F452" s="411"/>
      <c r="G452" s="95"/>
      <c r="H452" s="95"/>
      <c r="I452" s="412"/>
      <c r="J452" s="95"/>
      <c r="K452" s="8"/>
      <c r="O452" s="8"/>
      <c r="P452" s="200"/>
      <c r="Q452" s="236"/>
      <c r="R452" s="202"/>
      <c r="S452" s="202"/>
      <c r="T452" s="202"/>
      <c r="U452" s="237"/>
      <c r="V452" s="202"/>
      <c r="X452" s="98"/>
      <c r="Y452" s="103"/>
      <c r="Z452" s="95"/>
      <c r="AA452" s="95"/>
      <c r="AC452" s="98"/>
      <c r="AD452" s="85"/>
      <c r="AE452" s="100"/>
      <c r="AF452" s="100"/>
      <c r="AG452" s="100"/>
      <c r="AH452" s="100"/>
      <c r="AI452" s="100"/>
      <c r="AJ452" s="100"/>
      <c r="AK452" s="100"/>
      <c r="AL452" s="100"/>
      <c r="AN452" s="10">
        <v>1</v>
      </c>
    </row>
    <row r="453" spans="2:40" ht="30" customHeight="1" x14ac:dyDescent="0.25">
      <c r="B453" s="90"/>
      <c r="C453" s="131"/>
      <c r="D453" s="95"/>
      <c r="E453" s="95"/>
      <c r="F453" s="411"/>
      <c r="G453" s="95"/>
      <c r="H453" s="95"/>
      <c r="I453" s="412"/>
      <c r="J453" s="95"/>
      <c r="K453" s="8"/>
      <c r="O453" s="8"/>
      <c r="P453" s="200"/>
      <c r="Q453" s="236"/>
      <c r="R453" s="202"/>
      <c r="S453" s="202"/>
      <c r="T453" s="202"/>
      <c r="U453" s="237"/>
      <c r="V453" s="202"/>
      <c r="X453" s="98"/>
      <c r="Y453" s="103"/>
      <c r="Z453" s="95"/>
      <c r="AA453" s="95"/>
      <c r="AC453" s="98"/>
      <c r="AD453" s="85"/>
      <c r="AE453" s="100"/>
      <c r="AF453" s="100"/>
      <c r="AG453" s="100"/>
      <c r="AH453" s="100"/>
      <c r="AI453" s="100"/>
      <c r="AJ453" s="100"/>
      <c r="AK453" s="100"/>
      <c r="AL453" s="100"/>
      <c r="AN453" s="10">
        <v>1</v>
      </c>
    </row>
    <row r="454" spans="2:40" ht="30" customHeight="1" x14ac:dyDescent="0.25">
      <c r="B454" s="90"/>
      <c r="C454" s="131"/>
      <c r="D454" s="95"/>
      <c r="E454" s="95"/>
      <c r="F454" s="411"/>
      <c r="G454" s="95"/>
      <c r="H454" s="95"/>
      <c r="I454" s="412"/>
      <c r="J454" s="95"/>
      <c r="K454" s="8"/>
      <c r="O454" s="8"/>
      <c r="P454" s="200"/>
      <c r="Q454" s="236"/>
      <c r="R454" s="202"/>
      <c r="S454" s="202"/>
      <c r="T454" s="202"/>
      <c r="U454" s="237"/>
      <c r="V454" s="202"/>
      <c r="X454" s="98"/>
      <c r="Y454" s="103"/>
      <c r="Z454" s="95"/>
      <c r="AA454" s="95"/>
      <c r="AC454" s="98"/>
      <c r="AD454" s="85"/>
      <c r="AE454" s="100"/>
      <c r="AF454" s="100"/>
      <c r="AG454" s="100"/>
      <c r="AH454" s="100"/>
      <c r="AI454" s="100"/>
      <c r="AJ454" s="100"/>
      <c r="AK454" s="100"/>
      <c r="AL454" s="100"/>
      <c r="AN454" s="10">
        <v>1</v>
      </c>
    </row>
    <row r="455" spans="2:40" ht="30" customHeight="1" x14ac:dyDescent="0.25">
      <c r="B455" s="90"/>
      <c r="C455" s="131"/>
      <c r="D455" s="95"/>
      <c r="E455" s="95"/>
      <c r="F455" s="411"/>
      <c r="G455" s="95"/>
      <c r="H455" s="95"/>
      <c r="I455" s="412"/>
      <c r="J455" s="95"/>
      <c r="K455" s="8"/>
      <c r="O455" s="8"/>
      <c r="P455" s="200"/>
      <c r="Q455" s="236"/>
      <c r="R455" s="202"/>
      <c r="S455" s="202"/>
      <c r="T455" s="202"/>
      <c r="U455" s="237"/>
      <c r="V455" s="202"/>
      <c r="X455" s="98"/>
      <c r="Y455" s="103"/>
      <c r="Z455" s="95"/>
      <c r="AA455" s="95"/>
      <c r="AC455" s="98"/>
      <c r="AD455" s="85"/>
      <c r="AE455" s="100"/>
      <c r="AF455" s="100"/>
      <c r="AG455" s="100"/>
      <c r="AH455" s="100"/>
      <c r="AI455" s="100"/>
      <c r="AJ455" s="100"/>
      <c r="AK455" s="100"/>
      <c r="AL455" s="100"/>
      <c r="AN455" s="10">
        <v>1</v>
      </c>
    </row>
    <row r="456" spans="2:40" ht="30" customHeight="1" x14ac:dyDescent="0.25">
      <c r="B456" s="90"/>
      <c r="C456" s="131"/>
      <c r="D456" s="95"/>
      <c r="E456" s="95"/>
      <c r="F456" s="411"/>
      <c r="G456" s="95"/>
      <c r="H456" s="95"/>
      <c r="I456" s="412"/>
      <c r="J456" s="95"/>
      <c r="K456" s="8"/>
      <c r="O456" s="8"/>
      <c r="P456" s="200"/>
      <c r="Q456" s="236"/>
      <c r="R456" s="202"/>
      <c r="S456" s="202"/>
      <c r="T456" s="202"/>
      <c r="U456" s="237"/>
      <c r="V456" s="202"/>
      <c r="X456" s="98"/>
      <c r="Y456" s="103"/>
      <c r="Z456" s="95"/>
      <c r="AA456" s="95"/>
      <c r="AC456" s="98"/>
      <c r="AD456" s="85"/>
      <c r="AE456" s="100"/>
      <c r="AF456" s="100"/>
      <c r="AG456" s="100"/>
      <c r="AH456" s="100"/>
      <c r="AI456" s="100"/>
      <c r="AJ456" s="100"/>
      <c r="AK456" s="100"/>
      <c r="AL456" s="100"/>
      <c r="AN456" s="10">
        <v>1</v>
      </c>
    </row>
    <row r="457" spans="2:40" ht="30" customHeight="1" x14ac:dyDescent="0.25">
      <c r="B457" s="90"/>
      <c r="C457" s="131"/>
      <c r="D457" s="95"/>
      <c r="E457" s="95"/>
      <c r="F457" s="411"/>
      <c r="G457" s="95"/>
      <c r="H457" s="95"/>
      <c r="I457" s="412"/>
      <c r="J457" s="95"/>
      <c r="K457" s="8"/>
      <c r="O457" s="8"/>
      <c r="P457" s="200"/>
      <c r="Q457" s="236"/>
      <c r="R457" s="202"/>
      <c r="S457" s="202"/>
      <c r="T457" s="202"/>
      <c r="U457" s="237"/>
      <c r="V457" s="202"/>
      <c r="X457" s="98"/>
      <c r="Y457" s="103"/>
      <c r="Z457" s="95"/>
      <c r="AA457" s="95"/>
      <c r="AC457" s="98"/>
      <c r="AD457" s="85"/>
      <c r="AE457" s="100"/>
      <c r="AF457" s="100"/>
      <c r="AG457" s="100"/>
      <c r="AH457" s="100"/>
      <c r="AI457" s="100"/>
      <c r="AJ457" s="100"/>
      <c r="AK457" s="100"/>
      <c r="AL457" s="100"/>
      <c r="AN457" s="10">
        <v>1</v>
      </c>
    </row>
    <row r="458" spans="2:40" ht="30" customHeight="1" x14ac:dyDescent="0.25">
      <c r="B458" s="90"/>
      <c r="C458" s="131"/>
      <c r="D458" s="95"/>
      <c r="E458" s="95"/>
      <c r="F458" s="411"/>
      <c r="G458" s="95"/>
      <c r="H458" s="95"/>
      <c r="I458" s="412"/>
      <c r="J458" s="95"/>
      <c r="K458" s="8"/>
      <c r="O458" s="8"/>
      <c r="P458" s="200"/>
      <c r="Q458" s="236"/>
      <c r="R458" s="202"/>
      <c r="S458" s="202"/>
      <c r="T458" s="202"/>
      <c r="U458" s="237"/>
      <c r="V458" s="202"/>
      <c r="X458" s="98"/>
      <c r="Y458" s="103"/>
      <c r="Z458" s="95"/>
      <c r="AA458" s="95"/>
      <c r="AC458" s="98"/>
      <c r="AD458" s="85"/>
      <c r="AE458" s="100"/>
      <c r="AF458" s="100"/>
      <c r="AG458" s="100"/>
      <c r="AH458" s="100"/>
      <c r="AI458" s="100"/>
      <c r="AJ458" s="100"/>
      <c r="AK458" s="100"/>
      <c r="AL458" s="100"/>
      <c r="AN458" s="10">
        <v>1</v>
      </c>
    </row>
    <row r="459" spans="2:40" ht="30" customHeight="1" x14ac:dyDescent="0.25">
      <c r="B459" s="90"/>
      <c r="C459" s="131"/>
      <c r="D459" s="95"/>
      <c r="E459" s="95"/>
      <c r="F459" s="411"/>
      <c r="G459" s="95"/>
      <c r="H459" s="95"/>
      <c r="I459" s="412"/>
      <c r="J459" s="95"/>
      <c r="K459" s="8"/>
      <c r="O459" s="8"/>
      <c r="P459" s="200"/>
      <c r="Q459" s="236"/>
      <c r="R459" s="202"/>
      <c r="S459" s="202"/>
      <c r="T459" s="202"/>
      <c r="U459" s="237"/>
      <c r="V459" s="202"/>
      <c r="X459" s="98"/>
      <c r="Y459" s="103"/>
      <c r="Z459" s="95"/>
      <c r="AA459" s="95"/>
      <c r="AC459" s="98"/>
      <c r="AD459" s="85"/>
      <c r="AE459" s="100"/>
      <c r="AF459" s="100"/>
      <c r="AG459" s="100"/>
      <c r="AH459" s="100"/>
      <c r="AI459" s="100"/>
      <c r="AJ459" s="100"/>
      <c r="AK459" s="100"/>
      <c r="AL459" s="100"/>
      <c r="AN459" s="10">
        <v>1</v>
      </c>
    </row>
    <row r="460" spans="2:40" ht="30" customHeight="1" x14ac:dyDescent="0.25">
      <c r="B460" s="90"/>
      <c r="C460" s="131"/>
      <c r="D460" s="95"/>
      <c r="E460" s="95"/>
      <c r="F460" s="411"/>
      <c r="G460" s="95"/>
      <c r="H460" s="95"/>
      <c r="I460" s="412"/>
      <c r="J460" s="95"/>
      <c r="K460" s="8"/>
      <c r="O460" s="8"/>
      <c r="P460" s="200"/>
      <c r="Q460" s="236"/>
      <c r="R460" s="202"/>
      <c r="S460" s="202"/>
      <c r="T460" s="202"/>
      <c r="U460" s="237"/>
      <c r="V460" s="202"/>
      <c r="X460" s="98"/>
      <c r="Y460" s="103"/>
      <c r="Z460" s="95"/>
      <c r="AA460" s="95"/>
      <c r="AC460" s="98"/>
      <c r="AD460" s="85"/>
      <c r="AE460" s="100"/>
      <c r="AF460" s="100"/>
      <c r="AG460" s="100"/>
      <c r="AH460" s="100"/>
      <c r="AI460" s="100"/>
      <c r="AJ460" s="100"/>
      <c r="AK460" s="100"/>
      <c r="AL460" s="100"/>
      <c r="AN460" s="10">
        <v>1</v>
      </c>
    </row>
    <row r="461" spans="2:40" ht="30" customHeight="1" x14ac:dyDescent="0.25">
      <c r="B461" s="90"/>
      <c r="C461" s="131"/>
      <c r="D461" s="95"/>
      <c r="E461" s="95"/>
      <c r="F461" s="411"/>
      <c r="G461" s="95"/>
      <c r="H461" s="95"/>
      <c r="I461" s="412"/>
      <c r="J461" s="95"/>
      <c r="K461" s="8"/>
      <c r="O461" s="8"/>
      <c r="P461" s="200"/>
      <c r="Q461" s="236"/>
      <c r="R461" s="202"/>
      <c r="S461" s="202"/>
      <c r="T461" s="202"/>
      <c r="U461" s="237"/>
      <c r="V461" s="202"/>
      <c r="X461" s="98"/>
      <c r="Y461" s="103"/>
      <c r="Z461" s="95"/>
      <c r="AA461" s="95"/>
      <c r="AC461" s="98"/>
      <c r="AD461" s="85"/>
      <c r="AE461" s="100"/>
      <c r="AF461" s="100"/>
      <c r="AG461" s="100"/>
      <c r="AH461" s="100"/>
      <c r="AI461" s="100"/>
      <c r="AJ461" s="100"/>
      <c r="AK461" s="100"/>
      <c r="AL461" s="100"/>
      <c r="AN461" s="10">
        <v>1</v>
      </c>
    </row>
    <row r="462" spans="2:40" ht="30" customHeight="1" x14ac:dyDescent="0.25">
      <c r="B462" s="90"/>
      <c r="C462" s="131"/>
      <c r="D462" s="95"/>
      <c r="E462" s="95"/>
      <c r="F462" s="411"/>
      <c r="G462" s="95"/>
      <c r="H462" s="95"/>
      <c r="I462" s="412"/>
      <c r="J462" s="95"/>
      <c r="K462" s="8"/>
      <c r="O462" s="8"/>
      <c r="P462" s="200"/>
      <c r="Q462" s="236"/>
      <c r="R462" s="202"/>
      <c r="S462" s="202"/>
      <c r="T462" s="202"/>
      <c r="U462" s="237"/>
      <c r="V462" s="202"/>
      <c r="X462" s="98"/>
      <c r="Y462" s="103"/>
      <c r="Z462" s="95"/>
      <c r="AA462" s="95"/>
      <c r="AC462" s="98"/>
      <c r="AD462" s="85"/>
      <c r="AE462" s="100"/>
      <c r="AF462" s="100"/>
      <c r="AG462" s="100"/>
      <c r="AH462" s="100"/>
      <c r="AI462" s="100"/>
      <c r="AJ462" s="100"/>
      <c r="AK462" s="100"/>
      <c r="AL462" s="100"/>
      <c r="AN462" s="10">
        <v>1</v>
      </c>
    </row>
    <row r="463" spans="2:40" ht="30" customHeight="1" x14ac:dyDescent="0.25">
      <c r="B463" s="90"/>
      <c r="C463" s="131"/>
      <c r="D463" s="95"/>
      <c r="E463" s="95"/>
      <c r="F463" s="411"/>
      <c r="G463" s="95"/>
      <c r="H463" s="95"/>
      <c r="I463" s="412"/>
      <c r="J463" s="95"/>
      <c r="K463" s="8"/>
      <c r="O463" s="8"/>
      <c r="P463" s="200"/>
      <c r="Q463" s="236"/>
      <c r="R463" s="202"/>
      <c r="S463" s="202"/>
      <c r="T463" s="202"/>
      <c r="U463" s="237"/>
      <c r="V463" s="202"/>
      <c r="X463" s="98"/>
      <c r="Y463" s="103"/>
      <c r="Z463" s="95"/>
      <c r="AA463" s="95"/>
      <c r="AC463" s="98"/>
      <c r="AD463" s="85"/>
      <c r="AE463" s="100"/>
      <c r="AF463" s="100"/>
      <c r="AG463" s="100"/>
      <c r="AH463" s="100"/>
      <c r="AI463" s="100"/>
      <c r="AJ463" s="100"/>
      <c r="AK463" s="100"/>
      <c r="AL463" s="100"/>
      <c r="AN463" s="10">
        <v>1</v>
      </c>
    </row>
    <row r="464" spans="2:40" ht="30" customHeight="1" x14ac:dyDescent="0.25">
      <c r="B464" s="90"/>
      <c r="C464" s="131"/>
      <c r="D464" s="95"/>
      <c r="E464" s="95"/>
      <c r="F464" s="411"/>
      <c r="G464" s="95"/>
      <c r="H464" s="95"/>
      <c r="I464" s="412"/>
      <c r="J464" s="95"/>
      <c r="K464" s="8"/>
      <c r="O464" s="8"/>
      <c r="P464" s="200"/>
      <c r="Q464" s="236"/>
      <c r="R464" s="202"/>
      <c r="S464" s="202"/>
      <c r="T464" s="202"/>
      <c r="U464" s="237"/>
      <c r="V464" s="202"/>
      <c r="X464" s="98"/>
      <c r="Y464" s="103"/>
      <c r="Z464" s="95"/>
      <c r="AA464" s="95"/>
      <c r="AC464" s="98"/>
      <c r="AD464" s="85"/>
      <c r="AE464" s="100"/>
      <c r="AF464" s="100"/>
      <c r="AG464" s="100"/>
      <c r="AH464" s="100"/>
      <c r="AI464" s="100"/>
      <c r="AJ464" s="100"/>
      <c r="AK464" s="100"/>
      <c r="AL464" s="100"/>
      <c r="AN464" s="10">
        <v>1</v>
      </c>
    </row>
    <row r="465" spans="1:42" ht="30" customHeight="1" x14ac:dyDescent="0.25">
      <c r="B465" s="90"/>
      <c r="C465" s="131"/>
      <c r="D465" s="95"/>
      <c r="E465" s="95"/>
      <c r="F465" s="411"/>
      <c r="G465" s="95"/>
      <c r="H465" s="95"/>
      <c r="I465" s="412"/>
      <c r="J465" s="95"/>
      <c r="K465" s="8"/>
      <c r="O465" s="8"/>
      <c r="P465" s="200"/>
      <c r="Q465" s="236"/>
      <c r="R465" s="202"/>
      <c r="S465" s="202"/>
      <c r="T465" s="202"/>
      <c r="U465" s="237"/>
      <c r="V465" s="202"/>
      <c r="X465" s="98"/>
      <c r="Y465" s="103"/>
      <c r="Z465" s="95"/>
      <c r="AA465" s="95"/>
      <c r="AC465" s="98"/>
      <c r="AD465" s="85"/>
      <c r="AE465" s="100"/>
      <c r="AF465" s="100"/>
      <c r="AG465" s="100"/>
      <c r="AH465" s="100"/>
      <c r="AI465" s="100"/>
      <c r="AJ465" s="100"/>
      <c r="AK465" s="100"/>
      <c r="AL465" s="100"/>
      <c r="AN465" s="10">
        <v>1</v>
      </c>
    </row>
    <row r="466" spans="1:42" ht="30" customHeight="1" x14ac:dyDescent="0.25">
      <c r="B466" s="90"/>
      <c r="C466" s="131"/>
      <c r="D466" s="95"/>
      <c r="E466" s="95"/>
      <c r="F466" s="411"/>
      <c r="G466" s="95"/>
      <c r="H466" s="95"/>
      <c r="I466" s="412"/>
      <c r="J466" s="95"/>
      <c r="K466" s="8"/>
      <c r="O466" s="8"/>
      <c r="P466" s="200"/>
      <c r="Q466" s="236"/>
      <c r="R466" s="202"/>
      <c r="S466" s="202"/>
      <c r="T466" s="202"/>
      <c r="U466" s="237"/>
      <c r="V466" s="202"/>
      <c r="X466" s="98"/>
      <c r="Y466" s="103"/>
      <c r="Z466" s="95"/>
      <c r="AA466" s="95"/>
      <c r="AC466" s="98"/>
      <c r="AD466" s="85"/>
      <c r="AE466" s="100"/>
      <c r="AF466" s="100"/>
      <c r="AG466" s="100"/>
      <c r="AH466" s="100"/>
      <c r="AI466" s="100"/>
      <c r="AJ466" s="100"/>
      <c r="AK466" s="100"/>
      <c r="AL466" s="100"/>
      <c r="AN466" s="10">
        <v>1</v>
      </c>
    </row>
    <row r="467" spans="1:42" ht="30" customHeight="1" x14ac:dyDescent="0.25">
      <c r="B467" s="90"/>
      <c r="C467" s="131"/>
      <c r="D467" s="95"/>
      <c r="E467" s="95"/>
      <c r="F467" s="411"/>
      <c r="G467" s="95"/>
      <c r="H467" s="95"/>
      <c r="I467" s="412"/>
      <c r="J467" s="95"/>
      <c r="K467" s="8"/>
      <c r="O467" s="8"/>
      <c r="P467" s="200"/>
      <c r="Q467" s="236"/>
      <c r="R467" s="202"/>
      <c r="S467" s="202"/>
      <c r="T467" s="202"/>
      <c r="U467" s="237"/>
      <c r="V467" s="202"/>
      <c r="X467" s="98"/>
      <c r="Y467" s="103"/>
      <c r="Z467" s="95"/>
      <c r="AA467" s="95"/>
      <c r="AC467" s="98"/>
      <c r="AD467" s="85"/>
      <c r="AE467" s="100"/>
      <c r="AF467" s="100"/>
      <c r="AG467" s="100"/>
      <c r="AH467" s="100"/>
      <c r="AI467" s="100"/>
      <c r="AJ467" s="100"/>
      <c r="AK467" s="100"/>
      <c r="AL467" s="100"/>
      <c r="AN467" s="10">
        <v>1</v>
      </c>
    </row>
    <row r="468" spans="1:42" ht="30" customHeight="1" x14ac:dyDescent="0.25">
      <c r="B468" s="90"/>
      <c r="C468" s="131"/>
      <c r="D468" s="95"/>
      <c r="E468" s="95"/>
      <c r="F468" s="411"/>
      <c r="G468" s="95"/>
      <c r="H468" s="95"/>
      <c r="I468" s="412"/>
      <c r="J468" s="95"/>
      <c r="K468" s="8"/>
      <c r="O468" s="8"/>
      <c r="P468" s="200"/>
      <c r="Q468" s="236"/>
      <c r="R468" s="202"/>
      <c r="S468" s="202"/>
      <c r="T468" s="202"/>
      <c r="U468" s="237"/>
      <c r="V468" s="202"/>
      <c r="X468" s="98"/>
      <c r="Y468" s="103"/>
      <c r="Z468" s="95"/>
      <c r="AA468" s="95"/>
      <c r="AC468" s="98"/>
      <c r="AD468" s="85"/>
      <c r="AE468" s="100"/>
      <c r="AF468" s="100"/>
      <c r="AG468" s="100"/>
      <c r="AH468" s="100"/>
      <c r="AI468" s="100"/>
      <c r="AJ468" s="100"/>
      <c r="AK468" s="100"/>
      <c r="AL468" s="100"/>
      <c r="AN468" s="53" t="s">
        <v>8567</v>
      </c>
    </row>
    <row r="469" spans="1:42" x14ac:dyDescent="0.25">
      <c r="A469" s="10">
        <v>1</v>
      </c>
      <c r="B469" s="10">
        <v>1</v>
      </c>
      <c r="C469" s="10">
        <v>1</v>
      </c>
      <c r="D469" s="10">
        <v>1</v>
      </c>
      <c r="E469" s="10"/>
      <c r="F469" s="10">
        <v>1</v>
      </c>
      <c r="G469" s="10">
        <v>1</v>
      </c>
      <c r="H469" s="10"/>
      <c r="I469" s="10">
        <v>1</v>
      </c>
      <c r="J469" s="10">
        <v>1</v>
      </c>
      <c r="K469" s="10">
        <v>1</v>
      </c>
      <c r="L469" s="10">
        <v>1</v>
      </c>
      <c r="M469" s="10">
        <v>1</v>
      </c>
      <c r="N469" s="10">
        <v>1</v>
      </c>
      <c r="O469" s="10">
        <v>1</v>
      </c>
      <c r="P469" s="10">
        <v>1</v>
      </c>
      <c r="Q469" s="10">
        <v>1</v>
      </c>
      <c r="R469" s="10">
        <v>1</v>
      </c>
      <c r="S469" s="10">
        <v>1</v>
      </c>
      <c r="T469" s="10">
        <v>1</v>
      </c>
      <c r="U469" s="10">
        <v>1</v>
      </c>
      <c r="V469" s="10">
        <v>1</v>
      </c>
      <c r="W469" s="10">
        <v>1</v>
      </c>
      <c r="X469" s="10">
        <v>1</v>
      </c>
      <c r="Y469" s="10">
        <v>1</v>
      </c>
      <c r="Z469" s="10">
        <v>1</v>
      </c>
      <c r="AA469" s="10">
        <v>1</v>
      </c>
      <c r="AB469" s="10">
        <v>1</v>
      </c>
      <c r="AC469" s="10">
        <v>1</v>
      </c>
      <c r="AD469" s="10">
        <v>1</v>
      </c>
      <c r="AE469" s="10">
        <v>1</v>
      </c>
      <c r="AF469" s="10">
        <v>1</v>
      </c>
      <c r="AG469" s="10"/>
      <c r="AH469" s="10"/>
      <c r="AI469" s="10"/>
      <c r="AJ469" s="10"/>
      <c r="AK469" s="10"/>
      <c r="AL469" s="10"/>
      <c r="AM469" s="10">
        <v>1</v>
      </c>
      <c r="AN469" s="7" t="str">
        <f>ADDRESS(ROW(),COLUMN(),4)</f>
        <v>AN469</v>
      </c>
      <c r="AO469" s="23"/>
      <c r="AP469" s="24" t="str">
        <f>ADDRESS(ROW(),COLUMN(),4)</f>
        <v>AP469</v>
      </c>
    </row>
  </sheetData>
  <mergeCells count="41">
    <mergeCell ref="AD76:AD77"/>
    <mergeCell ref="M77:N77"/>
    <mergeCell ref="M91:N91"/>
    <mergeCell ref="M97:N97"/>
    <mergeCell ref="M102:N102"/>
    <mergeCell ref="AC73:AC74"/>
    <mergeCell ref="AD73:AD74"/>
    <mergeCell ref="AE73:AE74"/>
    <mergeCell ref="AF73:AF74"/>
    <mergeCell ref="M48:N48"/>
    <mergeCell ref="M51:N51"/>
    <mergeCell ref="M54:N54"/>
    <mergeCell ref="M57:N57"/>
    <mergeCell ref="M59:N59"/>
    <mergeCell ref="AC65:AC66"/>
    <mergeCell ref="AD65:AD66"/>
    <mergeCell ref="AE65:AE66"/>
    <mergeCell ref="AF65:AF66"/>
    <mergeCell ref="M67:N67"/>
    <mergeCell ref="M69:N69"/>
    <mergeCell ref="AD37:AD38"/>
    <mergeCell ref="AE37:AE38"/>
    <mergeCell ref="AF37:AF38"/>
    <mergeCell ref="M43:N43"/>
    <mergeCell ref="AD46:AD47"/>
    <mergeCell ref="AE46:AE47"/>
    <mergeCell ref="AF46:AF47"/>
    <mergeCell ref="AD10:AF10"/>
    <mergeCell ref="M22:N22"/>
    <mergeCell ref="AD32:AD33"/>
    <mergeCell ref="AE32:AE33"/>
    <mergeCell ref="AF32:AF33"/>
    <mergeCell ref="M33:N33"/>
    <mergeCell ref="AJ4:AJ5"/>
    <mergeCell ref="M8:N8"/>
    <mergeCell ref="AD8:AF8"/>
    <mergeCell ref="C4:J5"/>
    <mergeCell ref="M4:N5"/>
    <mergeCell ref="P4:V5"/>
    <mergeCell ref="X4:AA5"/>
    <mergeCell ref="AC4:AF5"/>
  </mergeCells>
  <hyperlinks>
    <hyperlink ref="AD78" r:id="rId1" xr:uid="{3E2A1F12-9126-408F-9B49-55433DD50418}"/>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3AF-0B11-47FB-922B-88D83B54738D}">
  <dimension ref="A1:G801"/>
  <sheetViews>
    <sheetView workbookViewId="0">
      <selection activeCell="E10" sqref="E10"/>
    </sheetView>
  </sheetViews>
  <sheetFormatPr baseColWidth="10" defaultColWidth="10.28515625" defaultRowHeight="15.75" x14ac:dyDescent="0.25"/>
  <cols>
    <col min="1" max="1" width="8" style="367" customWidth="1"/>
    <col min="2" max="2" width="25.140625" style="366" customWidth="1"/>
    <col min="3" max="3" width="52" style="366" customWidth="1"/>
    <col min="4" max="4" width="70.5703125" style="366" customWidth="1"/>
    <col min="5" max="5" width="38.28515625" style="366" customWidth="1"/>
    <col min="6" max="6" width="53.7109375" style="366" customWidth="1"/>
    <col min="7" max="7" width="66.85546875" style="366" customWidth="1"/>
    <col min="8" max="16384" width="10.28515625" style="366"/>
  </cols>
  <sheetData>
    <row r="1" spans="1:7" ht="26.1" customHeight="1" x14ac:dyDescent="0.25">
      <c r="A1" s="539" t="s">
        <v>33431</v>
      </c>
      <c r="B1" s="539"/>
      <c r="C1" s="539"/>
      <c r="D1" s="539"/>
      <c r="E1" s="539"/>
      <c r="F1" s="539"/>
      <c r="G1" s="539"/>
    </row>
    <row r="2" spans="1:7" ht="33.950000000000003" customHeight="1" x14ac:dyDescent="0.25">
      <c r="A2" s="540" t="s">
        <v>33432</v>
      </c>
      <c r="B2" s="540"/>
      <c r="C2" s="540"/>
      <c r="D2" s="540"/>
      <c r="E2" s="540"/>
      <c r="F2" s="540"/>
      <c r="G2" s="540"/>
    </row>
    <row r="3" spans="1:7" ht="8.1" customHeight="1" x14ac:dyDescent="0.25"/>
    <row r="4" spans="1:7" ht="27.95" customHeight="1" x14ac:dyDescent="0.25">
      <c r="A4" s="368" t="s">
        <v>29816</v>
      </c>
      <c r="B4" s="368" t="s">
        <v>33433</v>
      </c>
      <c r="C4" s="368" t="s">
        <v>33434</v>
      </c>
      <c r="D4" s="368" t="s">
        <v>33435</v>
      </c>
      <c r="E4" s="368" t="s">
        <v>10412</v>
      </c>
      <c r="F4" s="368" t="s">
        <v>10413</v>
      </c>
      <c r="G4" s="368" t="s">
        <v>33436</v>
      </c>
    </row>
    <row r="5" spans="1:7" ht="51.2" customHeight="1" x14ac:dyDescent="0.25">
      <c r="A5" s="369">
        <v>1</v>
      </c>
      <c r="B5" s="370" t="s">
        <v>33437</v>
      </c>
      <c r="C5" s="371" t="s">
        <v>10420</v>
      </c>
      <c r="D5" s="370" t="s">
        <v>33438</v>
      </c>
      <c r="E5" s="370" t="s">
        <v>10421</v>
      </c>
      <c r="F5" s="370" t="s">
        <v>10422</v>
      </c>
      <c r="G5" s="370" t="s">
        <v>33439</v>
      </c>
    </row>
    <row r="6" spans="1:7" ht="51.2" customHeight="1" x14ac:dyDescent="0.25">
      <c r="A6" s="369">
        <v>2</v>
      </c>
      <c r="B6" s="370" t="s">
        <v>33437</v>
      </c>
      <c r="C6" s="371" t="s">
        <v>10427</v>
      </c>
      <c r="D6" s="370" t="s">
        <v>33440</v>
      </c>
      <c r="E6" s="370" t="s">
        <v>10428</v>
      </c>
      <c r="F6" s="370" t="s">
        <v>10429</v>
      </c>
      <c r="G6" s="370" t="s">
        <v>33441</v>
      </c>
    </row>
    <row r="7" spans="1:7" ht="51.2" customHeight="1" x14ac:dyDescent="0.25">
      <c r="A7" s="369">
        <v>3</v>
      </c>
      <c r="B7" s="370" t="s">
        <v>33437</v>
      </c>
      <c r="C7" s="371" t="s">
        <v>10447</v>
      </c>
      <c r="D7" s="370" t="s">
        <v>33442</v>
      </c>
      <c r="E7" s="370" t="s">
        <v>10448</v>
      </c>
      <c r="F7" s="370" t="s">
        <v>10449</v>
      </c>
      <c r="G7" s="370" t="s">
        <v>33443</v>
      </c>
    </row>
    <row r="8" spans="1:7" ht="51.2" customHeight="1" x14ac:dyDescent="0.25">
      <c r="A8" s="369">
        <v>4</v>
      </c>
      <c r="B8" s="370" t="s">
        <v>33437</v>
      </c>
      <c r="C8" s="371" t="s">
        <v>10465</v>
      </c>
      <c r="D8" s="370" t="s">
        <v>33444</v>
      </c>
      <c r="E8" s="370" t="s">
        <v>10466</v>
      </c>
      <c r="F8" s="370" t="s">
        <v>10467</v>
      </c>
      <c r="G8" s="370" t="s">
        <v>33445</v>
      </c>
    </row>
    <row r="9" spans="1:7" ht="68.45" customHeight="1" x14ac:dyDescent="0.25">
      <c r="A9" s="369">
        <v>5</v>
      </c>
      <c r="B9" s="370" t="s">
        <v>33437</v>
      </c>
      <c r="C9" s="371" t="s">
        <v>10484</v>
      </c>
      <c r="D9" s="370" t="s">
        <v>33446</v>
      </c>
      <c r="E9" s="370" t="s">
        <v>10485</v>
      </c>
      <c r="F9" s="370" t="s">
        <v>10486</v>
      </c>
      <c r="G9" s="370" t="s">
        <v>33447</v>
      </c>
    </row>
    <row r="10" spans="1:7" ht="68.45" customHeight="1" x14ac:dyDescent="0.25">
      <c r="A10" s="369">
        <v>6</v>
      </c>
      <c r="B10" s="370" t="s">
        <v>33437</v>
      </c>
      <c r="C10" s="371" t="s">
        <v>10503</v>
      </c>
      <c r="D10" s="370" t="s">
        <v>33448</v>
      </c>
      <c r="E10" s="370" t="s">
        <v>10504</v>
      </c>
      <c r="F10" s="370" t="s">
        <v>10505</v>
      </c>
      <c r="G10" s="370" t="s">
        <v>33449</v>
      </c>
    </row>
    <row r="11" spans="1:7" ht="51.2" customHeight="1" x14ac:dyDescent="0.25">
      <c r="A11" s="369">
        <v>7</v>
      </c>
      <c r="B11" s="370" t="s">
        <v>33437</v>
      </c>
      <c r="C11" s="371" t="s">
        <v>10521</v>
      </c>
      <c r="D11" s="370" t="s">
        <v>33450</v>
      </c>
      <c r="E11" s="370" t="s">
        <v>10522</v>
      </c>
      <c r="F11" s="370" t="s">
        <v>10523</v>
      </c>
      <c r="G11" s="370" t="s">
        <v>33451</v>
      </c>
    </row>
    <row r="12" spans="1:7" ht="85.35" customHeight="1" x14ac:dyDescent="0.25">
      <c r="A12" s="369">
        <v>8</v>
      </c>
      <c r="B12" s="370" t="s">
        <v>33437</v>
      </c>
      <c r="C12" s="371" t="s">
        <v>10539</v>
      </c>
      <c r="D12" s="370" t="s">
        <v>33452</v>
      </c>
      <c r="E12" s="370" t="s">
        <v>10540</v>
      </c>
      <c r="F12" s="370" t="s">
        <v>10541</v>
      </c>
      <c r="G12" s="370" t="s">
        <v>33453</v>
      </c>
    </row>
    <row r="13" spans="1:7" ht="51.2" customHeight="1" x14ac:dyDescent="0.25">
      <c r="A13" s="369">
        <v>9</v>
      </c>
      <c r="B13" s="370" t="s">
        <v>33437</v>
      </c>
      <c r="C13" s="371" t="s">
        <v>10555</v>
      </c>
      <c r="D13" s="370" t="s">
        <v>33454</v>
      </c>
      <c r="E13" s="370" t="s">
        <v>10556</v>
      </c>
      <c r="F13" s="370" t="s">
        <v>10557</v>
      </c>
      <c r="G13" s="370" t="s">
        <v>33455</v>
      </c>
    </row>
    <row r="14" spans="1:7" ht="51.2" customHeight="1" x14ac:dyDescent="0.25">
      <c r="A14" s="369">
        <v>10</v>
      </c>
      <c r="B14" s="370" t="s">
        <v>33437</v>
      </c>
      <c r="C14" s="371" t="s">
        <v>10572</v>
      </c>
      <c r="D14" s="370" t="s">
        <v>33456</v>
      </c>
      <c r="E14" s="370" t="s">
        <v>10573</v>
      </c>
      <c r="F14" s="370" t="s">
        <v>10574</v>
      </c>
      <c r="G14" s="370" t="s">
        <v>33457</v>
      </c>
    </row>
    <row r="15" spans="1:7" ht="51.2" customHeight="1" x14ac:dyDescent="0.25">
      <c r="A15" s="369">
        <v>11</v>
      </c>
      <c r="B15" s="370" t="s">
        <v>33437</v>
      </c>
      <c r="C15" s="371" t="s">
        <v>10591</v>
      </c>
      <c r="D15" s="370" t="s">
        <v>33458</v>
      </c>
      <c r="E15" s="370" t="s">
        <v>10592</v>
      </c>
      <c r="F15" s="370" t="s">
        <v>10593</v>
      </c>
      <c r="G15" s="370" t="s">
        <v>33459</v>
      </c>
    </row>
    <row r="16" spans="1:7" ht="51.2" customHeight="1" x14ac:dyDescent="0.25">
      <c r="A16" s="369">
        <v>12</v>
      </c>
      <c r="B16" s="370" t="s">
        <v>33437</v>
      </c>
      <c r="C16" s="371" t="s">
        <v>10610</v>
      </c>
      <c r="D16" s="370" t="s">
        <v>33460</v>
      </c>
      <c r="E16" s="370" t="s">
        <v>10611</v>
      </c>
      <c r="F16" s="370" t="s">
        <v>10612</v>
      </c>
      <c r="G16" s="370" t="s">
        <v>33461</v>
      </c>
    </row>
    <row r="17" spans="1:7" ht="51.2" customHeight="1" x14ac:dyDescent="0.25">
      <c r="A17" s="369">
        <v>13</v>
      </c>
      <c r="B17" s="370" t="s">
        <v>33437</v>
      </c>
      <c r="C17" s="371" t="s">
        <v>10625</v>
      </c>
      <c r="D17" s="370" t="s">
        <v>33462</v>
      </c>
      <c r="E17" s="370" t="s">
        <v>10626</v>
      </c>
      <c r="F17" s="370" t="s">
        <v>10627</v>
      </c>
      <c r="G17" s="370" t="s">
        <v>33463</v>
      </c>
    </row>
    <row r="18" spans="1:7" ht="51.2" customHeight="1" x14ac:dyDescent="0.25">
      <c r="A18" s="369">
        <v>14</v>
      </c>
      <c r="B18" s="370" t="s">
        <v>33437</v>
      </c>
      <c r="C18" s="371" t="s">
        <v>10644</v>
      </c>
      <c r="D18" s="370" t="s">
        <v>33464</v>
      </c>
      <c r="E18" s="370" t="s">
        <v>10645</v>
      </c>
      <c r="F18" s="370" t="s">
        <v>10646</v>
      </c>
      <c r="G18" s="370" t="s">
        <v>33465</v>
      </c>
    </row>
    <row r="19" spans="1:7" ht="51.2" customHeight="1" x14ac:dyDescent="0.25">
      <c r="A19" s="369">
        <v>15</v>
      </c>
      <c r="B19" s="370" t="s">
        <v>33437</v>
      </c>
      <c r="C19" s="371" t="s">
        <v>10659</v>
      </c>
      <c r="D19" s="370" t="s">
        <v>33466</v>
      </c>
      <c r="E19" s="370" t="s">
        <v>10660</v>
      </c>
      <c r="F19" s="370" t="s">
        <v>10661</v>
      </c>
      <c r="G19" s="370" t="s">
        <v>33467</v>
      </c>
    </row>
    <row r="20" spans="1:7" ht="68.45" customHeight="1" x14ac:dyDescent="0.25">
      <c r="A20" s="369">
        <v>16</v>
      </c>
      <c r="B20" s="370" t="s">
        <v>33437</v>
      </c>
      <c r="C20" s="371" t="s">
        <v>33468</v>
      </c>
      <c r="D20" s="370" t="s">
        <v>33469</v>
      </c>
      <c r="E20" s="370"/>
      <c r="F20" s="370" t="s">
        <v>33470</v>
      </c>
      <c r="G20" s="370" t="s">
        <v>33471</v>
      </c>
    </row>
    <row r="21" spans="1:7" ht="51.2" customHeight="1" x14ac:dyDescent="0.25">
      <c r="A21" s="369">
        <v>17</v>
      </c>
      <c r="B21" s="370" t="s">
        <v>33437</v>
      </c>
      <c r="C21" s="371" t="s">
        <v>10767</v>
      </c>
      <c r="D21" s="370" t="s">
        <v>33472</v>
      </c>
      <c r="E21" s="370" t="s">
        <v>10768</v>
      </c>
      <c r="F21" s="370" t="s">
        <v>10769</v>
      </c>
      <c r="G21" s="370" t="s">
        <v>33473</v>
      </c>
    </row>
    <row r="22" spans="1:7" ht="51.2" customHeight="1" x14ac:dyDescent="0.25">
      <c r="A22" s="369">
        <v>18</v>
      </c>
      <c r="B22" s="370" t="s">
        <v>33437</v>
      </c>
      <c r="C22" s="371" t="s">
        <v>10786</v>
      </c>
      <c r="D22" s="370" t="s">
        <v>33474</v>
      </c>
      <c r="E22" s="370" t="s">
        <v>10787</v>
      </c>
      <c r="F22" s="370" t="s">
        <v>10788</v>
      </c>
      <c r="G22" s="370" t="s">
        <v>33475</v>
      </c>
    </row>
    <row r="23" spans="1:7" ht="51.2" customHeight="1" x14ac:dyDescent="0.25">
      <c r="A23" s="369">
        <v>19</v>
      </c>
      <c r="B23" s="370" t="s">
        <v>33437</v>
      </c>
      <c r="C23" s="371" t="s">
        <v>10802</v>
      </c>
      <c r="D23" s="370" t="s">
        <v>33476</v>
      </c>
      <c r="E23" s="370" t="s">
        <v>10803</v>
      </c>
      <c r="F23" s="370" t="s">
        <v>10804</v>
      </c>
      <c r="G23" s="370" t="s">
        <v>33477</v>
      </c>
    </row>
    <row r="24" spans="1:7" ht="51.2" customHeight="1" x14ac:dyDescent="0.25">
      <c r="A24" s="369">
        <v>20</v>
      </c>
      <c r="B24" s="370" t="s">
        <v>33437</v>
      </c>
      <c r="C24" s="371" t="s">
        <v>10822</v>
      </c>
      <c r="D24" s="370" t="s">
        <v>33478</v>
      </c>
      <c r="E24" s="370" t="s">
        <v>10823</v>
      </c>
      <c r="F24" s="370" t="s">
        <v>10824</v>
      </c>
      <c r="G24" s="370" t="s">
        <v>33479</v>
      </c>
    </row>
    <row r="25" spans="1:7" ht="51.2" customHeight="1" x14ac:dyDescent="0.25">
      <c r="A25" s="369">
        <v>21</v>
      </c>
      <c r="B25" s="370" t="s">
        <v>33437</v>
      </c>
      <c r="C25" s="371" t="s">
        <v>10841</v>
      </c>
      <c r="D25" s="370" t="s">
        <v>33480</v>
      </c>
      <c r="E25" s="370" t="s">
        <v>10842</v>
      </c>
      <c r="F25" s="370" t="s">
        <v>10843</v>
      </c>
      <c r="G25" s="370" t="s">
        <v>33481</v>
      </c>
    </row>
    <row r="26" spans="1:7" ht="51.2" customHeight="1" x14ac:dyDescent="0.25">
      <c r="A26" s="369">
        <v>22</v>
      </c>
      <c r="B26" s="370" t="s">
        <v>33437</v>
      </c>
      <c r="C26" s="371" t="s">
        <v>10860</v>
      </c>
      <c r="D26" s="370" t="s">
        <v>33482</v>
      </c>
      <c r="E26" s="370" t="s">
        <v>10861</v>
      </c>
      <c r="F26" s="370" t="s">
        <v>10862</v>
      </c>
      <c r="G26" s="370" t="s">
        <v>33483</v>
      </c>
    </row>
    <row r="27" spans="1:7" ht="68.45" customHeight="1" x14ac:dyDescent="0.25">
      <c r="A27" s="369">
        <v>23</v>
      </c>
      <c r="B27" s="370" t="s">
        <v>33437</v>
      </c>
      <c r="C27" s="371" t="s">
        <v>10879</v>
      </c>
      <c r="D27" s="370" t="s">
        <v>33484</v>
      </c>
      <c r="E27" s="370" t="s">
        <v>10880</v>
      </c>
      <c r="F27" s="370" t="s">
        <v>10881</v>
      </c>
      <c r="G27" s="370" t="s">
        <v>33485</v>
      </c>
    </row>
    <row r="28" spans="1:7" ht="51.2" customHeight="1" x14ac:dyDescent="0.25">
      <c r="A28" s="369">
        <v>24</v>
      </c>
      <c r="B28" s="370" t="s">
        <v>33437</v>
      </c>
      <c r="C28" s="371" t="s">
        <v>10895</v>
      </c>
      <c r="D28" s="370" t="s">
        <v>33486</v>
      </c>
      <c r="E28" s="370" t="s">
        <v>10896</v>
      </c>
      <c r="F28" s="370" t="s">
        <v>10897</v>
      </c>
      <c r="G28" s="370" t="s">
        <v>33487</v>
      </c>
    </row>
    <row r="29" spans="1:7" ht="51.2" customHeight="1" x14ac:dyDescent="0.25">
      <c r="A29" s="369">
        <v>25</v>
      </c>
      <c r="B29" s="370" t="s">
        <v>33437</v>
      </c>
      <c r="C29" s="371" t="s">
        <v>10506</v>
      </c>
      <c r="D29" s="370" t="s">
        <v>33488</v>
      </c>
      <c r="E29" s="370" t="s">
        <v>10913</v>
      </c>
      <c r="F29" s="370" t="s">
        <v>10914</v>
      </c>
      <c r="G29" s="370" t="s">
        <v>33489</v>
      </c>
    </row>
    <row r="30" spans="1:7" ht="51.2" customHeight="1" x14ac:dyDescent="0.25">
      <c r="A30" s="369">
        <v>26</v>
      </c>
      <c r="B30" s="370" t="s">
        <v>33437</v>
      </c>
      <c r="C30" s="371" t="s">
        <v>10930</v>
      </c>
      <c r="D30" s="370" t="s">
        <v>33490</v>
      </c>
      <c r="E30" s="370" t="s">
        <v>10931</v>
      </c>
      <c r="F30" s="370" t="s">
        <v>10932</v>
      </c>
      <c r="G30" s="370" t="s">
        <v>33491</v>
      </c>
    </row>
    <row r="31" spans="1:7" ht="51.2" customHeight="1" x14ac:dyDescent="0.25">
      <c r="A31" s="369">
        <v>27</v>
      </c>
      <c r="B31" s="370" t="s">
        <v>33437</v>
      </c>
      <c r="C31" s="371" t="s">
        <v>10468</v>
      </c>
      <c r="D31" s="370" t="s">
        <v>33492</v>
      </c>
      <c r="E31" s="370" t="s">
        <v>10939</v>
      </c>
      <c r="F31" s="370" t="s">
        <v>10940</v>
      </c>
      <c r="G31" s="370" t="s">
        <v>33493</v>
      </c>
    </row>
    <row r="32" spans="1:7" ht="51.2" customHeight="1" x14ac:dyDescent="0.25">
      <c r="A32" s="369">
        <v>28</v>
      </c>
      <c r="B32" s="370" t="s">
        <v>33437</v>
      </c>
      <c r="C32" s="371" t="s">
        <v>10559</v>
      </c>
      <c r="D32" s="370" t="s">
        <v>33494</v>
      </c>
      <c r="E32" s="370" t="s">
        <v>10560</v>
      </c>
      <c r="F32" s="370" t="s">
        <v>10561</v>
      </c>
      <c r="G32" s="370" t="s">
        <v>33495</v>
      </c>
    </row>
    <row r="33" spans="1:7" ht="68.45" customHeight="1" x14ac:dyDescent="0.25">
      <c r="A33" s="369">
        <v>29</v>
      </c>
      <c r="B33" s="370" t="s">
        <v>33437</v>
      </c>
      <c r="C33" s="371" t="s">
        <v>10986</v>
      </c>
      <c r="D33" s="370" t="s">
        <v>33496</v>
      </c>
      <c r="E33" s="370" t="s">
        <v>10987</v>
      </c>
      <c r="F33" s="370" t="s">
        <v>10988</v>
      </c>
      <c r="G33" s="370" t="s">
        <v>33497</v>
      </c>
    </row>
    <row r="34" spans="1:7" ht="51.2" customHeight="1" x14ac:dyDescent="0.25">
      <c r="A34" s="369">
        <v>30</v>
      </c>
      <c r="B34" s="370" t="s">
        <v>33437</v>
      </c>
      <c r="C34" s="371" t="s">
        <v>11004</v>
      </c>
      <c r="D34" s="370" t="s">
        <v>33498</v>
      </c>
      <c r="E34" s="370" t="s">
        <v>11005</v>
      </c>
      <c r="F34" s="370" t="s">
        <v>11006</v>
      </c>
      <c r="G34" s="370" t="s">
        <v>33499</v>
      </c>
    </row>
    <row r="35" spans="1:7" ht="68.45" customHeight="1" x14ac:dyDescent="0.25">
      <c r="A35" s="369">
        <v>31</v>
      </c>
      <c r="B35" s="370" t="s">
        <v>33437</v>
      </c>
      <c r="C35" s="371" t="s">
        <v>11019</v>
      </c>
      <c r="D35" s="370" t="s">
        <v>33500</v>
      </c>
      <c r="E35" s="370" t="s">
        <v>11020</v>
      </c>
      <c r="F35" s="370" t="s">
        <v>11021</v>
      </c>
      <c r="G35" s="370" t="s">
        <v>33501</v>
      </c>
    </row>
    <row r="36" spans="1:7" ht="51.2" customHeight="1" x14ac:dyDescent="0.25">
      <c r="A36" s="369">
        <v>32</v>
      </c>
      <c r="B36" s="370" t="s">
        <v>33437</v>
      </c>
      <c r="C36" s="371" t="s">
        <v>11034</v>
      </c>
      <c r="D36" s="370" t="s">
        <v>33502</v>
      </c>
      <c r="E36" s="370" t="s">
        <v>11035</v>
      </c>
      <c r="F36" s="370" t="s">
        <v>11036</v>
      </c>
      <c r="G36" s="370" t="s">
        <v>33503</v>
      </c>
    </row>
    <row r="37" spans="1:7" ht="51.2" customHeight="1" x14ac:dyDescent="0.25">
      <c r="A37" s="369">
        <v>33</v>
      </c>
      <c r="B37" s="370" t="s">
        <v>33437</v>
      </c>
      <c r="C37" s="371" t="s">
        <v>11070</v>
      </c>
      <c r="D37" s="370" t="s">
        <v>33504</v>
      </c>
      <c r="E37" s="370" t="s">
        <v>11071</v>
      </c>
      <c r="F37" s="370" t="s">
        <v>11072</v>
      </c>
      <c r="G37" s="370" t="s">
        <v>33505</v>
      </c>
    </row>
    <row r="38" spans="1:7" ht="68.45" customHeight="1" x14ac:dyDescent="0.25">
      <c r="A38" s="369">
        <v>34</v>
      </c>
      <c r="B38" s="370" t="s">
        <v>33437</v>
      </c>
      <c r="C38" s="371" t="s">
        <v>11087</v>
      </c>
      <c r="D38" s="370" t="s">
        <v>33506</v>
      </c>
      <c r="E38" s="370" t="s">
        <v>11088</v>
      </c>
      <c r="F38" s="370" t="s">
        <v>11089</v>
      </c>
      <c r="G38" s="370" t="s">
        <v>33507</v>
      </c>
    </row>
    <row r="39" spans="1:7" ht="51.2" customHeight="1" x14ac:dyDescent="0.25">
      <c r="A39" s="369">
        <v>35</v>
      </c>
      <c r="B39" s="370" t="s">
        <v>33437</v>
      </c>
      <c r="C39" s="371" t="s">
        <v>11105</v>
      </c>
      <c r="D39" s="370" t="s">
        <v>33508</v>
      </c>
      <c r="E39" s="370" t="s">
        <v>11106</v>
      </c>
      <c r="F39" s="370" t="s">
        <v>11107</v>
      </c>
      <c r="G39" s="370" t="s">
        <v>33509</v>
      </c>
    </row>
    <row r="40" spans="1:7" ht="51.2" customHeight="1" x14ac:dyDescent="0.25">
      <c r="A40" s="369">
        <v>36</v>
      </c>
      <c r="B40" s="370" t="s">
        <v>33437</v>
      </c>
      <c r="C40" s="371" t="s">
        <v>11120</v>
      </c>
      <c r="D40" s="370" t="s">
        <v>33510</v>
      </c>
      <c r="E40" s="370" t="s">
        <v>11121</v>
      </c>
      <c r="F40" s="370" t="s">
        <v>11122</v>
      </c>
      <c r="G40" s="370" t="s">
        <v>33511</v>
      </c>
    </row>
    <row r="41" spans="1:7" ht="51.2" customHeight="1" x14ac:dyDescent="0.25">
      <c r="A41" s="369">
        <v>37</v>
      </c>
      <c r="B41" s="370" t="s">
        <v>33437</v>
      </c>
      <c r="C41" s="371" t="s">
        <v>11148</v>
      </c>
      <c r="D41" s="370" t="s">
        <v>33512</v>
      </c>
      <c r="E41" s="370" t="s">
        <v>10560</v>
      </c>
      <c r="F41" s="370" t="s">
        <v>10561</v>
      </c>
      <c r="G41" s="370" t="s">
        <v>33513</v>
      </c>
    </row>
    <row r="42" spans="1:7" ht="51.2" customHeight="1" x14ac:dyDescent="0.25">
      <c r="A42" s="369">
        <v>38</v>
      </c>
      <c r="B42" s="370" t="s">
        <v>33437</v>
      </c>
      <c r="C42" s="371" t="s">
        <v>11164</v>
      </c>
      <c r="D42" s="370" t="s">
        <v>33514</v>
      </c>
      <c r="E42" s="370" t="s">
        <v>11165</v>
      </c>
      <c r="F42" s="370" t="s">
        <v>11166</v>
      </c>
      <c r="G42" s="370" t="s">
        <v>33515</v>
      </c>
    </row>
    <row r="43" spans="1:7" ht="51.2" customHeight="1" x14ac:dyDescent="0.25">
      <c r="A43" s="369">
        <v>39</v>
      </c>
      <c r="B43" s="370" t="s">
        <v>33437</v>
      </c>
      <c r="C43" s="371" t="s">
        <v>11180</v>
      </c>
      <c r="D43" s="370" t="s">
        <v>33516</v>
      </c>
      <c r="E43" s="370" t="s">
        <v>11181</v>
      </c>
      <c r="F43" s="370" t="s">
        <v>11182</v>
      </c>
      <c r="G43" s="370" t="s">
        <v>33517</v>
      </c>
    </row>
    <row r="44" spans="1:7" ht="51.2" customHeight="1" x14ac:dyDescent="0.25">
      <c r="A44" s="369">
        <v>40</v>
      </c>
      <c r="B44" s="370" t="s">
        <v>33437</v>
      </c>
      <c r="C44" s="371" t="s">
        <v>11195</v>
      </c>
      <c r="D44" s="370" t="s">
        <v>33518</v>
      </c>
      <c r="E44" s="370" t="s">
        <v>11196</v>
      </c>
      <c r="F44" s="370" t="s">
        <v>11166</v>
      </c>
      <c r="G44" s="370" t="s">
        <v>33519</v>
      </c>
    </row>
    <row r="45" spans="1:7" ht="51.2" customHeight="1" x14ac:dyDescent="0.25">
      <c r="A45" s="369">
        <v>41</v>
      </c>
      <c r="B45" s="370" t="s">
        <v>33437</v>
      </c>
      <c r="C45" s="371" t="s">
        <v>11221</v>
      </c>
      <c r="D45" s="370" t="s">
        <v>33520</v>
      </c>
      <c r="E45" s="370" t="s">
        <v>11222</v>
      </c>
      <c r="F45" s="370" t="s">
        <v>11223</v>
      </c>
      <c r="G45" s="370" t="s">
        <v>33521</v>
      </c>
    </row>
    <row r="46" spans="1:7" ht="51.2" customHeight="1" x14ac:dyDescent="0.25">
      <c r="A46" s="369">
        <v>42</v>
      </c>
      <c r="B46" s="370" t="s">
        <v>33437</v>
      </c>
      <c r="C46" s="371" t="s">
        <v>11236</v>
      </c>
      <c r="D46" s="370" t="s">
        <v>33522</v>
      </c>
      <c r="E46" s="370" t="s">
        <v>11237</v>
      </c>
      <c r="F46" s="370" t="s">
        <v>11238</v>
      </c>
      <c r="G46" s="370" t="s">
        <v>33523</v>
      </c>
    </row>
    <row r="47" spans="1:7" ht="51.2" customHeight="1" x14ac:dyDescent="0.25">
      <c r="A47" s="369">
        <v>43</v>
      </c>
      <c r="B47" s="370" t="s">
        <v>33437</v>
      </c>
      <c r="C47" s="371" t="s">
        <v>11255</v>
      </c>
      <c r="D47" s="370" t="s">
        <v>33524</v>
      </c>
      <c r="E47" s="370" t="s">
        <v>11256</v>
      </c>
      <c r="F47" s="370" t="s">
        <v>11257</v>
      </c>
      <c r="G47" s="370" t="s">
        <v>33525</v>
      </c>
    </row>
    <row r="48" spans="1:7" ht="51.2" customHeight="1" x14ac:dyDescent="0.25">
      <c r="A48" s="369">
        <v>44</v>
      </c>
      <c r="B48" s="370" t="s">
        <v>33437</v>
      </c>
      <c r="C48" s="371" t="s">
        <v>11273</v>
      </c>
      <c r="D48" s="370" t="s">
        <v>33526</v>
      </c>
      <c r="E48" s="370" t="s">
        <v>11274</v>
      </c>
      <c r="F48" s="370" t="s">
        <v>11275</v>
      </c>
      <c r="G48" s="370" t="s">
        <v>33527</v>
      </c>
    </row>
    <row r="49" spans="1:7" ht="51.2" customHeight="1" x14ac:dyDescent="0.25">
      <c r="A49" s="369">
        <v>45</v>
      </c>
      <c r="B49" s="370" t="s">
        <v>33437</v>
      </c>
      <c r="C49" s="371" t="s">
        <v>11291</v>
      </c>
      <c r="D49" s="370" t="s">
        <v>33528</v>
      </c>
      <c r="E49" s="370" t="s">
        <v>11292</v>
      </c>
      <c r="F49" s="370" t="s">
        <v>11293</v>
      </c>
      <c r="G49" s="370" t="s">
        <v>33529</v>
      </c>
    </row>
    <row r="50" spans="1:7" ht="51.2" customHeight="1" x14ac:dyDescent="0.25">
      <c r="A50" s="369">
        <v>46</v>
      </c>
      <c r="B50" s="370" t="s">
        <v>33437</v>
      </c>
      <c r="C50" s="371" t="s">
        <v>11309</v>
      </c>
      <c r="D50" s="370" t="s">
        <v>33530</v>
      </c>
      <c r="E50" s="370" t="s">
        <v>11310</v>
      </c>
      <c r="F50" s="370" t="s">
        <v>11311</v>
      </c>
      <c r="G50" s="370" t="s">
        <v>33531</v>
      </c>
    </row>
    <row r="51" spans="1:7" ht="51.2" customHeight="1" x14ac:dyDescent="0.25">
      <c r="A51" s="369">
        <v>47</v>
      </c>
      <c r="B51" s="370" t="s">
        <v>33437</v>
      </c>
      <c r="C51" s="371" t="s">
        <v>11324</v>
      </c>
      <c r="D51" s="370" t="s">
        <v>33532</v>
      </c>
      <c r="E51" s="370" t="s">
        <v>11325</v>
      </c>
      <c r="F51" s="370" t="s">
        <v>11326</v>
      </c>
      <c r="G51" s="370" t="s">
        <v>33533</v>
      </c>
    </row>
    <row r="52" spans="1:7" ht="51.2" customHeight="1" x14ac:dyDescent="0.25">
      <c r="A52" s="369">
        <v>48</v>
      </c>
      <c r="B52" s="370" t="s">
        <v>33437</v>
      </c>
      <c r="C52" s="371" t="s">
        <v>11339</v>
      </c>
      <c r="D52" s="370" t="s">
        <v>33534</v>
      </c>
      <c r="E52" s="370" t="s">
        <v>11292</v>
      </c>
      <c r="F52" s="370" t="s">
        <v>11293</v>
      </c>
      <c r="G52" s="370" t="s">
        <v>33535</v>
      </c>
    </row>
    <row r="53" spans="1:7" ht="51.2" customHeight="1" x14ac:dyDescent="0.25">
      <c r="A53" s="369">
        <v>49</v>
      </c>
      <c r="B53" s="370" t="s">
        <v>33437</v>
      </c>
      <c r="C53" s="371" t="s">
        <v>11356</v>
      </c>
      <c r="D53" s="370" t="s">
        <v>33536</v>
      </c>
      <c r="E53" s="370" t="s">
        <v>11357</v>
      </c>
      <c r="F53" s="370" t="s">
        <v>11358</v>
      </c>
      <c r="G53" s="370" t="s">
        <v>33537</v>
      </c>
    </row>
    <row r="54" spans="1:7" ht="51.2" customHeight="1" x14ac:dyDescent="0.25">
      <c r="A54" s="369">
        <v>50</v>
      </c>
      <c r="B54" s="370" t="s">
        <v>33437</v>
      </c>
      <c r="C54" s="371" t="s">
        <v>11374</v>
      </c>
      <c r="D54" s="370" t="s">
        <v>33538</v>
      </c>
      <c r="E54" s="370" t="s">
        <v>11375</v>
      </c>
      <c r="F54" s="370" t="s">
        <v>11376</v>
      </c>
      <c r="G54" s="370" t="s">
        <v>33539</v>
      </c>
    </row>
    <row r="55" spans="1:7" ht="51.2" customHeight="1" x14ac:dyDescent="0.25">
      <c r="A55" s="369">
        <v>51</v>
      </c>
      <c r="B55" s="370" t="s">
        <v>33437</v>
      </c>
      <c r="C55" s="371" t="s">
        <v>11389</v>
      </c>
      <c r="D55" s="370" t="s">
        <v>33540</v>
      </c>
      <c r="E55" s="370" t="s">
        <v>11390</v>
      </c>
      <c r="F55" s="370" t="s">
        <v>11391</v>
      </c>
      <c r="G55" s="370" t="s">
        <v>33541</v>
      </c>
    </row>
    <row r="56" spans="1:7" ht="51.2" customHeight="1" x14ac:dyDescent="0.25">
      <c r="A56" s="369">
        <v>52</v>
      </c>
      <c r="B56" s="370" t="s">
        <v>33437</v>
      </c>
      <c r="C56" s="371" t="s">
        <v>11408</v>
      </c>
      <c r="D56" s="370" t="s">
        <v>33542</v>
      </c>
      <c r="E56" s="370" t="s">
        <v>11409</v>
      </c>
      <c r="F56" s="370" t="s">
        <v>11410</v>
      </c>
      <c r="G56" s="370" t="s">
        <v>33543</v>
      </c>
    </row>
    <row r="57" spans="1:7" ht="51.2" customHeight="1" x14ac:dyDescent="0.25">
      <c r="A57" s="369">
        <v>53</v>
      </c>
      <c r="B57" s="370" t="s">
        <v>33437</v>
      </c>
      <c r="C57" s="371" t="s">
        <v>11427</v>
      </c>
      <c r="D57" s="370" t="s">
        <v>33544</v>
      </c>
      <c r="E57" s="370" t="s">
        <v>11428</v>
      </c>
      <c r="F57" s="370" t="s">
        <v>11429</v>
      </c>
      <c r="G57" s="370" t="s">
        <v>33545</v>
      </c>
    </row>
    <row r="58" spans="1:7" ht="51.2" customHeight="1" x14ac:dyDescent="0.25">
      <c r="A58" s="369">
        <v>54</v>
      </c>
      <c r="B58" s="370" t="s">
        <v>33437</v>
      </c>
      <c r="C58" s="371" t="s">
        <v>11443</v>
      </c>
      <c r="D58" s="370" t="s">
        <v>33546</v>
      </c>
      <c r="E58" s="370" t="s">
        <v>11444</v>
      </c>
      <c r="F58" s="370" t="s">
        <v>11445</v>
      </c>
      <c r="G58" s="370" t="s">
        <v>33547</v>
      </c>
    </row>
    <row r="59" spans="1:7" ht="51.2" customHeight="1" x14ac:dyDescent="0.25">
      <c r="A59" s="369">
        <v>55</v>
      </c>
      <c r="B59" s="370" t="s">
        <v>33437</v>
      </c>
      <c r="C59" s="371" t="s">
        <v>11459</v>
      </c>
      <c r="D59" s="370" t="s">
        <v>33548</v>
      </c>
      <c r="E59" s="370" t="s">
        <v>11460</v>
      </c>
      <c r="F59" s="370" t="s">
        <v>11461</v>
      </c>
      <c r="G59" s="370" t="s">
        <v>33549</v>
      </c>
    </row>
    <row r="60" spans="1:7" ht="51.2" customHeight="1" x14ac:dyDescent="0.25">
      <c r="A60" s="369">
        <v>56</v>
      </c>
      <c r="B60" s="370" t="s">
        <v>33437</v>
      </c>
      <c r="C60" s="371" t="s">
        <v>11471</v>
      </c>
      <c r="D60" s="370" t="s">
        <v>33550</v>
      </c>
      <c r="E60" s="370" t="s">
        <v>11472</v>
      </c>
      <c r="F60" s="370" t="s">
        <v>11473</v>
      </c>
      <c r="G60" s="370" t="s">
        <v>33551</v>
      </c>
    </row>
    <row r="61" spans="1:7" ht="51.2" customHeight="1" x14ac:dyDescent="0.25">
      <c r="A61" s="369">
        <v>57</v>
      </c>
      <c r="B61" s="370" t="s">
        <v>33437</v>
      </c>
      <c r="C61" s="371" t="s">
        <v>11483</v>
      </c>
      <c r="D61" s="370" t="s">
        <v>33552</v>
      </c>
      <c r="E61" s="370" t="s">
        <v>11484</v>
      </c>
      <c r="F61" s="370" t="s">
        <v>11485</v>
      </c>
      <c r="G61" s="370" t="s">
        <v>33553</v>
      </c>
    </row>
    <row r="62" spans="1:7" ht="51.2" customHeight="1" x14ac:dyDescent="0.25">
      <c r="A62" s="369">
        <v>58</v>
      </c>
      <c r="B62" s="370" t="s">
        <v>33437</v>
      </c>
      <c r="C62" s="371" t="s">
        <v>11498</v>
      </c>
      <c r="D62" s="370" t="s">
        <v>33554</v>
      </c>
      <c r="E62" s="370" t="s">
        <v>11499</v>
      </c>
      <c r="F62" s="370" t="s">
        <v>11500</v>
      </c>
      <c r="G62" s="370" t="s">
        <v>33555</v>
      </c>
    </row>
    <row r="63" spans="1:7" ht="51.2" customHeight="1" x14ac:dyDescent="0.25">
      <c r="A63" s="369">
        <v>59</v>
      </c>
      <c r="B63" s="370" t="s">
        <v>33437</v>
      </c>
      <c r="C63" s="371" t="s">
        <v>11510</v>
      </c>
      <c r="D63" s="370" t="s">
        <v>33556</v>
      </c>
      <c r="E63" s="370" t="s">
        <v>11511</v>
      </c>
      <c r="F63" s="370" t="s">
        <v>11512</v>
      </c>
      <c r="G63" s="370" t="s">
        <v>33557</v>
      </c>
    </row>
    <row r="64" spans="1:7" ht="51.2" customHeight="1" x14ac:dyDescent="0.25">
      <c r="A64" s="369">
        <v>60</v>
      </c>
      <c r="B64" s="370" t="s">
        <v>33437</v>
      </c>
      <c r="C64" s="371" t="s">
        <v>11533</v>
      </c>
      <c r="D64" s="370" t="s">
        <v>33558</v>
      </c>
      <c r="E64" s="370"/>
      <c r="F64" s="370"/>
      <c r="G64" s="370" t="s">
        <v>33559</v>
      </c>
    </row>
    <row r="65" spans="1:7" ht="51.2" customHeight="1" x14ac:dyDescent="0.25">
      <c r="A65" s="369">
        <v>61</v>
      </c>
      <c r="B65" s="370" t="s">
        <v>33437</v>
      </c>
      <c r="C65" s="371" t="s">
        <v>11543</v>
      </c>
      <c r="D65" s="370" t="s">
        <v>33560</v>
      </c>
      <c r="E65" s="370" t="s">
        <v>11544</v>
      </c>
      <c r="F65" s="370" t="s">
        <v>11545</v>
      </c>
      <c r="G65" s="370" t="s">
        <v>33561</v>
      </c>
    </row>
    <row r="66" spans="1:7" ht="51.2" customHeight="1" x14ac:dyDescent="0.25">
      <c r="A66" s="369">
        <v>62</v>
      </c>
      <c r="B66" s="370" t="s">
        <v>33437</v>
      </c>
      <c r="C66" s="371" t="s">
        <v>11552</v>
      </c>
      <c r="D66" s="370" t="s">
        <v>33562</v>
      </c>
      <c r="E66" s="370" t="s">
        <v>11553</v>
      </c>
      <c r="F66" s="370" t="s">
        <v>11554</v>
      </c>
      <c r="G66" s="370" t="s">
        <v>33563</v>
      </c>
    </row>
    <row r="67" spans="1:7" ht="51.2" customHeight="1" x14ac:dyDescent="0.25">
      <c r="A67" s="369">
        <v>63</v>
      </c>
      <c r="B67" s="370" t="s">
        <v>33437</v>
      </c>
      <c r="C67" s="371" t="s">
        <v>11564</v>
      </c>
      <c r="D67" s="370" t="s">
        <v>33564</v>
      </c>
      <c r="E67" s="370" t="s">
        <v>11565</v>
      </c>
      <c r="F67" s="370" t="s">
        <v>11566</v>
      </c>
      <c r="G67" s="370" t="s">
        <v>33565</v>
      </c>
    </row>
    <row r="68" spans="1:7" ht="51.2" customHeight="1" x14ac:dyDescent="0.25">
      <c r="A68" s="369">
        <v>64</v>
      </c>
      <c r="B68" s="370" t="s">
        <v>33437</v>
      </c>
      <c r="C68" s="371" t="s">
        <v>11573</v>
      </c>
      <c r="D68" s="370" t="s">
        <v>33566</v>
      </c>
      <c r="E68" s="370" t="s">
        <v>11574</v>
      </c>
      <c r="F68" s="370" t="s">
        <v>11575</v>
      </c>
      <c r="G68" s="370" t="s">
        <v>33567</v>
      </c>
    </row>
    <row r="69" spans="1:7" ht="51.2" customHeight="1" x14ac:dyDescent="0.25">
      <c r="A69" s="369">
        <v>65</v>
      </c>
      <c r="B69" s="370" t="s">
        <v>33437</v>
      </c>
      <c r="C69" s="371" t="s">
        <v>11585</v>
      </c>
      <c r="D69" s="370" t="s">
        <v>33568</v>
      </c>
      <c r="E69" s="370" t="s">
        <v>11586</v>
      </c>
      <c r="F69" s="370" t="s">
        <v>11587</v>
      </c>
      <c r="G69" s="370" t="s">
        <v>33569</v>
      </c>
    </row>
    <row r="70" spans="1:7" ht="51.2" customHeight="1" x14ac:dyDescent="0.25">
      <c r="A70" s="369">
        <v>66</v>
      </c>
      <c r="B70" s="370" t="s">
        <v>33437</v>
      </c>
      <c r="C70" s="371" t="s">
        <v>11597</v>
      </c>
      <c r="D70" s="370" t="s">
        <v>33570</v>
      </c>
      <c r="E70" s="370" t="s">
        <v>11598</v>
      </c>
      <c r="F70" s="370" t="s">
        <v>11599</v>
      </c>
      <c r="G70" s="370" t="s">
        <v>33571</v>
      </c>
    </row>
    <row r="71" spans="1:7" ht="51.2" customHeight="1" x14ac:dyDescent="0.25">
      <c r="A71" s="369">
        <v>67</v>
      </c>
      <c r="B71" s="370" t="s">
        <v>33437</v>
      </c>
      <c r="C71" s="371" t="s">
        <v>11609</v>
      </c>
      <c r="D71" s="370" t="s">
        <v>33572</v>
      </c>
      <c r="E71" s="370" t="s">
        <v>11610</v>
      </c>
      <c r="F71" s="370" t="s">
        <v>11611</v>
      </c>
      <c r="G71" s="370" t="s">
        <v>33573</v>
      </c>
    </row>
    <row r="72" spans="1:7" ht="51.2" customHeight="1" x14ac:dyDescent="0.25">
      <c r="A72" s="369">
        <v>68</v>
      </c>
      <c r="B72" s="370" t="s">
        <v>33437</v>
      </c>
      <c r="C72" s="371" t="s">
        <v>11621</v>
      </c>
      <c r="D72" s="370" t="s">
        <v>33574</v>
      </c>
      <c r="E72" s="370" t="s">
        <v>11622</v>
      </c>
      <c r="F72" s="370" t="s">
        <v>11623</v>
      </c>
      <c r="G72" s="370" t="s">
        <v>33575</v>
      </c>
    </row>
    <row r="73" spans="1:7" ht="51.2" customHeight="1" x14ac:dyDescent="0.25">
      <c r="A73" s="369">
        <v>69</v>
      </c>
      <c r="B73" s="370" t="s">
        <v>33437</v>
      </c>
      <c r="C73" s="371" t="s">
        <v>11633</v>
      </c>
      <c r="D73" s="370" t="s">
        <v>33576</v>
      </c>
      <c r="E73" s="370" t="s">
        <v>11634</v>
      </c>
      <c r="F73" s="370" t="s">
        <v>11635</v>
      </c>
      <c r="G73" s="370" t="s">
        <v>33577</v>
      </c>
    </row>
    <row r="74" spans="1:7" ht="51.2" customHeight="1" x14ac:dyDescent="0.25">
      <c r="A74" s="369">
        <v>70</v>
      </c>
      <c r="B74" s="370" t="s">
        <v>33437</v>
      </c>
      <c r="C74" s="371" t="s">
        <v>11645</v>
      </c>
      <c r="D74" s="370" t="s">
        <v>33578</v>
      </c>
      <c r="E74" s="370" t="s">
        <v>11646</v>
      </c>
      <c r="F74" s="370" t="s">
        <v>11647</v>
      </c>
      <c r="G74" s="370" t="s">
        <v>33579</v>
      </c>
    </row>
    <row r="75" spans="1:7" ht="51.2" customHeight="1" x14ac:dyDescent="0.25">
      <c r="A75" s="369">
        <v>71</v>
      </c>
      <c r="B75" s="370" t="s">
        <v>33437</v>
      </c>
      <c r="C75" s="371" t="s">
        <v>11657</v>
      </c>
      <c r="D75" s="370" t="s">
        <v>33580</v>
      </c>
      <c r="E75" s="370" t="s">
        <v>11658</v>
      </c>
      <c r="F75" s="370" t="s">
        <v>11659</v>
      </c>
      <c r="G75" s="370" t="s">
        <v>33581</v>
      </c>
    </row>
    <row r="76" spans="1:7" ht="51.2" customHeight="1" x14ac:dyDescent="0.25">
      <c r="A76" s="369">
        <v>72</v>
      </c>
      <c r="B76" s="370" t="s">
        <v>33437</v>
      </c>
      <c r="C76" s="371" t="s">
        <v>11669</v>
      </c>
      <c r="D76" s="370" t="s">
        <v>33582</v>
      </c>
      <c r="E76" s="370" t="s">
        <v>11670</v>
      </c>
      <c r="F76" s="370" t="s">
        <v>11671</v>
      </c>
      <c r="G76" s="370" t="s">
        <v>33583</v>
      </c>
    </row>
    <row r="77" spans="1:7" ht="51.2" customHeight="1" x14ac:dyDescent="0.25">
      <c r="A77" s="369">
        <v>73</v>
      </c>
      <c r="B77" s="370" t="s">
        <v>33437</v>
      </c>
      <c r="C77" s="371" t="s">
        <v>11681</v>
      </c>
      <c r="D77" s="370" t="s">
        <v>33584</v>
      </c>
      <c r="E77" s="370" t="s">
        <v>11682</v>
      </c>
      <c r="F77" s="370" t="s">
        <v>11683</v>
      </c>
      <c r="G77" s="370" t="s">
        <v>33585</v>
      </c>
    </row>
    <row r="78" spans="1:7" ht="51.2" customHeight="1" x14ac:dyDescent="0.25">
      <c r="A78" s="369">
        <v>74</v>
      </c>
      <c r="B78" s="370" t="s">
        <v>33437</v>
      </c>
      <c r="C78" s="371" t="s">
        <v>11690</v>
      </c>
      <c r="D78" s="370" t="s">
        <v>33586</v>
      </c>
      <c r="E78" s="370" t="s">
        <v>11691</v>
      </c>
      <c r="F78" s="370" t="s">
        <v>11692</v>
      </c>
      <c r="G78" s="370" t="s">
        <v>33587</v>
      </c>
    </row>
    <row r="79" spans="1:7" ht="51.2" customHeight="1" x14ac:dyDescent="0.25">
      <c r="A79" s="369">
        <v>75</v>
      </c>
      <c r="B79" s="370" t="s">
        <v>33437</v>
      </c>
      <c r="C79" s="371" t="s">
        <v>11702</v>
      </c>
      <c r="D79" s="370" t="s">
        <v>33588</v>
      </c>
      <c r="E79" s="370" t="s">
        <v>11703</v>
      </c>
      <c r="F79" s="370" t="s">
        <v>11704</v>
      </c>
      <c r="G79" s="370" t="s">
        <v>33589</v>
      </c>
    </row>
    <row r="80" spans="1:7" ht="51.2" customHeight="1" x14ac:dyDescent="0.25">
      <c r="A80" s="369">
        <v>76</v>
      </c>
      <c r="B80" s="370" t="s">
        <v>33437</v>
      </c>
      <c r="C80" s="371" t="s">
        <v>11714</v>
      </c>
      <c r="D80" s="370" t="s">
        <v>33590</v>
      </c>
      <c r="E80" s="370" t="s">
        <v>11715</v>
      </c>
      <c r="F80" s="370" t="s">
        <v>11716</v>
      </c>
      <c r="G80" s="370" t="s">
        <v>33591</v>
      </c>
    </row>
    <row r="81" spans="1:7" ht="51.2" customHeight="1" x14ac:dyDescent="0.25">
      <c r="A81" s="369">
        <v>77</v>
      </c>
      <c r="B81" s="370" t="s">
        <v>33437</v>
      </c>
      <c r="C81" s="371" t="s">
        <v>11726</v>
      </c>
      <c r="D81" s="370" t="s">
        <v>33592</v>
      </c>
      <c r="E81" s="370" t="s">
        <v>11727</v>
      </c>
      <c r="F81" s="370" t="s">
        <v>11728</v>
      </c>
      <c r="G81" s="370" t="s">
        <v>33593</v>
      </c>
    </row>
    <row r="82" spans="1:7" ht="51.2" customHeight="1" x14ac:dyDescent="0.25">
      <c r="A82" s="369">
        <v>78</v>
      </c>
      <c r="B82" s="370" t="s">
        <v>33437</v>
      </c>
      <c r="C82" s="371" t="s">
        <v>11738</v>
      </c>
      <c r="D82" s="370" t="s">
        <v>33594</v>
      </c>
      <c r="E82" s="370" t="s">
        <v>11739</v>
      </c>
      <c r="F82" s="370" t="s">
        <v>11740</v>
      </c>
      <c r="G82" s="370" t="s">
        <v>33595</v>
      </c>
    </row>
    <row r="83" spans="1:7" ht="51.2" customHeight="1" x14ac:dyDescent="0.25">
      <c r="A83" s="369">
        <v>79</v>
      </c>
      <c r="B83" s="370" t="s">
        <v>33437</v>
      </c>
      <c r="C83" s="371" t="s">
        <v>11747</v>
      </c>
      <c r="D83" s="370" t="s">
        <v>33596</v>
      </c>
      <c r="E83" s="370" t="s">
        <v>11748</v>
      </c>
      <c r="F83" s="370" t="s">
        <v>11749</v>
      </c>
      <c r="G83" s="370" t="s">
        <v>33597</v>
      </c>
    </row>
    <row r="84" spans="1:7" ht="51.2" customHeight="1" x14ac:dyDescent="0.25">
      <c r="A84" s="369">
        <v>80</v>
      </c>
      <c r="B84" s="370" t="s">
        <v>33437</v>
      </c>
      <c r="C84" s="371" t="s">
        <v>11759</v>
      </c>
      <c r="D84" s="370" t="s">
        <v>33598</v>
      </c>
      <c r="E84" s="370" t="s">
        <v>11760</v>
      </c>
      <c r="F84" s="370" t="s">
        <v>11761</v>
      </c>
      <c r="G84" s="370" t="s">
        <v>33599</v>
      </c>
    </row>
    <row r="85" spans="1:7" ht="51.2" customHeight="1" x14ac:dyDescent="0.25">
      <c r="A85" s="369">
        <v>81</v>
      </c>
      <c r="B85" s="370" t="s">
        <v>33437</v>
      </c>
      <c r="C85" s="371" t="s">
        <v>11768</v>
      </c>
      <c r="D85" s="370" t="s">
        <v>33600</v>
      </c>
      <c r="E85" s="370" t="s">
        <v>11769</v>
      </c>
      <c r="F85" s="370" t="s">
        <v>11770</v>
      </c>
      <c r="G85" s="370" t="s">
        <v>33601</v>
      </c>
    </row>
    <row r="86" spans="1:7" ht="51.2" customHeight="1" x14ac:dyDescent="0.25">
      <c r="A86" s="369">
        <v>82</v>
      </c>
      <c r="B86" s="370" t="s">
        <v>33437</v>
      </c>
      <c r="C86" s="371" t="s">
        <v>11780</v>
      </c>
      <c r="D86" s="370" t="s">
        <v>33602</v>
      </c>
      <c r="E86" s="370" t="s">
        <v>11781</v>
      </c>
      <c r="F86" s="370" t="s">
        <v>11782</v>
      </c>
      <c r="G86" s="370" t="s">
        <v>33603</v>
      </c>
    </row>
    <row r="87" spans="1:7" ht="51.2" customHeight="1" x14ac:dyDescent="0.25">
      <c r="A87" s="369">
        <v>83</v>
      </c>
      <c r="B87" s="370" t="s">
        <v>33437</v>
      </c>
      <c r="C87" s="371" t="s">
        <v>11792</v>
      </c>
      <c r="D87" s="370" t="s">
        <v>33604</v>
      </c>
      <c r="E87" s="370" t="s">
        <v>11793</v>
      </c>
      <c r="F87" s="370" t="s">
        <v>11794</v>
      </c>
      <c r="G87" s="370" t="s">
        <v>33605</v>
      </c>
    </row>
    <row r="88" spans="1:7" ht="51.2" customHeight="1" x14ac:dyDescent="0.25">
      <c r="A88" s="369">
        <v>84</v>
      </c>
      <c r="B88" s="370" t="s">
        <v>33437</v>
      </c>
      <c r="C88" s="371" t="s">
        <v>11804</v>
      </c>
      <c r="D88" s="370" t="s">
        <v>33606</v>
      </c>
      <c r="E88" s="370"/>
      <c r="F88" s="370"/>
      <c r="G88" s="370" t="s">
        <v>33607</v>
      </c>
    </row>
    <row r="89" spans="1:7" ht="51.2" customHeight="1" x14ac:dyDescent="0.25">
      <c r="A89" s="369">
        <v>85</v>
      </c>
      <c r="B89" s="370" t="s">
        <v>33437</v>
      </c>
      <c r="C89" s="371" t="s">
        <v>11808</v>
      </c>
      <c r="D89" s="370" t="s">
        <v>33608</v>
      </c>
      <c r="E89" s="370" t="s">
        <v>11809</v>
      </c>
      <c r="F89" s="370" t="s">
        <v>11810</v>
      </c>
      <c r="G89" s="370" t="s">
        <v>33609</v>
      </c>
    </row>
    <row r="90" spans="1:7" ht="51.2" customHeight="1" x14ac:dyDescent="0.25">
      <c r="A90" s="369">
        <v>86</v>
      </c>
      <c r="B90" s="370" t="s">
        <v>33437</v>
      </c>
      <c r="C90" s="371" t="s">
        <v>11817</v>
      </c>
      <c r="D90" s="370" t="s">
        <v>33610</v>
      </c>
      <c r="E90" s="370" t="s">
        <v>11818</v>
      </c>
      <c r="F90" s="370" t="s">
        <v>11819</v>
      </c>
      <c r="G90" s="370" t="s">
        <v>33611</v>
      </c>
    </row>
    <row r="91" spans="1:7" ht="51.2" customHeight="1" x14ac:dyDescent="0.25">
      <c r="A91" s="369">
        <v>87</v>
      </c>
      <c r="B91" s="370" t="s">
        <v>33437</v>
      </c>
      <c r="C91" s="371" t="s">
        <v>11829</v>
      </c>
      <c r="D91" s="370" t="s">
        <v>33612</v>
      </c>
      <c r="E91" s="370" t="s">
        <v>11830</v>
      </c>
      <c r="F91" s="370" t="s">
        <v>11831</v>
      </c>
      <c r="G91" s="370" t="s">
        <v>33613</v>
      </c>
    </row>
    <row r="92" spans="1:7" ht="51.2" customHeight="1" x14ac:dyDescent="0.25">
      <c r="A92" s="369">
        <v>88</v>
      </c>
      <c r="B92" s="370" t="s">
        <v>33437</v>
      </c>
      <c r="C92" s="371" t="s">
        <v>11841</v>
      </c>
      <c r="D92" s="370" t="s">
        <v>33614</v>
      </c>
      <c r="E92" s="370" t="s">
        <v>11842</v>
      </c>
      <c r="F92" s="370" t="s">
        <v>11843</v>
      </c>
      <c r="G92" s="370" t="s">
        <v>33615</v>
      </c>
    </row>
    <row r="93" spans="1:7" ht="51.2" customHeight="1" x14ac:dyDescent="0.25">
      <c r="A93" s="369">
        <v>89</v>
      </c>
      <c r="B93" s="370" t="s">
        <v>33437</v>
      </c>
      <c r="C93" s="371" t="s">
        <v>11850</v>
      </c>
      <c r="D93" s="370" t="s">
        <v>33616</v>
      </c>
      <c r="E93" s="370" t="s">
        <v>11851</v>
      </c>
      <c r="F93" s="370" t="s">
        <v>11852</v>
      </c>
      <c r="G93" s="370" t="s">
        <v>33617</v>
      </c>
    </row>
    <row r="94" spans="1:7" ht="51.2" customHeight="1" x14ac:dyDescent="0.25">
      <c r="A94" s="369">
        <v>90</v>
      </c>
      <c r="B94" s="370" t="s">
        <v>33437</v>
      </c>
      <c r="C94" s="371" t="s">
        <v>11870</v>
      </c>
      <c r="D94" s="370" t="s">
        <v>33618</v>
      </c>
      <c r="E94" s="370" t="s">
        <v>11871</v>
      </c>
      <c r="F94" s="370" t="s">
        <v>11872</v>
      </c>
      <c r="G94" s="370" t="s">
        <v>33619</v>
      </c>
    </row>
    <row r="95" spans="1:7" ht="51.2" customHeight="1" x14ac:dyDescent="0.25">
      <c r="A95" s="369">
        <v>91</v>
      </c>
      <c r="B95" s="370" t="s">
        <v>33437</v>
      </c>
      <c r="C95" s="371" t="s">
        <v>11880</v>
      </c>
      <c r="D95" s="370" t="s">
        <v>33620</v>
      </c>
      <c r="E95" s="370" t="s">
        <v>11881</v>
      </c>
      <c r="F95" s="370" t="s">
        <v>11882</v>
      </c>
      <c r="G95" s="370" t="s">
        <v>33621</v>
      </c>
    </row>
    <row r="96" spans="1:7" ht="51.2" customHeight="1" x14ac:dyDescent="0.25">
      <c r="A96" s="369">
        <v>92</v>
      </c>
      <c r="B96" s="370" t="s">
        <v>33437</v>
      </c>
      <c r="C96" s="371" t="s">
        <v>11889</v>
      </c>
      <c r="D96" s="370" t="s">
        <v>33622</v>
      </c>
      <c r="E96" s="370" t="s">
        <v>11890</v>
      </c>
      <c r="F96" s="370" t="s">
        <v>11891</v>
      </c>
      <c r="G96" s="370" t="s">
        <v>33623</v>
      </c>
    </row>
    <row r="97" spans="1:7" ht="51.2" customHeight="1" x14ac:dyDescent="0.25">
      <c r="A97" s="369">
        <v>93</v>
      </c>
      <c r="B97" s="370" t="s">
        <v>33437</v>
      </c>
      <c r="C97" s="371" t="s">
        <v>11898</v>
      </c>
      <c r="D97" s="370" t="s">
        <v>33624</v>
      </c>
      <c r="E97" s="370" t="s">
        <v>11899</v>
      </c>
      <c r="F97" s="370" t="s">
        <v>11900</v>
      </c>
      <c r="G97" s="370" t="s">
        <v>33625</v>
      </c>
    </row>
    <row r="98" spans="1:7" ht="51.2" customHeight="1" x14ac:dyDescent="0.25">
      <c r="A98" s="369">
        <v>94</v>
      </c>
      <c r="B98" s="370" t="s">
        <v>33437</v>
      </c>
      <c r="C98" s="371" t="s">
        <v>11907</v>
      </c>
      <c r="D98" s="370" t="s">
        <v>33626</v>
      </c>
      <c r="E98" s="370" t="s">
        <v>11908</v>
      </c>
      <c r="F98" s="370" t="s">
        <v>11909</v>
      </c>
      <c r="G98" s="370" t="s">
        <v>33627</v>
      </c>
    </row>
    <row r="99" spans="1:7" ht="51.2" customHeight="1" x14ac:dyDescent="0.25">
      <c r="A99" s="369">
        <v>95</v>
      </c>
      <c r="B99" s="370" t="s">
        <v>33437</v>
      </c>
      <c r="C99" s="371" t="s">
        <v>11916</v>
      </c>
      <c r="D99" s="370" t="s">
        <v>33628</v>
      </c>
      <c r="E99" s="370" t="s">
        <v>11917</v>
      </c>
      <c r="F99" s="370" t="s">
        <v>11918</v>
      </c>
      <c r="G99" s="370" t="s">
        <v>33629</v>
      </c>
    </row>
    <row r="100" spans="1:7" ht="51.2" customHeight="1" x14ac:dyDescent="0.25">
      <c r="A100" s="369">
        <v>96</v>
      </c>
      <c r="B100" s="370" t="s">
        <v>33437</v>
      </c>
      <c r="C100" s="371" t="s">
        <v>11931</v>
      </c>
      <c r="D100" s="370" t="s">
        <v>33630</v>
      </c>
      <c r="E100" s="370" t="s">
        <v>11932</v>
      </c>
      <c r="F100" s="370" t="s">
        <v>11933</v>
      </c>
      <c r="G100" s="370" t="s">
        <v>33631</v>
      </c>
    </row>
    <row r="101" spans="1:7" ht="51.2" customHeight="1" x14ac:dyDescent="0.25">
      <c r="A101" s="369">
        <v>97</v>
      </c>
      <c r="B101" s="370" t="s">
        <v>33437</v>
      </c>
      <c r="C101" s="371" t="s">
        <v>11940</v>
      </c>
      <c r="D101" s="370" t="s">
        <v>33632</v>
      </c>
      <c r="E101" s="370" t="s">
        <v>11941</v>
      </c>
      <c r="F101" s="370" t="s">
        <v>11942</v>
      </c>
      <c r="G101" s="370" t="s">
        <v>33633</v>
      </c>
    </row>
    <row r="102" spans="1:7" ht="51.2" customHeight="1" x14ac:dyDescent="0.25">
      <c r="A102" s="369">
        <v>98</v>
      </c>
      <c r="B102" s="370" t="s">
        <v>33437</v>
      </c>
      <c r="C102" s="371" t="s">
        <v>11949</v>
      </c>
      <c r="D102" s="370" t="s">
        <v>33634</v>
      </c>
      <c r="E102" s="370" t="s">
        <v>11950</v>
      </c>
      <c r="F102" s="370" t="s">
        <v>11951</v>
      </c>
      <c r="G102" s="370" t="s">
        <v>33635</v>
      </c>
    </row>
    <row r="103" spans="1:7" ht="51.2" customHeight="1" x14ac:dyDescent="0.25">
      <c r="A103" s="369">
        <v>99</v>
      </c>
      <c r="B103" s="370" t="s">
        <v>33437</v>
      </c>
      <c r="C103" s="371" t="s">
        <v>11958</v>
      </c>
      <c r="D103" s="370" t="s">
        <v>33636</v>
      </c>
      <c r="E103" s="370" t="s">
        <v>11959</v>
      </c>
      <c r="F103" s="370" t="s">
        <v>11960</v>
      </c>
      <c r="G103" s="370" t="s">
        <v>33637</v>
      </c>
    </row>
    <row r="104" spans="1:7" ht="51.2" customHeight="1" x14ac:dyDescent="0.25">
      <c r="A104" s="369">
        <v>100</v>
      </c>
      <c r="B104" s="370" t="s">
        <v>33437</v>
      </c>
      <c r="C104" s="371" t="s">
        <v>11967</v>
      </c>
      <c r="D104" s="370" t="s">
        <v>33638</v>
      </c>
      <c r="E104" s="370" t="s">
        <v>11968</v>
      </c>
      <c r="F104" s="370" t="s">
        <v>11969</v>
      </c>
      <c r="G104" s="370" t="s">
        <v>33639</v>
      </c>
    </row>
    <row r="105" spans="1:7" ht="51.2" customHeight="1" x14ac:dyDescent="0.25">
      <c r="A105" s="369">
        <v>101</v>
      </c>
      <c r="B105" s="370" t="s">
        <v>33437</v>
      </c>
      <c r="C105" s="371" t="s">
        <v>11976</v>
      </c>
      <c r="D105" s="370" t="s">
        <v>33640</v>
      </c>
      <c r="E105" s="370" t="s">
        <v>11977</v>
      </c>
      <c r="F105" s="370" t="s">
        <v>11978</v>
      </c>
      <c r="G105" s="370" t="s">
        <v>33641</v>
      </c>
    </row>
    <row r="106" spans="1:7" ht="51.2" customHeight="1" x14ac:dyDescent="0.25">
      <c r="A106" s="369">
        <v>102</v>
      </c>
      <c r="B106" s="370" t="s">
        <v>33437</v>
      </c>
      <c r="C106" s="371" t="s">
        <v>11985</v>
      </c>
      <c r="D106" s="370" t="s">
        <v>33642</v>
      </c>
      <c r="E106" s="370" t="s">
        <v>11986</v>
      </c>
      <c r="F106" s="370" t="s">
        <v>11987</v>
      </c>
      <c r="G106" s="370" t="s">
        <v>33643</v>
      </c>
    </row>
    <row r="107" spans="1:7" ht="51.2" customHeight="1" x14ac:dyDescent="0.25">
      <c r="A107" s="369">
        <v>103</v>
      </c>
      <c r="B107" s="370" t="s">
        <v>33437</v>
      </c>
      <c r="C107" s="371" t="s">
        <v>12000</v>
      </c>
      <c r="D107" s="370" t="s">
        <v>33644</v>
      </c>
      <c r="E107" s="370" t="s">
        <v>33645</v>
      </c>
      <c r="F107" s="370" t="s">
        <v>33646</v>
      </c>
      <c r="G107" s="370" t="s">
        <v>33647</v>
      </c>
    </row>
    <row r="108" spans="1:7" ht="51.2" customHeight="1" x14ac:dyDescent="0.25">
      <c r="A108" s="369">
        <v>104</v>
      </c>
      <c r="B108" s="370" t="s">
        <v>33437</v>
      </c>
      <c r="C108" s="371" t="s">
        <v>12009</v>
      </c>
      <c r="D108" s="370" t="s">
        <v>33648</v>
      </c>
      <c r="E108" s="370" t="s">
        <v>12010</v>
      </c>
      <c r="F108" s="370" t="s">
        <v>12011</v>
      </c>
      <c r="G108" s="370" t="s">
        <v>33649</v>
      </c>
    </row>
    <row r="109" spans="1:7" ht="51.2" customHeight="1" x14ac:dyDescent="0.25">
      <c r="A109" s="369">
        <v>105</v>
      </c>
      <c r="B109" s="370" t="s">
        <v>33437</v>
      </c>
      <c r="C109" s="371" t="s">
        <v>12018</v>
      </c>
      <c r="D109" s="370" t="s">
        <v>33650</v>
      </c>
      <c r="E109" s="370" t="s">
        <v>12019</v>
      </c>
      <c r="F109" s="370" t="s">
        <v>12020</v>
      </c>
      <c r="G109" s="370" t="s">
        <v>33651</v>
      </c>
    </row>
    <row r="110" spans="1:7" ht="51.2" customHeight="1" x14ac:dyDescent="0.25">
      <c r="A110" s="369">
        <v>106</v>
      </c>
      <c r="B110" s="370" t="s">
        <v>33437</v>
      </c>
      <c r="C110" s="371" t="s">
        <v>12027</v>
      </c>
      <c r="D110" s="370" t="s">
        <v>33652</v>
      </c>
      <c r="E110" s="370" t="s">
        <v>12028</v>
      </c>
      <c r="F110" s="370" t="s">
        <v>12029</v>
      </c>
      <c r="G110" s="370" t="s">
        <v>33653</v>
      </c>
    </row>
    <row r="111" spans="1:7" ht="51.2" customHeight="1" x14ac:dyDescent="0.25">
      <c r="A111" s="369">
        <v>107</v>
      </c>
      <c r="B111" s="370" t="s">
        <v>33437</v>
      </c>
      <c r="C111" s="371" t="s">
        <v>12036</v>
      </c>
      <c r="D111" s="370" t="s">
        <v>33654</v>
      </c>
      <c r="E111" s="370" t="s">
        <v>12037</v>
      </c>
      <c r="F111" s="370" t="s">
        <v>12038</v>
      </c>
      <c r="G111" s="370" t="s">
        <v>33655</v>
      </c>
    </row>
    <row r="112" spans="1:7" ht="51.2" customHeight="1" x14ac:dyDescent="0.25">
      <c r="A112" s="369">
        <v>108</v>
      </c>
      <c r="B112" s="370" t="s">
        <v>33437</v>
      </c>
      <c r="C112" s="371" t="s">
        <v>12045</v>
      </c>
      <c r="D112" s="370" t="s">
        <v>33656</v>
      </c>
      <c r="E112" s="370" t="s">
        <v>11444</v>
      </c>
      <c r="F112" s="370" t="s">
        <v>12046</v>
      </c>
      <c r="G112" s="370" t="s">
        <v>33657</v>
      </c>
    </row>
    <row r="113" spans="1:7" ht="51.2" customHeight="1" x14ac:dyDescent="0.25">
      <c r="A113" s="369">
        <v>109</v>
      </c>
      <c r="B113" s="370" t="s">
        <v>33437</v>
      </c>
      <c r="C113" s="371" t="s">
        <v>12053</v>
      </c>
      <c r="D113" s="370" t="s">
        <v>33658</v>
      </c>
      <c r="E113" s="370" t="s">
        <v>12054</v>
      </c>
      <c r="F113" s="370" t="s">
        <v>12046</v>
      </c>
      <c r="G113" s="370" t="s">
        <v>33659</v>
      </c>
    </row>
    <row r="114" spans="1:7" ht="51.2" customHeight="1" x14ac:dyDescent="0.25">
      <c r="A114" s="369">
        <v>110</v>
      </c>
      <c r="B114" s="370" t="s">
        <v>33437</v>
      </c>
      <c r="C114" s="371" t="s">
        <v>12061</v>
      </c>
      <c r="D114" s="370" t="s">
        <v>33660</v>
      </c>
      <c r="E114" s="370" t="s">
        <v>12062</v>
      </c>
      <c r="F114" s="370" t="s">
        <v>12063</v>
      </c>
      <c r="G114" s="370" t="s">
        <v>33661</v>
      </c>
    </row>
    <row r="115" spans="1:7" ht="51.2" customHeight="1" x14ac:dyDescent="0.25">
      <c r="A115" s="369">
        <v>111</v>
      </c>
      <c r="B115" s="370" t="s">
        <v>33437</v>
      </c>
      <c r="C115" s="371" t="s">
        <v>12076</v>
      </c>
      <c r="D115" s="370" t="s">
        <v>33662</v>
      </c>
      <c r="E115" s="370" t="s">
        <v>12076</v>
      </c>
      <c r="F115" s="370" t="s">
        <v>12077</v>
      </c>
      <c r="G115" s="370" t="s">
        <v>33663</v>
      </c>
    </row>
    <row r="116" spans="1:7" ht="51.2" customHeight="1" x14ac:dyDescent="0.25">
      <c r="A116" s="369">
        <v>112</v>
      </c>
      <c r="B116" s="370" t="s">
        <v>33437</v>
      </c>
      <c r="C116" s="371" t="s">
        <v>12084</v>
      </c>
      <c r="D116" s="370" t="s">
        <v>33664</v>
      </c>
      <c r="E116" s="370" t="s">
        <v>12085</v>
      </c>
      <c r="F116" s="370" t="s">
        <v>12086</v>
      </c>
      <c r="G116" s="370" t="s">
        <v>33665</v>
      </c>
    </row>
    <row r="117" spans="1:7" ht="51.2" customHeight="1" x14ac:dyDescent="0.25">
      <c r="A117" s="369">
        <v>113</v>
      </c>
      <c r="B117" s="370" t="s">
        <v>33437</v>
      </c>
      <c r="C117" s="371" t="s">
        <v>12099</v>
      </c>
      <c r="D117" s="370" t="s">
        <v>33666</v>
      </c>
      <c r="E117" s="370" t="s">
        <v>12100</v>
      </c>
      <c r="F117" s="370" t="s">
        <v>12101</v>
      </c>
      <c r="G117" s="370" t="s">
        <v>33667</v>
      </c>
    </row>
    <row r="118" spans="1:7" ht="68.45" customHeight="1" x14ac:dyDescent="0.25">
      <c r="A118" s="369">
        <v>114</v>
      </c>
      <c r="B118" s="370" t="s">
        <v>33437</v>
      </c>
      <c r="C118" s="371" t="s">
        <v>33668</v>
      </c>
      <c r="D118" s="370" t="s">
        <v>33669</v>
      </c>
      <c r="E118" s="370"/>
      <c r="F118" s="370"/>
      <c r="G118" s="370" t="s">
        <v>33670</v>
      </c>
    </row>
    <row r="119" spans="1:7" ht="85.35" customHeight="1" x14ac:dyDescent="0.25">
      <c r="A119" s="369">
        <v>115</v>
      </c>
      <c r="B119" s="370" t="s">
        <v>33437</v>
      </c>
      <c r="C119" s="371" t="s">
        <v>33671</v>
      </c>
      <c r="D119" s="370" t="s">
        <v>33672</v>
      </c>
      <c r="E119" s="370"/>
      <c r="F119" s="370"/>
      <c r="G119" s="370" t="s">
        <v>33673</v>
      </c>
    </row>
    <row r="120" spans="1:7" ht="85.35" customHeight="1" x14ac:dyDescent="0.25">
      <c r="A120" s="369">
        <v>116</v>
      </c>
      <c r="B120" s="370" t="s">
        <v>33437</v>
      </c>
      <c r="C120" s="371" t="s">
        <v>33674</v>
      </c>
      <c r="D120" s="370" t="s">
        <v>33675</v>
      </c>
      <c r="E120" s="370"/>
      <c r="F120" s="370"/>
      <c r="G120" s="370" t="s">
        <v>33676</v>
      </c>
    </row>
    <row r="121" spans="1:7" ht="85.35" customHeight="1" x14ac:dyDescent="0.25">
      <c r="A121" s="369">
        <v>117</v>
      </c>
      <c r="B121" s="370" t="s">
        <v>33437</v>
      </c>
      <c r="C121" s="371" t="s">
        <v>33677</v>
      </c>
      <c r="D121" s="370" t="s">
        <v>33678</v>
      </c>
      <c r="E121" s="370"/>
      <c r="F121" s="370"/>
      <c r="G121" s="370" t="s">
        <v>33679</v>
      </c>
    </row>
    <row r="122" spans="1:7" ht="102.6" customHeight="1" x14ac:dyDescent="0.25">
      <c r="A122" s="369">
        <v>118</v>
      </c>
      <c r="B122" s="370" t="s">
        <v>33437</v>
      </c>
      <c r="C122" s="371" t="s">
        <v>33680</v>
      </c>
      <c r="D122" s="370" t="s">
        <v>33681</v>
      </c>
      <c r="E122" s="370"/>
      <c r="F122" s="370"/>
      <c r="G122" s="370" t="s">
        <v>33682</v>
      </c>
    </row>
    <row r="123" spans="1:7" ht="68.45" customHeight="1" x14ac:dyDescent="0.25">
      <c r="A123" s="369">
        <v>119</v>
      </c>
      <c r="B123" s="370" t="s">
        <v>33437</v>
      </c>
      <c r="C123" s="371" t="s">
        <v>33683</v>
      </c>
      <c r="D123" s="370" t="s">
        <v>33684</v>
      </c>
      <c r="E123" s="370"/>
      <c r="F123" s="370"/>
      <c r="G123" s="370" t="s">
        <v>33685</v>
      </c>
    </row>
    <row r="124" spans="1:7" ht="102.6" customHeight="1" x14ac:dyDescent="0.25">
      <c r="A124" s="369">
        <v>120</v>
      </c>
      <c r="B124" s="370" t="s">
        <v>33437</v>
      </c>
      <c r="C124" s="371" t="s">
        <v>33686</v>
      </c>
      <c r="D124" s="370" t="s">
        <v>33687</v>
      </c>
      <c r="E124" s="370"/>
      <c r="F124" s="370"/>
      <c r="G124" s="370" t="s">
        <v>33688</v>
      </c>
    </row>
    <row r="125" spans="1:7" ht="51.2" customHeight="1" x14ac:dyDescent="0.25">
      <c r="A125" s="369">
        <v>121</v>
      </c>
      <c r="B125" s="370" t="s">
        <v>33437</v>
      </c>
      <c r="C125" s="371" t="s">
        <v>12169</v>
      </c>
      <c r="D125" s="370" t="s">
        <v>33689</v>
      </c>
      <c r="E125" s="370" t="s">
        <v>12170</v>
      </c>
      <c r="F125" s="370" t="s">
        <v>12171</v>
      </c>
      <c r="G125" s="370" t="s">
        <v>33690</v>
      </c>
    </row>
    <row r="126" spans="1:7" ht="85.35" customHeight="1" x14ac:dyDescent="0.25">
      <c r="A126" s="369">
        <v>122</v>
      </c>
      <c r="B126" s="370" t="s">
        <v>33437</v>
      </c>
      <c r="C126" s="371" t="s">
        <v>33691</v>
      </c>
      <c r="D126" s="370" t="s">
        <v>33692</v>
      </c>
      <c r="E126" s="370"/>
      <c r="F126" s="370"/>
      <c r="G126" s="370" t="s">
        <v>33693</v>
      </c>
    </row>
    <row r="127" spans="1:7" ht="68.45" customHeight="1" x14ac:dyDescent="0.25">
      <c r="A127" s="369">
        <v>123</v>
      </c>
      <c r="B127" s="370" t="s">
        <v>33437</v>
      </c>
      <c r="C127" s="371" t="s">
        <v>33694</v>
      </c>
      <c r="D127" s="370" t="s">
        <v>33695</v>
      </c>
      <c r="E127" s="370"/>
      <c r="F127" s="370"/>
      <c r="G127" s="370" t="s">
        <v>33696</v>
      </c>
    </row>
    <row r="128" spans="1:7" ht="68.45" customHeight="1" x14ac:dyDescent="0.25">
      <c r="A128" s="369">
        <v>124</v>
      </c>
      <c r="B128" s="370" t="s">
        <v>33437</v>
      </c>
      <c r="C128" s="371" t="s">
        <v>33697</v>
      </c>
      <c r="D128" s="370" t="s">
        <v>33698</v>
      </c>
      <c r="E128" s="370"/>
      <c r="F128" s="370"/>
      <c r="G128" s="370" t="s">
        <v>33699</v>
      </c>
    </row>
    <row r="129" spans="1:7" ht="85.35" customHeight="1" x14ac:dyDescent="0.25">
      <c r="A129" s="369">
        <v>125</v>
      </c>
      <c r="B129" s="370" t="s">
        <v>33437</v>
      </c>
      <c r="C129" s="371" t="s">
        <v>33700</v>
      </c>
      <c r="D129" s="370" t="s">
        <v>33701</v>
      </c>
      <c r="E129" s="370"/>
      <c r="F129" s="370"/>
      <c r="G129" s="370" t="s">
        <v>33702</v>
      </c>
    </row>
    <row r="130" spans="1:7" ht="68.45" customHeight="1" x14ac:dyDescent="0.25">
      <c r="A130" s="369">
        <v>126</v>
      </c>
      <c r="B130" s="370" t="s">
        <v>33437</v>
      </c>
      <c r="C130" s="371" t="s">
        <v>33703</v>
      </c>
      <c r="D130" s="370" t="s">
        <v>33704</v>
      </c>
      <c r="E130" s="370"/>
      <c r="F130" s="370"/>
      <c r="G130" s="370" t="s">
        <v>33705</v>
      </c>
    </row>
    <row r="131" spans="1:7" ht="68.45" customHeight="1" x14ac:dyDescent="0.25">
      <c r="A131" s="369">
        <v>127</v>
      </c>
      <c r="B131" s="370" t="s">
        <v>33437</v>
      </c>
      <c r="C131" s="371" t="s">
        <v>33706</v>
      </c>
      <c r="D131" s="370" t="s">
        <v>33707</v>
      </c>
      <c r="E131" s="370"/>
      <c r="F131" s="370"/>
      <c r="G131" s="370" t="s">
        <v>33708</v>
      </c>
    </row>
    <row r="132" spans="1:7" ht="68.45" customHeight="1" x14ac:dyDescent="0.25">
      <c r="A132" s="369">
        <v>128</v>
      </c>
      <c r="B132" s="370" t="s">
        <v>33437</v>
      </c>
      <c r="C132" s="371" t="s">
        <v>33709</v>
      </c>
      <c r="D132" s="370" t="s">
        <v>33710</v>
      </c>
      <c r="E132" s="370"/>
      <c r="F132" s="370"/>
      <c r="G132" s="370" t="s">
        <v>33711</v>
      </c>
    </row>
    <row r="133" spans="1:7" ht="68.45" customHeight="1" x14ac:dyDescent="0.25">
      <c r="A133" s="369">
        <v>129</v>
      </c>
      <c r="B133" s="370" t="s">
        <v>33437</v>
      </c>
      <c r="C133" s="371" t="s">
        <v>33712</v>
      </c>
      <c r="D133" s="370" t="s">
        <v>33713</v>
      </c>
      <c r="E133" s="370"/>
      <c r="F133" s="370"/>
      <c r="G133" s="370" t="s">
        <v>33714</v>
      </c>
    </row>
    <row r="134" spans="1:7" ht="68.45" customHeight="1" x14ac:dyDescent="0.25">
      <c r="A134" s="369">
        <v>130</v>
      </c>
      <c r="B134" s="370" t="s">
        <v>33437</v>
      </c>
      <c r="C134" s="371" t="s">
        <v>33715</v>
      </c>
      <c r="D134" s="370" t="s">
        <v>33716</v>
      </c>
      <c r="E134" s="370"/>
      <c r="F134" s="370"/>
      <c r="G134" s="370" t="s">
        <v>33717</v>
      </c>
    </row>
    <row r="135" spans="1:7" ht="68.45" customHeight="1" x14ac:dyDescent="0.25">
      <c r="A135" s="369">
        <v>131</v>
      </c>
      <c r="B135" s="370" t="s">
        <v>33437</v>
      </c>
      <c r="C135" s="371" t="s">
        <v>33718</v>
      </c>
      <c r="D135" s="370" t="s">
        <v>33719</v>
      </c>
      <c r="E135" s="370"/>
      <c r="F135" s="370"/>
      <c r="G135" s="370" t="s">
        <v>33720</v>
      </c>
    </row>
    <row r="136" spans="1:7" ht="68.45" customHeight="1" x14ac:dyDescent="0.25">
      <c r="A136" s="369">
        <v>132</v>
      </c>
      <c r="B136" s="370" t="s">
        <v>33437</v>
      </c>
      <c r="C136" s="371" t="s">
        <v>33721</v>
      </c>
      <c r="D136" s="370" t="s">
        <v>33722</v>
      </c>
      <c r="E136" s="370"/>
      <c r="F136" s="370"/>
      <c r="G136" s="370" t="s">
        <v>33723</v>
      </c>
    </row>
    <row r="137" spans="1:7" ht="85.35" customHeight="1" x14ac:dyDescent="0.25">
      <c r="A137" s="369">
        <v>133</v>
      </c>
      <c r="B137" s="370" t="s">
        <v>33437</v>
      </c>
      <c r="C137" s="371" t="s">
        <v>33724</v>
      </c>
      <c r="D137" s="370" t="s">
        <v>33725</v>
      </c>
      <c r="E137" s="370"/>
      <c r="F137" s="370"/>
      <c r="G137" s="370" t="s">
        <v>33726</v>
      </c>
    </row>
    <row r="138" spans="1:7" ht="51.2" customHeight="1" x14ac:dyDescent="0.25">
      <c r="A138" s="369">
        <v>134</v>
      </c>
      <c r="B138" s="370" t="s">
        <v>33437</v>
      </c>
      <c r="C138" s="371" t="s">
        <v>12268</v>
      </c>
      <c r="D138" s="370" t="s">
        <v>33727</v>
      </c>
      <c r="E138" s="370" t="s">
        <v>12269</v>
      </c>
      <c r="F138" s="370" t="s">
        <v>12270</v>
      </c>
      <c r="G138" s="370" t="s">
        <v>33728</v>
      </c>
    </row>
    <row r="139" spans="1:7" ht="85.35" customHeight="1" x14ac:dyDescent="0.25">
      <c r="A139" s="369">
        <v>135</v>
      </c>
      <c r="B139" s="370" t="s">
        <v>33437</v>
      </c>
      <c r="C139" s="371" t="s">
        <v>33729</v>
      </c>
      <c r="D139" s="370" t="s">
        <v>33730</v>
      </c>
      <c r="E139" s="370"/>
      <c r="F139" s="370"/>
      <c r="G139" s="370" t="s">
        <v>33731</v>
      </c>
    </row>
    <row r="140" spans="1:7" ht="85.35" customHeight="1" x14ac:dyDescent="0.25">
      <c r="A140" s="369">
        <v>136</v>
      </c>
      <c r="B140" s="370" t="s">
        <v>33437</v>
      </c>
      <c r="C140" s="371" t="s">
        <v>33732</v>
      </c>
      <c r="D140" s="370" t="s">
        <v>33733</v>
      </c>
      <c r="E140" s="370"/>
      <c r="F140" s="370"/>
      <c r="G140" s="370" t="s">
        <v>33734</v>
      </c>
    </row>
    <row r="141" spans="1:7" ht="85.35" customHeight="1" x14ac:dyDescent="0.25">
      <c r="A141" s="369">
        <v>137</v>
      </c>
      <c r="B141" s="370" t="s">
        <v>33437</v>
      </c>
      <c r="C141" s="371" t="s">
        <v>33735</v>
      </c>
      <c r="D141" s="370" t="s">
        <v>33736</v>
      </c>
      <c r="E141" s="370"/>
      <c r="F141" s="370"/>
      <c r="G141" s="370" t="s">
        <v>33737</v>
      </c>
    </row>
    <row r="142" spans="1:7" ht="85.35" customHeight="1" x14ac:dyDescent="0.25">
      <c r="A142" s="369">
        <v>138</v>
      </c>
      <c r="B142" s="370" t="s">
        <v>33437</v>
      </c>
      <c r="C142" s="371" t="s">
        <v>33738</v>
      </c>
      <c r="D142" s="370" t="s">
        <v>33739</v>
      </c>
      <c r="E142" s="370"/>
      <c r="F142" s="370"/>
      <c r="G142" s="370" t="s">
        <v>33740</v>
      </c>
    </row>
    <row r="143" spans="1:7" ht="85.35" customHeight="1" x14ac:dyDescent="0.25">
      <c r="A143" s="369">
        <v>139</v>
      </c>
      <c r="B143" s="370" t="s">
        <v>33437</v>
      </c>
      <c r="C143" s="371" t="s">
        <v>33741</v>
      </c>
      <c r="D143" s="370" t="s">
        <v>33742</v>
      </c>
      <c r="E143" s="370"/>
      <c r="F143" s="370"/>
      <c r="G143" s="370" t="s">
        <v>33743</v>
      </c>
    </row>
    <row r="144" spans="1:7" ht="85.35" customHeight="1" x14ac:dyDescent="0.25">
      <c r="A144" s="369">
        <v>140</v>
      </c>
      <c r="B144" s="370" t="s">
        <v>33437</v>
      </c>
      <c r="C144" s="371" t="s">
        <v>33744</v>
      </c>
      <c r="D144" s="370" t="s">
        <v>33745</v>
      </c>
      <c r="E144" s="370"/>
      <c r="F144" s="370"/>
      <c r="G144" s="370" t="s">
        <v>33746</v>
      </c>
    </row>
    <row r="145" spans="1:7" ht="51.2" customHeight="1" x14ac:dyDescent="0.25">
      <c r="A145" s="369">
        <v>141</v>
      </c>
      <c r="B145" s="370" t="s">
        <v>33437</v>
      </c>
      <c r="C145" s="371" t="s">
        <v>12331</v>
      </c>
      <c r="D145" s="370" t="s">
        <v>33747</v>
      </c>
      <c r="E145" s="370" t="s">
        <v>12332</v>
      </c>
      <c r="F145" s="370" t="s">
        <v>12333</v>
      </c>
      <c r="G145" s="370" t="s">
        <v>33748</v>
      </c>
    </row>
    <row r="146" spans="1:7" ht="85.35" customHeight="1" x14ac:dyDescent="0.25">
      <c r="A146" s="369">
        <v>142</v>
      </c>
      <c r="B146" s="370" t="s">
        <v>33437</v>
      </c>
      <c r="C146" s="371" t="s">
        <v>33749</v>
      </c>
      <c r="D146" s="370" t="s">
        <v>33750</v>
      </c>
      <c r="E146" s="370"/>
      <c r="F146" s="370"/>
      <c r="G146" s="370" t="s">
        <v>33751</v>
      </c>
    </row>
    <row r="147" spans="1:7" ht="68.45" customHeight="1" x14ac:dyDescent="0.25">
      <c r="A147" s="369">
        <v>143</v>
      </c>
      <c r="B147" s="370" t="s">
        <v>33437</v>
      </c>
      <c r="C147" s="371" t="s">
        <v>33752</v>
      </c>
      <c r="D147" s="370" t="s">
        <v>33753</v>
      </c>
      <c r="E147" s="370"/>
      <c r="F147" s="370"/>
      <c r="G147" s="370" t="s">
        <v>33754</v>
      </c>
    </row>
    <row r="148" spans="1:7" ht="68.45" customHeight="1" x14ac:dyDescent="0.25">
      <c r="A148" s="369">
        <v>144</v>
      </c>
      <c r="B148" s="370" t="s">
        <v>33437</v>
      </c>
      <c r="C148" s="371" t="s">
        <v>33755</v>
      </c>
      <c r="D148" s="370" t="s">
        <v>33756</v>
      </c>
      <c r="E148" s="370"/>
      <c r="F148" s="370"/>
      <c r="G148" s="370" t="s">
        <v>33757</v>
      </c>
    </row>
    <row r="149" spans="1:7" ht="102.6" customHeight="1" x14ac:dyDescent="0.25">
      <c r="A149" s="369">
        <v>145</v>
      </c>
      <c r="B149" s="370" t="s">
        <v>33437</v>
      </c>
      <c r="C149" s="371" t="s">
        <v>33758</v>
      </c>
      <c r="D149" s="370" t="s">
        <v>33759</v>
      </c>
      <c r="E149" s="370"/>
      <c r="F149" s="370"/>
      <c r="G149" s="370" t="s">
        <v>33760</v>
      </c>
    </row>
    <row r="150" spans="1:7" ht="51.2" customHeight="1" x14ac:dyDescent="0.25">
      <c r="A150" s="369">
        <v>146</v>
      </c>
      <c r="B150" s="370" t="s">
        <v>33437</v>
      </c>
      <c r="C150" s="371" t="s">
        <v>12380</v>
      </c>
      <c r="D150" s="370" t="s">
        <v>33761</v>
      </c>
      <c r="E150" s="370" t="s">
        <v>12381</v>
      </c>
      <c r="F150" s="370" t="s">
        <v>12382</v>
      </c>
      <c r="G150" s="370" t="s">
        <v>33762</v>
      </c>
    </row>
    <row r="151" spans="1:7" ht="85.35" customHeight="1" x14ac:dyDescent="0.25">
      <c r="A151" s="369">
        <v>147</v>
      </c>
      <c r="B151" s="370" t="s">
        <v>33437</v>
      </c>
      <c r="C151" s="371" t="s">
        <v>12395</v>
      </c>
      <c r="D151" s="370" t="s">
        <v>33763</v>
      </c>
      <c r="E151" s="370"/>
      <c r="F151" s="370"/>
      <c r="G151" s="370" t="s">
        <v>33764</v>
      </c>
    </row>
    <row r="152" spans="1:7" ht="153.75" customHeight="1" x14ac:dyDescent="0.25">
      <c r="A152" s="369">
        <v>148</v>
      </c>
      <c r="B152" s="370" t="s">
        <v>33437</v>
      </c>
      <c r="C152" s="371" t="s">
        <v>12402</v>
      </c>
      <c r="D152" s="370" t="s">
        <v>33765</v>
      </c>
      <c r="E152" s="370"/>
      <c r="F152" s="370"/>
      <c r="G152" s="370" t="s">
        <v>33766</v>
      </c>
    </row>
    <row r="153" spans="1:7" ht="153.75" customHeight="1" x14ac:dyDescent="0.25">
      <c r="A153" s="369">
        <v>149</v>
      </c>
      <c r="B153" s="370" t="s">
        <v>33437</v>
      </c>
      <c r="C153" s="371" t="s">
        <v>12409</v>
      </c>
      <c r="D153" s="370" t="s">
        <v>33767</v>
      </c>
      <c r="E153" s="370"/>
      <c r="F153" s="370"/>
      <c r="G153" s="370" t="s">
        <v>33768</v>
      </c>
    </row>
    <row r="154" spans="1:7" ht="222.2" customHeight="1" x14ac:dyDescent="0.25">
      <c r="A154" s="369">
        <v>150</v>
      </c>
      <c r="B154" s="370" t="s">
        <v>33437</v>
      </c>
      <c r="C154" s="371" t="s">
        <v>12416</v>
      </c>
      <c r="D154" s="370" t="s">
        <v>33769</v>
      </c>
      <c r="E154" s="370"/>
      <c r="F154" s="370"/>
      <c r="G154" s="370" t="s">
        <v>33770</v>
      </c>
    </row>
    <row r="155" spans="1:7" ht="170.85" customHeight="1" x14ac:dyDescent="0.25">
      <c r="A155" s="369">
        <v>151</v>
      </c>
      <c r="B155" s="370" t="s">
        <v>33437</v>
      </c>
      <c r="C155" s="371" t="s">
        <v>12423</v>
      </c>
      <c r="D155" s="370" t="s">
        <v>33771</v>
      </c>
      <c r="E155" s="370"/>
      <c r="F155" s="370"/>
      <c r="G155" s="370" t="s">
        <v>33772</v>
      </c>
    </row>
    <row r="156" spans="1:7" ht="85.35" customHeight="1" x14ac:dyDescent="0.25">
      <c r="A156" s="369">
        <v>152</v>
      </c>
      <c r="B156" s="370" t="s">
        <v>33437</v>
      </c>
      <c r="C156" s="371" t="s">
        <v>12430</v>
      </c>
      <c r="D156" s="370" t="s">
        <v>33773</v>
      </c>
      <c r="E156" s="370"/>
      <c r="F156" s="370"/>
      <c r="G156" s="370" t="s">
        <v>33774</v>
      </c>
    </row>
    <row r="157" spans="1:7" ht="68.45" customHeight="1" x14ac:dyDescent="0.25">
      <c r="A157" s="369">
        <v>153</v>
      </c>
      <c r="B157" s="370" t="s">
        <v>33437</v>
      </c>
      <c r="C157" s="371" t="s">
        <v>12443</v>
      </c>
      <c r="D157" s="370" t="s">
        <v>33775</v>
      </c>
      <c r="E157" s="370" t="s">
        <v>12444</v>
      </c>
      <c r="F157" s="370" t="s">
        <v>12445</v>
      </c>
      <c r="G157" s="370" t="s">
        <v>33776</v>
      </c>
    </row>
    <row r="158" spans="1:7" ht="102.6" customHeight="1" x14ac:dyDescent="0.25">
      <c r="A158" s="369">
        <v>154</v>
      </c>
      <c r="B158" s="370" t="s">
        <v>33437</v>
      </c>
      <c r="C158" s="371" t="s">
        <v>33777</v>
      </c>
      <c r="D158" s="370" t="s">
        <v>33778</v>
      </c>
      <c r="E158" s="370"/>
      <c r="F158" s="370"/>
      <c r="G158" s="370" t="s">
        <v>33779</v>
      </c>
    </row>
    <row r="159" spans="1:7" ht="170.85" customHeight="1" x14ac:dyDescent="0.25">
      <c r="A159" s="369">
        <v>155</v>
      </c>
      <c r="B159" s="370" t="s">
        <v>33437</v>
      </c>
      <c r="C159" s="371" t="s">
        <v>33780</v>
      </c>
      <c r="D159" s="370" t="s">
        <v>33781</v>
      </c>
      <c r="E159" s="370"/>
      <c r="F159" s="370"/>
      <c r="G159" s="370" t="s">
        <v>33782</v>
      </c>
    </row>
    <row r="160" spans="1:7" ht="136.69999999999999" customHeight="1" x14ac:dyDescent="0.25">
      <c r="A160" s="369">
        <v>156</v>
      </c>
      <c r="B160" s="370" t="s">
        <v>33437</v>
      </c>
      <c r="C160" s="371" t="s">
        <v>33783</v>
      </c>
      <c r="D160" s="370" t="s">
        <v>33784</v>
      </c>
      <c r="E160" s="370"/>
      <c r="F160" s="370"/>
      <c r="G160" s="370" t="s">
        <v>33785</v>
      </c>
    </row>
    <row r="161" spans="1:7" ht="170.85" customHeight="1" x14ac:dyDescent="0.25">
      <c r="A161" s="369">
        <v>157</v>
      </c>
      <c r="B161" s="370" t="s">
        <v>33437</v>
      </c>
      <c r="C161" s="371" t="s">
        <v>33786</v>
      </c>
      <c r="D161" s="370" t="s">
        <v>33787</v>
      </c>
      <c r="E161" s="370"/>
      <c r="F161" s="370"/>
      <c r="G161" s="370" t="s">
        <v>33788</v>
      </c>
    </row>
    <row r="162" spans="1:7" ht="85.35" customHeight="1" x14ac:dyDescent="0.25">
      <c r="A162" s="369">
        <v>158</v>
      </c>
      <c r="B162" s="370" t="s">
        <v>33437</v>
      </c>
      <c r="C162" s="371" t="s">
        <v>33789</v>
      </c>
      <c r="D162" s="370" t="s">
        <v>33790</v>
      </c>
      <c r="E162" s="370"/>
      <c r="F162" s="370"/>
      <c r="G162" s="370" t="s">
        <v>33791</v>
      </c>
    </row>
    <row r="163" spans="1:7" ht="85.35" customHeight="1" x14ac:dyDescent="0.25">
      <c r="A163" s="369">
        <v>159</v>
      </c>
      <c r="B163" s="370" t="s">
        <v>33437</v>
      </c>
      <c r="C163" s="371" t="s">
        <v>33792</v>
      </c>
      <c r="D163" s="370" t="s">
        <v>33793</v>
      </c>
      <c r="E163" s="370"/>
      <c r="F163" s="370"/>
      <c r="G163" s="370" t="s">
        <v>33794</v>
      </c>
    </row>
    <row r="164" spans="1:7" ht="51.2" customHeight="1" x14ac:dyDescent="0.25">
      <c r="A164" s="369">
        <v>160</v>
      </c>
      <c r="B164" s="370" t="s">
        <v>33437</v>
      </c>
      <c r="C164" s="371" t="s">
        <v>12494</v>
      </c>
      <c r="D164" s="370" t="s">
        <v>33795</v>
      </c>
      <c r="E164" s="370" t="s">
        <v>12495</v>
      </c>
      <c r="F164" s="370" t="s">
        <v>12496</v>
      </c>
      <c r="G164" s="370" t="s">
        <v>33796</v>
      </c>
    </row>
    <row r="165" spans="1:7" ht="187.9" customHeight="1" x14ac:dyDescent="0.25">
      <c r="A165" s="369">
        <v>161</v>
      </c>
      <c r="B165" s="370" t="s">
        <v>33437</v>
      </c>
      <c r="C165" s="371" t="s">
        <v>33797</v>
      </c>
      <c r="D165" s="370" t="s">
        <v>33798</v>
      </c>
      <c r="E165" s="370"/>
      <c r="F165" s="370"/>
      <c r="G165" s="370" t="s">
        <v>33799</v>
      </c>
    </row>
    <row r="166" spans="1:7" ht="170.85" customHeight="1" x14ac:dyDescent="0.25">
      <c r="A166" s="369">
        <v>162</v>
      </c>
      <c r="B166" s="370" t="s">
        <v>33437</v>
      </c>
      <c r="C166" s="371" t="s">
        <v>33800</v>
      </c>
      <c r="D166" s="370" t="s">
        <v>33801</v>
      </c>
      <c r="E166" s="370"/>
      <c r="F166" s="370"/>
      <c r="G166" s="370" t="s">
        <v>33802</v>
      </c>
    </row>
    <row r="167" spans="1:7" ht="205.15" customHeight="1" x14ac:dyDescent="0.25">
      <c r="A167" s="369">
        <v>163</v>
      </c>
      <c r="B167" s="370" t="s">
        <v>33437</v>
      </c>
      <c r="C167" s="371" t="s">
        <v>33803</v>
      </c>
      <c r="D167" s="370" t="s">
        <v>33804</v>
      </c>
      <c r="E167" s="370"/>
      <c r="F167" s="370"/>
      <c r="G167" s="370" t="s">
        <v>33805</v>
      </c>
    </row>
    <row r="168" spans="1:7" ht="85.35" customHeight="1" x14ac:dyDescent="0.25">
      <c r="A168" s="369">
        <v>164</v>
      </c>
      <c r="B168" s="370" t="s">
        <v>33437</v>
      </c>
      <c r="C168" s="371" t="s">
        <v>33806</v>
      </c>
      <c r="D168" s="370" t="s">
        <v>33807</v>
      </c>
      <c r="E168" s="370"/>
      <c r="F168" s="370"/>
      <c r="G168" s="370" t="s">
        <v>33808</v>
      </c>
    </row>
    <row r="169" spans="1:7" ht="85.35" customHeight="1" x14ac:dyDescent="0.25">
      <c r="A169" s="369">
        <v>165</v>
      </c>
      <c r="B169" s="370" t="s">
        <v>33437</v>
      </c>
      <c r="C169" s="371" t="s">
        <v>33809</v>
      </c>
      <c r="D169" s="370" t="s">
        <v>33810</v>
      </c>
      <c r="E169" s="370"/>
      <c r="F169" s="370"/>
      <c r="G169" s="370" t="s">
        <v>33811</v>
      </c>
    </row>
    <row r="170" spans="1:7" ht="85.35" customHeight="1" x14ac:dyDescent="0.25">
      <c r="A170" s="369">
        <v>166</v>
      </c>
      <c r="B170" s="370" t="s">
        <v>33437</v>
      </c>
      <c r="C170" s="371" t="s">
        <v>33812</v>
      </c>
      <c r="D170" s="370" t="s">
        <v>33813</v>
      </c>
      <c r="E170" s="370"/>
      <c r="F170" s="370"/>
      <c r="G170" s="370" t="s">
        <v>33814</v>
      </c>
    </row>
    <row r="171" spans="1:7" ht="153.75" customHeight="1" x14ac:dyDescent="0.25">
      <c r="A171" s="369">
        <v>167</v>
      </c>
      <c r="B171" s="370" t="s">
        <v>33437</v>
      </c>
      <c r="C171" s="371" t="s">
        <v>33815</v>
      </c>
      <c r="D171" s="370" t="s">
        <v>33816</v>
      </c>
      <c r="E171" s="370"/>
      <c r="F171" s="370"/>
      <c r="G171" s="370" t="s">
        <v>33817</v>
      </c>
    </row>
    <row r="172" spans="1:7" ht="51.2" customHeight="1" x14ac:dyDescent="0.25">
      <c r="A172" s="369">
        <v>168</v>
      </c>
      <c r="B172" s="370" t="s">
        <v>33437</v>
      </c>
      <c r="C172" s="371" t="s">
        <v>12563</v>
      </c>
      <c r="D172" s="370" t="s">
        <v>33818</v>
      </c>
      <c r="E172" s="370" t="s">
        <v>12564</v>
      </c>
      <c r="F172" s="370" t="s">
        <v>12565</v>
      </c>
      <c r="G172" s="370" t="s">
        <v>33819</v>
      </c>
    </row>
    <row r="173" spans="1:7" ht="222.2" customHeight="1" x14ac:dyDescent="0.25">
      <c r="A173" s="369">
        <v>169</v>
      </c>
      <c r="B173" s="370" t="s">
        <v>33437</v>
      </c>
      <c r="C173" s="371" t="s">
        <v>33820</v>
      </c>
      <c r="D173" s="370" t="s">
        <v>33821</v>
      </c>
      <c r="E173" s="370"/>
      <c r="F173" s="370"/>
      <c r="G173" s="370" t="s">
        <v>33822</v>
      </c>
    </row>
    <row r="174" spans="1:7" ht="119.65" customHeight="1" x14ac:dyDescent="0.25">
      <c r="A174" s="369">
        <v>170</v>
      </c>
      <c r="B174" s="370" t="s">
        <v>33437</v>
      </c>
      <c r="C174" s="371" t="s">
        <v>33823</v>
      </c>
      <c r="D174" s="370" t="s">
        <v>33824</v>
      </c>
      <c r="E174" s="370"/>
      <c r="F174" s="370"/>
      <c r="G174" s="370" t="s">
        <v>33825</v>
      </c>
    </row>
    <row r="175" spans="1:7" ht="187.9" customHeight="1" x14ac:dyDescent="0.25">
      <c r="A175" s="369">
        <v>171</v>
      </c>
      <c r="B175" s="370" t="s">
        <v>33437</v>
      </c>
      <c r="C175" s="371" t="s">
        <v>33826</v>
      </c>
      <c r="D175" s="370" t="s">
        <v>33827</v>
      </c>
      <c r="E175" s="370"/>
      <c r="F175" s="370"/>
      <c r="G175" s="370" t="s">
        <v>33828</v>
      </c>
    </row>
    <row r="176" spans="1:7" ht="187.9" customHeight="1" x14ac:dyDescent="0.25">
      <c r="A176" s="369">
        <v>172</v>
      </c>
      <c r="B176" s="370" t="s">
        <v>33437</v>
      </c>
      <c r="C176" s="371" t="s">
        <v>33829</v>
      </c>
      <c r="D176" s="370" t="s">
        <v>33830</v>
      </c>
      <c r="E176" s="370"/>
      <c r="F176" s="370"/>
      <c r="G176" s="370" t="s">
        <v>33831</v>
      </c>
    </row>
    <row r="177" spans="1:7" ht="170.85" customHeight="1" x14ac:dyDescent="0.25">
      <c r="A177" s="369">
        <v>173</v>
      </c>
      <c r="B177" s="370" t="s">
        <v>33437</v>
      </c>
      <c r="C177" s="371" t="s">
        <v>33832</v>
      </c>
      <c r="D177" s="370" t="s">
        <v>33833</v>
      </c>
      <c r="E177" s="370"/>
      <c r="F177" s="370"/>
      <c r="G177" s="370" t="s">
        <v>33834</v>
      </c>
    </row>
    <row r="178" spans="1:7" ht="51.2" customHeight="1" x14ac:dyDescent="0.25">
      <c r="A178" s="369">
        <v>174</v>
      </c>
      <c r="B178" s="370" t="s">
        <v>33437</v>
      </c>
      <c r="C178" s="371" t="s">
        <v>12619</v>
      </c>
      <c r="D178" s="370" t="s">
        <v>33835</v>
      </c>
      <c r="E178" s="370" t="s">
        <v>12620</v>
      </c>
      <c r="F178" s="370" t="s">
        <v>12621</v>
      </c>
      <c r="G178" s="370" t="s">
        <v>33836</v>
      </c>
    </row>
    <row r="179" spans="1:7" ht="153.75" customHeight="1" x14ac:dyDescent="0.25">
      <c r="A179" s="369">
        <v>175</v>
      </c>
      <c r="B179" s="370" t="s">
        <v>33437</v>
      </c>
      <c r="C179" s="371" t="s">
        <v>33837</v>
      </c>
      <c r="D179" s="370" t="s">
        <v>33838</v>
      </c>
      <c r="E179" s="370"/>
      <c r="F179" s="370"/>
      <c r="G179" s="370" t="s">
        <v>33839</v>
      </c>
    </row>
    <row r="180" spans="1:7" ht="136.69999999999999" customHeight="1" x14ac:dyDescent="0.25">
      <c r="A180" s="369">
        <v>176</v>
      </c>
      <c r="B180" s="370" t="s">
        <v>33437</v>
      </c>
      <c r="C180" s="371" t="s">
        <v>33840</v>
      </c>
      <c r="D180" s="370" t="s">
        <v>33841</v>
      </c>
      <c r="E180" s="370"/>
      <c r="F180" s="370"/>
      <c r="G180" s="370" t="s">
        <v>33842</v>
      </c>
    </row>
    <row r="181" spans="1:7" ht="170.85" customHeight="1" x14ac:dyDescent="0.25">
      <c r="A181" s="369">
        <v>177</v>
      </c>
      <c r="B181" s="370" t="s">
        <v>33437</v>
      </c>
      <c r="C181" s="371" t="s">
        <v>33843</v>
      </c>
      <c r="D181" s="370" t="s">
        <v>33844</v>
      </c>
      <c r="E181" s="370"/>
      <c r="F181" s="370"/>
      <c r="G181" s="370" t="s">
        <v>33845</v>
      </c>
    </row>
    <row r="182" spans="1:7" ht="51.2" customHeight="1" x14ac:dyDescent="0.25">
      <c r="A182" s="369">
        <v>178</v>
      </c>
      <c r="B182" s="370" t="s">
        <v>33437</v>
      </c>
      <c r="C182" s="371" t="s">
        <v>12657</v>
      </c>
      <c r="D182" s="370" t="s">
        <v>33846</v>
      </c>
      <c r="E182" s="370" t="s">
        <v>12658</v>
      </c>
      <c r="F182" s="370" t="s">
        <v>12659</v>
      </c>
      <c r="G182" s="370" t="s">
        <v>33847</v>
      </c>
    </row>
    <row r="183" spans="1:7" ht="85.35" customHeight="1" x14ac:dyDescent="0.25">
      <c r="A183" s="369">
        <v>179</v>
      </c>
      <c r="B183" s="370" t="s">
        <v>33437</v>
      </c>
      <c r="C183" s="371" t="s">
        <v>33848</v>
      </c>
      <c r="D183" s="370" t="s">
        <v>33849</v>
      </c>
      <c r="E183" s="370"/>
      <c r="F183" s="370"/>
      <c r="G183" s="370" t="s">
        <v>33850</v>
      </c>
    </row>
    <row r="184" spans="1:7" ht="119.65" customHeight="1" x14ac:dyDescent="0.25">
      <c r="A184" s="369">
        <v>180</v>
      </c>
      <c r="B184" s="370" t="s">
        <v>33437</v>
      </c>
      <c r="C184" s="371" t="s">
        <v>33851</v>
      </c>
      <c r="D184" s="370" t="s">
        <v>33852</v>
      </c>
      <c r="E184" s="370"/>
      <c r="F184" s="370"/>
      <c r="G184" s="370" t="s">
        <v>33853</v>
      </c>
    </row>
    <row r="185" spans="1:7" ht="85.35" customHeight="1" x14ac:dyDescent="0.25">
      <c r="A185" s="369">
        <v>181</v>
      </c>
      <c r="B185" s="370" t="s">
        <v>33437</v>
      </c>
      <c r="C185" s="371" t="s">
        <v>12686</v>
      </c>
      <c r="D185" s="370" t="s">
        <v>33854</v>
      </c>
      <c r="E185" s="370"/>
      <c r="F185" s="370"/>
      <c r="G185" s="370" t="s">
        <v>33855</v>
      </c>
    </row>
    <row r="186" spans="1:7" ht="85.35" customHeight="1" x14ac:dyDescent="0.25">
      <c r="A186" s="369">
        <v>182</v>
      </c>
      <c r="B186" s="370" t="s">
        <v>33437</v>
      </c>
      <c r="C186" s="371" t="s">
        <v>33856</v>
      </c>
      <c r="D186" s="370" t="s">
        <v>33857</v>
      </c>
      <c r="E186" s="370"/>
      <c r="F186" s="370"/>
      <c r="G186" s="370" t="s">
        <v>33858</v>
      </c>
    </row>
    <row r="187" spans="1:7" ht="68.45" customHeight="1" x14ac:dyDescent="0.25">
      <c r="A187" s="369">
        <v>183</v>
      </c>
      <c r="B187" s="370" t="s">
        <v>33437</v>
      </c>
      <c r="C187" s="371" t="s">
        <v>12706</v>
      </c>
      <c r="D187" s="370" t="s">
        <v>33859</v>
      </c>
      <c r="E187" s="370"/>
      <c r="F187" s="370"/>
      <c r="G187" s="370" t="s">
        <v>33860</v>
      </c>
    </row>
    <row r="188" spans="1:7" ht="119.65" customHeight="1" x14ac:dyDescent="0.25">
      <c r="A188" s="369">
        <v>184</v>
      </c>
      <c r="B188" s="370" t="s">
        <v>33437</v>
      </c>
      <c r="C188" s="371" t="s">
        <v>33861</v>
      </c>
      <c r="D188" s="370" t="s">
        <v>33862</v>
      </c>
      <c r="E188" s="370"/>
      <c r="F188" s="370"/>
      <c r="G188" s="370" t="s">
        <v>33863</v>
      </c>
    </row>
    <row r="189" spans="1:7" ht="68.45" customHeight="1" x14ac:dyDescent="0.25">
      <c r="A189" s="369">
        <v>185</v>
      </c>
      <c r="B189" s="370" t="s">
        <v>33864</v>
      </c>
      <c r="C189" s="371" t="s">
        <v>10431</v>
      </c>
      <c r="D189" s="370" t="s">
        <v>33865</v>
      </c>
      <c r="E189" s="370" t="s">
        <v>10432</v>
      </c>
      <c r="F189" s="370" t="s">
        <v>10433</v>
      </c>
      <c r="G189" s="370" t="s">
        <v>33866</v>
      </c>
    </row>
    <row r="190" spans="1:7" ht="51.2" customHeight="1" x14ac:dyDescent="0.25">
      <c r="A190" s="369">
        <v>186</v>
      </c>
      <c r="B190" s="370" t="s">
        <v>33864</v>
      </c>
      <c r="C190" s="371" t="s">
        <v>10468</v>
      </c>
      <c r="D190" s="370" t="s">
        <v>33867</v>
      </c>
      <c r="E190" s="370" t="s">
        <v>10469</v>
      </c>
      <c r="F190" s="370" t="s">
        <v>10470</v>
      </c>
      <c r="G190" s="370" t="s">
        <v>33868</v>
      </c>
    </row>
    <row r="191" spans="1:7" ht="51.2" customHeight="1" x14ac:dyDescent="0.25">
      <c r="A191" s="369">
        <v>187</v>
      </c>
      <c r="B191" s="370" t="s">
        <v>33864</v>
      </c>
      <c r="C191" s="371" t="s">
        <v>10487</v>
      </c>
      <c r="D191" s="370" t="s">
        <v>33869</v>
      </c>
      <c r="E191" s="370" t="s">
        <v>10488</v>
      </c>
      <c r="F191" s="370" t="s">
        <v>10489</v>
      </c>
      <c r="G191" s="370" t="s">
        <v>33870</v>
      </c>
    </row>
    <row r="192" spans="1:7" ht="51.2" customHeight="1" x14ac:dyDescent="0.25">
      <c r="A192" s="369">
        <v>188</v>
      </c>
      <c r="B192" s="370" t="s">
        <v>33864</v>
      </c>
      <c r="C192" s="371" t="s">
        <v>10506</v>
      </c>
      <c r="D192" s="370" t="s">
        <v>33871</v>
      </c>
      <c r="E192" s="370" t="s">
        <v>10507</v>
      </c>
      <c r="F192" s="370" t="s">
        <v>10508</v>
      </c>
      <c r="G192" s="370" t="s">
        <v>33872</v>
      </c>
    </row>
    <row r="193" spans="1:7" ht="68.45" customHeight="1" x14ac:dyDescent="0.25">
      <c r="A193" s="369">
        <v>189</v>
      </c>
      <c r="B193" s="370" t="s">
        <v>33864</v>
      </c>
      <c r="C193" s="371" t="s">
        <v>10524</v>
      </c>
      <c r="D193" s="370" t="s">
        <v>33873</v>
      </c>
      <c r="E193" s="370" t="s">
        <v>10525</v>
      </c>
      <c r="F193" s="370" t="s">
        <v>10526</v>
      </c>
      <c r="G193" s="370" t="s">
        <v>33874</v>
      </c>
    </row>
    <row r="194" spans="1:7" ht="68.45" customHeight="1" x14ac:dyDescent="0.25">
      <c r="A194" s="369">
        <v>190</v>
      </c>
      <c r="B194" s="370" t="s">
        <v>33864</v>
      </c>
      <c r="C194" s="371" t="s">
        <v>10559</v>
      </c>
      <c r="D194" s="370" t="s">
        <v>33875</v>
      </c>
      <c r="E194" s="370" t="s">
        <v>10560</v>
      </c>
      <c r="F194" s="370" t="s">
        <v>10561</v>
      </c>
      <c r="G194" s="370" t="s">
        <v>33876</v>
      </c>
    </row>
    <row r="195" spans="1:7" ht="68.45" customHeight="1" x14ac:dyDescent="0.25">
      <c r="A195" s="369">
        <v>191</v>
      </c>
      <c r="B195" s="370" t="s">
        <v>33864</v>
      </c>
      <c r="C195" s="371" t="s">
        <v>10575</v>
      </c>
      <c r="D195" s="370" t="s">
        <v>33877</v>
      </c>
      <c r="E195" s="370" t="s">
        <v>10576</v>
      </c>
      <c r="F195" s="370" t="s">
        <v>10577</v>
      </c>
      <c r="G195" s="370" t="s">
        <v>33878</v>
      </c>
    </row>
    <row r="196" spans="1:7" ht="85.35" customHeight="1" x14ac:dyDescent="0.25">
      <c r="A196" s="369">
        <v>192</v>
      </c>
      <c r="B196" s="370" t="s">
        <v>33864</v>
      </c>
      <c r="C196" s="371" t="s">
        <v>10594</v>
      </c>
      <c r="D196" s="370" t="s">
        <v>33879</v>
      </c>
      <c r="E196" s="370" t="s">
        <v>10595</v>
      </c>
      <c r="F196" s="370" t="s">
        <v>10596</v>
      </c>
      <c r="G196" s="370" t="s">
        <v>33880</v>
      </c>
    </row>
    <row r="197" spans="1:7" ht="68.45" customHeight="1" x14ac:dyDescent="0.25">
      <c r="A197" s="369">
        <v>193</v>
      </c>
      <c r="B197" s="370" t="s">
        <v>33864</v>
      </c>
      <c r="C197" s="371" t="s">
        <v>10613</v>
      </c>
      <c r="D197" s="370" t="s">
        <v>33881</v>
      </c>
      <c r="E197" s="370" t="s">
        <v>10614</v>
      </c>
      <c r="F197" s="370" t="s">
        <v>10615</v>
      </c>
      <c r="G197" s="370" t="s">
        <v>33882</v>
      </c>
    </row>
    <row r="198" spans="1:7" ht="85.35" customHeight="1" x14ac:dyDescent="0.25">
      <c r="A198" s="369">
        <v>194</v>
      </c>
      <c r="B198" s="370" t="s">
        <v>33864</v>
      </c>
      <c r="C198" s="371" t="s">
        <v>10628</v>
      </c>
      <c r="D198" s="370" t="s">
        <v>33883</v>
      </c>
      <c r="E198" s="370" t="s">
        <v>10629</v>
      </c>
      <c r="F198" s="370" t="s">
        <v>10630</v>
      </c>
      <c r="G198" s="370" t="s">
        <v>33884</v>
      </c>
    </row>
    <row r="199" spans="1:7" ht="68.45" customHeight="1" x14ac:dyDescent="0.25">
      <c r="A199" s="369">
        <v>195</v>
      </c>
      <c r="B199" s="370" t="s">
        <v>33864</v>
      </c>
      <c r="C199" s="371" t="s">
        <v>10647</v>
      </c>
      <c r="D199" s="370" t="s">
        <v>33885</v>
      </c>
      <c r="E199" s="370" t="s">
        <v>10648</v>
      </c>
      <c r="F199" s="370" t="s">
        <v>10649</v>
      </c>
      <c r="G199" s="370" t="s">
        <v>33886</v>
      </c>
    </row>
    <row r="200" spans="1:7" ht="68.45" customHeight="1" x14ac:dyDescent="0.25">
      <c r="A200" s="369">
        <v>196</v>
      </c>
      <c r="B200" s="370" t="s">
        <v>33864</v>
      </c>
      <c r="C200" s="371" t="s">
        <v>10662</v>
      </c>
      <c r="D200" s="370" t="s">
        <v>33887</v>
      </c>
      <c r="E200" s="370" t="s">
        <v>10663</v>
      </c>
      <c r="F200" s="370" t="s">
        <v>10664</v>
      </c>
      <c r="G200" s="370" t="s">
        <v>33888</v>
      </c>
    </row>
    <row r="201" spans="1:7" ht="85.35" customHeight="1" x14ac:dyDescent="0.25">
      <c r="A201" s="369">
        <v>197</v>
      </c>
      <c r="B201" s="370" t="s">
        <v>33864</v>
      </c>
      <c r="C201" s="371" t="s">
        <v>10678</v>
      </c>
      <c r="D201" s="370" t="s">
        <v>33889</v>
      </c>
      <c r="E201" s="370" t="s">
        <v>10679</v>
      </c>
      <c r="F201" s="370" t="s">
        <v>10680</v>
      </c>
      <c r="G201" s="370" t="s">
        <v>33890</v>
      </c>
    </row>
    <row r="202" spans="1:7" ht="68.45" customHeight="1" x14ac:dyDescent="0.25">
      <c r="A202" s="369">
        <v>198</v>
      </c>
      <c r="B202" s="370" t="s">
        <v>33864</v>
      </c>
      <c r="C202" s="371" t="s">
        <v>10694</v>
      </c>
      <c r="D202" s="370" t="s">
        <v>33891</v>
      </c>
      <c r="E202" s="370" t="s">
        <v>10695</v>
      </c>
      <c r="F202" s="370" t="s">
        <v>10696</v>
      </c>
      <c r="G202" s="370" t="s">
        <v>33892</v>
      </c>
    </row>
    <row r="203" spans="1:7" ht="51.2" customHeight="1" x14ac:dyDescent="0.25">
      <c r="A203" s="369">
        <v>199</v>
      </c>
      <c r="B203" s="370" t="s">
        <v>33864</v>
      </c>
      <c r="C203" s="371" t="s">
        <v>10724</v>
      </c>
      <c r="D203" s="370" t="s">
        <v>33893</v>
      </c>
      <c r="E203" s="370" t="s">
        <v>10725</v>
      </c>
      <c r="F203" s="370" t="s">
        <v>10726</v>
      </c>
      <c r="G203" s="370" t="s">
        <v>33894</v>
      </c>
    </row>
    <row r="204" spans="1:7" ht="68.45" customHeight="1" x14ac:dyDescent="0.25">
      <c r="A204" s="369">
        <v>200</v>
      </c>
      <c r="B204" s="370" t="s">
        <v>33864</v>
      </c>
      <c r="C204" s="371" t="s">
        <v>10739</v>
      </c>
      <c r="D204" s="370" t="s">
        <v>33895</v>
      </c>
      <c r="E204" s="370" t="s">
        <v>10740</v>
      </c>
      <c r="F204" s="370" t="s">
        <v>10741</v>
      </c>
      <c r="G204" s="370" t="s">
        <v>33896</v>
      </c>
    </row>
    <row r="205" spans="1:7" ht="85.35" customHeight="1" x14ac:dyDescent="0.25">
      <c r="A205" s="369">
        <v>201</v>
      </c>
      <c r="B205" s="370" t="s">
        <v>33864</v>
      </c>
      <c r="C205" s="371" t="s">
        <v>10754</v>
      </c>
      <c r="D205" s="370" t="s">
        <v>33897</v>
      </c>
      <c r="E205" s="370" t="s">
        <v>10755</v>
      </c>
      <c r="F205" s="370" t="s">
        <v>10756</v>
      </c>
      <c r="G205" s="370" t="s">
        <v>33898</v>
      </c>
    </row>
    <row r="206" spans="1:7" ht="85.35" customHeight="1" x14ac:dyDescent="0.25">
      <c r="A206" s="369">
        <v>202</v>
      </c>
      <c r="B206" s="370" t="s">
        <v>33864</v>
      </c>
      <c r="C206" s="371" t="s">
        <v>10770</v>
      </c>
      <c r="D206" s="370" t="s">
        <v>33899</v>
      </c>
      <c r="E206" s="370" t="s">
        <v>10771</v>
      </c>
      <c r="F206" s="370" t="s">
        <v>10772</v>
      </c>
      <c r="G206" s="370" t="s">
        <v>33900</v>
      </c>
    </row>
    <row r="207" spans="1:7" ht="68.45" customHeight="1" x14ac:dyDescent="0.25">
      <c r="A207" s="369">
        <v>203</v>
      </c>
      <c r="B207" s="370" t="s">
        <v>33864</v>
      </c>
      <c r="C207" s="371" t="s">
        <v>10806</v>
      </c>
      <c r="D207" s="370" t="s">
        <v>33901</v>
      </c>
      <c r="E207" s="370" t="s">
        <v>10807</v>
      </c>
      <c r="F207" s="370" t="s">
        <v>10808</v>
      </c>
      <c r="G207" s="370" t="s">
        <v>33902</v>
      </c>
    </row>
    <row r="208" spans="1:7" ht="51.2" customHeight="1" x14ac:dyDescent="0.25">
      <c r="A208" s="369">
        <v>204</v>
      </c>
      <c r="B208" s="370" t="s">
        <v>33864</v>
      </c>
      <c r="C208" s="371" t="s">
        <v>10825</v>
      </c>
      <c r="D208" s="370" t="s">
        <v>33903</v>
      </c>
      <c r="E208" s="370" t="s">
        <v>10826</v>
      </c>
      <c r="F208" s="370" t="s">
        <v>10827</v>
      </c>
      <c r="G208" s="370" t="s">
        <v>33904</v>
      </c>
    </row>
    <row r="209" spans="1:7" ht="68.45" customHeight="1" x14ac:dyDescent="0.25">
      <c r="A209" s="369">
        <v>205</v>
      </c>
      <c r="B209" s="370" t="s">
        <v>33864</v>
      </c>
      <c r="C209" s="371" t="s">
        <v>10844</v>
      </c>
      <c r="D209" s="370" t="s">
        <v>33905</v>
      </c>
      <c r="E209" s="370" t="s">
        <v>10845</v>
      </c>
      <c r="F209" s="370" t="s">
        <v>10846</v>
      </c>
      <c r="G209" s="370" t="s">
        <v>33906</v>
      </c>
    </row>
    <row r="210" spans="1:7" ht="85.35" customHeight="1" x14ac:dyDescent="0.25">
      <c r="A210" s="369">
        <v>206</v>
      </c>
      <c r="B210" s="370" t="s">
        <v>33864</v>
      </c>
      <c r="C210" s="371" t="s">
        <v>10863</v>
      </c>
      <c r="D210" s="370" t="s">
        <v>33907</v>
      </c>
      <c r="E210" s="370" t="s">
        <v>10864</v>
      </c>
      <c r="F210" s="370" t="s">
        <v>10865</v>
      </c>
      <c r="G210" s="370" t="s">
        <v>33908</v>
      </c>
    </row>
    <row r="211" spans="1:7" ht="51.2" customHeight="1" x14ac:dyDescent="0.25">
      <c r="A211" s="369">
        <v>207</v>
      </c>
      <c r="B211" s="370" t="s">
        <v>33864</v>
      </c>
      <c r="C211" s="371" t="s">
        <v>10898</v>
      </c>
      <c r="D211" s="370" t="s">
        <v>33909</v>
      </c>
      <c r="E211" s="370" t="s">
        <v>10899</v>
      </c>
      <c r="F211" s="370" t="s">
        <v>10900</v>
      </c>
      <c r="G211" s="370" t="s">
        <v>33910</v>
      </c>
    </row>
    <row r="212" spans="1:7" ht="68.45" customHeight="1" x14ac:dyDescent="0.25">
      <c r="A212" s="369">
        <v>208</v>
      </c>
      <c r="B212" s="370" t="s">
        <v>33864</v>
      </c>
      <c r="C212" s="371" t="s">
        <v>10915</v>
      </c>
      <c r="D212" s="370" t="s">
        <v>33911</v>
      </c>
      <c r="E212" s="370" t="s">
        <v>10916</v>
      </c>
      <c r="F212" s="370" t="s">
        <v>10917</v>
      </c>
      <c r="G212" s="370" t="s">
        <v>33912</v>
      </c>
    </row>
    <row r="213" spans="1:7" ht="68.45" customHeight="1" x14ac:dyDescent="0.25">
      <c r="A213" s="369">
        <v>209</v>
      </c>
      <c r="B213" s="370" t="s">
        <v>33864</v>
      </c>
      <c r="C213" s="371" t="s">
        <v>10933</v>
      </c>
      <c r="D213" s="370" t="s">
        <v>33913</v>
      </c>
      <c r="E213" s="370" t="s">
        <v>10934</v>
      </c>
      <c r="F213" s="370" t="s">
        <v>10935</v>
      </c>
      <c r="G213" s="370" t="s">
        <v>33914</v>
      </c>
    </row>
    <row r="214" spans="1:7" ht="51.2" customHeight="1" x14ac:dyDescent="0.25">
      <c r="A214" s="369">
        <v>210</v>
      </c>
      <c r="B214" s="370" t="s">
        <v>33864</v>
      </c>
      <c r="C214" s="371" t="s">
        <v>10941</v>
      </c>
      <c r="D214" s="370" t="s">
        <v>33915</v>
      </c>
      <c r="E214" s="370" t="s">
        <v>10942</v>
      </c>
      <c r="F214" s="370" t="s">
        <v>10943</v>
      </c>
      <c r="G214" s="370" t="s">
        <v>33916</v>
      </c>
    </row>
    <row r="215" spans="1:7" ht="85.35" customHeight="1" x14ac:dyDescent="0.25">
      <c r="A215" s="369">
        <v>211</v>
      </c>
      <c r="B215" s="370" t="s">
        <v>33864</v>
      </c>
      <c r="C215" s="371" t="s">
        <v>10956</v>
      </c>
      <c r="D215" s="370" t="s">
        <v>33917</v>
      </c>
      <c r="E215" s="370" t="s">
        <v>10957</v>
      </c>
      <c r="F215" s="370" t="s">
        <v>10958</v>
      </c>
      <c r="G215" s="370" t="s">
        <v>33918</v>
      </c>
    </row>
    <row r="216" spans="1:7" ht="68.45" customHeight="1" x14ac:dyDescent="0.25">
      <c r="A216" s="369">
        <v>212</v>
      </c>
      <c r="B216" s="370" t="s">
        <v>33864</v>
      </c>
      <c r="C216" s="371" t="s">
        <v>10971</v>
      </c>
      <c r="D216" s="370" t="s">
        <v>33919</v>
      </c>
      <c r="E216" s="370" t="s">
        <v>10972</v>
      </c>
      <c r="F216" s="370" t="s">
        <v>10973</v>
      </c>
      <c r="G216" s="370" t="s">
        <v>33920</v>
      </c>
    </row>
    <row r="217" spans="1:7" ht="85.35" customHeight="1" x14ac:dyDescent="0.25">
      <c r="A217" s="369">
        <v>213</v>
      </c>
      <c r="B217" s="370" t="s">
        <v>33864</v>
      </c>
      <c r="C217" s="371" t="s">
        <v>10989</v>
      </c>
      <c r="D217" s="370" t="s">
        <v>33921</v>
      </c>
      <c r="E217" s="370" t="s">
        <v>10990</v>
      </c>
      <c r="F217" s="370" t="s">
        <v>10991</v>
      </c>
      <c r="G217" s="370" t="s">
        <v>33922</v>
      </c>
    </row>
    <row r="218" spans="1:7" ht="85.35" customHeight="1" x14ac:dyDescent="0.25">
      <c r="A218" s="369">
        <v>214</v>
      </c>
      <c r="B218" s="370" t="s">
        <v>33864</v>
      </c>
      <c r="C218" s="371" t="s">
        <v>11007</v>
      </c>
      <c r="D218" s="370" t="s">
        <v>33923</v>
      </c>
      <c r="E218" s="370" t="s">
        <v>11008</v>
      </c>
      <c r="F218" s="370" t="s">
        <v>11009</v>
      </c>
      <c r="G218" s="370" t="s">
        <v>33924</v>
      </c>
    </row>
    <row r="219" spans="1:7" ht="68.45" customHeight="1" x14ac:dyDescent="0.25">
      <c r="A219" s="369">
        <v>215</v>
      </c>
      <c r="B219" s="370" t="s">
        <v>33864</v>
      </c>
      <c r="C219" s="371" t="s">
        <v>11037</v>
      </c>
      <c r="D219" s="370" t="s">
        <v>33925</v>
      </c>
      <c r="E219" s="370" t="s">
        <v>11038</v>
      </c>
      <c r="F219" s="370" t="s">
        <v>11039</v>
      </c>
      <c r="G219" s="370" t="s">
        <v>33926</v>
      </c>
    </row>
    <row r="220" spans="1:7" ht="51.2" customHeight="1" x14ac:dyDescent="0.25">
      <c r="A220" s="369">
        <v>216</v>
      </c>
      <c r="B220" s="370" t="s">
        <v>33864</v>
      </c>
      <c r="C220" s="371" t="s">
        <v>11055</v>
      </c>
      <c r="D220" s="370" t="s">
        <v>33927</v>
      </c>
      <c r="E220" s="370" t="s">
        <v>11056</v>
      </c>
      <c r="F220" s="370" t="s">
        <v>11057</v>
      </c>
      <c r="G220" s="370" t="s">
        <v>33928</v>
      </c>
    </row>
    <row r="221" spans="1:7" ht="68.45" customHeight="1" x14ac:dyDescent="0.25">
      <c r="A221" s="369">
        <v>217</v>
      </c>
      <c r="B221" s="370" t="s">
        <v>33864</v>
      </c>
      <c r="C221" s="371" t="s">
        <v>11073</v>
      </c>
      <c r="D221" s="370" t="s">
        <v>33929</v>
      </c>
      <c r="E221" s="370" t="s">
        <v>11074</v>
      </c>
      <c r="F221" s="370" t="s">
        <v>11075</v>
      </c>
      <c r="G221" s="370" t="s">
        <v>33930</v>
      </c>
    </row>
    <row r="222" spans="1:7" ht="51.2" customHeight="1" x14ac:dyDescent="0.25">
      <c r="A222" s="369">
        <v>218</v>
      </c>
      <c r="B222" s="370" t="s">
        <v>33864</v>
      </c>
      <c r="C222" s="371" t="s">
        <v>11090</v>
      </c>
      <c r="D222" s="370" t="s">
        <v>33931</v>
      </c>
      <c r="E222" s="370" t="s">
        <v>33932</v>
      </c>
      <c r="F222" s="370" t="s">
        <v>33933</v>
      </c>
      <c r="G222" s="370" t="s">
        <v>33934</v>
      </c>
    </row>
    <row r="223" spans="1:7" ht="51.2" customHeight="1" x14ac:dyDescent="0.25">
      <c r="A223" s="369">
        <v>219</v>
      </c>
      <c r="B223" s="370" t="s">
        <v>33864</v>
      </c>
      <c r="C223" s="371" t="s">
        <v>33935</v>
      </c>
      <c r="D223" s="370" t="s">
        <v>33936</v>
      </c>
      <c r="E223" s="370" t="s">
        <v>11109</v>
      </c>
      <c r="F223" s="370" t="s">
        <v>11110</v>
      </c>
      <c r="G223" s="370" t="s">
        <v>33937</v>
      </c>
    </row>
    <row r="224" spans="1:7" ht="51.2" customHeight="1" x14ac:dyDescent="0.25">
      <c r="A224" s="369">
        <v>220</v>
      </c>
      <c r="B224" s="370" t="s">
        <v>33864</v>
      </c>
      <c r="C224" s="371" t="s">
        <v>11136</v>
      </c>
      <c r="D224" s="370" t="s">
        <v>33938</v>
      </c>
      <c r="E224" s="370" t="s">
        <v>11137</v>
      </c>
      <c r="F224" s="370" t="s">
        <v>11138</v>
      </c>
      <c r="G224" s="370" t="s">
        <v>33939</v>
      </c>
    </row>
    <row r="225" spans="1:7" ht="68.45" customHeight="1" x14ac:dyDescent="0.25">
      <c r="A225" s="369">
        <v>221</v>
      </c>
      <c r="B225" s="370" t="s">
        <v>33864</v>
      </c>
      <c r="C225" s="371" t="s">
        <v>11149</v>
      </c>
      <c r="D225" s="370" t="s">
        <v>33940</v>
      </c>
      <c r="E225" s="370" t="s">
        <v>11150</v>
      </c>
      <c r="F225" s="370" t="s">
        <v>11151</v>
      </c>
      <c r="G225" s="370" t="s">
        <v>33941</v>
      </c>
    </row>
    <row r="226" spans="1:7" ht="51.2" customHeight="1" x14ac:dyDescent="0.25">
      <c r="A226" s="369">
        <v>222</v>
      </c>
      <c r="B226" s="370" t="s">
        <v>33864</v>
      </c>
      <c r="C226" s="371" t="s">
        <v>11167</v>
      </c>
      <c r="D226" s="370" t="s">
        <v>33942</v>
      </c>
      <c r="E226" s="370" t="s">
        <v>11168</v>
      </c>
      <c r="F226" s="370" t="s">
        <v>11169</v>
      </c>
      <c r="G226" s="370" t="s">
        <v>33943</v>
      </c>
    </row>
    <row r="227" spans="1:7" ht="68.45" customHeight="1" x14ac:dyDescent="0.25">
      <c r="A227" s="369">
        <v>223</v>
      </c>
      <c r="B227" s="370" t="s">
        <v>33864</v>
      </c>
      <c r="C227" s="371" t="s">
        <v>11183</v>
      </c>
      <c r="D227" s="370" t="s">
        <v>33944</v>
      </c>
      <c r="E227" s="370" t="s">
        <v>11184</v>
      </c>
      <c r="F227" s="370" t="s">
        <v>11185</v>
      </c>
      <c r="G227" s="370" t="s">
        <v>33945</v>
      </c>
    </row>
    <row r="228" spans="1:7" ht="68.45" customHeight="1" x14ac:dyDescent="0.25">
      <c r="A228" s="369">
        <v>224</v>
      </c>
      <c r="B228" s="370" t="s">
        <v>33864</v>
      </c>
      <c r="C228" s="371" t="s">
        <v>11197</v>
      </c>
      <c r="D228" s="370" t="s">
        <v>33946</v>
      </c>
      <c r="E228" s="370" t="s">
        <v>11198</v>
      </c>
      <c r="F228" s="370" t="s">
        <v>11199</v>
      </c>
      <c r="G228" s="370" t="s">
        <v>33947</v>
      </c>
    </row>
    <row r="229" spans="1:7" ht="68.45" customHeight="1" x14ac:dyDescent="0.25">
      <c r="A229" s="369">
        <v>225</v>
      </c>
      <c r="B229" s="370" t="s">
        <v>33864</v>
      </c>
      <c r="C229" s="371" t="s">
        <v>11212</v>
      </c>
      <c r="D229" s="370" t="s">
        <v>33948</v>
      </c>
      <c r="E229" s="370" t="s">
        <v>11213</v>
      </c>
      <c r="F229" s="370" t="s">
        <v>11214</v>
      </c>
      <c r="G229" s="370" t="s">
        <v>33949</v>
      </c>
    </row>
    <row r="230" spans="1:7" ht="51.2" customHeight="1" x14ac:dyDescent="0.25">
      <c r="A230" s="369">
        <v>226</v>
      </c>
      <c r="B230" s="370" t="s">
        <v>33864</v>
      </c>
      <c r="C230" s="371" t="s">
        <v>11240</v>
      </c>
      <c r="D230" s="370" t="s">
        <v>33950</v>
      </c>
      <c r="E230" s="370" t="s">
        <v>11241</v>
      </c>
      <c r="F230" s="370" t="s">
        <v>11242</v>
      </c>
      <c r="G230" s="370" t="s">
        <v>33951</v>
      </c>
    </row>
    <row r="231" spans="1:7" ht="51.2" customHeight="1" x14ac:dyDescent="0.25">
      <c r="A231" s="369">
        <v>227</v>
      </c>
      <c r="B231" s="370" t="s">
        <v>33864</v>
      </c>
      <c r="C231" s="371" t="s">
        <v>11258</v>
      </c>
      <c r="D231" s="370" t="s">
        <v>33952</v>
      </c>
      <c r="E231" s="370" t="s">
        <v>11259</v>
      </c>
      <c r="F231" s="370" t="s">
        <v>11260</v>
      </c>
      <c r="G231" s="370" t="s">
        <v>33953</v>
      </c>
    </row>
    <row r="232" spans="1:7" ht="51.2" customHeight="1" x14ac:dyDescent="0.25">
      <c r="A232" s="369">
        <v>228</v>
      </c>
      <c r="B232" s="370" t="s">
        <v>33864</v>
      </c>
      <c r="C232" s="371" t="s">
        <v>11276</v>
      </c>
      <c r="D232" s="370" t="s">
        <v>33954</v>
      </c>
      <c r="E232" s="370" t="s">
        <v>11277</v>
      </c>
      <c r="F232" s="370" t="s">
        <v>11278</v>
      </c>
      <c r="G232" s="370" t="s">
        <v>33955</v>
      </c>
    </row>
    <row r="233" spans="1:7" ht="68.45" customHeight="1" x14ac:dyDescent="0.25">
      <c r="A233" s="369">
        <v>229</v>
      </c>
      <c r="B233" s="370" t="s">
        <v>33864</v>
      </c>
      <c r="C233" s="371" t="s">
        <v>11294</v>
      </c>
      <c r="D233" s="370" t="s">
        <v>33956</v>
      </c>
      <c r="E233" s="370" t="s">
        <v>11295</v>
      </c>
      <c r="F233" s="370" t="s">
        <v>11296</v>
      </c>
      <c r="G233" s="370" t="s">
        <v>33957</v>
      </c>
    </row>
    <row r="234" spans="1:7" ht="85.35" customHeight="1" x14ac:dyDescent="0.25">
      <c r="A234" s="369">
        <v>230</v>
      </c>
      <c r="B234" s="370" t="s">
        <v>33864</v>
      </c>
      <c r="C234" s="371" t="s">
        <v>11312</v>
      </c>
      <c r="D234" s="370" t="s">
        <v>33958</v>
      </c>
      <c r="E234" s="370" t="s">
        <v>11313</v>
      </c>
      <c r="F234" s="370" t="s">
        <v>11314</v>
      </c>
      <c r="G234" s="370" t="s">
        <v>33959</v>
      </c>
    </row>
    <row r="235" spans="1:7" ht="51.2" customHeight="1" x14ac:dyDescent="0.25">
      <c r="A235" s="369">
        <v>231</v>
      </c>
      <c r="B235" s="370" t="s">
        <v>33864</v>
      </c>
      <c r="C235" s="371" t="s">
        <v>11341</v>
      </c>
      <c r="D235" s="370" t="s">
        <v>33960</v>
      </c>
      <c r="E235" s="370" t="s">
        <v>11342</v>
      </c>
      <c r="F235" s="370" t="s">
        <v>11343</v>
      </c>
      <c r="G235" s="370" t="s">
        <v>33961</v>
      </c>
    </row>
    <row r="236" spans="1:7" ht="68.45" customHeight="1" x14ac:dyDescent="0.25">
      <c r="A236" s="369">
        <v>232</v>
      </c>
      <c r="B236" s="370" t="s">
        <v>33864</v>
      </c>
      <c r="C236" s="371" t="s">
        <v>11359</v>
      </c>
      <c r="D236" s="370" t="s">
        <v>33962</v>
      </c>
      <c r="E236" s="370" t="s">
        <v>11360</v>
      </c>
      <c r="F236" s="370" t="s">
        <v>11361</v>
      </c>
      <c r="G236" s="370" t="s">
        <v>33963</v>
      </c>
    </row>
    <row r="237" spans="1:7" ht="51.2" customHeight="1" x14ac:dyDescent="0.25">
      <c r="A237" s="369">
        <v>233</v>
      </c>
      <c r="B237" s="370" t="s">
        <v>33864</v>
      </c>
      <c r="C237" s="371" t="s">
        <v>11393</v>
      </c>
      <c r="D237" s="370" t="s">
        <v>33964</v>
      </c>
      <c r="E237" s="370" t="s">
        <v>11394</v>
      </c>
      <c r="F237" s="370" t="s">
        <v>11395</v>
      </c>
      <c r="G237" s="370" t="s">
        <v>33965</v>
      </c>
    </row>
    <row r="238" spans="1:7" ht="68.45" customHeight="1" x14ac:dyDescent="0.25">
      <c r="A238" s="369">
        <v>234</v>
      </c>
      <c r="B238" s="370" t="s">
        <v>33864</v>
      </c>
      <c r="C238" s="371" t="s">
        <v>11412</v>
      </c>
      <c r="D238" s="370" t="s">
        <v>33966</v>
      </c>
      <c r="E238" s="370" t="s">
        <v>11413</v>
      </c>
      <c r="F238" s="370" t="s">
        <v>11414</v>
      </c>
      <c r="G238" s="370" t="s">
        <v>33967</v>
      </c>
    </row>
    <row r="239" spans="1:7" ht="85.35" customHeight="1" x14ac:dyDescent="0.25">
      <c r="A239" s="369">
        <v>235</v>
      </c>
      <c r="B239" s="370" t="s">
        <v>33864</v>
      </c>
      <c r="C239" s="371" t="s">
        <v>11431</v>
      </c>
      <c r="D239" s="370" t="s">
        <v>33968</v>
      </c>
      <c r="E239" s="370" t="s">
        <v>11432</v>
      </c>
      <c r="F239" s="370" t="s">
        <v>11433</v>
      </c>
      <c r="G239" s="370" t="s">
        <v>33969</v>
      </c>
    </row>
    <row r="240" spans="1:7" ht="85.35" customHeight="1" x14ac:dyDescent="0.25">
      <c r="A240" s="369">
        <v>236</v>
      </c>
      <c r="B240" s="370" t="s">
        <v>33864</v>
      </c>
      <c r="C240" s="371" t="s">
        <v>11447</v>
      </c>
      <c r="D240" s="370" t="s">
        <v>33970</v>
      </c>
      <c r="E240" s="370" t="s">
        <v>11448</v>
      </c>
      <c r="F240" s="370" t="s">
        <v>11449</v>
      </c>
      <c r="G240" s="370" t="s">
        <v>33971</v>
      </c>
    </row>
    <row r="241" spans="1:7" ht="51.2" customHeight="1" x14ac:dyDescent="0.25">
      <c r="A241" s="369">
        <v>237</v>
      </c>
      <c r="B241" s="370" t="s">
        <v>33864</v>
      </c>
      <c r="C241" s="371" t="s">
        <v>11474</v>
      </c>
      <c r="D241" s="370" t="s">
        <v>33972</v>
      </c>
      <c r="E241" s="370" t="s">
        <v>11475</v>
      </c>
      <c r="F241" s="370" t="s">
        <v>11476</v>
      </c>
      <c r="G241" s="370" t="s">
        <v>33973</v>
      </c>
    </row>
    <row r="242" spans="1:7" ht="85.35" customHeight="1" x14ac:dyDescent="0.25">
      <c r="A242" s="369">
        <v>238</v>
      </c>
      <c r="B242" s="370" t="s">
        <v>33864</v>
      </c>
      <c r="C242" s="371" t="s">
        <v>33974</v>
      </c>
      <c r="D242" s="370" t="s">
        <v>33975</v>
      </c>
      <c r="E242" s="370" t="s">
        <v>33976</v>
      </c>
      <c r="F242" s="370" t="s">
        <v>33977</v>
      </c>
      <c r="G242" s="370" t="s">
        <v>33978</v>
      </c>
    </row>
    <row r="243" spans="1:7" ht="85.35" customHeight="1" x14ac:dyDescent="0.25">
      <c r="A243" s="369">
        <v>239</v>
      </c>
      <c r="B243" s="370" t="s">
        <v>33864</v>
      </c>
      <c r="C243" s="371" t="s">
        <v>11514</v>
      </c>
      <c r="D243" s="370" t="s">
        <v>33979</v>
      </c>
      <c r="E243" s="370"/>
      <c r="F243" s="370"/>
      <c r="G243" s="370" t="s">
        <v>33980</v>
      </c>
    </row>
    <row r="244" spans="1:7" ht="68.45" customHeight="1" x14ac:dyDescent="0.25">
      <c r="A244" s="369">
        <v>240</v>
      </c>
      <c r="B244" s="370" t="s">
        <v>33981</v>
      </c>
      <c r="C244" s="371" t="s">
        <v>10417</v>
      </c>
      <c r="D244" s="370" t="s">
        <v>33982</v>
      </c>
      <c r="E244" s="370" t="s">
        <v>10418</v>
      </c>
      <c r="F244" s="370" t="s">
        <v>10419</v>
      </c>
      <c r="G244" s="370" t="s">
        <v>33983</v>
      </c>
    </row>
    <row r="245" spans="1:7" ht="85.35" customHeight="1" x14ac:dyDescent="0.25">
      <c r="A245" s="369">
        <v>241</v>
      </c>
      <c r="B245" s="370" t="s">
        <v>33981</v>
      </c>
      <c r="C245" s="371" t="s">
        <v>10423</v>
      </c>
      <c r="D245" s="370" t="s">
        <v>33984</v>
      </c>
      <c r="E245" s="370" t="s">
        <v>10424</v>
      </c>
      <c r="F245" s="370" t="s">
        <v>10425</v>
      </c>
      <c r="G245" s="370" t="s">
        <v>33985</v>
      </c>
    </row>
    <row r="246" spans="1:7" ht="85.35" customHeight="1" x14ac:dyDescent="0.25">
      <c r="A246" s="369">
        <v>242</v>
      </c>
      <c r="B246" s="370" t="s">
        <v>33981</v>
      </c>
      <c r="C246" s="371" t="s">
        <v>10434</v>
      </c>
      <c r="D246" s="370" t="s">
        <v>33986</v>
      </c>
      <c r="E246" s="370" t="s">
        <v>10435</v>
      </c>
      <c r="F246" s="370" t="s">
        <v>10436</v>
      </c>
      <c r="G246" s="370" t="s">
        <v>33987</v>
      </c>
    </row>
    <row r="247" spans="1:7" ht="85.35" customHeight="1" x14ac:dyDescent="0.25">
      <c r="A247" s="369">
        <v>243</v>
      </c>
      <c r="B247" s="370" t="s">
        <v>33981</v>
      </c>
      <c r="C247" s="371" t="s">
        <v>10452</v>
      </c>
      <c r="D247" s="370" t="s">
        <v>33988</v>
      </c>
      <c r="E247" s="370" t="s">
        <v>10453</v>
      </c>
      <c r="F247" s="370" t="s">
        <v>10454</v>
      </c>
      <c r="G247" s="370" t="s">
        <v>33989</v>
      </c>
    </row>
    <row r="248" spans="1:7" ht="85.35" customHeight="1" x14ac:dyDescent="0.25">
      <c r="A248" s="369">
        <v>244</v>
      </c>
      <c r="B248" s="370" t="s">
        <v>33981</v>
      </c>
      <c r="C248" s="371" t="s">
        <v>10471</v>
      </c>
      <c r="D248" s="370" t="s">
        <v>33990</v>
      </c>
      <c r="E248" s="370" t="s">
        <v>10472</v>
      </c>
      <c r="F248" s="370" t="s">
        <v>10473</v>
      </c>
      <c r="G248" s="370" t="s">
        <v>33991</v>
      </c>
    </row>
    <row r="249" spans="1:7" ht="85.35" customHeight="1" x14ac:dyDescent="0.25">
      <c r="A249" s="369">
        <v>245</v>
      </c>
      <c r="B249" s="370" t="s">
        <v>33981</v>
      </c>
      <c r="C249" s="371" t="s">
        <v>10490</v>
      </c>
      <c r="D249" s="370" t="s">
        <v>33992</v>
      </c>
      <c r="E249" s="370" t="s">
        <v>10491</v>
      </c>
      <c r="F249" s="370" t="s">
        <v>10492</v>
      </c>
      <c r="G249" s="370" t="s">
        <v>33993</v>
      </c>
    </row>
    <row r="250" spans="1:7" ht="85.35" customHeight="1" x14ac:dyDescent="0.25">
      <c r="A250" s="369">
        <v>246</v>
      </c>
      <c r="B250" s="370" t="s">
        <v>33981</v>
      </c>
      <c r="C250" s="371" t="s">
        <v>10509</v>
      </c>
      <c r="D250" s="370" t="s">
        <v>33994</v>
      </c>
      <c r="E250" s="370" t="s">
        <v>10510</v>
      </c>
      <c r="F250" s="370" t="s">
        <v>10511</v>
      </c>
      <c r="G250" s="370" t="s">
        <v>33995</v>
      </c>
    </row>
    <row r="251" spans="1:7" ht="85.35" customHeight="1" x14ac:dyDescent="0.25">
      <c r="A251" s="369">
        <v>247</v>
      </c>
      <c r="B251" s="370" t="s">
        <v>33981</v>
      </c>
      <c r="C251" s="371" t="s">
        <v>10527</v>
      </c>
      <c r="D251" s="370" t="s">
        <v>33996</v>
      </c>
      <c r="E251" s="370" t="s">
        <v>10528</v>
      </c>
      <c r="F251" s="370" t="s">
        <v>10529</v>
      </c>
      <c r="G251" s="370" t="s">
        <v>33997</v>
      </c>
    </row>
    <row r="252" spans="1:7" ht="85.35" customHeight="1" x14ac:dyDescent="0.25">
      <c r="A252" s="369">
        <v>248</v>
      </c>
      <c r="B252" s="370" t="s">
        <v>33981</v>
      </c>
      <c r="C252" s="371" t="s">
        <v>10542</v>
      </c>
      <c r="D252" s="370" t="s">
        <v>33998</v>
      </c>
      <c r="E252" s="370" t="s">
        <v>10543</v>
      </c>
      <c r="F252" s="370" t="s">
        <v>10544</v>
      </c>
      <c r="G252" s="370" t="s">
        <v>33999</v>
      </c>
    </row>
    <row r="253" spans="1:7" ht="85.35" customHeight="1" x14ac:dyDescent="0.25">
      <c r="A253" s="369">
        <v>249</v>
      </c>
      <c r="B253" s="370" t="s">
        <v>33981</v>
      </c>
      <c r="C253" s="371" t="s">
        <v>10562</v>
      </c>
      <c r="D253" s="370" t="s">
        <v>34000</v>
      </c>
      <c r="E253" s="370" t="s">
        <v>10563</v>
      </c>
      <c r="F253" s="370" t="s">
        <v>10564</v>
      </c>
      <c r="G253" s="370" t="s">
        <v>34001</v>
      </c>
    </row>
    <row r="254" spans="1:7" ht="85.35" customHeight="1" x14ac:dyDescent="0.25">
      <c r="A254" s="369">
        <v>250</v>
      </c>
      <c r="B254" s="370" t="s">
        <v>33981</v>
      </c>
      <c r="C254" s="371" t="s">
        <v>10578</v>
      </c>
      <c r="D254" s="370" t="s">
        <v>34002</v>
      </c>
      <c r="E254" s="370" t="s">
        <v>10579</v>
      </c>
      <c r="F254" s="370" t="s">
        <v>10580</v>
      </c>
      <c r="G254" s="370" t="s">
        <v>34003</v>
      </c>
    </row>
    <row r="255" spans="1:7" ht="85.35" customHeight="1" x14ac:dyDescent="0.25">
      <c r="A255" s="369">
        <v>251</v>
      </c>
      <c r="B255" s="370" t="s">
        <v>33981</v>
      </c>
      <c r="C255" s="371" t="s">
        <v>10597</v>
      </c>
      <c r="D255" s="370" t="s">
        <v>34004</v>
      </c>
      <c r="E255" s="370" t="s">
        <v>10598</v>
      </c>
      <c r="F255" s="370" t="s">
        <v>10599</v>
      </c>
      <c r="G255" s="370" t="s">
        <v>34005</v>
      </c>
    </row>
    <row r="256" spans="1:7" ht="85.35" customHeight="1" x14ac:dyDescent="0.25">
      <c r="A256" s="369">
        <v>252</v>
      </c>
      <c r="B256" s="370" t="s">
        <v>33981</v>
      </c>
      <c r="C256" s="371" t="s">
        <v>10631</v>
      </c>
      <c r="D256" s="370" t="s">
        <v>34006</v>
      </c>
      <c r="E256" s="370" t="s">
        <v>10632</v>
      </c>
      <c r="F256" s="370" t="s">
        <v>10633</v>
      </c>
      <c r="G256" s="370" t="s">
        <v>34007</v>
      </c>
    </row>
    <row r="257" spans="1:7" ht="102.6" customHeight="1" x14ac:dyDescent="0.25">
      <c r="A257" s="369">
        <v>253</v>
      </c>
      <c r="B257" s="370" t="s">
        <v>33981</v>
      </c>
      <c r="C257" s="371" t="s">
        <v>10665</v>
      </c>
      <c r="D257" s="370" t="s">
        <v>34008</v>
      </c>
      <c r="E257" s="370" t="s">
        <v>10666</v>
      </c>
      <c r="F257" s="370" t="s">
        <v>10667</v>
      </c>
      <c r="G257" s="370" t="s">
        <v>34009</v>
      </c>
    </row>
    <row r="258" spans="1:7" ht="102.6" customHeight="1" x14ac:dyDescent="0.25">
      <c r="A258" s="369">
        <v>254</v>
      </c>
      <c r="B258" s="370" t="s">
        <v>33981</v>
      </c>
      <c r="C258" s="371" t="s">
        <v>10681</v>
      </c>
      <c r="D258" s="370" t="s">
        <v>34010</v>
      </c>
      <c r="E258" s="370" t="s">
        <v>10682</v>
      </c>
      <c r="F258" s="370" t="s">
        <v>10683</v>
      </c>
      <c r="G258" s="370" t="s">
        <v>34011</v>
      </c>
    </row>
    <row r="259" spans="1:7" ht="102.6" customHeight="1" x14ac:dyDescent="0.25">
      <c r="A259" s="369">
        <v>255</v>
      </c>
      <c r="B259" s="370" t="s">
        <v>33981</v>
      </c>
      <c r="C259" s="371" t="s">
        <v>10697</v>
      </c>
      <c r="D259" s="370" t="s">
        <v>34012</v>
      </c>
      <c r="E259" s="370" t="s">
        <v>10698</v>
      </c>
      <c r="F259" s="370" t="s">
        <v>10699</v>
      </c>
      <c r="G259" s="370" t="s">
        <v>34013</v>
      </c>
    </row>
    <row r="260" spans="1:7" ht="102.6" customHeight="1" x14ac:dyDescent="0.25">
      <c r="A260" s="369">
        <v>256</v>
      </c>
      <c r="B260" s="370" t="s">
        <v>33981</v>
      </c>
      <c r="C260" s="371" t="s">
        <v>10711</v>
      </c>
      <c r="D260" s="370" t="s">
        <v>34014</v>
      </c>
      <c r="E260" s="370" t="s">
        <v>10712</v>
      </c>
      <c r="F260" s="370" t="s">
        <v>10713</v>
      </c>
      <c r="G260" s="370" t="s">
        <v>34015</v>
      </c>
    </row>
    <row r="261" spans="1:7" ht="102.6" customHeight="1" x14ac:dyDescent="0.25">
      <c r="A261" s="369">
        <v>257</v>
      </c>
      <c r="B261" s="370" t="s">
        <v>33981</v>
      </c>
      <c r="C261" s="371" t="s">
        <v>10727</v>
      </c>
      <c r="D261" s="370" t="s">
        <v>34016</v>
      </c>
      <c r="E261" s="370" t="s">
        <v>10728</v>
      </c>
      <c r="F261" s="370" t="s">
        <v>10729</v>
      </c>
      <c r="G261" s="370" t="s">
        <v>34017</v>
      </c>
    </row>
    <row r="262" spans="1:7" ht="85.35" customHeight="1" x14ac:dyDescent="0.25">
      <c r="A262" s="369">
        <v>258</v>
      </c>
      <c r="B262" s="370" t="s">
        <v>33981</v>
      </c>
      <c r="C262" s="371" t="s">
        <v>10742</v>
      </c>
      <c r="D262" s="370" t="s">
        <v>34018</v>
      </c>
      <c r="E262" s="370" t="s">
        <v>10743</v>
      </c>
      <c r="F262" s="370" t="s">
        <v>10744</v>
      </c>
      <c r="G262" s="370" t="s">
        <v>34019</v>
      </c>
    </row>
    <row r="263" spans="1:7" ht="102.6" customHeight="1" x14ac:dyDescent="0.25">
      <c r="A263" s="369">
        <v>259</v>
      </c>
      <c r="B263" s="370" t="s">
        <v>33981</v>
      </c>
      <c r="C263" s="371" t="s">
        <v>10757</v>
      </c>
      <c r="D263" s="370" t="s">
        <v>34020</v>
      </c>
      <c r="E263" s="370" t="s">
        <v>10758</v>
      </c>
      <c r="F263" s="370" t="s">
        <v>10759</v>
      </c>
      <c r="G263" s="370" t="s">
        <v>34021</v>
      </c>
    </row>
    <row r="264" spans="1:7" ht="85.35" customHeight="1" x14ac:dyDescent="0.25">
      <c r="A264" s="369">
        <v>260</v>
      </c>
      <c r="B264" s="370" t="s">
        <v>33981</v>
      </c>
      <c r="C264" s="371" t="s">
        <v>10773</v>
      </c>
      <c r="D264" s="370" t="s">
        <v>34022</v>
      </c>
      <c r="E264" s="370" t="s">
        <v>10774</v>
      </c>
      <c r="F264" s="370" t="s">
        <v>10775</v>
      </c>
      <c r="G264" s="370" t="s">
        <v>34023</v>
      </c>
    </row>
    <row r="265" spans="1:7" ht="85.35" customHeight="1" x14ac:dyDescent="0.25">
      <c r="A265" s="369">
        <v>261</v>
      </c>
      <c r="B265" s="370" t="s">
        <v>33981</v>
      </c>
      <c r="C265" s="371" t="s">
        <v>10789</v>
      </c>
      <c r="D265" s="370" t="s">
        <v>34024</v>
      </c>
      <c r="E265" s="370" t="s">
        <v>10790</v>
      </c>
      <c r="F265" s="370" t="s">
        <v>10791</v>
      </c>
      <c r="G265" s="370" t="s">
        <v>34025</v>
      </c>
    </row>
    <row r="266" spans="1:7" ht="85.35" customHeight="1" x14ac:dyDescent="0.25">
      <c r="A266" s="369">
        <v>262</v>
      </c>
      <c r="B266" s="370" t="s">
        <v>33981</v>
      </c>
      <c r="C266" s="371" t="s">
        <v>10809</v>
      </c>
      <c r="D266" s="370" t="s">
        <v>34026</v>
      </c>
      <c r="E266" s="370" t="s">
        <v>10810</v>
      </c>
      <c r="F266" s="370" t="s">
        <v>10811</v>
      </c>
      <c r="G266" s="370" t="s">
        <v>34027</v>
      </c>
    </row>
    <row r="267" spans="1:7" ht="102.6" customHeight="1" x14ac:dyDescent="0.25">
      <c r="A267" s="369">
        <v>263</v>
      </c>
      <c r="B267" s="370" t="s">
        <v>33981</v>
      </c>
      <c r="C267" s="371" t="s">
        <v>10828</v>
      </c>
      <c r="D267" s="370" t="s">
        <v>34028</v>
      </c>
      <c r="E267" s="370" t="s">
        <v>10829</v>
      </c>
      <c r="F267" s="370" t="s">
        <v>10830</v>
      </c>
      <c r="G267" s="370" t="s">
        <v>34029</v>
      </c>
    </row>
    <row r="268" spans="1:7" ht="102.6" customHeight="1" x14ac:dyDescent="0.25">
      <c r="A268" s="369">
        <v>264</v>
      </c>
      <c r="B268" s="370" t="s">
        <v>33981</v>
      </c>
      <c r="C268" s="371" t="s">
        <v>10847</v>
      </c>
      <c r="D268" s="370" t="s">
        <v>34030</v>
      </c>
      <c r="E268" s="370" t="s">
        <v>10848</v>
      </c>
      <c r="F268" s="370" t="s">
        <v>10849</v>
      </c>
      <c r="G268" s="370" t="s">
        <v>34031</v>
      </c>
    </row>
    <row r="269" spans="1:7" ht="85.35" customHeight="1" x14ac:dyDescent="0.25">
      <c r="A269" s="369">
        <v>265</v>
      </c>
      <c r="B269" s="370" t="s">
        <v>33981</v>
      </c>
      <c r="C269" s="371" t="s">
        <v>10866</v>
      </c>
      <c r="D269" s="370" t="s">
        <v>34032</v>
      </c>
      <c r="E269" s="370" t="s">
        <v>10867</v>
      </c>
      <c r="F269" s="370" t="s">
        <v>10868</v>
      </c>
      <c r="G269" s="370" t="s">
        <v>34033</v>
      </c>
    </row>
    <row r="270" spans="1:7" ht="85.35" customHeight="1" x14ac:dyDescent="0.25">
      <c r="A270" s="369">
        <v>266</v>
      </c>
      <c r="B270" s="370" t="s">
        <v>33981</v>
      </c>
      <c r="C270" s="371" t="s">
        <v>10882</v>
      </c>
      <c r="D270" s="370" t="s">
        <v>34034</v>
      </c>
      <c r="E270" s="370" t="s">
        <v>10883</v>
      </c>
      <c r="F270" s="370" t="s">
        <v>10884</v>
      </c>
      <c r="G270" s="370" t="s">
        <v>34035</v>
      </c>
    </row>
    <row r="271" spans="1:7" ht="85.35" customHeight="1" x14ac:dyDescent="0.25">
      <c r="A271" s="369">
        <v>267</v>
      </c>
      <c r="B271" s="370" t="s">
        <v>33981</v>
      </c>
      <c r="C271" s="371" t="s">
        <v>10901</v>
      </c>
      <c r="D271" s="370" t="s">
        <v>34036</v>
      </c>
      <c r="E271" s="370" t="s">
        <v>10902</v>
      </c>
      <c r="F271" s="370" t="s">
        <v>10903</v>
      </c>
      <c r="G271" s="370" t="s">
        <v>34037</v>
      </c>
    </row>
    <row r="272" spans="1:7" ht="85.35" customHeight="1" x14ac:dyDescent="0.25">
      <c r="A272" s="369">
        <v>268</v>
      </c>
      <c r="B272" s="370" t="s">
        <v>33981</v>
      </c>
      <c r="C272" s="371" t="s">
        <v>10918</v>
      </c>
      <c r="D272" s="370" t="s">
        <v>34038</v>
      </c>
      <c r="E272" s="370" t="s">
        <v>10919</v>
      </c>
      <c r="F272" s="370" t="s">
        <v>10920</v>
      </c>
      <c r="G272" s="370" t="s">
        <v>34039</v>
      </c>
    </row>
    <row r="273" spans="1:7" ht="85.35" customHeight="1" x14ac:dyDescent="0.25">
      <c r="A273" s="369">
        <v>269</v>
      </c>
      <c r="B273" s="370" t="s">
        <v>33981</v>
      </c>
      <c r="C273" s="371" t="s">
        <v>11111</v>
      </c>
      <c r="D273" s="370" t="s">
        <v>34040</v>
      </c>
      <c r="E273" s="370" t="s">
        <v>11112</v>
      </c>
      <c r="F273" s="370" t="s">
        <v>11113</v>
      </c>
      <c r="G273" s="370" t="s">
        <v>34041</v>
      </c>
    </row>
    <row r="274" spans="1:7" ht="85.35" customHeight="1" x14ac:dyDescent="0.25">
      <c r="A274" s="369">
        <v>270</v>
      </c>
      <c r="B274" s="370" t="s">
        <v>33981</v>
      </c>
      <c r="C274" s="371" t="s">
        <v>11123</v>
      </c>
      <c r="D274" s="370" t="s">
        <v>34042</v>
      </c>
      <c r="E274" s="370" t="s">
        <v>11124</v>
      </c>
      <c r="F274" s="370" t="s">
        <v>11125</v>
      </c>
      <c r="G274" s="370" t="s">
        <v>34043</v>
      </c>
    </row>
    <row r="275" spans="1:7" ht="85.35" customHeight="1" x14ac:dyDescent="0.25">
      <c r="A275" s="369">
        <v>271</v>
      </c>
      <c r="B275" s="370" t="s">
        <v>33981</v>
      </c>
      <c r="C275" s="371" t="s">
        <v>11152</v>
      </c>
      <c r="D275" s="370" t="s">
        <v>34044</v>
      </c>
      <c r="E275" s="370" t="s">
        <v>11153</v>
      </c>
      <c r="F275" s="370" t="s">
        <v>11154</v>
      </c>
      <c r="G275" s="370" t="s">
        <v>34045</v>
      </c>
    </row>
    <row r="276" spans="1:7" ht="85.35" customHeight="1" x14ac:dyDescent="0.25">
      <c r="A276" s="369">
        <v>272</v>
      </c>
      <c r="B276" s="370" t="s">
        <v>33981</v>
      </c>
      <c r="C276" s="371" t="s">
        <v>11170</v>
      </c>
      <c r="D276" s="370" t="s">
        <v>34046</v>
      </c>
      <c r="E276" s="370" t="s">
        <v>11153</v>
      </c>
      <c r="F276" s="370" t="s">
        <v>11154</v>
      </c>
      <c r="G276" s="370" t="s">
        <v>34047</v>
      </c>
    </row>
    <row r="277" spans="1:7" ht="85.35" customHeight="1" x14ac:dyDescent="0.25">
      <c r="A277" s="369">
        <v>273</v>
      </c>
      <c r="B277" s="370" t="s">
        <v>33981</v>
      </c>
      <c r="C277" s="371" t="s">
        <v>11215</v>
      </c>
      <c r="D277" s="370" t="s">
        <v>34048</v>
      </c>
      <c r="E277" s="370" t="s">
        <v>11216</v>
      </c>
      <c r="F277" s="370" t="s">
        <v>11217</v>
      </c>
      <c r="G277" s="370" t="s">
        <v>34049</v>
      </c>
    </row>
    <row r="278" spans="1:7" ht="85.35" customHeight="1" x14ac:dyDescent="0.25">
      <c r="A278" s="369">
        <v>274</v>
      </c>
      <c r="B278" s="370" t="s">
        <v>33981</v>
      </c>
      <c r="C278" s="371" t="s">
        <v>11224</v>
      </c>
      <c r="D278" s="370" t="s">
        <v>34050</v>
      </c>
      <c r="E278" s="370" t="s">
        <v>11225</v>
      </c>
      <c r="F278" s="370" t="s">
        <v>11226</v>
      </c>
      <c r="G278" s="370" t="s">
        <v>34051</v>
      </c>
    </row>
    <row r="279" spans="1:7" ht="85.35" customHeight="1" x14ac:dyDescent="0.25">
      <c r="A279" s="369">
        <v>275</v>
      </c>
      <c r="B279" s="370" t="s">
        <v>33981</v>
      </c>
      <c r="C279" s="371" t="s">
        <v>11243</v>
      </c>
      <c r="D279" s="370" t="s">
        <v>34052</v>
      </c>
      <c r="E279" s="370" t="s">
        <v>11244</v>
      </c>
      <c r="F279" s="370" t="s">
        <v>11245</v>
      </c>
      <c r="G279" s="370" t="s">
        <v>34053</v>
      </c>
    </row>
    <row r="280" spans="1:7" ht="68.45" customHeight="1" x14ac:dyDescent="0.25">
      <c r="A280" s="369">
        <v>276</v>
      </c>
      <c r="B280" s="370" t="s">
        <v>33981</v>
      </c>
      <c r="C280" s="371" t="s">
        <v>11261</v>
      </c>
      <c r="D280" s="370" t="s">
        <v>34054</v>
      </c>
      <c r="E280" s="370" t="s">
        <v>11262</v>
      </c>
      <c r="F280" s="370" t="s">
        <v>11263</v>
      </c>
      <c r="G280" s="370" t="s">
        <v>34055</v>
      </c>
    </row>
    <row r="281" spans="1:7" ht="85.35" customHeight="1" x14ac:dyDescent="0.25">
      <c r="A281" s="369">
        <v>277</v>
      </c>
      <c r="B281" s="370" t="s">
        <v>33981</v>
      </c>
      <c r="C281" s="371" t="s">
        <v>11279</v>
      </c>
      <c r="D281" s="370" t="s">
        <v>34056</v>
      </c>
      <c r="E281" s="370" t="s">
        <v>11280</v>
      </c>
      <c r="F281" s="370" t="s">
        <v>11281</v>
      </c>
      <c r="G281" s="370" t="s">
        <v>34057</v>
      </c>
    </row>
    <row r="282" spans="1:7" ht="68.45" customHeight="1" x14ac:dyDescent="0.25">
      <c r="A282" s="369">
        <v>278</v>
      </c>
      <c r="B282" s="370" t="s">
        <v>33981</v>
      </c>
      <c r="C282" s="371" t="s">
        <v>11315</v>
      </c>
      <c r="D282" s="370" t="s">
        <v>34058</v>
      </c>
      <c r="E282" s="370" t="s">
        <v>11316</v>
      </c>
      <c r="F282" s="370" t="s">
        <v>11317</v>
      </c>
      <c r="G282" s="370" t="s">
        <v>34059</v>
      </c>
    </row>
    <row r="283" spans="1:7" ht="68.45" customHeight="1" x14ac:dyDescent="0.25">
      <c r="A283" s="369">
        <v>279</v>
      </c>
      <c r="B283" s="370" t="s">
        <v>33981</v>
      </c>
      <c r="C283" s="371" t="s">
        <v>11327</v>
      </c>
      <c r="D283" s="370" t="s">
        <v>34060</v>
      </c>
      <c r="E283" s="370" t="s">
        <v>11328</v>
      </c>
      <c r="F283" s="370" t="s">
        <v>11329</v>
      </c>
      <c r="G283" s="370" t="s">
        <v>34061</v>
      </c>
    </row>
    <row r="284" spans="1:7" ht="85.35" customHeight="1" x14ac:dyDescent="0.25">
      <c r="A284" s="369">
        <v>280</v>
      </c>
      <c r="B284" s="370" t="s">
        <v>33981</v>
      </c>
      <c r="C284" s="371" t="s">
        <v>11344</v>
      </c>
      <c r="D284" s="370" t="s">
        <v>34062</v>
      </c>
      <c r="E284" s="370" t="s">
        <v>11345</v>
      </c>
      <c r="F284" s="370" t="s">
        <v>11346</v>
      </c>
      <c r="G284" s="370" t="s">
        <v>34063</v>
      </c>
    </row>
    <row r="285" spans="1:7" ht="85.35" customHeight="1" x14ac:dyDescent="0.25">
      <c r="A285" s="369">
        <v>281</v>
      </c>
      <c r="B285" s="370" t="s">
        <v>33981</v>
      </c>
      <c r="C285" s="371" t="s">
        <v>11362</v>
      </c>
      <c r="D285" s="370" t="s">
        <v>34064</v>
      </c>
      <c r="E285" s="370" t="s">
        <v>11363</v>
      </c>
      <c r="F285" s="370" t="s">
        <v>11364</v>
      </c>
      <c r="G285" s="370" t="s">
        <v>34065</v>
      </c>
    </row>
    <row r="286" spans="1:7" ht="85.35" customHeight="1" x14ac:dyDescent="0.25">
      <c r="A286" s="369">
        <v>282</v>
      </c>
      <c r="B286" s="370" t="s">
        <v>33981</v>
      </c>
      <c r="C286" s="371" t="s">
        <v>11377</v>
      </c>
      <c r="D286" s="370" t="s">
        <v>34066</v>
      </c>
      <c r="E286" s="370" t="s">
        <v>11378</v>
      </c>
      <c r="F286" s="370" t="s">
        <v>11379</v>
      </c>
      <c r="G286" s="370" t="s">
        <v>34067</v>
      </c>
    </row>
    <row r="287" spans="1:7" ht="85.35" customHeight="1" x14ac:dyDescent="0.25">
      <c r="A287" s="369">
        <v>283</v>
      </c>
      <c r="B287" s="370" t="s">
        <v>33981</v>
      </c>
      <c r="C287" s="371" t="s">
        <v>11396</v>
      </c>
      <c r="D287" s="370" t="s">
        <v>34068</v>
      </c>
      <c r="E287" s="370" t="s">
        <v>11397</v>
      </c>
      <c r="F287" s="370" t="s">
        <v>11398</v>
      </c>
      <c r="G287" s="370" t="s">
        <v>34069</v>
      </c>
    </row>
    <row r="288" spans="1:7" ht="85.35" customHeight="1" x14ac:dyDescent="0.25">
      <c r="A288" s="369">
        <v>284</v>
      </c>
      <c r="B288" s="370" t="s">
        <v>33981</v>
      </c>
      <c r="C288" s="371" t="s">
        <v>11415</v>
      </c>
      <c r="D288" s="370" t="s">
        <v>34070</v>
      </c>
      <c r="E288" s="370" t="s">
        <v>11416</v>
      </c>
      <c r="F288" s="370" t="s">
        <v>11417</v>
      </c>
      <c r="G288" s="370" t="s">
        <v>34071</v>
      </c>
    </row>
    <row r="289" spans="1:7" ht="85.35" customHeight="1" x14ac:dyDescent="0.25">
      <c r="A289" s="369">
        <v>285</v>
      </c>
      <c r="B289" s="370" t="s">
        <v>33981</v>
      </c>
      <c r="C289" s="371" t="s">
        <v>11434</v>
      </c>
      <c r="D289" s="370" t="s">
        <v>34072</v>
      </c>
      <c r="E289" s="370" t="s">
        <v>11435</v>
      </c>
      <c r="F289" s="370" t="s">
        <v>11436</v>
      </c>
      <c r="G289" s="370" t="s">
        <v>34073</v>
      </c>
    </row>
    <row r="290" spans="1:7" ht="51.2" customHeight="1" x14ac:dyDescent="0.25">
      <c r="A290" s="369">
        <v>286</v>
      </c>
      <c r="B290" s="370" t="s">
        <v>34074</v>
      </c>
      <c r="C290" s="371" t="s">
        <v>34075</v>
      </c>
      <c r="D290" s="370" t="s">
        <v>34076</v>
      </c>
      <c r="E290" s="370" t="s">
        <v>10439</v>
      </c>
      <c r="F290" s="370" t="s">
        <v>34077</v>
      </c>
      <c r="G290" s="370" t="s">
        <v>34078</v>
      </c>
    </row>
    <row r="291" spans="1:7" ht="34.15" customHeight="1" x14ac:dyDescent="0.25">
      <c r="A291" s="369">
        <v>287</v>
      </c>
      <c r="B291" s="370" t="s">
        <v>34074</v>
      </c>
      <c r="C291" s="371" t="s">
        <v>10441</v>
      </c>
      <c r="D291" s="370" t="s">
        <v>34079</v>
      </c>
      <c r="E291" s="370" t="s">
        <v>34080</v>
      </c>
      <c r="F291" s="370" t="s">
        <v>34081</v>
      </c>
      <c r="G291" s="370" t="s">
        <v>34082</v>
      </c>
    </row>
    <row r="292" spans="1:7" ht="170.85" customHeight="1" x14ac:dyDescent="0.25">
      <c r="A292" s="369">
        <v>288</v>
      </c>
      <c r="B292" s="370" t="s">
        <v>34074</v>
      </c>
      <c r="C292" s="371" t="s">
        <v>10478</v>
      </c>
      <c r="D292" s="370" t="s">
        <v>34083</v>
      </c>
      <c r="E292" s="370" t="s">
        <v>10476</v>
      </c>
      <c r="F292" s="370" t="s">
        <v>10477</v>
      </c>
      <c r="G292" s="370" t="s">
        <v>34084</v>
      </c>
    </row>
    <row r="293" spans="1:7" ht="51.2" customHeight="1" x14ac:dyDescent="0.25">
      <c r="A293" s="369">
        <v>289</v>
      </c>
      <c r="B293" s="370" t="s">
        <v>34074</v>
      </c>
      <c r="C293" s="371" t="s">
        <v>34085</v>
      </c>
      <c r="D293" s="370" t="s">
        <v>34086</v>
      </c>
      <c r="E293" s="370" t="s">
        <v>34087</v>
      </c>
      <c r="F293" s="370" t="s">
        <v>34088</v>
      </c>
      <c r="G293" s="370" t="s">
        <v>34089</v>
      </c>
    </row>
    <row r="294" spans="1:7" ht="34.15" customHeight="1" x14ac:dyDescent="0.25">
      <c r="A294" s="369">
        <v>290</v>
      </c>
      <c r="B294" s="370" t="s">
        <v>34074</v>
      </c>
      <c r="C294" s="371" t="s">
        <v>34090</v>
      </c>
      <c r="D294" s="370" t="s">
        <v>34091</v>
      </c>
      <c r="E294" s="370" t="s">
        <v>34092</v>
      </c>
      <c r="F294" s="370" t="s">
        <v>34093</v>
      </c>
      <c r="G294" s="370" t="s">
        <v>34094</v>
      </c>
    </row>
    <row r="295" spans="1:7" ht="34.15" customHeight="1" x14ac:dyDescent="0.25">
      <c r="A295" s="369">
        <v>291</v>
      </c>
      <c r="B295" s="370" t="s">
        <v>34074</v>
      </c>
      <c r="C295" s="371" t="s">
        <v>34095</v>
      </c>
      <c r="D295" s="370" t="s">
        <v>34096</v>
      </c>
      <c r="E295" s="370" t="s">
        <v>34097</v>
      </c>
      <c r="F295" s="370" t="s">
        <v>34098</v>
      </c>
      <c r="G295" s="370" t="s">
        <v>34099</v>
      </c>
    </row>
    <row r="296" spans="1:7" ht="34.15" customHeight="1" x14ac:dyDescent="0.25">
      <c r="A296" s="369">
        <v>292</v>
      </c>
      <c r="B296" s="370" t="s">
        <v>34074</v>
      </c>
      <c r="C296" s="371" t="s">
        <v>10688</v>
      </c>
      <c r="D296" s="370" t="s">
        <v>34100</v>
      </c>
      <c r="E296" s="370" t="s">
        <v>34101</v>
      </c>
      <c r="F296" s="370" t="s">
        <v>34102</v>
      </c>
      <c r="G296" s="370" t="s">
        <v>34103</v>
      </c>
    </row>
    <row r="297" spans="1:7" ht="51.2" customHeight="1" x14ac:dyDescent="0.25">
      <c r="A297" s="369">
        <v>293</v>
      </c>
      <c r="B297" s="370" t="s">
        <v>34074</v>
      </c>
      <c r="C297" s="371" t="s">
        <v>11013</v>
      </c>
      <c r="D297" s="370" t="s">
        <v>34104</v>
      </c>
      <c r="E297" s="370" t="s">
        <v>34105</v>
      </c>
      <c r="F297" s="370" t="s">
        <v>34106</v>
      </c>
      <c r="G297" s="370" t="s">
        <v>34107</v>
      </c>
    </row>
    <row r="298" spans="1:7" ht="34.15" customHeight="1" x14ac:dyDescent="0.25">
      <c r="A298" s="369">
        <v>294</v>
      </c>
      <c r="B298" s="370" t="s">
        <v>34074</v>
      </c>
      <c r="C298" s="371" t="s">
        <v>34108</v>
      </c>
      <c r="D298" s="370" t="s">
        <v>34109</v>
      </c>
      <c r="E298" s="370" t="s">
        <v>34110</v>
      </c>
      <c r="F298" s="370" t="s">
        <v>34111</v>
      </c>
      <c r="G298" s="370" t="s">
        <v>34112</v>
      </c>
    </row>
    <row r="299" spans="1:7" ht="51.2" customHeight="1" x14ac:dyDescent="0.25">
      <c r="A299" s="369">
        <v>295</v>
      </c>
      <c r="B299" s="370" t="s">
        <v>34074</v>
      </c>
      <c r="C299" s="371" t="s">
        <v>34113</v>
      </c>
      <c r="D299" s="370" t="s">
        <v>34114</v>
      </c>
      <c r="E299" s="370" t="s">
        <v>10617</v>
      </c>
      <c r="F299" s="370" t="s">
        <v>10618</v>
      </c>
      <c r="G299" s="370" t="s">
        <v>34115</v>
      </c>
    </row>
    <row r="300" spans="1:7" ht="51.2" customHeight="1" x14ac:dyDescent="0.25">
      <c r="A300" s="369">
        <v>296</v>
      </c>
      <c r="B300" s="370" t="s">
        <v>34074</v>
      </c>
      <c r="C300" s="371" t="s">
        <v>34116</v>
      </c>
      <c r="D300" s="370" t="s">
        <v>34117</v>
      </c>
      <c r="E300" s="370" t="s">
        <v>34118</v>
      </c>
      <c r="F300" s="370" t="s">
        <v>34119</v>
      </c>
      <c r="G300" s="370" t="s">
        <v>34120</v>
      </c>
    </row>
    <row r="301" spans="1:7" ht="34.15" customHeight="1" x14ac:dyDescent="0.25">
      <c r="A301" s="369">
        <v>297</v>
      </c>
      <c r="B301" s="370" t="s">
        <v>34074</v>
      </c>
      <c r="C301" s="371" t="s">
        <v>10998</v>
      </c>
      <c r="D301" s="370" t="s">
        <v>34121</v>
      </c>
      <c r="E301" s="370" t="s">
        <v>34122</v>
      </c>
      <c r="F301" s="370" t="s">
        <v>34123</v>
      </c>
      <c r="G301" s="370" t="s">
        <v>34124</v>
      </c>
    </row>
    <row r="302" spans="1:7" ht="34.15" customHeight="1" x14ac:dyDescent="0.25">
      <c r="A302" s="369">
        <v>298</v>
      </c>
      <c r="B302" s="370" t="s">
        <v>34074</v>
      </c>
      <c r="C302" s="371" t="s">
        <v>34125</v>
      </c>
      <c r="D302" s="370" t="s">
        <v>34126</v>
      </c>
      <c r="E302" s="370" t="s">
        <v>34127</v>
      </c>
      <c r="F302" s="370" t="s">
        <v>34128</v>
      </c>
      <c r="G302" s="370" t="s">
        <v>34129</v>
      </c>
    </row>
    <row r="303" spans="1:7" ht="34.15" customHeight="1" x14ac:dyDescent="0.25">
      <c r="A303" s="369">
        <v>299</v>
      </c>
      <c r="B303" s="370" t="s">
        <v>34074</v>
      </c>
      <c r="C303" s="371" t="s">
        <v>34130</v>
      </c>
      <c r="D303" s="370" t="s">
        <v>34131</v>
      </c>
      <c r="E303" s="370" t="s">
        <v>34132</v>
      </c>
      <c r="F303" s="370" t="s">
        <v>34133</v>
      </c>
      <c r="G303" s="370" t="s">
        <v>34134</v>
      </c>
    </row>
    <row r="304" spans="1:7" ht="153.75" customHeight="1" x14ac:dyDescent="0.25">
      <c r="A304" s="369">
        <v>300</v>
      </c>
      <c r="B304" s="370" t="s">
        <v>34074</v>
      </c>
      <c r="C304" s="371" t="s">
        <v>34135</v>
      </c>
      <c r="D304" s="370" t="s">
        <v>34136</v>
      </c>
      <c r="E304" s="370" t="s">
        <v>10702</v>
      </c>
      <c r="F304" s="370" t="s">
        <v>10703</v>
      </c>
      <c r="G304" s="370" t="s">
        <v>34137</v>
      </c>
    </row>
    <row r="305" spans="1:7" ht="51.2" customHeight="1" x14ac:dyDescent="0.25">
      <c r="A305" s="369">
        <v>301</v>
      </c>
      <c r="B305" s="370" t="s">
        <v>34074</v>
      </c>
      <c r="C305" s="371" t="s">
        <v>34138</v>
      </c>
      <c r="D305" s="370" t="s">
        <v>34139</v>
      </c>
      <c r="E305" s="370" t="s">
        <v>34140</v>
      </c>
      <c r="F305" s="370" t="s">
        <v>34141</v>
      </c>
      <c r="G305" s="370" t="s">
        <v>34142</v>
      </c>
    </row>
    <row r="306" spans="1:7" ht="34.15" customHeight="1" x14ac:dyDescent="0.25">
      <c r="A306" s="369">
        <v>302</v>
      </c>
      <c r="B306" s="370" t="s">
        <v>34074</v>
      </c>
      <c r="C306" s="371" t="s">
        <v>11129</v>
      </c>
      <c r="D306" s="370" t="s">
        <v>34143</v>
      </c>
      <c r="E306" s="370" t="s">
        <v>34144</v>
      </c>
      <c r="F306" s="370" t="s">
        <v>34145</v>
      </c>
      <c r="G306" s="370" t="s">
        <v>34146</v>
      </c>
    </row>
    <row r="307" spans="1:7" ht="51.2" customHeight="1" x14ac:dyDescent="0.25">
      <c r="A307" s="369">
        <v>303</v>
      </c>
      <c r="B307" s="370" t="s">
        <v>34074</v>
      </c>
      <c r="C307" s="371" t="s">
        <v>34147</v>
      </c>
      <c r="D307" s="370" t="s">
        <v>34148</v>
      </c>
      <c r="E307" s="370" t="s">
        <v>34149</v>
      </c>
      <c r="F307" s="370" t="s">
        <v>34150</v>
      </c>
      <c r="G307" s="370" t="s">
        <v>34151</v>
      </c>
    </row>
    <row r="308" spans="1:7" ht="85.35" customHeight="1" x14ac:dyDescent="0.25">
      <c r="A308" s="369">
        <v>304</v>
      </c>
      <c r="B308" s="370" t="s">
        <v>34074</v>
      </c>
      <c r="C308" s="371" t="s">
        <v>11230</v>
      </c>
      <c r="D308" s="370" t="s">
        <v>34152</v>
      </c>
      <c r="E308" s="370" t="s">
        <v>10778</v>
      </c>
      <c r="F308" s="370" t="s">
        <v>10779</v>
      </c>
      <c r="G308" s="370" t="s">
        <v>34153</v>
      </c>
    </row>
    <row r="309" spans="1:7" ht="51.2" customHeight="1" x14ac:dyDescent="0.25">
      <c r="A309" s="369">
        <v>305</v>
      </c>
      <c r="B309" s="370" t="s">
        <v>34074</v>
      </c>
      <c r="C309" s="371" t="s">
        <v>11249</v>
      </c>
      <c r="D309" s="370" t="s">
        <v>34154</v>
      </c>
      <c r="E309" s="370" t="s">
        <v>34155</v>
      </c>
      <c r="F309" s="370" t="s">
        <v>34156</v>
      </c>
      <c r="G309" s="370" t="s">
        <v>34157</v>
      </c>
    </row>
    <row r="310" spans="1:7" ht="68.45" customHeight="1" x14ac:dyDescent="0.25">
      <c r="A310" s="369">
        <v>306</v>
      </c>
      <c r="B310" s="370" t="s">
        <v>34074</v>
      </c>
      <c r="C310" s="371" t="s">
        <v>34158</v>
      </c>
      <c r="D310" s="370" t="s">
        <v>34159</v>
      </c>
      <c r="E310" s="370" t="s">
        <v>10814</v>
      </c>
      <c r="F310" s="370" t="s">
        <v>10815</v>
      </c>
      <c r="G310" s="370" t="s">
        <v>34160</v>
      </c>
    </row>
    <row r="311" spans="1:7" ht="51.2" customHeight="1" x14ac:dyDescent="0.25">
      <c r="A311" s="369">
        <v>307</v>
      </c>
      <c r="B311" s="370" t="s">
        <v>34074</v>
      </c>
      <c r="C311" s="371" t="s">
        <v>11267</v>
      </c>
      <c r="D311" s="370" t="s">
        <v>10832</v>
      </c>
      <c r="E311" s="370" t="s">
        <v>10833</v>
      </c>
      <c r="F311" s="370" t="s">
        <v>10834</v>
      </c>
      <c r="G311" s="370" t="s">
        <v>34161</v>
      </c>
    </row>
    <row r="312" spans="1:7" ht="153.75" customHeight="1" x14ac:dyDescent="0.25">
      <c r="A312" s="369">
        <v>308</v>
      </c>
      <c r="B312" s="370" t="s">
        <v>34074</v>
      </c>
      <c r="C312" s="371" t="s">
        <v>11303</v>
      </c>
      <c r="D312" s="370" t="s">
        <v>34162</v>
      </c>
      <c r="E312" s="370" t="s">
        <v>10852</v>
      </c>
      <c r="F312" s="370" t="s">
        <v>10853</v>
      </c>
      <c r="G312" s="370" t="s">
        <v>34163</v>
      </c>
    </row>
    <row r="313" spans="1:7" ht="85.35" customHeight="1" x14ac:dyDescent="0.25">
      <c r="A313" s="369">
        <v>309</v>
      </c>
      <c r="B313" s="370" t="s">
        <v>34074</v>
      </c>
      <c r="C313" s="371" t="s">
        <v>11504</v>
      </c>
      <c r="D313" s="370" t="s">
        <v>34164</v>
      </c>
      <c r="E313" s="370" t="s">
        <v>10871</v>
      </c>
      <c r="F313" s="370" t="s">
        <v>10872</v>
      </c>
      <c r="G313" s="370" t="s">
        <v>34165</v>
      </c>
    </row>
    <row r="314" spans="1:7" ht="51.2" customHeight="1" x14ac:dyDescent="0.25">
      <c r="A314" s="369">
        <v>310</v>
      </c>
      <c r="B314" s="370" t="s">
        <v>34074</v>
      </c>
      <c r="C314" s="371" t="s">
        <v>11527</v>
      </c>
      <c r="D314" s="370" t="s">
        <v>34166</v>
      </c>
      <c r="E314" s="370" t="s">
        <v>34167</v>
      </c>
      <c r="F314" s="370" t="s">
        <v>34168</v>
      </c>
      <c r="G314" s="370" t="s">
        <v>34169</v>
      </c>
    </row>
    <row r="315" spans="1:7" ht="51.2" customHeight="1" x14ac:dyDescent="0.25">
      <c r="A315" s="369">
        <v>311</v>
      </c>
      <c r="B315" s="370" t="s">
        <v>34074</v>
      </c>
      <c r="C315" s="371" t="s">
        <v>34170</v>
      </c>
      <c r="D315" s="370" t="s">
        <v>34171</v>
      </c>
      <c r="E315" s="370" t="s">
        <v>34172</v>
      </c>
      <c r="F315" s="370" t="s">
        <v>34173</v>
      </c>
      <c r="G315" s="370" t="s">
        <v>34174</v>
      </c>
    </row>
    <row r="316" spans="1:7" ht="51.2" customHeight="1" x14ac:dyDescent="0.25">
      <c r="A316" s="369">
        <v>312</v>
      </c>
      <c r="B316" s="370" t="s">
        <v>34074</v>
      </c>
      <c r="C316" s="371" t="s">
        <v>11663</v>
      </c>
      <c r="D316" s="370" t="s">
        <v>34175</v>
      </c>
      <c r="E316" s="370" t="s">
        <v>34176</v>
      </c>
      <c r="F316" s="370" t="s">
        <v>34177</v>
      </c>
      <c r="G316" s="370" t="s">
        <v>34178</v>
      </c>
    </row>
    <row r="317" spans="1:7" ht="34.15" customHeight="1" x14ac:dyDescent="0.25">
      <c r="A317" s="369">
        <v>313</v>
      </c>
      <c r="B317" s="370" t="s">
        <v>34074</v>
      </c>
      <c r="C317" s="371" t="s">
        <v>34179</v>
      </c>
      <c r="D317" s="370" t="s">
        <v>34180</v>
      </c>
      <c r="E317" s="370" t="s">
        <v>34181</v>
      </c>
      <c r="F317" s="370" t="s">
        <v>34182</v>
      </c>
      <c r="G317" s="370" t="s">
        <v>34183</v>
      </c>
    </row>
    <row r="318" spans="1:7" ht="51.2" customHeight="1" x14ac:dyDescent="0.25">
      <c r="A318" s="369">
        <v>314</v>
      </c>
      <c r="B318" s="370" t="s">
        <v>34074</v>
      </c>
      <c r="C318" s="371" t="s">
        <v>34184</v>
      </c>
      <c r="D318" s="370" t="s">
        <v>34185</v>
      </c>
      <c r="E318" s="370" t="s">
        <v>34186</v>
      </c>
      <c r="F318" s="370" t="s">
        <v>34187</v>
      </c>
      <c r="G318" s="370" t="s">
        <v>34188</v>
      </c>
    </row>
    <row r="319" spans="1:7" ht="34.15" customHeight="1" x14ac:dyDescent="0.25">
      <c r="A319" s="369">
        <v>315</v>
      </c>
      <c r="B319" s="370" t="s">
        <v>34074</v>
      </c>
      <c r="C319" s="371" t="s">
        <v>34189</v>
      </c>
      <c r="D319" s="370" t="s">
        <v>34190</v>
      </c>
      <c r="E319" s="370" t="s">
        <v>34191</v>
      </c>
      <c r="F319" s="370" t="s">
        <v>34192</v>
      </c>
      <c r="G319" s="370" t="s">
        <v>34193</v>
      </c>
    </row>
    <row r="320" spans="1:7" ht="51.2" customHeight="1" x14ac:dyDescent="0.25">
      <c r="A320" s="369">
        <v>316</v>
      </c>
      <c r="B320" s="370" t="s">
        <v>34074</v>
      </c>
      <c r="C320" s="371" t="s">
        <v>11720</v>
      </c>
      <c r="D320" s="370" t="s">
        <v>34194</v>
      </c>
      <c r="E320" s="370" t="s">
        <v>34195</v>
      </c>
      <c r="F320" s="370" t="s">
        <v>34196</v>
      </c>
      <c r="G320" s="370" t="s">
        <v>34197</v>
      </c>
    </row>
    <row r="321" spans="1:7" ht="51.2" customHeight="1" x14ac:dyDescent="0.25">
      <c r="A321" s="369">
        <v>317</v>
      </c>
      <c r="B321" s="370" t="s">
        <v>34074</v>
      </c>
      <c r="C321" s="371" t="s">
        <v>11753</v>
      </c>
      <c r="D321" s="370" t="s">
        <v>34198</v>
      </c>
      <c r="E321" s="370" t="s">
        <v>34199</v>
      </c>
      <c r="F321" s="370" t="s">
        <v>34200</v>
      </c>
      <c r="G321" s="370" t="s">
        <v>34201</v>
      </c>
    </row>
    <row r="322" spans="1:7" ht="34.15" customHeight="1" x14ac:dyDescent="0.25">
      <c r="A322" s="369">
        <v>318</v>
      </c>
      <c r="B322" s="370" t="s">
        <v>34074</v>
      </c>
      <c r="C322" s="371" t="s">
        <v>11874</v>
      </c>
      <c r="D322" s="370" t="s">
        <v>34202</v>
      </c>
      <c r="E322" s="370" t="s">
        <v>34203</v>
      </c>
      <c r="F322" s="370" t="s">
        <v>34204</v>
      </c>
      <c r="G322" s="370" t="s">
        <v>34205</v>
      </c>
    </row>
    <row r="323" spans="1:7" ht="34.15" customHeight="1" x14ac:dyDescent="0.25">
      <c r="A323" s="369">
        <v>319</v>
      </c>
      <c r="B323" s="370" t="s">
        <v>34074</v>
      </c>
      <c r="C323" s="371" t="s">
        <v>34206</v>
      </c>
      <c r="D323" s="370" t="s">
        <v>34207</v>
      </c>
      <c r="E323" s="370" t="s">
        <v>34208</v>
      </c>
      <c r="F323" s="370" t="s">
        <v>34209</v>
      </c>
      <c r="G323" s="370" t="s">
        <v>34210</v>
      </c>
    </row>
    <row r="324" spans="1:7" ht="34.15" customHeight="1" x14ac:dyDescent="0.25">
      <c r="A324" s="369">
        <v>320</v>
      </c>
      <c r="B324" s="370" t="s">
        <v>34074</v>
      </c>
      <c r="C324" s="371" t="s">
        <v>12108</v>
      </c>
      <c r="D324" s="370" t="s">
        <v>34211</v>
      </c>
      <c r="E324" s="370" t="s">
        <v>34212</v>
      </c>
      <c r="F324" s="370" t="s">
        <v>34213</v>
      </c>
      <c r="G324" s="370" t="s">
        <v>34214</v>
      </c>
    </row>
    <row r="325" spans="1:7" ht="34.15" customHeight="1" x14ac:dyDescent="0.25">
      <c r="A325" s="369">
        <v>321</v>
      </c>
      <c r="B325" s="370" t="s">
        <v>34074</v>
      </c>
      <c r="C325" s="371" t="s">
        <v>12150</v>
      </c>
      <c r="D325" s="370" t="s">
        <v>34215</v>
      </c>
      <c r="E325" s="370" t="s">
        <v>34216</v>
      </c>
      <c r="F325" s="370" t="s">
        <v>34217</v>
      </c>
      <c r="G325" s="370" t="s">
        <v>34218</v>
      </c>
    </row>
    <row r="326" spans="1:7" ht="51.2" customHeight="1" x14ac:dyDescent="0.25">
      <c r="A326" s="369">
        <v>322</v>
      </c>
      <c r="B326" s="370" t="s">
        <v>34074</v>
      </c>
      <c r="C326" s="371" t="s">
        <v>34219</v>
      </c>
      <c r="D326" s="370" t="s">
        <v>34220</v>
      </c>
      <c r="E326" s="370" t="s">
        <v>34221</v>
      </c>
      <c r="F326" s="370" t="s">
        <v>34222</v>
      </c>
      <c r="G326" s="370" t="s">
        <v>34223</v>
      </c>
    </row>
    <row r="327" spans="1:7" ht="68.45" customHeight="1" x14ac:dyDescent="0.25">
      <c r="A327" s="369">
        <v>323</v>
      </c>
      <c r="B327" s="370" t="s">
        <v>34074</v>
      </c>
      <c r="C327" s="371" t="s">
        <v>12271</v>
      </c>
      <c r="D327" s="370" t="s">
        <v>34224</v>
      </c>
      <c r="E327" s="370" t="s">
        <v>11127</v>
      </c>
      <c r="F327" s="370" t="s">
        <v>11128</v>
      </c>
      <c r="G327" s="370" t="s">
        <v>34225</v>
      </c>
    </row>
    <row r="328" spans="1:7" ht="51.2" customHeight="1" x14ac:dyDescent="0.25">
      <c r="A328" s="369">
        <v>324</v>
      </c>
      <c r="B328" s="370" t="s">
        <v>34074</v>
      </c>
      <c r="C328" s="371" t="s">
        <v>12334</v>
      </c>
      <c r="D328" s="370" t="s">
        <v>34226</v>
      </c>
      <c r="E328" s="370" t="s">
        <v>11140</v>
      </c>
      <c r="F328" s="370" t="s">
        <v>11141</v>
      </c>
      <c r="G328" s="370" t="s">
        <v>34227</v>
      </c>
    </row>
    <row r="329" spans="1:7" ht="51.2" customHeight="1" x14ac:dyDescent="0.25">
      <c r="A329" s="369">
        <v>325</v>
      </c>
      <c r="B329" s="370" t="s">
        <v>34074</v>
      </c>
      <c r="C329" s="371" t="s">
        <v>12347</v>
      </c>
      <c r="D329" s="370" t="s">
        <v>34228</v>
      </c>
      <c r="E329" s="370" t="s">
        <v>11156</v>
      </c>
      <c r="F329" s="370" t="s">
        <v>11157</v>
      </c>
      <c r="G329" s="370" t="s">
        <v>34229</v>
      </c>
    </row>
    <row r="330" spans="1:7" ht="34.15" customHeight="1" x14ac:dyDescent="0.25">
      <c r="A330" s="369">
        <v>326</v>
      </c>
      <c r="B330" s="370" t="s">
        <v>34074</v>
      </c>
      <c r="C330" s="371" t="s">
        <v>12446</v>
      </c>
      <c r="D330" s="370" t="s">
        <v>34230</v>
      </c>
      <c r="E330" s="370" t="s">
        <v>11172</v>
      </c>
      <c r="F330" s="370" t="s">
        <v>11173</v>
      </c>
      <c r="G330" s="370" t="s">
        <v>34231</v>
      </c>
    </row>
    <row r="331" spans="1:7" ht="34.15" customHeight="1" x14ac:dyDescent="0.25">
      <c r="A331" s="369">
        <v>327</v>
      </c>
      <c r="B331" s="370" t="s">
        <v>34074</v>
      </c>
      <c r="C331" s="371" t="s">
        <v>12468</v>
      </c>
      <c r="D331" s="370" t="s">
        <v>34232</v>
      </c>
      <c r="E331" s="370" t="s">
        <v>34233</v>
      </c>
      <c r="F331" s="370" t="s">
        <v>34234</v>
      </c>
      <c r="G331" s="370" t="s">
        <v>34235</v>
      </c>
    </row>
    <row r="332" spans="1:7" ht="34.15" customHeight="1" x14ac:dyDescent="0.25">
      <c r="A332" s="369">
        <v>328</v>
      </c>
      <c r="B332" s="370" t="s">
        <v>34074</v>
      </c>
      <c r="C332" s="371" t="s">
        <v>12552</v>
      </c>
      <c r="D332" s="370" t="s">
        <v>34236</v>
      </c>
      <c r="E332" s="370" t="s">
        <v>34237</v>
      </c>
      <c r="F332" s="370" t="s">
        <v>34238</v>
      </c>
      <c r="G332" s="370" t="s">
        <v>34239</v>
      </c>
    </row>
    <row r="333" spans="1:7" ht="34.15" customHeight="1" x14ac:dyDescent="0.25">
      <c r="A333" s="369">
        <v>329</v>
      </c>
      <c r="B333" s="370" t="s">
        <v>34074</v>
      </c>
      <c r="C333" s="371" t="s">
        <v>12600</v>
      </c>
      <c r="D333" s="370" t="s">
        <v>34240</v>
      </c>
      <c r="E333" s="370" t="s">
        <v>34241</v>
      </c>
      <c r="F333" s="370" t="s">
        <v>34242</v>
      </c>
      <c r="G333" s="370" t="s">
        <v>34243</v>
      </c>
    </row>
    <row r="334" spans="1:7" ht="34.15" customHeight="1" x14ac:dyDescent="0.25">
      <c r="A334" s="369">
        <v>330</v>
      </c>
      <c r="B334" s="370" t="s">
        <v>34074</v>
      </c>
      <c r="C334" s="371" t="s">
        <v>34244</v>
      </c>
      <c r="D334" s="370" t="s">
        <v>34245</v>
      </c>
      <c r="E334" s="370" t="s">
        <v>34246</v>
      </c>
      <c r="F334" s="370" t="s">
        <v>34247</v>
      </c>
      <c r="G334" s="370" t="s">
        <v>34248</v>
      </c>
    </row>
    <row r="335" spans="1:7" ht="34.15" customHeight="1" x14ac:dyDescent="0.25">
      <c r="A335" s="369">
        <v>331</v>
      </c>
      <c r="B335" s="370" t="s">
        <v>34074</v>
      </c>
      <c r="C335" s="371" t="s">
        <v>34249</v>
      </c>
      <c r="D335" s="370" t="s">
        <v>34250</v>
      </c>
      <c r="E335" s="370" t="s">
        <v>34251</v>
      </c>
      <c r="F335" s="370" t="s">
        <v>34252</v>
      </c>
      <c r="G335" s="370" t="s">
        <v>34253</v>
      </c>
    </row>
    <row r="336" spans="1:7" ht="51.2" customHeight="1" x14ac:dyDescent="0.25">
      <c r="A336" s="369">
        <v>332</v>
      </c>
      <c r="B336" s="370" t="s">
        <v>34074</v>
      </c>
      <c r="C336" s="371" t="s">
        <v>34254</v>
      </c>
      <c r="D336" s="370" t="s">
        <v>34255</v>
      </c>
      <c r="E336" s="370" t="s">
        <v>34256</v>
      </c>
      <c r="F336" s="370" t="s">
        <v>34257</v>
      </c>
      <c r="G336" s="370" t="s">
        <v>34258</v>
      </c>
    </row>
    <row r="337" spans="1:7" ht="51.2" customHeight="1" x14ac:dyDescent="0.25">
      <c r="A337" s="369">
        <v>333</v>
      </c>
      <c r="B337" s="370" t="s">
        <v>34074</v>
      </c>
      <c r="C337" s="371" t="s">
        <v>34259</v>
      </c>
      <c r="D337" s="370" t="s">
        <v>34260</v>
      </c>
      <c r="E337" s="370" t="s">
        <v>34261</v>
      </c>
      <c r="F337" s="370" t="s">
        <v>34262</v>
      </c>
      <c r="G337" s="370" t="s">
        <v>34263</v>
      </c>
    </row>
    <row r="338" spans="1:7" ht="34.15" customHeight="1" x14ac:dyDescent="0.25">
      <c r="A338" s="369">
        <v>334</v>
      </c>
      <c r="B338" s="370" t="s">
        <v>34074</v>
      </c>
      <c r="C338" s="371" t="s">
        <v>12680</v>
      </c>
      <c r="D338" s="370" t="s">
        <v>34264</v>
      </c>
      <c r="E338" s="370" t="s">
        <v>34265</v>
      </c>
      <c r="F338" s="370" t="s">
        <v>34266</v>
      </c>
      <c r="G338" s="370" t="s">
        <v>34267</v>
      </c>
    </row>
    <row r="339" spans="1:7" ht="51.2" customHeight="1" x14ac:dyDescent="0.25">
      <c r="A339" s="369">
        <v>335</v>
      </c>
      <c r="B339" s="370" t="s">
        <v>34074</v>
      </c>
      <c r="C339" s="371" t="s">
        <v>12700</v>
      </c>
      <c r="D339" s="370" t="s">
        <v>34268</v>
      </c>
      <c r="E339" s="370" t="s">
        <v>34269</v>
      </c>
      <c r="F339" s="370" t="s">
        <v>34270</v>
      </c>
      <c r="G339" s="370" t="s">
        <v>34271</v>
      </c>
    </row>
    <row r="340" spans="1:7" ht="51.2" customHeight="1" x14ac:dyDescent="0.25">
      <c r="A340" s="369">
        <v>336</v>
      </c>
      <c r="B340" s="370" t="s">
        <v>34074</v>
      </c>
      <c r="C340" s="371" t="s">
        <v>34272</v>
      </c>
      <c r="D340" s="370" t="s">
        <v>34273</v>
      </c>
      <c r="E340" s="370" t="s">
        <v>34274</v>
      </c>
      <c r="F340" s="370" t="s">
        <v>34275</v>
      </c>
      <c r="G340" s="370" t="s">
        <v>34276</v>
      </c>
    </row>
    <row r="341" spans="1:7" ht="34.15" customHeight="1" x14ac:dyDescent="0.25">
      <c r="A341" s="369">
        <v>337</v>
      </c>
      <c r="B341" s="370" t="s">
        <v>34074</v>
      </c>
      <c r="C341" s="371" t="s">
        <v>12726</v>
      </c>
      <c r="D341" s="370" t="s">
        <v>34277</v>
      </c>
      <c r="E341" s="370" t="s">
        <v>34278</v>
      </c>
      <c r="F341" s="370" t="s">
        <v>34279</v>
      </c>
      <c r="G341" s="370" t="s">
        <v>34280</v>
      </c>
    </row>
    <row r="342" spans="1:7" ht="68.45" customHeight="1" x14ac:dyDescent="0.25">
      <c r="A342" s="369">
        <v>338</v>
      </c>
      <c r="B342" s="370" t="s">
        <v>34074</v>
      </c>
      <c r="C342" s="371" t="s">
        <v>34281</v>
      </c>
      <c r="D342" s="370" t="s">
        <v>34282</v>
      </c>
      <c r="E342" s="370" t="s">
        <v>11400</v>
      </c>
      <c r="F342" s="370" t="s">
        <v>11401</v>
      </c>
      <c r="G342" s="370" t="s">
        <v>34283</v>
      </c>
    </row>
    <row r="343" spans="1:7" ht="102.6" customHeight="1" x14ac:dyDescent="0.25">
      <c r="A343" s="369">
        <v>339</v>
      </c>
      <c r="B343" s="370" t="s">
        <v>34074</v>
      </c>
      <c r="C343" s="371" t="s">
        <v>12791</v>
      </c>
      <c r="D343" s="370" t="s">
        <v>34284</v>
      </c>
      <c r="E343" s="370" t="s">
        <v>11419</v>
      </c>
      <c r="F343" s="370" t="s">
        <v>11420</v>
      </c>
      <c r="G343" s="370" t="s">
        <v>34285</v>
      </c>
    </row>
    <row r="344" spans="1:7" ht="34.15" customHeight="1" x14ac:dyDescent="0.25">
      <c r="A344" s="369">
        <v>340</v>
      </c>
      <c r="B344" s="370" t="s">
        <v>34074</v>
      </c>
      <c r="C344" s="371" t="s">
        <v>12857</v>
      </c>
      <c r="D344" s="370" t="s">
        <v>34286</v>
      </c>
      <c r="E344" s="370" t="s">
        <v>34287</v>
      </c>
      <c r="F344" s="370" t="s">
        <v>34288</v>
      </c>
      <c r="G344" s="370" t="s">
        <v>34289</v>
      </c>
    </row>
    <row r="345" spans="1:7" ht="34.15" customHeight="1" x14ac:dyDescent="0.25">
      <c r="A345" s="369">
        <v>341</v>
      </c>
      <c r="B345" s="370" t="s">
        <v>34074</v>
      </c>
      <c r="C345" s="371" t="s">
        <v>12863</v>
      </c>
      <c r="D345" s="370" t="s">
        <v>34290</v>
      </c>
      <c r="E345" s="370" t="s">
        <v>34291</v>
      </c>
      <c r="F345" s="370" t="s">
        <v>34292</v>
      </c>
      <c r="G345" s="370" t="s">
        <v>34293</v>
      </c>
    </row>
    <row r="346" spans="1:7" ht="68.45" customHeight="1" x14ac:dyDescent="0.25">
      <c r="A346" s="369">
        <v>342</v>
      </c>
      <c r="B346" s="370" t="s">
        <v>34074</v>
      </c>
      <c r="C346" s="371" t="s">
        <v>12880</v>
      </c>
      <c r="D346" s="370" t="s">
        <v>34294</v>
      </c>
      <c r="E346" s="370" t="s">
        <v>11490</v>
      </c>
      <c r="F346" s="370" t="s">
        <v>11491</v>
      </c>
      <c r="G346" s="370" t="s">
        <v>34295</v>
      </c>
    </row>
    <row r="347" spans="1:7" ht="102.6" customHeight="1" x14ac:dyDescent="0.25">
      <c r="A347" s="369">
        <v>343</v>
      </c>
      <c r="B347" s="370" t="s">
        <v>34074</v>
      </c>
      <c r="C347" s="371" t="s">
        <v>12916</v>
      </c>
      <c r="D347" s="370" t="s">
        <v>34296</v>
      </c>
      <c r="E347" s="370" t="s">
        <v>11502</v>
      </c>
      <c r="F347" s="370" t="s">
        <v>11503</v>
      </c>
      <c r="G347" s="370" t="s">
        <v>34297</v>
      </c>
    </row>
    <row r="348" spans="1:7" ht="51.2" customHeight="1" x14ac:dyDescent="0.25">
      <c r="A348" s="369">
        <v>344</v>
      </c>
      <c r="B348" s="370" t="s">
        <v>34074</v>
      </c>
      <c r="C348" s="371" t="s">
        <v>12940</v>
      </c>
      <c r="D348" s="370" t="s">
        <v>34298</v>
      </c>
      <c r="E348" s="370" t="s">
        <v>11516</v>
      </c>
      <c r="F348" s="370" t="s">
        <v>11517</v>
      </c>
      <c r="G348" s="370" t="s">
        <v>34299</v>
      </c>
    </row>
    <row r="349" spans="1:7" ht="51.2" customHeight="1" x14ac:dyDescent="0.25">
      <c r="A349" s="369">
        <v>345</v>
      </c>
      <c r="B349" s="370" t="s">
        <v>34074</v>
      </c>
      <c r="C349" s="371" t="s">
        <v>13043</v>
      </c>
      <c r="D349" s="370" t="s">
        <v>34300</v>
      </c>
      <c r="E349" s="370" t="s">
        <v>34301</v>
      </c>
      <c r="F349" s="370" t="s">
        <v>34302</v>
      </c>
      <c r="G349" s="370" t="s">
        <v>34303</v>
      </c>
    </row>
    <row r="350" spans="1:7" ht="34.15" customHeight="1" x14ac:dyDescent="0.25">
      <c r="A350" s="369">
        <v>346</v>
      </c>
      <c r="B350" s="370" t="s">
        <v>34074</v>
      </c>
      <c r="C350" s="371" t="s">
        <v>13067</v>
      </c>
      <c r="D350" s="370" t="s">
        <v>34304</v>
      </c>
      <c r="E350" s="370" t="s">
        <v>34305</v>
      </c>
      <c r="F350" s="370" t="s">
        <v>34306</v>
      </c>
      <c r="G350" s="370" t="s">
        <v>34307</v>
      </c>
    </row>
    <row r="351" spans="1:7" ht="34.15" customHeight="1" x14ac:dyDescent="0.25">
      <c r="A351" s="369">
        <v>347</v>
      </c>
      <c r="B351" s="370" t="s">
        <v>34074</v>
      </c>
      <c r="C351" s="371" t="s">
        <v>13085</v>
      </c>
      <c r="D351" s="370" t="s">
        <v>34308</v>
      </c>
      <c r="E351" s="370" t="s">
        <v>34309</v>
      </c>
      <c r="F351" s="370" t="s">
        <v>34310</v>
      </c>
      <c r="G351" s="370" t="s">
        <v>34311</v>
      </c>
    </row>
    <row r="352" spans="1:7" ht="68.45" customHeight="1" x14ac:dyDescent="0.25">
      <c r="A352" s="369">
        <v>348</v>
      </c>
      <c r="B352" s="370" t="s">
        <v>34074</v>
      </c>
      <c r="C352" s="371" t="s">
        <v>13169</v>
      </c>
      <c r="D352" s="370" t="s">
        <v>34312</v>
      </c>
      <c r="E352" s="370" t="s">
        <v>11577</v>
      </c>
      <c r="F352" s="370" t="s">
        <v>11578</v>
      </c>
      <c r="G352" s="370" t="s">
        <v>34313</v>
      </c>
    </row>
    <row r="353" spans="1:7" ht="51.2" customHeight="1" x14ac:dyDescent="0.25">
      <c r="A353" s="369">
        <v>349</v>
      </c>
      <c r="B353" s="370" t="s">
        <v>34074</v>
      </c>
      <c r="C353" s="371" t="s">
        <v>13157</v>
      </c>
      <c r="D353" s="370" t="s">
        <v>34314</v>
      </c>
      <c r="E353" s="370" t="s">
        <v>11589</v>
      </c>
      <c r="F353" s="370" t="s">
        <v>11590</v>
      </c>
      <c r="G353" s="370" t="s">
        <v>34315</v>
      </c>
    </row>
    <row r="354" spans="1:7" ht="34.15" customHeight="1" x14ac:dyDescent="0.25">
      <c r="A354" s="369">
        <v>350</v>
      </c>
      <c r="B354" s="370" t="s">
        <v>34074</v>
      </c>
      <c r="C354" s="371" t="s">
        <v>34316</v>
      </c>
      <c r="D354" s="370" t="s">
        <v>34317</v>
      </c>
      <c r="E354" s="370" t="s">
        <v>34318</v>
      </c>
      <c r="F354" s="370" t="s">
        <v>34319</v>
      </c>
      <c r="G354" s="370" t="s">
        <v>34320</v>
      </c>
    </row>
    <row r="355" spans="1:7" ht="34.15" customHeight="1" x14ac:dyDescent="0.25">
      <c r="A355" s="369">
        <v>351</v>
      </c>
      <c r="B355" s="370" t="s">
        <v>34074</v>
      </c>
      <c r="C355" s="371" t="s">
        <v>13217</v>
      </c>
      <c r="D355" s="370" t="s">
        <v>34321</v>
      </c>
      <c r="E355" s="370" t="s">
        <v>11613</v>
      </c>
      <c r="F355" s="370" t="s">
        <v>11614</v>
      </c>
      <c r="G355" s="370" t="s">
        <v>34322</v>
      </c>
    </row>
    <row r="356" spans="1:7" ht="34.15" customHeight="1" x14ac:dyDescent="0.25">
      <c r="A356" s="369">
        <v>352</v>
      </c>
      <c r="B356" s="370" t="s">
        <v>34074</v>
      </c>
      <c r="C356" s="371" t="s">
        <v>13211</v>
      </c>
      <c r="D356" s="370" t="s">
        <v>34323</v>
      </c>
      <c r="E356" s="370" t="s">
        <v>34324</v>
      </c>
      <c r="F356" s="370" t="s">
        <v>34325</v>
      </c>
      <c r="G356" s="370" t="s">
        <v>34326</v>
      </c>
    </row>
    <row r="357" spans="1:7" ht="34.15" customHeight="1" x14ac:dyDescent="0.25">
      <c r="A357" s="369">
        <v>353</v>
      </c>
      <c r="B357" s="370" t="s">
        <v>34074</v>
      </c>
      <c r="C357" s="371" t="s">
        <v>13229</v>
      </c>
      <c r="D357" s="370" t="s">
        <v>34327</v>
      </c>
      <c r="E357" s="370" t="s">
        <v>34328</v>
      </c>
      <c r="F357" s="370" t="s">
        <v>34329</v>
      </c>
      <c r="G357" s="370" t="s">
        <v>34330</v>
      </c>
    </row>
    <row r="358" spans="1:7" ht="34.15" customHeight="1" x14ac:dyDescent="0.25">
      <c r="A358" s="369">
        <v>354</v>
      </c>
      <c r="B358" s="370" t="s">
        <v>34074</v>
      </c>
      <c r="C358" s="371" t="s">
        <v>34331</v>
      </c>
      <c r="D358" s="370" t="s">
        <v>34332</v>
      </c>
      <c r="E358" s="370" t="s">
        <v>34333</v>
      </c>
      <c r="F358" s="370" t="s">
        <v>34334</v>
      </c>
      <c r="G358" s="370" t="s">
        <v>34335</v>
      </c>
    </row>
    <row r="359" spans="1:7" ht="34.15" customHeight="1" x14ac:dyDescent="0.25">
      <c r="A359" s="369">
        <v>355</v>
      </c>
      <c r="B359" s="370" t="s">
        <v>34074</v>
      </c>
      <c r="C359" s="371" t="s">
        <v>34336</v>
      </c>
      <c r="D359" s="370" t="s">
        <v>34337</v>
      </c>
      <c r="E359" s="370" t="s">
        <v>34338</v>
      </c>
      <c r="F359" s="370" t="s">
        <v>34339</v>
      </c>
      <c r="G359" s="370" t="s">
        <v>34340</v>
      </c>
    </row>
    <row r="360" spans="1:7" ht="102.6" customHeight="1" x14ac:dyDescent="0.25">
      <c r="A360" s="369">
        <v>356</v>
      </c>
      <c r="B360" s="370" t="s">
        <v>34074</v>
      </c>
      <c r="C360" s="371" t="s">
        <v>34341</v>
      </c>
      <c r="D360" s="370" t="s">
        <v>34342</v>
      </c>
      <c r="E360" s="370" t="s">
        <v>11673</v>
      </c>
      <c r="F360" s="370" t="s">
        <v>11674</v>
      </c>
      <c r="G360" s="370" t="s">
        <v>34343</v>
      </c>
    </row>
    <row r="361" spans="1:7" ht="51.2" customHeight="1" x14ac:dyDescent="0.25">
      <c r="A361" s="369">
        <v>357</v>
      </c>
      <c r="B361" s="370" t="s">
        <v>34074</v>
      </c>
      <c r="C361" s="371" t="s">
        <v>13575</v>
      </c>
      <c r="D361" s="370" t="s">
        <v>34344</v>
      </c>
      <c r="E361" s="370" t="s">
        <v>11694</v>
      </c>
      <c r="F361" s="370" t="s">
        <v>11695</v>
      </c>
      <c r="G361" s="370" t="s">
        <v>34345</v>
      </c>
    </row>
    <row r="362" spans="1:7" ht="51.2" customHeight="1" x14ac:dyDescent="0.25">
      <c r="A362" s="369">
        <v>358</v>
      </c>
      <c r="B362" s="370" t="s">
        <v>34074</v>
      </c>
      <c r="C362" s="371" t="s">
        <v>34346</v>
      </c>
      <c r="D362" s="370" t="s">
        <v>34347</v>
      </c>
      <c r="E362" s="370" t="s">
        <v>11706</v>
      </c>
      <c r="F362" s="370" t="s">
        <v>11707</v>
      </c>
      <c r="G362" s="370" t="s">
        <v>34348</v>
      </c>
    </row>
    <row r="363" spans="1:7" ht="34.15" customHeight="1" x14ac:dyDescent="0.25">
      <c r="A363" s="369">
        <v>359</v>
      </c>
      <c r="B363" s="370" t="s">
        <v>34074</v>
      </c>
      <c r="C363" s="371" t="s">
        <v>13617</v>
      </c>
      <c r="D363" s="370" t="s">
        <v>34349</v>
      </c>
      <c r="E363" s="370" t="s">
        <v>11718</v>
      </c>
      <c r="F363" s="370" t="s">
        <v>11719</v>
      </c>
      <c r="G363" s="370" t="s">
        <v>34350</v>
      </c>
    </row>
    <row r="364" spans="1:7" ht="51.2" customHeight="1" x14ac:dyDescent="0.25">
      <c r="A364" s="369">
        <v>360</v>
      </c>
      <c r="B364" s="370" t="s">
        <v>34074</v>
      </c>
      <c r="C364" s="371" t="s">
        <v>34351</v>
      </c>
      <c r="D364" s="370" t="s">
        <v>34352</v>
      </c>
      <c r="E364" s="370" t="s">
        <v>11730</v>
      </c>
      <c r="F364" s="370" t="s">
        <v>11731</v>
      </c>
      <c r="G364" s="370" t="s">
        <v>34353</v>
      </c>
    </row>
    <row r="365" spans="1:7" ht="51.2" customHeight="1" x14ac:dyDescent="0.25">
      <c r="A365" s="369">
        <v>361</v>
      </c>
      <c r="B365" s="370" t="s">
        <v>34074</v>
      </c>
      <c r="C365" s="371" t="s">
        <v>13641</v>
      </c>
      <c r="D365" s="370" t="s">
        <v>11750</v>
      </c>
      <c r="E365" s="370" t="s">
        <v>11751</v>
      </c>
      <c r="F365" s="370" t="s">
        <v>11752</v>
      </c>
      <c r="G365" s="370" t="s">
        <v>34354</v>
      </c>
    </row>
    <row r="366" spans="1:7" ht="34.15" customHeight="1" x14ac:dyDescent="0.25">
      <c r="A366" s="369">
        <v>362</v>
      </c>
      <c r="B366" s="370" t="s">
        <v>34074</v>
      </c>
      <c r="C366" s="371" t="s">
        <v>13790</v>
      </c>
      <c r="D366" s="370" t="s">
        <v>11771</v>
      </c>
      <c r="E366" s="370" t="s">
        <v>11772</v>
      </c>
      <c r="F366" s="370" t="s">
        <v>11773</v>
      </c>
      <c r="G366" s="370" t="s">
        <v>34355</v>
      </c>
    </row>
    <row r="367" spans="1:7" ht="51.2" customHeight="1" x14ac:dyDescent="0.25">
      <c r="A367" s="369">
        <v>363</v>
      </c>
      <c r="B367" s="370" t="s">
        <v>34074</v>
      </c>
      <c r="C367" s="371" t="s">
        <v>34356</v>
      </c>
      <c r="D367" s="370" t="s">
        <v>34357</v>
      </c>
      <c r="E367" s="370" t="s">
        <v>11784</v>
      </c>
      <c r="F367" s="370" t="s">
        <v>11785</v>
      </c>
      <c r="G367" s="370" t="s">
        <v>34358</v>
      </c>
    </row>
    <row r="368" spans="1:7" ht="51.2" customHeight="1" x14ac:dyDescent="0.25">
      <c r="A368" s="369">
        <v>364</v>
      </c>
      <c r="B368" s="370" t="s">
        <v>34074</v>
      </c>
      <c r="C368" s="371" t="s">
        <v>13902</v>
      </c>
      <c r="D368" s="370" t="s">
        <v>34359</v>
      </c>
      <c r="E368" s="370" t="s">
        <v>34360</v>
      </c>
      <c r="F368" s="370" t="s">
        <v>34361</v>
      </c>
      <c r="G368" s="370" t="s">
        <v>34362</v>
      </c>
    </row>
    <row r="369" spans="1:7" ht="34.15" customHeight="1" x14ac:dyDescent="0.25">
      <c r="A369" s="369">
        <v>365</v>
      </c>
      <c r="B369" s="370" t="s">
        <v>34074</v>
      </c>
      <c r="C369" s="371" t="s">
        <v>13945</v>
      </c>
      <c r="D369" s="370" t="s">
        <v>34363</v>
      </c>
      <c r="E369" s="370" t="s">
        <v>34364</v>
      </c>
      <c r="F369" s="370" t="s">
        <v>34365</v>
      </c>
      <c r="G369" s="370" t="s">
        <v>34366</v>
      </c>
    </row>
    <row r="370" spans="1:7" ht="51.2" customHeight="1" x14ac:dyDescent="0.25">
      <c r="A370" s="369">
        <v>366</v>
      </c>
      <c r="B370" s="370" t="s">
        <v>34074</v>
      </c>
      <c r="C370" s="371" t="s">
        <v>34367</v>
      </c>
      <c r="D370" s="370" t="s">
        <v>34368</v>
      </c>
      <c r="E370" s="370" t="s">
        <v>11821</v>
      </c>
      <c r="F370" s="370" t="s">
        <v>11822</v>
      </c>
      <c r="G370" s="370" t="s">
        <v>34369</v>
      </c>
    </row>
    <row r="371" spans="1:7" ht="68.45" customHeight="1" x14ac:dyDescent="0.25">
      <c r="A371" s="369">
        <v>367</v>
      </c>
      <c r="B371" s="370" t="s">
        <v>34074</v>
      </c>
      <c r="C371" s="371" t="s">
        <v>13993</v>
      </c>
      <c r="D371" s="370" t="s">
        <v>34370</v>
      </c>
      <c r="E371" s="370" t="s">
        <v>11833</v>
      </c>
      <c r="F371" s="370" t="s">
        <v>11834</v>
      </c>
      <c r="G371" s="370" t="s">
        <v>34371</v>
      </c>
    </row>
    <row r="372" spans="1:7" ht="51.2" customHeight="1" x14ac:dyDescent="0.25">
      <c r="A372" s="369">
        <v>368</v>
      </c>
      <c r="B372" s="370" t="s">
        <v>34074</v>
      </c>
      <c r="C372" s="371" t="s">
        <v>34372</v>
      </c>
      <c r="D372" s="370" t="s">
        <v>34373</v>
      </c>
      <c r="E372" s="370"/>
      <c r="F372" s="370"/>
      <c r="G372" s="370" t="s">
        <v>34374</v>
      </c>
    </row>
    <row r="373" spans="1:7" ht="51.2" customHeight="1" x14ac:dyDescent="0.25">
      <c r="A373" s="369">
        <v>369</v>
      </c>
      <c r="B373" s="370" t="s">
        <v>34074</v>
      </c>
      <c r="C373" s="371" t="s">
        <v>34375</v>
      </c>
      <c r="D373" s="370" t="s">
        <v>34376</v>
      </c>
      <c r="E373" s="370"/>
      <c r="F373" s="370"/>
      <c r="G373" s="370" t="s">
        <v>34377</v>
      </c>
    </row>
    <row r="374" spans="1:7" ht="68.45" customHeight="1" x14ac:dyDescent="0.25">
      <c r="A374" s="369">
        <v>370</v>
      </c>
      <c r="B374" s="370" t="s">
        <v>34074</v>
      </c>
      <c r="C374" s="371" t="s">
        <v>34375</v>
      </c>
      <c r="D374" s="370" t="s">
        <v>34378</v>
      </c>
      <c r="E374" s="370"/>
      <c r="F374" s="370"/>
      <c r="G374" s="370" t="s">
        <v>34379</v>
      </c>
    </row>
    <row r="375" spans="1:7" ht="51.2" customHeight="1" x14ac:dyDescent="0.25">
      <c r="A375" s="369">
        <v>371</v>
      </c>
      <c r="B375" s="370" t="s">
        <v>34380</v>
      </c>
      <c r="C375" s="371" t="s">
        <v>10441</v>
      </c>
      <c r="D375" s="370" t="s">
        <v>34381</v>
      </c>
      <c r="E375" s="370" t="s">
        <v>10442</v>
      </c>
      <c r="F375" s="370" t="s">
        <v>10443</v>
      </c>
      <c r="G375" s="370" t="s">
        <v>34382</v>
      </c>
    </row>
    <row r="376" spans="1:7" ht="51.2" customHeight="1" x14ac:dyDescent="0.25">
      <c r="A376" s="369">
        <v>372</v>
      </c>
      <c r="B376" s="370" t="s">
        <v>34380</v>
      </c>
      <c r="C376" s="371" t="s">
        <v>10459</v>
      </c>
      <c r="D376" s="370" t="s">
        <v>34383</v>
      </c>
      <c r="E376" s="370" t="s">
        <v>10460</v>
      </c>
      <c r="F376" s="370" t="s">
        <v>34384</v>
      </c>
      <c r="G376" s="370" t="s">
        <v>34385</v>
      </c>
    </row>
    <row r="377" spans="1:7" ht="51.2" customHeight="1" x14ac:dyDescent="0.25">
      <c r="A377" s="369">
        <v>373</v>
      </c>
      <c r="B377" s="370" t="s">
        <v>34380</v>
      </c>
      <c r="C377" s="371" t="s">
        <v>10478</v>
      </c>
      <c r="D377" s="370" t="s">
        <v>34386</v>
      </c>
      <c r="E377" s="370" t="s">
        <v>10479</v>
      </c>
      <c r="F377" s="370" t="s">
        <v>34387</v>
      </c>
      <c r="G377" s="370" t="s">
        <v>34388</v>
      </c>
    </row>
    <row r="378" spans="1:7" ht="51.2" customHeight="1" x14ac:dyDescent="0.25">
      <c r="A378" s="369">
        <v>374</v>
      </c>
      <c r="B378" s="370" t="s">
        <v>34380</v>
      </c>
      <c r="C378" s="371" t="s">
        <v>10497</v>
      </c>
      <c r="D378" s="370" t="s">
        <v>34389</v>
      </c>
      <c r="E378" s="370" t="s">
        <v>10498</v>
      </c>
      <c r="F378" s="370" t="s">
        <v>10499</v>
      </c>
      <c r="G378" s="370" t="s">
        <v>34390</v>
      </c>
    </row>
    <row r="379" spans="1:7" ht="34.15" customHeight="1" x14ac:dyDescent="0.25">
      <c r="A379" s="369">
        <v>375</v>
      </c>
      <c r="B379" s="370" t="s">
        <v>34380</v>
      </c>
      <c r="C379" s="371" t="s">
        <v>10515</v>
      </c>
      <c r="D379" s="370" t="s">
        <v>34391</v>
      </c>
      <c r="E379" s="370" t="s">
        <v>10516</v>
      </c>
      <c r="F379" s="370" t="s">
        <v>34392</v>
      </c>
      <c r="G379" s="370" t="s">
        <v>34393</v>
      </c>
    </row>
    <row r="380" spans="1:7" ht="51.2" customHeight="1" x14ac:dyDescent="0.25">
      <c r="A380" s="369">
        <v>376</v>
      </c>
      <c r="B380" s="370" t="s">
        <v>34380</v>
      </c>
      <c r="C380" s="371" t="s">
        <v>10533</v>
      </c>
      <c r="D380" s="370" t="s">
        <v>34394</v>
      </c>
      <c r="E380" s="370" t="s">
        <v>10534</v>
      </c>
      <c r="F380" s="370" t="s">
        <v>10535</v>
      </c>
      <c r="G380" s="370" t="s">
        <v>34395</v>
      </c>
    </row>
    <row r="381" spans="1:7" ht="51.2" customHeight="1" x14ac:dyDescent="0.25">
      <c r="A381" s="369">
        <v>377</v>
      </c>
      <c r="B381" s="370" t="s">
        <v>34380</v>
      </c>
      <c r="C381" s="371" t="s">
        <v>10549</v>
      </c>
      <c r="D381" s="370" t="s">
        <v>34396</v>
      </c>
      <c r="E381" s="370" t="s">
        <v>10550</v>
      </c>
      <c r="F381" s="370" t="s">
        <v>10551</v>
      </c>
      <c r="G381" s="370" t="s">
        <v>34397</v>
      </c>
    </row>
    <row r="382" spans="1:7" ht="51.2" customHeight="1" x14ac:dyDescent="0.25">
      <c r="A382" s="369">
        <v>378</v>
      </c>
      <c r="B382" s="370" t="s">
        <v>34380</v>
      </c>
      <c r="C382" s="371" t="s">
        <v>10566</v>
      </c>
      <c r="D382" s="370" t="s">
        <v>34398</v>
      </c>
      <c r="E382" s="370" t="s">
        <v>10567</v>
      </c>
      <c r="F382" s="370" t="s">
        <v>10568</v>
      </c>
      <c r="G382" s="370" t="s">
        <v>34399</v>
      </c>
    </row>
    <row r="383" spans="1:7" ht="51.2" customHeight="1" x14ac:dyDescent="0.25">
      <c r="A383" s="369">
        <v>379</v>
      </c>
      <c r="B383" s="370" t="s">
        <v>34380</v>
      </c>
      <c r="C383" s="371" t="s">
        <v>10585</v>
      </c>
      <c r="D383" s="370" t="s">
        <v>34400</v>
      </c>
      <c r="E383" s="370" t="s">
        <v>10586</v>
      </c>
      <c r="F383" s="370" t="s">
        <v>10587</v>
      </c>
      <c r="G383" s="370" t="s">
        <v>34401</v>
      </c>
    </row>
    <row r="384" spans="1:7" ht="34.15" customHeight="1" x14ac:dyDescent="0.25">
      <c r="A384" s="369">
        <v>380</v>
      </c>
      <c r="B384" s="370" t="s">
        <v>34380</v>
      </c>
      <c r="C384" s="371" t="s">
        <v>10604</v>
      </c>
      <c r="D384" s="370" t="s">
        <v>34402</v>
      </c>
      <c r="E384" s="370" t="s">
        <v>10605</v>
      </c>
      <c r="F384" s="370" t="s">
        <v>34403</v>
      </c>
      <c r="G384" s="370" t="s">
        <v>34404</v>
      </c>
    </row>
    <row r="385" spans="1:7" ht="34.15" customHeight="1" x14ac:dyDescent="0.25">
      <c r="A385" s="369">
        <v>381</v>
      </c>
      <c r="B385" s="370" t="s">
        <v>34380</v>
      </c>
      <c r="C385" s="371" t="s">
        <v>10619</v>
      </c>
      <c r="D385" s="370" t="s">
        <v>34405</v>
      </c>
      <c r="E385" s="370" t="s">
        <v>10620</v>
      </c>
      <c r="F385" s="370" t="s">
        <v>10621</v>
      </c>
      <c r="G385" s="370" t="s">
        <v>34406</v>
      </c>
    </row>
    <row r="386" spans="1:7" ht="68.45" customHeight="1" x14ac:dyDescent="0.25">
      <c r="A386" s="369">
        <v>382</v>
      </c>
      <c r="B386" s="370" t="s">
        <v>34380</v>
      </c>
      <c r="C386" s="371" t="s">
        <v>10638</v>
      </c>
      <c r="D386" s="370" t="s">
        <v>34407</v>
      </c>
      <c r="E386" s="370" t="s">
        <v>10639</v>
      </c>
      <c r="F386" s="370" t="s">
        <v>10640</v>
      </c>
      <c r="G386" s="370" t="s">
        <v>34408</v>
      </c>
    </row>
    <row r="387" spans="1:7" ht="34.15" customHeight="1" x14ac:dyDescent="0.25">
      <c r="A387" s="369">
        <v>383</v>
      </c>
      <c r="B387" s="370" t="s">
        <v>34380</v>
      </c>
      <c r="C387" s="371" t="s">
        <v>10653</v>
      </c>
      <c r="D387" s="370" t="s">
        <v>34409</v>
      </c>
      <c r="E387" s="370" t="s">
        <v>10654</v>
      </c>
      <c r="F387" s="370" t="s">
        <v>34410</v>
      </c>
      <c r="G387" s="370" t="s">
        <v>34411</v>
      </c>
    </row>
    <row r="388" spans="1:7" ht="51.2" customHeight="1" x14ac:dyDescent="0.25">
      <c r="A388" s="369">
        <v>384</v>
      </c>
      <c r="B388" s="370" t="s">
        <v>34380</v>
      </c>
      <c r="C388" s="371" t="s">
        <v>10672</v>
      </c>
      <c r="D388" s="370" t="s">
        <v>34412</v>
      </c>
      <c r="E388" s="370" t="s">
        <v>10673</v>
      </c>
      <c r="F388" s="370" t="s">
        <v>34413</v>
      </c>
      <c r="G388" s="370" t="s">
        <v>34414</v>
      </c>
    </row>
    <row r="389" spans="1:7" ht="34.15" customHeight="1" x14ac:dyDescent="0.25">
      <c r="A389" s="369">
        <v>385</v>
      </c>
      <c r="B389" s="370" t="s">
        <v>34380</v>
      </c>
      <c r="C389" s="371" t="s">
        <v>10688</v>
      </c>
      <c r="D389" s="370" t="s">
        <v>34415</v>
      </c>
      <c r="E389" s="370" t="s">
        <v>10689</v>
      </c>
      <c r="F389" s="370" t="s">
        <v>10690</v>
      </c>
      <c r="G389" s="370" t="s">
        <v>34416</v>
      </c>
    </row>
    <row r="390" spans="1:7" ht="34.15" customHeight="1" x14ac:dyDescent="0.25">
      <c r="A390" s="369">
        <v>386</v>
      </c>
      <c r="B390" s="370" t="s">
        <v>34380</v>
      </c>
      <c r="C390" s="371" t="s">
        <v>10704</v>
      </c>
      <c r="D390" s="370" t="s">
        <v>34417</v>
      </c>
      <c r="E390" s="370" t="s">
        <v>10705</v>
      </c>
      <c r="F390" s="370" t="s">
        <v>10706</v>
      </c>
      <c r="G390" s="370" t="s">
        <v>34418</v>
      </c>
    </row>
    <row r="391" spans="1:7" ht="34.15" customHeight="1" x14ac:dyDescent="0.25">
      <c r="A391" s="369">
        <v>387</v>
      </c>
      <c r="B391" s="370" t="s">
        <v>34380</v>
      </c>
      <c r="C391" s="371" t="s">
        <v>5918</v>
      </c>
      <c r="D391" s="370" t="s">
        <v>34419</v>
      </c>
      <c r="E391" s="370" t="s">
        <v>10717</v>
      </c>
      <c r="F391" s="370" t="s">
        <v>34420</v>
      </c>
      <c r="G391" s="370" t="s">
        <v>34421</v>
      </c>
    </row>
    <row r="392" spans="1:7" ht="34.15" customHeight="1" x14ac:dyDescent="0.25">
      <c r="A392" s="369">
        <v>388</v>
      </c>
      <c r="B392" s="370" t="s">
        <v>34380</v>
      </c>
      <c r="C392" s="371" t="s">
        <v>10733</v>
      </c>
      <c r="D392" s="370" t="s">
        <v>34422</v>
      </c>
      <c r="E392" s="370" t="s">
        <v>10734</v>
      </c>
      <c r="F392" s="370" t="s">
        <v>10735</v>
      </c>
      <c r="G392" s="370" t="s">
        <v>34423</v>
      </c>
    </row>
    <row r="393" spans="1:7" ht="34.15" customHeight="1" x14ac:dyDescent="0.25">
      <c r="A393" s="369">
        <v>389</v>
      </c>
      <c r="B393" s="370" t="s">
        <v>34380</v>
      </c>
      <c r="C393" s="371" t="s">
        <v>10748</v>
      </c>
      <c r="D393" s="370" t="s">
        <v>34424</v>
      </c>
      <c r="E393" s="370" t="s">
        <v>10749</v>
      </c>
      <c r="F393" s="370" t="s">
        <v>10750</v>
      </c>
      <c r="G393" s="370" t="s">
        <v>34425</v>
      </c>
    </row>
    <row r="394" spans="1:7" ht="34.15" customHeight="1" x14ac:dyDescent="0.25">
      <c r="A394" s="369">
        <v>390</v>
      </c>
      <c r="B394" s="370" t="s">
        <v>34380</v>
      </c>
      <c r="C394" s="371" t="s">
        <v>10761</v>
      </c>
      <c r="D394" s="370" t="s">
        <v>34426</v>
      </c>
      <c r="E394" s="370" t="s">
        <v>34427</v>
      </c>
      <c r="F394" s="370" t="s">
        <v>10763</v>
      </c>
      <c r="G394" s="370" t="s">
        <v>34428</v>
      </c>
    </row>
    <row r="395" spans="1:7" ht="34.15" customHeight="1" x14ac:dyDescent="0.25">
      <c r="A395" s="369">
        <v>391</v>
      </c>
      <c r="B395" s="370" t="s">
        <v>34380</v>
      </c>
      <c r="C395" s="371" t="s">
        <v>10780</v>
      </c>
      <c r="D395" s="370" t="s">
        <v>34429</v>
      </c>
      <c r="E395" s="370" t="s">
        <v>10781</v>
      </c>
      <c r="F395" s="370" t="s">
        <v>10782</v>
      </c>
      <c r="G395" s="370" t="s">
        <v>34430</v>
      </c>
    </row>
    <row r="396" spans="1:7" ht="34.15" customHeight="1" x14ac:dyDescent="0.25">
      <c r="A396" s="369">
        <v>392</v>
      </c>
      <c r="B396" s="370" t="s">
        <v>34380</v>
      </c>
      <c r="C396" s="371" t="s">
        <v>10796</v>
      </c>
      <c r="D396" s="370" t="s">
        <v>34431</v>
      </c>
      <c r="E396" s="370" t="s">
        <v>10797</v>
      </c>
      <c r="F396" s="370" t="s">
        <v>10798</v>
      </c>
      <c r="G396" s="370" t="s">
        <v>34432</v>
      </c>
    </row>
    <row r="397" spans="1:7" ht="17.100000000000001" customHeight="1" x14ac:dyDescent="0.25">
      <c r="A397" s="369">
        <v>393</v>
      </c>
      <c r="B397" s="370" t="s">
        <v>34380</v>
      </c>
      <c r="C397" s="371" t="s">
        <v>10816</v>
      </c>
      <c r="D397" s="370" t="s">
        <v>34433</v>
      </c>
      <c r="E397" s="370" t="s">
        <v>10817</v>
      </c>
      <c r="F397" s="370" t="s">
        <v>10818</v>
      </c>
      <c r="G397" s="370" t="s">
        <v>34434</v>
      </c>
    </row>
    <row r="398" spans="1:7" ht="34.15" customHeight="1" x14ac:dyDescent="0.25">
      <c r="A398" s="369">
        <v>394</v>
      </c>
      <c r="B398" s="370" t="s">
        <v>34380</v>
      </c>
      <c r="C398" s="371" t="s">
        <v>10835</v>
      </c>
      <c r="D398" s="370" t="s">
        <v>34435</v>
      </c>
      <c r="E398" s="370" t="s">
        <v>10836</v>
      </c>
      <c r="F398" s="370" t="s">
        <v>34436</v>
      </c>
      <c r="G398" s="370" t="s">
        <v>34437</v>
      </c>
    </row>
    <row r="399" spans="1:7" ht="34.15" customHeight="1" x14ac:dyDescent="0.25">
      <c r="A399" s="369">
        <v>395</v>
      </c>
      <c r="B399" s="370" t="s">
        <v>34380</v>
      </c>
      <c r="C399" s="371" t="s">
        <v>10854</v>
      </c>
      <c r="D399" s="370" t="s">
        <v>34438</v>
      </c>
      <c r="E399" s="370" t="s">
        <v>10855</v>
      </c>
      <c r="F399" s="370" t="s">
        <v>34439</v>
      </c>
      <c r="G399" s="370" t="s">
        <v>34440</v>
      </c>
    </row>
    <row r="400" spans="1:7" ht="34.15" customHeight="1" x14ac:dyDescent="0.25">
      <c r="A400" s="369">
        <v>396</v>
      </c>
      <c r="B400" s="370" t="s">
        <v>34380</v>
      </c>
      <c r="C400" s="371" t="s">
        <v>10873</v>
      </c>
      <c r="D400" s="370" t="s">
        <v>34441</v>
      </c>
      <c r="E400" s="370" t="s">
        <v>10874</v>
      </c>
      <c r="F400" s="370" t="s">
        <v>34442</v>
      </c>
      <c r="G400" s="370" t="s">
        <v>34443</v>
      </c>
    </row>
    <row r="401" spans="1:7" ht="34.15" customHeight="1" x14ac:dyDescent="0.25">
      <c r="A401" s="369">
        <v>397</v>
      </c>
      <c r="B401" s="370" t="s">
        <v>34380</v>
      </c>
      <c r="C401" s="371" t="s">
        <v>10889</v>
      </c>
      <c r="D401" s="370" t="s">
        <v>34444</v>
      </c>
      <c r="E401" s="370" t="s">
        <v>10890</v>
      </c>
      <c r="F401" s="370" t="s">
        <v>10891</v>
      </c>
      <c r="G401" s="370" t="s">
        <v>34445</v>
      </c>
    </row>
    <row r="402" spans="1:7" ht="51.2" customHeight="1" x14ac:dyDescent="0.25">
      <c r="A402" s="369">
        <v>398</v>
      </c>
      <c r="B402" s="370" t="s">
        <v>34380</v>
      </c>
      <c r="C402" s="371" t="s">
        <v>10907</v>
      </c>
      <c r="D402" s="370" t="s">
        <v>34446</v>
      </c>
      <c r="E402" s="370" t="s">
        <v>10908</v>
      </c>
      <c r="F402" s="370" t="s">
        <v>34447</v>
      </c>
      <c r="G402" s="370" t="s">
        <v>34448</v>
      </c>
    </row>
    <row r="403" spans="1:7" ht="51.2" customHeight="1" x14ac:dyDescent="0.25">
      <c r="A403" s="369">
        <v>399</v>
      </c>
      <c r="B403" s="370" t="s">
        <v>34380</v>
      </c>
      <c r="C403" s="371" t="s">
        <v>10924</v>
      </c>
      <c r="D403" s="370" t="s">
        <v>34449</v>
      </c>
      <c r="E403" s="370" t="s">
        <v>10925</v>
      </c>
      <c r="F403" s="370" t="s">
        <v>10926</v>
      </c>
      <c r="G403" s="370" t="s">
        <v>34450</v>
      </c>
    </row>
    <row r="404" spans="1:7" ht="34.15" customHeight="1" x14ac:dyDescent="0.25">
      <c r="A404" s="369">
        <v>400</v>
      </c>
      <c r="B404" s="370" t="s">
        <v>34380</v>
      </c>
      <c r="C404" s="371" t="s">
        <v>10950</v>
      </c>
      <c r="D404" s="370" t="s">
        <v>34451</v>
      </c>
      <c r="E404" s="370" t="s">
        <v>10951</v>
      </c>
      <c r="F404" s="370" t="s">
        <v>34452</v>
      </c>
      <c r="G404" s="370" t="s">
        <v>34453</v>
      </c>
    </row>
    <row r="405" spans="1:7" ht="51.2" customHeight="1" x14ac:dyDescent="0.25">
      <c r="A405" s="369">
        <v>401</v>
      </c>
      <c r="B405" s="370" t="s">
        <v>34380</v>
      </c>
      <c r="C405" s="371" t="s">
        <v>10965</v>
      </c>
      <c r="D405" s="370" t="s">
        <v>34454</v>
      </c>
      <c r="E405" s="370" t="s">
        <v>10966</v>
      </c>
      <c r="F405" s="370" t="s">
        <v>34455</v>
      </c>
      <c r="G405" s="370" t="s">
        <v>34456</v>
      </c>
    </row>
    <row r="406" spans="1:7" ht="68.45" customHeight="1" x14ac:dyDescent="0.25">
      <c r="A406" s="369">
        <v>402</v>
      </c>
      <c r="B406" s="370" t="s">
        <v>34380</v>
      </c>
      <c r="C406" s="371" t="s">
        <v>10980</v>
      </c>
      <c r="D406" s="370" t="s">
        <v>34457</v>
      </c>
      <c r="E406" s="370" t="s">
        <v>10981</v>
      </c>
      <c r="F406" s="370" t="s">
        <v>34458</v>
      </c>
      <c r="G406" s="370" t="s">
        <v>34459</v>
      </c>
    </row>
    <row r="407" spans="1:7" ht="34.15" customHeight="1" x14ac:dyDescent="0.25">
      <c r="A407" s="369">
        <v>403</v>
      </c>
      <c r="B407" s="370" t="s">
        <v>34380</v>
      </c>
      <c r="C407" s="371" t="s">
        <v>10998</v>
      </c>
      <c r="D407" s="370" t="s">
        <v>34460</v>
      </c>
      <c r="E407" s="370" t="s">
        <v>34461</v>
      </c>
      <c r="F407" s="370" t="s">
        <v>34462</v>
      </c>
      <c r="G407" s="370" t="s">
        <v>34463</v>
      </c>
    </row>
    <row r="408" spans="1:7" ht="51.2" customHeight="1" x14ac:dyDescent="0.25">
      <c r="A408" s="369">
        <v>404</v>
      </c>
      <c r="B408" s="370" t="s">
        <v>34380</v>
      </c>
      <c r="C408" s="371" t="s">
        <v>11013</v>
      </c>
      <c r="D408" s="370" t="s">
        <v>34464</v>
      </c>
      <c r="E408" s="370" t="s">
        <v>11014</v>
      </c>
      <c r="F408" s="370" t="s">
        <v>34465</v>
      </c>
      <c r="G408" s="370" t="s">
        <v>34466</v>
      </c>
    </row>
    <row r="409" spans="1:7" ht="51.2" customHeight="1" x14ac:dyDescent="0.25">
      <c r="A409" s="369">
        <v>405</v>
      </c>
      <c r="B409" s="370" t="s">
        <v>34380</v>
      </c>
      <c r="C409" s="371" t="s">
        <v>11028</v>
      </c>
      <c r="D409" s="370" t="s">
        <v>34467</v>
      </c>
      <c r="E409" s="370" t="s">
        <v>11029</v>
      </c>
      <c r="F409" s="370" t="s">
        <v>34468</v>
      </c>
      <c r="G409" s="370" t="s">
        <v>34469</v>
      </c>
    </row>
    <row r="410" spans="1:7" ht="51.2" customHeight="1" x14ac:dyDescent="0.25">
      <c r="A410" s="369">
        <v>406</v>
      </c>
      <c r="B410" s="370" t="s">
        <v>34380</v>
      </c>
      <c r="C410" s="371" t="s">
        <v>11046</v>
      </c>
      <c r="D410" s="370" t="s">
        <v>34470</v>
      </c>
      <c r="E410" s="370" t="s">
        <v>11047</v>
      </c>
      <c r="F410" s="370" t="s">
        <v>34471</v>
      </c>
      <c r="G410" s="370" t="s">
        <v>34472</v>
      </c>
    </row>
    <row r="411" spans="1:7" ht="34.15" customHeight="1" x14ac:dyDescent="0.25">
      <c r="A411" s="369">
        <v>407</v>
      </c>
      <c r="B411" s="370" t="s">
        <v>34380</v>
      </c>
      <c r="C411" s="371" t="s">
        <v>11064</v>
      </c>
      <c r="D411" s="370" t="s">
        <v>34473</v>
      </c>
      <c r="E411" s="370" t="s">
        <v>11065</v>
      </c>
      <c r="F411" s="370" t="s">
        <v>34474</v>
      </c>
      <c r="G411" s="370" t="s">
        <v>34475</v>
      </c>
    </row>
    <row r="412" spans="1:7" ht="17.100000000000001" customHeight="1" x14ac:dyDescent="0.25">
      <c r="A412" s="369">
        <v>408</v>
      </c>
      <c r="B412" s="370" t="s">
        <v>34380</v>
      </c>
      <c r="C412" s="371" t="s">
        <v>11081</v>
      </c>
      <c r="D412" s="370" t="s">
        <v>34476</v>
      </c>
      <c r="E412" s="370" t="s">
        <v>11082</v>
      </c>
      <c r="F412" s="370" t="s">
        <v>34477</v>
      </c>
      <c r="G412" s="370" t="s">
        <v>34478</v>
      </c>
    </row>
    <row r="413" spans="1:7" ht="51.2" customHeight="1" x14ac:dyDescent="0.25">
      <c r="A413" s="369">
        <v>409</v>
      </c>
      <c r="B413" s="370" t="s">
        <v>34380</v>
      </c>
      <c r="C413" s="371" t="s">
        <v>11099</v>
      </c>
      <c r="D413" s="370" t="s">
        <v>34479</v>
      </c>
      <c r="E413" s="370" t="s">
        <v>11100</v>
      </c>
      <c r="F413" s="370" t="s">
        <v>34480</v>
      </c>
      <c r="G413" s="370" t="s">
        <v>34481</v>
      </c>
    </row>
    <row r="414" spans="1:7" ht="51.2" customHeight="1" x14ac:dyDescent="0.25">
      <c r="A414" s="369">
        <v>410</v>
      </c>
      <c r="B414" s="370" t="s">
        <v>34380</v>
      </c>
      <c r="C414" s="371" t="s">
        <v>11114</v>
      </c>
      <c r="D414" s="370" t="s">
        <v>34482</v>
      </c>
      <c r="E414" s="370" t="s">
        <v>11115</v>
      </c>
      <c r="F414" s="370" t="s">
        <v>11116</v>
      </c>
      <c r="G414" s="370" t="s">
        <v>34483</v>
      </c>
    </row>
    <row r="415" spans="1:7" ht="34.15" customHeight="1" x14ac:dyDescent="0.25">
      <c r="A415" s="369">
        <v>411</v>
      </c>
      <c r="B415" s="370" t="s">
        <v>34380</v>
      </c>
      <c r="C415" s="371" t="s">
        <v>11129</v>
      </c>
      <c r="D415" s="370" t="s">
        <v>34484</v>
      </c>
      <c r="E415" s="370" t="s">
        <v>11130</v>
      </c>
      <c r="F415" s="370" t="s">
        <v>34485</v>
      </c>
      <c r="G415" s="370" t="s">
        <v>34486</v>
      </c>
    </row>
    <row r="416" spans="1:7" ht="51.2" customHeight="1" x14ac:dyDescent="0.25">
      <c r="A416" s="369">
        <v>412</v>
      </c>
      <c r="B416" s="370" t="s">
        <v>34380</v>
      </c>
      <c r="C416" s="371" t="s">
        <v>11142</v>
      </c>
      <c r="D416" s="370" t="s">
        <v>34487</v>
      </c>
      <c r="E416" s="370" t="s">
        <v>11143</v>
      </c>
      <c r="F416" s="370" t="s">
        <v>34488</v>
      </c>
      <c r="G416" s="370" t="s">
        <v>34489</v>
      </c>
    </row>
    <row r="417" spans="1:7" ht="34.15" customHeight="1" x14ac:dyDescent="0.25">
      <c r="A417" s="369">
        <v>413</v>
      </c>
      <c r="B417" s="370" t="s">
        <v>34380</v>
      </c>
      <c r="C417" s="371" t="s">
        <v>11158</v>
      </c>
      <c r="D417" s="370" t="s">
        <v>34490</v>
      </c>
      <c r="E417" s="370" t="s">
        <v>11159</v>
      </c>
      <c r="F417" s="370" t="s">
        <v>34491</v>
      </c>
      <c r="G417" s="370" t="s">
        <v>34492</v>
      </c>
    </row>
    <row r="418" spans="1:7" ht="51.2" customHeight="1" x14ac:dyDescent="0.25">
      <c r="A418" s="369">
        <v>414</v>
      </c>
      <c r="B418" s="370" t="s">
        <v>34380</v>
      </c>
      <c r="C418" s="371" t="s">
        <v>11174</v>
      </c>
      <c r="D418" s="370" t="s">
        <v>34493</v>
      </c>
      <c r="E418" s="370" t="s">
        <v>11175</v>
      </c>
      <c r="F418" s="370" t="s">
        <v>11176</v>
      </c>
      <c r="G418" s="370" t="s">
        <v>34494</v>
      </c>
    </row>
    <row r="419" spans="1:7" ht="51.2" customHeight="1" x14ac:dyDescent="0.25">
      <c r="A419" s="369">
        <v>415</v>
      </c>
      <c r="B419" s="370" t="s">
        <v>34380</v>
      </c>
      <c r="C419" s="371" t="s">
        <v>11189</v>
      </c>
      <c r="D419" s="370" t="s">
        <v>34495</v>
      </c>
      <c r="E419" s="370" t="s">
        <v>11190</v>
      </c>
      <c r="F419" s="370" t="s">
        <v>34496</v>
      </c>
      <c r="G419" s="370" t="s">
        <v>34497</v>
      </c>
    </row>
    <row r="420" spans="1:7" ht="34.15" customHeight="1" x14ac:dyDescent="0.25">
      <c r="A420" s="369">
        <v>416</v>
      </c>
      <c r="B420" s="370" t="s">
        <v>34380</v>
      </c>
      <c r="C420" s="371" t="s">
        <v>11206</v>
      </c>
      <c r="D420" s="370" t="s">
        <v>34498</v>
      </c>
      <c r="E420" s="370" t="s">
        <v>11207</v>
      </c>
      <c r="F420" s="370" t="s">
        <v>34499</v>
      </c>
      <c r="G420" s="370" t="s">
        <v>34500</v>
      </c>
    </row>
    <row r="421" spans="1:7" ht="51.2" customHeight="1" x14ac:dyDescent="0.25">
      <c r="A421" s="369">
        <v>417</v>
      </c>
      <c r="B421" s="370" t="s">
        <v>34380</v>
      </c>
      <c r="C421" s="371" t="s">
        <v>11230</v>
      </c>
      <c r="D421" s="370" t="s">
        <v>34501</v>
      </c>
      <c r="E421" s="370" t="s">
        <v>11231</v>
      </c>
      <c r="F421" s="370" t="s">
        <v>11232</v>
      </c>
      <c r="G421" s="370" t="s">
        <v>34502</v>
      </c>
    </row>
    <row r="422" spans="1:7" ht="51.2" customHeight="1" x14ac:dyDescent="0.25">
      <c r="A422" s="369">
        <v>418</v>
      </c>
      <c r="B422" s="370" t="s">
        <v>34380</v>
      </c>
      <c r="C422" s="371" t="s">
        <v>11249</v>
      </c>
      <c r="D422" s="370" t="s">
        <v>34503</v>
      </c>
      <c r="E422" s="370" t="s">
        <v>11250</v>
      </c>
      <c r="F422" s="370" t="s">
        <v>11251</v>
      </c>
      <c r="G422" s="370" t="s">
        <v>34504</v>
      </c>
    </row>
    <row r="423" spans="1:7" ht="51.2" customHeight="1" x14ac:dyDescent="0.25">
      <c r="A423" s="369">
        <v>419</v>
      </c>
      <c r="B423" s="370" t="s">
        <v>34380</v>
      </c>
      <c r="C423" s="371" t="s">
        <v>11267</v>
      </c>
      <c r="D423" s="370" t="s">
        <v>34505</v>
      </c>
      <c r="E423" s="370" t="s">
        <v>11268</v>
      </c>
      <c r="F423" s="370" t="s">
        <v>11269</v>
      </c>
      <c r="G423" s="370" t="s">
        <v>34506</v>
      </c>
    </row>
    <row r="424" spans="1:7" ht="51.2" customHeight="1" x14ac:dyDescent="0.25">
      <c r="A424" s="369">
        <v>420</v>
      </c>
      <c r="B424" s="370" t="s">
        <v>34380</v>
      </c>
      <c r="C424" s="371" t="s">
        <v>11285</v>
      </c>
      <c r="D424" s="370" t="s">
        <v>34507</v>
      </c>
      <c r="E424" s="370" t="s">
        <v>11286</v>
      </c>
      <c r="F424" s="370" t="s">
        <v>11287</v>
      </c>
      <c r="G424" s="370" t="s">
        <v>34508</v>
      </c>
    </row>
    <row r="425" spans="1:7" ht="34.15" customHeight="1" x14ac:dyDescent="0.25">
      <c r="A425" s="369">
        <v>421</v>
      </c>
      <c r="B425" s="370" t="s">
        <v>34380</v>
      </c>
      <c r="C425" s="371" t="s">
        <v>11303</v>
      </c>
      <c r="D425" s="370" t="s">
        <v>34509</v>
      </c>
      <c r="E425" s="370" t="s">
        <v>11304</v>
      </c>
      <c r="F425" s="370" t="s">
        <v>11305</v>
      </c>
      <c r="G425" s="370" t="s">
        <v>34510</v>
      </c>
    </row>
    <row r="426" spans="1:7" ht="34.15" customHeight="1" x14ac:dyDescent="0.25">
      <c r="A426" s="369">
        <v>422</v>
      </c>
      <c r="B426" s="370" t="s">
        <v>34380</v>
      </c>
      <c r="C426" s="371" t="s">
        <v>11318</v>
      </c>
      <c r="D426" s="370" t="s">
        <v>34511</v>
      </c>
      <c r="E426" s="370" t="s">
        <v>11319</v>
      </c>
      <c r="F426" s="370" t="s">
        <v>11320</v>
      </c>
      <c r="G426" s="370" t="s">
        <v>34512</v>
      </c>
    </row>
    <row r="427" spans="1:7" ht="51.2" customHeight="1" x14ac:dyDescent="0.25">
      <c r="A427" s="369">
        <v>423</v>
      </c>
      <c r="B427" s="370" t="s">
        <v>34380</v>
      </c>
      <c r="C427" s="371" t="s">
        <v>11333</v>
      </c>
      <c r="D427" s="370" t="s">
        <v>34513</v>
      </c>
      <c r="E427" s="370" t="s">
        <v>11334</v>
      </c>
      <c r="F427" s="370" t="s">
        <v>11335</v>
      </c>
      <c r="G427" s="370" t="s">
        <v>34514</v>
      </c>
    </row>
    <row r="428" spans="1:7" ht="34.15" customHeight="1" x14ac:dyDescent="0.25">
      <c r="A428" s="369">
        <v>424</v>
      </c>
      <c r="B428" s="370" t="s">
        <v>34380</v>
      </c>
      <c r="C428" s="371" t="s">
        <v>11350</v>
      </c>
      <c r="D428" s="370" t="s">
        <v>34515</v>
      </c>
      <c r="E428" s="370" t="s">
        <v>11351</v>
      </c>
      <c r="F428" s="370" t="s">
        <v>11352</v>
      </c>
      <c r="G428" s="370" t="s">
        <v>34516</v>
      </c>
    </row>
    <row r="429" spans="1:7" ht="34.15" customHeight="1" x14ac:dyDescent="0.25">
      <c r="A429" s="369">
        <v>425</v>
      </c>
      <c r="B429" s="370" t="s">
        <v>34380</v>
      </c>
      <c r="C429" s="371" t="s">
        <v>11368</v>
      </c>
      <c r="D429" s="370" t="s">
        <v>34517</v>
      </c>
      <c r="E429" s="370" t="s">
        <v>11369</v>
      </c>
      <c r="F429" s="370" t="s">
        <v>11370</v>
      </c>
      <c r="G429" s="370" t="s">
        <v>34518</v>
      </c>
    </row>
    <row r="430" spans="1:7" ht="51.2" customHeight="1" x14ac:dyDescent="0.25">
      <c r="A430" s="369">
        <v>426</v>
      </c>
      <c r="B430" s="370" t="s">
        <v>34380</v>
      </c>
      <c r="C430" s="371" t="s">
        <v>11383</v>
      </c>
      <c r="D430" s="370" t="s">
        <v>34519</v>
      </c>
      <c r="E430" s="370" t="s">
        <v>11384</v>
      </c>
      <c r="F430" s="370" t="s">
        <v>11385</v>
      </c>
      <c r="G430" s="370" t="s">
        <v>34520</v>
      </c>
    </row>
    <row r="431" spans="1:7" ht="34.15" customHeight="1" x14ac:dyDescent="0.25">
      <c r="A431" s="369">
        <v>427</v>
      </c>
      <c r="B431" s="370" t="s">
        <v>34380</v>
      </c>
      <c r="C431" s="371" t="s">
        <v>11402</v>
      </c>
      <c r="D431" s="370" t="s">
        <v>34521</v>
      </c>
      <c r="E431" s="370" t="s">
        <v>11403</v>
      </c>
      <c r="F431" s="370" t="s">
        <v>11404</v>
      </c>
      <c r="G431" s="370" t="s">
        <v>34522</v>
      </c>
    </row>
    <row r="432" spans="1:7" ht="17.100000000000001" customHeight="1" x14ac:dyDescent="0.25">
      <c r="A432" s="369">
        <v>428</v>
      </c>
      <c r="B432" s="370" t="s">
        <v>34380</v>
      </c>
      <c r="C432" s="371" t="s">
        <v>11421</v>
      </c>
      <c r="D432" s="370" t="s">
        <v>34523</v>
      </c>
      <c r="E432" s="370" t="s">
        <v>11422</v>
      </c>
      <c r="F432" s="370" t="s">
        <v>11423</v>
      </c>
      <c r="G432" s="370" t="s">
        <v>34524</v>
      </c>
    </row>
    <row r="433" spans="1:7" ht="34.15" customHeight="1" x14ac:dyDescent="0.25">
      <c r="A433" s="369">
        <v>429</v>
      </c>
      <c r="B433" s="370" t="s">
        <v>34380</v>
      </c>
      <c r="C433" s="371" t="s">
        <v>11437</v>
      </c>
      <c r="D433" s="370" t="s">
        <v>34525</v>
      </c>
      <c r="E433" s="370" t="s">
        <v>11438</v>
      </c>
      <c r="F433" s="370" t="s">
        <v>11439</v>
      </c>
      <c r="G433" s="370" t="s">
        <v>34526</v>
      </c>
    </row>
    <row r="434" spans="1:7" ht="34.15" customHeight="1" x14ac:dyDescent="0.25">
      <c r="A434" s="369">
        <v>430</v>
      </c>
      <c r="B434" s="370" t="s">
        <v>34380</v>
      </c>
      <c r="C434" s="371" t="s">
        <v>11453</v>
      </c>
      <c r="D434" s="370" t="s">
        <v>34527</v>
      </c>
      <c r="E434" s="370" t="s">
        <v>11454</v>
      </c>
      <c r="F434" s="370" t="s">
        <v>11455</v>
      </c>
      <c r="G434" s="370" t="s">
        <v>34528</v>
      </c>
    </row>
    <row r="435" spans="1:7" ht="51.2" customHeight="1" x14ac:dyDescent="0.25">
      <c r="A435" s="369">
        <v>431</v>
      </c>
      <c r="B435" s="370" t="s">
        <v>34380</v>
      </c>
      <c r="C435" s="371" t="s">
        <v>11465</v>
      </c>
      <c r="D435" s="370" t="s">
        <v>34529</v>
      </c>
      <c r="E435" s="370" t="s">
        <v>11466</v>
      </c>
      <c r="F435" s="370" t="s">
        <v>11467</v>
      </c>
      <c r="G435" s="370" t="s">
        <v>34530</v>
      </c>
    </row>
    <row r="436" spans="1:7" ht="34.15" customHeight="1" x14ac:dyDescent="0.25">
      <c r="A436" s="369">
        <v>432</v>
      </c>
      <c r="B436" s="370" t="s">
        <v>34380</v>
      </c>
      <c r="C436" s="371" t="s">
        <v>11477</v>
      </c>
      <c r="D436" s="370" t="s">
        <v>34531</v>
      </c>
      <c r="E436" s="370" t="s">
        <v>11478</v>
      </c>
      <c r="F436" s="370" t="s">
        <v>11479</v>
      </c>
      <c r="G436" s="370" t="s">
        <v>34532</v>
      </c>
    </row>
    <row r="437" spans="1:7" ht="34.15" customHeight="1" x14ac:dyDescent="0.25">
      <c r="A437" s="369">
        <v>433</v>
      </c>
      <c r="B437" s="370" t="s">
        <v>34380</v>
      </c>
      <c r="C437" s="371" t="s">
        <v>11492</v>
      </c>
      <c r="D437" s="370" t="s">
        <v>34533</v>
      </c>
      <c r="E437" s="370" t="s">
        <v>11493</v>
      </c>
      <c r="F437" s="370" t="s">
        <v>11494</v>
      </c>
      <c r="G437" s="370" t="s">
        <v>34534</v>
      </c>
    </row>
    <row r="438" spans="1:7" ht="34.15" customHeight="1" x14ac:dyDescent="0.25">
      <c r="A438" s="369">
        <v>434</v>
      </c>
      <c r="B438" s="370" t="s">
        <v>34380</v>
      </c>
      <c r="C438" s="371" t="s">
        <v>11504</v>
      </c>
      <c r="D438" s="370" t="s">
        <v>34535</v>
      </c>
      <c r="E438" s="370" t="s">
        <v>11505</v>
      </c>
      <c r="F438" s="370" t="s">
        <v>11506</v>
      </c>
      <c r="G438" s="370" t="s">
        <v>34536</v>
      </c>
    </row>
    <row r="439" spans="1:7" ht="51.2" customHeight="1" x14ac:dyDescent="0.25">
      <c r="A439" s="369">
        <v>435</v>
      </c>
      <c r="B439" s="370" t="s">
        <v>34380</v>
      </c>
      <c r="C439" s="371" t="s">
        <v>11518</v>
      </c>
      <c r="D439" s="370" t="s">
        <v>34537</v>
      </c>
      <c r="E439" s="370" t="s">
        <v>11519</v>
      </c>
      <c r="F439" s="370" t="s">
        <v>11520</v>
      </c>
      <c r="G439" s="370" t="s">
        <v>34538</v>
      </c>
    </row>
    <row r="440" spans="1:7" ht="34.15" customHeight="1" x14ac:dyDescent="0.25">
      <c r="A440" s="369">
        <v>436</v>
      </c>
      <c r="B440" s="370" t="s">
        <v>34380</v>
      </c>
      <c r="C440" s="371" t="s">
        <v>11527</v>
      </c>
      <c r="D440" s="370" t="s">
        <v>34539</v>
      </c>
      <c r="E440" s="370" t="s">
        <v>11528</v>
      </c>
      <c r="F440" s="370" t="s">
        <v>11529</v>
      </c>
      <c r="G440" s="370" t="s">
        <v>34540</v>
      </c>
    </row>
    <row r="441" spans="1:7" ht="34.15" customHeight="1" x14ac:dyDescent="0.25">
      <c r="A441" s="369">
        <v>437</v>
      </c>
      <c r="B441" s="370" t="s">
        <v>34380</v>
      </c>
      <c r="C441" s="371" t="s">
        <v>11537</v>
      </c>
      <c r="D441" s="370" t="s">
        <v>34541</v>
      </c>
      <c r="E441" s="370" t="s">
        <v>11538</v>
      </c>
      <c r="F441" s="370" t="s">
        <v>11539</v>
      </c>
      <c r="G441" s="370" t="s">
        <v>34542</v>
      </c>
    </row>
    <row r="442" spans="1:7" ht="34.15" customHeight="1" x14ac:dyDescent="0.25">
      <c r="A442" s="369">
        <v>438</v>
      </c>
      <c r="B442" s="370" t="s">
        <v>34380</v>
      </c>
      <c r="C442" s="371" t="s">
        <v>11546</v>
      </c>
      <c r="D442" s="370" t="s">
        <v>34543</v>
      </c>
      <c r="E442" s="370" t="s">
        <v>11547</v>
      </c>
      <c r="F442" s="370" t="s">
        <v>11548</v>
      </c>
      <c r="G442" s="370" t="s">
        <v>34544</v>
      </c>
    </row>
    <row r="443" spans="1:7" ht="34.15" customHeight="1" x14ac:dyDescent="0.25">
      <c r="A443" s="369">
        <v>439</v>
      </c>
      <c r="B443" s="370" t="s">
        <v>34380</v>
      </c>
      <c r="C443" s="371" t="s">
        <v>11558</v>
      </c>
      <c r="D443" s="370" t="s">
        <v>34545</v>
      </c>
      <c r="E443" s="370" t="s">
        <v>11559</v>
      </c>
      <c r="F443" s="370" t="s">
        <v>11560</v>
      </c>
      <c r="G443" s="370" t="s">
        <v>34546</v>
      </c>
    </row>
    <row r="444" spans="1:7" ht="34.15" customHeight="1" x14ac:dyDescent="0.25">
      <c r="A444" s="369">
        <v>440</v>
      </c>
      <c r="B444" s="370" t="s">
        <v>34380</v>
      </c>
      <c r="C444" s="371" t="s">
        <v>11567</v>
      </c>
      <c r="D444" s="370" t="s">
        <v>34547</v>
      </c>
      <c r="E444" s="370" t="s">
        <v>11568</v>
      </c>
      <c r="F444" s="370" t="s">
        <v>11569</v>
      </c>
      <c r="G444" s="370" t="s">
        <v>34548</v>
      </c>
    </row>
    <row r="445" spans="1:7" ht="34.15" customHeight="1" x14ac:dyDescent="0.25">
      <c r="A445" s="369">
        <v>441</v>
      </c>
      <c r="B445" s="370" t="s">
        <v>34380</v>
      </c>
      <c r="C445" s="371" t="s">
        <v>11579</v>
      </c>
      <c r="D445" s="370" t="s">
        <v>34549</v>
      </c>
      <c r="E445" s="370" t="s">
        <v>11580</v>
      </c>
      <c r="F445" s="370" t="s">
        <v>11581</v>
      </c>
      <c r="G445" s="370" t="s">
        <v>34550</v>
      </c>
    </row>
    <row r="446" spans="1:7" ht="34.15" customHeight="1" x14ac:dyDescent="0.25">
      <c r="A446" s="369">
        <v>442</v>
      </c>
      <c r="B446" s="370" t="s">
        <v>34380</v>
      </c>
      <c r="C446" s="371" t="s">
        <v>11591</v>
      </c>
      <c r="D446" s="370" t="s">
        <v>34551</v>
      </c>
      <c r="E446" s="370" t="s">
        <v>11592</v>
      </c>
      <c r="F446" s="370" t="s">
        <v>11593</v>
      </c>
      <c r="G446" s="370" t="s">
        <v>34552</v>
      </c>
    </row>
    <row r="447" spans="1:7" ht="51.2" customHeight="1" x14ac:dyDescent="0.25">
      <c r="A447" s="369">
        <v>443</v>
      </c>
      <c r="B447" s="370" t="s">
        <v>34380</v>
      </c>
      <c r="C447" s="371" t="s">
        <v>11603</v>
      </c>
      <c r="D447" s="370" t="s">
        <v>34553</v>
      </c>
      <c r="E447" s="370" t="s">
        <v>11604</v>
      </c>
      <c r="F447" s="370" t="s">
        <v>11605</v>
      </c>
      <c r="G447" s="370" t="s">
        <v>34554</v>
      </c>
    </row>
    <row r="448" spans="1:7" ht="34.15" customHeight="1" x14ac:dyDescent="0.25">
      <c r="A448" s="369">
        <v>444</v>
      </c>
      <c r="B448" s="370" t="s">
        <v>34380</v>
      </c>
      <c r="C448" s="371" t="s">
        <v>11615</v>
      </c>
      <c r="D448" s="370" t="s">
        <v>34555</v>
      </c>
      <c r="E448" s="370" t="s">
        <v>11616</v>
      </c>
      <c r="F448" s="370" t="s">
        <v>11617</v>
      </c>
      <c r="G448" s="370" t="s">
        <v>34556</v>
      </c>
    </row>
    <row r="449" spans="1:7" ht="51.2" customHeight="1" x14ac:dyDescent="0.25">
      <c r="A449" s="369">
        <v>445</v>
      </c>
      <c r="B449" s="370" t="s">
        <v>34380</v>
      </c>
      <c r="C449" s="371" t="s">
        <v>11627</v>
      </c>
      <c r="D449" s="370" t="s">
        <v>34557</v>
      </c>
      <c r="E449" s="370" t="s">
        <v>11628</v>
      </c>
      <c r="F449" s="370" t="s">
        <v>11629</v>
      </c>
      <c r="G449" s="370" t="s">
        <v>34558</v>
      </c>
    </row>
    <row r="450" spans="1:7" ht="51.2" customHeight="1" x14ac:dyDescent="0.25">
      <c r="A450" s="369">
        <v>446</v>
      </c>
      <c r="B450" s="370" t="s">
        <v>34380</v>
      </c>
      <c r="C450" s="371" t="s">
        <v>11639</v>
      </c>
      <c r="D450" s="370" t="s">
        <v>34559</v>
      </c>
      <c r="E450" s="370" t="s">
        <v>11640</v>
      </c>
      <c r="F450" s="370" t="s">
        <v>11641</v>
      </c>
      <c r="G450" s="370" t="s">
        <v>34560</v>
      </c>
    </row>
    <row r="451" spans="1:7" ht="34.15" customHeight="1" x14ac:dyDescent="0.25">
      <c r="A451" s="369">
        <v>447</v>
      </c>
      <c r="B451" s="370" t="s">
        <v>34380</v>
      </c>
      <c r="C451" s="371" t="s">
        <v>11651</v>
      </c>
      <c r="D451" s="370" t="s">
        <v>34561</v>
      </c>
      <c r="E451" s="370" t="s">
        <v>11652</v>
      </c>
      <c r="F451" s="370" t="s">
        <v>11653</v>
      </c>
      <c r="G451" s="370" t="s">
        <v>34562</v>
      </c>
    </row>
    <row r="452" spans="1:7" ht="34.15" customHeight="1" x14ac:dyDescent="0.25">
      <c r="A452" s="369">
        <v>448</v>
      </c>
      <c r="B452" s="370" t="s">
        <v>34380</v>
      </c>
      <c r="C452" s="371" t="s">
        <v>11663</v>
      </c>
      <c r="D452" s="370" t="s">
        <v>34563</v>
      </c>
      <c r="E452" s="370" t="s">
        <v>11664</v>
      </c>
      <c r="F452" s="370" t="s">
        <v>11665</v>
      </c>
      <c r="G452" s="370" t="s">
        <v>34564</v>
      </c>
    </row>
    <row r="453" spans="1:7" ht="51.2" customHeight="1" x14ac:dyDescent="0.25">
      <c r="A453" s="369">
        <v>449</v>
      </c>
      <c r="B453" s="370" t="s">
        <v>34380</v>
      </c>
      <c r="C453" s="371" t="s">
        <v>11675</v>
      </c>
      <c r="D453" s="370" t="s">
        <v>34565</v>
      </c>
      <c r="E453" s="370" t="s">
        <v>11676</v>
      </c>
      <c r="F453" s="370" t="s">
        <v>11677</v>
      </c>
      <c r="G453" s="370" t="s">
        <v>34566</v>
      </c>
    </row>
    <row r="454" spans="1:7" ht="51.2" customHeight="1" x14ac:dyDescent="0.25">
      <c r="A454" s="369">
        <v>450</v>
      </c>
      <c r="B454" s="370" t="s">
        <v>34380</v>
      </c>
      <c r="C454" s="371" t="s">
        <v>11684</v>
      </c>
      <c r="D454" s="370" t="s">
        <v>34567</v>
      </c>
      <c r="E454" s="370" t="s">
        <v>11685</v>
      </c>
      <c r="F454" s="370" t="s">
        <v>11686</v>
      </c>
      <c r="G454" s="370" t="s">
        <v>34568</v>
      </c>
    </row>
    <row r="455" spans="1:7" ht="34.15" customHeight="1" x14ac:dyDescent="0.25">
      <c r="A455" s="369">
        <v>451</v>
      </c>
      <c r="B455" s="370" t="s">
        <v>34380</v>
      </c>
      <c r="C455" s="371" t="s">
        <v>11696</v>
      </c>
      <c r="D455" s="370" t="s">
        <v>34569</v>
      </c>
      <c r="E455" s="370" t="s">
        <v>11697</v>
      </c>
      <c r="F455" s="370" t="s">
        <v>34570</v>
      </c>
      <c r="G455" s="370" t="s">
        <v>34571</v>
      </c>
    </row>
    <row r="456" spans="1:7" ht="34.15" customHeight="1" x14ac:dyDescent="0.25">
      <c r="A456" s="369">
        <v>452</v>
      </c>
      <c r="B456" s="370" t="s">
        <v>34380</v>
      </c>
      <c r="C456" s="371" t="s">
        <v>11708</v>
      </c>
      <c r="D456" s="370" t="s">
        <v>34572</v>
      </c>
      <c r="E456" s="370" t="s">
        <v>11709</v>
      </c>
      <c r="F456" s="370" t="s">
        <v>11710</v>
      </c>
      <c r="G456" s="370" t="s">
        <v>34573</v>
      </c>
    </row>
    <row r="457" spans="1:7" ht="51.2" customHeight="1" x14ac:dyDescent="0.25">
      <c r="A457" s="369">
        <v>453</v>
      </c>
      <c r="B457" s="370" t="s">
        <v>34380</v>
      </c>
      <c r="C457" s="371" t="s">
        <v>11720</v>
      </c>
      <c r="D457" s="370" t="s">
        <v>34574</v>
      </c>
      <c r="E457" s="370" t="s">
        <v>11721</v>
      </c>
      <c r="F457" s="370" t="s">
        <v>11722</v>
      </c>
      <c r="G457" s="370" t="s">
        <v>34575</v>
      </c>
    </row>
    <row r="458" spans="1:7" ht="34.15" customHeight="1" x14ac:dyDescent="0.25">
      <c r="A458" s="369">
        <v>454</v>
      </c>
      <c r="B458" s="370" t="s">
        <v>34380</v>
      </c>
      <c r="C458" s="371" t="s">
        <v>11732</v>
      </c>
      <c r="D458" s="370" t="s">
        <v>34576</v>
      </c>
      <c r="E458" s="370" t="s">
        <v>11733</v>
      </c>
      <c r="F458" s="370" t="s">
        <v>34577</v>
      </c>
      <c r="G458" s="370" t="s">
        <v>34578</v>
      </c>
    </row>
    <row r="459" spans="1:7" ht="34.15" customHeight="1" x14ac:dyDescent="0.25">
      <c r="A459" s="369">
        <v>455</v>
      </c>
      <c r="B459" s="370" t="s">
        <v>34380</v>
      </c>
      <c r="C459" s="371" t="s">
        <v>11741</v>
      </c>
      <c r="D459" s="370" t="s">
        <v>34579</v>
      </c>
      <c r="E459" s="370" t="s">
        <v>11742</v>
      </c>
      <c r="F459" s="370" t="s">
        <v>11743</v>
      </c>
      <c r="G459" s="370" t="s">
        <v>34580</v>
      </c>
    </row>
    <row r="460" spans="1:7" ht="51.2" customHeight="1" x14ac:dyDescent="0.25">
      <c r="A460" s="369">
        <v>456</v>
      </c>
      <c r="B460" s="370" t="s">
        <v>34380</v>
      </c>
      <c r="C460" s="371" t="s">
        <v>11753</v>
      </c>
      <c r="D460" s="370" t="s">
        <v>34581</v>
      </c>
      <c r="E460" s="370" t="s">
        <v>11754</v>
      </c>
      <c r="F460" s="370" t="s">
        <v>11755</v>
      </c>
      <c r="G460" s="370" t="s">
        <v>34582</v>
      </c>
    </row>
    <row r="461" spans="1:7" ht="51.2" customHeight="1" x14ac:dyDescent="0.25">
      <c r="A461" s="369">
        <v>457</v>
      </c>
      <c r="B461" s="370" t="s">
        <v>34380</v>
      </c>
      <c r="C461" s="371" t="s">
        <v>11762</v>
      </c>
      <c r="D461" s="370" t="s">
        <v>34583</v>
      </c>
      <c r="E461" s="370" t="s">
        <v>11763</v>
      </c>
      <c r="F461" s="370" t="s">
        <v>11764</v>
      </c>
      <c r="G461" s="370" t="s">
        <v>34584</v>
      </c>
    </row>
    <row r="462" spans="1:7" ht="34.15" customHeight="1" x14ac:dyDescent="0.25">
      <c r="A462" s="369">
        <v>458</v>
      </c>
      <c r="B462" s="370" t="s">
        <v>34380</v>
      </c>
      <c r="C462" s="371" t="s">
        <v>11774</v>
      </c>
      <c r="D462" s="370" t="s">
        <v>34585</v>
      </c>
      <c r="E462" s="370" t="s">
        <v>11775</v>
      </c>
      <c r="F462" s="370" t="s">
        <v>11776</v>
      </c>
      <c r="G462" s="370" t="s">
        <v>34586</v>
      </c>
    </row>
    <row r="463" spans="1:7" ht="34.15" customHeight="1" x14ac:dyDescent="0.25">
      <c r="A463" s="369">
        <v>459</v>
      </c>
      <c r="B463" s="370" t="s">
        <v>34380</v>
      </c>
      <c r="C463" s="371" t="s">
        <v>11786</v>
      </c>
      <c r="D463" s="370" t="s">
        <v>34587</v>
      </c>
      <c r="E463" s="370" t="s">
        <v>11787</v>
      </c>
      <c r="F463" s="370" t="s">
        <v>11788</v>
      </c>
      <c r="G463" s="370" t="s">
        <v>34588</v>
      </c>
    </row>
    <row r="464" spans="1:7" ht="51.2" customHeight="1" x14ac:dyDescent="0.25">
      <c r="A464" s="369">
        <v>460</v>
      </c>
      <c r="B464" s="370" t="s">
        <v>34380</v>
      </c>
      <c r="C464" s="371" t="s">
        <v>11798</v>
      </c>
      <c r="D464" s="370" t="s">
        <v>34589</v>
      </c>
      <c r="E464" s="370" t="s">
        <v>11799</v>
      </c>
      <c r="F464" s="370" t="s">
        <v>11800</v>
      </c>
      <c r="G464" s="370" t="s">
        <v>34590</v>
      </c>
    </row>
    <row r="465" spans="1:7" ht="51.2" customHeight="1" x14ac:dyDescent="0.25">
      <c r="A465" s="369">
        <v>461</v>
      </c>
      <c r="B465" s="370" t="s">
        <v>34380</v>
      </c>
      <c r="C465" s="371" t="s">
        <v>11811</v>
      </c>
      <c r="D465" s="370" t="s">
        <v>34591</v>
      </c>
      <c r="E465" s="370" t="s">
        <v>11812</v>
      </c>
      <c r="F465" s="370" t="s">
        <v>34592</v>
      </c>
      <c r="G465" s="370" t="s">
        <v>34593</v>
      </c>
    </row>
    <row r="466" spans="1:7" ht="34.15" customHeight="1" x14ac:dyDescent="0.25">
      <c r="A466" s="369">
        <v>462</v>
      </c>
      <c r="B466" s="370" t="s">
        <v>34380</v>
      </c>
      <c r="C466" s="371" t="s">
        <v>11823</v>
      </c>
      <c r="D466" s="370" t="s">
        <v>34594</v>
      </c>
      <c r="E466" s="370" t="s">
        <v>11824</v>
      </c>
      <c r="F466" s="370" t="s">
        <v>11825</v>
      </c>
      <c r="G466" s="370" t="s">
        <v>34595</v>
      </c>
    </row>
    <row r="467" spans="1:7" ht="51.2" customHeight="1" x14ac:dyDescent="0.25">
      <c r="A467" s="369">
        <v>463</v>
      </c>
      <c r="B467" s="370" t="s">
        <v>34380</v>
      </c>
      <c r="C467" s="371" t="s">
        <v>11835</v>
      </c>
      <c r="D467" s="370" t="s">
        <v>34596</v>
      </c>
      <c r="E467" s="370" t="s">
        <v>11836</v>
      </c>
      <c r="F467" s="370" t="s">
        <v>11837</v>
      </c>
      <c r="G467" s="370" t="s">
        <v>34597</v>
      </c>
    </row>
    <row r="468" spans="1:7" ht="34.15" customHeight="1" x14ac:dyDescent="0.25">
      <c r="A468" s="369">
        <v>464</v>
      </c>
      <c r="B468" s="370" t="s">
        <v>34380</v>
      </c>
      <c r="C468" s="371" t="s">
        <v>11844</v>
      </c>
      <c r="D468" s="370" t="s">
        <v>34598</v>
      </c>
      <c r="E468" s="370" t="s">
        <v>11845</v>
      </c>
      <c r="F468" s="370" t="s">
        <v>11846</v>
      </c>
      <c r="G468" s="370" t="s">
        <v>34599</v>
      </c>
    </row>
    <row r="469" spans="1:7" ht="34.15" customHeight="1" x14ac:dyDescent="0.25">
      <c r="A469" s="369">
        <v>465</v>
      </c>
      <c r="B469" s="370" t="s">
        <v>34380</v>
      </c>
      <c r="C469" s="371" t="s">
        <v>11854</v>
      </c>
      <c r="D469" s="370" t="s">
        <v>34600</v>
      </c>
      <c r="E469" s="370" t="s">
        <v>11855</v>
      </c>
      <c r="F469" s="370" t="s">
        <v>11856</v>
      </c>
      <c r="G469" s="370" t="s">
        <v>34601</v>
      </c>
    </row>
    <row r="470" spans="1:7" ht="34.15" customHeight="1" x14ac:dyDescent="0.25">
      <c r="A470" s="369">
        <v>466</v>
      </c>
      <c r="B470" s="370" t="s">
        <v>34380</v>
      </c>
      <c r="C470" s="371" t="s">
        <v>11864</v>
      </c>
      <c r="D470" s="370" t="s">
        <v>34602</v>
      </c>
      <c r="E470" s="370" t="s">
        <v>11865</v>
      </c>
      <c r="F470" s="370" t="s">
        <v>34603</v>
      </c>
      <c r="G470" s="370" t="s">
        <v>34604</v>
      </c>
    </row>
    <row r="471" spans="1:7" ht="34.15" customHeight="1" x14ac:dyDescent="0.25">
      <c r="A471" s="369">
        <v>467</v>
      </c>
      <c r="B471" s="370" t="s">
        <v>34380</v>
      </c>
      <c r="C471" s="371" t="s">
        <v>11874</v>
      </c>
      <c r="D471" s="370" t="s">
        <v>34605</v>
      </c>
      <c r="E471" s="370" t="s">
        <v>11875</v>
      </c>
      <c r="F471" s="370" t="s">
        <v>34606</v>
      </c>
      <c r="G471" s="370" t="s">
        <v>34607</v>
      </c>
    </row>
    <row r="472" spans="1:7" ht="34.15" customHeight="1" x14ac:dyDescent="0.25">
      <c r="A472" s="369">
        <v>468</v>
      </c>
      <c r="B472" s="370" t="s">
        <v>34380</v>
      </c>
      <c r="C472" s="371" t="s">
        <v>11883</v>
      </c>
      <c r="D472" s="370" t="s">
        <v>34608</v>
      </c>
      <c r="E472" s="370" t="s">
        <v>11884</v>
      </c>
      <c r="F472" s="370" t="s">
        <v>11885</v>
      </c>
      <c r="G472" s="370" t="s">
        <v>34609</v>
      </c>
    </row>
    <row r="473" spans="1:7" ht="17.100000000000001" customHeight="1" x14ac:dyDescent="0.25">
      <c r="A473" s="369">
        <v>469</v>
      </c>
      <c r="B473" s="370" t="s">
        <v>34380</v>
      </c>
      <c r="C473" s="371" t="s">
        <v>11892</v>
      </c>
      <c r="D473" s="370" t="s">
        <v>34610</v>
      </c>
      <c r="E473" s="370" t="s">
        <v>11893</v>
      </c>
      <c r="F473" s="370" t="s">
        <v>11894</v>
      </c>
      <c r="G473" s="370" t="s">
        <v>34611</v>
      </c>
    </row>
    <row r="474" spans="1:7" ht="51.2" customHeight="1" x14ac:dyDescent="0.25">
      <c r="A474" s="369">
        <v>470</v>
      </c>
      <c r="B474" s="370" t="s">
        <v>34380</v>
      </c>
      <c r="C474" s="371" t="s">
        <v>11901</v>
      </c>
      <c r="D474" s="370" t="s">
        <v>34612</v>
      </c>
      <c r="E474" s="370" t="s">
        <v>11902</v>
      </c>
      <c r="F474" s="370" t="s">
        <v>11903</v>
      </c>
      <c r="G474" s="370" t="s">
        <v>34613</v>
      </c>
    </row>
    <row r="475" spans="1:7" ht="34.15" customHeight="1" x14ac:dyDescent="0.25">
      <c r="A475" s="369">
        <v>471</v>
      </c>
      <c r="B475" s="370" t="s">
        <v>34380</v>
      </c>
      <c r="C475" s="371" t="s">
        <v>11910</v>
      </c>
      <c r="D475" s="370" t="s">
        <v>34614</v>
      </c>
      <c r="E475" s="370" t="s">
        <v>11911</v>
      </c>
      <c r="F475" s="370" t="s">
        <v>34615</v>
      </c>
      <c r="G475" s="370" t="s">
        <v>34616</v>
      </c>
    </row>
    <row r="476" spans="1:7" ht="34.15" customHeight="1" x14ac:dyDescent="0.25">
      <c r="A476" s="369">
        <v>472</v>
      </c>
      <c r="B476" s="370" t="s">
        <v>34380</v>
      </c>
      <c r="C476" s="371" t="s">
        <v>11919</v>
      </c>
      <c r="D476" s="370" t="s">
        <v>34617</v>
      </c>
      <c r="E476" s="370" t="s">
        <v>11920</v>
      </c>
      <c r="F476" s="370" t="s">
        <v>34618</v>
      </c>
      <c r="G476" s="370" t="s">
        <v>34619</v>
      </c>
    </row>
    <row r="477" spans="1:7" ht="34.15" customHeight="1" x14ac:dyDescent="0.25">
      <c r="A477" s="369">
        <v>473</v>
      </c>
      <c r="B477" s="370" t="s">
        <v>34380</v>
      </c>
      <c r="C477" s="371" t="s">
        <v>11925</v>
      </c>
      <c r="D477" s="370" t="s">
        <v>34620</v>
      </c>
      <c r="E477" s="370" t="s">
        <v>11926</v>
      </c>
      <c r="F477" s="370" t="s">
        <v>34621</v>
      </c>
      <c r="G477" s="370" t="s">
        <v>34622</v>
      </c>
    </row>
    <row r="478" spans="1:7" ht="34.15" customHeight="1" x14ac:dyDescent="0.25">
      <c r="A478" s="369">
        <v>474</v>
      </c>
      <c r="B478" s="370" t="s">
        <v>34380</v>
      </c>
      <c r="C478" s="371" t="s">
        <v>11934</v>
      </c>
      <c r="D478" s="370" t="s">
        <v>34623</v>
      </c>
      <c r="E478" s="370" t="s">
        <v>11935</v>
      </c>
      <c r="F478" s="370" t="s">
        <v>11936</v>
      </c>
      <c r="G478" s="370" t="s">
        <v>34624</v>
      </c>
    </row>
    <row r="479" spans="1:7" ht="34.15" customHeight="1" x14ac:dyDescent="0.25">
      <c r="A479" s="369">
        <v>475</v>
      </c>
      <c r="B479" s="370" t="s">
        <v>34380</v>
      </c>
      <c r="C479" s="371" t="s">
        <v>11943</v>
      </c>
      <c r="D479" s="370" t="s">
        <v>34625</v>
      </c>
      <c r="E479" s="370" t="s">
        <v>11944</v>
      </c>
      <c r="F479" s="370" t="s">
        <v>34626</v>
      </c>
      <c r="G479" s="370" t="s">
        <v>34627</v>
      </c>
    </row>
    <row r="480" spans="1:7" ht="34.15" customHeight="1" x14ac:dyDescent="0.25">
      <c r="A480" s="369">
        <v>476</v>
      </c>
      <c r="B480" s="370" t="s">
        <v>34380</v>
      </c>
      <c r="C480" s="371" t="s">
        <v>11952</v>
      </c>
      <c r="D480" s="370" t="s">
        <v>34628</v>
      </c>
      <c r="E480" s="370" t="s">
        <v>11953</v>
      </c>
      <c r="F480" s="370" t="s">
        <v>34629</v>
      </c>
      <c r="G480" s="370" t="s">
        <v>34630</v>
      </c>
    </row>
    <row r="481" spans="1:7" ht="34.15" customHeight="1" x14ac:dyDescent="0.25">
      <c r="A481" s="369">
        <v>477</v>
      </c>
      <c r="B481" s="370" t="s">
        <v>34380</v>
      </c>
      <c r="C481" s="371" t="s">
        <v>11961</v>
      </c>
      <c r="D481" s="370" t="s">
        <v>34631</v>
      </c>
      <c r="E481" s="370" t="s">
        <v>11962</v>
      </c>
      <c r="F481" s="370" t="s">
        <v>11963</v>
      </c>
      <c r="G481" s="370" t="s">
        <v>34632</v>
      </c>
    </row>
    <row r="482" spans="1:7" ht="34.15" customHeight="1" x14ac:dyDescent="0.25">
      <c r="A482" s="369">
        <v>478</v>
      </c>
      <c r="B482" s="370" t="s">
        <v>34380</v>
      </c>
      <c r="C482" s="371" t="s">
        <v>11970</v>
      </c>
      <c r="D482" s="370" t="s">
        <v>34633</v>
      </c>
      <c r="E482" s="370" t="s">
        <v>11971</v>
      </c>
      <c r="F482" s="370" t="s">
        <v>34634</v>
      </c>
      <c r="G482" s="370" t="s">
        <v>34635</v>
      </c>
    </row>
    <row r="483" spans="1:7" ht="34.15" customHeight="1" x14ac:dyDescent="0.25">
      <c r="A483" s="369">
        <v>479</v>
      </c>
      <c r="B483" s="370" t="s">
        <v>34380</v>
      </c>
      <c r="C483" s="371" t="s">
        <v>11979</v>
      </c>
      <c r="D483" s="370" t="s">
        <v>34636</v>
      </c>
      <c r="E483" s="370" t="s">
        <v>11980</v>
      </c>
      <c r="F483" s="370" t="s">
        <v>34637</v>
      </c>
      <c r="G483" s="370" t="s">
        <v>34638</v>
      </c>
    </row>
    <row r="484" spans="1:7" ht="34.15" customHeight="1" x14ac:dyDescent="0.25">
      <c r="A484" s="369">
        <v>480</v>
      </c>
      <c r="B484" s="370" t="s">
        <v>34380</v>
      </c>
      <c r="C484" s="371" t="s">
        <v>11988</v>
      </c>
      <c r="D484" s="370" t="s">
        <v>34639</v>
      </c>
      <c r="E484" s="370" t="s">
        <v>11989</v>
      </c>
      <c r="F484" s="370" t="s">
        <v>11990</v>
      </c>
      <c r="G484" s="370" t="s">
        <v>34640</v>
      </c>
    </row>
    <row r="485" spans="1:7" ht="34.15" customHeight="1" x14ac:dyDescent="0.25">
      <c r="A485" s="369">
        <v>481</v>
      </c>
      <c r="B485" s="370" t="s">
        <v>34380</v>
      </c>
      <c r="C485" s="371" t="s">
        <v>11994</v>
      </c>
      <c r="D485" s="370" t="s">
        <v>34641</v>
      </c>
      <c r="E485" s="370" t="s">
        <v>11995</v>
      </c>
      <c r="F485" s="370" t="s">
        <v>34642</v>
      </c>
      <c r="G485" s="370" t="s">
        <v>34643</v>
      </c>
    </row>
    <row r="486" spans="1:7" ht="34.15" customHeight="1" x14ac:dyDescent="0.25">
      <c r="A486" s="369">
        <v>482</v>
      </c>
      <c r="B486" s="370" t="s">
        <v>34380</v>
      </c>
      <c r="C486" s="371" t="s">
        <v>12003</v>
      </c>
      <c r="D486" s="370" t="s">
        <v>34644</v>
      </c>
      <c r="E486" s="370" t="s">
        <v>12004</v>
      </c>
      <c r="F486" s="370" t="s">
        <v>34645</v>
      </c>
      <c r="G486" s="370" t="s">
        <v>34646</v>
      </c>
    </row>
    <row r="487" spans="1:7" ht="17.100000000000001" customHeight="1" x14ac:dyDescent="0.25">
      <c r="A487" s="369">
        <v>483</v>
      </c>
      <c r="B487" s="370" t="s">
        <v>34380</v>
      </c>
      <c r="C487" s="371" t="s">
        <v>12012</v>
      </c>
      <c r="D487" s="370" t="s">
        <v>34647</v>
      </c>
      <c r="E487" s="370" t="s">
        <v>12013</v>
      </c>
      <c r="F487" s="370" t="s">
        <v>12014</v>
      </c>
      <c r="G487" s="370" t="s">
        <v>34648</v>
      </c>
    </row>
    <row r="488" spans="1:7" ht="34.15" customHeight="1" x14ac:dyDescent="0.25">
      <c r="A488" s="369">
        <v>484</v>
      </c>
      <c r="B488" s="370" t="s">
        <v>34380</v>
      </c>
      <c r="C488" s="371" t="s">
        <v>12021</v>
      </c>
      <c r="D488" s="370" t="s">
        <v>34649</v>
      </c>
      <c r="E488" s="370" t="s">
        <v>12022</v>
      </c>
      <c r="F488" s="370" t="s">
        <v>34650</v>
      </c>
      <c r="G488" s="370" t="s">
        <v>34651</v>
      </c>
    </row>
    <row r="489" spans="1:7" ht="34.15" customHeight="1" x14ac:dyDescent="0.25">
      <c r="A489" s="369">
        <v>485</v>
      </c>
      <c r="B489" s="370" t="s">
        <v>34380</v>
      </c>
      <c r="C489" s="371" t="s">
        <v>12030</v>
      </c>
      <c r="D489" s="370" t="s">
        <v>34652</v>
      </c>
      <c r="E489" s="370" t="s">
        <v>12031</v>
      </c>
      <c r="F489" s="370" t="s">
        <v>34653</v>
      </c>
      <c r="G489" s="370" t="s">
        <v>34654</v>
      </c>
    </row>
    <row r="490" spans="1:7" ht="34.15" customHeight="1" x14ac:dyDescent="0.25">
      <c r="A490" s="369">
        <v>486</v>
      </c>
      <c r="B490" s="370" t="s">
        <v>34380</v>
      </c>
      <c r="C490" s="371" t="s">
        <v>12039</v>
      </c>
      <c r="D490" s="370" t="s">
        <v>34655</v>
      </c>
      <c r="E490" s="370" t="s">
        <v>12040</v>
      </c>
      <c r="F490" s="370" t="s">
        <v>34656</v>
      </c>
      <c r="G490" s="370" t="s">
        <v>34657</v>
      </c>
    </row>
    <row r="491" spans="1:7" ht="51.2" customHeight="1" x14ac:dyDescent="0.25">
      <c r="A491" s="369">
        <v>487</v>
      </c>
      <c r="B491" s="370" t="s">
        <v>34380</v>
      </c>
      <c r="C491" s="371" t="s">
        <v>12047</v>
      </c>
      <c r="D491" s="370" t="s">
        <v>34658</v>
      </c>
      <c r="E491" s="370" t="s">
        <v>12048</v>
      </c>
      <c r="F491" s="370" t="s">
        <v>12049</v>
      </c>
      <c r="G491" s="370" t="s">
        <v>34659</v>
      </c>
    </row>
    <row r="492" spans="1:7" ht="34.15" customHeight="1" x14ac:dyDescent="0.25">
      <c r="A492" s="369">
        <v>488</v>
      </c>
      <c r="B492" s="370" t="s">
        <v>34380</v>
      </c>
      <c r="C492" s="371" t="s">
        <v>12055</v>
      </c>
      <c r="D492" s="370" t="s">
        <v>34660</v>
      </c>
      <c r="E492" s="370" t="s">
        <v>12056</v>
      </c>
      <c r="F492" s="370" t="s">
        <v>34661</v>
      </c>
      <c r="G492" s="370" t="s">
        <v>34662</v>
      </c>
    </row>
    <row r="493" spans="1:7" ht="34.15" customHeight="1" x14ac:dyDescent="0.25">
      <c r="A493" s="369">
        <v>489</v>
      </c>
      <c r="B493" s="370" t="s">
        <v>34380</v>
      </c>
      <c r="C493" s="371" t="s">
        <v>12064</v>
      </c>
      <c r="D493" s="370" t="s">
        <v>34663</v>
      </c>
      <c r="E493" s="370" t="s">
        <v>12065</v>
      </c>
      <c r="F493" s="370" t="s">
        <v>12066</v>
      </c>
      <c r="G493" s="370" t="s">
        <v>34664</v>
      </c>
    </row>
    <row r="494" spans="1:7" ht="17.100000000000001" customHeight="1" x14ac:dyDescent="0.25">
      <c r="A494" s="369">
        <v>490</v>
      </c>
      <c r="B494" s="370" t="s">
        <v>34380</v>
      </c>
      <c r="C494" s="371" t="s">
        <v>12070</v>
      </c>
      <c r="D494" s="370" t="s">
        <v>34665</v>
      </c>
      <c r="E494" s="370" t="s">
        <v>12071</v>
      </c>
      <c r="F494" s="370" t="s">
        <v>12072</v>
      </c>
      <c r="G494" s="370" t="s">
        <v>34666</v>
      </c>
    </row>
    <row r="495" spans="1:7" ht="17.100000000000001" customHeight="1" x14ac:dyDescent="0.25">
      <c r="A495" s="369">
        <v>491</v>
      </c>
      <c r="B495" s="370" t="s">
        <v>34380</v>
      </c>
      <c r="C495" s="371" t="s">
        <v>12078</v>
      </c>
      <c r="D495" s="370" t="s">
        <v>34667</v>
      </c>
      <c r="E495" s="370" t="s">
        <v>12079</v>
      </c>
      <c r="F495" s="370" t="s">
        <v>12080</v>
      </c>
      <c r="G495" s="370" t="s">
        <v>34668</v>
      </c>
    </row>
    <row r="496" spans="1:7" ht="17.100000000000001" customHeight="1" x14ac:dyDescent="0.25">
      <c r="A496" s="369">
        <v>492</v>
      </c>
      <c r="B496" s="370" t="s">
        <v>34380</v>
      </c>
      <c r="C496" s="371" t="s">
        <v>12087</v>
      </c>
      <c r="D496" s="370" t="s">
        <v>34669</v>
      </c>
      <c r="E496" s="370" t="s">
        <v>12088</v>
      </c>
      <c r="F496" s="370" t="s">
        <v>34670</v>
      </c>
      <c r="G496" s="370" t="s">
        <v>34671</v>
      </c>
    </row>
    <row r="497" spans="1:7" ht="34.15" customHeight="1" x14ac:dyDescent="0.25">
      <c r="A497" s="369">
        <v>493</v>
      </c>
      <c r="B497" s="370" t="s">
        <v>34380</v>
      </c>
      <c r="C497" s="371" t="s">
        <v>12093</v>
      </c>
      <c r="D497" s="370" t="s">
        <v>34672</v>
      </c>
      <c r="E497" s="370" t="s">
        <v>12094</v>
      </c>
      <c r="F497" s="370" t="s">
        <v>12095</v>
      </c>
      <c r="G497" s="370" t="s">
        <v>34673</v>
      </c>
    </row>
    <row r="498" spans="1:7" ht="34.15" customHeight="1" x14ac:dyDescent="0.25">
      <c r="A498" s="369">
        <v>494</v>
      </c>
      <c r="B498" s="370" t="s">
        <v>34380</v>
      </c>
      <c r="C498" s="371" t="s">
        <v>12102</v>
      </c>
      <c r="D498" s="370" t="s">
        <v>34674</v>
      </c>
      <c r="E498" s="370" t="s">
        <v>12103</v>
      </c>
      <c r="F498" s="370" t="s">
        <v>12104</v>
      </c>
      <c r="G498" s="370" t="s">
        <v>34675</v>
      </c>
    </row>
    <row r="499" spans="1:7" ht="34.15" customHeight="1" x14ac:dyDescent="0.25">
      <c r="A499" s="369">
        <v>495</v>
      </c>
      <c r="B499" s="370" t="s">
        <v>34380</v>
      </c>
      <c r="C499" s="371" t="s">
        <v>12108</v>
      </c>
      <c r="D499" s="370" t="s">
        <v>34676</v>
      </c>
      <c r="E499" s="370" t="s">
        <v>12109</v>
      </c>
      <c r="F499" s="370" t="s">
        <v>34677</v>
      </c>
      <c r="G499" s="370" t="s">
        <v>34678</v>
      </c>
    </row>
    <row r="500" spans="1:7" ht="51.2" customHeight="1" x14ac:dyDescent="0.25">
      <c r="A500" s="369">
        <v>496</v>
      </c>
      <c r="B500" s="370" t="s">
        <v>34380</v>
      </c>
      <c r="C500" s="371" t="s">
        <v>12115</v>
      </c>
      <c r="D500" s="370" t="s">
        <v>34679</v>
      </c>
      <c r="E500" s="370" t="s">
        <v>12116</v>
      </c>
      <c r="F500" s="370" t="s">
        <v>34680</v>
      </c>
      <c r="G500" s="370" t="s">
        <v>34681</v>
      </c>
    </row>
    <row r="501" spans="1:7" ht="34.15" customHeight="1" x14ac:dyDescent="0.25">
      <c r="A501" s="369">
        <v>497</v>
      </c>
      <c r="B501" s="370" t="s">
        <v>34380</v>
      </c>
      <c r="C501" s="371" t="s">
        <v>12122</v>
      </c>
      <c r="D501" s="370" t="s">
        <v>34682</v>
      </c>
      <c r="E501" s="370" t="s">
        <v>12123</v>
      </c>
      <c r="F501" s="370" t="s">
        <v>12124</v>
      </c>
      <c r="G501" s="370" t="s">
        <v>34683</v>
      </c>
    </row>
    <row r="502" spans="1:7" ht="34.15" customHeight="1" x14ac:dyDescent="0.25">
      <c r="A502" s="369">
        <v>498</v>
      </c>
      <c r="B502" s="370" t="s">
        <v>34380</v>
      </c>
      <c r="C502" s="371" t="s">
        <v>12129</v>
      </c>
      <c r="D502" s="370" t="s">
        <v>34684</v>
      </c>
      <c r="E502" s="370" t="s">
        <v>12130</v>
      </c>
      <c r="F502" s="370" t="s">
        <v>12131</v>
      </c>
      <c r="G502" s="370" t="s">
        <v>34685</v>
      </c>
    </row>
    <row r="503" spans="1:7" ht="34.15" customHeight="1" x14ac:dyDescent="0.25">
      <c r="A503" s="369">
        <v>499</v>
      </c>
      <c r="B503" s="370" t="s">
        <v>34380</v>
      </c>
      <c r="C503" s="371" t="s">
        <v>12136</v>
      </c>
      <c r="D503" s="370" t="s">
        <v>34686</v>
      </c>
      <c r="E503" s="370" t="s">
        <v>12137</v>
      </c>
      <c r="F503" s="370" t="s">
        <v>12138</v>
      </c>
      <c r="G503" s="370" t="s">
        <v>34687</v>
      </c>
    </row>
    <row r="504" spans="1:7" ht="34.15" customHeight="1" x14ac:dyDescent="0.25">
      <c r="A504" s="369">
        <v>500</v>
      </c>
      <c r="B504" s="370" t="s">
        <v>34380</v>
      </c>
      <c r="C504" s="371" t="s">
        <v>12143</v>
      </c>
      <c r="D504" s="370" t="s">
        <v>34688</v>
      </c>
      <c r="E504" s="370" t="s">
        <v>12144</v>
      </c>
      <c r="F504" s="370" t="s">
        <v>12145</v>
      </c>
      <c r="G504" s="370" t="s">
        <v>34689</v>
      </c>
    </row>
    <row r="505" spans="1:7" ht="34.15" customHeight="1" x14ac:dyDescent="0.25">
      <c r="A505" s="369">
        <v>501</v>
      </c>
      <c r="B505" s="370" t="s">
        <v>34380</v>
      </c>
      <c r="C505" s="371" t="s">
        <v>12150</v>
      </c>
      <c r="D505" s="370" t="s">
        <v>34690</v>
      </c>
      <c r="E505" s="370" t="s">
        <v>12151</v>
      </c>
      <c r="F505" s="370" t="s">
        <v>34691</v>
      </c>
      <c r="G505" s="370" t="s">
        <v>34692</v>
      </c>
    </row>
    <row r="506" spans="1:7" ht="34.15" customHeight="1" x14ac:dyDescent="0.25">
      <c r="A506" s="369">
        <v>502</v>
      </c>
      <c r="B506" s="370" t="s">
        <v>34380</v>
      </c>
      <c r="C506" s="371" t="s">
        <v>12157</v>
      </c>
      <c r="D506" s="370" t="s">
        <v>34693</v>
      </c>
      <c r="E506" s="370" t="s">
        <v>12158</v>
      </c>
      <c r="F506" s="370" t="s">
        <v>34694</v>
      </c>
      <c r="G506" s="370" t="s">
        <v>34695</v>
      </c>
    </row>
    <row r="507" spans="1:7" ht="34.15" customHeight="1" x14ac:dyDescent="0.25">
      <c r="A507" s="369">
        <v>503</v>
      </c>
      <c r="B507" s="370" t="s">
        <v>34380</v>
      </c>
      <c r="C507" s="371" t="s">
        <v>12163</v>
      </c>
      <c r="D507" s="370" t="s">
        <v>34696</v>
      </c>
      <c r="E507" s="370" t="s">
        <v>12164</v>
      </c>
      <c r="F507" s="370" t="s">
        <v>34697</v>
      </c>
      <c r="G507" s="370" t="s">
        <v>34698</v>
      </c>
    </row>
    <row r="508" spans="1:7" ht="34.15" customHeight="1" x14ac:dyDescent="0.25">
      <c r="A508" s="369">
        <v>504</v>
      </c>
      <c r="B508" s="370" t="s">
        <v>34380</v>
      </c>
      <c r="C508" s="371" t="s">
        <v>12172</v>
      </c>
      <c r="D508" s="370" t="s">
        <v>34699</v>
      </c>
      <c r="E508" s="370" t="s">
        <v>12173</v>
      </c>
      <c r="F508" s="370" t="s">
        <v>12174</v>
      </c>
      <c r="G508" s="370" t="s">
        <v>34700</v>
      </c>
    </row>
    <row r="509" spans="1:7" ht="51.2" customHeight="1" x14ac:dyDescent="0.25">
      <c r="A509" s="369">
        <v>505</v>
      </c>
      <c r="B509" s="370" t="s">
        <v>34380</v>
      </c>
      <c r="C509" s="371" t="s">
        <v>12178</v>
      </c>
      <c r="D509" s="370" t="s">
        <v>34701</v>
      </c>
      <c r="E509" s="370" t="s">
        <v>12179</v>
      </c>
      <c r="F509" s="370" t="s">
        <v>12180</v>
      </c>
      <c r="G509" s="370" t="s">
        <v>34702</v>
      </c>
    </row>
    <row r="510" spans="1:7" ht="34.15" customHeight="1" x14ac:dyDescent="0.25">
      <c r="A510" s="369">
        <v>506</v>
      </c>
      <c r="B510" s="370" t="s">
        <v>34380</v>
      </c>
      <c r="C510" s="371" t="s">
        <v>12185</v>
      </c>
      <c r="D510" s="370" t="s">
        <v>34703</v>
      </c>
      <c r="E510" s="370" t="s">
        <v>12186</v>
      </c>
      <c r="F510" s="370" t="s">
        <v>34704</v>
      </c>
      <c r="G510" s="370" t="s">
        <v>34705</v>
      </c>
    </row>
    <row r="511" spans="1:7" ht="34.15" customHeight="1" x14ac:dyDescent="0.25">
      <c r="A511" s="369">
        <v>507</v>
      </c>
      <c r="B511" s="370" t="s">
        <v>34380</v>
      </c>
      <c r="C511" s="371" t="s">
        <v>12192</v>
      </c>
      <c r="D511" s="370" t="s">
        <v>34706</v>
      </c>
      <c r="E511" s="370" t="s">
        <v>12193</v>
      </c>
      <c r="F511" s="370" t="s">
        <v>12194</v>
      </c>
      <c r="G511" s="370" t="s">
        <v>34707</v>
      </c>
    </row>
    <row r="512" spans="1:7" ht="34.15" customHeight="1" x14ac:dyDescent="0.25">
      <c r="A512" s="369">
        <v>508</v>
      </c>
      <c r="B512" s="370" t="s">
        <v>34380</v>
      </c>
      <c r="C512" s="371" t="s">
        <v>12199</v>
      </c>
      <c r="D512" s="370" t="s">
        <v>34708</v>
      </c>
      <c r="E512" s="370" t="s">
        <v>12200</v>
      </c>
      <c r="F512" s="370" t="s">
        <v>34709</v>
      </c>
      <c r="G512" s="370" t="s">
        <v>34710</v>
      </c>
    </row>
    <row r="513" spans="1:7" ht="34.15" customHeight="1" x14ac:dyDescent="0.25">
      <c r="A513" s="369">
        <v>509</v>
      </c>
      <c r="B513" s="370" t="s">
        <v>34380</v>
      </c>
      <c r="C513" s="371" t="s">
        <v>12206</v>
      </c>
      <c r="D513" s="370" t="s">
        <v>34711</v>
      </c>
      <c r="E513" s="370" t="s">
        <v>12207</v>
      </c>
      <c r="F513" s="370" t="s">
        <v>34712</v>
      </c>
      <c r="G513" s="370" t="s">
        <v>34713</v>
      </c>
    </row>
    <row r="514" spans="1:7" ht="17.100000000000001" customHeight="1" x14ac:dyDescent="0.25">
      <c r="A514" s="369">
        <v>510</v>
      </c>
      <c r="B514" s="370" t="s">
        <v>34380</v>
      </c>
      <c r="C514" s="371" t="s">
        <v>12213</v>
      </c>
      <c r="D514" s="370" t="s">
        <v>34714</v>
      </c>
      <c r="E514" s="370" t="s">
        <v>12214</v>
      </c>
      <c r="F514" s="370" t="s">
        <v>12215</v>
      </c>
      <c r="G514" s="370" t="s">
        <v>34715</v>
      </c>
    </row>
    <row r="515" spans="1:7" ht="51.2" customHeight="1" x14ac:dyDescent="0.25">
      <c r="A515" s="369">
        <v>511</v>
      </c>
      <c r="B515" s="370" t="s">
        <v>34380</v>
      </c>
      <c r="C515" s="371" t="s">
        <v>12221</v>
      </c>
      <c r="D515" s="370" t="s">
        <v>34716</v>
      </c>
      <c r="E515" s="370" t="s">
        <v>12222</v>
      </c>
      <c r="F515" s="370" t="s">
        <v>12223</v>
      </c>
      <c r="G515" s="370" t="s">
        <v>34717</v>
      </c>
    </row>
    <row r="516" spans="1:7" ht="34.15" customHeight="1" x14ac:dyDescent="0.25">
      <c r="A516" s="369">
        <v>512</v>
      </c>
      <c r="B516" s="370" t="s">
        <v>34380</v>
      </c>
      <c r="C516" s="371" t="s">
        <v>12228</v>
      </c>
      <c r="D516" s="370" t="s">
        <v>34718</v>
      </c>
      <c r="E516" s="370" t="s">
        <v>12229</v>
      </c>
      <c r="F516" s="370" t="s">
        <v>12230</v>
      </c>
      <c r="G516" s="370" t="s">
        <v>34719</v>
      </c>
    </row>
    <row r="517" spans="1:7" ht="17.100000000000001" customHeight="1" x14ac:dyDescent="0.25">
      <c r="A517" s="369">
        <v>513</v>
      </c>
      <c r="B517" s="370" t="s">
        <v>34380</v>
      </c>
      <c r="C517" s="371" t="s">
        <v>12235</v>
      </c>
      <c r="D517" s="370" t="s">
        <v>34720</v>
      </c>
      <c r="E517" s="370" t="s">
        <v>12236</v>
      </c>
      <c r="F517" s="370" t="s">
        <v>12237</v>
      </c>
      <c r="G517" s="370" t="s">
        <v>34721</v>
      </c>
    </row>
    <row r="518" spans="1:7" ht="34.15" customHeight="1" x14ac:dyDescent="0.25">
      <c r="A518" s="369">
        <v>514</v>
      </c>
      <c r="B518" s="370" t="s">
        <v>34380</v>
      </c>
      <c r="C518" s="371" t="s">
        <v>12242</v>
      </c>
      <c r="D518" s="370" t="s">
        <v>34722</v>
      </c>
      <c r="E518" s="370" t="s">
        <v>12243</v>
      </c>
      <c r="F518" s="370" t="s">
        <v>12244</v>
      </c>
      <c r="G518" s="370" t="s">
        <v>34723</v>
      </c>
    </row>
    <row r="519" spans="1:7" ht="34.15" customHeight="1" x14ac:dyDescent="0.25">
      <c r="A519" s="369">
        <v>515</v>
      </c>
      <c r="B519" s="370" t="s">
        <v>34380</v>
      </c>
      <c r="C519" s="371" t="s">
        <v>12249</v>
      </c>
      <c r="D519" s="370" t="s">
        <v>34724</v>
      </c>
      <c r="E519" s="370" t="s">
        <v>12250</v>
      </c>
      <c r="F519" s="370" t="s">
        <v>12251</v>
      </c>
      <c r="G519" s="370" t="s">
        <v>34725</v>
      </c>
    </row>
    <row r="520" spans="1:7" ht="34.15" customHeight="1" x14ac:dyDescent="0.25">
      <c r="A520" s="369">
        <v>516</v>
      </c>
      <c r="B520" s="370" t="s">
        <v>34380</v>
      </c>
      <c r="C520" s="371" t="s">
        <v>12256</v>
      </c>
      <c r="D520" s="370" t="s">
        <v>34726</v>
      </c>
      <c r="E520" s="370" t="s">
        <v>12257</v>
      </c>
      <c r="F520" s="370" t="s">
        <v>34727</v>
      </c>
      <c r="G520" s="370" t="s">
        <v>34728</v>
      </c>
    </row>
    <row r="521" spans="1:7" ht="17.100000000000001" customHeight="1" x14ac:dyDescent="0.25">
      <c r="A521" s="369">
        <v>517</v>
      </c>
      <c r="B521" s="370" t="s">
        <v>34380</v>
      </c>
      <c r="C521" s="371" t="s">
        <v>12262</v>
      </c>
      <c r="D521" s="370" t="s">
        <v>34729</v>
      </c>
      <c r="E521" s="370" t="s">
        <v>12263</v>
      </c>
      <c r="F521" s="370" t="s">
        <v>34730</v>
      </c>
      <c r="G521" s="370" t="s">
        <v>34731</v>
      </c>
    </row>
    <row r="522" spans="1:7" ht="17.100000000000001" customHeight="1" x14ac:dyDescent="0.25">
      <c r="A522" s="369">
        <v>518</v>
      </c>
      <c r="B522" s="370" t="s">
        <v>34380</v>
      </c>
      <c r="C522" s="371" t="s">
        <v>12271</v>
      </c>
      <c r="D522" s="370" t="s">
        <v>34732</v>
      </c>
      <c r="E522" s="370" t="s">
        <v>12272</v>
      </c>
      <c r="F522" s="370" t="s">
        <v>12273</v>
      </c>
      <c r="G522" s="370" t="s">
        <v>34733</v>
      </c>
    </row>
    <row r="523" spans="1:7" ht="34.15" customHeight="1" x14ac:dyDescent="0.25">
      <c r="A523" s="369">
        <v>519</v>
      </c>
      <c r="B523" s="370" t="s">
        <v>34380</v>
      </c>
      <c r="C523" s="371" t="s">
        <v>12277</v>
      </c>
      <c r="D523" s="370" t="s">
        <v>34734</v>
      </c>
      <c r="E523" s="370" t="s">
        <v>12278</v>
      </c>
      <c r="F523" s="370" t="s">
        <v>12279</v>
      </c>
      <c r="G523" s="370" t="s">
        <v>34735</v>
      </c>
    </row>
    <row r="524" spans="1:7" ht="34.15" customHeight="1" x14ac:dyDescent="0.25">
      <c r="A524" s="369">
        <v>520</v>
      </c>
      <c r="B524" s="370" t="s">
        <v>34380</v>
      </c>
      <c r="C524" s="371" t="s">
        <v>12284</v>
      </c>
      <c r="D524" s="370" t="s">
        <v>34736</v>
      </c>
      <c r="E524" s="370" t="s">
        <v>12285</v>
      </c>
      <c r="F524" s="370" t="s">
        <v>12286</v>
      </c>
      <c r="G524" s="370" t="s">
        <v>34737</v>
      </c>
    </row>
    <row r="525" spans="1:7" ht="34.15" customHeight="1" x14ac:dyDescent="0.25">
      <c r="A525" s="369">
        <v>521</v>
      </c>
      <c r="B525" s="370" t="s">
        <v>34380</v>
      </c>
      <c r="C525" s="371" t="s">
        <v>12291</v>
      </c>
      <c r="D525" s="370" t="s">
        <v>34738</v>
      </c>
      <c r="E525" s="370" t="s">
        <v>12292</v>
      </c>
      <c r="F525" s="370" t="s">
        <v>34739</v>
      </c>
      <c r="G525" s="370" t="s">
        <v>34740</v>
      </c>
    </row>
    <row r="526" spans="1:7" ht="34.15" customHeight="1" x14ac:dyDescent="0.25">
      <c r="A526" s="369">
        <v>522</v>
      </c>
      <c r="B526" s="370" t="s">
        <v>34380</v>
      </c>
      <c r="C526" s="371" t="s">
        <v>12298</v>
      </c>
      <c r="D526" s="370" t="s">
        <v>34741</v>
      </c>
      <c r="E526" s="370" t="s">
        <v>12299</v>
      </c>
      <c r="F526" s="370" t="s">
        <v>12300</v>
      </c>
      <c r="G526" s="370" t="s">
        <v>34742</v>
      </c>
    </row>
    <row r="527" spans="1:7" ht="51.2" customHeight="1" x14ac:dyDescent="0.25">
      <c r="A527" s="369">
        <v>523</v>
      </c>
      <c r="B527" s="370" t="s">
        <v>34380</v>
      </c>
      <c r="C527" s="371" t="s">
        <v>12305</v>
      </c>
      <c r="D527" s="370" t="s">
        <v>34743</v>
      </c>
      <c r="E527" s="370" t="s">
        <v>12306</v>
      </c>
      <c r="F527" s="370" t="s">
        <v>12307</v>
      </c>
      <c r="G527" s="370" t="s">
        <v>34744</v>
      </c>
    </row>
    <row r="528" spans="1:7" ht="34.15" customHeight="1" x14ac:dyDescent="0.25">
      <c r="A528" s="369">
        <v>524</v>
      </c>
      <c r="B528" s="370" t="s">
        <v>34380</v>
      </c>
      <c r="C528" s="371" t="s">
        <v>12312</v>
      </c>
      <c r="D528" s="370" t="s">
        <v>34745</v>
      </c>
      <c r="E528" s="370" t="s">
        <v>12313</v>
      </c>
      <c r="F528" s="370" t="s">
        <v>12314</v>
      </c>
      <c r="G528" s="370" t="s">
        <v>34746</v>
      </c>
    </row>
    <row r="529" spans="1:7" ht="34.15" customHeight="1" x14ac:dyDescent="0.25">
      <c r="A529" s="369">
        <v>525</v>
      </c>
      <c r="B529" s="370" t="s">
        <v>34380</v>
      </c>
      <c r="C529" s="371" t="s">
        <v>12319</v>
      </c>
      <c r="D529" s="370" t="s">
        <v>34747</v>
      </c>
      <c r="E529" s="370" t="s">
        <v>12320</v>
      </c>
      <c r="F529" s="370" t="s">
        <v>12321</v>
      </c>
      <c r="G529" s="370" t="s">
        <v>34748</v>
      </c>
    </row>
    <row r="530" spans="1:7" ht="34.15" customHeight="1" x14ac:dyDescent="0.25">
      <c r="A530" s="369">
        <v>526</v>
      </c>
      <c r="B530" s="370" t="s">
        <v>34380</v>
      </c>
      <c r="C530" s="371" t="s">
        <v>12325</v>
      </c>
      <c r="D530" s="370" t="s">
        <v>34749</v>
      </c>
      <c r="E530" s="370" t="s">
        <v>12326</v>
      </c>
      <c r="F530" s="370" t="s">
        <v>34750</v>
      </c>
      <c r="G530" s="370" t="s">
        <v>34751</v>
      </c>
    </row>
    <row r="531" spans="1:7" ht="17.100000000000001" customHeight="1" x14ac:dyDescent="0.25">
      <c r="A531" s="369">
        <v>527</v>
      </c>
      <c r="B531" s="370" t="s">
        <v>34380</v>
      </c>
      <c r="C531" s="371" t="s">
        <v>12334</v>
      </c>
      <c r="D531" s="370" t="s">
        <v>34752</v>
      </c>
      <c r="E531" s="370" t="s">
        <v>12335</v>
      </c>
      <c r="F531" s="370" t="s">
        <v>34753</v>
      </c>
      <c r="G531" s="370" t="s">
        <v>34754</v>
      </c>
    </row>
    <row r="532" spans="1:7" ht="51.2" customHeight="1" x14ac:dyDescent="0.25">
      <c r="A532" s="369">
        <v>528</v>
      </c>
      <c r="B532" s="370" t="s">
        <v>34380</v>
      </c>
      <c r="C532" s="371" t="s">
        <v>12340</v>
      </c>
      <c r="D532" s="370" t="s">
        <v>34755</v>
      </c>
      <c r="E532" s="370" t="s">
        <v>12341</v>
      </c>
      <c r="F532" s="370" t="s">
        <v>12342</v>
      </c>
      <c r="G532" s="370" t="s">
        <v>34756</v>
      </c>
    </row>
    <row r="533" spans="1:7" ht="34.15" customHeight="1" x14ac:dyDescent="0.25">
      <c r="A533" s="369">
        <v>529</v>
      </c>
      <c r="B533" s="370" t="s">
        <v>34380</v>
      </c>
      <c r="C533" s="371" t="s">
        <v>12347</v>
      </c>
      <c r="D533" s="370" t="s">
        <v>34757</v>
      </c>
      <c r="E533" s="370" t="s">
        <v>12348</v>
      </c>
      <c r="F533" s="370" t="s">
        <v>12349</v>
      </c>
      <c r="G533" s="370" t="s">
        <v>34758</v>
      </c>
    </row>
    <row r="534" spans="1:7" ht="17.100000000000001" customHeight="1" x14ac:dyDescent="0.25">
      <c r="A534" s="369">
        <v>530</v>
      </c>
      <c r="B534" s="370" t="s">
        <v>34380</v>
      </c>
      <c r="C534" s="371" t="s">
        <v>12354</v>
      </c>
      <c r="D534" s="370" t="s">
        <v>34759</v>
      </c>
      <c r="E534" s="370" t="s">
        <v>12355</v>
      </c>
      <c r="F534" s="370" t="s">
        <v>12356</v>
      </c>
      <c r="G534" s="370" t="s">
        <v>34760</v>
      </c>
    </row>
    <row r="535" spans="1:7" ht="34.15" customHeight="1" x14ac:dyDescent="0.25">
      <c r="A535" s="369">
        <v>531</v>
      </c>
      <c r="B535" s="370" t="s">
        <v>34380</v>
      </c>
      <c r="C535" s="371" t="s">
        <v>12361</v>
      </c>
      <c r="D535" s="370" t="s">
        <v>34761</v>
      </c>
      <c r="E535" s="370" t="s">
        <v>12362</v>
      </c>
      <c r="F535" s="370" t="s">
        <v>34762</v>
      </c>
      <c r="G535" s="370" t="s">
        <v>34763</v>
      </c>
    </row>
    <row r="536" spans="1:7" ht="17.100000000000001" customHeight="1" x14ac:dyDescent="0.25">
      <c r="A536" s="369">
        <v>532</v>
      </c>
      <c r="B536" s="370" t="s">
        <v>34380</v>
      </c>
      <c r="C536" s="371" t="s">
        <v>12368</v>
      </c>
      <c r="D536" s="370" t="s">
        <v>34764</v>
      </c>
      <c r="E536" s="370" t="s">
        <v>12369</v>
      </c>
      <c r="F536" s="370" t="s">
        <v>12370</v>
      </c>
      <c r="G536" s="370" t="s">
        <v>34765</v>
      </c>
    </row>
    <row r="537" spans="1:7" ht="17.100000000000001" customHeight="1" x14ac:dyDescent="0.25">
      <c r="A537" s="369">
        <v>533</v>
      </c>
      <c r="B537" s="370" t="s">
        <v>34380</v>
      </c>
      <c r="C537" s="371" t="s">
        <v>12374</v>
      </c>
      <c r="D537" s="370" t="s">
        <v>34766</v>
      </c>
      <c r="E537" s="370" t="s">
        <v>12375</v>
      </c>
      <c r="F537" s="370" t="s">
        <v>12376</v>
      </c>
      <c r="G537" s="370" t="s">
        <v>34767</v>
      </c>
    </row>
    <row r="538" spans="1:7" ht="34.15" customHeight="1" x14ac:dyDescent="0.25">
      <c r="A538" s="369">
        <v>534</v>
      </c>
      <c r="B538" s="370" t="s">
        <v>34380</v>
      </c>
      <c r="C538" s="371" t="s">
        <v>12383</v>
      </c>
      <c r="D538" s="370" t="s">
        <v>34768</v>
      </c>
      <c r="E538" s="370" t="s">
        <v>12384</v>
      </c>
      <c r="F538" s="370" t="s">
        <v>34769</v>
      </c>
      <c r="G538" s="370" t="s">
        <v>34770</v>
      </c>
    </row>
    <row r="539" spans="1:7" ht="34.15" customHeight="1" x14ac:dyDescent="0.25">
      <c r="A539" s="369">
        <v>535</v>
      </c>
      <c r="B539" s="370" t="s">
        <v>34380</v>
      </c>
      <c r="C539" s="371" t="s">
        <v>12389</v>
      </c>
      <c r="D539" s="370" t="s">
        <v>34771</v>
      </c>
      <c r="E539" s="370" t="s">
        <v>12390</v>
      </c>
      <c r="F539" s="370" t="s">
        <v>12391</v>
      </c>
      <c r="G539" s="370" t="s">
        <v>34772</v>
      </c>
    </row>
    <row r="540" spans="1:7" ht="17.100000000000001" customHeight="1" x14ac:dyDescent="0.25">
      <c r="A540" s="369">
        <v>536</v>
      </c>
      <c r="B540" s="370" t="s">
        <v>34380</v>
      </c>
      <c r="C540" s="371" t="s">
        <v>12396</v>
      </c>
      <c r="D540" s="370" t="s">
        <v>34773</v>
      </c>
      <c r="E540" s="370" t="s">
        <v>12397</v>
      </c>
      <c r="F540" s="370" t="s">
        <v>34774</v>
      </c>
      <c r="G540" s="370" t="s">
        <v>34775</v>
      </c>
    </row>
    <row r="541" spans="1:7" ht="34.15" customHeight="1" x14ac:dyDescent="0.25">
      <c r="A541" s="369">
        <v>537</v>
      </c>
      <c r="B541" s="370" t="s">
        <v>34380</v>
      </c>
      <c r="C541" s="371" t="s">
        <v>12403</v>
      </c>
      <c r="D541" s="370" t="s">
        <v>34776</v>
      </c>
      <c r="E541" s="370" t="s">
        <v>12404</v>
      </c>
      <c r="F541" s="370" t="s">
        <v>12405</v>
      </c>
      <c r="G541" s="370" t="s">
        <v>34777</v>
      </c>
    </row>
    <row r="542" spans="1:7" ht="17.100000000000001" customHeight="1" x14ac:dyDescent="0.25">
      <c r="A542" s="369">
        <v>538</v>
      </c>
      <c r="B542" s="370" t="s">
        <v>34380</v>
      </c>
      <c r="C542" s="371" t="s">
        <v>12410</v>
      </c>
      <c r="D542" s="370" t="s">
        <v>34778</v>
      </c>
      <c r="E542" s="370" t="s">
        <v>12411</v>
      </c>
      <c r="F542" s="370" t="s">
        <v>12412</v>
      </c>
      <c r="G542" s="370" t="s">
        <v>34779</v>
      </c>
    </row>
    <row r="543" spans="1:7" ht="34.15" customHeight="1" x14ac:dyDescent="0.25">
      <c r="A543" s="369">
        <v>539</v>
      </c>
      <c r="B543" s="370" t="s">
        <v>34380</v>
      </c>
      <c r="C543" s="371" t="s">
        <v>12417</v>
      </c>
      <c r="D543" s="370" t="s">
        <v>34780</v>
      </c>
      <c r="E543" s="370" t="s">
        <v>12418</v>
      </c>
      <c r="F543" s="370" t="s">
        <v>12419</v>
      </c>
      <c r="G543" s="370" t="s">
        <v>34781</v>
      </c>
    </row>
    <row r="544" spans="1:7" ht="34.15" customHeight="1" x14ac:dyDescent="0.25">
      <c r="A544" s="369">
        <v>540</v>
      </c>
      <c r="B544" s="370" t="s">
        <v>34380</v>
      </c>
      <c r="C544" s="371" t="s">
        <v>12424</v>
      </c>
      <c r="D544" s="370" t="s">
        <v>34782</v>
      </c>
      <c r="E544" s="370" t="s">
        <v>12425</v>
      </c>
      <c r="F544" s="370" t="s">
        <v>12426</v>
      </c>
      <c r="G544" s="370" t="s">
        <v>34783</v>
      </c>
    </row>
    <row r="545" spans="1:7" ht="34.15" customHeight="1" x14ac:dyDescent="0.25">
      <c r="A545" s="369">
        <v>541</v>
      </c>
      <c r="B545" s="370" t="s">
        <v>34380</v>
      </c>
      <c r="C545" s="371" t="s">
        <v>12431</v>
      </c>
      <c r="D545" s="370" t="s">
        <v>34784</v>
      </c>
      <c r="E545" s="370" t="s">
        <v>12432</v>
      </c>
      <c r="F545" s="370" t="s">
        <v>12433</v>
      </c>
      <c r="G545" s="370" t="s">
        <v>34785</v>
      </c>
    </row>
    <row r="546" spans="1:7" ht="34.15" customHeight="1" x14ac:dyDescent="0.25">
      <c r="A546" s="369">
        <v>542</v>
      </c>
      <c r="B546" s="370" t="s">
        <v>34380</v>
      </c>
      <c r="C546" s="371" t="s">
        <v>12437</v>
      </c>
      <c r="D546" s="370" t="s">
        <v>34786</v>
      </c>
      <c r="E546" s="370" t="s">
        <v>12438</v>
      </c>
      <c r="F546" s="370" t="s">
        <v>34787</v>
      </c>
      <c r="G546" s="370" t="s">
        <v>34788</v>
      </c>
    </row>
    <row r="547" spans="1:7" ht="34.15" customHeight="1" x14ac:dyDescent="0.25">
      <c r="A547" s="369">
        <v>543</v>
      </c>
      <c r="B547" s="370" t="s">
        <v>34380</v>
      </c>
      <c r="C547" s="371" t="s">
        <v>12446</v>
      </c>
      <c r="D547" s="370" t="s">
        <v>34789</v>
      </c>
      <c r="E547" s="370" t="s">
        <v>12447</v>
      </c>
      <c r="F547" s="370" t="s">
        <v>12448</v>
      </c>
      <c r="G547" s="370" t="s">
        <v>34790</v>
      </c>
    </row>
    <row r="548" spans="1:7" ht="34.15" customHeight="1" x14ac:dyDescent="0.25">
      <c r="A548" s="369">
        <v>544</v>
      </c>
      <c r="B548" s="370" t="s">
        <v>34380</v>
      </c>
      <c r="C548" s="371" t="s">
        <v>12452</v>
      </c>
      <c r="D548" s="370" t="s">
        <v>34791</v>
      </c>
      <c r="E548" s="370" t="s">
        <v>12453</v>
      </c>
      <c r="F548" s="370" t="s">
        <v>12454</v>
      </c>
      <c r="G548" s="370" t="s">
        <v>34792</v>
      </c>
    </row>
    <row r="549" spans="1:7" ht="51.2" customHeight="1" x14ac:dyDescent="0.25">
      <c r="A549" s="369">
        <v>545</v>
      </c>
      <c r="B549" s="370" t="s">
        <v>34380</v>
      </c>
      <c r="C549" s="371" t="s">
        <v>12459</v>
      </c>
      <c r="D549" s="370" t="s">
        <v>34793</v>
      </c>
      <c r="E549" s="370" t="s">
        <v>12460</v>
      </c>
      <c r="F549" s="370" t="s">
        <v>34794</v>
      </c>
      <c r="G549" s="370" t="s">
        <v>34795</v>
      </c>
    </row>
    <row r="550" spans="1:7" ht="34.15" customHeight="1" x14ac:dyDescent="0.25">
      <c r="A550" s="369">
        <v>546</v>
      </c>
      <c r="B550" s="370" t="s">
        <v>34380</v>
      </c>
      <c r="C550" s="371" t="s">
        <v>12468</v>
      </c>
      <c r="D550" s="370" t="s">
        <v>34796</v>
      </c>
      <c r="E550" s="370" t="s">
        <v>12469</v>
      </c>
      <c r="F550" s="370" t="s">
        <v>34797</v>
      </c>
      <c r="G550" s="370" t="s">
        <v>34798</v>
      </c>
    </row>
    <row r="551" spans="1:7" ht="68.45" customHeight="1" x14ac:dyDescent="0.25">
      <c r="A551" s="369">
        <v>547</v>
      </c>
      <c r="B551" s="370" t="s">
        <v>34380</v>
      </c>
      <c r="C551" s="371" t="s">
        <v>12475</v>
      </c>
      <c r="D551" s="370" t="s">
        <v>34799</v>
      </c>
      <c r="E551" s="370" t="s">
        <v>12476</v>
      </c>
      <c r="F551" s="370" t="s">
        <v>34800</v>
      </c>
      <c r="G551" s="370" t="s">
        <v>34801</v>
      </c>
    </row>
    <row r="552" spans="1:7" ht="68.45" customHeight="1" x14ac:dyDescent="0.25">
      <c r="A552" s="369">
        <v>548</v>
      </c>
      <c r="B552" s="370" t="s">
        <v>34380</v>
      </c>
      <c r="C552" s="371" t="s">
        <v>12482</v>
      </c>
      <c r="D552" s="370" t="s">
        <v>34802</v>
      </c>
      <c r="E552" s="370" t="s">
        <v>12483</v>
      </c>
      <c r="F552" s="370" t="s">
        <v>34803</v>
      </c>
      <c r="G552" s="370" t="s">
        <v>34804</v>
      </c>
    </row>
    <row r="553" spans="1:7" ht="34.15" customHeight="1" x14ac:dyDescent="0.25">
      <c r="A553" s="369">
        <v>549</v>
      </c>
      <c r="B553" s="370" t="s">
        <v>34380</v>
      </c>
      <c r="C553" s="371" t="s">
        <v>12488</v>
      </c>
      <c r="D553" s="370" t="s">
        <v>34805</v>
      </c>
      <c r="E553" s="370" t="s">
        <v>12489</v>
      </c>
      <c r="F553" s="370" t="s">
        <v>34806</v>
      </c>
      <c r="G553" s="370" t="s">
        <v>34807</v>
      </c>
    </row>
    <row r="554" spans="1:7" ht="51.2" customHeight="1" x14ac:dyDescent="0.25">
      <c r="A554" s="369">
        <v>550</v>
      </c>
      <c r="B554" s="370" t="s">
        <v>34380</v>
      </c>
      <c r="C554" s="371" t="s">
        <v>12497</v>
      </c>
      <c r="D554" s="370" t="s">
        <v>34808</v>
      </c>
      <c r="E554" s="370" t="s">
        <v>12498</v>
      </c>
      <c r="F554" s="370" t="s">
        <v>12499</v>
      </c>
      <c r="G554" s="370" t="s">
        <v>34809</v>
      </c>
    </row>
    <row r="555" spans="1:7" ht="34.15" customHeight="1" x14ac:dyDescent="0.25">
      <c r="A555" s="369">
        <v>551</v>
      </c>
      <c r="B555" s="370" t="s">
        <v>34380</v>
      </c>
      <c r="C555" s="371" t="s">
        <v>12503</v>
      </c>
      <c r="D555" s="370" t="s">
        <v>34810</v>
      </c>
      <c r="E555" s="370" t="s">
        <v>12504</v>
      </c>
      <c r="F555" s="370" t="s">
        <v>12505</v>
      </c>
      <c r="G555" s="370" t="s">
        <v>34811</v>
      </c>
    </row>
    <row r="556" spans="1:7" ht="68.45" customHeight="1" x14ac:dyDescent="0.25">
      <c r="A556" s="369">
        <v>552</v>
      </c>
      <c r="B556" s="370" t="s">
        <v>34380</v>
      </c>
      <c r="C556" s="371" t="s">
        <v>12510</v>
      </c>
      <c r="D556" s="370" t="s">
        <v>34812</v>
      </c>
      <c r="E556" s="370" t="s">
        <v>12511</v>
      </c>
      <c r="F556" s="370" t="s">
        <v>12512</v>
      </c>
      <c r="G556" s="370" t="s">
        <v>34813</v>
      </c>
    </row>
    <row r="557" spans="1:7" ht="51.2" customHeight="1" x14ac:dyDescent="0.25">
      <c r="A557" s="369">
        <v>553</v>
      </c>
      <c r="B557" s="370" t="s">
        <v>34380</v>
      </c>
      <c r="C557" s="371" t="s">
        <v>12517</v>
      </c>
      <c r="D557" s="370" t="s">
        <v>34814</v>
      </c>
      <c r="E557" s="370" t="s">
        <v>12518</v>
      </c>
      <c r="F557" s="370" t="s">
        <v>12519</v>
      </c>
      <c r="G557" s="370" t="s">
        <v>34815</v>
      </c>
    </row>
    <row r="558" spans="1:7" ht="51.2" customHeight="1" x14ac:dyDescent="0.25">
      <c r="A558" s="369">
        <v>554</v>
      </c>
      <c r="B558" s="370" t="s">
        <v>34380</v>
      </c>
      <c r="C558" s="371" t="s">
        <v>12524</v>
      </c>
      <c r="D558" s="370" t="s">
        <v>34816</v>
      </c>
      <c r="E558" s="370" t="s">
        <v>12525</v>
      </c>
      <c r="F558" s="370" t="s">
        <v>12526</v>
      </c>
      <c r="G558" s="370" t="s">
        <v>34817</v>
      </c>
    </row>
    <row r="559" spans="1:7" ht="34.15" customHeight="1" x14ac:dyDescent="0.25">
      <c r="A559" s="369">
        <v>555</v>
      </c>
      <c r="B559" s="370" t="s">
        <v>34380</v>
      </c>
      <c r="C559" s="371" t="s">
        <v>12531</v>
      </c>
      <c r="D559" s="370" t="s">
        <v>34818</v>
      </c>
      <c r="E559" s="370" t="s">
        <v>12532</v>
      </c>
      <c r="F559" s="370" t="s">
        <v>12533</v>
      </c>
      <c r="G559" s="370" t="s">
        <v>34819</v>
      </c>
    </row>
    <row r="560" spans="1:7" ht="51.2" customHeight="1" x14ac:dyDescent="0.25">
      <c r="A560" s="369">
        <v>556</v>
      </c>
      <c r="B560" s="370" t="s">
        <v>34380</v>
      </c>
      <c r="C560" s="371" t="s">
        <v>12538</v>
      </c>
      <c r="D560" s="370" t="s">
        <v>34820</v>
      </c>
      <c r="E560" s="370" t="s">
        <v>12539</v>
      </c>
      <c r="F560" s="370" t="s">
        <v>34821</v>
      </c>
      <c r="G560" s="370" t="s">
        <v>34822</v>
      </c>
    </row>
    <row r="561" spans="1:7" ht="34.15" customHeight="1" x14ac:dyDescent="0.25">
      <c r="A561" s="369">
        <v>557</v>
      </c>
      <c r="B561" s="370" t="s">
        <v>34380</v>
      </c>
      <c r="C561" s="371" t="s">
        <v>12545</v>
      </c>
      <c r="D561" s="370" t="s">
        <v>34823</v>
      </c>
      <c r="E561" s="370" t="s">
        <v>12546</v>
      </c>
      <c r="F561" s="370" t="s">
        <v>12547</v>
      </c>
      <c r="G561" s="370" t="s">
        <v>34824</v>
      </c>
    </row>
    <row r="562" spans="1:7" ht="34.15" customHeight="1" x14ac:dyDescent="0.25">
      <c r="A562" s="369">
        <v>558</v>
      </c>
      <c r="B562" s="370" t="s">
        <v>34380</v>
      </c>
      <c r="C562" s="371" t="s">
        <v>12552</v>
      </c>
      <c r="D562" s="370" t="s">
        <v>34825</v>
      </c>
      <c r="E562" s="370" t="s">
        <v>12553</v>
      </c>
      <c r="F562" s="370" t="s">
        <v>34656</v>
      </c>
      <c r="G562" s="370" t="s">
        <v>34826</v>
      </c>
    </row>
    <row r="563" spans="1:7" ht="34.15" customHeight="1" x14ac:dyDescent="0.25">
      <c r="A563" s="369">
        <v>559</v>
      </c>
      <c r="B563" s="370" t="s">
        <v>34380</v>
      </c>
      <c r="C563" s="371" t="s">
        <v>12557</v>
      </c>
      <c r="D563" s="370" t="s">
        <v>34827</v>
      </c>
      <c r="E563" s="370" t="s">
        <v>12558</v>
      </c>
      <c r="F563" s="370" t="s">
        <v>34828</v>
      </c>
      <c r="G563" s="370" t="s">
        <v>34829</v>
      </c>
    </row>
    <row r="564" spans="1:7" ht="51.2" customHeight="1" x14ac:dyDescent="0.25">
      <c r="A564" s="369">
        <v>560</v>
      </c>
      <c r="B564" s="370" t="s">
        <v>34380</v>
      </c>
      <c r="C564" s="371" t="s">
        <v>12566</v>
      </c>
      <c r="D564" s="370" t="s">
        <v>34830</v>
      </c>
      <c r="E564" s="370" t="s">
        <v>12567</v>
      </c>
      <c r="F564" s="370" t="s">
        <v>34831</v>
      </c>
      <c r="G564" s="370" t="s">
        <v>34832</v>
      </c>
    </row>
    <row r="565" spans="1:7" ht="34.15" customHeight="1" x14ac:dyDescent="0.25">
      <c r="A565" s="369">
        <v>561</v>
      </c>
      <c r="B565" s="370" t="s">
        <v>34380</v>
      </c>
      <c r="C565" s="371" t="s">
        <v>12572</v>
      </c>
      <c r="D565" s="370" t="s">
        <v>34833</v>
      </c>
      <c r="E565" s="370" t="s">
        <v>12573</v>
      </c>
      <c r="F565" s="370" t="s">
        <v>34834</v>
      </c>
      <c r="G565" s="370" t="s">
        <v>34835</v>
      </c>
    </row>
    <row r="566" spans="1:7" ht="51.2" customHeight="1" x14ac:dyDescent="0.25">
      <c r="A566" s="369">
        <v>562</v>
      </c>
      <c r="B566" s="370" t="s">
        <v>34380</v>
      </c>
      <c r="C566" s="371" t="s">
        <v>12579</v>
      </c>
      <c r="D566" s="370" t="s">
        <v>34836</v>
      </c>
      <c r="E566" s="370" t="s">
        <v>12580</v>
      </c>
      <c r="F566" s="370" t="s">
        <v>34837</v>
      </c>
      <c r="G566" s="370" t="s">
        <v>34838</v>
      </c>
    </row>
    <row r="567" spans="1:7" ht="17.100000000000001" customHeight="1" x14ac:dyDescent="0.25">
      <c r="A567" s="369">
        <v>563</v>
      </c>
      <c r="B567" s="370" t="s">
        <v>34380</v>
      </c>
      <c r="C567" s="371" t="s">
        <v>12586</v>
      </c>
      <c r="D567" s="370" t="s">
        <v>34839</v>
      </c>
      <c r="E567" s="370" t="s">
        <v>12587</v>
      </c>
      <c r="F567" s="370" t="s">
        <v>12588</v>
      </c>
      <c r="G567" s="370" t="s">
        <v>34840</v>
      </c>
    </row>
    <row r="568" spans="1:7" ht="34.15" customHeight="1" x14ac:dyDescent="0.25">
      <c r="A568" s="369">
        <v>564</v>
      </c>
      <c r="B568" s="370" t="s">
        <v>34380</v>
      </c>
      <c r="C568" s="371" t="s">
        <v>12593</v>
      </c>
      <c r="D568" s="370" t="s">
        <v>34841</v>
      </c>
      <c r="E568" s="370" t="s">
        <v>12594</v>
      </c>
      <c r="F568" s="370" t="s">
        <v>34842</v>
      </c>
      <c r="G568" s="370" t="s">
        <v>34843</v>
      </c>
    </row>
    <row r="569" spans="1:7" ht="51.2" customHeight="1" x14ac:dyDescent="0.25">
      <c r="A569" s="369">
        <v>565</v>
      </c>
      <c r="B569" s="370" t="s">
        <v>34380</v>
      </c>
      <c r="C569" s="371" t="s">
        <v>12600</v>
      </c>
      <c r="D569" s="370" t="s">
        <v>34844</v>
      </c>
      <c r="E569" s="370" t="s">
        <v>12601</v>
      </c>
      <c r="F569" s="370" t="s">
        <v>12602</v>
      </c>
      <c r="G569" s="370" t="s">
        <v>34845</v>
      </c>
    </row>
    <row r="570" spans="1:7" ht="51.2" customHeight="1" x14ac:dyDescent="0.25">
      <c r="A570" s="369">
        <v>566</v>
      </c>
      <c r="B570" s="370" t="s">
        <v>34380</v>
      </c>
      <c r="C570" s="371" t="s">
        <v>12607</v>
      </c>
      <c r="D570" s="370" t="s">
        <v>34846</v>
      </c>
      <c r="E570" s="370" t="s">
        <v>34847</v>
      </c>
      <c r="F570" s="370" t="s">
        <v>34848</v>
      </c>
      <c r="G570" s="370" t="s">
        <v>34849</v>
      </c>
    </row>
    <row r="571" spans="1:7" ht="34.15" customHeight="1" x14ac:dyDescent="0.25">
      <c r="A571" s="369">
        <v>567</v>
      </c>
      <c r="B571" s="370" t="s">
        <v>34380</v>
      </c>
      <c r="C571" s="371" t="s">
        <v>12613</v>
      </c>
      <c r="D571" s="370" t="s">
        <v>34850</v>
      </c>
      <c r="E571" s="370" t="s">
        <v>12614</v>
      </c>
      <c r="F571" s="370" t="s">
        <v>11506</v>
      </c>
      <c r="G571" s="370" t="s">
        <v>34851</v>
      </c>
    </row>
    <row r="572" spans="1:7" ht="34.15" customHeight="1" x14ac:dyDescent="0.25">
      <c r="A572" s="369">
        <v>568</v>
      </c>
      <c r="B572" s="370" t="s">
        <v>34380</v>
      </c>
      <c r="C572" s="371" t="s">
        <v>12622</v>
      </c>
      <c r="D572" s="370" t="s">
        <v>34852</v>
      </c>
      <c r="E572" s="370" t="s">
        <v>12504</v>
      </c>
      <c r="F572" s="370" t="s">
        <v>12505</v>
      </c>
      <c r="G572" s="370" t="s">
        <v>34853</v>
      </c>
    </row>
    <row r="573" spans="1:7" ht="34.15" customHeight="1" x14ac:dyDescent="0.25">
      <c r="A573" s="369">
        <v>569</v>
      </c>
      <c r="B573" s="370" t="s">
        <v>34380</v>
      </c>
      <c r="C573" s="371" t="s">
        <v>12626</v>
      </c>
      <c r="D573" s="370" t="s">
        <v>34854</v>
      </c>
      <c r="E573" s="370" t="s">
        <v>12627</v>
      </c>
      <c r="F573" s="370" t="s">
        <v>12628</v>
      </c>
      <c r="G573" s="370" t="s">
        <v>34855</v>
      </c>
    </row>
    <row r="574" spans="1:7" ht="34.15" customHeight="1" x14ac:dyDescent="0.25">
      <c r="A574" s="369">
        <v>570</v>
      </c>
      <c r="B574" s="370" t="s">
        <v>34380</v>
      </c>
      <c r="C574" s="371" t="s">
        <v>12633</v>
      </c>
      <c r="D574" s="370" t="s">
        <v>34856</v>
      </c>
      <c r="E574" s="370" t="s">
        <v>12634</v>
      </c>
      <c r="F574" s="370" t="s">
        <v>12635</v>
      </c>
      <c r="G574" s="370" t="s">
        <v>34857</v>
      </c>
    </row>
    <row r="575" spans="1:7" ht="34.15" customHeight="1" x14ac:dyDescent="0.25">
      <c r="A575" s="369">
        <v>571</v>
      </c>
      <c r="B575" s="370" t="s">
        <v>34380</v>
      </c>
      <c r="C575" s="371" t="s">
        <v>12640</v>
      </c>
      <c r="D575" s="370" t="s">
        <v>34858</v>
      </c>
      <c r="E575" s="370" t="s">
        <v>12641</v>
      </c>
      <c r="F575" s="370" t="s">
        <v>12533</v>
      </c>
      <c r="G575" s="370" t="s">
        <v>34859</v>
      </c>
    </row>
    <row r="576" spans="1:7" ht="34.15" customHeight="1" x14ac:dyDescent="0.25">
      <c r="A576" s="369">
        <v>572</v>
      </c>
      <c r="B576" s="370" t="s">
        <v>34380</v>
      </c>
      <c r="C576" s="371" t="s">
        <v>34860</v>
      </c>
      <c r="D576" s="370" t="s">
        <v>34861</v>
      </c>
      <c r="E576" s="370" t="s">
        <v>12647</v>
      </c>
      <c r="F576" s="370" t="s">
        <v>12648</v>
      </c>
      <c r="G576" s="370" t="s">
        <v>34862</v>
      </c>
    </row>
    <row r="577" spans="1:7" ht="34.15" customHeight="1" x14ac:dyDescent="0.25">
      <c r="A577" s="369">
        <v>573</v>
      </c>
      <c r="B577" s="370" t="s">
        <v>34380</v>
      </c>
      <c r="C577" s="371" t="s">
        <v>10195</v>
      </c>
      <c r="D577" s="370" t="s">
        <v>34863</v>
      </c>
      <c r="E577" s="370" t="s">
        <v>12652</v>
      </c>
      <c r="F577" s="370" t="s">
        <v>34864</v>
      </c>
      <c r="G577" s="370" t="s">
        <v>34865</v>
      </c>
    </row>
    <row r="578" spans="1:7" ht="51.2" customHeight="1" x14ac:dyDescent="0.25">
      <c r="A578" s="369">
        <v>574</v>
      </c>
      <c r="B578" s="370" t="s">
        <v>34380</v>
      </c>
      <c r="C578" s="371" t="s">
        <v>12660</v>
      </c>
      <c r="D578" s="370" t="s">
        <v>34866</v>
      </c>
      <c r="E578" s="370" t="s">
        <v>12661</v>
      </c>
      <c r="F578" s="370" t="s">
        <v>12662</v>
      </c>
      <c r="G578" s="370" t="s">
        <v>34867</v>
      </c>
    </row>
    <row r="579" spans="1:7" ht="34.15" customHeight="1" x14ac:dyDescent="0.25">
      <c r="A579" s="369">
        <v>575</v>
      </c>
      <c r="B579" s="370" t="s">
        <v>34380</v>
      </c>
      <c r="C579" s="371" t="s">
        <v>12666</v>
      </c>
      <c r="D579" s="370" t="s">
        <v>34868</v>
      </c>
      <c r="E579" s="370" t="s">
        <v>12667</v>
      </c>
      <c r="F579" s="370" t="s">
        <v>34869</v>
      </c>
      <c r="G579" s="370" t="s">
        <v>34870</v>
      </c>
    </row>
    <row r="580" spans="1:7" ht="34.15" customHeight="1" x14ac:dyDescent="0.25">
      <c r="A580" s="369">
        <v>576</v>
      </c>
      <c r="B580" s="370" t="s">
        <v>34380</v>
      </c>
      <c r="C580" s="371" t="s">
        <v>12673</v>
      </c>
      <c r="D580" s="370" t="s">
        <v>34871</v>
      </c>
      <c r="E580" s="370" t="s">
        <v>12674</v>
      </c>
      <c r="F580" s="370" t="s">
        <v>12675</v>
      </c>
      <c r="G580" s="370" t="s">
        <v>34872</v>
      </c>
    </row>
    <row r="581" spans="1:7" ht="51.2" customHeight="1" x14ac:dyDescent="0.25">
      <c r="A581" s="369">
        <v>577</v>
      </c>
      <c r="B581" s="370" t="s">
        <v>34380</v>
      </c>
      <c r="C581" s="371" t="s">
        <v>12680</v>
      </c>
      <c r="D581" s="370" t="s">
        <v>34873</v>
      </c>
      <c r="E581" s="370" t="s">
        <v>12681</v>
      </c>
      <c r="F581" s="370" t="s">
        <v>34874</v>
      </c>
      <c r="G581" s="370" t="s">
        <v>34875</v>
      </c>
    </row>
    <row r="582" spans="1:7" ht="34.15" customHeight="1" x14ac:dyDescent="0.25">
      <c r="A582" s="369">
        <v>578</v>
      </c>
      <c r="B582" s="370" t="s">
        <v>34380</v>
      </c>
      <c r="C582" s="371" t="s">
        <v>12687</v>
      </c>
      <c r="D582" s="370" t="s">
        <v>34876</v>
      </c>
      <c r="E582" s="370" t="s">
        <v>12688</v>
      </c>
      <c r="F582" s="370" t="s">
        <v>34877</v>
      </c>
      <c r="G582" s="370" t="s">
        <v>34878</v>
      </c>
    </row>
    <row r="583" spans="1:7" ht="34.15" customHeight="1" x14ac:dyDescent="0.25">
      <c r="A583" s="369">
        <v>579</v>
      </c>
      <c r="B583" s="370" t="s">
        <v>34380</v>
      </c>
      <c r="C583" s="371" t="s">
        <v>12694</v>
      </c>
      <c r="D583" s="370" t="s">
        <v>34879</v>
      </c>
      <c r="E583" s="370" t="s">
        <v>12695</v>
      </c>
      <c r="F583" s="370" t="s">
        <v>34880</v>
      </c>
      <c r="G583" s="370" t="s">
        <v>34881</v>
      </c>
    </row>
    <row r="584" spans="1:7" ht="68.45" customHeight="1" x14ac:dyDescent="0.25">
      <c r="A584" s="369">
        <v>580</v>
      </c>
      <c r="B584" s="370" t="s">
        <v>34380</v>
      </c>
      <c r="C584" s="371" t="s">
        <v>12700</v>
      </c>
      <c r="D584" s="370" t="s">
        <v>34882</v>
      </c>
      <c r="E584" s="370" t="s">
        <v>12701</v>
      </c>
      <c r="F584" s="370" t="s">
        <v>34883</v>
      </c>
      <c r="G584" s="370" t="s">
        <v>34884</v>
      </c>
    </row>
    <row r="585" spans="1:7" ht="51.2" customHeight="1" x14ac:dyDescent="0.25">
      <c r="A585" s="369">
        <v>581</v>
      </c>
      <c r="B585" s="370" t="s">
        <v>34380</v>
      </c>
      <c r="C585" s="371" t="s">
        <v>12707</v>
      </c>
      <c r="D585" s="370" t="s">
        <v>34885</v>
      </c>
      <c r="E585" s="370" t="s">
        <v>12708</v>
      </c>
      <c r="F585" s="370" t="s">
        <v>12709</v>
      </c>
      <c r="G585" s="370" t="s">
        <v>34886</v>
      </c>
    </row>
    <row r="586" spans="1:7" ht="34.15" customHeight="1" x14ac:dyDescent="0.25">
      <c r="A586" s="369">
        <v>582</v>
      </c>
      <c r="B586" s="370" t="s">
        <v>34380</v>
      </c>
      <c r="C586" s="371" t="s">
        <v>12714</v>
      </c>
      <c r="D586" s="370" t="s">
        <v>34887</v>
      </c>
      <c r="E586" s="370" t="s">
        <v>12715</v>
      </c>
      <c r="F586" s="370" t="s">
        <v>34888</v>
      </c>
      <c r="G586" s="370" t="s">
        <v>34889</v>
      </c>
    </row>
    <row r="587" spans="1:7" ht="51.2" customHeight="1" x14ac:dyDescent="0.25">
      <c r="A587" s="369">
        <v>583</v>
      </c>
      <c r="B587" s="370" t="s">
        <v>34380</v>
      </c>
      <c r="C587" s="371" t="s">
        <v>12720</v>
      </c>
      <c r="D587" s="370" t="s">
        <v>34890</v>
      </c>
      <c r="E587" s="370" t="s">
        <v>12721</v>
      </c>
      <c r="F587" s="370" t="s">
        <v>34891</v>
      </c>
      <c r="G587" s="370" t="s">
        <v>34892</v>
      </c>
    </row>
    <row r="588" spans="1:7" ht="34.15" customHeight="1" x14ac:dyDescent="0.25">
      <c r="A588" s="369">
        <v>584</v>
      </c>
      <c r="B588" s="370" t="s">
        <v>34380</v>
      </c>
      <c r="C588" s="371" t="s">
        <v>12726</v>
      </c>
      <c r="D588" s="370" t="s">
        <v>34893</v>
      </c>
      <c r="E588" s="370" t="s">
        <v>12727</v>
      </c>
      <c r="F588" s="370" t="s">
        <v>34894</v>
      </c>
      <c r="G588" s="370" t="s">
        <v>34895</v>
      </c>
    </row>
    <row r="589" spans="1:7" ht="51.2" customHeight="1" x14ac:dyDescent="0.25">
      <c r="A589" s="369">
        <v>585</v>
      </c>
      <c r="B589" s="370" t="s">
        <v>34380</v>
      </c>
      <c r="C589" s="371" t="s">
        <v>11240</v>
      </c>
      <c r="D589" s="370" t="s">
        <v>34896</v>
      </c>
      <c r="E589" s="370" t="s">
        <v>12732</v>
      </c>
      <c r="F589" s="370" t="s">
        <v>34897</v>
      </c>
      <c r="G589" s="370" t="s">
        <v>34898</v>
      </c>
    </row>
    <row r="590" spans="1:7" ht="17.100000000000001" customHeight="1" x14ac:dyDescent="0.25">
      <c r="A590" s="369">
        <v>586</v>
      </c>
      <c r="B590" s="370" t="s">
        <v>34380</v>
      </c>
      <c r="C590" s="371" t="s">
        <v>12737</v>
      </c>
      <c r="D590" s="370" t="s">
        <v>34899</v>
      </c>
      <c r="E590" s="370" t="s">
        <v>12738</v>
      </c>
      <c r="F590" s="370" t="s">
        <v>34900</v>
      </c>
      <c r="G590" s="370" t="s">
        <v>34901</v>
      </c>
    </row>
    <row r="591" spans="1:7" ht="68.45" customHeight="1" x14ac:dyDescent="0.25">
      <c r="A591" s="369">
        <v>587</v>
      </c>
      <c r="B591" s="370" t="s">
        <v>34380</v>
      </c>
      <c r="C591" s="371" t="s">
        <v>12743</v>
      </c>
      <c r="D591" s="370" t="s">
        <v>34902</v>
      </c>
      <c r="E591" s="370" t="s">
        <v>12744</v>
      </c>
      <c r="F591" s="370" t="s">
        <v>34903</v>
      </c>
      <c r="G591" s="370" t="s">
        <v>34904</v>
      </c>
    </row>
    <row r="592" spans="1:7" ht="34.15" customHeight="1" x14ac:dyDescent="0.25">
      <c r="A592" s="369">
        <v>588</v>
      </c>
      <c r="B592" s="370" t="s">
        <v>34380</v>
      </c>
      <c r="C592" s="371" t="s">
        <v>12749</v>
      </c>
      <c r="D592" s="370" t="s">
        <v>34905</v>
      </c>
      <c r="E592" s="370" t="s">
        <v>12750</v>
      </c>
      <c r="F592" s="370" t="s">
        <v>34906</v>
      </c>
      <c r="G592" s="370" t="s">
        <v>34907</v>
      </c>
    </row>
    <row r="593" spans="1:7" ht="51.2" customHeight="1" x14ac:dyDescent="0.25">
      <c r="A593" s="369">
        <v>589</v>
      </c>
      <c r="B593" s="370" t="s">
        <v>34380</v>
      </c>
      <c r="C593" s="371" t="s">
        <v>12755</v>
      </c>
      <c r="D593" s="370" t="s">
        <v>34908</v>
      </c>
      <c r="E593" s="370" t="s">
        <v>12756</v>
      </c>
      <c r="F593" s="370" t="s">
        <v>34909</v>
      </c>
      <c r="G593" s="370" t="s">
        <v>34910</v>
      </c>
    </row>
    <row r="594" spans="1:7" ht="51.2" customHeight="1" x14ac:dyDescent="0.25">
      <c r="A594" s="369">
        <v>590</v>
      </c>
      <c r="B594" s="370" t="s">
        <v>34380</v>
      </c>
      <c r="C594" s="371" t="s">
        <v>12761</v>
      </c>
      <c r="D594" s="370" t="s">
        <v>34911</v>
      </c>
      <c r="E594" s="370" t="s">
        <v>12762</v>
      </c>
      <c r="F594" s="370" t="s">
        <v>34912</v>
      </c>
      <c r="G594" s="370" t="s">
        <v>34913</v>
      </c>
    </row>
    <row r="595" spans="1:7" ht="51.2" customHeight="1" x14ac:dyDescent="0.25">
      <c r="A595" s="369">
        <v>591</v>
      </c>
      <c r="B595" s="370" t="s">
        <v>34380</v>
      </c>
      <c r="C595" s="371" t="s">
        <v>12767</v>
      </c>
      <c r="D595" s="370" t="s">
        <v>34914</v>
      </c>
      <c r="E595" s="370" t="s">
        <v>34915</v>
      </c>
      <c r="F595" s="370" t="s">
        <v>34916</v>
      </c>
      <c r="G595" s="370" t="s">
        <v>34917</v>
      </c>
    </row>
    <row r="596" spans="1:7" ht="34.15" customHeight="1" x14ac:dyDescent="0.25">
      <c r="A596" s="369">
        <v>592</v>
      </c>
      <c r="B596" s="370" t="s">
        <v>34380</v>
      </c>
      <c r="C596" s="371" t="s">
        <v>12773</v>
      </c>
      <c r="D596" s="370" t="s">
        <v>34918</v>
      </c>
      <c r="E596" s="370" t="s">
        <v>12774</v>
      </c>
      <c r="F596" s="370" t="s">
        <v>34919</v>
      </c>
      <c r="G596" s="370" t="s">
        <v>34920</v>
      </c>
    </row>
    <row r="597" spans="1:7" ht="34.15" customHeight="1" x14ac:dyDescent="0.25">
      <c r="A597" s="369">
        <v>593</v>
      </c>
      <c r="B597" s="370" t="s">
        <v>34380</v>
      </c>
      <c r="C597" s="371" t="s">
        <v>12779</v>
      </c>
      <c r="D597" s="370" t="s">
        <v>34921</v>
      </c>
      <c r="E597" s="370" t="s">
        <v>12780</v>
      </c>
      <c r="F597" s="370" t="s">
        <v>12781</v>
      </c>
      <c r="G597" s="370" t="s">
        <v>34922</v>
      </c>
    </row>
    <row r="598" spans="1:7" ht="51.2" customHeight="1" x14ac:dyDescent="0.25">
      <c r="A598" s="369">
        <v>594</v>
      </c>
      <c r="B598" s="370" t="s">
        <v>34380</v>
      </c>
      <c r="C598" s="371" t="s">
        <v>12785</v>
      </c>
      <c r="D598" s="370" t="s">
        <v>34923</v>
      </c>
      <c r="E598" s="370" t="s">
        <v>34924</v>
      </c>
      <c r="F598" s="370" t="s">
        <v>34925</v>
      </c>
      <c r="G598" s="370" t="s">
        <v>34926</v>
      </c>
    </row>
    <row r="599" spans="1:7" ht="34.15" customHeight="1" x14ac:dyDescent="0.25">
      <c r="A599" s="369">
        <v>595</v>
      </c>
      <c r="B599" s="370" t="s">
        <v>34380</v>
      </c>
      <c r="C599" s="371" t="s">
        <v>12791</v>
      </c>
      <c r="D599" s="370" t="s">
        <v>34927</v>
      </c>
      <c r="E599" s="370" t="s">
        <v>12792</v>
      </c>
      <c r="F599" s="370" t="s">
        <v>34928</v>
      </c>
      <c r="G599" s="370" t="s">
        <v>34929</v>
      </c>
    </row>
    <row r="600" spans="1:7" ht="34.15" customHeight="1" x14ac:dyDescent="0.25">
      <c r="A600" s="369">
        <v>596</v>
      </c>
      <c r="B600" s="370" t="s">
        <v>34380</v>
      </c>
      <c r="C600" s="371" t="s">
        <v>12797</v>
      </c>
      <c r="D600" s="370" t="s">
        <v>34930</v>
      </c>
      <c r="E600" s="370" t="s">
        <v>12798</v>
      </c>
      <c r="F600" s="370" t="s">
        <v>34931</v>
      </c>
      <c r="G600" s="370" t="s">
        <v>34932</v>
      </c>
    </row>
    <row r="601" spans="1:7" ht="68.45" customHeight="1" x14ac:dyDescent="0.25">
      <c r="A601" s="369">
        <v>597</v>
      </c>
      <c r="B601" s="370" t="s">
        <v>34380</v>
      </c>
      <c r="C601" s="371" t="s">
        <v>12803</v>
      </c>
      <c r="D601" s="370" t="s">
        <v>34933</v>
      </c>
      <c r="E601" s="370" t="s">
        <v>12804</v>
      </c>
      <c r="F601" s="370" t="s">
        <v>12805</v>
      </c>
      <c r="G601" s="370" t="s">
        <v>34934</v>
      </c>
    </row>
    <row r="602" spans="1:7" ht="51.2" customHeight="1" x14ac:dyDescent="0.25">
      <c r="A602" s="369">
        <v>598</v>
      </c>
      <c r="B602" s="370" t="s">
        <v>34380</v>
      </c>
      <c r="C602" s="371" t="s">
        <v>12809</v>
      </c>
      <c r="D602" s="370" t="s">
        <v>34935</v>
      </c>
      <c r="E602" s="370" t="s">
        <v>34936</v>
      </c>
      <c r="F602" s="370" t="s">
        <v>34937</v>
      </c>
      <c r="G602" s="370" t="s">
        <v>34938</v>
      </c>
    </row>
    <row r="603" spans="1:7" ht="51.2" customHeight="1" x14ac:dyDescent="0.25">
      <c r="A603" s="369">
        <v>599</v>
      </c>
      <c r="B603" s="370" t="s">
        <v>34380</v>
      </c>
      <c r="C603" s="371" t="s">
        <v>12821</v>
      </c>
      <c r="D603" s="370" t="s">
        <v>34939</v>
      </c>
      <c r="E603" s="370" t="s">
        <v>12822</v>
      </c>
      <c r="F603" s="370" t="s">
        <v>34940</v>
      </c>
      <c r="G603" s="370" t="s">
        <v>34941</v>
      </c>
    </row>
    <row r="604" spans="1:7" ht="34.15" customHeight="1" x14ac:dyDescent="0.25">
      <c r="A604" s="369">
        <v>600</v>
      </c>
      <c r="B604" s="370" t="s">
        <v>34380</v>
      </c>
      <c r="C604" s="371" t="s">
        <v>12827</v>
      </c>
      <c r="D604" s="370" t="s">
        <v>34942</v>
      </c>
      <c r="E604" s="370" t="s">
        <v>12828</v>
      </c>
      <c r="F604" s="370" t="s">
        <v>12829</v>
      </c>
      <c r="G604" s="370" t="s">
        <v>34943</v>
      </c>
    </row>
    <row r="605" spans="1:7" ht="51.2" customHeight="1" x14ac:dyDescent="0.25">
      <c r="A605" s="369">
        <v>601</v>
      </c>
      <c r="B605" s="370" t="s">
        <v>34380</v>
      </c>
      <c r="C605" s="371" t="s">
        <v>12833</v>
      </c>
      <c r="D605" s="370" t="s">
        <v>34944</v>
      </c>
      <c r="E605" s="370" t="s">
        <v>12834</v>
      </c>
      <c r="F605" s="370" t="s">
        <v>34945</v>
      </c>
      <c r="G605" s="370" t="s">
        <v>34946</v>
      </c>
    </row>
    <row r="606" spans="1:7" ht="34.15" customHeight="1" x14ac:dyDescent="0.25">
      <c r="A606" s="369">
        <v>602</v>
      </c>
      <c r="B606" s="370" t="s">
        <v>34380</v>
      </c>
      <c r="C606" s="371" t="s">
        <v>12839</v>
      </c>
      <c r="D606" s="370" t="s">
        <v>34947</v>
      </c>
      <c r="E606" s="370" t="s">
        <v>34948</v>
      </c>
      <c r="F606" s="370" t="s">
        <v>34949</v>
      </c>
      <c r="G606" s="370" t="s">
        <v>34950</v>
      </c>
    </row>
    <row r="607" spans="1:7" ht="51.2" customHeight="1" x14ac:dyDescent="0.25">
      <c r="A607" s="369">
        <v>603</v>
      </c>
      <c r="B607" s="370" t="s">
        <v>34380</v>
      </c>
      <c r="C607" s="371" t="s">
        <v>12845</v>
      </c>
      <c r="D607" s="370" t="s">
        <v>34951</v>
      </c>
      <c r="E607" s="370" t="s">
        <v>12846</v>
      </c>
      <c r="F607" s="370" t="s">
        <v>12847</v>
      </c>
      <c r="G607" s="370" t="s">
        <v>34952</v>
      </c>
    </row>
    <row r="608" spans="1:7" ht="51.2" customHeight="1" x14ac:dyDescent="0.25">
      <c r="A608" s="369">
        <v>604</v>
      </c>
      <c r="B608" s="370" t="s">
        <v>34380</v>
      </c>
      <c r="C608" s="371" t="s">
        <v>12851</v>
      </c>
      <c r="D608" s="370" t="s">
        <v>34953</v>
      </c>
      <c r="E608" s="370" t="s">
        <v>12852</v>
      </c>
      <c r="F608" s="370" t="s">
        <v>34954</v>
      </c>
      <c r="G608" s="370" t="s">
        <v>34955</v>
      </c>
    </row>
    <row r="609" spans="1:7" ht="51.2" customHeight="1" x14ac:dyDescent="0.25">
      <c r="A609" s="369">
        <v>605</v>
      </c>
      <c r="B609" s="370" t="s">
        <v>34380</v>
      </c>
      <c r="C609" s="371" t="s">
        <v>12857</v>
      </c>
      <c r="D609" s="370" t="s">
        <v>34956</v>
      </c>
      <c r="E609" s="370" t="s">
        <v>12858</v>
      </c>
      <c r="F609" s="370" t="s">
        <v>12859</v>
      </c>
      <c r="G609" s="370" t="s">
        <v>34957</v>
      </c>
    </row>
    <row r="610" spans="1:7" ht="51.2" customHeight="1" x14ac:dyDescent="0.25">
      <c r="A610" s="369">
        <v>606</v>
      </c>
      <c r="B610" s="370" t="s">
        <v>34380</v>
      </c>
      <c r="C610" s="371" t="s">
        <v>12863</v>
      </c>
      <c r="D610" s="370" t="s">
        <v>34958</v>
      </c>
      <c r="E610" s="370" t="s">
        <v>12864</v>
      </c>
      <c r="F610" s="370" t="s">
        <v>34959</v>
      </c>
      <c r="G610" s="370" t="s">
        <v>34960</v>
      </c>
    </row>
    <row r="611" spans="1:7" ht="51.2" customHeight="1" x14ac:dyDescent="0.25">
      <c r="A611" s="369">
        <v>607</v>
      </c>
      <c r="B611" s="370" t="s">
        <v>34380</v>
      </c>
      <c r="C611" s="371" t="s">
        <v>12869</v>
      </c>
      <c r="D611" s="370" t="s">
        <v>34961</v>
      </c>
      <c r="E611" s="370" t="s">
        <v>34962</v>
      </c>
      <c r="F611" s="370" t="s">
        <v>12871</v>
      </c>
      <c r="G611" s="370" t="s">
        <v>34963</v>
      </c>
    </row>
    <row r="612" spans="1:7" ht="51.2" customHeight="1" x14ac:dyDescent="0.25">
      <c r="A612" s="369">
        <v>608</v>
      </c>
      <c r="B612" s="370" t="s">
        <v>34380</v>
      </c>
      <c r="C612" s="371" t="s">
        <v>12875</v>
      </c>
      <c r="D612" s="370" t="s">
        <v>34964</v>
      </c>
      <c r="E612" s="370" t="s">
        <v>12876</v>
      </c>
      <c r="F612" s="370" t="s">
        <v>12877</v>
      </c>
      <c r="G612" s="370" t="s">
        <v>34965</v>
      </c>
    </row>
    <row r="613" spans="1:7" ht="34.15" customHeight="1" x14ac:dyDescent="0.25">
      <c r="A613" s="369">
        <v>609</v>
      </c>
      <c r="B613" s="370" t="s">
        <v>34380</v>
      </c>
      <c r="C613" s="371" t="s">
        <v>12880</v>
      </c>
      <c r="D613" s="370" t="s">
        <v>34966</v>
      </c>
      <c r="E613" s="370" t="s">
        <v>12881</v>
      </c>
      <c r="F613" s="370" t="s">
        <v>34967</v>
      </c>
      <c r="G613" s="370" t="s">
        <v>34968</v>
      </c>
    </row>
    <row r="614" spans="1:7" ht="34.15" customHeight="1" x14ac:dyDescent="0.25">
      <c r="A614" s="369">
        <v>610</v>
      </c>
      <c r="B614" s="370" t="s">
        <v>34380</v>
      </c>
      <c r="C614" s="371" t="s">
        <v>12886</v>
      </c>
      <c r="D614" s="370" t="s">
        <v>34969</v>
      </c>
      <c r="E614" s="370" t="s">
        <v>12887</v>
      </c>
      <c r="F614" s="370" t="s">
        <v>12888</v>
      </c>
      <c r="G614" s="370" t="s">
        <v>34970</v>
      </c>
    </row>
    <row r="615" spans="1:7" ht="34.15" customHeight="1" x14ac:dyDescent="0.25">
      <c r="A615" s="369">
        <v>611</v>
      </c>
      <c r="B615" s="370" t="s">
        <v>34380</v>
      </c>
      <c r="C615" s="371" t="s">
        <v>12892</v>
      </c>
      <c r="D615" s="370" t="s">
        <v>34971</v>
      </c>
      <c r="E615" s="370" t="s">
        <v>12893</v>
      </c>
      <c r="F615" s="370" t="s">
        <v>34972</v>
      </c>
      <c r="G615" s="370" t="s">
        <v>34973</v>
      </c>
    </row>
    <row r="616" spans="1:7" ht="34.15" customHeight="1" x14ac:dyDescent="0.25">
      <c r="A616" s="369">
        <v>612</v>
      </c>
      <c r="B616" s="370" t="s">
        <v>34380</v>
      </c>
      <c r="C616" s="371" t="s">
        <v>12898</v>
      </c>
      <c r="D616" s="370" t="s">
        <v>34974</v>
      </c>
      <c r="E616" s="370" t="s">
        <v>12899</v>
      </c>
      <c r="F616" s="370" t="s">
        <v>34975</v>
      </c>
      <c r="G616" s="370" t="s">
        <v>34976</v>
      </c>
    </row>
    <row r="617" spans="1:7" ht="51.2" customHeight="1" x14ac:dyDescent="0.25">
      <c r="A617" s="369">
        <v>613</v>
      </c>
      <c r="B617" s="370" t="s">
        <v>34380</v>
      </c>
      <c r="C617" s="371" t="s">
        <v>12904</v>
      </c>
      <c r="D617" s="370" t="s">
        <v>34977</v>
      </c>
      <c r="E617" s="370" t="s">
        <v>12905</v>
      </c>
      <c r="F617" s="370" t="s">
        <v>34978</v>
      </c>
      <c r="G617" s="370" t="s">
        <v>34979</v>
      </c>
    </row>
    <row r="618" spans="1:7" ht="34.15" customHeight="1" x14ac:dyDescent="0.25">
      <c r="A618" s="369">
        <v>614</v>
      </c>
      <c r="B618" s="370" t="s">
        <v>34380</v>
      </c>
      <c r="C618" s="371" t="s">
        <v>12910</v>
      </c>
      <c r="D618" s="370" t="s">
        <v>34980</v>
      </c>
      <c r="E618" s="370" t="s">
        <v>12911</v>
      </c>
      <c r="F618" s="370" t="s">
        <v>12912</v>
      </c>
      <c r="G618" s="370" t="s">
        <v>34981</v>
      </c>
    </row>
    <row r="619" spans="1:7" ht="34.15" customHeight="1" x14ac:dyDescent="0.25">
      <c r="A619" s="369">
        <v>615</v>
      </c>
      <c r="B619" s="370" t="s">
        <v>34380</v>
      </c>
      <c r="C619" s="371" t="s">
        <v>12916</v>
      </c>
      <c r="D619" s="370" t="s">
        <v>34982</v>
      </c>
      <c r="E619" s="370" t="s">
        <v>12917</v>
      </c>
      <c r="F619" s="370" t="s">
        <v>12918</v>
      </c>
      <c r="G619" s="370" t="s">
        <v>34983</v>
      </c>
    </row>
    <row r="620" spans="1:7" ht="51.2" customHeight="1" x14ac:dyDescent="0.25">
      <c r="A620" s="369">
        <v>616</v>
      </c>
      <c r="B620" s="370" t="s">
        <v>34380</v>
      </c>
      <c r="C620" s="371" t="s">
        <v>12922</v>
      </c>
      <c r="D620" s="370" t="s">
        <v>34984</v>
      </c>
      <c r="E620" s="370" t="s">
        <v>12923</v>
      </c>
      <c r="F620" s="370" t="s">
        <v>34985</v>
      </c>
      <c r="G620" s="370" t="s">
        <v>34986</v>
      </c>
    </row>
    <row r="621" spans="1:7" ht="51.2" customHeight="1" x14ac:dyDescent="0.25">
      <c r="A621" s="369">
        <v>617</v>
      </c>
      <c r="B621" s="370" t="s">
        <v>34380</v>
      </c>
      <c r="C621" s="371" t="s">
        <v>12928</v>
      </c>
      <c r="D621" s="370" t="s">
        <v>34987</v>
      </c>
      <c r="E621" s="370" t="s">
        <v>12929</v>
      </c>
      <c r="F621" s="370" t="s">
        <v>34988</v>
      </c>
      <c r="G621" s="370" t="s">
        <v>34989</v>
      </c>
    </row>
    <row r="622" spans="1:7" ht="51.2" customHeight="1" x14ac:dyDescent="0.25">
      <c r="A622" s="369">
        <v>618</v>
      </c>
      <c r="B622" s="370" t="s">
        <v>34380</v>
      </c>
      <c r="C622" s="371" t="s">
        <v>12934</v>
      </c>
      <c r="D622" s="370" t="s">
        <v>34990</v>
      </c>
      <c r="E622" s="370" t="s">
        <v>12935</v>
      </c>
      <c r="F622" s="370" t="s">
        <v>34991</v>
      </c>
      <c r="G622" s="370" t="s">
        <v>34992</v>
      </c>
    </row>
    <row r="623" spans="1:7" ht="34.15" customHeight="1" x14ac:dyDescent="0.25">
      <c r="A623" s="369">
        <v>619</v>
      </c>
      <c r="B623" s="370" t="s">
        <v>34380</v>
      </c>
      <c r="C623" s="371" t="s">
        <v>12940</v>
      </c>
      <c r="D623" s="370" t="s">
        <v>34993</v>
      </c>
      <c r="E623" s="370" t="s">
        <v>12941</v>
      </c>
      <c r="F623" s="370" t="s">
        <v>34994</v>
      </c>
      <c r="G623" s="370" t="s">
        <v>34995</v>
      </c>
    </row>
    <row r="624" spans="1:7" ht="34.15" customHeight="1" x14ac:dyDescent="0.25">
      <c r="A624" s="369">
        <v>620</v>
      </c>
      <c r="B624" s="370" t="s">
        <v>34380</v>
      </c>
      <c r="C624" s="371" t="s">
        <v>12946</v>
      </c>
      <c r="D624" s="370" t="s">
        <v>34996</v>
      </c>
      <c r="E624" s="370" t="s">
        <v>12947</v>
      </c>
      <c r="F624" s="370" t="s">
        <v>34997</v>
      </c>
      <c r="G624" s="370" t="s">
        <v>34998</v>
      </c>
    </row>
    <row r="625" spans="1:7" ht="34.15" customHeight="1" x14ac:dyDescent="0.25">
      <c r="A625" s="369">
        <v>621</v>
      </c>
      <c r="B625" s="370" t="s">
        <v>34380</v>
      </c>
      <c r="C625" s="371" t="s">
        <v>12952</v>
      </c>
      <c r="D625" s="370" t="s">
        <v>34999</v>
      </c>
      <c r="E625" s="370" t="s">
        <v>12953</v>
      </c>
      <c r="F625" s="370" t="s">
        <v>12954</v>
      </c>
      <c r="G625" s="370" t="s">
        <v>35000</v>
      </c>
    </row>
    <row r="626" spans="1:7" ht="34.15" customHeight="1" x14ac:dyDescent="0.25">
      <c r="A626" s="369">
        <v>622</v>
      </c>
      <c r="B626" s="370" t="s">
        <v>34380</v>
      </c>
      <c r="C626" s="371" t="s">
        <v>10248</v>
      </c>
      <c r="D626" s="370" t="s">
        <v>35001</v>
      </c>
      <c r="E626" s="370" t="s">
        <v>12958</v>
      </c>
      <c r="F626" s="370" t="s">
        <v>12959</v>
      </c>
      <c r="G626" s="370" t="s">
        <v>35002</v>
      </c>
    </row>
    <row r="627" spans="1:7" ht="34.15" customHeight="1" x14ac:dyDescent="0.25">
      <c r="A627" s="369">
        <v>623</v>
      </c>
      <c r="B627" s="370" t="s">
        <v>34380</v>
      </c>
      <c r="C627" s="371" t="s">
        <v>12963</v>
      </c>
      <c r="D627" s="370" t="s">
        <v>35003</v>
      </c>
      <c r="E627" s="370" t="s">
        <v>12964</v>
      </c>
      <c r="F627" s="370" t="s">
        <v>12965</v>
      </c>
      <c r="G627" s="370" t="s">
        <v>35004</v>
      </c>
    </row>
    <row r="628" spans="1:7" ht="34.15" customHeight="1" x14ac:dyDescent="0.25">
      <c r="A628" s="369">
        <v>624</v>
      </c>
      <c r="B628" s="370" t="s">
        <v>34380</v>
      </c>
      <c r="C628" s="371" t="s">
        <v>12969</v>
      </c>
      <c r="D628" s="370" t="s">
        <v>35005</v>
      </c>
      <c r="E628" s="370" t="s">
        <v>12970</v>
      </c>
      <c r="F628" s="370" t="s">
        <v>35006</v>
      </c>
      <c r="G628" s="370" t="s">
        <v>35007</v>
      </c>
    </row>
    <row r="629" spans="1:7" ht="34.15" customHeight="1" x14ac:dyDescent="0.25">
      <c r="A629" s="369">
        <v>625</v>
      </c>
      <c r="B629" s="370" t="s">
        <v>34380</v>
      </c>
      <c r="C629" s="371" t="s">
        <v>12975</v>
      </c>
      <c r="D629" s="370" t="s">
        <v>35008</v>
      </c>
      <c r="E629" s="370" t="s">
        <v>12976</v>
      </c>
      <c r="F629" s="370" t="s">
        <v>35009</v>
      </c>
      <c r="G629" s="370" t="s">
        <v>35010</v>
      </c>
    </row>
    <row r="630" spans="1:7" ht="34.15" customHeight="1" x14ac:dyDescent="0.25">
      <c r="A630" s="369">
        <v>626</v>
      </c>
      <c r="B630" s="370" t="s">
        <v>34380</v>
      </c>
      <c r="C630" s="371" t="s">
        <v>12981</v>
      </c>
      <c r="D630" s="370" t="s">
        <v>35011</v>
      </c>
      <c r="E630" s="370" t="s">
        <v>12982</v>
      </c>
      <c r="F630" s="370" t="s">
        <v>12983</v>
      </c>
      <c r="G630" s="370" t="s">
        <v>35012</v>
      </c>
    </row>
    <row r="631" spans="1:7" ht="34.15" customHeight="1" x14ac:dyDescent="0.25">
      <c r="A631" s="369">
        <v>627</v>
      </c>
      <c r="B631" s="370" t="s">
        <v>34380</v>
      </c>
      <c r="C631" s="371" t="s">
        <v>12987</v>
      </c>
      <c r="D631" s="370" t="s">
        <v>35013</v>
      </c>
      <c r="E631" s="370" t="s">
        <v>12988</v>
      </c>
      <c r="F631" s="370" t="s">
        <v>12989</v>
      </c>
      <c r="G631" s="370" t="s">
        <v>35014</v>
      </c>
    </row>
    <row r="632" spans="1:7" ht="34.15" customHeight="1" x14ac:dyDescent="0.25">
      <c r="A632" s="369">
        <v>628</v>
      </c>
      <c r="B632" s="370" t="s">
        <v>34380</v>
      </c>
      <c r="C632" s="371" t="s">
        <v>12993</v>
      </c>
      <c r="D632" s="370" t="s">
        <v>35015</v>
      </c>
      <c r="E632" s="370" t="s">
        <v>12994</v>
      </c>
      <c r="F632" s="370" t="s">
        <v>35016</v>
      </c>
      <c r="G632" s="370" t="s">
        <v>35017</v>
      </c>
    </row>
    <row r="633" spans="1:7" ht="34.15" customHeight="1" x14ac:dyDescent="0.25">
      <c r="A633" s="369">
        <v>629</v>
      </c>
      <c r="B633" s="370" t="s">
        <v>34380</v>
      </c>
      <c r="C633" s="371" t="s">
        <v>12999</v>
      </c>
      <c r="D633" s="370" t="s">
        <v>35018</v>
      </c>
      <c r="E633" s="370" t="s">
        <v>13000</v>
      </c>
      <c r="F633" s="370" t="s">
        <v>11257</v>
      </c>
      <c r="G633" s="370" t="s">
        <v>35019</v>
      </c>
    </row>
    <row r="634" spans="1:7" ht="34.15" customHeight="1" x14ac:dyDescent="0.25">
      <c r="A634" s="369">
        <v>630</v>
      </c>
      <c r="B634" s="370" t="s">
        <v>34380</v>
      </c>
      <c r="C634" s="371" t="s">
        <v>13004</v>
      </c>
      <c r="D634" s="370" t="s">
        <v>35020</v>
      </c>
      <c r="E634" s="370" t="s">
        <v>13005</v>
      </c>
      <c r="F634" s="370" t="s">
        <v>13006</v>
      </c>
      <c r="G634" s="370" t="s">
        <v>35021</v>
      </c>
    </row>
    <row r="635" spans="1:7" ht="34.15" customHeight="1" x14ac:dyDescent="0.25">
      <c r="A635" s="369">
        <v>631</v>
      </c>
      <c r="B635" s="370" t="s">
        <v>34380</v>
      </c>
      <c r="C635" s="371" t="s">
        <v>13010</v>
      </c>
      <c r="D635" s="370" t="s">
        <v>35022</v>
      </c>
      <c r="E635" s="370" t="s">
        <v>13011</v>
      </c>
      <c r="F635" s="370" t="s">
        <v>13012</v>
      </c>
      <c r="G635" s="370" t="s">
        <v>35023</v>
      </c>
    </row>
    <row r="636" spans="1:7" ht="34.15" customHeight="1" x14ac:dyDescent="0.25">
      <c r="A636" s="369">
        <v>632</v>
      </c>
      <c r="B636" s="370" t="s">
        <v>34380</v>
      </c>
      <c r="C636" s="371" t="s">
        <v>13016</v>
      </c>
      <c r="D636" s="370" t="s">
        <v>35024</v>
      </c>
      <c r="E636" s="370" t="s">
        <v>13017</v>
      </c>
      <c r="F636" s="370" t="s">
        <v>13018</v>
      </c>
      <c r="G636" s="370" t="s">
        <v>35025</v>
      </c>
    </row>
    <row r="637" spans="1:7" ht="34.15" customHeight="1" x14ac:dyDescent="0.25">
      <c r="A637" s="369">
        <v>633</v>
      </c>
      <c r="B637" s="370" t="s">
        <v>34380</v>
      </c>
      <c r="C637" s="371" t="s">
        <v>13022</v>
      </c>
      <c r="D637" s="370" t="s">
        <v>35026</v>
      </c>
      <c r="E637" s="370" t="s">
        <v>13023</v>
      </c>
      <c r="F637" s="370" t="s">
        <v>35027</v>
      </c>
      <c r="G637" s="370" t="s">
        <v>35028</v>
      </c>
    </row>
    <row r="638" spans="1:7" ht="34.15" customHeight="1" x14ac:dyDescent="0.25">
      <c r="A638" s="369">
        <v>634</v>
      </c>
      <c r="B638" s="370" t="s">
        <v>34380</v>
      </c>
      <c r="C638" s="371" t="s">
        <v>13028</v>
      </c>
      <c r="D638" s="370" t="s">
        <v>35029</v>
      </c>
      <c r="E638" s="370" t="s">
        <v>13029</v>
      </c>
      <c r="F638" s="370" t="s">
        <v>35030</v>
      </c>
      <c r="G638" s="370" t="s">
        <v>35031</v>
      </c>
    </row>
    <row r="639" spans="1:7" ht="51.2" customHeight="1" x14ac:dyDescent="0.25">
      <c r="A639" s="369">
        <v>635</v>
      </c>
      <c r="B639" s="370" t="s">
        <v>34380</v>
      </c>
      <c r="C639" s="371" t="s">
        <v>13034</v>
      </c>
      <c r="D639" s="370" t="s">
        <v>35032</v>
      </c>
      <c r="E639" s="370" t="s">
        <v>13035</v>
      </c>
      <c r="F639" s="370" t="s">
        <v>13036</v>
      </c>
      <c r="G639" s="370" t="s">
        <v>35033</v>
      </c>
    </row>
    <row r="640" spans="1:7" ht="17.100000000000001" customHeight="1" x14ac:dyDescent="0.25">
      <c r="A640" s="369">
        <v>636</v>
      </c>
      <c r="B640" s="370" t="s">
        <v>34380</v>
      </c>
      <c r="C640" s="371" t="s">
        <v>13040</v>
      </c>
      <c r="D640" s="370" t="s">
        <v>35034</v>
      </c>
      <c r="E640" s="370" t="s">
        <v>13041</v>
      </c>
      <c r="F640" s="370" t="s">
        <v>34753</v>
      </c>
      <c r="G640" s="370" t="s">
        <v>35035</v>
      </c>
    </row>
    <row r="641" spans="1:7" ht="68.45" customHeight="1" x14ac:dyDescent="0.25">
      <c r="A641" s="369">
        <v>637</v>
      </c>
      <c r="B641" s="370" t="s">
        <v>34380</v>
      </c>
      <c r="C641" s="371" t="s">
        <v>13043</v>
      </c>
      <c r="D641" s="370" t="s">
        <v>35036</v>
      </c>
      <c r="E641" s="370" t="s">
        <v>13044</v>
      </c>
      <c r="F641" s="370" t="s">
        <v>35037</v>
      </c>
      <c r="G641" s="370" t="s">
        <v>35038</v>
      </c>
    </row>
    <row r="642" spans="1:7" ht="34.15" customHeight="1" x14ac:dyDescent="0.25">
      <c r="A642" s="369">
        <v>638</v>
      </c>
      <c r="B642" s="370" t="s">
        <v>34380</v>
      </c>
      <c r="C642" s="371" t="s">
        <v>13049</v>
      </c>
      <c r="D642" s="370" t="s">
        <v>35039</v>
      </c>
      <c r="E642" s="370" t="s">
        <v>13050</v>
      </c>
      <c r="F642" s="370" t="s">
        <v>13051</v>
      </c>
      <c r="G642" s="370" t="s">
        <v>35040</v>
      </c>
    </row>
    <row r="643" spans="1:7" ht="34.15" customHeight="1" x14ac:dyDescent="0.25">
      <c r="A643" s="369">
        <v>639</v>
      </c>
      <c r="B643" s="370" t="s">
        <v>34380</v>
      </c>
      <c r="C643" s="371" t="s">
        <v>13055</v>
      </c>
      <c r="D643" s="370" t="s">
        <v>35041</v>
      </c>
      <c r="E643" s="370" t="s">
        <v>13056</v>
      </c>
      <c r="F643" s="370" t="s">
        <v>35042</v>
      </c>
      <c r="G643" s="370" t="s">
        <v>35043</v>
      </c>
    </row>
    <row r="644" spans="1:7" ht="34.15" customHeight="1" x14ac:dyDescent="0.25">
      <c r="A644" s="369">
        <v>640</v>
      </c>
      <c r="B644" s="370" t="s">
        <v>34380</v>
      </c>
      <c r="C644" s="371" t="s">
        <v>13061</v>
      </c>
      <c r="D644" s="370" t="s">
        <v>35044</v>
      </c>
      <c r="E644" s="370" t="s">
        <v>13062</v>
      </c>
      <c r="F644" s="370" t="s">
        <v>35045</v>
      </c>
      <c r="G644" s="370" t="s">
        <v>35046</v>
      </c>
    </row>
    <row r="645" spans="1:7" ht="34.15" customHeight="1" x14ac:dyDescent="0.25">
      <c r="A645" s="369">
        <v>641</v>
      </c>
      <c r="B645" s="370" t="s">
        <v>34380</v>
      </c>
      <c r="C645" s="371" t="s">
        <v>13067</v>
      </c>
      <c r="D645" s="370" t="s">
        <v>35047</v>
      </c>
      <c r="E645" s="370" t="s">
        <v>13068</v>
      </c>
      <c r="F645" s="370" t="s">
        <v>35048</v>
      </c>
      <c r="G645" s="370" t="s">
        <v>35049</v>
      </c>
    </row>
    <row r="646" spans="1:7" ht="34.15" customHeight="1" x14ac:dyDescent="0.25">
      <c r="A646" s="369">
        <v>642</v>
      </c>
      <c r="B646" s="370" t="s">
        <v>34380</v>
      </c>
      <c r="C646" s="371" t="s">
        <v>13073</v>
      </c>
      <c r="D646" s="370" t="s">
        <v>35050</v>
      </c>
      <c r="E646" s="370" t="s">
        <v>13074</v>
      </c>
      <c r="F646" s="370" t="s">
        <v>35051</v>
      </c>
      <c r="G646" s="370" t="s">
        <v>35052</v>
      </c>
    </row>
    <row r="647" spans="1:7" ht="68.45" customHeight="1" x14ac:dyDescent="0.25">
      <c r="A647" s="369">
        <v>643</v>
      </c>
      <c r="B647" s="370" t="s">
        <v>34380</v>
      </c>
      <c r="C647" s="371" t="s">
        <v>13079</v>
      </c>
      <c r="D647" s="370" t="s">
        <v>35053</v>
      </c>
      <c r="E647" s="370" t="s">
        <v>13080</v>
      </c>
      <c r="F647" s="370" t="s">
        <v>35054</v>
      </c>
      <c r="G647" s="370" t="s">
        <v>35055</v>
      </c>
    </row>
    <row r="648" spans="1:7" ht="68.45" customHeight="1" x14ac:dyDescent="0.25">
      <c r="A648" s="369">
        <v>644</v>
      </c>
      <c r="B648" s="370" t="s">
        <v>34380</v>
      </c>
      <c r="C648" s="371" t="s">
        <v>13085</v>
      </c>
      <c r="D648" s="370" t="s">
        <v>35056</v>
      </c>
      <c r="E648" s="370" t="s">
        <v>13086</v>
      </c>
      <c r="F648" s="370" t="s">
        <v>35057</v>
      </c>
      <c r="G648" s="370" t="s">
        <v>35058</v>
      </c>
    </row>
    <row r="649" spans="1:7" ht="34.15" customHeight="1" x14ac:dyDescent="0.25">
      <c r="A649" s="369">
        <v>645</v>
      </c>
      <c r="B649" s="370" t="s">
        <v>34380</v>
      </c>
      <c r="C649" s="371" t="s">
        <v>13091</v>
      </c>
      <c r="D649" s="370" t="s">
        <v>35059</v>
      </c>
      <c r="E649" s="370" t="s">
        <v>13092</v>
      </c>
      <c r="F649" s="370" t="s">
        <v>35060</v>
      </c>
      <c r="G649" s="370" t="s">
        <v>35061</v>
      </c>
    </row>
    <row r="650" spans="1:7" ht="68.45" customHeight="1" x14ac:dyDescent="0.25">
      <c r="A650" s="369">
        <v>646</v>
      </c>
      <c r="B650" s="370" t="s">
        <v>34380</v>
      </c>
      <c r="C650" s="371" t="s">
        <v>13098</v>
      </c>
      <c r="D650" s="370" t="s">
        <v>35062</v>
      </c>
      <c r="E650" s="370" t="s">
        <v>35063</v>
      </c>
      <c r="F650" s="370" t="s">
        <v>35064</v>
      </c>
      <c r="G650" s="370" t="s">
        <v>35065</v>
      </c>
    </row>
    <row r="651" spans="1:7" ht="34.15" customHeight="1" x14ac:dyDescent="0.25">
      <c r="A651" s="369">
        <v>647</v>
      </c>
      <c r="B651" s="370" t="s">
        <v>34380</v>
      </c>
      <c r="C651" s="371" t="s">
        <v>13104</v>
      </c>
      <c r="D651" s="370" t="s">
        <v>35066</v>
      </c>
      <c r="E651" s="370" t="s">
        <v>13105</v>
      </c>
      <c r="F651" s="370" t="s">
        <v>13106</v>
      </c>
      <c r="G651" s="370" t="s">
        <v>35067</v>
      </c>
    </row>
    <row r="652" spans="1:7" ht="51.2" customHeight="1" x14ac:dyDescent="0.25">
      <c r="A652" s="369">
        <v>648</v>
      </c>
      <c r="B652" s="370" t="s">
        <v>34380</v>
      </c>
      <c r="C652" s="371" t="s">
        <v>13110</v>
      </c>
      <c r="D652" s="370" t="s">
        <v>35068</v>
      </c>
      <c r="E652" s="370" t="s">
        <v>13111</v>
      </c>
      <c r="F652" s="370" t="s">
        <v>35069</v>
      </c>
      <c r="G652" s="370" t="s">
        <v>35070</v>
      </c>
    </row>
    <row r="653" spans="1:7" ht="34.15" customHeight="1" x14ac:dyDescent="0.25">
      <c r="A653" s="369">
        <v>649</v>
      </c>
      <c r="B653" s="370" t="s">
        <v>34380</v>
      </c>
      <c r="C653" s="371" t="s">
        <v>13116</v>
      </c>
      <c r="D653" s="370" t="s">
        <v>35071</v>
      </c>
      <c r="E653" s="370" t="s">
        <v>35072</v>
      </c>
      <c r="F653" s="370" t="s">
        <v>13118</v>
      </c>
      <c r="G653" s="370" t="s">
        <v>35073</v>
      </c>
    </row>
    <row r="654" spans="1:7" ht="51.2" customHeight="1" x14ac:dyDescent="0.25">
      <c r="A654" s="369">
        <v>650</v>
      </c>
      <c r="B654" s="370" t="s">
        <v>34380</v>
      </c>
      <c r="C654" s="371" t="s">
        <v>5870</v>
      </c>
      <c r="D654" s="370" t="s">
        <v>35074</v>
      </c>
      <c r="E654" s="370" t="s">
        <v>13122</v>
      </c>
      <c r="F654" s="370" t="s">
        <v>13123</v>
      </c>
      <c r="G654" s="370" t="s">
        <v>35075</v>
      </c>
    </row>
    <row r="655" spans="1:7" ht="51.2" customHeight="1" x14ac:dyDescent="0.25">
      <c r="A655" s="369">
        <v>651</v>
      </c>
      <c r="B655" s="370" t="s">
        <v>34380</v>
      </c>
      <c r="C655" s="371" t="s">
        <v>13127</v>
      </c>
      <c r="D655" s="370" t="s">
        <v>35076</v>
      </c>
      <c r="E655" s="370" t="s">
        <v>13128</v>
      </c>
      <c r="F655" s="370" t="s">
        <v>13129</v>
      </c>
      <c r="G655" s="370" t="s">
        <v>35077</v>
      </c>
    </row>
    <row r="656" spans="1:7" ht="34.15" customHeight="1" x14ac:dyDescent="0.25">
      <c r="A656" s="369">
        <v>652</v>
      </c>
      <c r="B656" s="370" t="s">
        <v>34380</v>
      </c>
      <c r="C656" s="371" t="s">
        <v>13133</v>
      </c>
      <c r="D656" s="370" t="s">
        <v>35078</v>
      </c>
      <c r="E656" s="370" t="s">
        <v>13134</v>
      </c>
      <c r="F656" s="370" t="s">
        <v>35079</v>
      </c>
      <c r="G656" s="370" t="s">
        <v>35080</v>
      </c>
    </row>
    <row r="657" spans="1:7" ht="34.15" customHeight="1" x14ac:dyDescent="0.25">
      <c r="A657" s="369">
        <v>653</v>
      </c>
      <c r="B657" s="370" t="s">
        <v>34380</v>
      </c>
      <c r="C657" s="371" t="s">
        <v>13139</v>
      </c>
      <c r="D657" s="370" t="s">
        <v>35081</v>
      </c>
      <c r="E657" s="370" t="s">
        <v>13140</v>
      </c>
      <c r="F657" s="370" t="s">
        <v>35082</v>
      </c>
      <c r="G657" s="370" t="s">
        <v>35083</v>
      </c>
    </row>
    <row r="658" spans="1:7" ht="51.2" customHeight="1" x14ac:dyDescent="0.25">
      <c r="A658" s="369">
        <v>654</v>
      </c>
      <c r="B658" s="370" t="s">
        <v>34380</v>
      </c>
      <c r="C658" s="371" t="s">
        <v>13145</v>
      </c>
      <c r="D658" s="370" t="s">
        <v>35084</v>
      </c>
      <c r="E658" s="370" t="s">
        <v>13146</v>
      </c>
      <c r="F658" s="370" t="s">
        <v>13147</v>
      </c>
      <c r="G658" s="370" t="s">
        <v>35085</v>
      </c>
    </row>
    <row r="659" spans="1:7" ht="34.15" customHeight="1" x14ac:dyDescent="0.25">
      <c r="A659" s="369">
        <v>655</v>
      </c>
      <c r="B659" s="370" t="s">
        <v>34380</v>
      </c>
      <c r="C659" s="371" t="s">
        <v>13151</v>
      </c>
      <c r="D659" s="370" t="s">
        <v>35086</v>
      </c>
      <c r="E659" s="370" t="s">
        <v>13152</v>
      </c>
      <c r="F659" s="370" t="s">
        <v>13153</v>
      </c>
      <c r="G659" s="370" t="s">
        <v>35087</v>
      </c>
    </row>
    <row r="660" spans="1:7" ht="34.15" customHeight="1" x14ac:dyDescent="0.25">
      <c r="A660" s="369">
        <v>656</v>
      </c>
      <c r="B660" s="370" t="s">
        <v>34380</v>
      </c>
      <c r="C660" s="371" t="s">
        <v>13157</v>
      </c>
      <c r="D660" s="370" t="s">
        <v>35088</v>
      </c>
      <c r="E660" s="370" t="s">
        <v>13158</v>
      </c>
      <c r="F660" s="370" t="s">
        <v>13159</v>
      </c>
      <c r="G660" s="370" t="s">
        <v>35089</v>
      </c>
    </row>
    <row r="661" spans="1:7" ht="17.100000000000001" customHeight="1" x14ac:dyDescent="0.25">
      <c r="A661" s="369">
        <v>657</v>
      </c>
      <c r="B661" s="370" t="s">
        <v>34380</v>
      </c>
      <c r="C661" s="371" t="s">
        <v>13163</v>
      </c>
      <c r="D661" s="370" t="s">
        <v>35090</v>
      </c>
      <c r="E661" s="370" t="s">
        <v>13164</v>
      </c>
      <c r="F661" s="370" t="s">
        <v>13165</v>
      </c>
      <c r="G661" s="370" t="s">
        <v>35091</v>
      </c>
    </row>
    <row r="662" spans="1:7" ht="34.15" customHeight="1" x14ac:dyDescent="0.25">
      <c r="A662" s="369">
        <v>658</v>
      </c>
      <c r="B662" s="370" t="s">
        <v>34380</v>
      </c>
      <c r="C662" s="371" t="s">
        <v>13169</v>
      </c>
      <c r="D662" s="370" t="s">
        <v>35092</v>
      </c>
      <c r="E662" s="370" t="s">
        <v>13170</v>
      </c>
      <c r="F662" s="370" t="s">
        <v>13171</v>
      </c>
      <c r="G662" s="370" t="s">
        <v>35093</v>
      </c>
    </row>
    <row r="663" spans="1:7" ht="34.15" customHeight="1" x14ac:dyDescent="0.25">
      <c r="A663" s="369">
        <v>659</v>
      </c>
      <c r="B663" s="370" t="s">
        <v>34380</v>
      </c>
      <c r="C663" s="371" t="s">
        <v>13175</v>
      </c>
      <c r="D663" s="370" t="s">
        <v>35094</v>
      </c>
      <c r="E663" s="370" t="s">
        <v>13176</v>
      </c>
      <c r="F663" s="370" t="s">
        <v>12376</v>
      </c>
      <c r="G663" s="370" t="s">
        <v>35095</v>
      </c>
    </row>
    <row r="664" spans="1:7" ht="34.15" customHeight="1" x14ac:dyDescent="0.25">
      <c r="A664" s="369">
        <v>660</v>
      </c>
      <c r="B664" s="370" t="s">
        <v>34380</v>
      </c>
      <c r="C664" s="371" t="s">
        <v>13181</v>
      </c>
      <c r="D664" s="370" t="s">
        <v>35096</v>
      </c>
      <c r="E664" s="370" t="s">
        <v>13182</v>
      </c>
      <c r="F664" s="370" t="s">
        <v>35097</v>
      </c>
      <c r="G664" s="370" t="s">
        <v>35098</v>
      </c>
    </row>
    <row r="665" spans="1:7" ht="34.15" customHeight="1" x14ac:dyDescent="0.25">
      <c r="A665" s="369">
        <v>661</v>
      </c>
      <c r="B665" s="370" t="s">
        <v>34380</v>
      </c>
      <c r="C665" s="371" t="s">
        <v>13187</v>
      </c>
      <c r="D665" s="370" t="s">
        <v>35099</v>
      </c>
      <c r="E665" s="370" t="s">
        <v>13188</v>
      </c>
      <c r="F665" s="370" t="s">
        <v>13189</v>
      </c>
      <c r="G665" s="370" t="s">
        <v>35100</v>
      </c>
    </row>
    <row r="666" spans="1:7" ht="17.100000000000001" customHeight="1" x14ac:dyDescent="0.25">
      <c r="A666" s="369">
        <v>662</v>
      </c>
      <c r="B666" s="370" t="s">
        <v>34380</v>
      </c>
      <c r="C666" s="371" t="s">
        <v>13193</v>
      </c>
      <c r="D666" s="370" t="s">
        <v>35101</v>
      </c>
      <c r="E666" s="370" t="s">
        <v>13194</v>
      </c>
      <c r="F666" s="370" t="s">
        <v>13195</v>
      </c>
      <c r="G666" s="370" t="s">
        <v>35102</v>
      </c>
    </row>
    <row r="667" spans="1:7" ht="34.15" customHeight="1" x14ac:dyDescent="0.25">
      <c r="A667" s="369">
        <v>663</v>
      </c>
      <c r="B667" s="370" t="s">
        <v>34380</v>
      </c>
      <c r="C667" s="371" t="s">
        <v>13199</v>
      </c>
      <c r="D667" s="370" t="s">
        <v>35103</v>
      </c>
      <c r="E667" s="370" t="s">
        <v>13200</v>
      </c>
      <c r="F667" s="370" t="s">
        <v>13201</v>
      </c>
      <c r="G667" s="370" t="s">
        <v>35104</v>
      </c>
    </row>
    <row r="668" spans="1:7" ht="34.15" customHeight="1" x14ac:dyDescent="0.25">
      <c r="A668" s="369">
        <v>664</v>
      </c>
      <c r="B668" s="370" t="s">
        <v>34380</v>
      </c>
      <c r="C668" s="371" t="s">
        <v>13205</v>
      </c>
      <c r="D668" s="370" t="s">
        <v>35105</v>
      </c>
      <c r="E668" s="370" t="s">
        <v>13206</v>
      </c>
      <c r="F668" s="370" t="s">
        <v>35106</v>
      </c>
      <c r="G668" s="370" t="s">
        <v>35107</v>
      </c>
    </row>
    <row r="669" spans="1:7" ht="34.15" customHeight="1" x14ac:dyDescent="0.25">
      <c r="A669" s="369">
        <v>665</v>
      </c>
      <c r="B669" s="370" t="s">
        <v>34380</v>
      </c>
      <c r="C669" s="371" t="s">
        <v>13211</v>
      </c>
      <c r="D669" s="370" t="s">
        <v>35108</v>
      </c>
      <c r="E669" s="370" t="s">
        <v>13212</v>
      </c>
      <c r="F669" s="370" t="s">
        <v>35109</v>
      </c>
      <c r="G669" s="370" t="s">
        <v>35110</v>
      </c>
    </row>
    <row r="670" spans="1:7" ht="34.15" customHeight="1" x14ac:dyDescent="0.25">
      <c r="A670" s="369">
        <v>666</v>
      </c>
      <c r="B670" s="370" t="s">
        <v>34380</v>
      </c>
      <c r="C670" s="371" t="s">
        <v>13217</v>
      </c>
      <c r="D670" s="370" t="s">
        <v>35111</v>
      </c>
      <c r="E670" s="370" t="s">
        <v>13218</v>
      </c>
      <c r="F670" s="370" t="s">
        <v>35112</v>
      </c>
      <c r="G670" s="370" t="s">
        <v>35113</v>
      </c>
    </row>
    <row r="671" spans="1:7" ht="34.15" customHeight="1" x14ac:dyDescent="0.25">
      <c r="A671" s="369">
        <v>667</v>
      </c>
      <c r="B671" s="370" t="s">
        <v>34380</v>
      </c>
      <c r="C671" s="371" t="s">
        <v>13223</v>
      </c>
      <c r="D671" s="370" t="s">
        <v>35114</v>
      </c>
      <c r="E671" s="370" t="s">
        <v>13224</v>
      </c>
      <c r="F671" s="370" t="s">
        <v>13225</v>
      </c>
      <c r="G671" s="370" t="s">
        <v>35115</v>
      </c>
    </row>
    <row r="672" spans="1:7" ht="17.100000000000001" customHeight="1" x14ac:dyDescent="0.25">
      <c r="A672" s="369">
        <v>668</v>
      </c>
      <c r="B672" s="370" t="s">
        <v>34380</v>
      </c>
      <c r="C672" s="371" t="s">
        <v>13229</v>
      </c>
      <c r="D672" s="370" t="s">
        <v>35116</v>
      </c>
      <c r="E672" s="370" t="s">
        <v>13230</v>
      </c>
      <c r="F672" s="370" t="s">
        <v>13231</v>
      </c>
      <c r="G672" s="370" t="s">
        <v>35117</v>
      </c>
    </row>
    <row r="673" spans="1:7" ht="34.15" customHeight="1" x14ac:dyDescent="0.25">
      <c r="A673" s="369">
        <v>669</v>
      </c>
      <c r="B673" s="370" t="s">
        <v>34380</v>
      </c>
      <c r="C673" s="371" t="s">
        <v>13235</v>
      </c>
      <c r="D673" s="370" t="s">
        <v>35118</v>
      </c>
      <c r="E673" s="370" t="s">
        <v>13236</v>
      </c>
      <c r="F673" s="370" t="s">
        <v>13237</v>
      </c>
      <c r="G673" s="370" t="s">
        <v>35119</v>
      </c>
    </row>
    <row r="674" spans="1:7" ht="34.15" customHeight="1" x14ac:dyDescent="0.25">
      <c r="A674" s="369">
        <v>670</v>
      </c>
      <c r="B674" s="370" t="s">
        <v>34380</v>
      </c>
      <c r="C674" s="371" t="s">
        <v>13241</v>
      </c>
      <c r="D674" s="370" t="s">
        <v>35120</v>
      </c>
      <c r="E674" s="370" t="s">
        <v>11769</v>
      </c>
      <c r="F674" s="370" t="s">
        <v>11770</v>
      </c>
      <c r="G674" s="370" t="s">
        <v>35121</v>
      </c>
    </row>
    <row r="675" spans="1:7" ht="34.15" customHeight="1" x14ac:dyDescent="0.25">
      <c r="A675" s="369">
        <v>671</v>
      </c>
      <c r="B675" s="370" t="s">
        <v>34380</v>
      </c>
      <c r="C675" s="371" t="s">
        <v>13243</v>
      </c>
      <c r="D675" s="370" t="s">
        <v>35122</v>
      </c>
      <c r="E675" s="370" t="s">
        <v>13244</v>
      </c>
      <c r="F675" s="370" t="s">
        <v>13245</v>
      </c>
      <c r="G675" s="370" t="s">
        <v>35123</v>
      </c>
    </row>
    <row r="676" spans="1:7" ht="34.15" customHeight="1" x14ac:dyDescent="0.25">
      <c r="A676" s="369">
        <v>672</v>
      </c>
      <c r="B676" s="370" t="s">
        <v>34380</v>
      </c>
      <c r="C676" s="371" t="s">
        <v>13249</v>
      </c>
      <c r="D676" s="370" t="s">
        <v>35124</v>
      </c>
      <c r="E676" s="370" t="s">
        <v>13250</v>
      </c>
      <c r="F676" s="370" t="s">
        <v>13251</v>
      </c>
      <c r="G676" s="370" t="s">
        <v>35125</v>
      </c>
    </row>
    <row r="677" spans="1:7" ht="34.15" customHeight="1" x14ac:dyDescent="0.25">
      <c r="A677" s="369">
        <v>673</v>
      </c>
      <c r="B677" s="370" t="s">
        <v>34380</v>
      </c>
      <c r="C677" s="371" t="s">
        <v>13255</v>
      </c>
      <c r="D677" s="370" t="s">
        <v>35126</v>
      </c>
      <c r="E677" s="370" t="s">
        <v>13256</v>
      </c>
      <c r="F677" s="370" t="s">
        <v>13257</v>
      </c>
      <c r="G677" s="370" t="s">
        <v>35127</v>
      </c>
    </row>
    <row r="678" spans="1:7" ht="34.15" customHeight="1" x14ac:dyDescent="0.25">
      <c r="A678" s="369">
        <v>674</v>
      </c>
      <c r="B678" s="370" t="s">
        <v>34380</v>
      </c>
      <c r="C678" s="371" t="s">
        <v>13261</v>
      </c>
      <c r="D678" s="370" t="s">
        <v>35128</v>
      </c>
      <c r="E678" s="370" t="s">
        <v>13262</v>
      </c>
      <c r="F678" s="370" t="s">
        <v>13263</v>
      </c>
      <c r="G678" s="370" t="s">
        <v>35129</v>
      </c>
    </row>
    <row r="679" spans="1:7" ht="51.2" customHeight="1" x14ac:dyDescent="0.25">
      <c r="A679" s="369">
        <v>675</v>
      </c>
      <c r="B679" s="370" t="s">
        <v>34380</v>
      </c>
      <c r="C679" s="371" t="s">
        <v>13267</v>
      </c>
      <c r="D679" s="370" t="s">
        <v>35130</v>
      </c>
      <c r="E679" s="370" t="s">
        <v>13268</v>
      </c>
      <c r="F679" s="370" t="s">
        <v>35131</v>
      </c>
      <c r="G679" s="370" t="s">
        <v>35132</v>
      </c>
    </row>
    <row r="680" spans="1:7" ht="34.15" customHeight="1" x14ac:dyDescent="0.25">
      <c r="A680" s="369">
        <v>676</v>
      </c>
      <c r="B680" s="370" t="s">
        <v>34380</v>
      </c>
      <c r="C680" s="371" t="s">
        <v>13273</v>
      </c>
      <c r="D680" s="370" t="s">
        <v>35133</v>
      </c>
      <c r="E680" s="370" t="s">
        <v>13274</v>
      </c>
      <c r="F680" s="370" t="s">
        <v>13275</v>
      </c>
      <c r="G680" s="370" t="s">
        <v>35134</v>
      </c>
    </row>
    <row r="681" spans="1:7" ht="17.100000000000001" customHeight="1" x14ac:dyDescent="0.25">
      <c r="A681" s="369">
        <v>677</v>
      </c>
      <c r="B681" s="370" t="s">
        <v>34380</v>
      </c>
      <c r="C681" s="371" t="s">
        <v>13279</v>
      </c>
      <c r="D681" s="370" t="s">
        <v>35135</v>
      </c>
      <c r="E681" s="370" t="s">
        <v>13280</v>
      </c>
      <c r="F681" s="370" t="s">
        <v>35136</v>
      </c>
      <c r="G681" s="370" t="s">
        <v>35137</v>
      </c>
    </row>
    <row r="682" spans="1:7" ht="17.100000000000001" customHeight="1" x14ac:dyDescent="0.25">
      <c r="A682" s="369">
        <v>678</v>
      </c>
      <c r="B682" s="370" t="s">
        <v>34380</v>
      </c>
      <c r="C682" s="371" t="s">
        <v>13285</v>
      </c>
      <c r="D682" s="370" t="s">
        <v>35138</v>
      </c>
      <c r="E682" s="370" t="s">
        <v>13286</v>
      </c>
      <c r="F682" s="370" t="s">
        <v>13287</v>
      </c>
      <c r="G682" s="370" t="s">
        <v>35139</v>
      </c>
    </row>
    <row r="683" spans="1:7" ht="34.15" customHeight="1" x14ac:dyDescent="0.25">
      <c r="A683" s="369">
        <v>679</v>
      </c>
      <c r="B683" s="370" t="s">
        <v>34380</v>
      </c>
      <c r="C683" s="371" t="s">
        <v>13288</v>
      </c>
      <c r="D683" s="370" t="s">
        <v>35140</v>
      </c>
      <c r="E683" s="370" t="s">
        <v>13289</v>
      </c>
      <c r="F683" s="370" t="s">
        <v>35141</v>
      </c>
      <c r="G683" s="370" t="s">
        <v>35142</v>
      </c>
    </row>
    <row r="684" spans="1:7" ht="51.2" customHeight="1" x14ac:dyDescent="0.25">
      <c r="A684" s="369">
        <v>680</v>
      </c>
      <c r="B684" s="370" t="s">
        <v>34380</v>
      </c>
      <c r="C684" s="371" t="s">
        <v>13294</v>
      </c>
      <c r="D684" s="370" t="s">
        <v>35143</v>
      </c>
      <c r="E684" s="370" t="s">
        <v>13295</v>
      </c>
      <c r="F684" s="370" t="s">
        <v>13296</v>
      </c>
      <c r="G684" s="370" t="s">
        <v>35144</v>
      </c>
    </row>
    <row r="685" spans="1:7" ht="34.15" customHeight="1" x14ac:dyDescent="0.25">
      <c r="A685" s="369">
        <v>681</v>
      </c>
      <c r="B685" s="370" t="s">
        <v>34380</v>
      </c>
      <c r="C685" s="371" t="s">
        <v>13300</v>
      </c>
      <c r="D685" s="370" t="s">
        <v>35145</v>
      </c>
      <c r="E685" s="370" t="s">
        <v>13301</v>
      </c>
      <c r="F685" s="370" t="s">
        <v>35146</v>
      </c>
      <c r="G685" s="370" t="s">
        <v>35147</v>
      </c>
    </row>
    <row r="686" spans="1:7" ht="34.15" customHeight="1" x14ac:dyDescent="0.25">
      <c r="A686" s="369">
        <v>682</v>
      </c>
      <c r="B686" s="370" t="s">
        <v>34380</v>
      </c>
      <c r="C686" s="371" t="s">
        <v>13306</v>
      </c>
      <c r="D686" s="370" t="s">
        <v>35148</v>
      </c>
      <c r="E686" s="370" t="s">
        <v>13307</v>
      </c>
      <c r="F686" s="370" t="s">
        <v>35149</v>
      </c>
      <c r="G686" s="370" t="s">
        <v>35150</v>
      </c>
    </row>
    <row r="687" spans="1:7" ht="51.2" customHeight="1" x14ac:dyDescent="0.25">
      <c r="A687" s="369">
        <v>683</v>
      </c>
      <c r="B687" s="370" t="s">
        <v>34380</v>
      </c>
      <c r="C687" s="371" t="s">
        <v>13313</v>
      </c>
      <c r="D687" s="370" t="s">
        <v>35151</v>
      </c>
      <c r="E687" s="370" t="s">
        <v>13314</v>
      </c>
      <c r="F687" s="370" t="s">
        <v>35152</v>
      </c>
      <c r="G687" s="370" t="s">
        <v>35153</v>
      </c>
    </row>
    <row r="688" spans="1:7" ht="34.15" customHeight="1" x14ac:dyDescent="0.25">
      <c r="A688" s="369">
        <v>684</v>
      </c>
      <c r="B688" s="370" t="s">
        <v>34380</v>
      </c>
      <c r="C688" s="371" t="s">
        <v>13325</v>
      </c>
      <c r="D688" s="370" t="s">
        <v>35154</v>
      </c>
      <c r="E688" s="370" t="s">
        <v>35155</v>
      </c>
      <c r="F688" s="370" t="s">
        <v>35156</v>
      </c>
      <c r="G688" s="370" t="s">
        <v>35157</v>
      </c>
    </row>
    <row r="689" spans="1:7" ht="51.2" customHeight="1" x14ac:dyDescent="0.25">
      <c r="A689" s="369">
        <v>685</v>
      </c>
      <c r="B689" s="370" t="s">
        <v>34380</v>
      </c>
      <c r="C689" s="371" t="s">
        <v>13331</v>
      </c>
      <c r="D689" s="370" t="s">
        <v>35158</v>
      </c>
      <c r="E689" s="370" t="s">
        <v>13332</v>
      </c>
      <c r="F689" s="370" t="s">
        <v>35159</v>
      </c>
      <c r="G689" s="370" t="s">
        <v>35160</v>
      </c>
    </row>
    <row r="690" spans="1:7" ht="34.15" customHeight="1" x14ac:dyDescent="0.25">
      <c r="A690" s="369">
        <v>686</v>
      </c>
      <c r="B690" s="370" t="s">
        <v>34380</v>
      </c>
      <c r="C690" s="371" t="s">
        <v>13337</v>
      </c>
      <c r="D690" s="370" t="s">
        <v>35161</v>
      </c>
      <c r="E690" s="370" t="s">
        <v>13338</v>
      </c>
      <c r="F690" s="370" t="s">
        <v>35162</v>
      </c>
      <c r="G690" s="370" t="s">
        <v>35163</v>
      </c>
    </row>
    <row r="691" spans="1:7" ht="51.2" customHeight="1" x14ac:dyDescent="0.25">
      <c r="A691" s="369">
        <v>687</v>
      </c>
      <c r="B691" s="370" t="s">
        <v>34380</v>
      </c>
      <c r="C691" s="371" t="s">
        <v>13343</v>
      </c>
      <c r="D691" s="370" t="s">
        <v>35164</v>
      </c>
      <c r="E691" s="370" t="s">
        <v>13344</v>
      </c>
      <c r="F691" s="370" t="s">
        <v>35165</v>
      </c>
      <c r="G691" s="370" t="s">
        <v>35166</v>
      </c>
    </row>
    <row r="692" spans="1:7" ht="34.15" customHeight="1" x14ac:dyDescent="0.25">
      <c r="A692" s="369">
        <v>688</v>
      </c>
      <c r="B692" s="370" t="s">
        <v>34380</v>
      </c>
      <c r="C692" s="371" t="s">
        <v>13349</v>
      </c>
      <c r="D692" s="370" t="s">
        <v>35167</v>
      </c>
      <c r="E692" s="370" t="s">
        <v>13350</v>
      </c>
      <c r="F692" s="370" t="s">
        <v>13351</v>
      </c>
      <c r="G692" s="370" t="s">
        <v>35168</v>
      </c>
    </row>
    <row r="693" spans="1:7" ht="17.100000000000001" customHeight="1" x14ac:dyDescent="0.25">
      <c r="A693" s="369">
        <v>689</v>
      </c>
      <c r="B693" s="370" t="s">
        <v>34380</v>
      </c>
      <c r="C693" s="371" t="s">
        <v>13355</v>
      </c>
      <c r="D693" s="370" t="s">
        <v>35169</v>
      </c>
      <c r="E693" s="370" t="s">
        <v>13356</v>
      </c>
      <c r="F693" s="370" t="s">
        <v>13357</v>
      </c>
      <c r="G693" s="370" t="s">
        <v>35170</v>
      </c>
    </row>
    <row r="694" spans="1:7" ht="34.15" customHeight="1" x14ac:dyDescent="0.25">
      <c r="A694" s="369">
        <v>690</v>
      </c>
      <c r="B694" s="370" t="s">
        <v>34380</v>
      </c>
      <c r="C694" s="371" t="s">
        <v>13361</v>
      </c>
      <c r="D694" s="370" t="s">
        <v>35171</v>
      </c>
      <c r="E694" s="370" t="s">
        <v>13362</v>
      </c>
      <c r="F694" s="370" t="s">
        <v>13363</v>
      </c>
      <c r="G694" s="370" t="s">
        <v>35172</v>
      </c>
    </row>
    <row r="695" spans="1:7" ht="51.2" customHeight="1" x14ac:dyDescent="0.25">
      <c r="A695" s="369">
        <v>691</v>
      </c>
      <c r="B695" s="370" t="s">
        <v>34380</v>
      </c>
      <c r="C695" s="371" t="s">
        <v>13367</v>
      </c>
      <c r="D695" s="370" t="s">
        <v>35173</v>
      </c>
      <c r="E695" s="370" t="s">
        <v>13368</v>
      </c>
      <c r="F695" s="370" t="s">
        <v>35174</v>
      </c>
      <c r="G695" s="370" t="s">
        <v>35175</v>
      </c>
    </row>
    <row r="696" spans="1:7" ht="34.15" customHeight="1" x14ac:dyDescent="0.25">
      <c r="A696" s="369">
        <v>692</v>
      </c>
      <c r="B696" s="370" t="s">
        <v>34380</v>
      </c>
      <c r="C696" s="371" t="s">
        <v>13373</v>
      </c>
      <c r="D696" s="370" t="s">
        <v>35176</v>
      </c>
      <c r="E696" s="370" t="s">
        <v>13374</v>
      </c>
      <c r="F696" s="370" t="s">
        <v>13375</v>
      </c>
      <c r="G696" s="370" t="s">
        <v>35177</v>
      </c>
    </row>
    <row r="697" spans="1:7" ht="51.2" customHeight="1" x14ac:dyDescent="0.25">
      <c r="A697" s="369">
        <v>693</v>
      </c>
      <c r="B697" s="370" t="s">
        <v>34380</v>
      </c>
      <c r="C697" s="371" t="s">
        <v>13379</v>
      </c>
      <c r="D697" s="370" t="s">
        <v>35178</v>
      </c>
      <c r="E697" s="370" t="s">
        <v>13380</v>
      </c>
      <c r="F697" s="370" t="s">
        <v>35179</v>
      </c>
      <c r="G697" s="370" t="s">
        <v>35180</v>
      </c>
    </row>
    <row r="698" spans="1:7" ht="34.15" customHeight="1" x14ac:dyDescent="0.25">
      <c r="A698" s="369">
        <v>694</v>
      </c>
      <c r="B698" s="370" t="s">
        <v>34380</v>
      </c>
      <c r="C698" s="371" t="s">
        <v>13385</v>
      </c>
      <c r="D698" s="370" t="s">
        <v>35181</v>
      </c>
      <c r="E698" s="370" t="s">
        <v>13386</v>
      </c>
      <c r="F698" s="370" t="s">
        <v>13387</v>
      </c>
      <c r="G698" s="370" t="s">
        <v>35182</v>
      </c>
    </row>
    <row r="699" spans="1:7" ht="34.15" customHeight="1" x14ac:dyDescent="0.25">
      <c r="A699" s="369">
        <v>695</v>
      </c>
      <c r="B699" s="370" t="s">
        <v>34380</v>
      </c>
      <c r="C699" s="371" t="s">
        <v>13391</v>
      </c>
      <c r="D699" s="370" t="s">
        <v>35183</v>
      </c>
      <c r="E699" s="370" t="s">
        <v>13392</v>
      </c>
      <c r="F699" s="370" t="s">
        <v>13393</v>
      </c>
      <c r="G699" s="370" t="s">
        <v>35184</v>
      </c>
    </row>
    <row r="700" spans="1:7" ht="51.2" customHeight="1" x14ac:dyDescent="0.25">
      <c r="A700" s="369">
        <v>696</v>
      </c>
      <c r="B700" s="370" t="s">
        <v>34380</v>
      </c>
      <c r="C700" s="371" t="s">
        <v>13397</v>
      </c>
      <c r="D700" s="370" t="s">
        <v>35185</v>
      </c>
      <c r="E700" s="370" t="s">
        <v>13398</v>
      </c>
      <c r="F700" s="370" t="s">
        <v>13399</v>
      </c>
      <c r="G700" s="370" t="s">
        <v>35186</v>
      </c>
    </row>
    <row r="701" spans="1:7" ht="34.15" customHeight="1" x14ac:dyDescent="0.25">
      <c r="A701" s="369">
        <v>697</v>
      </c>
      <c r="B701" s="370" t="s">
        <v>34380</v>
      </c>
      <c r="C701" s="371" t="s">
        <v>13403</v>
      </c>
      <c r="D701" s="370" t="s">
        <v>35187</v>
      </c>
      <c r="E701" s="370" t="s">
        <v>13404</v>
      </c>
      <c r="F701" s="370" t="s">
        <v>13405</v>
      </c>
      <c r="G701" s="370" t="s">
        <v>35188</v>
      </c>
    </row>
    <row r="702" spans="1:7" ht="34.15" customHeight="1" x14ac:dyDescent="0.25">
      <c r="A702" s="369">
        <v>698</v>
      </c>
      <c r="B702" s="370" t="s">
        <v>34380</v>
      </c>
      <c r="C702" s="371" t="s">
        <v>13409</v>
      </c>
      <c r="D702" s="370" t="s">
        <v>35189</v>
      </c>
      <c r="E702" s="370" t="s">
        <v>13410</v>
      </c>
      <c r="F702" s="370" t="s">
        <v>35190</v>
      </c>
      <c r="G702" s="370" t="s">
        <v>35191</v>
      </c>
    </row>
    <row r="703" spans="1:7" ht="34.15" customHeight="1" x14ac:dyDescent="0.25">
      <c r="A703" s="369">
        <v>699</v>
      </c>
      <c r="B703" s="370" t="s">
        <v>34380</v>
      </c>
      <c r="C703" s="371" t="s">
        <v>13415</v>
      </c>
      <c r="D703" s="370" t="s">
        <v>35192</v>
      </c>
      <c r="E703" s="370" t="s">
        <v>13416</v>
      </c>
      <c r="F703" s="370" t="s">
        <v>35193</v>
      </c>
      <c r="G703" s="370" t="s">
        <v>35194</v>
      </c>
    </row>
    <row r="704" spans="1:7" ht="34.15" customHeight="1" x14ac:dyDescent="0.25">
      <c r="A704" s="369">
        <v>700</v>
      </c>
      <c r="B704" s="370" t="s">
        <v>34380</v>
      </c>
      <c r="C704" s="371" t="s">
        <v>13421</v>
      </c>
      <c r="D704" s="370" t="s">
        <v>35195</v>
      </c>
      <c r="E704" s="370" t="s">
        <v>13422</v>
      </c>
      <c r="F704" s="370" t="s">
        <v>13423</v>
      </c>
      <c r="G704" s="370" t="s">
        <v>35196</v>
      </c>
    </row>
    <row r="705" spans="1:7" ht="17.100000000000001" customHeight="1" x14ac:dyDescent="0.25">
      <c r="A705" s="369">
        <v>701</v>
      </c>
      <c r="B705" s="370" t="s">
        <v>34380</v>
      </c>
      <c r="C705" s="371" t="s">
        <v>13427</v>
      </c>
      <c r="D705" s="370" t="s">
        <v>35197</v>
      </c>
      <c r="E705" s="370" t="s">
        <v>13428</v>
      </c>
      <c r="F705" s="370" t="s">
        <v>13429</v>
      </c>
      <c r="G705" s="370" t="s">
        <v>35198</v>
      </c>
    </row>
    <row r="706" spans="1:7" ht="51.2" customHeight="1" x14ac:dyDescent="0.25">
      <c r="A706" s="369">
        <v>702</v>
      </c>
      <c r="B706" s="370" t="s">
        <v>34380</v>
      </c>
      <c r="C706" s="371" t="s">
        <v>13433</v>
      </c>
      <c r="D706" s="370" t="s">
        <v>35199</v>
      </c>
      <c r="E706" s="370" t="s">
        <v>13434</v>
      </c>
      <c r="F706" s="370" t="s">
        <v>13435</v>
      </c>
      <c r="G706" s="370" t="s">
        <v>35200</v>
      </c>
    </row>
    <row r="707" spans="1:7" ht="34.15" customHeight="1" x14ac:dyDescent="0.25">
      <c r="A707" s="369">
        <v>703</v>
      </c>
      <c r="B707" s="370" t="s">
        <v>34380</v>
      </c>
      <c r="C707" s="371" t="s">
        <v>13439</v>
      </c>
      <c r="D707" s="370" t="s">
        <v>35201</v>
      </c>
      <c r="E707" s="370" t="s">
        <v>35202</v>
      </c>
      <c r="F707" s="370" t="s">
        <v>13441</v>
      </c>
      <c r="G707" s="370" t="s">
        <v>35203</v>
      </c>
    </row>
    <row r="708" spans="1:7" ht="51.2" customHeight="1" x14ac:dyDescent="0.25">
      <c r="A708" s="369">
        <v>704</v>
      </c>
      <c r="B708" s="370" t="s">
        <v>34380</v>
      </c>
      <c r="C708" s="371" t="s">
        <v>13445</v>
      </c>
      <c r="D708" s="370" t="s">
        <v>35204</v>
      </c>
      <c r="E708" s="370" t="s">
        <v>13446</v>
      </c>
      <c r="F708" s="370" t="s">
        <v>35205</v>
      </c>
      <c r="G708" s="370" t="s">
        <v>35206</v>
      </c>
    </row>
    <row r="709" spans="1:7" ht="34.15" customHeight="1" x14ac:dyDescent="0.25">
      <c r="A709" s="369">
        <v>705</v>
      </c>
      <c r="B709" s="370" t="s">
        <v>34380</v>
      </c>
      <c r="C709" s="371" t="s">
        <v>13451</v>
      </c>
      <c r="D709" s="370" t="s">
        <v>35207</v>
      </c>
      <c r="E709" s="370" t="s">
        <v>13452</v>
      </c>
      <c r="F709" s="370" t="s">
        <v>35208</v>
      </c>
      <c r="G709" s="370" t="s">
        <v>35209</v>
      </c>
    </row>
    <row r="710" spans="1:7" ht="34.15" customHeight="1" x14ac:dyDescent="0.25">
      <c r="A710" s="369">
        <v>706</v>
      </c>
      <c r="B710" s="370" t="s">
        <v>34380</v>
      </c>
      <c r="C710" s="371" t="s">
        <v>13457</v>
      </c>
      <c r="D710" s="370" t="s">
        <v>35210</v>
      </c>
      <c r="E710" s="370" t="s">
        <v>13458</v>
      </c>
      <c r="F710" s="370" t="s">
        <v>13459</v>
      </c>
      <c r="G710" s="370" t="s">
        <v>35211</v>
      </c>
    </row>
    <row r="711" spans="1:7" ht="34.15" customHeight="1" x14ac:dyDescent="0.25">
      <c r="A711" s="369">
        <v>707</v>
      </c>
      <c r="B711" s="370" t="s">
        <v>34380</v>
      </c>
      <c r="C711" s="371" t="s">
        <v>13463</v>
      </c>
      <c r="D711" s="370" t="s">
        <v>35212</v>
      </c>
      <c r="E711" s="370" t="s">
        <v>13464</v>
      </c>
      <c r="F711" s="370" t="s">
        <v>13465</v>
      </c>
      <c r="G711" s="370" t="s">
        <v>35213</v>
      </c>
    </row>
    <row r="712" spans="1:7" ht="17.100000000000001" customHeight="1" x14ac:dyDescent="0.25">
      <c r="A712" s="369">
        <v>708</v>
      </c>
      <c r="B712" s="370" t="s">
        <v>34380</v>
      </c>
      <c r="C712" s="371" t="s">
        <v>13469</v>
      </c>
      <c r="D712" s="370" t="s">
        <v>35214</v>
      </c>
      <c r="E712" s="370" t="s">
        <v>13470</v>
      </c>
      <c r="F712" s="370" t="s">
        <v>13471</v>
      </c>
      <c r="G712" s="370" t="s">
        <v>35215</v>
      </c>
    </row>
    <row r="713" spans="1:7" ht="34.15" customHeight="1" x14ac:dyDescent="0.25">
      <c r="A713" s="369">
        <v>709</v>
      </c>
      <c r="B713" s="370" t="s">
        <v>34380</v>
      </c>
      <c r="C713" s="371" t="s">
        <v>13474</v>
      </c>
      <c r="D713" s="370" t="s">
        <v>35216</v>
      </c>
      <c r="E713" s="370" t="s">
        <v>13475</v>
      </c>
      <c r="F713" s="370" t="s">
        <v>13476</v>
      </c>
      <c r="G713" s="370" t="s">
        <v>35217</v>
      </c>
    </row>
    <row r="714" spans="1:7" ht="34.15" customHeight="1" x14ac:dyDescent="0.25">
      <c r="A714" s="369">
        <v>710</v>
      </c>
      <c r="B714" s="370" t="s">
        <v>34380</v>
      </c>
      <c r="C714" s="371" t="s">
        <v>13480</v>
      </c>
      <c r="D714" s="370" t="s">
        <v>35218</v>
      </c>
      <c r="E714" s="370" t="s">
        <v>35219</v>
      </c>
      <c r="F714" s="370" t="s">
        <v>35220</v>
      </c>
      <c r="G714" s="370" t="s">
        <v>35221</v>
      </c>
    </row>
    <row r="715" spans="1:7" ht="51.2" customHeight="1" x14ac:dyDescent="0.25">
      <c r="A715" s="369">
        <v>711</v>
      </c>
      <c r="B715" s="370" t="s">
        <v>34380</v>
      </c>
      <c r="C715" s="371" t="s">
        <v>13486</v>
      </c>
      <c r="D715" s="370" t="s">
        <v>35222</v>
      </c>
      <c r="E715" s="370" t="s">
        <v>13487</v>
      </c>
      <c r="F715" s="370" t="s">
        <v>13488</v>
      </c>
      <c r="G715" s="370" t="s">
        <v>35223</v>
      </c>
    </row>
    <row r="716" spans="1:7" ht="34.15" customHeight="1" x14ac:dyDescent="0.25">
      <c r="A716" s="369">
        <v>712</v>
      </c>
      <c r="B716" s="370" t="s">
        <v>34380</v>
      </c>
      <c r="C716" s="371" t="s">
        <v>13492</v>
      </c>
      <c r="D716" s="370" t="s">
        <v>35224</v>
      </c>
      <c r="E716" s="370" t="s">
        <v>13493</v>
      </c>
      <c r="F716" s="370" t="s">
        <v>13494</v>
      </c>
      <c r="G716" s="370" t="s">
        <v>35225</v>
      </c>
    </row>
    <row r="717" spans="1:7" ht="34.15" customHeight="1" x14ac:dyDescent="0.25">
      <c r="A717" s="369">
        <v>713</v>
      </c>
      <c r="B717" s="370" t="s">
        <v>34380</v>
      </c>
      <c r="C717" s="371" t="s">
        <v>13498</v>
      </c>
      <c r="D717" s="370" t="s">
        <v>35226</v>
      </c>
      <c r="E717" s="370" t="s">
        <v>13499</v>
      </c>
      <c r="F717" s="370" t="s">
        <v>35227</v>
      </c>
      <c r="G717" s="370" t="s">
        <v>35228</v>
      </c>
    </row>
    <row r="718" spans="1:7" ht="34.15" customHeight="1" x14ac:dyDescent="0.25">
      <c r="A718" s="369">
        <v>714</v>
      </c>
      <c r="B718" s="370" t="s">
        <v>34380</v>
      </c>
      <c r="C718" s="371" t="s">
        <v>13504</v>
      </c>
      <c r="D718" s="370" t="s">
        <v>35229</v>
      </c>
      <c r="E718" s="370" t="s">
        <v>13505</v>
      </c>
      <c r="F718" s="370" t="s">
        <v>13506</v>
      </c>
      <c r="G718" s="370" t="s">
        <v>35230</v>
      </c>
    </row>
    <row r="719" spans="1:7" ht="34.15" customHeight="1" x14ac:dyDescent="0.25">
      <c r="A719" s="369">
        <v>715</v>
      </c>
      <c r="B719" s="370" t="s">
        <v>34380</v>
      </c>
      <c r="C719" s="371" t="s">
        <v>13510</v>
      </c>
      <c r="D719" s="370" t="s">
        <v>35231</v>
      </c>
      <c r="E719" s="370" t="s">
        <v>13511</v>
      </c>
      <c r="F719" s="370" t="s">
        <v>13512</v>
      </c>
      <c r="G719" s="370" t="s">
        <v>35232</v>
      </c>
    </row>
    <row r="720" spans="1:7" ht="34.15" customHeight="1" x14ac:dyDescent="0.25">
      <c r="A720" s="369">
        <v>716</v>
      </c>
      <c r="B720" s="370" t="s">
        <v>34380</v>
      </c>
      <c r="C720" s="371" t="s">
        <v>13516</v>
      </c>
      <c r="D720" s="370" t="s">
        <v>35233</v>
      </c>
      <c r="E720" s="370" t="s">
        <v>13517</v>
      </c>
      <c r="F720" s="370" t="s">
        <v>13518</v>
      </c>
      <c r="G720" s="370" t="s">
        <v>35234</v>
      </c>
    </row>
    <row r="721" spans="1:7" ht="34.15" customHeight="1" x14ac:dyDescent="0.25">
      <c r="A721" s="369">
        <v>717</v>
      </c>
      <c r="B721" s="370" t="s">
        <v>34380</v>
      </c>
      <c r="C721" s="371" t="s">
        <v>13522</v>
      </c>
      <c r="D721" s="370" t="s">
        <v>35235</v>
      </c>
      <c r="E721" s="370" t="s">
        <v>11384</v>
      </c>
      <c r="F721" s="370" t="s">
        <v>13523</v>
      </c>
      <c r="G721" s="370" t="s">
        <v>35236</v>
      </c>
    </row>
    <row r="722" spans="1:7" ht="17.100000000000001" customHeight="1" x14ac:dyDescent="0.25">
      <c r="A722" s="369">
        <v>718</v>
      </c>
      <c r="B722" s="370" t="s">
        <v>34380</v>
      </c>
      <c r="C722" s="371" t="s">
        <v>13527</v>
      </c>
      <c r="D722" s="370" t="s">
        <v>35237</v>
      </c>
      <c r="E722" s="370" t="s">
        <v>13528</v>
      </c>
      <c r="F722" s="370" t="s">
        <v>13529</v>
      </c>
      <c r="G722" s="370" t="s">
        <v>35238</v>
      </c>
    </row>
    <row r="723" spans="1:7" ht="34.15" customHeight="1" x14ac:dyDescent="0.25">
      <c r="A723" s="369">
        <v>719</v>
      </c>
      <c r="B723" s="370" t="s">
        <v>34380</v>
      </c>
      <c r="C723" s="371" t="s">
        <v>13530</v>
      </c>
      <c r="D723" s="370" t="s">
        <v>35239</v>
      </c>
      <c r="E723" s="370" t="s">
        <v>13531</v>
      </c>
      <c r="F723" s="370" t="s">
        <v>13532</v>
      </c>
      <c r="G723" s="370" t="s">
        <v>35240</v>
      </c>
    </row>
    <row r="724" spans="1:7" ht="34.15" customHeight="1" x14ac:dyDescent="0.25">
      <c r="A724" s="369">
        <v>720</v>
      </c>
      <c r="B724" s="370" t="s">
        <v>34380</v>
      </c>
      <c r="C724" s="371" t="s">
        <v>13533</v>
      </c>
      <c r="D724" s="370" t="s">
        <v>35241</v>
      </c>
      <c r="E724" s="370" t="s">
        <v>13534</v>
      </c>
      <c r="F724" s="370" t="s">
        <v>35242</v>
      </c>
      <c r="G724" s="370" t="s">
        <v>35243</v>
      </c>
    </row>
    <row r="725" spans="1:7" ht="34.15" customHeight="1" x14ac:dyDescent="0.25">
      <c r="A725" s="369">
        <v>721</v>
      </c>
      <c r="B725" s="370" t="s">
        <v>34380</v>
      </c>
      <c r="C725" s="371" t="s">
        <v>13539</v>
      </c>
      <c r="D725" s="370" t="s">
        <v>35244</v>
      </c>
      <c r="E725" s="370" t="s">
        <v>13540</v>
      </c>
      <c r="F725" s="370" t="s">
        <v>13541</v>
      </c>
      <c r="G725" s="370" t="s">
        <v>35245</v>
      </c>
    </row>
    <row r="726" spans="1:7" ht="34.15" customHeight="1" x14ac:dyDescent="0.25">
      <c r="A726" s="369">
        <v>722</v>
      </c>
      <c r="B726" s="370" t="s">
        <v>34380</v>
      </c>
      <c r="C726" s="371" t="s">
        <v>13545</v>
      </c>
      <c r="D726" s="370" t="s">
        <v>35246</v>
      </c>
      <c r="E726" s="370" t="s">
        <v>13546</v>
      </c>
      <c r="F726" s="370" t="s">
        <v>13547</v>
      </c>
      <c r="G726" s="370" t="s">
        <v>35247</v>
      </c>
    </row>
    <row r="727" spans="1:7" ht="34.15" customHeight="1" x14ac:dyDescent="0.25">
      <c r="A727" s="369">
        <v>723</v>
      </c>
      <c r="B727" s="370" t="s">
        <v>34380</v>
      </c>
      <c r="C727" s="371" t="s">
        <v>13551</v>
      </c>
      <c r="D727" s="370" t="s">
        <v>35248</v>
      </c>
      <c r="E727" s="370" t="s">
        <v>35249</v>
      </c>
      <c r="F727" s="370" t="s">
        <v>13553</v>
      </c>
      <c r="G727" s="370" t="s">
        <v>35250</v>
      </c>
    </row>
    <row r="728" spans="1:7" ht="51.2" customHeight="1" x14ac:dyDescent="0.25">
      <c r="A728" s="369">
        <v>724</v>
      </c>
      <c r="B728" s="370" t="s">
        <v>34380</v>
      </c>
      <c r="C728" s="371" t="s">
        <v>13557</v>
      </c>
      <c r="D728" s="370" t="s">
        <v>35251</v>
      </c>
      <c r="E728" s="370" t="s">
        <v>13558</v>
      </c>
      <c r="F728" s="370" t="s">
        <v>13559</v>
      </c>
      <c r="G728" s="370" t="s">
        <v>35252</v>
      </c>
    </row>
    <row r="729" spans="1:7" ht="51.2" customHeight="1" x14ac:dyDescent="0.25">
      <c r="A729" s="369">
        <v>725</v>
      </c>
      <c r="B729" s="370" t="s">
        <v>34380</v>
      </c>
      <c r="C729" s="371" t="s">
        <v>13563</v>
      </c>
      <c r="D729" s="370" t="s">
        <v>35253</v>
      </c>
      <c r="E729" s="370" t="s">
        <v>13564</v>
      </c>
      <c r="F729" s="370" t="s">
        <v>13565</v>
      </c>
      <c r="G729" s="370" t="s">
        <v>35254</v>
      </c>
    </row>
    <row r="730" spans="1:7" ht="34.15" customHeight="1" x14ac:dyDescent="0.25">
      <c r="A730" s="369">
        <v>726</v>
      </c>
      <c r="B730" s="370" t="s">
        <v>34380</v>
      </c>
      <c r="C730" s="371" t="s">
        <v>13569</v>
      </c>
      <c r="D730" s="370" t="s">
        <v>35255</v>
      </c>
      <c r="E730" s="370" t="s">
        <v>13570</v>
      </c>
      <c r="F730" s="370" t="s">
        <v>35256</v>
      </c>
      <c r="G730" s="370" t="s">
        <v>35257</v>
      </c>
    </row>
    <row r="731" spans="1:7" ht="34.15" customHeight="1" x14ac:dyDescent="0.25">
      <c r="A731" s="369">
        <v>727</v>
      </c>
      <c r="B731" s="370" t="s">
        <v>34380</v>
      </c>
      <c r="C731" s="371" t="s">
        <v>13575</v>
      </c>
      <c r="D731" s="370" t="s">
        <v>35258</v>
      </c>
      <c r="E731" s="370" t="s">
        <v>13576</v>
      </c>
      <c r="F731" s="370" t="s">
        <v>35259</v>
      </c>
      <c r="G731" s="370" t="s">
        <v>35260</v>
      </c>
    </row>
    <row r="732" spans="1:7" ht="34.15" customHeight="1" x14ac:dyDescent="0.25">
      <c r="A732" s="369">
        <v>728</v>
      </c>
      <c r="B732" s="370" t="s">
        <v>34380</v>
      </c>
      <c r="C732" s="371" t="s">
        <v>13581</v>
      </c>
      <c r="D732" s="370" t="s">
        <v>35261</v>
      </c>
      <c r="E732" s="370" t="s">
        <v>13582</v>
      </c>
      <c r="F732" s="370" t="s">
        <v>13583</v>
      </c>
      <c r="G732" s="370" t="s">
        <v>35262</v>
      </c>
    </row>
    <row r="733" spans="1:7" ht="51.2" customHeight="1" x14ac:dyDescent="0.25">
      <c r="A733" s="369">
        <v>729</v>
      </c>
      <c r="B733" s="370" t="s">
        <v>34380</v>
      </c>
      <c r="C733" s="371" t="s">
        <v>13587</v>
      </c>
      <c r="D733" s="370" t="s">
        <v>35263</v>
      </c>
      <c r="E733" s="370" t="s">
        <v>13588</v>
      </c>
      <c r="F733" s="370" t="s">
        <v>13589</v>
      </c>
      <c r="G733" s="370" t="s">
        <v>35264</v>
      </c>
    </row>
    <row r="734" spans="1:7" ht="51.2" customHeight="1" x14ac:dyDescent="0.25">
      <c r="A734" s="369">
        <v>730</v>
      </c>
      <c r="B734" s="370" t="s">
        <v>34380</v>
      </c>
      <c r="C734" s="371" t="s">
        <v>13593</v>
      </c>
      <c r="D734" s="370" t="s">
        <v>35265</v>
      </c>
      <c r="E734" s="370" t="s">
        <v>13594</v>
      </c>
      <c r="F734" s="370" t="s">
        <v>13595</v>
      </c>
      <c r="G734" s="370" t="s">
        <v>35266</v>
      </c>
    </row>
    <row r="735" spans="1:7" ht="17.100000000000001" customHeight="1" x14ac:dyDescent="0.25">
      <c r="A735" s="369">
        <v>731</v>
      </c>
      <c r="B735" s="370" t="s">
        <v>34380</v>
      </c>
      <c r="C735" s="371" t="s">
        <v>13599</v>
      </c>
      <c r="D735" s="370" t="s">
        <v>35267</v>
      </c>
      <c r="E735" s="370" t="s">
        <v>13600</v>
      </c>
      <c r="F735" s="370" t="s">
        <v>13601</v>
      </c>
      <c r="G735" s="370" t="s">
        <v>35268</v>
      </c>
    </row>
    <row r="736" spans="1:7" ht="34.15" customHeight="1" x14ac:dyDescent="0.25">
      <c r="A736" s="369">
        <v>732</v>
      </c>
      <c r="B736" s="370" t="s">
        <v>34380</v>
      </c>
      <c r="C736" s="371" t="s">
        <v>13605</v>
      </c>
      <c r="D736" s="370" t="s">
        <v>35269</v>
      </c>
      <c r="E736" s="370" t="s">
        <v>13606</v>
      </c>
      <c r="F736" s="370" t="s">
        <v>35270</v>
      </c>
      <c r="G736" s="370" t="s">
        <v>35271</v>
      </c>
    </row>
    <row r="737" spans="1:7" ht="51.2" customHeight="1" x14ac:dyDescent="0.25">
      <c r="A737" s="369">
        <v>733</v>
      </c>
      <c r="B737" s="370" t="s">
        <v>34380</v>
      </c>
      <c r="C737" s="371" t="s">
        <v>13611</v>
      </c>
      <c r="D737" s="370" t="s">
        <v>35272</v>
      </c>
      <c r="E737" s="370" t="s">
        <v>13612</v>
      </c>
      <c r="F737" s="370" t="s">
        <v>13613</v>
      </c>
      <c r="G737" s="370" t="s">
        <v>35273</v>
      </c>
    </row>
    <row r="738" spans="1:7" ht="34.15" customHeight="1" x14ac:dyDescent="0.25">
      <c r="A738" s="369">
        <v>734</v>
      </c>
      <c r="B738" s="370" t="s">
        <v>34380</v>
      </c>
      <c r="C738" s="371" t="s">
        <v>13617</v>
      </c>
      <c r="D738" s="370" t="s">
        <v>35274</v>
      </c>
      <c r="E738" s="370" t="s">
        <v>13618</v>
      </c>
      <c r="F738" s="370" t="s">
        <v>35275</v>
      </c>
      <c r="G738" s="370" t="s">
        <v>35276</v>
      </c>
    </row>
    <row r="739" spans="1:7" ht="34.15" customHeight="1" x14ac:dyDescent="0.25">
      <c r="A739" s="369">
        <v>735</v>
      </c>
      <c r="B739" s="370" t="s">
        <v>34380</v>
      </c>
      <c r="C739" s="371" t="s">
        <v>13623</v>
      </c>
      <c r="D739" s="370" t="s">
        <v>35277</v>
      </c>
      <c r="E739" s="370" t="s">
        <v>13624</v>
      </c>
      <c r="F739" s="370" t="s">
        <v>13625</v>
      </c>
      <c r="G739" s="370" t="s">
        <v>35278</v>
      </c>
    </row>
    <row r="740" spans="1:7" ht="17.100000000000001" customHeight="1" x14ac:dyDescent="0.25">
      <c r="A740" s="369">
        <v>736</v>
      </c>
      <c r="B740" s="370" t="s">
        <v>34380</v>
      </c>
      <c r="C740" s="371" t="s">
        <v>13629</v>
      </c>
      <c r="D740" s="370" t="s">
        <v>35279</v>
      </c>
      <c r="E740" s="370" t="s">
        <v>13630</v>
      </c>
      <c r="F740" s="370" t="s">
        <v>13631</v>
      </c>
      <c r="G740" s="370" t="s">
        <v>35280</v>
      </c>
    </row>
    <row r="741" spans="1:7" ht="34.15" customHeight="1" x14ac:dyDescent="0.25">
      <c r="A741" s="369">
        <v>737</v>
      </c>
      <c r="B741" s="370" t="s">
        <v>34380</v>
      </c>
      <c r="C741" s="371" t="s">
        <v>13635</v>
      </c>
      <c r="D741" s="370" t="s">
        <v>35281</v>
      </c>
      <c r="E741" s="370" t="s">
        <v>13636</v>
      </c>
      <c r="F741" s="370" t="s">
        <v>13637</v>
      </c>
      <c r="G741" s="370" t="s">
        <v>35282</v>
      </c>
    </row>
    <row r="742" spans="1:7" ht="51.2" customHeight="1" x14ac:dyDescent="0.25">
      <c r="A742" s="369">
        <v>738</v>
      </c>
      <c r="B742" s="370" t="s">
        <v>34380</v>
      </c>
      <c r="C742" s="371" t="s">
        <v>13641</v>
      </c>
      <c r="D742" s="370" t="s">
        <v>35283</v>
      </c>
      <c r="E742" s="370" t="s">
        <v>13642</v>
      </c>
      <c r="F742" s="370" t="s">
        <v>35284</v>
      </c>
      <c r="G742" s="370" t="s">
        <v>35285</v>
      </c>
    </row>
    <row r="743" spans="1:7" ht="34.15" customHeight="1" x14ac:dyDescent="0.25">
      <c r="A743" s="369">
        <v>739</v>
      </c>
      <c r="B743" s="370" t="s">
        <v>34380</v>
      </c>
      <c r="C743" s="371" t="s">
        <v>13647</v>
      </c>
      <c r="D743" s="370" t="s">
        <v>35286</v>
      </c>
      <c r="E743" s="370" t="s">
        <v>35287</v>
      </c>
      <c r="F743" s="370" t="s">
        <v>35288</v>
      </c>
      <c r="G743" s="370" t="s">
        <v>35289</v>
      </c>
    </row>
    <row r="744" spans="1:7" ht="34.15" customHeight="1" x14ac:dyDescent="0.25">
      <c r="A744" s="369">
        <v>740</v>
      </c>
      <c r="B744" s="370" t="s">
        <v>34380</v>
      </c>
      <c r="C744" s="371" t="s">
        <v>13653</v>
      </c>
      <c r="D744" s="370" t="s">
        <v>35290</v>
      </c>
      <c r="E744" s="370" t="s">
        <v>13654</v>
      </c>
      <c r="F744" s="370" t="s">
        <v>35291</v>
      </c>
      <c r="G744" s="370" t="s">
        <v>35292</v>
      </c>
    </row>
    <row r="745" spans="1:7" ht="17.100000000000001" customHeight="1" x14ac:dyDescent="0.25">
      <c r="A745" s="369">
        <v>741</v>
      </c>
      <c r="B745" s="370" t="s">
        <v>34380</v>
      </c>
      <c r="C745" s="371" t="s">
        <v>13659</v>
      </c>
      <c r="D745" s="370" t="s">
        <v>35293</v>
      </c>
      <c r="E745" s="370" t="s">
        <v>13660</v>
      </c>
      <c r="F745" s="370" t="s">
        <v>13661</v>
      </c>
      <c r="G745" s="370" t="s">
        <v>35294</v>
      </c>
    </row>
    <row r="746" spans="1:7" ht="34.15" customHeight="1" x14ac:dyDescent="0.25">
      <c r="A746" s="369">
        <v>742</v>
      </c>
      <c r="B746" s="370" t="s">
        <v>34380</v>
      </c>
      <c r="C746" s="371" t="s">
        <v>13665</v>
      </c>
      <c r="D746" s="370" t="s">
        <v>35295</v>
      </c>
      <c r="E746" s="370" t="s">
        <v>13666</v>
      </c>
      <c r="F746" s="370" t="s">
        <v>35296</v>
      </c>
      <c r="G746" s="370" t="s">
        <v>35297</v>
      </c>
    </row>
    <row r="747" spans="1:7" ht="34.15" customHeight="1" x14ac:dyDescent="0.25">
      <c r="A747" s="369">
        <v>743</v>
      </c>
      <c r="B747" s="370" t="s">
        <v>34380</v>
      </c>
      <c r="C747" s="371" t="s">
        <v>13671</v>
      </c>
      <c r="D747" s="370" t="s">
        <v>35298</v>
      </c>
      <c r="E747" s="370" t="s">
        <v>13672</v>
      </c>
      <c r="F747" s="370" t="s">
        <v>13673</v>
      </c>
      <c r="G747" s="370" t="s">
        <v>35299</v>
      </c>
    </row>
    <row r="748" spans="1:7" ht="34.15" customHeight="1" x14ac:dyDescent="0.25">
      <c r="A748" s="369">
        <v>744</v>
      </c>
      <c r="B748" s="370" t="s">
        <v>34380</v>
      </c>
      <c r="C748" s="371" t="s">
        <v>13677</v>
      </c>
      <c r="D748" s="370" t="s">
        <v>35300</v>
      </c>
      <c r="E748" s="370" t="s">
        <v>13678</v>
      </c>
      <c r="F748" s="370" t="s">
        <v>13679</v>
      </c>
      <c r="G748" s="370" t="s">
        <v>35301</v>
      </c>
    </row>
    <row r="749" spans="1:7" ht="17.100000000000001" customHeight="1" x14ac:dyDescent="0.25">
      <c r="A749" s="369">
        <v>745</v>
      </c>
      <c r="B749" s="370" t="s">
        <v>34380</v>
      </c>
      <c r="C749" s="371" t="s">
        <v>13683</v>
      </c>
      <c r="D749" s="370" t="s">
        <v>35302</v>
      </c>
      <c r="E749" s="370" t="s">
        <v>13684</v>
      </c>
      <c r="F749" s="370" t="s">
        <v>13685</v>
      </c>
      <c r="G749" s="370" t="s">
        <v>35303</v>
      </c>
    </row>
    <row r="750" spans="1:7" ht="34.15" customHeight="1" x14ac:dyDescent="0.25">
      <c r="A750" s="369">
        <v>746</v>
      </c>
      <c r="B750" s="370" t="s">
        <v>34380</v>
      </c>
      <c r="C750" s="371" t="s">
        <v>13689</v>
      </c>
      <c r="D750" s="370" t="s">
        <v>35304</v>
      </c>
      <c r="E750" s="370" t="s">
        <v>13690</v>
      </c>
      <c r="F750" s="370" t="s">
        <v>13691</v>
      </c>
      <c r="G750" s="370" t="s">
        <v>35305</v>
      </c>
    </row>
    <row r="751" spans="1:7" ht="34.15" customHeight="1" x14ac:dyDescent="0.25">
      <c r="A751" s="369">
        <v>747</v>
      </c>
      <c r="B751" s="370" t="s">
        <v>34380</v>
      </c>
      <c r="C751" s="371" t="s">
        <v>13695</v>
      </c>
      <c r="D751" s="370" t="s">
        <v>35306</v>
      </c>
      <c r="E751" s="370" t="s">
        <v>13696</v>
      </c>
      <c r="F751" s="370" t="s">
        <v>13697</v>
      </c>
      <c r="G751" s="370" t="s">
        <v>35307</v>
      </c>
    </row>
    <row r="752" spans="1:7" ht="34.15" customHeight="1" x14ac:dyDescent="0.25">
      <c r="A752" s="369">
        <v>748</v>
      </c>
      <c r="B752" s="370" t="s">
        <v>34380</v>
      </c>
      <c r="C752" s="371" t="s">
        <v>13701</v>
      </c>
      <c r="D752" s="370" t="s">
        <v>35308</v>
      </c>
      <c r="E752" s="370" t="s">
        <v>13702</v>
      </c>
      <c r="F752" s="370" t="s">
        <v>13701</v>
      </c>
      <c r="G752" s="370" t="s">
        <v>35309</v>
      </c>
    </row>
    <row r="753" spans="1:7" ht="34.15" customHeight="1" x14ac:dyDescent="0.25">
      <c r="A753" s="369">
        <v>749</v>
      </c>
      <c r="B753" s="370" t="s">
        <v>34380</v>
      </c>
      <c r="C753" s="371" t="s">
        <v>13706</v>
      </c>
      <c r="D753" s="370" t="s">
        <v>35310</v>
      </c>
      <c r="E753" s="370" t="s">
        <v>13707</v>
      </c>
      <c r="F753" s="370" t="s">
        <v>35311</v>
      </c>
      <c r="G753" s="370" t="s">
        <v>35312</v>
      </c>
    </row>
    <row r="754" spans="1:7" ht="17.100000000000001" customHeight="1" x14ac:dyDescent="0.25">
      <c r="A754" s="369">
        <v>750</v>
      </c>
      <c r="B754" s="370" t="s">
        <v>34380</v>
      </c>
      <c r="C754" s="371" t="s">
        <v>13712</v>
      </c>
      <c r="D754" s="370" t="s">
        <v>35313</v>
      </c>
      <c r="E754" s="370" t="s">
        <v>13713</v>
      </c>
      <c r="F754" s="370" t="s">
        <v>13714</v>
      </c>
      <c r="G754" s="370" t="s">
        <v>35314</v>
      </c>
    </row>
    <row r="755" spans="1:7" ht="34.15" customHeight="1" x14ac:dyDescent="0.25">
      <c r="A755" s="369">
        <v>751</v>
      </c>
      <c r="B755" s="370" t="s">
        <v>34380</v>
      </c>
      <c r="C755" s="371" t="s">
        <v>13718</v>
      </c>
      <c r="D755" s="370" t="s">
        <v>35315</v>
      </c>
      <c r="E755" s="370" t="s">
        <v>13719</v>
      </c>
      <c r="F755" s="370" t="s">
        <v>13720</v>
      </c>
      <c r="G755" s="370" t="s">
        <v>35316</v>
      </c>
    </row>
    <row r="756" spans="1:7" ht="34.15" customHeight="1" x14ac:dyDescent="0.25">
      <c r="A756" s="369">
        <v>752</v>
      </c>
      <c r="B756" s="370" t="s">
        <v>34380</v>
      </c>
      <c r="C756" s="371" t="s">
        <v>13724</v>
      </c>
      <c r="D756" s="370" t="s">
        <v>35317</v>
      </c>
      <c r="E756" s="370" t="s">
        <v>13725</v>
      </c>
      <c r="F756" s="370" t="s">
        <v>13726</v>
      </c>
      <c r="G756" s="370" t="s">
        <v>35318</v>
      </c>
    </row>
    <row r="757" spans="1:7" ht="17.100000000000001" customHeight="1" x14ac:dyDescent="0.25">
      <c r="A757" s="369">
        <v>753</v>
      </c>
      <c r="B757" s="370" t="s">
        <v>34380</v>
      </c>
      <c r="C757" s="371" t="s">
        <v>13730</v>
      </c>
      <c r="D757" s="370" t="s">
        <v>35319</v>
      </c>
      <c r="E757" s="370" t="s">
        <v>13731</v>
      </c>
      <c r="F757" s="370" t="s">
        <v>13732</v>
      </c>
      <c r="G757" s="370" t="s">
        <v>35320</v>
      </c>
    </row>
    <row r="758" spans="1:7" ht="34.15" customHeight="1" x14ac:dyDescent="0.25">
      <c r="A758" s="369">
        <v>754</v>
      </c>
      <c r="B758" s="370" t="s">
        <v>34380</v>
      </c>
      <c r="C758" s="371" t="s">
        <v>13736</v>
      </c>
      <c r="D758" s="370" t="s">
        <v>35321</v>
      </c>
      <c r="E758" s="370" t="s">
        <v>13737</v>
      </c>
      <c r="F758" s="370" t="s">
        <v>13738</v>
      </c>
      <c r="G758" s="370" t="s">
        <v>35322</v>
      </c>
    </row>
    <row r="759" spans="1:7" ht="34.15" customHeight="1" x14ac:dyDescent="0.25">
      <c r="A759" s="369">
        <v>755</v>
      </c>
      <c r="B759" s="370" t="s">
        <v>34380</v>
      </c>
      <c r="C759" s="371" t="s">
        <v>13742</v>
      </c>
      <c r="D759" s="370" t="s">
        <v>35323</v>
      </c>
      <c r="E759" s="370" t="s">
        <v>13743</v>
      </c>
      <c r="F759" s="370" t="s">
        <v>13744</v>
      </c>
      <c r="G759" s="370" t="s">
        <v>35324</v>
      </c>
    </row>
    <row r="760" spans="1:7" ht="51.2" customHeight="1" x14ac:dyDescent="0.25">
      <c r="A760" s="369">
        <v>756</v>
      </c>
      <c r="B760" s="370" t="s">
        <v>34380</v>
      </c>
      <c r="C760" s="371" t="s">
        <v>13748</v>
      </c>
      <c r="D760" s="370" t="s">
        <v>35325</v>
      </c>
      <c r="E760" s="370" t="s">
        <v>13749</v>
      </c>
      <c r="F760" s="370" t="s">
        <v>13750</v>
      </c>
      <c r="G760" s="370" t="s">
        <v>35326</v>
      </c>
    </row>
    <row r="761" spans="1:7" ht="34.15" customHeight="1" x14ac:dyDescent="0.25">
      <c r="A761" s="369">
        <v>757</v>
      </c>
      <c r="B761" s="370" t="s">
        <v>34380</v>
      </c>
      <c r="C761" s="371" t="s">
        <v>13754</v>
      </c>
      <c r="D761" s="370" t="s">
        <v>35327</v>
      </c>
      <c r="E761" s="370" t="s">
        <v>13755</v>
      </c>
      <c r="F761" s="370" t="s">
        <v>13756</v>
      </c>
      <c r="G761" s="370" t="s">
        <v>35328</v>
      </c>
    </row>
    <row r="762" spans="1:7" ht="34.15" customHeight="1" x14ac:dyDescent="0.25">
      <c r="A762" s="369">
        <v>758</v>
      </c>
      <c r="B762" s="370" t="s">
        <v>34380</v>
      </c>
      <c r="C762" s="371" t="s">
        <v>13760</v>
      </c>
      <c r="D762" s="370" t="s">
        <v>35329</v>
      </c>
      <c r="E762" s="370" t="s">
        <v>13761</v>
      </c>
      <c r="F762" s="370" t="s">
        <v>13762</v>
      </c>
      <c r="G762" s="370" t="s">
        <v>35330</v>
      </c>
    </row>
    <row r="763" spans="1:7" ht="17.100000000000001" customHeight="1" x14ac:dyDescent="0.25">
      <c r="A763" s="369">
        <v>759</v>
      </c>
      <c r="B763" s="370" t="s">
        <v>34380</v>
      </c>
      <c r="C763" s="371" t="s">
        <v>13766</v>
      </c>
      <c r="D763" s="370" t="s">
        <v>35331</v>
      </c>
      <c r="E763" s="370" t="s">
        <v>13767</v>
      </c>
      <c r="F763" s="370" t="s">
        <v>13768</v>
      </c>
      <c r="G763" s="370" t="s">
        <v>35332</v>
      </c>
    </row>
    <row r="764" spans="1:7" ht="34.15" customHeight="1" x14ac:dyDescent="0.25">
      <c r="A764" s="369">
        <v>760</v>
      </c>
      <c r="B764" s="370" t="s">
        <v>34380</v>
      </c>
      <c r="C764" s="371" t="s">
        <v>13772</v>
      </c>
      <c r="D764" s="370" t="s">
        <v>35333</v>
      </c>
      <c r="E764" s="370" t="s">
        <v>13773</v>
      </c>
      <c r="F764" s="370" t="s">
        <v>13774</v>
      </c>
      <c r="G764" s="370" t="s">
        <v>35334</v>
      </c>
    </row>
    <row r="765" spans="1:7" ht="34.15" customHeight="1" x14ac:dyDescent="0.25">
      <c r="A765" s="369">
        <v>761</v>
      </c>
      <c r="B765" s="370" t="s">
        <v>34380</v>
      </c>
      <c r="C765" s="371" t="s">
        <v>13778</v>
      </c>
      <c r="D765" s="370" t="s">
        <v>35335</v>
      </c>
      <c r="E765" s="370" t="s">
        <v>13779</v>
      </c>
      <c r="F765" s="370" t="s">
        <v>11659</v>
      </c>
      <c r="G765" s="370" t="s">
        <v>35336</v>
      </c>
    </row>
    <row r="766" spans="1:7" ht="51.2" customHeight="1" x14ac:dyDescent="0.25">
      <c r="A766" s="369">
        <v>762</v>
      </c>
      <c r="B766" s="370" t="s">
        <v>34380</v>
      </c>
      <c r="C766" s="371" t="s">
        <v>13784</v>
      </c>
      <c r="D766" s="370" t="s">
        <v>35337</v>
      </c>
      <c r="E766" s="370" t="s">
        <v>13785</v>
      </c>
      <c r="F766" s="370" t="s">
        <v>13786</v>
      </c>
      <c r="G766" s="370" t="s">
        <v>35338</v>
      </c>
    </row>
    <row r="767" spans="1:7" ht="51.2" customHeight="1" x14ac:dyDescent="0.25">
      <c r="A767" s="369">
        <v>763</v>
      </c>
      <c r="B767" s="370" t="s">
        <v>34380</v>
      </c>
      <c r="C767" s="371" t="s">
        <v>13790</v>
      </c>
      <c r="D767" s="370" t="s">
        <v>35339</v>
      </c>
      <c r="E767" s="370" t="s">
        <v>13791</v>
      </c>
      <c r="F767" s="370" t="s">
        <v>13792</v>
      </c>
      <c r="G767" s="370" t="s">
        <v>35340</v>
      </c>
    </row>
    <row r="768" spans="1:7" ht="17.100000000000001" customHeight="1" x14ac:dyDescent="0.25">
      <c r="A768" s="369">
        <v>764</v>
      </c>
      <c r="B768" s="370" t="s">
        <v>34380</v>
      </c>
      <c r="C768" s="371" t="s">
        <v>13796</v>
      </c>
      <c r="D768" s="370" t="s">
        <v>35341</v>
      </c>
      <c r="E768" s="370" t="s">
        <v>13797</v>
      </c>
      <c r="F768" s="370" t="s">
        <v>13798</v>
      </c>
      <c r="G768" s="370" t="s">
        <v>35342</v>
      </c>
    </row>
    <row r="769" spans="1:7" ht="34.15" customHeight="1" x14ac:dyDescent="0.25">
      <c r="A769" s="369">
        <v>765</v>
      </c>
      <c r="B769" s="370" t="s">
        <v>34380</v>
      </c>
      <c r="C769" s="371" t="s">
        <v>13802</v>
      </c>
      <c r="D769" s="370" t="s">
        <v>35343</v>
      </c>
      <c r="E769" s="370" t="s">
        <v>13803</v>
      </c>
      <c r="F769" s="370" t="s">
        <v>13804</v>
      </c>
      <c r="G769" s="370" t="s">
        <v>35344</v>
      </c>
    </row>
    <row r="770" spans="1:7" ht="34.15" customHeight="1" x14ac:dyDescent="0.25">
      <c r="A770" s="369">
        <v>766</v>
      </c>
      <c r="B770" s="370" t="s">
        <v>34380</v>
      </c>
      <c r="C770" s="371" t="s">
        <v>13808</v>
      </c>
      <c r="D770" s="370" t="s">
        <v>35345</v>
      </c>
      <c r="E770" s="370" t="s">
        <v>13809</v>
      </c>
      <c r="F770" s="370" t="s">
        <v>13810</v>
      </c>
      <c r="G770" s="370" t="s">
        <v>35346</v>
      </c>
    </row>
    <row r="771" spans="1:7" ht="51.2" customHeight="1" x14ac:dyDescent="0.25">
      <c r="A771" s="369">
        <v>767</v>
      </c>
      <c r="B771" s="370" t="s">
        <v>34380</v>
      </c>
      <c r="C771" s="371" t="s">
        <v>13814</v>
      </c>
      <c r="D771" s="370" t="s">
        <v>35347</v>
      </c>
      <c r="E771" s="370" t="s">
        <v>13815</v>
      </c>
      <c r="F771" s="370" t="s">
        <v>13816</v>
      </c>
      <c r="G771" s="370" t="s">
        <v>35348</v>
      </c>
    </row>
    <row r="772" spans="1:7" ht="34.15" customHeight="1" x14ac:dyDescent="0.25">
      <c r="A772" s="369">
        <v>768</v>
      </c>
      <c r="B772" s="370" t="s">
        <v>34380</v>
      </c>
      <c r="C772" s="371" t="s">
        <v>13820</v>
      </c>
      <c r="D772" s="370" t="s">
        <v>35349</v>
      </c>
      <c r="E772" s="370" t="s">
        <v>13821</v>
      </c>
      <c r="F772" s="370" t="s">
        <v>13822</v>
      </c>
      <c r="G772" s="370" t="s">
        <v>35350</v>
      </c>
    </row>
    <row r="773" spans="1:7" ht="34.15" customHeight="1" x14ac:dyDescent="0.25">
      <c r="A773" s="369">
        <v>769</v>
      </c>
      <c r="B773" s="370" t="s">
        <v>34380</v>
      </c>
      <c r="C773" s="371" t="s">
        <v>13826</v>
      </c>
      <c r="D773" s="370" t="s">
        <v>35351</v>
      </c>
      <c r="E773" s="370" t="s">
        <v>13827</v>
      </c>
      <c r="F773" s="370" t="s">
        <v>13828</v>
      </c>
      <c r="G773" s="370" t="s">
        <v>35352</v>
      </c>
    </row>
    <row r="774" spans="1:7" ht="34.15" customHeight="1" x14ac:dyDescent="0.25">
      <c r="A774" s="369">
        <v>770</v>
      </c>
      <c r="B774" s="370" t="s">
        <v>34380</v>
      </c>
      <c r="C774" s="371" t="s">
        <v>13832</v>
      </c>
      <c r="D774" s="370" t="s">
        <v>35353</v>
      </c>
      <c r="E774" s="370" t="s">
        <v>13833</v>
      </c>
      <c r="F774" s="370" t="s">
        <v>35354</v>
      </c>
      <c r="G774" s="370" t="s">
        <v>35355</v>
      </c>
    </row>
    <row r="775" spans="1:7" ht="51.2" customHeight="1" x14ac:dyDescent="0.25">
      <c r="A775" s="369">
        <v>771</v>
      </c>
      <c r="B775" s="370" t="s">
        <v>34380</v>
      </c>
      <c r="C775" s="371" t="s">
        <v>13838</v>
      </c>
      <c r="D775" s="370" t="s">
        <v>35356</v>
      </c>
      <c r="E775" s="370" t="s">
        <v>13839</v>
      </c>
      <c r="F775" s="370" t="s">
        <v>13840</v>
      </c>
      <c r="G775" s="370" t="s">
        <v>35357</v>
      </c>
    </row>
    <row r="776" spans="1:7" ht="34.15" customHeight="1" x14ac:dyDescent="0.25">
      <c r="A776" s="369">
        <v>772</v>
      </c>
      <c r="B776" s="370" t="s">
        <v>34380</v>
      </c>
      <c r="C776" s="371" t="s">
        <v>13844</v>
      </c>
      <c r="D776" s="370" t="s">
        <v>35358</v>
      </c>
      <c r="E776" s="370" t="s">
        <v>13845</v>
      </c>
      <c r="F776" s="370" t="s">
        <v>13846</v>
      </c>
      <c r="G776" s="370" t="s">
        <v>35359</v>
      </c>
    </row>
    <row r="777" spans="1:7" ht="34.15" customHeight="1" x14ac:dyDescent="0.25">
      <c r="A777" s="369">
        <v>773</v>
      </c>
      <c r="B777" s="370" t="s">
        <v>34380</v>
      </c>
      <c r="C777" s="371" t="s">
        <v>13850</v>
      </c>
      <c r="D777" s="370" t="s">
        <v>35360</v>
      </c>
      <c r="E777" s="370" t="s">
        <v>13851</v>
      </c>
      <c r="F777" s="370" t="s">
        <v>13852</v>
      </c>
      <c r="G777" s="370" t="s">
        <v>35361</v>
      </c>
    </row>
    <row r="778" spans="1:7" ht="34.15" customHeight="1" x14ac:dyDescent="0.25">
      <c r="A778" s="369">
        <v>774</v>
      </c>
      <c r="B778" s="370" t="s">
        <v>34380</v>
      </c>
      <c r="C778" s="371" t="s">
        <v>13856</v>
      </c>
      <c r="D778" s="370" t="s">
        <v>35362</v>
      </c>
      <c r="E778" s="370" t="s">
        <v>13857</v>
      </c>
      <c r="F778" s="370" t="s">
        <v>13589</v>
      </c>
      <c r="G778" s="370" t="s">
        <v>35363</v>
      </c>
    </row>
    <row r="779" spans="1:7" ht="34.15" customHeight="1" x14ac:dyDescent="0.25">
      <c r="A779" s="369">
        <v>775</v>
      </c>
      <c r="B779" s="370" t="s">
        <v>34380</v>
      </c>
      <c r="C779" s="371" t="s">
        <v>13861</v>
      </c>
      <c r="D779" s="370" t="s">
        <v>35364</v>
      </c>
      <c r="E779" s="370" t="s">
        <v>13862</v>
      </c>
      <c r="F779" s="370" t="s">
        <v>35365</v>
      </c>
      <c r="G779" s="370" t="s">
        <v>35366</v>
      </c>
    </row>
    <row r="780" spans="1:7" ht="51.2" customHeight="1" x14ac:dyDescent="0.25">
      <c r="A780" s="369">
        <v>776</v>
      </c>
      <c r="B780" s="370" t="s">
        <v>34380</v>
      </c>
      <c r="C780" s="371" t="s">
        <v>6228</v>
      </c>
      <c r="D780" s="370" t="s">
        <v>35367</v>
      </c>
      <c r="E780" s="370" t="s">
        <v>13867</v>
      </c>
      <c r="F780" s="370" t="s">
        <v>13868</v>
      </c>
      <c r="G780" s="370" t="s">
        <v>35368</v>
      </c>
    </row>
    <row r="781" spans="1:7" ht="34.15" customHeight="1" x14ac:dyDescent="0.25">
      <c r="A781" s="369">
        <v>777</v>
      </c>
      <c r="B781" s="370" t="s">
        <v>34380</v>
      </c>
      <c r="C781" s="371" t="s">
        <v>13872</v>
      </c>
      <c r="D781" s="370" t="s">
        <v>35369</v>
      </c>
      <c r="E781" s="370" t="s">
        <v>13873</v>
      </c>
      <c r="F781" s="370" t="s">
        <v>13874</v>
      </c>
      <c r="G781" s="370" t="s">
        <v>35370</v>
      </c>
    </row>
    <row r="782" spans="1:7" ht="17.100000000000001" customHeight="1" x14ac:dyDescent="0.25">
      <c r="A782" s="369">
        <v>778</v>
      </c>
      <c r="B782" s="370" t="s">
        <v>34380</v>
      </c>
      <c r="C782" s="371" t="s">
        <v>13878</v>
      </c>
      <c r="D782" s="370" t="s">
        <v>35371</v>
      </c>
      <c r="E782" s="370" t="s">
        <v>13879</v>
      </c>
      <c r="F782" s="370" t="s">
        <v>13880</v>
      </c>
      <c r="G782" s="370" t="s">
        <v>35372</v>
      </c>
    </row>
    <row r="783" spans="1:7" ht="34.15" customHeight="1" x14ac:dyDescent="0.25">
      <c r="A783" s="369">
        <v>779</v>
      </c>
      <c r="B783" s="370" t="s">
        <v>34380</v>
      </c>
      <c r="C783" s="371" t="s">
        <v>13884</v>
      </c>
      <c r="D783" s="370" t="s">
        <v>35373</v>
      </c>
      <c r="E783" s="370" t="s">
        <v>13885</v>
      </c>
      <c r="F783" s="370" t="s">
        <v>13886</v>
      </c>
      <c r="G783" s="370" t="s">
        <v>35374</v>
      </c>
    </row>
    <row r="784" spans="1:7" ht="34.15" customHeight="1" x14ac:dyDescent="0.25">
      <c r="A784" s="369">
        <v>780</v>
      </c>
      <c r="B784" s="370" t="s">
        <v>34380</v>
      </c>
      <c r="C784" s="371" t="s">
        <v>13890</v>
      </c>
      <c r="D784" s="370" t="s">
        <v>35375</v>
      </c>
      <c r="E784" s="370" t="s">
        <v>13891</v>
      </c>
      <c r="F784" s="370" t="s">
        <v>13892</v>
      </c>
      <c r="G784" s="370" t="s">
        <v>35376</v>
      </c>
    </row>
    <row r="785" spans="1:7" ht="34.15" customHeight="1" x14ac:dyDescent="0.25">
      <c r="A785" s="369">
        <v>781</v>
      </c>
      <c r="B785" s="370" t="s">
        <v>34380</v>
      </c>
      <c r="C785" s="371" t="s">
        <v>13896</v>
      </c>
      <c r="D785" s="370" t="s">
        <v>35377</v>
      </c>
      <c r="E785" s="370" t="s">
        <v>13897</v>
      </c>
      <c r="F785" s="370" t="s">
        <v>13898</v>
      </c>
      <c r="G785" s="370" t="s">
        <v>35378</v>
      </c>
    </row>
    <row r="786" spans="1:7" ht="34.15" customHeight="1" x14ac:dyDescent="0.25">
      <c r="A786" s="369">
        <v>782</v>
      </c>
      <c r="B786" s="370" t="s">
        <v>34380</v>
      </c>
      <c r="C786" s="371" t="s">
        <v>13902</v>
      </c>
      <c r="D786" s="370" t="s">
        <v>35379</v>
      </c>
      <c r="E786" s="370" t="s">
        <v>13903</v>
      </c>
      <c r="F786" s="370" t="s">
        <v>13904</v>
      </c>
      <c r="G786" s="370" t="s">
        <v>35380</v>
      </c>
    </row>
    <row r="787" spans="1:7" ht="51.2" customHeight="1" x14ac:dyDescent="0.25">
      <c r="A787" s="369">
        <v>783</v>
      </c>
      <c r="B787" s="370" t="s">
        <v>34380</v>
      </c>
      <c r="C787" s="371" t="s">
        <v>13908</v>
      </c>
      <c r="D787" s="370" t="s">
        <v>35381</v>
      </c>
      <c r="E787" s="370" t="s">
        <v>13909</v>
      </c>
      <c r="F787" s="370" t="s">
        <v>35382</v>
      </c>
      <c r="G787" s="370" t="s">
        <v>35383</v>
      </c>
    </row>
    <row r="788" spans="1:7" ht="34.15" customHeight="1" x14ac:dyDescent="0.25">
      <c r="A788" s="369">
        <v>784</v>
      </c>
      <c r="B788" s="370" t="s">
        <v>34380</v>
      </c>
      <c r="C788" s="371" t="s">
        <v>13914</v>
      </c>
      <c r="D788" s="370" t="s">
        <v>35384</v>
      </c>
      <c r="E788" s="370" t="s">
        <v>13915</v>
      </c>
      <c r="F788" s="370" t="s">
        <v>13916</v>
      </c>
      <c r="G788" s="370" t="s">
        <v>35385</v>
      </c>
    </row>
    <row r="789" spans="1:7" ht="34.15" customHeight="1" x14ac:dyDescent="0.25">
      <c r="A789" s="369">
        <v>785</v>
      </c>
      <c r="B789" s="370" t="s">
        <v>34380</v>
      </c>
      <c r="C789" s="371" t="s">
        <v>13920</v>
      </c>
      <c r="D789" s="370" t="s">
        <v>35386</v>
      </c>
      <c r="E789" s="370" t="s">
        <v>13921</v>
      </c>
      <c r="F789" s="370" t="s">
        <v>13922</v>
      </c>
      <c r="G789" s="370" t="s">
        <v>35387</v>
      </c>
    </row>
    <row r="790" spans="1:7" ht="34.15" customHeight="1" x14ac:dyDescent="0.25">
      <c r="A790" s="369">
        <v>786</v>
      </c>
      <c r="B790" s="370" t="s">
        <v>34380</v>
      </c>
      <c r="C790" s="371" t="s">
        <v>13926</v>
      </c>
      <c r="D790" s="370" t="s">
        <v>35388</v>
      </c>
      <c r="E790" s="370" t="s">
        <v>13927</v>
      </c>
      <c r="F790" s="370" t="s">
        <v>13928</v>
      </c>
      <c r="G790" s="370" t="s">
        <v>35389</v>
      </c>
    </row>
    <row r="791" spans="1:7" ht="51.2" customHeight="1" x14ac:dyDescent="0.25">
      <c r="A791" s="369">
        <v>787</v>
      </c>
      <c r="B791" s="370" t="s">
        <v>34380</v>
      </c>
      <c r="C791" s="371" t="s">
        <v>13933</v>
      </c>
      <c r="D791" s="370" t="s">
        <v>35390</v>
      </c>
      <c r="E791" s="370" t="s">
        <v>13934</v>
      </c>
      <c r="F791" s="370" t="s">
        <v>35391</v>
      </c>
      <c r="G791" s="370" t="s">
        <v>35392</v>
      </c>
    </row>
    <row r="792" spans="1:7" ht="119.65" customHeight="1" x14ac:dyDescent="0.25">
      <c r="A792" s="369">
        <v>788</v>
      </c>
      <c r="B792" s="370" t="s">
        <v>34380</v>
      </c>
      <c r="C792" s="371" t="s">
        <v>13939</v>
      </c>
      <c r="D792" s="370" t="s">
        <v>35393</v>
      </c>
      <c r="E792" s="370" t="s">
        <v>35394</v>
      </c>
      <c r="F792" s="370" t="s">
        <v>35395</v>
      </c>
      <c r="G792" s="370" t="s">
        <v>35396</v>
      </c>
    </row>
    <row r="793" spans="1:7" ht="68.45" customHeight="1" x14ac:dyDescent="0.25">
      <c r="A793" s="369">
        <v>789</v>
      </c>
      <c r="B793" s="370" t="s">
        <v>34380</v>
      </c>
      <c r="C793" s="371" t="s">
        <v>13945</v>
      </c>
      <c r="D793" s="370" t="s">
        <v>35397</v>
      </c>
      <c r="E793" s="370" t="s">
        <v>13946</v>
      </c>
      <c r="F793" s="370" t="s">
        <v>35398</v>
      </c>
      <c r="G793" s="370" t="s">
        <v>35399</v>
      </c>
    </row>
    <row r="794" spans="1:7" ht="51.2" customHeight="1" x14ac:dyDescent="0.25">
      <c r="A794" s="369">
        <v>790</v>
      </c>
      <c r="B794" s="370" t="s">
        <v>34380</v>
      </c>
      <c r="C794" s="371" t="s">
        <v>13951</v>
      </c>
      <c r="D794" s="370" t="s">
        <v>35400</v>
      </c>
      <c r="E794" s="370" t="s">
        <v>13952</v>
      </c>
      <c r="F794" s="370" t="s">
        <v>35401</v>
      </c>
      <c r="G794" s="370" t="s">
        <v>35402</v>
      </c>
    </row>
    <row r="795" spans="1:7" ht="68.45" customHeight="1" x14ac:dyDescent="0.25">
      <c r="A795" s="369">
        <v>791</v>
      </c>
      <c r="B795" s="370" t="s">
        <v>34380</v>
      </c>
      <c r="C795" s="371" t="s">
        <v>13957</v>
      </c>
      <c r="D795" s="370" t="s">
        <v>35403</v>
      </c>
      <c r="E795" s="370" t="s">
        <v>13958</v>
      </c>
      <c r="F795" s="370" t="s">
        <v>35404</v>
      </c>
      <c r="G795" s="370" t="s">
        <v>35405</v>
      </c>
    </row>
    <row r="796" spans="1:7" ht="51.2" customHeight="1" x14ac:dyDescent="0.25">
      <c r="A796" s="369">
        <v>792</v>
      </c>
      <c r="B796" s="370" t="s">
        <v>34380</v>
      </c>
      <c r="C796" s="371" t="s">
        <v>13963</v>
      </c>
      <c r="D796" s="370" t="s">
        <v>35406</v>
      </c>
      <c r="E796" s="370" t="s">
        <v>13964</v>
      </c>
      <c r="F796" s="370" t="s">
        <v>13965</v>
      </c>
      <c r="G796" s="370" t="s">
        <v>35407</v>
      </c>
    </row>
    <row r="797" spans="1:7" ht="51.2" customHeight="1" x14ac:dyDescent="0.25">
      <c r="A797" s="369">
        <v>793</v>
      </c>
      <c r="B797" s="370" t="s">
        <v>34380</v>
      </c>
      <c r="C797" s="371" t="s">
        <v>13969</v>
      </c>
      <c r="D797" s="370" t="s">
        <v>35408</v>
      </c>
      <c r="E797" s="370" t="s">
        <v>13970</v>
      </c>
      <c r="F797" s="370" t="s">
        <v>13971</v>
      </c>
      <c r="G797" s="370" t="s">
        <v>35409</v>
      </c>
    </row>
    <row r="798" spans="1:7" ht="34.15" customHeight="1" x14ac:dyDescent="0.25">
      <c r="A798" s="369">
        <v>794</v>
      </c>
      <c r="B798" s="370" t="s">
        <v>34380</v>
      </c>
      <c r="C798" s="371" t="s">
        <v>13975</v>
      </c>
      <c r="D798" s="370" t="s">
        <v>35410</v>
      </c>
      <c r="E798" s="370" t="s">
        <v>13976</v>
      </c>
      <c r="F798" s="370" t="s">
        <v>13977</v>
      </c>
      <c r="G798" s="370" t="s">
        <v>35411</v>
      </c>
    </row>
    <row r="799" spans="1:7" ht="51.2" customHeight="1" x14ac:dyDescent="0.25">
      <c r="A799" s="369">
        <v>795</v>
      </c>
      <c r="B799" s="370" t="s">
        <v>34380</v>
      </c>
      <c r="C799" s="371" t="s">
        <v>13981</v>
      </c>
      <c r="D799" s="370" t="s">
        <v>35412</v>
      </c>
      <c r="E799" s="370" t="s">
        <v>13982</v>
      </c>
      <c r="F799" s="370" t="s">
        <v>13983</v>
      </c>
      <c r="G799" s="370" t="s">
        <v>35413</v>
      </c>
    </row>
    <row r="800" spans="1:7" ht="51.2" customHeight="1" x14ac:dyDescent="0.25">
      <c r="A800" s="369">
        <v>796</v>
      </c>
      <c r="B800" s="370" t="s">
        <v>34380</v>
      </c>
      <c r="C800" s="371" t="s">
        <v>13987</v>
      </c>
      <c r="D800" s="370" t="s">
        <v>35414</v>
      </c>
      <c r="E800" s="370" t="s">
        <v>13988</v>
      </c>
      <c r="F800" s="370" t="s">
        <v>13989</v>
      </c>
      <c r="G800" s="370" t="s">
        <v>35415</v>
      </c>
    </row>
    <row r="801" spans="1:7" ht="68.45" customHeight="1" x14ac:dyDescent="0.25">
      <c r="A801" s="369">
        <v>797</v>
      </c>
      <c r="B801" s="370" t="s">
        <v>34380</v>
      </c>
      <c r="C801" s="371" t="s">
        <v>13993</v>
      </c>
      <c r="D801" s="370" t="s">
        <v>35416</v>
      </c>
      <c r="E801" s="370" t="s">
        <v>13994</v>
      </c>
      <c r="F801" s="370" t="s">
        <v>35417</v>
      </c>
      <c r="G801" s="370" t="s">
        <v>35418</v>
      </c>
    </row>
  </sheetData>
  <mergeCells count="2">
    <mergeCell ref="A1:G1"/>
    <mergeCell ref="A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4C3C9-8F6D-41EA-B8CF-B2359C067238}">
  <dimension ref="A1:G801"/>
  <sheetViews>
    <sheetView workbookViewId="0">
      <selection activeCell="A8" sqref="A8"/>
    </sheetView>
  </sheetViews>
  <sheetFormatPr baseColWidth="10" defaultColWidth="10.28515625" defaultRowHeight="15.75" x14ac:dyDescent="0.25"/>
  <cols>
    <col min="1" max="1" width="8" style="367" customWidth="1"/>
    <col min="2" max="2" width="25.140625" style="366" customWidth="1"/>
    <col min="3" max="3" width="51.7109375" style="366" customWidth="1"/>
    <col min="4" max="4" width="74.85546875" style="366" customWidth="1"/>
    <col min="5" max="5" width="31.42578125" style="366" customWidth="1"/>
    <col min="6" max="6" width="38.85546875" style="366" customWidth="1"/>
    <col min="7" max="7" width="56.5703125" style="366" customWidth="1"/>
    <col min="8" max="16384" width="10.28515625" style="366"/>
  </cols>
  <sheetData>
    <row r="1" spans="1:7" ht="26.1" customHeight="1" x14ac:dyDescent="0.25">
      <c r="A1" s="541" t="s">
        <v>35419</v>
      </c>
      <c r="B1" s="541"/>
      <c r="C1" s="541"/>
      <c r="D1" s="541"/>
      <c r="E1" s="541"/>
      <c r="F1" s="541"/>
      <c r="G1" s="541"/>
    </row>
    <row r="2" spans="1:7" ht="33.950000000000003" customHeight="1" x14ac:dyDescent="0.25">
      <c r="A2" s="542" t="s">
        <v>35420</v>
      </c>
      <c r="B2" s="542"/>
      <c r="C2" s="542"/>
      <c r="D2" s="542"/>
      <c r="E2" s="542"/>
      <c r="F2" s="542"/>
      <c r="G2" s="542"/>
    </row>
    <row r="3" spans="1:7" ht="8.1" customHeight="1" x14ac:dyDescent="0.25"/>
    <row r="4" spans="1:7" ht="27.95" customHeight="1" x14ac:dyDescent="0.25">
      <c r="A4" s="372" t="s">
        <v>29816</v>
      </c>
      <c r="B4" s="372" t="s">
        <v>33433</v>
      </c>
      <c r="C4" s="372" t="s">
        <v>33434</v>
      </c>
      <c r="D4" s="372" t="s">
        <v>35421</v>
      </c>
      <c r="E4" s="372" t="s">
        <v>10412</v>
      </c>
      <c r="F4" s="372" t="s">
        <v>10413</v>
      </c>
      <c r="G4" s="372" t="s">
        <v>35422</v>
      </c>
    </row>
    <row r="5" spans="1:7" ht="68.45" customHeight="1" x14ac:dyDescent="0.25">
      <c r="A5" s="369">
        <v>1</v>
      </c>
      <c r="B5" s="370" t="s">
        <v>33437</v>
      </c>
      <c r="C5" s="371" t="s">
        <v>10420</v>
      </c>
      <c r="D5" s="370" t="s">
        <v>35423</v>
      </c>
      <c r="E5" s="370" t="s">
        <v>10421</v>
      </c>
      <c r="F5" s="370" t="s">
        <v>10422</v>
      </c>
      <c r="G5" s="370" t="s">
        <v>35424</v>
      </c>
    </row>
    <row r="6" spans="1:7" ht="68.45" customHeight="1" x14ac:dyDescent="0.25">
      <c r="A6" s="369">
        <v>2</v>
      </c>
      <c r="B6" s="370" t="s">
        <v>33437</v>
      </c>
      <c r="C6" s="371" t="s">
        <v>10427</v>
      </c>
      <c r="D6" s="370" t="s">
        <v>35425</v>
      </c>
      <c r="E6" s="370" t="s">
        <v>10428</v>
      </c>
      <c r="F6" s="370" t="s">
        <v>10429</v>
      </c>
      <c r="G6" s="370" t="s">
        <v>35426</v>
      </c>
    </row>
    <row r="7" spans="1:7" ht="68.45" customHeight="1" x14ac:dyDescent="0.25">
      <c r="A7" s="369">
        <v>3</v>
      </c>
      <c r="B7" s="370" t="s">
        <v>33437</v>
      </c>
      <c r="C7" s="371" t="s">
        <v>10447</v>
      </c>
      <c r="D7" s="370" t="s">
        <v>35427</v>
      </c>
      <c r="E7" s="370" t="s">
        <v>10448</v>
      </c>
      <c r="F7" s="370" t="s">
        <v>10449</v>
      </c>
      <c r="G7" s="370" t="s">
        <v>35428</v>
      </c>
    </row>
    <row r="8" spans="1:7" ht="85.35" customHeight="1" x14ac:dyDescent="0.25">
      <c r="A8" s="369">
        <v>4</v>
      </c>
      <c r="B8" s="370" t="s">
        <v>33437</v>
      </c>
      <c r="C8" s="371" t="s">
        <v>10465</v>
      </c>
      <c r="D8" s="370" t="s">
        <v>35429</v>
      </c>
      <c r="E8" s="370" t="s">
        <v>10466</v>
      </c>
      <c r="F8" s="370" t="s">
        <v>10467</v>
      </c>
      <c r="G8" s="370" t="s">
        <v>35430</v>
      </c>
    </row>
    <row r="9" spans="1:7" ht="85.35" customHeight="1" x14ac:dyDescent="0.25">
      <c r="A9" s="369">
        <v>5</v>
      </c>
      <c r="B9" s="370" t="s">
        <v>33437</v>
      </c>
      <c r="C9" s="371" t="s">
        <v>10484</v>
      </c>
      <c r="D9" s="370" t="s">
        <v>35431</v>
      </c>
      <c r="E9" s="370" t="s">
        <v>10485</v>
      </c>
      <c r="F9" s="370" t="s">
        <v>10486</v>
      </c>
      <c r="G9" s="370" t="s">
        <v>35432</v>
      </c>
    </row>
    <row r="10" spans="1:7" ht="85.35" customHeight="1" x14ac:dyDescent="0.25">
      <c r="A10" s="369">
        <v>6</v>
      </c>
      <c r="B10" s="370" t="s">
        <v>33437</v>
      </c>
      <c r="C10" s="371" t="s">
        <v>10503</v>
      </c>
      <c r="D10" s="370" t="s">
        <v>35433</v>
      </c>
      <c r="E10" s="370" t="s">
        <v>10504</v>
      </c>
      <c r="F10" s="370" t="s">
        <v>10505</v>
      </c>
      <c r="G10" s="370" t="s">
        <v>35434</v>
      </c>
    </row>
    <row r="11" spans="1:7" ht="68.45" customHeight="1" x14ac:dyDescent="0.25">
      <c r="A11" s="369">
        <v>7</v>
      </c>
      <c r="B11" s="370" t="s">
        <v>33437</v>
      </c>
      <c r="C11" s="371" t="s">
        <v>10521</v>
      </c>
      <c r="D11" s="370" t="s">
        <v>35435</v>
      </c>
      <c r="E11" s="370" t="s">
        <v>10522</v>
      </c>
      <c r="F11" s="370" t="s">
        <v>10523</v>
      </c>
      <c r="G11" s="370" t="s">
        <v>35436</v>
      </c>
    </row>
    <row r="12" spans="1:7" ht="102.6" customHeight="1" x14ac:dyDescent="0.25">
      <c r="A12" s="369">
        <v>8</v>
      </c>
      <c r="B12" s="370" t="s">
        <v>33437</v>
      </c>
      <c r="C12" s="371" t="s">
        <v>10539</v>
      </c>
      <c r="D12" s="370" t="s">
        <v>35437</v>
      </c>
      <c r="E12" s="370" t="s">
        <v>10540</v>
      </c>
      <c r="F12" s="370" t="s">
        <v>10541</v>
      </c>
      <c r="G12" s="370" t="s">
        <v>35438</v>
      </c>
    </row>
    <row r="13" spans="1:7" ht="68.45" customHeight="1" x14ac:dyDescent="0.25">
      <c r="A13" s="369">
        <v>9</v>
      </c>
      <c r="B13" s="370" t="s">
        <v>33437</v>
      </c>
      <c r="C13" s="371" t="s">
        <v>10555</v>
      </c>
      <c r="D13" s="370" t="s">
        <v>35439</v>
      </c>
      <c r="E13" s="370" t="s">
        <v>10556</v>
      </c>
      <c r="F13" s="370" t="s">
        <v>10557</v>
      </c>
      <c r="G13" s="370" t="s">
        <v>35440</v>
      </c>
    </row>
    <row r="14" spans="1:7" ht="85.35" customHeight="1" x14ac:dyDescent="0.25">
      <c r="A14" s="369">
        <v>10</v>
      </c>
      <c r="B14" s="370" t="s">
        <v>33437</v>
      </c>
      <c r="C14" s="371" t="s">
        <v>10572</v>
      </c>
      <c r="D14" s="370" t="s">
        <v>35441</v>
      </c>
      <c r="E14" s="370" t="s">
        <v>10573</v>
      </c>
      <c r="F14" s="370" t="s">
        <v>10574</v>
      </c>
      <c r="G14" s="370" t="s">
        <v>35442</v>
      </c>
    </row>
    <row r="15" spans="1:7" ht="68.45" customHeight="1" x14ac:dyDescent="0.25">
      <c r="A15" s="369">
        <v>11</v>
      </c>
      <c r="B15" s="370" t="s">
        <v>33437</v>
      </c>
      <c r="C15" s="371" t="s">
        <v>10591</v>
      </c>
      <c r="D15" s="370" t="s">
        <v>35443</v>
      </c>
      <c r="E15" s="370" t="s">
        <v>10592</v>
      </c>
      <c r="F15" s="370" t="s">
        <v>10593</v>
      </c>
      <c r="G15" s="370" t="s">
        <v>35444</v>
      </c>
    </row>
    <row r="16" spans="1:7" ht="85.35" customHeight="1" x14ac:dyDescent="0.25">
      <c r="A16" s="369">
        <v>12</v>
      </c>
      <c r="B16" s="370" t="s">
        <v>33437</v>
      </c>
      <c r="C16" s="371" t="s">
        <v>10610</v>
      </c>
      <c r="D16" s="370" t="s">
        <v>35445</v>
      </c>
      <c r="E16" s="370" t="s">
        <v>10611</v>
      </c>
      <c r="F16" s="370" t="s">
        <v>10612</v>
      </c>
      <c r="G16" s="370" t="s">
        <v>35446</v>
      </c>
    </row>
    <row r="17" spans="1:7" ht="68.45" customHeight="1" x14ac:dyDescent="0.25">
      <c r="A17" s="369">
        <v>13</v>
      </c>
      <c r="B17" s="370" t="s">
        <v>33437</v>
      </c>
      <c r="C17" s="371" t="s">
        <v>10625</v>
      </c>
      <c r="D17" s="370" t="s">
        <v>35447</v>
      </c>
      <c r="E17" s="370" t="s">
        <v>10626</v>
      </c>
      <c r="F17" s="370" t="s">
        <v>10627</v>
      </c>
      <c r="G17" s="370" t="s">
        <v>35448</v>
      </c>
    </row>
    <row r="18" spans="1:7" ht="68.45" customHeight="1" x14ac:dyDescent="0.25">
      <c r="A18" s="369">
        <v>14</v>
      </c>
      <c r="B18" s="370" t="s">
        <v>33437</v>
      </c>
      <c r="C18" s="371" t="s">
        <v>10644</v>
      </c>
      <c r="D18" s="370" t="s">
        <v>35449</v>
      </c>
      <c r="E18" s="370" t="s">
        <v>10645</v>
      </c>
      <c r="F18" s="370" t="s">
        <v>10646</v>
      </c>
      <c r="G18" s="370" t="s">
        <v>35450</v>
      </c>
    </row>
    <row r="19" spans="1:7" ht="85.35" customHeight="1" x14ac:dyDescent="0.25">
      <c r="A19" s="369">
        <v>15</v>
      </c>
      <c r="B19" s="370" t="s">
        <v>33437</v>
      </c>
      <c r="C19" s="371" t="s">
        <v>10659</v>
      </c>
      <c r="D19" s="370" t="s">
        <v>35451</v>
      </c>
      <c r="E19" s="370" t="s">
        <v>10660</v>
      </c>
      <c r="F19" s="370" t="s">
        <v>10661</v>
      </c>
      <c r="G19" s="370" t="s">
        <v>35452</v>
      </c>
    </row>
    <row r="20" spans="1:7" ht="102.6" customHeight="1" x14ac:dyDescent="0.25">
      <c r="A20" s="369">
        <v>16</v>
      </c>
      <c r="B20" s="370" t="s">
        <v>33437</v>
      </c>
      <c r="C20" s="371" t="s">
        <v>33468</v>
      </c>
      <c r="D20" s="370" t="s">
        <v>35453</v>
      </c>
      <c r="E20" s="370"/>
      <c r="F20" s="370" t="s">
        <v>33470</v>
      </c>
      <c r="G20" s="370" t="s">
        <v>35454</v>
      </c>
    </row>
    <row r="21" spans="1:7" ht="85.35" customHeight="1" x14ac:dyDescent="0.25">
      <c r="A21" s="369">
        <v>17</v>
      </c>
      <c r="B21" s="370" t="s">
        <v>33437</v>
      </c>
      <c r="C21" s="371" t="s">
        <v>10767</v>
      </c>
      <c r="D21" s="370" t="s">
        <v>35455</v>
      </c>
      <c r="E21" s="370" t="s">
        <v>10768</v>
      </c>
      <c r="F21" s="370" t="s">
        <v>10769</v>
      </c>
      <c r="G21" s="370" t="s">
        <v>35456</v>
      </c>
    </row>
    <row r="22" spans="1:7" ht="85.35" customHeight="1" x14ac:dyDescent="0.25">
      <c r="A22" s="369">
        <v>18</v>
      </c>
      <c r="B22" s="370" t="s">
        <v>33437</v>
      </c>
      <c r="C22" s="371" t="s">
        <v>10786</v>
      </c>
      <c r="D22" s="370" t="s">
        <v>35457</v>
      </c>
      <c r="E22" s="370" t="s">
        <v>10787</v>
      </c>
      <c r="F22" s="370" t="s">
        <v>10788</v>
      </c>
      <c r="G22" s="370" t="s">
        <v>35458</v>
      </c>
    </row>
    <row r="23" spans="1:7" ht="85.35" customHeight="1" x14ac:dyDescent="0.25">
      <c r="A23" s="369">
        <v>19</v>
      </c>
      <c r="B23" s="370" t="s">
        <v>33437</v>
      </c>
      <c r="C23" s="371" t="s">
        <v>10802</v>
      </c>
      <c r="D23" s="370" t="s">
        <v>35459</v>
      </c>
      <c r="E23" s="370" t="s">
        <v>10803</v>
      </c>
      <c r="F23" s="370" t="s">
        <v>10804</v>
      </c>
      <c r="G23" s="370" t="s">
        <v>35460</v>
      </c>
    </row>
    <row r="24" spans="1:7" ht="68.45" customHeight="1" x14ac:dyDescent="0.25">
      <c r="A24" s="369">
        <v>20</v>
      </c>
      <c r="B24" s="370" t="s">
        <v>33437</v>
      </c>
      <c r="C24" s="371" t="s">
        <v>10822</v>
      </c>
      <c r="D24" s="370" t="s">
        <v>35461</v>
      </c>
      <c r="E24" s="370" t="s">
        <v>10823</v>
      </c>
      <c r="F24" s="370" t="s">
        <v>10824</v>
      </c>
      <c r="G24" s="370" t="s">
        <v>35462</v>
      </c>
    </row>
    <row r="25" spans="1:7" ht="85.35" customHeight="1" x14ac:dyDescent="0.25">
      <c r="A25" s="369">
        <v>21</v>
      </c>
      <c r="B25" s="370" t="s">
        <v>33437</v>
      </c>
      <c r="C25" s="371" t="s">
        <v>10841</v>
      </c>
      <c r="D25" s="370" t="s">
        <v>35463</v>
      </c>
      <c r="E25" s="370" t="s">
        <v>10842</v>
      </c>
      <c r="F25" s="370" t="s">
        <v>10843</v>
      </c>
      <c r="G25" s="370" t="s">
        <v>35464</v>
      </c>
    </row>
    <row r="26" spans="1:7" ht="85.35" customHeight="1" x14ac:dyDescent="0.25">
      <c r="A26" s="369">
        <v>22</v>
      </c>
      <c r="B26" s="370" t="s">
        <v>33437</v>
      </c>
      <c r="C26" s="371" t="s">
        <v>10860</v>
      </c>
      <c r="D26" s="370" t="s">
        <v>35465</v>
      </c>
      <c r="E26" s="370" t="s">
        <v>10861</v>
      </c>
      <c r="F26" s="370" t="s">
        <v>10862</v>
      </c>
      <c r="G26" s="370" t="s">
        <v>35466</v>
      </c>
    </row>
    <row r="27" spans="1:7" ht="85.35" customHeight="1" x14ac:dyDescent="0.25">
      <c r="A27" s="369">
        <v>23</v>
      </c>
      <c r="B27" s="370" t="s">
        <v>33437</v>
      </c>
      <c r="C27" s="371" t="s">
        <v>10879</v>
      </c>
      <c r="D27" s="370" t="s">
        <v>35467</v>
      </c>
      <c r="E27" s="370" t="s">
        <v>10880</v>
      </c>
      <c r="F27" s="370" t="s">
        <v>10881</v>
      </c>
      <c r="G27" s="370" t="s">
        <v>35468</v>
      </c>
    </row>
    <row r="28" spans="1:7" ht="85.35" customHeight="1" x14ac:dyDescent="0.25">
      <c r="A28" s="369">
        <v>24</v>
      </c>
      <c r="B28" s="370" t="s">
        <v>33437</v>
      </c>
      <c r="C28" s="371" t="s">
        <v>10895</v>
      </c>
      <c r="D28" s="370" t="s">
        <v>35469</v>
      </c>
      <c r="E28" s="370" t="s">
        <v>10896</v>
      </c>
      <c r="F28" s="370" t="s">
        <v>10897</v>
      </c>
      <c r="G28" s="370" t="s">
        <v>35470</v>
      </c>
    </row>
    <row r="29" spans="1:7" ht="68.45" customHeight="1" x14ac:dyDescent="0.25">
      <c r="A29" s="369">
        <v>25</v>
      </c>
      <c r="B29" s="370" t="s">
        <v>33437</v>
      </c>
      <c r="C29" s="371" t="s">
        <v>10506</v>
      </c>
      <c r="D29" s="370" t="s">
        <v>35471</v>
      </c>
      <c r="E29" s="370" t="s">
        <v>10913</v>
      </c>
      <c r="F29" s="370" t="s">
        <v>10914</v>
      </c>
      <c r="G29" s="370" t="s">
        <v>35472</v>
      </c>
    </row>
    <row r="30" spans="1:7" ht="85.35" customHeight="1" x14ac:dyDescent="0.25">
      <c r="A30" s="369">
        <v>26</v>
      </c>
      <c r="B30" s="370" t="s">
        <v>33437</v>
      </c>
      <c r="C30" s="371" t="s">
        <v>10930</v>
      </c>
      <c r="D30" s="370" t="s">
        <v>35473</v>
      </c>
      <c r="E30" s="370" t="s">
        <v>10931</v>
      </c>
      <c r="F30" s="370" t="s">
        <v>10932</v>
      </c>
      <c r="G30" s="370" t="s">
        <v>35474</v>
      </c>
    </row>
    <row r="31" spans="1:7" ht="68.45" customHeight="1" x14ac:dyDescent="0.25">
      <c r="A31" s="369">
        <v>27</v>
      </c>
      <c r="B31" s="370" t="s">
        <v>33437</v>
      </c>
      <c r="C31" s="371" t="s">
        <v>10468</v>
      </c>
      <c r="D31" s="370" t="s">
        <v>35475</v>
      </c>
      <c r="E31" s="370" t="s">
        <v>10939</v>
      </c>
      <c r="F31" s="370" t="s">
        <v>10940</v>
      </c>
      <c r="G31" s="370" t="s">
        <v>35476</v>
      </c>
    </row>
    <row r="32" spans="1:7" ht="85.35" customHeight="1" x14ac:dyDescent="0.25">
      <c r="A32" s="369">
        <v>28</v>
      </c>
      <c r="B32" s="370" t="s">
        <v>33437</v>
      </c>
      <c r="C32" s="371" t="s">
        <v>10559</v>
      </c>
      <c r="D32" s="370" t="s">
        <v>35477</v>
      </c>
      <c r="E32" s="370" t="s">
        <v>10560</v>
      </c>
      <c r="F32" s="370" t="s">
        <v>10561</v>
      </c>
      <c r="G32" s="370" t="s">
        <v>35478</v>
      </c>
    </row>
    <row r="33" spans="1:7" ht="85.35" customHeight="1" x14ac:dyDescent="0.25">
      <c r="A33" s="369">
        <v>29</v>
      </c>
      <c r="B33" s="370" t="s">
        <v>33437</v>
      </c>
      <c r="C33" s="371" t="s">
        <v>10986</v>
      </c>
      <c r="D33" s="370" t="s">
        <v>35479</v>
      </c>
      <c r="E33" s="370" t="s">
        <v>10987</v>
      </c>
      <c r="F33" s="370" t="s">
        <v>10988</v>
      </c>
      <c r="G33" s="370" t="s">
        <v>35480</v>
      </c>
    </row>
    <row r="34" spans="1:7" ht="85.35" customHeight="1" x14ac:dyDescent="0.25">
      <c r="A34" s="369">
        <v>30</v>
      </c>
      <c r="B34" s="370" t="s">
        <v>33437</v>
      </c>
      <c r="C34" s="371" t="s">
        <v>11004</v>
      </c>
      <c r="D34" s="370" t="s">
        <v>35481</v>
      </c>
      <c r="E34" s="370" t="s">
        <v>11005</v>
      </c>
      <c r="F34" s="370" t="s">
        <v>11006</v>
      </c>
      <c r="G34" s="370" t="s">
        <v>35482</v>
      </c>
    </row>
    <row r="35" spans="1:7" ht="85.35" customHeight="1" x14ac:dyDescent="0.25">
      <c r="A35" s="369">
        <v>31</v>
      </c>
      <c r="B35" s="370" t="s">
        <v>33437</v>
      </c>
      <c r="C35" s="371" t="s">
        <v>11019</v>
      </c>
      <c r="D35" s="370" t="s">
        <v>35483</v>
      </c>
      <c r="E35" s="370" t="s">
        <v>11020</v>
      </c>
      <c r="F35" s="370" t="s">
        <v>11021</v>
      </c>
      <c r="G35" s="370" t="s">
        <v>35484</v>
      </c>
    </row>
    <row r="36" spans="1:7" ht="68.45" customHeight="1" x14ac:dyDescent="0.25">
      <c r="A36" s="369">
        <v>32</v>
      </c>
      <c r="B36" s="370" t="s">
        <v>33437</v>
      </c>
      <c r="C36" s="371" t="s">
        <v>11034</v>
      </c>
      <c r="D36" s="370" t="s">
        <v>35485</v>
      </c>
      <c r="E36" s="370" t="s">
        <v>11035</v>
      </c>
      <c r="F36" s="370" t="s">
        <v>11036</v>
      </c>
      <c r="G36" s="370" t="s">
        <v>35486</v>
      </c>
    </row>
    <row r="37" spans="1:7" ht="68.45" customHeight="1" x14ac:dyDescent="0.25">
      <c r="A37" s="369">
        <v>33</v>
      </c>
      <c r="B37" s="370" t="s">
        <v>33437</v>
      </c>
      <c r="C37" s="371" t="s">
        <v>11070</v>
      </c>
      <c r="D37" s="370" t="s">
        <v>35487</v>
      </c>
      <c r="E37" s="370" t="s">
        <v>11071</v>
      </c>
      <c r="F37" s="370" t="s">
        <v>11072</v>
      </c>
      <c r="G37" s="370" t="s">
        <v>35488</v>
      </c>
    </row>
    <row r="38" spans="1:7" ht="85.35" customHeight="1" x14ac:dyDescent="0.25">
      <c r="A38" s="369">
        <v>34</v>
      </c>
      <c r="B38" s="370" t="s">
        <v>33437</v>
      </c>
      <c r="C38" s="371" t="s">
        <v>11087</v>
      </c>
      <c r="D38" s="370" t="s">
        <v>35489</v>
      </c>
      <c r="E38" s="370" t="s">
        <v>11088</v>
      </c>
      <c r="F38" s="370" t="s">
        <v>11089</v>
      </c>
      <c r="G38" s="370" t="s">
        <v>35490</v>
      </c>
    </row>
    <row r="39" spans="1:7" ht="85.35" customHeight="1" x14ac:dyDescent="0.25">
      <c r="A39" s="369">
        <v>35</v>
      </c>
      <c r="B39" s="370" t="s">
        <v>33437</v>
      </c>
      <c r="C39" s="371" t="s">
        <v>11105</v>
      </c>
      <c r="D39" s="370" t="s">
        <v>35491</v>
      </c>
      <c r="E39" s="370" t="s">
        <v>11106</v>
      </c>
      <c r="F39" s="370" t="s">
        <v>11107</v>
      </c>
      <c r="G39" s="370" t="s">
        <v>35492</v>
      </c>
    </row>
    <row r="40" spans="1:7" ht="68.45" customHeight="1" x14ac:dyDescent="0.25">
      <c r="A40" s="369">
        <v>36</v>
      </c>
      <c r="B40" s="370" t="s">
        <v>33437</v>
      </c>
      <c r="C40" s="371" t="s">
        <v>11120</v>
      </c>
      <c r="D40" s="370" t="s">
        <v>35493</v>
      </c>
      <c r="E40" s="370" t="s">
        <v>11121</v>
      </c>
      <c r="F40" s="370" t="s">
        <v>11122</v>
      </c>
      <c r="G40" s="370" t="s">
        <v>35494</v>
      </c>
    </row>
    <row r="41" spans="1:7" ht="68.45" customHeight="1" x14ac:dyDescent="0.25">
      <c r="A41" s="369">
        <v>37</v>
      </c>
      <c r="B41" s="370" t="s">
        <v>33437</v>
      </c>
      <c r="C41" s="371" t="s">
        <v>11148</v>
      </c>
      <c r="D41" s="370" t="s">
        <v>35495</v>
      </c>
      <c r="E41" s="370" t="s">
        <v>10560</v>
      </c>
      <c r="F41" s="370" t="s">
        <v>10561</v>
      </c>
      <c r="G41" s="370" t="s">
        <v>35496</v>
      </c>
    </row>
    <row r="42" spans="1:7" ht="85.35" customHeight="1" x14ac:dyDescent="0.25">
      <c r="A42" s="369">
        <v>38</v>
      </c>
      <c r="B42" s="370" t="s">
        <v>33437</v>
      </c>
      <c r="C42" s="371" t="s">
        <v>11164</v>
      </c>
      <c r="D42" s="370" t="s">
        <v>35497</v>
      </c>
      <c r="E42" s="370" t="s">
        <v>11165</v>
      </c>
      <c r="F42" s="370" t="s">
        <v>11166</v>
      </c>
      <c r="G42" s="370" t="s">
        <v>35498</v>
      </c>
    </row>
    <row r="43" spans="1:7" ht="68.45" customHeight="1" x14ac:dyDescent="0.25">
      <c r="A43" s="369">
        <v>39</v>
      </c>
      <c r="B43" s="370" t="s">
        <v>33437</v>
      </c>
      <c r="C43" s="371" t="s">
        <v>11180</v>
      </c>
      <c r="D43" s="370" t="s">
        <v>35499</v>
      </c>
      <c r="E43" s="370" t="s">
        <v>11181</v>
      </c>
      <c r="F43" s="370" t="s">
        <v>11182</v>
      </c>
      <c r="G43" s="370" t="s">
        <v>35500</v>
      </c>
    </row>
    <row r="44" spans="1:7" ht="85.35" customHeight="1" x14ac:dyDescent="0.25">
      <c r="A44" s="369">
        <v>40</v>
      </c>
      <c r="B44" s="370" t="s">
        <v>33437</v>
      </c>
      <c r="C44" s="371" t="s">
        <v>11195</v>
      </c>
      <c r="D44" s="370" t="s">
        <v>35501</v>
      </c>
      <c r="E44" s="370" t="s">
        <v>11196</v>
      </c>
      <c r="F44" s="370" t="s">
        <v>11166</v>
      </c>
      <c r="G44" s="370" t="s">
        <v>35502</v>
      </c>
    </row>
    <row r="45" spans="1:7" ht="85.35" customHeight="1" x14ac:dyDescent="0.25">
      <c r="A45" s="369">
        <v>41</v>
      </c>
      <c r="B45" s="370" t="s">
        <v>33437</v>
      </c>
      <c r="C45" s="371" t="s">
        <v>11221</v>
      </c>
      <c r="D45" s="370" t="s">
        <v>35503</v>
      </c>
      <c r="E45" s="370" t="s">
        <v>11222</v>
      </c>
      <c r="F45" s="370" t="s">
        <v>11223</v>
      </c>
      <c r="G45" s="370" t="s">
        <v>35504</v>
      </c>
    </row>
    <row r="46" spans="1:7" ht="68.45" customHeight="1" x14ac:dyDescent="0.25">
      <c r="A46" s="369">
        <v>42</v>
      </c>
      <c r="B46" s="370" t="s">
        <v>33437</v>
      </c>
      <c r="C46" s="371" t="s">
        <v>11236</v>
      </c>
      <c r="D46" s="370" t="s">
        <v>35505</v>
      </c>
      <c r="E46" s="370" t="s">
        <v>11237</v>
      </c>
      <c r="F46" s="370" t="s">
        <v>11238</v>
      </c>
      <c r="G46" s="370" t="s">
        <v>35506</v>
      </c>
    </row>
    <row r="47" spans="1:7" ht="68.45" customHeight="1" x14ac:dyDescent="0.25">
      <c r="A47" s="369">
        <v>43</v>
      </c>
      <c r="B47" s="370" t="s">
        <v>33437</v>
      </c>
      <c r="C47" s="371" t="s">
        <v>11255</v>
      </c>
      <c r="D47" s="370" t="s">
        <v>35507</v>
      </c>
      <c r="E47" s="370" t="s">
        <v>11256</v>
      </c>
      <c r="F47" s="370" t="s">
        <v>11257</v>
      </c>
      <c r="G47" s="370" t="s">
        <v>35508</v>
      </c>
    </row>
    <row r="48" spans="1:7" ht="68.45" customHeight="1" x14ac:dyDescent="0.25">
      <c r="A48" s="369">
        <v>44</v>
      </c>
      <c r="B48" s="370" t="s">
        <v>33437</v>
      </c>
      <c r="C48" s="371" t="s">
        <v>11273</v>
      </c>
      <c r="D48" s="370" t="s">
        <v>35509</v>
      </c>
      <c r="E48" s="370" t="s">
        <v>11274</v>
      </c>
      <c r="F48" s="370" t="s">
        <v>11275</v>
      </c>
      <c r="G48" s="370" t="s">
        <v>35510</v>
      </c>
    </row>
    <row r="49" spans="1:7" ht="68.45" customHeight="1" x14ac:dyDescent="0.25">
      <c r="A49" s="369">
        <v>45</v>
      </c>
      <c r="B49" s="370" t="s">
        <v>33437</v>
      </c>
      <c r="C49" s="371" t="s">
        <v>11291</v>
      </c>
      <c r="D49" s="370" t="s">
        <v>35511</v>
      </c>
      <c r="E49" s="370" t="s">
        <v>11292</v>
      </c>
      <c r="F49" s="370" t="s">
        <v>11293</v>
      </c>
      <c r="G49" s="370" t="s">
        <v>35512</v>
      </c>
    </row>
    <row r="50" spans="1:7" ht="68.45" customHeight="1" x14ac:dyDescent="0.25">
      <c r="A50" s="369">
        <v>46</v>
      </c>
      <c r="B50" s="370" t="s">
        <v>33437</v>
      </c>
      <c r="C50" s="371" t="s">
        <v>11309</v>
      </c>
      <c r="D50" s="370" t="s">
        <v>35513</v>
      </c>
      <c r="E50" s="370" t="s">
        <v>11310</v>
      </c>
      <c r="F50" s="370" t="s">
        <v>11311</v>
      </c>
      <c r="G50" s="370" t="s">
        <v>35514</v>
      </c>
    </row>
    <row r="51" spans="1:7" ht="68.45" customHeight="1" x14ac:dyDescent="0.25">
      <c r="A51" s="369">
        <v>47</v>
      </c>
      <c r="B51" s="370" t="s">
        <v>33437</v>
      </c>
      <c r="C51" s="371" t="s">
        <v>11324</v>
      </c>
      <c r="D51" s="370" t="s">
        <v>35515</v>
      </c>
      <c r="E51" s="370" t="s">
        <v>11325</v>
      </c>
      <c r="F51" s="370" t="s">
        <v>11326</v>
      </c>
      <c r="G51" s="370" t="s">
        <v>35516</v>
      </c>
    </row>
    <row r="52" spans="1:7" ht="68.45" customHeight="1" x14ac:dyDescent="0.25">
      <c r="A52" s="369">
        <v>48</v>
      </c>
      <c r="B52" s="370" t="s">
        <v>33437</v>
      </c>
      <c r="C52" s="371" t="s">
        <v>11339</v>
      </c>
      <c r="D52" s="370" t="s">
        <v>35517</v>
      </c>
      <c r="E52" s="370" t="s">
        <v>11292</v>
      </c>
      <c r="F52" s="370" t="s">
        <v>11293</v>
      </c>
      <c r="G52" s="370" t="s">
        <v>35518</v>
      </c>
    </row>
    <row r="53" spans="1:7" ht="85.35" customHeight="1" x14ac:dyDescent="0.25">
      <c r="A53" s="369">
        <v>49</v>
      </c>
      <c r="B53" s="370" t="s">
        <v>33437</v>
      </c>
      <c r="C53" s="371" t="s">
        <v>11356</v>
      </c>
      <c r="D53" s="370" t="s">
        <v>35519</v>
      </c>
      <c r="E53" s="370" t="s">
        <v>11357</v>
      </c>
      <c r="F53" s="370" t="s">
        <v>11358</v>
      </c>
      <c r="G53" s="370" t="s">
        <v>35520</v>
      </c>
    </row>
    <row r="54" spans="1:7" ht="85.35" customHeight="1" x14ac:dyDescent="0.25">
      <c r="A54" s="369">
        <v>50</v>
      </c>
      <c r="B54" s="370" t="s">
        <v>33437</v>
      </c>
      <c r="C54" s="371" t="s">
        <v>11374</v>
      </c>
      <c r="D54" s="370" t="s">
        <v>35521</v>
      </c>
      <c r="E54" s="370" t="s">
        <v>11375</v>
      </c>
      <c r="F54" s="370" t="s">
        <v>11376</v>
      </c>
      <c r="G54" s="370" t="s">
        <v>35522</v>
      </c>
    </row>
    <row r="55" spans="1:7" ht="85.35" customHeight="1" x14ac:dyDescent="0.25">
      <c r="A55" s="369">
        <v>51</v>
      </c>
      <c r="B55" s="370" t="s">
        <v>33437</v>
      </c>
      <c r="C55" s="371" t="s">
        <v>11389</v>
      </c>
      <c r="D55" s="370" t="s">
        <v>35523</v>
      </c>
      <c r="E55" s="370" t="s">
        <v>11390</v>
      </c>
      <c r="F55" s="370" t="s">
        <v>11391</v>
      </c>
      <c r="G55" s="370" t="s">
        <v>35524</v>
      </c>
    </row>
    <row r="56" spans="1:7" ht="85.35" customHeight="1" x14ac:dyDescent="0.25">
      <c r="A56" s="369">
        <v>52</v>
      </c>
      <c r="B56" s="370" t="s">
        <v>33437</v>
      </c>
      <c r="C56" s="371" t="s">
        <v>11408</v>
      </c>
      <c r="D56" s="370" t="s">
        <v>35525</v>
      </c>
      <c r="E56" s="370" t="s">
        <v>11409</v>
      </c>
      <c r="F56" s="370" t="s">
        <v>11410</v>
      </c>
      <c r="G56" s="370" t="s">
        <v>35526</v>
      </c>
    </row>
    <row r="57" spans="1:7" ht="85.35" customHeight="1" x14ac:dyDescent="0.25">
      <c r="A57" s="369">
        <v>53</v>
      </c>
      <c r="B57" s="370" t="s">
        <v>33437</v>
      </c>
      <c r="C57" s="371" t="s">
        <v>11427</v>
      </c>
      <c r="D57" s="370" t="s">
        <v>35527</v>
      </c>
      <c r="E57" s="370" t="s">
        <v>11428</v>
      </c>
      <c r="F57" s="370" t="s">
        <v>11429</v>
      </c>
      <c r="G57" s="370" t="s">
        <v>35528</v>
      </c>
    </row>
    <row r="58" spans="1:7" ht="68.45" customHeight="1" x14ac:dyDescent="0.25">
      <c r="A58" s="369">
        <v>54</v>
      </c>
      <c r="B58" s="370" t="s">
        <v>33437</v>
      </c>
      <c r="C58" s="371" t="s">
        <v>11443</v>
      </c>
      <c r="D58" s="370" t="s">
        <v>35529</v>
      </c>
      <c r="E58" s="370" t="s">
        <v>11444</v>
      </c>
      <c r="F58" s="370" t="s">
        <v>11445</v>
      </c>
      <c r="G58" s="370" t="s">
        <v>35530</v>
      </c>
    </row>
    <row r="59" spans="1:7" ht="85.35" customHeight="1" x14ac:dyDescent="0.25">
      <c r="A59" s="369">
        <v>55</v>
      </c>
      <c r="B59" s="370" t="s">
        <v>33437</v>
      </c>
      <c r="C59" s="371" t="s">
        <v>11459</v>
      </c>
      <c r="D59" s="370" t="s">
        <v>35531</v>
      </c>
      <c r="E59" s="370" t="s">
        <v>11460</v>
      </c>
      <c r="F59" s="370" t="s">
        <v>11461</v>
      </c>
      <c r="G59" s="370" t="s">
        <v>35532</v>
      </c>
    </row>
    <row r="60" spans="1:7" ht="85.35" customHeight="1" x14ac:dyDescent="0.25">
      <c r="A60" s="369">
        <v>56</v>
      </c>
      <c r="B60" s="370" t="s">
        <v>33437</v>
      </c>
      <c r="C60" s="371" t="s">
        <v>11471</v>
      </c>
      <c r="D60" s="370" t="s">
        <v>35533</v>
      </c>
      <c r="E60" s="370" t="s">
        <v>11472</v>
      </c>
      <c r="F60" s="370" t="s">
        <v>11473</v>
      </c>
      <c r="G60" s="370" t="s">
        <v>35534</v>
      </c>
    </row>
    <row r="61" spans="1:7" ht="68.45" customHeight="1" x14ac:dyDescent="0.25">
      <c r="A61" s="369">
        <v>57</v>
      </c>
      <c r="B61" s="370" t="s">
        <v>33437</v>
      </c>
      <c r="C61" s="371" t="s">
        <v>11483</v>
      </c>
      <c r="D61" s="370" t="s">
        <v>35535</v>
      </c>
      <c r="E61" s="370" t="s">
        <v>11484</v>
      </c>
      <c r="F61" s="370" t="s">
        <v>11485</v>
      </c>
      <c r="G61" s="370" t="s">
        <v>35536</v>
      </c>
    </row>
    <row r="62" spans="1:7" ht="68.45" customHeight="1" x14ac:dyDescent="0.25">
      <c r="A62" s="369">
        <v>58</v>
      </c>
      <c r="B62" s="370" t="s">
        <v>33437</v>
      </c>
      <c r="C62" s="371" t="s">
        <v>11498</v>
      </c>
      <c r="D62" s="370" t="s">
        <v>35537</v>
      </c>
      <c r="E62" s="370" t="s">
        <v>11499</v>
      </c>
      <c r="F62" s="370" t="s">
        <v>11500</v>
      </c>
      <c r="G62" s="370" t="s">
        <v>35538</v>
      </c>
    </row>
    <row r="63" spans="1:7" ht="68.45" customHeight="1" x14ac:dyDescent="0.25">
      <c r="A63" s="369">
        <v>59</v>
      </c>
      <c r="B63" s="370" t="s">
        <v>33437</v>
      </c>
      <c r="C63" s="371" t="s">
        <v>11510</v>
      </c>
      <c r="D63" s="370" t="s">
        <v>35539</v>
      </c>
      <c r="E63" s="370" t="s">
        <v>11511</v>
      </c>
      <c r="F63" s="370" t="s">
        <v>11512</v>
      </c>
      <c r="G63" s="370" t="s">
        <v>35540</v>
      </c>
    </row>
    <row r="64" spans="1:7" ht="85.35" customHeight="1" x14ac:dyDescent="0.25">
      <c r="A64" s="369">
        <v>60</v>
      </c>
      <c r="B64" s="370" t="s">
        <v>33437</v>
      </c>
      <c r="C64" s="371" t="s">
        <v>11533</v>
      </c>
      <c r="D64" s="370" t="s">
        <v>35541</v>
      </c>
      <c r="E64" s="370"/>
      <c r="F64" s="370"/>
      <c r="G64" s="370" t="s">
        <v>35542</v>
      </c>
    </row>
    <row r="65" spans="1:7" ht="85.35" customHeight="1" x14ac:dyDescent="0.25">
      <c r="A65" s="369">
        <v>61</v>
      </c>
      <c r="B65" s="370" t="s">
        <v>33437</v>
      </c>
      <c r="C65" s="371" t="s">
        <v>11543</v>
      </c>
      <c r="D65" s="370" t="s">
        <v>35543</v>
      </c>
      <c r="E65" s="370" t="s">
        <v>11544</v>
      </c>
      <c r="F65" s="370" t="s">
        <v>11545</v>
      </c>
      <c r="G65" s="370" t="s">
        <v>35544</v>
      </c>
    </row>
    <row r="66" spans="1:7" ht="85.35" customHeight="1" x14ac:dyDescent="0.25">
      <c r="A66" s="369">
        <v>62</v>
      </c>
      <c r="B66" s="370" t="s">
        <v>33437</v>
      </c>
      <c r="C66" s="371" t="s">
        <v>11552</v>
      </c>
      <c r="D66" s="370" t="s">
        <v>35545</v>
      </c>
      <c r="E66" s="370" t="s">
        <v>11553</v>
      </c>
      <c r="F66" s="370" t="s">
        <v>11554</v>
      </c>
      <c r="G66" s="370" t="s">
        <v>35546</v>
      </c>
    </row>
    <row r="67" spans="1:7" ht="68.45" customHeight="1" x14ac:dyDescent="0.25">
      <c r="A67" s="369">
        <v>63</v>
      </c>
      <c r="B67" s="370" t="s">
        <v>33437</v>
      </c>
      <c r="C67" s="371" t="s">
        <v>11564</v>
      </c>
      <c r="D67" s="370" t="s">
        <v>35547</v>
      </c>
      <c r="E67" s="370" t="s">
        <v>11565</v>
      </c>
      <c r="F67" s="370" t="s">
        <v>11566</v>
      </c>
      <c r="G67" s="370" t="s">
        <v>35548</v>
      </c>
    </row>
    <row r="68" spans="1:7" ht="68.45" customHeight="1" x14ac:dyDescent="0.25">
      <c r="A68" s="369">
        <v>64</v>
      </c>
      <c r="B68" s="370" t="s">
        <v>33437</v>
      </c>
      <c r="C68" s="371" t="s">
        <v>11573</v>
      </c>
      <c r="D68" s="370" t="s">
        <v>35549</v>
      </c>
      <c r="E68" s="370" t="s">
        <v>11574</v>
      </c>
      <c r="F68" s="370" t="s">
        <v>11575</v>
      </c>
      <c r="G68" s="370" t="s">
        <v>35550</v>
      </c>
    </row>
    <row r="69" spans="1:7" ht="68.45" customHeight="1" x14ac:dyDescent="0.25">
      <c r="A69" s="369">
        <v>65</v>
      </c>
      <c r="B69" s="370" t="s">
        <v>33437</v>
      </c>
      <c r="C69" s="371" t="s">
        <v>11585</v>
      </c>
      <c r="D69" s="370" t="s">
        <v>35551</v>
      </c>
      <c r="E69" s="370" t="s">
        <v>11586</v>
      </c>
      <c r="F69" s="370" t="s">
        <v>11587</v>
      </c>
      <c r="G69" s="370" t="s">
        <v>35552</v>
      </c>
    </row>
    <row r="70" spans="1:7" ht="85.35" customHeight="1" x14ac:dyDescent="0.25">
      <c r="A70" s="369">
        <v>66</v>
      </c>
      <c r="B70" s="370" t="s">
        <v>33437</v>
      </c>
      <c r="C70" s="371" t="s">
        <v>11597</v>
      </c>
      <c r="D70" s="370" t="s">
        <v>35553</v>
      </c>
      <c r="E70" s="370" t="s">
        <v>11598</v>
      </c>
      <c r="F70" s="370" t="s">
        <v>11599</v>
      </c>
      <c r="G70" s="370" t="s">
        <v>35554</v>
      </c>
    </row>
    <row r="71" spans="1:7" ht="68.45" customHeight="1" x14ac:dyDescent="0.25">
      <c r="A71" s="369">
        <v>67</v>
      </c>
      <c r="B71" s="370" t="s">
        <v>33437</v>
      </c>
      <c r="C71" s="371" t="s">
        <v>11609</v>
      </c>
      <c r="D71" s="370" t="s">
        <v>35555</v>
      </c>
      <c r="E71" s="370" t="s">
        <v>11610</v>
      </c>
      <c r="F71" s="370" t="s">
        <v>11611</v>
      </c>
      <c r="G71" s="370" t="s">
        <v>35556</v>
      </c>
    </row>
    <row r="72" spans="1:7" ht="68.45" customHeight="1" x14ac:dyDescent="0.25">
      <c r="A72" s="369">
        <v>68</v>
      </c>
      <c r="B72" s="370" t="s">
        <v>33437</v>
      </c>
      <c r="C72" s="371" t="s">
        <v>11621</v>
      </c>
      <c r="D72" s="370" t="s">
        <v>35557</v>
      </c>
      <c r="E72" s="370" t="s">
        <v>11622</v>
      </c>
      <c r="F72" s="370" t="s">
        <v>11623</v>
      </c>
      <c r="G72" s="370" t="s">
        <v>35558</v>
      </c>
    </row>
    <row r="73" spans="1:7" ht="68.45" customHeight="1" x14ac:dyDescent="0.25">
      <c r="A73" s="369">
        <v>69</v>
      </c>
      <c r="B73" s="370" t="s">
        <v>33437</v>
      </c>
      <c r="C73" s="371" t="s">
        <v>11633</v>
      </c>
      <c r="D73" s="370" t="s">
        <v>35559</v>
      </c>
      <c r="E73" s="370" t="s">
        <v>11634</v>
      </c>
      <c r="F73" s="370" t="s">
        <v>11635</v>
      </c>
      <c r="G73" s="370" t="s">
        <v>35560</v>
      </c>
    </row>
    <row r="74" spans="1:7" ht="85.35" customHeight="1" x14ac:dyDescent="0.25">
      <c r="A74" s="369">
        <v>70</v>
      </c>
      <c r="B74" s="370" t="s">
        <v>33437</v>
      </c>
      <c r="C74" s="371" t="s">
        <v>11645</v>
      </c>
      <c r="D74" s="370" t="s">
        <v>35561</v>
      </c>
      <c r="E74" s="370" t="s">
        <v>11646</v>
      </c>
      <c r="F74" s="370" t="s">
        <v>11647</v>
      </c>
      <c r="G74" s="370" t="s">
        <v>35562</v>
      </c>
    </row>
    <row r="75" spans="1:7" ht="85.35" customHeight="1" x14ac:dyDescent="0.25">
      <c r="A75" s="369">
        <v>71</v>
      </c>
      <c r="B75" s="370" t="s">
        <v>33437</v>
      </c>
      <c r="C75" s="371" t="s">
        <v>11657</v>
      </c>
      <c r="D75" s="370" t="s">
        <v>35563</v>
      </c>
      <c r="E75" s="370" t="s">
        <v>11658</v>
      </c>
      <c r="F75" s="370" t="s">
        <v>11659</v>
      </c>
      <c r="G75" s="370" t="s">
        <v>35564</v>
      </c>
    </row>
    <row r="76" spans="1:7" ht="68.45" customHeight="1" x14ac:dyDescent="0.25">
      <c r="A76" s="369">
        <v>72</v>
      </c>
      <c r="B76" s="370" t="s">
        <v>33437</v>
      </c>
      <c r="C76" s="371" t="s">
        <v>11669</v>
      </c>
      <c r="D76" s="370" t="s">
        <v>35565</v>
      </c>
      <c r="E76" s="370" t="s">
        <v>11670</v>
      </c>
      <c r="F76" s="370" t="s">
        <v>11671</v>
      </c>
      <c r="G76" s="370" t="s">
        <v>35566</v>
      </c>
    </row>
    <row r="77" spans="1:7" ht="68.45" customHeight="1" x14ac:dyDescent="0.25">
      <c r="A77" s="369">
        <v>73</v>
      </c>
      <c r="B77" s="370" t="s">
        <v>33437</v>
      </c>
      <c r="C77" s="371" t="s">
        <v>11681</v>
      </c>
      <c r="D77" s="370" t="s">
        <v>35567</v>
      </c>
      <c r="E77" s="370" t="s">
        <v>11682</v>
      </c>
      <c r="F77" s="370" t="s">
        <v>11683</v>
      </c>
      <c r="G77" s="370" t="s">
        <v>35568</v>
      </c>
    </row>
    <row r="78" spans="1:7" ht="68.45" customHeight="1" x14ac:dyDescent="0.25">
      <c r="A78" s="369">
        <v>74</v>
      </c>
      <c r="B78" s="370" t="s">
        <v>33437</v>
      </c>
      <c r="C78" s="371" t="s">
        <v>11690</v>
      </c>
      <c r="D78" s="370" t="s">
        <v>35569</v>
      </c>
      <c r="E78" s="370" t="s">
        <v>11691</v>
      </c>
      <c r="F78" s="370" t="s">
        <v>11692</v>
      </c>
      <c r="G78" s="370" t="s">
        <v>35570</v>
      </c>
    </row>
    <row r="79" spans="1:7" ht="68.45" customHeight="1" x14ac:dyDescent="0.25">
      <c r="A79" s="369">
        <v>75</v>
      </c>
      <c r="B79" s="370" t="s">
        <v>33437</v>
      </c>
      <c r="C79" s="371" t="s">
        <v>11702</v>
      </c>
      <c r="D79" s="370" t="s">
        <v>35571</v>
      </c>
      <c r="E79" s="370" t="s">
        <v>11703</v>
      </c>
      <c r="F79" s="370" t="s">
        <v>11704</v>
      </c>
      <c r="G79" s="370" t="s">
        <v>35572</v>
      </c>
    </row>
    <row r="80" spans="1:7" ht="68.45" customHeight="1" x14ac:dyDescent="0.25">
      <c r="A80" s="369">
        <v>76</v>
      </c>
      <c r="B80" s="370" t="s">
        <v>33437</v>
      </c>
      <c r="C80" s="371" t="s">
        <v>11714</v>
      </c>
      <c r="D80" s="370" t="s">
        <v>35573</v>
      </c>
      <c r="E80" s="370" t="s">
        <v>11715</v>
      </c>
      <c r="F80" s="370" t="s">
        <v>11716</v>
      </c>
      <c r="G80" s="370" t="s">
        <v>35574</v>
      </c>
    </row>
    <row r="81" spans="1:7" ht="68.45" customHeight="1" x14ac:dyDescent="0.25">
      <c r="A81" s="369">
        <v>77</v>
      </c>
      <c r="B81" s="370" t="s">
        <v>33437</v>
      </c>
      <c r="C81" s="371" t="s">
        <v>11726</v>
      </c>
      <c r="D81" s="370" t="s">
        <v>35575</v>
      </c>
      <c r="E81" s="370" t="s">
        <v>11727</v>
      </c>
      <c r="F81" s="370" t="s">
        <v>11728</v>
      </c>
      <c r="G81" s="370" t="s">
        <v>35576</v>
      </c>
    </row>
    <row r="82" spans="1:7" ht="85.35" customHeight="1" x14ac:dyDescent="0.25">
      <c r="A82" s="369">
        <v>78</v>
      </c>
      <c r="B82" s="370" t="s">
        <v>33437</v>
      </c>
      <c r="C82" s="371" t="s">
        <v>11738</v>
      </c>
      <c r="D82" s="370" t="s">
        <v>35577</v>
      </c>
      <c r="E82" s="370" t="s">
        <v>11739</v>
      </c>
      <c r="F82" s="370" t="s">
        <v>11740</v>
      </c>
      <c r="G82" s="370" t="s">
        <v>35578</v>
      </c>
    </row>
    <row r="83" spans="1:7" ht="68.45" customHeight="1" x14ac:dyDescent="0.25">
      <c r="A83" s="369">
        <v>79</v>
      </c>
      <c r="B83" s="370" t="s">
        <v>33437</v>
      </c>
      <c r="C83" s="371" t="s">
        <v>11747</v>
      </c>
      <c r="D83" s="370" t="s">
        <v>35579</v>
      </c>
      <c r="E83" s="370" t="s">
        <v>11748</v>
      </c>
      <c r="F83" s="370" t="s">
        <v>11749</v>
      </c>
      <c r="G83" s="370" t="s">
        <v>35580</v>
      </c>
    </row>
    <row r="84" spans="1:7" ht="68.45" customHeight="1" x14ac:dyDescent="0.25">
      <c r="A84" s="369">
        <v>80</v>
      </c>
      <c r="B84" s="370" t="s">
        <v>33437</v>
      </c>
      <c r="C84" s="371" t="s">
        <v>11759</v>
      </c>
      <c r="D84" s="370" t="s">
        <v>35581</v>
      </c>
      <c r="E84" s="370" t="s">
        <v>11760</v>
      </c>
      <c r="F84" s="370" t="s">
        <v>11761</v>
      </c>
      <c r="G84" s="370" t="s">
        <v>35582</v>
      </c>
    </row>
    <row r="85" spans="1:7" ht="85.35" customHeight="1" x14ac:dyDescent="0.25">
      <c r="A85" s="369">
        <v>81</v>
      </c>
      <c r="B85" s="370" t="s">
        <v>33437</v>
      </c>
      <c r="C85" s="371" t="s">
        <v>11768</v>
      </c>
      <c r="D85" s="370" t="s">
        <v>35583</v>
      </c>
      <c r="E85" s="370" t="s">
        <v>11769</v>
      </c>
      <c r="F85" s="370" t="s">
        <v>11770</v>
      </c>
      <c r="G85" s="370" t="s">
        <v>35584</v>
      </c>
    </row>
    <row r="86" spans="1:7" ht="68.45" customHeight="1" x14ac:dyDescent="0.25">
      <c r="A86" s="369">
        <v>82</v>
      </c>
      <c r="B86" s="370" t="s">
        <v>33437</v>
      </c>
      <c r="C86" s="371" t="s">
        <v>11780</v>
      </c>
      <c r="D86" s="370" t="s">
        <v>35585</v>
      </c>
      <c r="E86" s="370" t="s">
        <v>11781</v>
      </c>
      <c r="F86" s="370" t="s">
        <v>11782</v>
      </c>
      <c r="G86" s="370" t="s">
        <v>35586</v>
      </c>
    </row>
    <row r="87" spans="1:7" ht="85.35" customHeight="1" x14ac:dyDescent="0.25">
      <c r="A87" s="369">
        <v>83</v>
      </c>
      <c r="B87" s="370" t="s">
        <v>33437</v>
      </c>
      <c r="C87" s="371" t="s">
        <v>11792</v>
      </c>
      <c r="D87" s="370" t="s">
        <v>35587</v>
      </c>
      <c r="E87" s="370" t="s">
        <v>11793</v>
      </c>
      <c r="F87" s="370" t="s">
        <v>11794</v>
      </c>
      <c r="G87" s="370" t="s">
        <v>35588</v>
      </c>
    </row>
    <row r="88" spans="1:7" ht="68.45" customHeight="1" x14ac:dyDescent="0.25">
      <c r="A88" s="369">
        <v>84</v>
      </c>
      <c r="B88" s="370" t="s">
        <v>33437</v>
      </c>
      <c r="C88" s="371" t="s">
        <v>11804</v>
      </c>
      <c r="D88" s="370" t="s">
        <v>35589</v>
      </c>
      <c r="E88" s="370"/>
      <c r="F88" s="370"/>
      <c r="G88" s="370" t="s">
        <v>35590</v>
      </c>
    </row>
    <row r="89" spans="1:7" ht="85.35" customHeight="1" x14ac:dyDescent="0.25">
      <c r="A89" s="369">
        <v>85</v>
      </c>
      <c r="B89" s="370" t="s">
        <v>33437</v>
      </c>
      <c r="C89" s="371" t="s">
        <v>11808</v>
      </c>
      <c r="D89" s="370" t="s">
        <v>35591</v>
      </c>
      <c r="E89" s="370" t="s">
        <v>11809</v>
      </c>
      <c r="F89" s="370" t="s">
        <v>11810</v>
      </c>
      <c r="G89" s="370" t="s">
        <v>35592</v>
      </c>
    </row>
    <row r="90" spans="1:7" ht="85.35" customHeight="1" x14ac:dyDescent="0.25">
      <c r="A90" s="369">
        <v>86</v>
      </c>
      <c r="B90" s="370" t="s">
        <v>33437</v>
      </c>
      <c r="C90" s="371" t="s">
        <v>11817</v>
      </c>
      <c r="D90" s="370" t="s">
        <v>35593</v>
      </c>
      <c r="E90" s="370" t="s">
        <v>11818</v>
      </c>
      <c r="F90" s="370" t="s">
        <v>11819</v>
      </c>
      <c r="G90" s="370" t="s">
        <v>35594</v>
      </c>
    </row>
    <row r="91" spans="1:7" ht="85.35" customHeight="1" x14ac:dyDescent="0.25">
      <c r="A91" s="369">
        <v>87</v>
      </c>
      <c r="B91" s="370" t="s">
        <v>33437</v>
      </c>
      <c r="C91" s="371" t="s">
        <v>11829</v>
      </c>
      <c r="D91" s="370" t="s">
        <v>35595</v>
      </c>
      <c r="E91" s="370" t="s">
        <v>11830</v>
      </c>
      <c r="F91" s="370" t="s">
        <v>11831</v>
      </c>
      <c r="G91" s="370" t="s">
        <v>35596</v>
      </c>
    </row>
    <row r="92" spans="1:7" ht="68.45" customHeight="1" x14ac:dyDescent="0.25">
      <c r="A92" s="369">
        <v>88</v>
      </c>
      <c r="B92" s="370" t="s">
        <v>33437</v>
      </c>
      <c r="C92" s="371" t="s">
        <v>11841</v>
      </c>
      <c r="D92" s="370" t="s">
        <v>35597</v>
      </c>
      <c r="E92" s="370" t="s">
        <v>11842</v>
      </c>
      <c r="F92" s="370" t="s">
        <v>11843</v>
      </c>
      <c r="G92" s="370" t="s">
        <v>35598</v>
      </c>
    </row>
    <row r="93" spans="1:7" ht="68.45" customHeight="1" x14ac:dyDescent="0.25">
      <c r="A93" s="369">
        <v>89</v>
      </c>
      <c r="B93" s="370" t="s">
        <v>33437</v>
      </c>
      <c r="C93" s="371" t="s">
        <v>11850</v>
      </c>
      <c r="D93" s="370" t="s">
        <v>35599</v>
      </c>
      <c r="E93" s="370" t="s">
        <v>11851</v>
      </c>
      <c r="F93" s="370" t="s">
        <v>11852</v>
      </c>
      <c r="G93" s="370" t="s">
        <v>35600</v>
      </c>
    </row>
    <row r="94" spans="1:7" ht="85.35" customHeight="1" x14ac:dyDescent="0.25">
      <c r="A94" s="369">
        <v>90</v>
      </c>
      <c r="B94" s="370" t="s">
        <v>33437</v>
      </c>
      <c r="C94" s="371" t="s">
        <v>11870</v>
      </c>
      <c r="D94" s="370" t="s">
        <v>35601</v>
      </c>
      <c r="E94" s="370" t="s">
        <v>11871</v>
      </c>
      <c r="F94" s="370" t="s">
        <v>11872</v>
      </c>
      <c r="G94" s="370" t="s">
        <v>35602</v>
      </c>
    </row>
    <row r="95" spans="1:7" ht="85.35" customHeight="1" x14ac:dyDescent="0.25">
      <c r="A95" s="369">
        <v>91</v>
      </c>
      <c r="B95" s="370" t="s">
        <v>33437</v>
      </c>
      <c r="C95" s="371" t="s">
        <v>11880</v>
      </c>
      <c r="D95" s="370" t="s">
        <v>35603</v>
      </c>
      <c r="E95" s="370" t="s">
        <v>11881</v>
      </c>
      <c r="F95" s="370" t="s">
        <v>11882</v>
      </c>
      <c r="G95" s="370" t="s">
        <v>35604</v>
      </c>
    </row>
    <row r="96" spans="1:7" ht="85.35" customHeight="1" x14ac:dyDescent="0.25">
      <c r="A96" s="369">
        <v>92</v>
      </c>
      <c r="B96" s="370" t="s">
        <v>33437</v>
      </c>
      <c r="C96" s="371" t="s">
        <v>11889</v>
      </c>
      <c r="D96" s="370" t="s">
        <v>35605</v>
      </c>
      <c r="E96" s="370" t="s">
        <v>11890</v>
      </c>
      <c r="F96" s="370" t="s">
        <v>11891</v>
      </c>
      <c r="G96" s="370" t="s">
        <v>35606</v>
      </c>
    </row>
    <row r="97" spans="1:7" ht="85.35" customHeight="1" x14ac:dyDescent="0.25">
      <c r="A97" s="369">
        <v>93</v>
      </c>
      <c r="B97" s="370" t="s">
        <v>33437</v>
      </c>
      <c r="C97" s="371" t="s">
        <v>11898</v>
      </c>
      <c r="D97" s="370" t="s">
        <v>35607</v>
      </c>
      <c r="E97" s="370" t="s">
        <v>11899</v>
      </c>
      <c r="F97" s="370" t="s">
        <v>11900</v>
      </c>
      <c r="G97" s="370" t="s">
        <v>35608</v>
      </c>
    </row>
    <row r="98" spans="1:7" ht="85.35" customHeight="1" x14ac:dyDescent="0.25">
      <c r="A98" s="369">
        <v>94</v>
      </c>
      <c r="B98" s="370" t="s">
        <v>33437</v>
      </c>
      <c r="C98" s="371" t="s">
        <v>11907</v>
      </c>
      <c r="D98" s="370" t="s">
        <v>35609</v>
      </c>
      <c r="E98" s="370" t="s">
        <v>11908</v>
      </c>
      <c r="F98" s="370" t="s">
        <v>11909</v>
      </c>
      <c r="G98" s="370" t="s">
        <v>35610</v>
      </c>
    </row>
    <row r="99" spans="1:7" ht="85.35" customHeight="1" x14ac:dyDescent="0.25">
      <c r="A99" s="369">
        <v>95</v>
      </c>
      <c r="B99" s="370" t="s">
        <v>33437</v>
      </c>
      <c r="C99" s="371" t="s">
        <v>11916</v>
      </c>
      <c r="D99" s="370" t="s">
        <v>35611</v>
      </c>
      <c r="E99" s="370" t="s">
        <v>11917</v>
      </c>
      <c r="F99" s="370" t="s">
        <v>11918</v>
      </c>
      <c r="G99" s="370" t="s">
        <v>35612</v>
      </c>
    </row>
    <row r="100" spans="1:7" ht="68.45" customHeight="1" x14ac:dyDescent="0.25">
      <c r="A100" s="369">
        <v>96</v>
      </c>
      <c r="B100" s="370" t="s">
        <v>33437</v>
      </c>
      <c r="C100" s="371" t="s">
        <v>11931</v>
      </c>
      <c r="D100" s="370" t="s">
        <v>35613</v>
      </c>
      <c r="E100" s="370" t="s">
        <v>11932</v>
      </c>
      <c r="F100" s="370" t="s">
        <v>11933</v>
      </c>
      <c r="G100" s="370" t="s">
        <v>35614</v>
      </c>
    </row>
    <row r="101" spans="1:7" ht="68.45" customHeight="1" x14ac:dyDescent="0.25">
      <c r="A101" s="369">
        <v>97</v>
      </c>
      <c r="B101" s="370" t="s">
        <v>33437</v>
      </c>
      <c r="C101" s="371" t="s">
        <v>11940</v>
      </c>
      <c r="D101" s="370" t="s">
        <v>35615</v>
      </c>
      <c r="E101" s="370" t="s">
        <v>11941</v>
      </c>
      <c r="F101" s="370" t="s">
        <v>11942</v>
      </c>
      <c r="G101" s="370" t="s">
        <v>35616</v>
      </c>
    </row>
    <row r="102" spans="1:7" ht="68.45" customHeight="1" x14ac:dyDescent="0.25">
      <c r="A102" s="369">
        <v>98</v>
      </c>
      <c r="B102" s="370" t="s">
        <v>33437</v>
      </c>
      <c r="C102" s="371" t="s">
        <v>11949</v>
      </c>
      <c r="D102" s="370" t="s">
        <v>35617</v>
      </c>
      <c r="E102" s="370" t="s">
        <v>11950</v>
      </c>
      <c r="F102" s="370" t="s">
        <v>11951</v>
      </c>
      <c r="G102" s="370" t="s">
        <v>35618</v>
      </c>
    </row>
    <row r="103" spans="1:7" ht="85.35" customHeight="1" x14ac:dyDescent="0.25">
      <c r="A103" s="369">
        <v>99</v>
      </c>
      <c r="B103" s="370" t="s">
        <v>33437</v>
      </c>
      <c r="C103" s="371" t="s">
        <v>11958</v>
      </c>
      <c r="D103" s="370" t="s">
        <v>35619</v>
      </c>
      <c r="E103" s="370" t="s">
        <v>11959</v>
      </c>
      <c r="F103" s="370" t="s">
        <v>11960</v>
      </c>
      <c r="G103" s="370" t="s">
        <v>35620</v>
      </c>
    </row>
    <row r="104" spans="1:7" ht="68.45" customHeight="1" x14ac:dyDescent="0.25">
      <c r="A104" s="369">
        <v>100</v>
      </c>
      <c r="B104" s="370" t="s">
        <v>33437</v>
      </c>
      <c r="C104" s="371" t="s">
        <v>11967</v>
      </c>
      <c r="D104" s="370" t="s">
        <v>35621</v>
      </c>
      <c r="E104" s="370" t="s">
        <v>11968</v>
      </c>
      <c r="F104" s="370" t="s">
        <v>11969</v>
      </c>
      <c r="G104" s="370" t="s">
        <v>35622</v>
      </c>
    </row>
    <row r="105" spans="1:7" ht="85.35" customHeight="1" x14ac:dyDescent="0.25">
      <c r="A105" s="369">
        <v>101</v>
      </c>
      <c r="B105" s="370" t="s">
        <v>33437</v>
      </c>
      <c r="C105" s="371" t="s">
        <v>11976</v>
      </c>
      <c r="D105" s="370" t="s">
        <v>35623</v>
      </c>
      <c r="E105" s="370" t="s">
        <v>11977</v>
      </c>
      <c r="F105" s="370" t="s">
        <v>11978</v>
      </c>
      <c r="G105" s="370" t="s">
        <v>35624</v>
      </c>
    </row>
    <row r="106" spans="1:7" ht="85.35" customHeight="1" x14ac:dyDescent="0.25">
      <c r="A106" s="369">
        <v>102</v>
      </c>
      <c r="B106" s="370" t="s">
        <v>33437</v>
      </c>
      <c r="C106" s="371" t="s">
        <v>11985</v>
      </c>
      <c r="D106" s="370" t="s">
        <v>35625</v>
      </c>
      <c r="E106" s="370" t="s">
        <v>11986</v>
      </c>
      <c r="F106" s="370" t="s">
        <v>11987</v>
      </c>
      <c r="G106" s="370" t="s">
        <v>35626</v>
      </c>
    </row>
    <row r="107" spans="1:7" ht="85.35" customHeight="1" x14ac:dyDescent="0.25">
      <c r="A107" s="369">
        <v>103</v>
      </c>
      <c r="B107" s="370" t="s">
        <v>33437</v>
      </c>
      <c r="C107" s="371" t="s">
        <v>12000</v>
      </c>
      <c r="D107" s="370" t="s">
        <v>35627</v>
      </c>
      <c r="E107" s="370" t="s">
        <v>33645</v>
      </c>
      <c r="F107" s="370" t="s">
        <v>33646</v>
      </c>
      <c r="G107" s="370" t="s">
        <v>35628</v>
      </c>
    </row>
    <row r="108" spans="1:7" ht="85.35" customHeight="1" x14ac:dyDescent="0.25">
      <c r="A108" s="369">
        <v>104</v>
      </c>
      <c r="B108" s="370" t="s">
        <v>33437</v>
      </c>
      <c r="C108" s="371" t="s">
        <v>12009</v>
      </c>
      <c r="D108" s="370" t="s">
        <v>35629</v>
      </c>
      <c r="E108" s="370" t="s">
        <v>12010</v>
      </c>
      <c r="F108" s="370" t="s">
        <v>12011</v>
      </c>
      <c r="G108" s="370" t="s">
        <v>35630</v>
      </c>
    </row>
    <row r="109" spans="1:7" ht="85.35" customHeight="1" x14ac:dyDescent="0.25">
      <c r="A109" s="369">
        <v>105</v>
      </c>
      <c r="B109" s="370" t="s">
        <v>33437</v>
      </c>
      <c r="C109" s="371" t="s">
        <v>12018</v>
      </c>
      <c r="D109" s="370" t="s">
        <v>35631</v>
      </c>
      <c r="E109" s="370" t="s">
        <v>12019</v>
      </c>
      <c r="F109" s="370" t="s">
        <v>12020</v>
      </c>
      <c r="G109" s="370" t="s">
        <v>35632</v>
      </c>
    </row>
    <row r="110" spans="1:7" ht="68.45" customHeight="1" x14ac:dyDescent="0.25">
      <c r="A110" s="369">
        <v>106</v>
      </c>
      <c r="B110" s="370" t="s">
        <v>33437</v>
      </c>
      <c r="C110" s="371" t="s">
        <v>12027</v>
      </c>
      <c r="D110" s="370" t="s">
        <v>35633</v>
      </c>
      <c r="E110" s="370" t="s">
        <v>12028</v>
      </c>
      <c r="F110" s="370" t="s">
        <v>12029</v>
      </c>
      <c r="G110" s="370" t="s">
        <v>35634</v>
      </c>
    </row>
    <row r="111" spans="1:7" ht="68.45" customHeight="1" x14ac:dyDescent="0.25">
      <c r="A111" s="369">
        <v>107</v>
      </c>
      <c r="B111" s="370" t="s">
        <v>33437</v>
      </c>
      <c r="C111" s="371" t="s">
        <v>12036</v>
      </c>
      <c r="D111" s="370" t="s">
        <v>35635</v>
      </c>
      <c r="E111" s="370" t="s">
        <v>12037</v>
      </c>
      <c r="F111" s="370" t="s">
        <v>12038</v>
      </c>
      <c r="G111" s="370" t="s">
        <v>35636</v>
      </c>
    </row>
    <row r="112" spans="1:7" ht="68.45" customHeight="1" x14ac:dyDescent="0.25">
      <c r="A112" s="369">
        <v>108</v>
      </c>
      <c r="B112" s="370" t="s">
        <v>33437</v>
      </c>
      <c r="C112" s="371" t="s">
        <v>12045</v>
      </c>
      <c r="D112" s="370" t="s">
        <v>35637</v>
      </c>
      <c r="E112" s="370" t="s">
        <v>11444</v>
      </c>
      <c r="F112" s="370" t="s">
        <v>12046</v>
      </c>
      <c r="G112" s="370" t="s">
        <v>35638</v>
      </c>
    </row>
    <row r="113" spans="1:7" ht="68.45" customHeight="1" x14ac:dyDescent="0.25">
      <c r="A113" s="369">
        <v>109</v>
      </c>
      <c r="B113" s="370" t="s">
        <v>33437</v>
      </c>
      <c r="C113" s="371" t="s">
        <v>12053</v>
      </c>
      <c r="D113" s="370" t="s">
        <v>35639</v>
      </c>
      <c r="E113" s="370" t="s">
        <v>12054</v>
      </c>
      <c r="F113" s="370" t="s">
        <v>12046</v>
      </c>
      <c r="G113" s="370" t="s">
        <v>35640</v>
      </c>
    </row>
    <row r="114" spans="1:7" ht="85.35" customHeight="1" x14ac:dyDescent="0.25">
      <c r="A114" s="369">
        <v>110</v>
      </c>
      <c r="B114" s="370" t="s">
        <v>33437</v>
      </c>
      <c r="C114" s="371" t="s">
        <v>12061</v>
      </c>
      <c r="D114" s="370" t="s">
        <v>35641</v>
      </c>
      <c r="E114" s="370" t="s">
        <v>12062</v>
      </c>
      <c r="F114" s="370" t="s">
        <v>12063</v>
      </c>
      <c r="G114" s="370" t="s">
        <v>35642</v>
      </c>
    </row>
    <row r="115" spans="1:7" ht="68.45" customHeight="1" x14ac:dyDescent="0.25">
      <c r="A115" s="369">
        <v>111</v>
      </c>
      <c r="B115" s="370" t="s">
        <v>33437</v>
      </c>
      <c r="C115" s="371" t="s">
        <v>12076</v>
      </c>
      <c r="D115" s="370" t="s">
        <v>35643</v>
      </c>
      <c r="E115" s="370" t="s">
        <v>12076</v>
      </c>
      <c r="F115" s="370" t="s">
        <v>12077</v>
      </c>
      <c r="G115" s="370" t="s">
        <v>35644</v>
      </c>
    </row>
    <row r="116" spans="1:7" ht="68.45" customHeight="1" x14ac:dyDescent="0.25">
      <c r="A116" s="369">
        <v>112</v>
      </c>
      <c r="B116" s="370" t="s">
        <v>33437</v>
      </c>
      <c r="C116" s="371" t="s">
        <v>12084</v>
      </c>
      <c r="D116" s="370" t="s">
        <v>35645</v>
      </c>
      <c r="E116" s="370" t="s">
        <v>12085</v>
      </c>
      <c r="F116" s="370" t="s">
        <v>12086</v>
      </c>
      <c r="G116" s="370" t="s">
        <v>35646</v>
      </c>
    </row>
    <row r="117" spans="1:7" ht="85.35" customHeight="1" x14ac:dyDescent="0.25">
      <c r="A117" s="369">
        <v>113</v>
      </c>
      <c r="B117" s="370" t="s">
        <v>33437</v>
      </c>
      <c r="C117" s="371" t="s">
        <v>12099</v>
      </c>
      <c r="D117" s="370" t="s">
        <v>35647</v>
      </c>
      <c r="E117" s="370" t="s">
        <v>12100</v>
      </c>
      <c r="F117" s="370" t="s">
        <v>12101</v>
      </c>
      <c r="G117" s="370" t="s">
        <v>35648</v>
      </c>
    </row>
    <row r="118" spans="1:7" ht="85.35" customHeight="1" x14ac:dyDescent="0.25">
      <c r="A118" s="369">
        <v>114</v>
      </c>
      <c r="B118" s="370" t="s">
        <v>33437</v>
      </c>
      <c r="C118" s="371" t="s">
        <v>33668</v>
      </c>
      <c r="D118" s="370" t="s">
        <v>35649</v>
      </c>
      <c r="E118" s="370"/>
      <c r="F118" s="370"/>
      <c r="G118" s="370" t="s">
        <v>35650</v>
      </c>
    </row>
    <row r="119" spans="1:7" ht="102.6" customHeight="1" x14ac:dyDescent="0.25">
      <c r="A119" s="369">
        <v>115</v>
      </c>
      <c r="B119" s="370" t="s">
        <v>33437</v>
      </c>
      <c r="C119" s="371" t="s">
        <v>33671</v>
      </c>
      <c r="D119" s="370" t="s">
        <v>35651</v>
      </c>
      <c r="E119" s="370"/>
      <c r="F119" s="370"/>
      <c r="G119" s="370" t="s">
        <v>35652</v>
      </c>
    </row>
    <row r="120" spans="1:7" ht="102.6" customHeight="1" x14ac:dyDescent="0.25">
      <c r="A120" s="369">
        <v>116</v>
      </c>
      <c r="B120" s="370" t="s">
        <v>33437</v>
      </c>
      <c r="C120" s="371" t="s">
        <v>33674</v>
      </c>
      <c r="D120" s="370" t="s">
        <v>35653</v>
      </c>
      <c r="E120" s="370"/>
      <c r="F120" s="370"/>
      <c r="G120" s="370" t="s">
        <v>35654</v>
      </c>
    </row>
    <row r="121" spans="1:7" ht="102.6" customHeight="1" x14ac:dyDescent="0.25">
      <c r="A121" s="369">
        <v>117</v>
      </c>
      <c r="B121" s="370" t="s">
        <v>33437</v>
      </c>
      <c r="C121" s="371" t="s">
        <v>33677</v>
      </c>
      <c r="D121" s="370" t="s">
        <v>35655</v>
      </c>
      <c r="E121" s="370"/>
      <c r="F121" s="370"/>
      <c r="G121" s="370" t="s">
        <v>35656</v>
      </c>
    </row>
    <row r="122" spans="1:7" ht="102.6" customHeight="1" x14ac:dyDescent="0.25">
      <c r="A122" s="369">
        <v>118</v>
      </c>
      <c r="B122" s="370" t="s">
        <v>33437</v>
      </c>
      <c r="C122" s="371" t="s">
        <v>33680</v>
      </c>
      <c r="D122" s="370" t="s">
        <v>35657</v>
      </c>
      <c r="E122" s="370"/>
      <c r="F122" s="370"/>
      <c r="G122" s="370" t="s">
        <v>35658</v>
      </c>
    </row>
    <row r="123" spans="1:7" ht="102.6" customHeight="1" x14ac:dyDescent="0.25">
      <c r="A123" s="369">
        <v>119</v>
      </c>
      <c r="B123" s="370" t="s">
        <v>33437</v>
      </c>
      <c r="C123" s="371" t="s">
        <v>33683</v>
      </c>
      <c r="D123" s="370" t="s">
        <v>35659</v>
      </c>
      <c r="E123" s="370"/>
      <c r="F123" s="370"/>
      <c r="G123" s="370" t="s">
        <v>35660</v>
      </c>
    </row>
    <row r="124" spans="1:7" ht="102.6" customHeight="1" x14ac:dyDescent="0.25">
      <c r="A124" s="369">
        <v>120</v>
      </c>
      <c r="B124" s="370" t="s">
        <v>33437</v>
      </c>
      <c r="C124" s="371" t="s">
        <v>33686</v>
      </c>
      <c r="D124" s="370" t="s">
        <v>35661</v>
      </c>
      <c r="E124" s="370"/>
      <c r="F124" s="370"/>
      <c r="G124" s="370" t="s">
        <v>35662</v>
      </c>
    </row>
    <row r="125" spans="1:7" ht="68.45" customHeight="1" x14ac:dyDescent="0.25">
      <c r="A125" s="369">
        <v>121</v>
      </c>
      <c r="B125" s="370" t="s">
        <v>33437</v>
      </c>
      <c r="C125" s="371" t="s">
        <v>12169</v>
      </c>
      <c r="D125" s="370" t="s">
        <v>35663</v>
      </c>
      <c r="E125" s="370" t="s">
        <v>12170</v>
      </c>
      <c r="F125" s="370" t="s">
        <v>12171</v>
      </c>
      <c r="G125" s="370" t="s">
        <v>35664</v>
      </c>
    </row>
    <row r="126" spans="1:7" ht="102.6" customHeight="1" x14ac:dyDescent="0.25">
      <c r="A126" s="369">
        <v>122</v>
      </c>
      <c r="B126" s="370" t="s">
        <v>33437</v>
      </c>
      <c r="C126" s="371" t="s">
        <v>33691</v>
      </c>
      <c r="D126" s="370" t="s">
        <v>35665</v>
      </c>
      <c r="E126" s="370"/>
      <c r="F126" s="370"/>
      <c r="G126" s="370" t="s">
        <v>35666</v>
      </c>
    </row>
    <row r="127" spans="1:7" ht="102.6" customHeight="1" x14ac:dyDescent="0.25">
      <c r="A127" s="369">
        <v>123</v>
      </c>
      <c r="B127" s="370" t="s">
        <v>33437</v>
      </c>
      <c r="C127" s="371" t="s">
        <v>33694</v>
      </c>
      <c r="D127" s="370" t="s">
        <v>35667</v>
      </c>
      <c r="E127" s="370"/>
      <c r="F127" s="370"/>
      <c r="G127" s="370" t="s">
        <v>35668</v>
      </c>
    </row>
    <row r="128" spans="1:7" ht="85.35" customHeight="1" x14ac:dyDescent="0.25">
      <c r="A128" s="369">
        <v>124</v>
      </c>
      <c r="B128" s="370" t="s">
        <v>33437</v>
      </c>
      <c r="C128" s="371" t="s">
        <v>33697</v>
      </c>
      <c r="D128" s="370" t="s">
        <v>35669</v>
      </c>
      <c r="E128" s="370"/>
      <c r="F128" s="370"/>
      <c r="G128" s="370" t="s">
        <v>35670</v>
      </c>
    </row>
    <row r="129" spans="1:7" ht="102.6" customHeight="1" x14ac:dyDescent="0.25">
      <c r="A129" s="369">
        <v>125</v>
      </c>
      <c r="B129" s="370" t="s">
        <v>33437</v>
      </c>
      <c r="C129" s="371" t="s">
        <v>33700</v>
      </c>
      <c r="D129" s="370" t="s">
        <v>35671</v>
      </c>
      <c r="E129" s="370"/>
      <c r="F129" s="370"/>
      <c r="G129" s="370" t="s">
        <v>35672</v>
      </c>
    </row>
    <row r="130" spans="1:7" ht="85.35" customHeight="1" x14ac:dyDescent="0.25">
      <c r="A130" s="369">
        <v>126</v>
      </c>
      <c r="B130" s="370" t="s">
        <v>33437</v>
      </c>
      <c r="C130" s="371" t="s">
        <v>33703</v>
      </c>
      <c r="D130" s="370" t="s">
        <v>35673</v>
      </c>
      <c r="E130" s="370"/>
      <c r="F130" s="370"/>
      <c r="G130" s="370" t="s">
        <v>35674</v>
      </c>
    </row>
    <row r="131" spans="1:7" ht="85.35" customHeight="1" x14ac:dyDescent="0.25">
      <c r="A131" s="369">
        <v>127</v>
      </c>
      <c r="B131" s="370" t="s">
        <v>33437</v>
      </c>
      <c r="C131" s="371" t="s">
        <v>33706</v>
      </c>
      <c r="D131" s="370" t="s">
        <v>35675</v>
      </c>
      <c r="E131" s="370"/>
      <c r="F131" s="370"/>
      <c r="G131" s="370" t="s">
        <v>35676</v>
      </c>
    </row>
    <row r="132" spans="1:7" ht="85.35" customHeight="1" x14ac:dyDescent="0.25">
      <c r="A132" s="369">
        <v>128</v>
      </c>
      <c r="B132" s="370" t="s">
        <v>33437</v>
      </c>
      <c r="C132" s="371" t="s">
        <v>33709</v>
      </c>
      <c r="D132" s="370" t="s">
        <v>35677</v>
      </c>
      <c r="E132" s="370"/>
      <c r="F132" s="370"/>
      <c r="G132" s="370" t="s">
        <v>35678</v>
      </c>
    </row>
    <row r="133" spans="1:7" ht="85.35" customHeight="1" x14ac:dyDescent="0.25">
      <c r="A133" s="369">
        <v>129</v>
      </c>
      <c r="B133" s="370" t="s">
        <v>33437</v>
      </c>
      <c r="C133" s="371" t="s">
        <v>33712</v>
      </c>
      <c r="D133" s="370" t="s">
        <v>35679</v>
      </c>
      <c r="E133" s="370"/>
      <c r="F133" s="370"/>
      <c r="G133" s="370" t="s">
        <v>35680</v>
      </c>
    </row>
    <row r="134" spans="1:7" ht="85.35" customHeight="1" x14ac:dyDescent="0.25">
      <c r="A134" s="369">
        <v>130</v>
      </c>
      <c r="B134" s="370" t="s">
        <v>33437</v>
      </c>
      <c r="C134" s="371" t="s">
        <v>33715</v>
      </c>
      <c r="D134" s="370" t="s">
        <v>35681</v>
      </c>
      <c r="E134" s="370"/>
      <c r="F134" s="370"/>
      <c r="G134" s="370" t="s">
        <v>35682</v>
      </c>
    </row>
    <row r="135" spans="1:7" ht="102.6" customHeight="1" x14ac:dyDescent="0.25">
      <c r="A135" s="369">
        <v>131</v>
      </c>
      <c r="B135" s="370" t="s">
        <v>33437</v>
      </c>
      <c r="C135" s="371" t="s">
        <v>33718</v>
      </c>
      <c r="D135" s="370" t="s">
        <v>35683</v>
      </c>
      <c r="E135" s="370"/>
      <c r="F135" s="370"/>
      <c r="G135" s="370" t="s">
        <v>35684</v>
      </c>
    </row>
    <row r="136" spans="1:7" ht="102.6" customHeight="1" x14ac:dyDescent="0.25">
      <c r="A136" s="369">
        <v>132</v>
      </c>
      <c r="B136" s="370" t="s">
        <v>33437</v>
      </c>
      <c r="C136" s="371" t="s">
        <v>33721</v>
      </c>
      <c r="D136" s="370" t="s">
        <v>35685</v>
      </c>
      <c r="E136" s="370"/>
      <c r="F136" s="370"/>
      <c r="G136" s="370" t="s">
        <v>35686</v>
      </c>
    </row>
    <row r="137" spans="1:7" ht="102.6" customHeight="1" x14ac:dyDescent="0.25">
      <c r="A137" s="369">
        <v>133</v>
      </c>
      <c r="B137" s="370" t="s">
        <v>33437</v>
      </c>
      <c r="C137" s="371" t="s">
        <v>33724</v>
      </c>
      <c r="D137" s="370" t="s">
        <v>35687</v>
      </c>
      <c r="E137" s="370"/>
      <c r="F137" s="370"/>
      <c r="G137" s="370" t="s">
        <v>35688</v>
      </c>
    </row>
    <row r="138" spans="1:7" ht="68.45" customHeight="1" x14ac:dyDescent="0.25">
      <c r="A138" s="369">
        <v>134</v>
      </c>
      <c r="B138" s="370" t="s">
        <v>33437</v>
      </c>
      <c r="C138" s="371" t="s">
        <v>12268</v>
      </c>
      <c r="D138" s="370" t="s">
        <v>35689</v>
      </c>
      <c r="E138" s="370" t="s">
        <v>12269</v>
      </c>
      <c r="F138" s="370" t="s">
        <v>12270</v>
      </c>
      <c r="G138" s="370" t="s">
        <v>35690</v>
      </c>
    </row>
    <row r="139" spans="1:7" ht="102.6" customHeight="1" x14ac:dyDescent="0.25">
      <c r="A139" s="369">
        <v>135</v>
      </c>
      <c r="B139" s="370" t="s">
        <v>33437</v>
      </c>
      <c r="C139" s="371" t="s">
        <v>33729</v>
      </c>
      <c r="D139" s="370" t="s">
        <v>35691</v>
      </c>
      <c r="E139" s="370"/>
      <c r="F139" s="370"/>
      <c r="G139" s="370" t="s">
        <v>35692</v>
      </c>
    </row>
    <row r="140" spans="1:7" ht="102.6" customHeight="1" x14ac:dyDescent="0.25">
      <c r="A140" s="369">
        <v>136</v>
      </c>
      <c r="B140" s="370" t="s">
        <v>33437</v>
      </c>
      <c r="C140" s="371" t="s">
        <v>33732</v>
      </c>
      <c r="D140" s="370" t="s">
        <v>35693</v>
      </c>
      <c r="E140" s="370"/>
      <c r="F140" s="370"/>
      <c r="G140" s="370" t="s">
        <v>35694</v>
      </c>
    </row>
    <row r="141" spans="1:7" ht="102.6" customHeight="1" x14ac:dyDescent="0.25">
      <c r="A141" s="369">
        <v>137</v>
      </c>
      <c r="B141" s="370" t="s">
        <v>33437</v>
      </c>
      <c r="C141" s="371" t="s">
        <v>33735</v>
      </c>
      <c r="D141" s="370" t="s">
        <v>35695</v>
      </c>
      <c r="E141" s="370"/>
      <c r="F141" s="370"/>
      <c r="G141" s="370" t="s">
        <v>35696</v>
      </c>
    </row>
    <row r="142" spans="1:7" ht="102.6" customHeight="1" x14ac:dyDescent="0.25">
      <c r="A142" s="369">
        <v>138</v>
      </c>
      <c r="B142" s="370" t="s">
        <v>33437</v>
      </c>
      <c r="C142" s="371" t="s">
        <v>33738</v>
      </c>
      <c r="D142" s="370" t="s">
        <v>35697</v>
      </c>
      <c r="E142" s="370"/>
      <c r="F142" s="370"/>
      <c r="G142" s="370" t="s">
        <v>35698</v>
      </c>
    </row>
    <row r="143" spans="1:7" ht="102.6" customHeight="1" x14ac:dyDescent="0.25">
      <c r="A143" s="369">
        <v>139</v>
      </c>
      <c r="B143" s="370" t="s">
        <v>33437</v>
      </c>
      <c r="C143" s="371" t="s">
        <v>33741</v>
      </c>
      <c r="D143" s="370" t="s">
        <v>35699</v>
      </c>
      <c r="E143" s="370"/>
      <c r="F143" s="370"/>
      <c r="G143" s="370" t="s">
        <v>35700</v>
      </c>
    </row>
    <row r="144" spans="1:7" ht="119.65" customHeight="1" x14ac:dyDescent="0.25">
      <c r="A144" s="369">
        <v>140</v>
      </c>
      <c r="B144" s="370" t="s">
        <v>33437</v>
      </c>
      <c r="C144" s="371" t="s">
        <v>33744</v>
      </c>
      <c r="D144" s="370" t="s">
        <v>35701</v>
      </c>
      <c r="E144" s="370"/>
      <c r="F144" s="370"/>
      <c r="G144" s="370" t="s">
        <v>35702</v>
      </c>
    </row>
    <row r="145" spans="1:7" ht="85.35" customHeight="1" x14ac:dyDescent="0.25">
      <c r="A145" s="369">
        <v>141</v>
      </c>
      <c r="B145" s="370" t="s">
        <v>33437</v>
      </c>
      <c r="C145" s="371" t="s">
        <v>12331</v>
      </c>
      <c r="D145" s="370" t="s">
        <v>35703</v>
      </c>
      <c r="E145" s="370" t="s">
        <v>12332</v>
      </c>
      <c r="F145" s="370" t="s">
        <v>12333</v>
      </c>
      <c r="G145" s="370" t="s">
        <v>35704</v>
      </c>
    </row>
    <row r="146" spans="1:7" ht="102.6" customHeight="1" x14ac:dyDescent="0.25">
      <c r="A146" s="369">
        <v>142</v>
      </c>
      <c r="B146" s="370" t="s">
        <v>33437</v>
      </c>
      <c r="C146" s="371" t="s">
        <v>33749</v>
      </c>
      <c r="D146" s="370" t="s">
        <v>35705</v>
      </c>
      <c r="E146" s="370"/>
      <c r="F146" s="370"/>
      <c r="G146" s="370" t="s">
        <v>35706</v>
      </c>
    </row>
    <row r="147" spans="1:7" ht="85.35" customHeight="1" x14ac:dyDescent="0.25">
      <c r="A147" s="369">
        <v>143</v>
      </c>
      <c r="B147" s="370" t="s">
        <v>33437</v>
      </c>
      <c r="C147" s="371" t="s">
        <v>33752</v>
      </c>
      <c r="D147" s="370" t="s">
        <v>35707</v>
      </c>
      <c r="E147" s="370"/>
      <c r="F147" s="370"/>
      <c r="G147" s="370" t="s">
        <v>35708</v>
      </c>
    </row>
    <row r="148" spans="1:7" ht="102.6" customHeight="1" x14ac:dyDescent="0.25">
      <c r="A148" s="369">
        <v>144</v>
      </c>
      <c r="B148" s="370" t="s">
        <v>33437</v>
      </c>
      <c r="C148" s="371" t="s">
        <v>33755</v>
      </c>
      <c r="D148" s="370" t="s">
        <v>35709</v>
      </c>
      <c r="E148" s="370"/>
      <c r="F148" s="370"/>
      <c r="G148" s="370" t="s">
        <v>35710</v>
      </c>
    </row>
    <row r="149" spans="1:7" ht="102.6" customHeight="1" x14ac:dyDescent="0.25">
      <c r="A149" s="369">
        <v>145</v>
      </c>
      <c r="B149" s="370" t="s">
        <v>33437</v>
      </c>
      <c r="C149" s="371" t="s">
        <v>33758</v>
      </c>
      <c r="D149" s="370" t="s">
        <v>35711</v>
      </c>
      <c r="E149" s="370"/>
      <c r="F149" s="370"/>
      <c r="G149" s="370" t="s">
        <v>35712</v>
      </c>
    </row>
    <row r="150" spans="1:7" ht="85.35" customHeight="1" x14ac:dyDescent="0.25">
      <c r="A150" s="369">
        <v>146</v>
      </c>
      <c r="B150" s="370" t="s">
        <v>33437</v>
      </c>
      <c r="C150" s="371" t="s">
        <v>12380</v>
      </c>
      <c r="D150" s="370" t="s">
        <v>35713</v>
      </c>
      <c r="E150" s="370" t="s">
        <v>12381</v>
      </c>
      <c r="F150" s="370" t="s">
        <v>12382</v>
      </c>
      <c r="G150" s="370" t="s">
        <v>35714</v>
      </c>
    </row>
    <row r="151" spans="1:7" ht="102.6" customHeight="1" x14ac:dyDescent="0.25">
      <c r="A151" s="369">
        <v>147</v>
      </c>
      <c r="B151" s="370" t="s">
        <v>33437</v>
      </c>
      <c r="C151" s="371" t="s">
        <v>12395</v>
      </c>
      <c r="D151" s="370" t="s">
        <v>35715</v>
      </c>
      <c r="E151" s="370"/>
      <c r="F151" s="370"/>
      <c r="G151" s="370" t="s">
        <v>35716</v>
      </c>
    </row>
    <row r="152" spans="1:7" ht="153.75" customHeight="1" x14ac:dyDescent="0.25">
      <c r="A152" s="369">
        <v>148</v>
      </c>
      <c r="B152" s="370" t="s">
        <v>33437</v>
      </c>
      <c r="C152" s="371" t="s">
        <v>12402</v>
      </c>
      <c r="D152" s="370" t="s">
        <v>35717</v>
      </c>
      <c r="E152" s="370"/>
      <c r="F152" s="370"/>
      <c r="G152" s="370" t="s">
        <v>35718</v>
      </c>
    </row>
    <row r="153" spans="1:7" ht="153.75" customHeight="1" x14ac:dyDescent="0.25">
      <c r="A153" s="369">
        <v>149</v>
      </c>
      <c r="B153" s="370" t="s">
        <v>33437</v>
      </c>
      <c r="C153" s="371" t="s">
        <v>12409</v>
      </c>
      <c r="D153" s="370" t="s">
        <v>35719</v>
      </c>
      <c r="E153" s="370"/>
      <c r="F153" s="370"/>
      <c r="G153" s="370" t="s">
        <v>35720</v>
      </c>
    </row>
    <row r="154" spans="1:7" ht="222.2" customHeight="1" x14ac:dyDescent="0.25">
      <c r="A154" s="369">
        <v>150</v>
      </c>
      <c r="B154" s="370" t="s">
        <v>33437</v>
      </c>
      <c r="C154" s="371" t="s">
        <v>12416</v>
      </c>
      <c r="D154" s="370" t="s">
        <v>35721</v>
      </c>
      <c r="E154" s="370"/>
      <c r="F154" s="370"/>
      <c r="G154" s="370" t="s">
        <v>35722</v>
      </c>
    </row>
    <row r="155" spans="1:7" ht="170.85" customHeight="1" x14ac:dyDescent="0.25">
      <c r="A155" s="369">
        <v>151</v>
      </c>
      <c r="B155" s="370" t="s">
        <v>33437</v>
      </c>
      <c r="C155" s="371" t="s">
        <v>12423</v>
      </c>
      <c r="D155" s="370" t="s">
        <v>35723</v>
      </c>
      <c r="E155" s="370"/>
      <c r="F155" s="370"/>
      <c r="G155" s="370" t="s">
        <v>35724</v>
      </c>
    </row>
    <row r="156" spans="1:7" ht="102.6" customHeight="1" x14ac:dyDescent="0.25">
      <c r="A156" s="369">
        <v>152</v>
      </c>
      <c r="B156" s="370" t="s">
        <v>33437</v>
      </c>
      <c r="C156" s="371" t="s">
        <v>12430</v>
      </c>
      <c r="D156" s="370" t="s">
        <v>35725</v>
      </c>
      <c r="E156" s="370"/>
      <c r="F156" s="370"/>
      <c r="G156" s="370" t="s">
        <v>35726</v>
      </c>
    </row>
    <row r="157" spans="1:7" ht="85.35" customHeight="1" x14ac:dyDescent="0.25">
      <c r="A157" s="369">
        <v>153</v>
      </c>
      <c r="B157" s="370" t="s">
        <v>33437</v>
      </c>
      <c r="C157" s="371" t="s">
        <v>12443</v>
      </c>
      <c r="D157" s="370" t="s">
        <v>35727</v>
      </c>
      <c r="E157" s="370" t="s">
        <v>12444</v>
      </c>
      <c r="F157" s="370" t="s">
        <v>12445</v>
      </c>
      <c r="G157" s="370" t="s">
        <v>35728</v>
      </c>
    </row>
    <row r="158" spans="1:7" ht="102.6" customHeight="1" x14ac:dyDescent="0.25">
      <c r="A158" s="369">
        <v>154</v>
      </c>
      <c r="B158" s="370" t="s">
        <v>33437</v>
      </c>
      <c r="C158" s="371" t="s">
        <v>33777</v>
      </c>
      <c r="D158" s="370" t="s">
        <v>35729</v>
      </c>
      <c r="E158" s="370"/>
      <c r="F158" s="370"/>
      <c r="G158" s="370" t="s">
        <v>35730</v>
      </c>
    </row>
    <row r="159" spans="1:7" ht="170.85" customHeight="1" x14ac:dyDescent="0.25">
      <c r="A159" s="369">
        <v>155</v>
      </c>
      <c r="B159" s="370" t="s">
        <v>33437</v>
      </c>
      <c r="C159" s="371" t="s">
        <v>33780</v>
      </c>
      <c r="D159" s="370" t="s">
        <v>35731</v>
      </c>
      <c r="E159" s="370"/>
      <c r="F159" s="370"/>
      <c r="G159" s="370" t="s">
        <v>35732</v>
      </c>
    </row>
    <row r="160" spans="1:7" ht="136.69999999999999" customHeight="1" x14ac:dyDescent="0.25">
      <c r="A160" s="369">
        <v>156</v>
      </c>
      <c r="B160" s="370" t="s">
        <v>33437</v>
      </c>
      <c r="C160" s="371" t="s">
        <v>33783</v>
      </c>
      <c r="D160" s="370" t="s">
        <v>35733</v>
      </c>
      <c r="E160" s="370"/>
      <c r="F160" s="370"/>
      <c r="G160" s="370" t="s">
        <v>35734</v>
      </c>
    </row>
    <row r="161" spans="1:7" ht="170.85" customHeight="1" x14ac:dyDescent="0.25">
      <c r="A161" s="369">
        <v>157</v>
      </c>
      <c r="B161" s="370" t="s">
        <v>33437</v>
      </c>
      <c r="C161" s="371" t="s">
        <v>33786</v>
      </c>
      <c r="D161" s="370" t="s">
        <v>35735</v>
      </c>
      <c r="E161" s="370"/>
      <c r="F161" s="370"/>
      <c r="G161" s="370" t="s">
        <v>35736</v>
      </c>
    </row>
    <row r="162" spans="1:7" ht="102.6" customHeight="1" x14ac:dyDescent="0.25">
      <c r="A162" s="369">
        <v>158</v>
      </c>
      <c r="B162" s="370" t="s">
        <v>33437</v>
      </c>
      <c r="C162" s="371" t="s">
        <v>33789</v>
      </c>
      <c r="D162" s="370" t="s">
        <v>35737</v>
      </c>
      <c r="E162" s="370"/>
      <c r="F162" s="370"/>
      <c r="G162" s="370" t="s">
        <v>35738</v>
      </c>
    </row>
    <row r="163" spans="1:7" ht="102.6" customHeight="1" x14ac:dyDescent="0.25">
      <c r="A163" s="369">
        <v>159</v>
      </c>
      <c r="B163" s="370" t="s">
        <v>33437</v>
      </c>
      <c r="C163" s="371" t="s">
        <v>33792</v>
      </c>
      <c r="D163" s="370" t="s">
        <v>35739</v>
      </c>
      <c r="E163" s="370"/>
      <c r="F163" s="370"/>
      <c r="G163" s="370" t="s">
        <v>35740</v>
      </c>
    </row>
    <row r="164" spans="1:7" ht="85.35" customHeight="1" x14ac:dyDescent="0.25">
      <c r="A164" s="369">
        <v>160</v>
      </c>
      <c r="B164" s="370" t="s">
        <v>33437</v>
      </c>
      <c r="C164" s="371" t="s">
        <v>12494</v>
      </c>
      <c r="D164" s="370" t="s">
        <v>35741</v>
      </c>
      <c r="E164" s="370" t="s">
        <v>12495</v>
      </c>
      <c r="F164" s="370" t="s">
        <v>12496</v>
      </c>
      <c r="G164" s="370" t="s">
        <v>35742</v>
      </c>
    </row>
    <row r="165" spans="1:7" ht="187.9" customHeight="1" x14ac:dyDescent="0.25">
      <c r="A165" s="369">
        <v>161</v>
      </c>
      <c r="B165" s="370" t="s">
        <v>33437</v>
      </c>
      <c r="C165" s="371" t="s">
        <v>33797</v>
      </c>
      <c r="D165" s="370" t="s">
        <v>35743</v>
      </c>
      <c r="E165" s="370"/>
      <c r="F165" s="370"/>
      <c r="G165" s="370" t="s">
        <v>35744</v>
      </c>
    </row>
    <row r="166" spans="1:7" ht="170.85" customHeight="1" x14ac:dyDescent="0.25">
      <c r="A166" s="369">
        <v>162</v>
      </c>
      <c r="B166" s="370" t="s">
        <v>33437</v>
      </c>
      <c r="C166" s="371" t="s">
        <v>33800</v>
      </c>
      <c r="D166" s="370" t="s">
        <v>35745</v>
      </c>
      <c r="E166" s="370"/>
      <c r="F166" s="370"/>
      <c r="G166" s="370" t="s">
        <v>35746</v>
      </c>
    </row>
    <row r="167" spans="1:7" ht="205.15" customHeight="1" x14ac:dyDescent="0.25">
      <c r="A167" s="369">
        <v>163</v>
      </c>
      <c r="B167" s="370" t="s">
        <v>33437</v>
      </c>
      <c r="C167" s="371" t="s">
        <v>33803</v>
      </c>
      <c r="D167" s="370" t="s">
        <v>35747</v>
      </c>
      <c r="E167" s="370"/>
      <c r="F167" s="370"/>
      <c r="G167" s="370" t="s">
        <v>35748</v>
      </c>
    </row>
    <row r="168" spans="1:7" ht="102.6" customHeight="1" x14ac:dyDescent="0.25">
      <c r="A168" s="369">
        <v>164</v>
      </c>
      <c r="B168" s="370" t="s">
        <v>33437</v>
      </c>
      <c r="C168" s="371" t="s">
        <v>33806</v>
      </c>
      <c r="D168" s="370" t="s">
        <v>35749</v>
      </c>
      <c r="E168" s="370"/>
      <c r="F168" s="370"/>
      <c r="G168" s="370" t="s">
        <v>35750</v>
      </c>
    </row>
    <row r="169" spans="1:7" ht="102.6" customHeight="1" x14ac:dyDescent="0.25">
      <c r="A169" s="369">
        <v>165</v>
      </c>
      <c r="B169" s="370" t="s">
        <v>33437</v>
      </c>
      <c r="C169" s="371" t="s">
        <v>33809</v>
      </c>
      <c r="D169" s="370" t="s">
        <v>35751</v>
      </c>
      <c r="E169" s="370"/>
      <c r="F169" s="370"/>
      <c r="G169" s="370" t="s">
        <v>35752</v>
      </c>
    </row>
    <row r="170" spans="1:7" ht="102.6" customHeight="1" x14ac:dyDescent="0.25">
      <c r="A170" s="369">
        <v>166</v>
      </c>
      <c r="B170" s="370" t="s">
        <v>33437</v>
      </c>
      <c r="C170" s="371" t="s">
        <v>33812</v>
      </c>
      <c r="D170" s="370" t="s">
        <v>35753</v>
      </c>
      <c r="E170" s="370"/>
      <c r="F170" s="370"/>
      <c r="G170" s="370" t="s">
        <v>35754</v>
      </c>
    </row>
    <row r="171" spans="1:7" ht="153.75" customHeight="1" x14ac:dyDescent="0.25">
      <c r="A171" s="369">
        <v>167</v>
      </c>
      <c r="B171" s="370" t="s">
        <v>33437</v>
      </c>
      <c r="C171" s="371" t="s">
        <v>33815</v>
      </c>
      <c r="D171" s="370" t="s">
        <v>35755</v>
      </c>
      <c r="E171" s="370"/>
      <c r="F171" s="370"/>
      <c r="G171" s="370" t="s">
        <v>35756</v>
      </c>
    </row>
    <row r="172" spans="1:7" ht="68.45" customHeight="1" x14ac:dyDescent="0.25">
      <c r="A172" s="369">
        <v>168</v>
      </c>
      <c r="B172" s="370" t="s">
        <v>33437</v>
      </c>
      <c r="C172" s="371" t="s">
        <v>12563</v>
      </c>
      <c r="D172" s="370" t="s">
        <v>35757</v>
      </c>
      <c r="E172" s="370" t="s">
        <v>12564</v>
      </c>
      <c r="F172" s="370" t="s">
        <v>12565</v>
      </c>
      <c r="G172" s="370" t="s">
        <v>35758</v>
      </c>
    </row>
    <row r="173" spans="1:7" ht="222.2" customHeight="1" x14ac:dyDescent="0.25">
      <c r="A173" s="369">
        <v>169</v>
      </c>
      <c r="B173" s="370" t="s">
        <v>33437</v>
      </c>
      <c r="C173" s="371" t="s">
        <v>33820</v>
      </c>
      <c r="D173" s="370" t="s">
        <v>35759</v>
      </c>
      <c r="E173" s="370"/>
      <c r="F173" s="370"/>
      <c r="G173" s="370" t="s">
        <v>35760</v>
      </c>
    </row>
    <row r="174" spans="1:7" ht="119.65" customHeight="1" x14ac:dyDescent="0.25">
      <c r="A174" s="369">
        <v>170</v>
      </c>
      <c r="B174" s="370" t="s">
        <v>33437</v>
      </c>
      <c r="C174" s="371" t="s">
        <v>33823</v>
      </c>
      <c r="D174" s="370" t="s">
        <v>35761</v>
      </c>
      <c r="E174" s="370"/>
      <c r="F174" s="370"/>
      <c r="G174" s="370" t="s">
        <v>35762</v>
      </c>
    </row>
    <row r="175" spans="1:7" ht="187.9" customHeight="1" x14ac:dyDescent="0.25">
      <c r="A175" s="369">
        <v>171</v>
      </c>
      <c r="B175" s="370" t="s">
        <v>33437</v>
      </c>
      <c r="C175" s="371" t="s">
        <v>33826</v>
      </c>
      <c r="D175" s="370" t="s">
        <v>35763</v>
      </c>
      <c r="E175" s="370"/>
      <c r="F175" s="370"/>
      <c r="G175" s="370" t="s">
        <v>35764</v>
      </c>
    </row>
    <row r="176" spans="1:7" ht="187.9" customHeight="1" x14ac:dyDescent="0.25">
      <c r="A176" s="369">
        <v>172</v>
      </c>
      <c r="B176" s="370" t="s">
        <v>33437</v>
      </c>
      <c r="C176" s="371" t="s">
        <v>33829</v>
      </c>
      <c r="D176" s="370" t="s">
        <v>35765</v>
      </c>
      <c r="E176" s="370"/>
      <c r="F176" s="370"/>
      <c r="G176" s="370" t="s">
        <v>35766</v>
      </c>
    </row>
    <row r="177" spans="1:7" ht="170.85" customHeight="1" x14ac:dyDescent="0.25">
      <c r="A177" s="369">
        <v>173</v>
      </c>
      <c r="B177" s="370" t="s">
        <v>33437</v>
      </c>
      <c r="C177" s="371" t="s">
        <v>33832</v>
      </c>
      <c r="D177" s="370" t="s">
        <v>35767</v>
      </c>
      <c r="E177" s="370"/>
      <c r="F177" s="370"/>
      <c r="G177" s="370" t="s">
        <v>35768</v>
      </c>
    </row>
    <row r="178" spans="1:7" ht="85.35" customHeight="1" x14ac:dyDescent="0.25">
      <c r="A178" s="369">
        <v>174</v>
      </c>
      <c r="B178" s="370" t="s">
        <v>33437</v>
      </c>
      <c r="C178" s="371" t="s">
        <v>12619</v>
      </c>
      <c r="D178" s="370" t="s">
        <v>35769</v>
      </c>
      <c r="E178" s="370" t="s">
        <v>12620</v>
      </c>
      <c r="F178" s="370" t="s">
        <v>12621</v>
      </c>
      <c r="G178" s="370" t="s">
        <v>35770</v>
      </c>
    </row>
    <row r="179" spans="1:7" ht="153.75" customHeight="1" x14ac:dyDescent="0.25">
      <c r="A179" s="369">
        <v>175</v>
      </c>
      <c r="B179" s="370" t="s">
        <v>33437</v>
      </c>
      <c r="C179" s="371" t="s">
        <v>33837</v>
      </c>
      <c r="D179" s="370" t="s">
        <v>35771</v>
      </c>
      <c r="E179" s="370"/>
      <c r="F179" s="370"/>
      <c r="G179" s="370" t="s">
        <v>35772</v>
      </c>
    </row>
    <row r="180" spans="1:7" ht="136.69999999999999" customHeight="1" x14ac:dyDescent="0.25">
      <c r="A180" s="369">
        <v>176</v>
      </c>
      <c r="B180" s="370" t="s">
        <v>33437</v>
      </c>
      <c r="C180" s="371" t="s">
        <v>33840</v>
      </c>
      <c r="D180" s="370" t="s">
        <v>35773</v>
      </c>
      <c r="E180" s="370"/>
      <c r="F180" s="370"/>
      <c r="G180" s="370" t="s">
        <v>35774</v>
      </c>
    </row>
    <row r="181" spans="1:7" ht="170.85" customHeight="1" x14ac:dyDescent="0.25">
      <c r="A181" s="369">
        <v>177</v>
      </c>
      <c r="B181" s="370" t="s">
        <v>33437</v>
      </c>
      <c r="C181" s="371" t="s">
        <v>33843</v>
      </c>
      <c r="D181" s="370" t="s">
        <v>35775</v>
      </c>
      <c r="E181" s="370"/>
      <c r="F181" s="370"/>
      <c r="G181" s="370" t="s">
        <v>35776</v>
      </c>
    </row>
    <row r="182" spans="1:7" ht="68.45" customHeight="1" x14ac:dyDescent="0.25">
      <c r="A182" s="369">
        <v>178</v>
      </c>
      <c r="B182" s="370" t="s">
        <v>33437</v>
      </c>
      <c r="C182" s="371" t="s">
        <v>12657</v>
      </c>
      <c r="D182" s="370" t="s">
        <v>35777</v>
      </c>
      <c r="E182" s="370" t="s">
        <v>12658</v>
      </c>
      <c r="F182" s="370" t="s">
        <v>12659</v>
      </c>
      <c r="G182" s="370" t="s">
        <v>35778</v>
      </c>
    </row>
    <row r="183" spans="1:7" ht="102.6" customHeight="1" x14ac:dyDescent="0.25">
      <c r="A183" s="369">
        <v>179</v>
      </c>
      <c r="B183" s="370" t="s">
        <v>33437</v>
      </c>
      <c r="C183" s="371" t="s">
        <v>33848</v>
      </c>
      <c r="D183" s="370" t="s">
        <v>35779</v>
      </c>
      <c r="E183" s="370"/>
      <c r="F183" s="370"/>
      <c r="G183" s="370" t="s">
        <v>35780</v>
      </c>
    </row>
    <row r="184" spans="1:7" ht="119.65" customHeight="1" x14ac:dyDescent="0.25">
      <c r="A184" s="369">
        <v>180</v>
      </c>
      <c r="B184" s="370" t="s">
        <v>33437</v>
      </c>
      <c r="C184" s="371" t="s">
        <v>33851</v>
      </c>
      <c r="D184" s="370" t="s">
        <v>35781</v>
      </c>
      <c r="E184" s="370"/>
      <c r="F184" s="370"/>
      <c r="G184" s="370" t="s">
        <v>35782</v>
      </c>
    </row>
    <row r="185" spans="1:7" ht="102.6" customHeight="1" x14ac:dyDescent="0.25">
      <c r="A185" s="369">
        <v>181</v>
      </c>
      <c r="B185" s="370" t="s">
        <v>33437</v>
      </c>
      <c r="C185" s="371" t="s">
        <v>12686</v>
      </c>
      <c r="D185" s="370" t="s">
        <v>35783</v>
      </c>
      <c r="E185" s="370"/>
      <c r="F185" s="370"/>
      <c r="G185" s="370" t="s">
        <v>35784</v>
      </c>
    </row>
    <row r="186" spans="1:7" ht="102.6" customHeight="1" x14ac:dyDescent="0.25">
      <c r="A186" s="369">
        <v>182</v>
      </c>
      <c r="B186" s="370" t="s">
        <v>33437</v>
      </c>
      <c r="C186" s="371" t="s">
        <v>33856</v>
      </c>
      <c r="D186" s="370" t="s">
        <v>35785</v>
      </c>
      <c r="E186" s="370"/>
      <c r="F186" s="370"/>
      <c r="G186" s="370" t="s">
        <v>35786</v>
      </c>
    </row>
    <row r="187" spans="1:7" ht="102.6" customHeight="1" x14ac:dyDescent="0.25">
      <c r="A187" s="369">
        <v>183</v>
      </c>
      <c r="B187" s="370" t="s">
        <v>33437</v>
      </c>
      <c r="C187" s="371" t="s">
        <v>12706</v>
      </c>
      <c r="D187" s="370" t="s">
        <v>35787</v>
      </c>
      <c r="E187" s="370"/>
      <c r="F187" s="370"/>
      <c r="G187" s="370" t="s">
        <v>35788</v>
      </c>
    </row>
    <row r="188" spans="1:7" ht="119.65" customHeight="1" x14ac:dyDescent="0.25">
      <c r="A188" s="369">
        <v>184</v>
      </c>
      <c r="B188" s="370" t="s">
        <v>33437</v>
      </c>
      <c r="C188" s="371" t="s">
        <v>33861</v>
      </c>
      <c r="D188" s="370" t="s">
        <v>35789</v>
      </c>
      <c r="E188" s="370"/>
      <c r="F188" s="370"/>
      <c r="G188" s="370" t="s">
        <v>35790</v>
      </c>
    </row>
    <row r="189" spans="1:7" ht="85.35" customHeight="1" x14ac:dyDescent="0.25">
      <c r="A189" s="369">
        <v>185</v>
      </c>
      <c r="B189" s="370" t="s">
        <v>33864</v>
      </c>
      <c r="C189" s="371" t="s">
        <v>10431</v>
      </c>
      <c r="D189" s="370" t="s">
        <v>35791</v>
      </c>
      <c r="E189" s="370" t="s">
        <v>10432</v>
      </c>
      <c r="F189" s="370" t="s">
        <v>10433</v>
      </c>
      <c r="G189" s="370" t="s">
        <v>35792</v>
      </c>
    </row>
    <row r="190" spans="1:7" ht="68.45" customHeight="1" x14ac:dyDescent="0.25">
      <c r="A190" s="369">
        <v>186</v>
      </c>
      <c r="B190" s="370" t="s">
        <v>33864</v>
      </c>
      <c r="C190" s="371" t="s">
        <v>10468</v>
      </c>
      <c r="D190" s="370" t="s">
        <v>35793</v>
      </c>
      <c r="E190" s="370" t="s">
        <v>10469</v>
      </c>
      <c r="F190" s="370" t="s">
        <v>10470</v>
      </c>
      <c r="G190" s="370" t="s">
        <v>35794</v>
      </c>
    </row>
    <row r="191" spans="1:7" ht="85.35" customHeight="1" x14ac:dyDescent="0.25">
      <c r="A191" s="369">
        <v>187</v>
      </c>
      <c r="B191" s="370" t="s">
        <v>33864</v>
      </c>
      <c r="C191" s="371" t="s">
        <v>10487</v>
      </c>
      <c r="D191" s="370" t="s">
        <v>35795</v>
      </c>
      <c r="E191" s="370" t="s">
        <v>10488</v>
      </c>
      <c r="F191" s="370" t="s">
        <v>10489</v>
      </c>
      <c r="G191" s="370" t="s">
        <v>35796</v>
      </c>
    </row>
    <row r="192" spans="1:7" ht="85.35" customHeight="1" x14ac:dyDescent="0.25">
      <c r="A192" s="369">
        <v>188</v>
      </c>
      <c r="B192" s="370" t="s">
        <v>33864</v>
      </c>
      <c r="C192" s="371" t="s">
        <v>10506</v>
      </c>
      <c r="D192" s="370" t="s">
        <v>35797</v>
      </c>
      <c r="E192" s="370" t="s">
        <v>10507</v>
      </c>
      <c r="F192" s="370" t="s">
        <v>10508</v>
      </c>
      <c r="G192" s="370" t="s">
        <v>35798</v>
      </c>
    </row>
    <row r="193" spans="1:7" ht="102.6" customHeight="1" x14ac:dyDescent="0.25">
      <c r="A193" s="369">
        <v>189</v>
      </c>
      <c r="B193" s="370" t="s">
        <v>33864</v>
      </c>
      <c r="C193" s="371" t="s">
        <v>10524</v>
      </c>
      <c r="D193" s="370" t="s">
        <v>35799</v>
      </c>
      <c r="E193" s="370" t="s">
        <v>10525</v>
      </c>
      <c r="F193" s="370" t="s">
        <v>10526</v>
      </c>
      <c r="G193" s="370" t="s">
        <v>35800</v>
      </c>
    </row>
    <row r="194" spans="1:7" ht="85.35" customHeight="1" x14ac:dyDescent="0.25">
      <c r="A194" s="369">
        <v>190</v>
      </c>
      <c r="B194" s="370" t="s">
        <v>33864</v>
      </c>
      <c r="C194" s="371" t="s">
        <v>10559</v>
      </c>
      <c r="D194" s="370" t="s">
        <v>35801</v>
      </c>
      <c r="E194" s="370" t="s">
        <v>10560</v>
      </c>
      <c r="F194" s="370" t="s">
        <v>10561</v>
      </c>
      <c r="G194" s="370" t="s">
        <v>35802</v>
      </c>
    </row>
    <row r="195" spans="1:7" ht="102.6" customHeight="1" x14ac:dyDescent="0.25">
      <c r="A195" s="369">
        <v>191</v>
      </c>
      <c r="B195" s="370" t="s">
        <v>33864</v>
      </c>
      <c r="C195" s="371" t="s">
        <v>10575</v>
      </c>
      <c r="D195" s="370" t="s">
        <v>35803</v>
      </c>
      <c r="E195" s="370" t="s">
        <v>10576</v>
      </c>
      <c r="F195" s="370" t="s">
        <v>10577</v>
      </c>
      <c r="G195" s="370" t="s">
        <v>35804</v>
      </c>
    </row>
    <row r="196" spans="1:7" ht="102.6" customHeight="1" x14ac:dyDescent="0.25">
      <c r="A196" s="369">
        <v>192</v>
      </c>
      <c r="B196" s="370" t="s">
        <v>33864</v>
      </c>
      <c r="C196" s="371" t="s">
        <v>10594</v>
      </c>
      <c r="D196" s="370" t="s">
        <v>35805</v>
      </c>
      <c r="E196" s="370" t="s">
        <v>10595</v>
      </c>
      <c r="F196" s="370" t="s">
        <v>10596</v>
      </c>
      <c r="G196" s="370" t="s">
        <v>35806</v>
      </c>
    </row>
    <row r="197" spans="1:7" ht="85.35" customHeight="1" x14ac:dyDescent="0.25">
      <c r="A197" s="369">
        <v>193</v>
      </c>
      <c r="B197" s="370" t="s">
        <v>33864</v>
      </c>
      <c r="C197" s="371" t="s">
        <v>10613</v>
      </c>
      <c r="D197" s="370" t="s">
        <v>35807</v>
      </c>
      <c r="E197" s="370" t="s">
        <v>10614</v>
      </c>
      <c r="F197" s="370" t="s">
        <v>10615</v>
      </c>
      <c r="G197" s="370" t="s">
        <v>35808</v>
      </c>
    </row>
    <row r="198" spans="1:7" ht="102.6" customHeight="1" x14ac:dyDescent="0.25">
      <c r="A198" s="369">
        <v>194</v>
      </c>
      <c r="B198" s="370" t="s">
        <v>33864</v>
      </c>
      <c r="C198" s="371" t="s">
        <v>10628</v>
      </c>
      <c r="D198" s="370" t="s">
        <v>35809</v>
      </c>
      <c r="E198" s="370" t="s">
        <v>10629</v>
      </c>
      <c r="F198" s="370" t="s">
        <v>10630</v>
      </c>
      <c r="G198" s="370" t="s">
        <v>35810</v>
      </c>
    </row>
    <row r="199" spans="1:7" ht="85.35" customHeight="1" x14ac:dyDescent="0.25">
      <c r="A199" s="369">
        <v>195</v>
      </c>
      <c r="B199" s="370" t="s">
        <v>33864</v>
      </c>
      <c r="C199" s="371" t="s">
        <v>10647</v>
      </c>
      <c r="D199" s="370" t="s">
        <v>35811</v>
      </c>
      <c r="E199" s="370" t="s">
        <v>10648</v>
      </c>
      <c r="F199" s="370" t="s">
        <v>10649</v>
      </c>
      <c r="G199" s="370" t="s">
        <v>35812</v>
      </c>
    </row>
    <row r="200" spans="1:7" ht="85.35" customHeight="1" x14ac:dyDescent="0.25">
      <c r="A200" s="369">
        <v>196</v>
      </c>
      <c r="B200" s="370" t="s">
        <v>33864</v>
      </c>
      <c r="C200" s="371" t="s">
        <v>10662</v>
      </c>
      <c r="D200" s="370" t="s">
        <v>35813</v>
      </c>
      <c r="E200" s="370" t="s">
        <v>10663</v>
      </c>
      <c r="F200" s="370" t="s">
        <v>10664</v>
      </c>
      <c r="G200" s="370" t="s">
        <v>35814</v>
      </c>
    </row>
    <row r="201" spans="1:7" ht="102.6" customHeight="1" x14ac:dyDescent="0.25">
      <c r="A201" s="369">
        <v>197</v>
      </c>
      <c r="B201" s="370" t="s">
        <v>33864</v>
      </c>
      <c r="C201" s="371" t="s">
        <v>10678</v>
      </c>
      <c r="D201" s="370" t="s">
        <v>35815</v>
      </c>
      <c r="E201" s="370" t="s">
        <v>10679</v>
      </c>
      <c r="F201" s="370" t="s">
        <v>10680</v>
      </c>
      <c r="G201" s="370" t="s">
        <v>35816</v>
      </c>
    </row>
    <row r="202" spans="1:7" ht="85.35" customHeight="1" x14ac:dyDescent="0.25">
      <c r="A202" s="369">
        <v>198</v>
      </c>
      <c r="B202" s="370" t="s">
        <v>33864</v>
      </c>
      <c r="C202" s="371" t="s">
        <v>10694</v>
      </c>
      <c r="D202" s="370" t="s">
        <v>35817</v>
      </c>
      <c r="E202" s="370" t="s">
        <v>10695</v>
      </c>
      <c r="F202" s="370" t="s">
        <v>10696</v>
      </c>
      <c r="G202" s="370" t="s">
        <v>35818</v>
      </c>
    </row>
    <row r="203" spans="1:7" ht="85.35" customHeight="1" x14ac:dyDescent="0.25">
      <c r="A203" s="369">
        <v>199</v>
      </c>
      <c r="B203" s="370" t="s">
        <v>33864</v>
      </c>
      <c r="C203" s="371" t="s">
        <v>10724</v>
      </c>
      <c r="D203" s="370" t="s">
        <v>35819</v>
      </c>
      <c r="E203" s="370" t="s">
        <v>10725</v>
      </c>
      <c r="F203" s="370" t="s">
        <v>10726</v>
      </c>
      <c r="G203" s="370" t="s">
        <v>35820</v>
      </c>
    </row>
    <row r="204" spans="1:7" ht="102.6" customHeight="1" x14ac:dyDescent="0.25">
      <c r="A204" s="369">
        <v>200</v>
      </c>
      <c r="B204" s="370" t="s">
        <v>33864</v>
      </c>
      <c r="C204" s="371" t="s">
        <v>10739</v>
      </c>
      <c r="D204" s="370" t="s">
        <v>35821</v>
      </c>
      <c r="E204" s="370" t="s">
        <v>10740</v>
      </c>
      <c r="F204" s="370" t="s">
        <v>10741</v>
      </c>
      <c r="G204" s="370" t="s">
        <v>35822</v>
      </c>
    </row>
    <row r="205" spans="1:7" ht="102.6" customHeight="1" x14ac:dyDescent="0.25">
      <c r="A205" s="369">
        <v>201</v>
      </c>
      <c r="B205" s="370" t="s">
        <v>33864</v>
      </c>
      <c r="C205" s="371" t="s">
        <v>10754</v>
      </c>
      <c r="D205" s="370" t="s">
        <v>35823</v>
      </c>
      <c r="E205" s="370" t="s">
        <v>10755</v>
      </c>
      <c r="F205" s="370" t="s">
        <v>10756</v>
      </c>
      <c r="G205" s="370" t="s">
        <v>35824</v>
      </c>
    </row>
    <row r="206" spans="1:7" ht="102.6" customHeight="1" x14ac:dyDescent="0.25">
      <c r="A206" s="369">
        <v>202</v>
      </c>
      <c r="B206" s="370" t="s">
        <v>33864</v>
      </c>
      <c r="C206" s="371" t="s">
        <v>10770</v>
      </c>
      <c r="D206" s="370" t="s">
        <v>35825</v>
      </c>
      <c r="E206" s="370" t="s">
        <v>10771</v>
      </c>
      <c r="F206" s="370" t="s">
        <v>10772</v>
      </c>
      <c r="G206" s="370" t="s">
        <v>35826</v>
      </c>
    </row>
    <row r="207" spans="1:7" ht="85.35" customHeight="1" x14ac:dyDescent="0.25">
      <c r="A207" s="369">
        <v>203</v>
      </c>
      <c r="B207" s="370" t="s">
        <v>33864</v>
      </c>
      <c r="C207" s="371" t="s">
        <v>10806</v>
      </c>
      <c r="D207" s="370" t="s">
        <v>35827</v>
      </c>
      <c r="E207" s="370" t="s">
        <v>10807</v>
      </c>
      <c r="F207" s="370" t="s">
        <v>10808</v>
      </c>
      <c r="G207" s="370" t="s">
        <v>35828</v>
      </c>
    </row>
    <row r="208" spans="1:7" ht="85.35" customHeight="1" x14ac:dyDescent="0.25">
      <c r="A208" s="369">
        <v>204</v>
      </c>
      <c r="B208" s="370" t="s">
        <v>33864</v>
      </c>
      <c r="C208" s="371" t="s">
        <v>10825</v>
      </c>
      <c r="D208" s="370" t="s">
        <v>35829</v>
      </c>
      <c r="E208" s="370" t="s">
        <v>10826</v>
      </c>
      <c r="F208" s="370" t="s">
        <v>10827</v>
      </c>
      <c r="G208" s="370" t="s">
        <v>35830</v>
      </c>
    </row>
    <row r="209" spans="1:7" ht="85.35" customHeight="1" x14ac:dyDescent="0.25">
      <c r="A209" s="369">
        <v>205</v>
      </c>
      <c r="B209" s="370" t="s">
        <v>33864</v>
      </c>
      <c r="C209" s="371" t="s">
        <v>10844</v>
      </c>
      <c r="D209" s="370" t="s">
        <v>35831</v>
      </c>
      <c r="E209" s="370" t="s">
        <v>10845</v>
      </c>
      <c r="F209" s="370" t="s">
        <v>10846</v>
      </c>
      <c r="G209" s="370" t="s">
        <v>35832</v>
      </c>
    </row>
    <row r="210" spans="1:7" ht="102.6" customHeight="1" x14ac:dyDescent="0.25">
      <c r="A210" s="369">
        <v>206</v>
      </c>
      <c r="B210" s="370" t="s">
        <v>33864</v>
      </c>
      <c r="C210" s="371" t="s">
        <v>10863</v>
      </c>
      <c r="D210" s="370" t="s">
        <v>35833</v>
      </c>
      <c r="E210" s="370" t="s">
        <v>10864</v>
      </c>
      <c r="F210" s="370" t="s">
        <v>10865</v>
      </c>
      <c r="G210" s="370" t="s">
        <v>35834</v>
      </c>
    </row>
    <row r="211" spans="1:7" ht="85.35" customHeight="1" x14ac:dyDescent="0.25">
      <c r="A211" s="369">
        <v>207</v>
      </c>
      <c r="B211" s="370" t="s">
        <v>33864</v>
      </c>
      <c r="C211" s="371" t="s">
        <v>10898</v>
      </c>
      <c r="D211" s="370" t="s">
        <v>35835</v>
      </c>
      <c r="E211" s="370" t="s">
        <v>10899</v>
      </c>
      <c r="F211" s="370" t="s">
        <v>10900</v>
      </c>
      <c r="G211" s="370" t="s">
        <v>35836</v>
      </c>
    </row>
    <row r="212" spans="1:7" ht="85.35" customHeight="1" x14ac:dyDescent="0.25">
      <c r="A212" s="369">
        <v>208</v>
      </c>
      <c r="B212" s="370" t="s">
        <v>33864</v>
      </c>
      <c r="C212" s="371" t="s">
        <v>10915</v>
      </c>
      <c r="D212" s="370" t="s">
        <v>35837</v>
      </c>
      <c r="E212" s="370" t="s">
        <v>10916</v>
      </c>
      <c r="F212" s="370" t="s">
        <v>10917</v>
      </c>
      <c r="G212" s="370" t="s">
        <v>35838</v>
      </c>
    </row>
    <row r="213" spans="1:7" ht="85.35" customHeight="1" x14ac:dyDescent="0.25">
      <c r="A213" s="369">
        <v>209</v>
      </c>
      <c r="B213" s="370" t="s">
        <v>33864</v>
      </c>
      <c r="C213" s="371" t="s">
        <v>10933</v>
      </c>
      <c r="D213" s="370" t="s">
        <v>35839</v>
      </c>
      <c r="E213" s="370" t="s">
        <v>10934</v>
      </c>
      <c r="F213" s="370" t="s">
        <v>10935</v>
      </c>
      <c r="G213" s="370" t="s">
        <v>35840</v>
      </c>
    </row>
    <row r="214" spans="1:7" ht="85.35" customHeight="1" x14ac:dyDescent="0.25">
      <c r="A214" s="369">
        <v>210</v>
      </c>
      <c r="B214" s="370" t="s">
        <v>33864</v>
      </c>
      <c r="C214" s="371" t="s">
        <v>10941</v>
      </c>
      <c r="D214" s="370" t="s">
        <v>35841</v>
      </c>
      <c r="E214" s="370" t="s">
        <v>10942</v>
      </c>
      <c r="F214" s="370" t="s">
        <v>10943</v>
      </c>
      <c r="G214" s="370" t="s">
        <v>35842</v>
      </c>
    </row>
    <row r="215" spans="1:7" ht="102.6" customHeight="1" x14ac:dyDescent="0.25">
      <c r="A215" s="369">
        <v>211</v>
      </c>
      <c r="B215" s="370" t="s">
        <v>33864</v>
      </c>
      <c r="C215" s="371" t="s">
        <v>10956</v>
      </c>
      <c r="D215" s="370" t="s">
        <v>35843</v>
      </c>
      <c r="E215" s="370" t="s">
        <v>10957</v>
      </c>
      <c r="F215" s="370" t="s">
        <v>10958</v>
      </c>
      <c r="G215" s="370" t="s">
        <v>35844</v>
      </c>
    </row>
    <row r="216" spans="1:7" ht="85.35" customHeight="1" x14ac:dyDescent="0.25">
      <c r="A216" s="369">
        <v>212</v>
      </c>
      <c r="B216" s="370" t="s">
        <v>33864</v>
      </c>
      <c r="C216" s="371" t="s">
        <v>10971</v>
      </c>
      <c r="D216" s="370" t="s">
        <v>35845</v>
      </c>
      <c r="E216" s="370" t="s">
        <v>10972</v>
      </c>
      <c r="F216" s="370" t="s">
        <v>10973</v>
      </c>
      <c r="G216" s="370" t="s">
        <v>35846</v>
      </c>
    </row>
    <row r="217" spans="1:7" ht="102.6" customHeight="1" x14ac:dyDescent="0.25">
      <c r="A217" s="369">
        <v>213</v>
      </c>
      <c r="B217" s="370" t="s">
        <v>33864</v>
      </c>
      <c r="C217" s="371" t="s">
        <v>10989</v>
      </c>
      <c r="D217" s="370" t="s">
        <v>35847</v>
      </c>
      <c r="E217" s="370" t="s">
        <v>10990</v>
      </c>
      <c r="F217" s="370" t="s">
        <v>10991</v>
      </c>
      <c r="G217" s="370" t="s">
        <v>35848</v>
      </c>
    </row>
    <row r="218" spans="1:7" ht="102.6" customHeight="1" x14ac:dyDescent="0.25">
      <c r="A218" s="369">
        <v>214</v>
      </c>
      <c r="B218" s="370" t="s">
        <v>33864</v>
      </c>
      <c r="C218" s="371" t="s">
        <v>11007</v>
      </c>
      <c r="D218" s="370" t="s">
        <v>35849</v>
      </c>
      <c r="E218" s="370" t="s">
        <v>11008</v>
      </c>
      <c r="F218" s="370" t="s">
        <v>11009</v>
      </c>
      <c r="G218" s="370" t="s">
        <v>35850</v>
      </c>
    </row>
    <row r="219" spans="1:7" ht="85.35" customHeight="1" x14ac:dyDescent="0.25">
      <c r="A219" s="369">
        <v>215</v>
      </c>
      <c r="B219" s="370" t="s">
        <v>33864</v>
      </c>
      <c r="C219" s="371" t="s">
        <v>11037</v>
      </c>
      <c r="D219" s="370" t="s">
        <v>35851</v>
      </c>
      <c r="E219" s="370" t="s">
        <v>11038</v>
      </c>
      <c r="F219" s="370" t="s">
        <v>11039</v>
      </c>
      <c r="G219" s="370" t="s">
        <v>35852</v>
      </c>
    </row>
    <row r="220" spans="1:7" ht="85.35" customHeight="1" x14ac:dyDescent="0.25">
      <c r="A220" s="369">
        <v>216</v>
      </c>
      <c r="B220" s="370" t="s">
        <v>33864</v>
      </c>
      <c r="C220" s="371" t="s">
        <v>11055</v>
      </c>
      <c r="D220" s="370" t="s">
        <v>35853</v>
      </c>
      <c r="E220" s="370" t="s">
        <v>11056</v>
      </c>
      <c r="F220" s="370" t="s">
        <v>11057</v>
      </c>
      <c r="G220" s="370" t="s">
        <v>35854</v>
      </c>
    </row>
    <row r="221" spans="1:7" ht="85.35" customHeight="1" x14ac:dyDescent="0.25">
      <c r="A221" s="369">
        <v>217</v>
      </c>
      <c r="B221" s="370" t="s">
        <v>33864</v>
      </c>
      <c r="C221" s="371" t="s">
        <v>11073</v>
      </c>
      <c r="D221" s="370" t="s">
        <v>35855</v>
      </c>
      <c r="E221" s="370" t="s">
        <v>11074</v>
      </c>
      <c r="F221" s="370" t="s">
        <v>11075</v>
      </c>
      <c r="G221" s="370" t="s">
        <v>35856</v>
      </c>
    </row>
    <row r="222" spans="1:7" ht="68.45" customHeight="1" x14ac:dyDescent="0.25">
      <c r="A222" s="369">
        <v>218</v>
      </c>
      <c r="B222" s="370" t="s">
        <v>33864</v>
      </c>
      <c r="C222" s="371" t="s">
        <v>11090</v>
      </c>
      <c r="D222" s="370" t="s">
        <v>35857</v>
      </c>
      <c r="E222" s="370" t="s">
        <v>33932</v>
      </c>
      <c r="F222" s="370" t="s">
        <v>33933</v>
      </c>
      <c r="G222" s="370" t="s">
        <v>35858</v>
      </c>
    </row>
    <row r="223" spans="1:7" ht="85.35" customHeight="1" x14ac:dyDescent="0.25">
      <c r="A223" s="369">
        <v>219</v>
      </c>
      <c r="B223" s="370" t="s">
        <v>33864</v>
      </c>
      <c r="C223" s="371" t="s">
        <v>33935</v>
      </c>
      <c r="D223" s="370" t="s">
        <v>35859</v>
      </c>
      <c r="E223" s="370" t="s">
        <v>11109</v>
      </c>
      <c r="F223" s="370" t="s">
        <v>11110</v>
      </c>
      <c r="G223" s="370" t="s">
        <v>35860</v>
      </c>
    </row>
    <row r="224" spans="1:7" ht="85.35" customHeight="1" x14ac:dyDescent="0.25">
      <c r="A224" s="369">
        <v>220</v>
      </c>
      <c r="B224" s="370" t="s">
        <v>33864</v>
      </c>
      <c r="C224" s="371" t="s">
        <v>11136</v>
      </c>
      <c r="D224" s="370" t="s">
        <v>35861</v>
      </c>
      <c r="E224" s="370" t="s">
        <v>11137</v>
      </c>
      <c r="F224" s="370" t="s">
        <v>11138</v>
      </c>
      <c r="G224" s="370" t="s">
        <v>35862</v>
      </c>
    </row>
    <row r="225" spans="1:7" ht="85.35" customHeight="1" x14ac:dyDescent="0.25">
      <c r="A225" s="369">
        <v>221</v>
      </c>
      <c r="B225" s="370" t="s">
        <v>33864</v>
      </c>
      <c r="C225" s="371" t="s">
        <v>11149</v>
      </c>
      <c r="D225" s="370" t="s">
        <v>35863</v>
      </c>
      <c r="E225" s="370" t="s">
        <v>11150</v>
      </c>
      <c r="F225" s="370" t="s">
        <v>11151</v>
      </c>
      <c r="G225" s="370" t="s">
        <v>35864</v>
      </c>
    </row>
    <row r="226" spans="1:7" ht="85.35" customHeight="1" x14ac:dyDescent="0.25">
      <c r="A226" s="369">
        <v>222</v>
      </c>
      <c r="B226" s="370" t="s">
        <v>33864</v>
      </c>
      <c r="C226" s="371" t="s">
        <v>11167</v>
      </c>
      <c r="D226" s="370" t="s">
        <v>35865</v>
      </c>
      <c r="E226" s="370" t="s">
        <v>11168</v>
      </c>
      <c r="F226" s="370" t="s">
        <v>11169</v>
      </c>
      <c r="G226" s="370" t="s">
        <v>35866</v>
      </c>
    </row>
    <row r="227" spans="1:7" ht="85.35" customHeight="1" x14ac:dyDescent="0.25">
      <c r="A227" s="369">
        <v>223</v>
      </c>
      <c r="B227" s="370" t="s">
        <v>33864</v>
      </c>
      <c r="C227" s="371" t="s">
        <v>11183</v>
      </c>
      <c r="D227" s="370" t="s">
        <v>35867</v>
      </c>
      <c r="E227" s="370" t="s">
        <v>11184</v>
      </c>
      <c r="F227" s="370" t="s">
        <v>11185</v>
      </c>
      <c r="G227" s="370" t="s">
        <v>35868</v>
      </c>
    </row>
    <row r="228" spans="1:7" ht="85.35" customHeight="1" x14ac:dyDescent="0.25">
      <c r="A228" s="369">
        <v>224</v>
      </c>
      <c r="B228" s="370" t="s">
        <v>33864</v>
      </c>
      <c r="C228" s="371" t="s">
        <v>11197</v>
      </c>
      <c r="D228" s="370" t="s">
        <v>35869</v>
      </c>
      <c r="E228" s="370" t="s">
        <v>11198</v>
      </c>
      <c r="F228" s="370" t="s">
        <v>11199</v>
      </c>
      <c r="G228" s="370" t="s">
        <v>35870</v>
      </c>
    </row>
    <row r="229" spans="1:7" ht="85.35" customHeight="1" x14ac:dyDescent="0.25">
      <c r="A229" s="369">
        <v>225</v>
      </c>
      <c r="B229" s="370" t="s">
        <v>33864</v>
      </c>
      <c r="C229" s="371" t="s">
        <v>11212</v>
      </c>
      <c r="D229" s="370" t="s">
        <v>35871</v>
      </c>
      <c r="E229" s="370" t="s">
        <v>11213</v>
      </c>
      <c r="F229" s="370" t="s">
        <v>11214</v>
      </c>
      <c r="G229" s="370" t="s">
        <v>35872</v>
      </c>
    </row>
    <row r="230" spans="1:7" ht="68.45" customHeight="1" x14ac:dyDescent="0.25">
      <c r="A230" s="369">
        <v>226</v>
      </c>
      <c r="B230" s="370" t="s">
        <v>33864</v>
      </c>
      <c r="C230" s="371" t="s">
        <v>11240</v>
      </c>
      <c r="D230" s="370" t="s">
        <v>35873</v>
      </c>
      <c r="E230" s="370" t="s">
        <v>11241</v>
      </c>
      <c r="F230" s="370" t="s">
        <v>11242</v>
      </c>
      <c r="G230" s="370" t="s">
        <v>35874</v>
      </c>
    </row>
    <row r="231" spans="1:7" ht="85.35" customHeight="1" x14ac:dyDescent="0.25">
      <c r="A231" s="369">
        <v>227</v>
      </c>
      <c r="B231" s="370" t="s">
        <v>33864</v>
      </c>
      <c r="C231" s="371" t="s">
        <v>11258</v>
      </c>
      <c r="D231" s="370" t="s">
        <v>35875</v>
      </c>
      <c r="E231" s="370" t="s">
        <v>11259</v>
      </c>
      <c r="F231" s="370" t="s">
        <v>11260</v>
      </c>
      <c r="G231" s="370" t="s">
        <v>35876</v>
      </c>
    </row>
    <row r="232" spans="1:7" ht="85.35" customHeight="1" x14ac:dyDescent="0.25">
      <c r="A232" s="369">
        <v>228</v>
      </c>
      <c r="B232" s="370" t="s">
        <v>33864</v>
      </c>
      <c r="C232" s="371" t="s">
        <v>11276</v>
      </c>
      <c r="D232" s="370" t="s">
        <v>35877</v>
      </c>
      <c r="E232" s="370" t="s">
        <v>11277</v>
      </c>
      <c r="F232" s="370" t="s">
        <v>11278</v>
      </c>
      <c r="G232" s="370" t="s">
        <v>35878</v>
      </c>
    </row>
    <row r="233" spans="1:7" ht="85.35" customHeight="1" x14ac:dyDescent="0.25">
      <c r="A233" s="369">
        <v>229</v>
      </c>
      <c r="B233" s="370" t="s">
        <v>33864</v>
      </c>
      <c r="C233" s="371" t="s">
        <v>11294</v>
      </c>
      <c r="D233" s="370" t="s">
        <v>35879</v>
      </c>
      <c r="E233" s="370" t="s">
        <v>11295</v>
      </c>
      <c r="F233" s="370" t="s">
        <v>11296</v>
      </c>
      <c r="G233" s="370" t="s">
        <v>35880</v>
      </c>
    </row>
    <row r="234" spans="1:7" ht="102.6" customHeight="1" x14ac:dyDescent="0.25">
      <c r="A234" s="369">
        <v>230</v>
      </c>
      <c r="B234" s="370" t="s">
        <v>33864</v>
      </c>
      <c r="C234" s="371" t="s">
        <v>11312</v>
      </c>
      <c r="D234" s="370" t="s">
        <v>35881</v>
      </c>
      <c r="E234" s="370" t="s">
        <v>11313</v>
      </c>
      <c r="F234" s="370" t="s">
        <v>11314</v>
      </c>
      <c r="G234" s="370" t="s">
        <v>35882</v>
      </c>
    </row>
    <row r="235" spans="1:7" ht="68.45" customHeight="1" x14ac:dyDescent="0.25">
      <c r="A235" s="369">
        <v>231</v>
      </c>
      <c r="B235" s="370" t="s">
        <v>33864</v>
      </c>
      <c r="C235" s="371" t="s">
        <v>11341</v>
      </c>
      <c r="D235" s="370" t="s">
        <v>35883</v>
      </c>
      <c r="E235" s="370" t="s">
        <v>11342</v>
      </c>
      <c r="F235" s="370" t="s">
        <v>11343</v>
      </c>
      <c r="G235" s="370" t="s">
        <v>35884</v>
      </c>
    </row>
    <row r="236" spans="1:7" ht="85.35" customHeight="1" x14ac:dyDescent="0.25">
      <c r="A236" s="369">
        <v>232</v>
      </c>
      <c r="B236" s="370" t="s">
        <v>33864</v>
      </c>
      <c r="C236" s="371" t="s">
        <v>11359</v>
      </c>
      <c r="D236" s="370" t="s">
        <v>35885</v>
      </c>
      <c r="E236" s="370" t="s">
        <v>11360</v>
      </c>
      <c r="F236" s="370" t="s">
        <v>11361</v>
      </c>
      <c r="G236" s="370" t="s">
        <v>35886</v>
      </c>
    </row>
    <row r="237" spans="1:7" ht="68.45" customHeight="1" x14ac:dyDescent="0.25">
      <c r="A237" s="369">
        <v>233</v>
      </c>
      <c r="B237" s="370" t="s">
        <v>33864</v>
      </c>
      <c r="C237" s="371" t="s">
        <v>11393</v>
      </c>
      <c r="D237" s="370" t="s">
        <v>35887</v>
      </c>
      <c r="E237" s="370" t="s">
        <v>11394</v>
      </c>
      <c r="F237" s="370" t="s">
        <v>11395</v>
      </c>
      <c r="G237" s="370" t="s">
        <v>35888</v>
      </c>
    </row>
    <row r="238" spans="1:7" ht="85.35" customHeight="1" x14ac:dyDescent="0.25">
      <c r="A238" s="369">
        <v>234</v>
      </c>
      <c r="B238" s="370" t="s">
        <v>33864</v>
      </c>
      <c r="C238" s="371" t="s">
        <v>11412</v>
      </c>
      <c r="D238" s="370" t="s">
        <v>35889</v>
      </c>
      <c r="E238" s="370" t="s">
        <v>11413</v>
      </c>
      <c r="F238" s="370" t="s">
        <v>11414</v>
      </c>
      <c r="G238" s="370" t="s">
        <v>35890</v>
      </c>
    </row>
    <row r="239" spans="1:7" ht="102.6" customHeight="1" x14ac:dyDescent="0.25">
      <c r="A239" s="369">
        <v>235</v>
      </c>
      <c r="B239" s="370" t="s">
        <v>33864</v>
      </c>
      <c r="C239" s="371" t="s">
        <v>11431</v>
      </c>
      <c r="D239" s="370" t="s">
        <v>35891</v>
      </c>
      <c r="E239" s="370" t="s">
        <v>11432</v>
      </c>
      <c r="F239" s="370" t="s">
        <v>11433</v>
      </c>
      <c r="G239" s="370" t="s">
        <v>35892</v>
      </c>
    </row>
    <row r="240" spans="1:7" ht="119.65" customHeight="1" x14ac:dyDescent="0.25">
      <c r="A240" s="369">
        <v>236</v>
      </c>
      <c r="B240" s="370" t="s">
        <v>33864</v>
      </c>
      <c r="C240" s="371" t="s">
        <v>11447</v>
      </c>
      <c r="D240" s="370" t="s">
        <v>35893</v>
      </c>
      <c r="E240" s="370" t="s">
        <v>11448</v>
      </c>
      <c r="F240" s="370" t="s">
        <v>11449</v>
      </c>
      <c r="G240" s="370" t="s">
        <v>35894</v>
      </c>
    </row>
    <row r="241" spans="1:7" ht="85.35" customHeight="1" x14ac:dyDescent="0.25">
      <c r="A241" s="369">
        <v>237</v>
      </c>
      <c r="B241" s="370" t="s">
        <v>33864</v>
      </c>
      <c r="C241" s="371" t="s">
        <v>11474</v>
      </c>
      <c r="D241" s="370" t="s">
        <v>35895</v>
      </c>
      <c r="E241" s="370" t="s">
        <v>11475</v>
      </c>
      <c r="F241" s="370" t="s">
        <v>11476</v>
      </c>
      <c r="G241" s="370" t="s">
        <v>35896</v>
      </c>
    </row>
    <row r="242" spans="1:7" ht="102.6" customHeight="1" x14ac:dyDescent="0.25">
      <c r="A242" s="369">
        <v>238</v>
      </c>
      <c r="B242" s="370" t="s">
        <v>33864</v>
      </c>
      <c r="C242" s="371" t="s">
        <v>33974</v>
      </c>
      <c r="D242" s="370" t="s">
        <v>35897</v>
      </c>
      <c r="E242" s="370" t="s">
        <v>33976</v>
      </c>
      <c r="F242" s="370" t="s">
        <v>33977</v>
      </c>
      <c r="G242" s="370" t="s">
        <v>35898</v>
      </c>
    </row>
    <row r="243" spans="1:7" ht="102.6" customHeight="1" x14ac:dyDescent="0.25">
      <c r="A243" s="369">
        <v>239</v>
      </c>
      <c r="B243" s="370" t="s">
        <v>33864</v>
      </c>
      <c r="C243" s="371" t="s">
        <v>11514</v>
      </c>
      <c r="D243" s="370" t="s">
        <v>35899</v>
      </c>
      <c r="E243" s="370"/>
      <c r="F243" s="370"/>
      <c r="G243" s="370" t="s">
        <v>35900</v>
      </c>
    </row>
    <row r="244" spans="1:7" ht="68.45" customHeight="1" x14ac:dyDescent="0.25">
      <c r="A244" s="369">
        <v>240</v>
      </c>
      <c r="B244" s="370" t="s">
        <v>33981</v>
      </c>
      <c r="C244" s="371" t="s">
        <v>10417</v>
      </c>
      <c r="D244" s="370" t="s">
        <v>35901</v>
      </c>
      <c r="E244" s="370" t="s">
        <v>10418</v>
      </c>
      <c r="F244" s="370" t="s">
        <v>10419</v>
      </c>
      <c r="G244" s="370" t="s">
        <v>35902</v>
      </c>
    </row>
    <row r="245" spans="1:7" ht="85.35" customHeight="1" x14ac:dyDescent="0.25">
      <c r="A245" s="369">
        <v>241</v>
      </c>
      <c r="B245" s="370" t="s">
        <v>33981</v>
      </c>
      <c r="C245" s="371" t="s">
        <v>10423</v>
      </c>
      <c r="D245" s="370" t="s">
        <v>35903</v>
      </c>
      <c r="E245" s="370" t="s">
        <v>10424</v>
      </c>
      <c r="F245" s="370" t="s">
        <v>10425</v>
      </c>
      <c r="G245" s="370" t="s">
        <v>35904</v>
      </c>
    </row>
    <row r="246" spans="1:7" ht="85.35" customHeight="1" x14ac:dyDescent="0.25">
      <c r="A246" s="369">
        <v>242</v>
      </c>
      <c r="B246" s="370" t="s">
        <v>33981</v>
      </c>
      <c r="C246" s="371" t="s">
        <v>10434</v>
      </c>
      <c r="D246" s="370" t="s">
        <v>35905</v>
      </c>
      <c r="E246" s="370" t="s">
        <v>10435</v>
      </c>
      <c r="F246" s="370" t="s">
        <v>10436</v>
      </c>
      <c r="G246" s="370" t="s">
        <v>35906</v>
      </c>
    </row>
    <row r="247" spans="1:7" ht="85.35" customHeight="1" x14ac:dyDescent="0.25">
      <c r="A247" s="369">
        <v>243</v>
      </c>
      <c r="B247" s="370" t="s">
        <v>33981</v>
      </c>
      <c r="C247" s="371" t="s">
        <v>10452</v>
      </c>
      <c r="D247" s="370" t="s">
        <v>35907</v>
      </c>
      <c r="E247" s="370" t="s">
        <v>10453</v>
      </c>
      <c r="F247" s="370" t="s">
        <v>10454</v>
      </c>
      <c r="G247" s="370" t="s">
        <v>35908</v>
      </c>
    </row>
    <row r="248" spans="1:7" ht="102.6" customHeight="1" x14ac:dyDescent="0.25">
      <c r="A248" s="369">
        <v>244</v>
      </c>
      <c r="B248" s="370" t="s">
        <v>33981</v>
      </c>
      <c r="C248" s="371" t="s">
        <v>10471</v>
      </c>
      <c r="D248" s="370" t="s">
        <v>35909</v>
      </c>
      <c r="E248" s="370" t="s">
        <v>10472</v>
      </c>
      <c r="F248" s="370" t="s">
        <v>10473</v>
      </c>
      <c r="G248" s="370" t="s">
        <v>35910</v>
      </c>
    </row>
    <row r="249" spans="1:7" ht="102.6" customHeight="1" x14ac:dyDescent="0.25">
      <c r="A249" s="369">
        <v>245</v>
      </c>
      <c r="B249" s="370" t="s">
        <v>33981</v>
      </c>
      <c r="C249" s="371" t="s">
        <v>10490</v>
      </c>
      <c r="D249" s="370" t="s">
        <v>35911</v>
      </c>
      <c r="E249" s="370" t="s">
        <v>10491</v>
      </c>
      <c r="F249" s="370" t="s">
        <v>10492</v>
      </c>
      <c r="G249" s="370" t="s">
        <v>35912</v>
      </c>
    </row>
    <row r="250" spans="1:7" ht="85.35" customHeight="1" x14ac:dyDescent="0.25">
      <c r="A250" s="369">
        <v>246</v>
      </c>
      <c r="B250" s="370" t="s">
        <v>33981</v>
      </c>
      <c r="C250" s="371" t="s">
        <v>10509</v>
      </c>
      <c r="D250" s="370" t="s">
        <v>35913</v>
      </c>
      <c r="E250" s="370" t="s">
        <v>10510</v>
      </c>
      <c r="F250" s="370" t="s">
        <v>10511</v>
      </c>
      <c r="G250" s="370" t="s">
        <v>35914</v>
      </c>
    </row>
    <row r="251" spans="1:7" ht="85.35" customHeight="1" x14ac:dyDescent="0.25">
      <c r="A251" s="369">
        <v>247</v>
      </c>
      <c r="B251" s="370" t="s">
        <v>33981</v>
      </c>
      <c r="C251" s="371" t="s">
        <v>10527</v>
      </c>
      <c r="D251" s="370" t="s">
        <v>35915</v>
      </c>
      <c r="E251" s="370" t="s">
        <v>10528</v>
      </c>
      <c r="F251" s="370" t="s">
        <v>10529</v>
      </c>
      <c r="G251" s="370" t="s">
        <v>35916</v>
      </c>
    </row>
    <row r="252" spans="1:7" ht="102.6" customHeight="1" x14ac:dyDescent="0.25">
      <c r="A252" s="369">
        <v>248</v>
      </c>
      <c r="B252" s="370" t="s">
        <v>33981</v>
      </c>
      <c r="C252" s="371" t="s">
        <v>10542</v>
      </c>
      <c r="D252" s="370" t="s">
        <v>35917</v>
      </c>
      <c r="E252" s="370" t="s">
        <v>10543</v>
      </c>
      <c r="F252" s="370" t="s">
        <v>10544</v>
      </c>
      <c r="G252" s="370" t="s">
        <v>35918</v>
      </c>
    </row>
    <row r="253" spans="1:7" ht="102.6" customHeight="1" x14ac:dyDescent="0.25">
      <c r="A253" s="369">
        <v>249</v>
      </c>
      <c r="B253" s="370" t="s">
        <v>33981</v>
      </c>
      <c r="C253" s="371" t="s">
        <v>10562</v>
      </c>
      <c r="D253" s="370" t="s">
        <v>35919</v>
      </c>
      <c r="E253" s="370" t="s">
        <v>10563</v>
      </c>
      <c r="F253" s="370" t="s">
        <v>10564</v>
      </c>
      <c r="G253" s="370" t="s">
        <v>35920</v>
      </c>
    </row>
    <row r="254" spans="1:7" ht="102.6" customHeight="1" x14ac:dyDescent="0.25">
      <c r="A254" s="369">
        <v>250</v>
      </c>
      <c r="B254" s="370" t="s">
        <v>33981</v>
      </c>
      <c r="C254" s="371" t="s">
        <v>10578</v>
      </c>
      <c r="D254" s="370" t="s">
        <v>35921</v>
      </c>
      <c r="E254" s="370" t="s">
        <v>10579</v>
      </c>
      <c r="F254" s="370" t="s">
        <v>10580</v>
      </c>
      <c r="G254" s="370" t="s">
        <v>35922</v>
      </c>
    </row>
    <row r="255" spans="1:7" ht="136.69999999999999" customHeight="1" x14ac:dyDescent="0.25">
      <c r="A255" s="369">
        <v>251</v>
      </c>
      <c r="B255" s="370" t="s">
        <v>33981</v>
      </c>
      <c r="C255" s="371" t="s">
        <v>10597</v>
      </c>
      <c r="D255" s="370" t="s">
        <v>35923</v>
      </c>
      <c r="E255" s="370" t="s">
        <v>10598</v>
      </c>
      <c r="F255" s="370" t="s">
        <v>10599</v>
      </c>
      <c r="G255" s="370" t="s">
        <v>35924</v>
      </c>
    </row>
    <row r="256" spans="1:7" ht="102.6" customHeight="1" x14ac:dyDescent="0.25">
      <c r="A256" s="369">
        <v>252</v>
      </c>
      <c r="B256" s="370" t="s">
        <v>33981</v>
      </c>
      <c r="C256" s="371" t="s">
        <v>10631</v>
      </c>
      <c r="D256" s="370" t="s">
        <v>35925</v>
      </c>
      <c r="E256" s="370" t="s">
        <v>10632</v>
      </c>
      <c r="F256" s="370" t="s">
        <v>10633</v>
      </c>
      <c r="G256" s="370" t="s">
        <v>35926</v>
      </c>
    </row>
    <row r="257" spans="1:7" ht="102.6" customHeight="1" x14ac:dyDescent="0.25">
      <c r="A257" s="369">
        <v>253</v>
      </c>
      <c r="B257" s="370" t="s">
        <v>33981</v>
      </c>
      <c r="C257" s="371" t="s">
        <v>10665</v>
      </c>
      <c r="D257" s="370" t="s">
        <v>35927</v>
      </c>
      <c r="E257" s="370" t="s">
        <v>10666</v>
      </c>
      <c r="F257" s="370" t="s">
        <v>10667</v>
      </c>
      <c r="G257" s="370" t="s">
        <v>35928</v>
      </c>
    </row>
    <row r="258" spans="1:7" ht="102.6" customHeight="1" x14ac:dyDescent="0.25">
      <c r="A258" s="369">
        <v>254</v>
      </c>
      <c r="B258" s="370" t="s">
        <v>33981</v>
      </c>
      <c r="C258" s="371" t="s">
        <v>10681</v>
      </c>
      <c r="D258" s="370" t="s">
        <v>35929</v>
      </c>
      <c r="E258" s="370" t="s">
        <v>10682</v>
      </c>
      <c r="F258" s="370" t="s">
        <v>10683</v>
      </c>
      <c r="G258" s="370" t="s">
        <v>35930</v>
      </c>
    </row>
    <row r="259" spans="1:7" ht="102.6" customHeight="1" x14ac:dyDescent="0.25">
      <c r="A259" s="369">
        <v>255</v>
      </c>
      <c r="B259" s="370" t="s">
        <v>33981</v>
      </c>
      <c r="C259" s="371" t="s">
        <v>10697</v>
      </c>
      <c r="D259" s="370" t="s">
        <v>35931</v>
      </c>
      <c r="E259" s="370" t="s">
        <v>10698</v>
      </c>
      <c r="F259" s="370" t="s">
        <v>10699</v>
      </c>
      <c r="G259" s="370" t="s">
        <v>35932</v>
      </c>
    </row>
    <row r="260" spans="1:7" ht="102.6" customHeight="1" x14ac:dyDescent="0.25">
      <c r="A260" s="369">
        <v>256</v>
      </c>
      <c r="B260" s="370" t="s">
        <v>33981</v>
      </c>
      <c r="C260" s="371" t="s">
        <v>10711</v>
      </c>
      <c r="D260" s="370" t="s">
        <v>35933</v>
      </c>
      <c r="E260" s="370" t="s">
        <v>10712</v>
      </c>
      <c r="F260" s="370" t="s">
        <v>10713</v>
      </c>
      <c r="G260" s="370" t="s">
        <v>35934</v>
      </c>
    </row>
    <row r="261" spans="1:7" ht="102.6" customHeight="1" x14ac:dyDescent="0.25">
      <c r="A261" s="369">
        <v>257</v>
      </c>
      <c r="B261" s="370" t="s">
        <v>33981</v>
      </c>
      <c r="C261" s="371" t="s">
        <v>10727</v>
      </c>
      <c r="D261" s="370" t="s">
        <v>35935</v>
      </c>
      <c r="E261" s="370" t="s">
        <v>10728</v>
      </c>
      <c r="F261" s="370" t="s">
        <v>10729</v>
      </c>
      <c r="G261" s="370" t="s">
        <v>35936</v>
      </c>
    </row>
    <row r="262" spans="1:7" ht="102.6" customHeight="1" x14ac:dyDescent="0.25">
      <c r="A262" s="369">
        <v>258</v>
      </c>
      <c r="B262" s="370" t="s">
        <v>33981</v>
      </c>
      <c r="C262" s="371" t="s">
        <v>10742</v>
      </c>
      <c r="D262" s="370" t="s">
        <v>35937</v>
      </c>
      <c r="E262" s="370" t="s">
        <v>10743</v>
      </c>
      <c r="F262" s="370" t="s">
        <v>10744</v>
      </c>
      <c r="G262" s="370" t="s">
        <v>35938</v>
      </c>
    </row>
    <row r="263" spans="1:7" ht="102.6" customHeight="1" x14ac:dyDescent="0.25">
      <c r="A263" s="369">
        <v>259</v>
      </c>
      <c r="B263" s="370" t="s">
        <v>33981</v>
      </c>
      <c r="C263" s="371" t="s">
        <v>10757</v>
      </c>
      <c r="D263" s="370" t="s">
        <v>35939</v>
      </c>
      <c r="E263" s="370" t="s">
        <v>10758</v>
      </c>
      <c r="F263" s="370" t="s">
        <v>10759</v>
      </c>
      <c r="G263" s="370" t="s">
        <v>35940</v>
      </c>
    </row>
    <row r="264" spans="1:7" ht="85.35" customHeight="1" x14ac:dyDescent="0.25">
      <c r="A264" s="369">
        <v>260</v>
      </c>
      <c r="B264" s="370" t="s">
        <v>33981</v>
      </c>
      <c r="C264" s="371" t="s">
        <v>10773</v>
      </c>
      <c r="D264" s="370" t="s">
        <v>35941</v>
      </c>
      <c r="E264" s="370" t="s">
        <v>10774</v>
      </c>
      <c r="F264" s="370" t="s">
        <v>10775</v>
      </c>
      <c r="G264" s="370" t="s">
        <v>35942</v>
      </c>
    </row>
    <row r="265" spans="1:7" ht="102.6" customHeight="1" x14ac:dyDescent="0.25">
      <c r="A265" s="369">
        <v>261</v>
      </c>
      <c r="B265" s="370" t="s">
        <v>33981</v>
      </c>
      <c r="C265" s="371" t="s">
        <v>10789</v>
      </c>
      <c r="D265" s="370" t="s">
        <v>35943</v>
      </c>
      <c r="E265" s="370" t="s">
        <v>10790</v>
      </c>
      <c r="F265" s="370" t="s">
        <v>10791</v>
      </c>
      <c r="G265" s="370" t="s">
        <v>35944</v>
      </c>
    </row>
    <row r="266" spans="1:7" ht="102.6" customHeight="1" x14ac:dyDescent="0.25">
      <c r="A266" s="369">
        <v>262</v>
      </c>
      <c r="B266" s="370" t="s">
        <v>33981</v>
      </c>
      <c r="C266" s="371" t="s">
        <v>10809</v>
      </c>
      <c r="D266" s="370" t="s">
        <v>35945</v>
      </c>
      <c r="E266" s="370" t="s">
        <v>10810</v>
      </c>
      <c r="F266" s="370" t="s">
        <v>10811</v>
      </c>
      <c r="G266" s="370" t="s">
        <v>35946</v>
      </c>
    </row>
    <row r="267" spans="1:7" ht="102.6" customHeight="1" x14ac:dyDescent="0.25">
      <c r="A267" s="369">
        <v>263</v>
      </c>
      <c r="B267" s="370" t="s">
        <v>33981</v>
      </c>
      <c r="C267" s="371" t="s">
        <v>10828</v>
      </c>
      <c r="D267" s="370" t="s">
        <v>35947</v>
      </c>
      <c r="E267" s="370" t="s">
        <v>10829</v>
      </c>
      <c r="F267" s="370" t="s">
        <v>10830</v>
      </c>
      <c r="G267" s="370" t="s">
        <v>35948</v>
      </c>
    </row>
    <row r="268" spans="1:7" ht="102.6" customHeight="1" x14ac:dyDescent="0.25">
      <c r="A268" s="369">
        <v>264</v>
      </c>
      <c r="B268" s="370" t="s">
        <v>33981</v>
      </c>
      <c r="C268" s="371" t="s">
        <v>10847</v>
      </c>
      <c r="D268" s="370" t="s">
        <v>35949</v>
      </c>
      <c r="E268" s="370" t="s">
        <v>10848</v>
      </c>
      <c r="F268" s="370" t="s">
        <v>10849</v>
      </c>
      <c r="G268" s="370" t="s">
        <v>35950</v>
      </c>
    </row>
    <row r="269" spans="1:7" ht="102.6" customHeight="1" x14ac:dyDescent="0.25">
      <c r="A269" s="369">
        <v>265</v>
      </c>
      <c r="B269" s="370" t="s">
        <v>33981</v>
      </c>
      <c r="C269" s="371" t="s">
        <v>10866</v>
      </c>
      <c r="D269" s="370" t="s">
        <v>35951</v>
      </c>
      <c r="E269" s="370" t="s">
        <v>10867</v>
      </c>
      <c r="F269" s="370" t="s">
        <v>10868</v>
      </c>
      <c r="G269" s="370" t="s">
        <v>35952</v>
      </c>
    </row>
    <row r="270" spans="1:7" ht="102.6" customHeight="1" x14ac:dyDescent="0.25">
      <c r="A270" s="369">
        <v>266</v>
      </c>
      <c r="B270" s="370" t="s">
        <v>33981</v>
      </c>
      <c r="C270" s="371" t="s">
        <v>10882</v>
      </c>
      <c r="D270" s="370" t="s">
        <v>35953</v>
      </c>
      <c r="E270" s="370" t="s">
        <v>10883</v>
      </c>
      <c r="F270" s="370" t="s">
        <v>10884</v>
      </c>
      <c r="G270" s="370" t="s">
        <v>35954</v>
      </c>
    </row>
    <row r="271" spans="1:7" ht="102.6" customHeight="1" x14ac:dyDescent="0.25">
      <c r="A271" s="369">
        <v>267</v>
      </c>
      <c r="B271" s="370" t="s">
        <v>33981</v>
      </c>
      <c r="C271" s="371" t="s">
        <v>10901</v>
      </c>
      <c r="D271" s="370" t="s">
        <v>35955</v>
      </c>
      <c r="E271" s="370" t="s">
        <v>10902</v>
      </c>
      <c r="F271" s="370" t="s">
        <v>10903</v>
      </c>
      <c r="G271" s="370" t="s">
        <v>35956</v>
      </c>
    </row>
    <row r="272" spans="1:7" ht="102.6" customHeight="1" x14ac:dyDescent="0.25">
      <c r="A272" s="369">
        <v>268</v>
      </c>
      <c r="B272" s="370" t="s">
        <v>33981</v>
      </c>
      <c r="C272" s="371" t="s">
        <v>10918</v>
      </c>
      <c r="D272" s="370" t="s">
        <v>35957</v>
      </c>
      <c r="E272" s="370" t="s">
        <v>10919</v>
      </c>
      <c r="F272" s="370" t="s">
        <v>10920</v>
      </c>
      <c r="G272" s="370" t="s">
        <v>35958</v>
      </c>
    </row>
    <row r="273" spans="1:7" ht="68.45" customHeight="1" x14ac:dyDescent="0.25">
      <c r="A273" s="369">
        <v>269</v>
      </c>
      <c r="B273" s="370" t="s">
        <v>33981</v>
      </c>
      <c r="C273" s="371" t="s">
        <v>11111</v>
      </c>
      <c r="D273" s="370" t="s">
        <v>35959</v>
      </c>
      <c r="E273" s="370" t="s">
        <v>11112</v>
      </c>
      <c r="F273" s="370" t="s">
        <v>11113</v>
      </c>
      <c r="G273" s="370" t="s">
        <v>35960</v>
      </c>
    </row>
    <row r="274" spans="1:7" ht="85.35" customHeight="1" x14ac:dyDescent="0.25">
      <c r="A274" s="369">
        <v>270</v>
      </c>
      <c r="B274" s="370" t="s">
        <v>33981</v>
      </c>
      <c r="C274" s="371" t="s">
        <v>11123</v>
      </c>
      <c r="D274" s="370" t="s">
        <v>35961</v>
      </c>
      <c r="E274" s="370" t="s">
        <v>11124</v>
      </c>
      <c r="F274" s="370" t="s">
        <v>11125</v>
      </c>
      <c r="G274" s="370" t="s">
        <v>35962</v>
      </c>
    </row>
    <row r="275" spans="1:7" ht="68.45" customHeight="1" x14ac:dyDescent="0.25">
      <c r="A275" s="369">
        <v>271</v>
      </c>
      <c r="B275" s="370" t="s">
        <v>33981</v>
      </c>
      <c r="C275" s="371" t="s">
        <v>11152</v>
      </c>
      <c r="D275" s="370" t="s">
        <v>35963</v>
      </c>
      <c r="E275" s="370" t="s">
        <v>11153</v>
      </c>
      <c r="F275" s="370" t="s">
        <v>11154</v>
      </c>
      <c r="G275" s="370" t="s">
        <v>35964</v>
      </c>
    </row>
    <row r="276" spans="1:7" ht="85.35" customHeight="1" x14ac:dyDescent="0.25">
      <c r="A276" s="369">
        <v>272</v>
      </c>
      <c r="B276" s="370" t="s">
        <v>33981</v>
      </c>
      <c r="C276" s="371" t="s">
        <v>11170</v>
      </c>
      <c r="D276" s="370" t="s">
        <v>35965</v>
      </c>
      <c r="E276" s="370" t="s">
        <v>11153</v>
      </c>
      <c r="F276" s="370" t="s">
        <v>11154</v>
      </c>
      <c r="G276" s="370" t="s">
        <v>35966</v>
      </c>
    </row>
    <row r="277" spans="1:7" ht="68.45" customHeight="1" x14ac:dyDescent="0.25">
      <c r="A277" s="369">
        <v>273</v>
      </c>
      <c r="B277" s="370" t="s">
        <v>33981</v>
      </c>
      <c r="C277" s="371" t="s">
        <v>11215</v>
      </c>
      <c r="D277" s="370" t="s">
        <v>35967</v>
      </c>
      <c r="E277" s="370" t="s">
        <v>11216</v>
      </c>
      <c r="F277" s="370" t="s">
        <v>11217</v>
      </c>
      <c r="G277" s="370" t="s">
        <v>35968</v>
      </c>
    </row>
    <row r="278" spans="1:7" ht="68.45" customHeight="1" x14ac:dyDescent="0.25">
      <c r="A278" s="369">
        <v>274</v>
      </c>
      <c r="B278" s="370" t="s">
        <v>33981</v>
      </c>
      <c r="C278" s="371" t="s">
        <v>11224</v>
      </c>
      <c r="D278" s="370" t="s">
        <v>35969</v>
      </c>
      <c r="E278" s="370" t="s">
        <v>11225</v>
      </c>
      <c r="F278" s="370" t="s">
        <v>11226</v>
      </c>
      <c r="G278" s="370" t="s">
        <v>35970</v>
      </c>
    </row>
    <row r="279" spans="1:7" ht="68.45" customHeight="1" x14ac:dyDescent="0.25">
      <c r="A279" s="369">
        <v>275</v>
      </c>
      <c r="B279" s="370" t="s">
        <v>33981</v>
      </c>
      <c r="C279" s="371" t="s">
        <v>11243</v>
      </c>
      <c r="D279" s="370" t="s">
        <v>35971</v>
      </c>
      <c r="E279" s="370" t="s">
        <v>11244</v>
      </c>
      <c r="F279" s="370" t="s">
        <v>11245</v>
      </c>
      <c r="G279" s="370" t="s">
        <v>35972</v>
      </c>
    </row>
    <row r="280" spans="1:7" ht="68.45" customHeight="1" x14ac:dyDescent="0.25">
      <c r="A280" s="369">
        <v>276</v>
      </c>
      <c r="B280" s="370" t="s">
        <v>33981</v>
      </c>
      <c r="C280" s="371" t="s">
        <v>11261</v>
      </c>
      <c r="D280" s="370" t="s">
        <v>35973</v>
      </c>
      <c r="E280" s="370" t="s">
        <v>11262</v>
      </c>
      <c r="F280" s="370" t="s">
        <v>11263</v>
      </c>
      <c r="G280" s="370" t="s">
        <v>35974</v>
      </c>
    </row>
    <row r="281" spans="1:7" ht="85.35" customHeight="1" x14ac:dyDescent="0.25">
      <c r="A281" s="369">
        <v>277</v>
      </c>
      <c r="B281" s="370" t="s">
        <v>33981</v>
      </c>
      <c r="C281" s="371" t="s">
        <v>11279</v>
      </c>
      <c r="D281" s="370" t="s">
        <v>35975</v>
      </c>
      <c r="E281" s="370" t="s">
        <v>11280</v>
      </c>
      <c r="F281" s="370" t="s">
        <v>11281</v>
      </c>
      <c r="G281" s="370" t="s">
        <v>35976</v>
      </c>
    </row>
    <row r="282" spans="1:7" ht="68.45" customHeight="1" x14ac:dyDescent="0.25">
      <c r="A282" s="369">
        <v>278</v>
      </c>
      <c r="B282" s="370" t="s">
        <v>33981</v>
      </c>
      <c r="C282" s="371" t="s">
        <v>11315</v>
      </c>
      <c r="D282" s="370" t="s">
        <v>35977</v>
      </c>
      <c r="E282" s="370" t="s">
        <v>11316</v>
      </c>
      <c r="F282" s="370" t="s">
        <v>11317</v>
      </c>
      <c r="G282" s="370" t="s">
        <v>35978</v>
      </c>
    </row>
    <row r="283" spans="1:7" ht="68.45" customHeight="1" x14ac:dyDescent="0.25">
      <c r="A283" s="369">
        <v>279</v>
      </c>
      <c r="B283" s="370" t="s">
        <v>33981</v>
      </c>
      <c r="C283" s="371" t="s">
        <v>11327</v>
      </c>
      <c r="D283" s="370" t="s">
        <v>35979</v>
      </c>
      <c r="E283" s="370" t="s">
        <v>11328</v>
      </c>
      <c r="F283" s="370" t="s">
        <v>11329</v>
      </c>
      <c r="G283" s="370" t="s">
        <v>35980</v>
      </c>
    </row>
    <row r="284" spans="1:7" ht="85.35" customHeight="1" x14ac:dyDescent="0.25">
      <c r="A284" s="369">
        <v>280</v>
      </c>
      <c r="B284" s="370" t="s">
        <v>33981</v>
      </c>
      <c r="C284" s="371" t="s">
        <v>11344</v>
      </c>
      <c r="D284" s="370" t="s">
        <v>35981</v>
      </c>
      <c r="E284" s="370" t="s">
        <v>11345</v>
      </c>
      <c r="F284" s="370" t="s">
        <v>11346</v>
      </c>
      <c r="G284" s="370" t="s">
        <v>35982</v>
      </c>
    </row>
    <row r="285" spans="1:7" ht="85.35" customHeight="1" x14ac:dyDescent="0.25">
      <c r="A285" s="369">
        <v>281</v>
      </c>
      <c r="B285" s="370" t="s">
        <v>33981</v>
      </c>
      <c r="C285" s="371" t="s">
        <v>11362</v>
      </c>
      <c r="D285" s="370" t="s">
        <v>35983</v>
      </c>
      <c r="E285" s="370" t="s">
        <v>11363</v>
      </c>
      <c r="F285" s="370" t="s">
        <v>11364</v>
      </c>
      <c r="G285" s="370" t="s">
        <v>35984</v>
      </c>
    </row>
    <row r="286" spans="1:7" ht="68.45" customHeight="1" x14ac:dyDescent="0.25">
      <c r="A286" s="369">
        <v>282</v>
      </c>
      <c r="B286" s="370" t="s">
        <v>33981</v>
      </c>
      <c r="C286" s="371" t="s">
        <v>11377</v>
      </c>
      <c r="D286" s="370" t="s">
        <v>35985</v>
      </c>
      <c r="E286" s="370" t="s">
        <v>11378</v>
      </c>
      <c r="F286" s="370" t="s">
        <v>11379</v>
      </c>
      <c r="G286" s="370" t="s">
        <v>35986</v>
      </c>
    </row>
    <row r="287" spans="1:7" ht="68.45" customHeight="1" x14ac:dyDescent="0.25">
      <c r="A287" s="369">
        <v>283</v>
      </c>
      <c r="B287" s="370" t="s">
        <v>33981</v>
      </c>
      <c r="C287" s="371" t="s">
        <v>11396</v>
      </c>
      <c r="D287" s="370" t="s">
        <v>35987</v>
      </c>
      <c r="E287" s="370" t="s">
        <v>11397</v>
      </c>
      <c r="F287" s="370" t="s">
        <v>11398</v>
      </c>
      <c r="G287" s="370" t="s">
        <v>35988</v>
      </c>
    </row>
    <row r="288" spans="1:7" ht="68.45" customHeight="1" x14ac:dyDescent="0.25">
      <c r="A288" s="369">
        <v>284</v>
      </c>
      <c r="B288" s="370" t="s">
        <v>33981</v>
      </c>
      <c r="C288" s="371" t="s">
        <v>11415</v>
      </c>
      <c r="D288" s="370" t="s">
        <v>35989</v>
      </c>
      <c r="E288" s="370" t="s">
        <v>11416</v>
      </c>
      <c r="F288" s="370" t="s">
        <v>11417</v>
      </c>
      <c r="G288" s="370" t="s">
        <v>35990</v>
      </c>
    </row>
    <row r="289" spans="1:7" ht="68.45" customHeight="1" x14ac:dyDescent="0.25">
      <c r="A289" s="369">
        <v>285</v>
      </c>
      <c r="B289" s="370" t="s">
        <v>33981</v>
      </c>
      <c r="C289" s="371" t="s">
        <v>11434</v>
      </c>
      <c r="D289" s="370" t="s">
        <v>35991</v>
      </c>
      <c r="E289" s="370" t="s">
        <v>11435</v>
      </c>
      <c r="F289" s="370" t="s">
        <v>11436</v>
      </c>
      <c r="G289" s="370" t="s">
        <v>35992</v>
      </c>
    </row>
    <row r="290" spans="1:7" ht="85.35" customHeight="1" x14ac:dyDescent="0.25">
      <c r="A290" s="369">
        <v>286</v>
      </c>
      <c r="B290" s="370" t="s">
        <v>34074</v>
      </c>
      <c r="C290" s="371" t="s">
        <v>34075</v>
      </c>
      <c r="D290" s="370" t="s">
        <v>35993</v>
      </c>
      <c r="E290" s="370" t="s">
        <v>10439</v>
      </c>
      <c r="F290" s="370" t="s">
        <v>34077</v>
      </c>
      <c r="G290" s="370" t="s">
        <v>35994</v>
      </c>
    </row>
    <row r="291" spans="1:7" ht="85.35" customHeight="1" x14ac:dyDescent="0.25">
      <c r="A291" s="369">
        <v>287</v>
      </c>
      <c r="B291" s="370" t="s">
        <v>34074</v>
      </c>
      <c r="C291" s="371" t="s">
        <v>10441</v>
      </c>
      <c r="D291" s="370" t="s">
        <v>35995</v>
      </c>
      <c r="E291" s="370" t="s">
        <v>34080</v>
      </c>
      <c r="F291" s="370" t="s">
        <v>34081</v>
      </c>
      <c r="G291" s="370" t="s">
        <v>35996</v>
      </c>
    </row>
    <row r="292" spans="1:7" ht="170.85" customHeight="1" x14ac:dyDescent="0.25">
      <c r="A292" s="369">
        <v>288</v>
      </c>
      <c r="B292" s="370" t="s">
        <v>34074</v>
      </c>
      <c r="C292" s="371" t="s">
        <v>10478</v>
      </c>
      <c r="D292" s="370" t="s">
        <v>35997</v>
      </c>
      <c r="E292" s="370" t="s">
        <v>10476</v>
      </c>
      <c r="F292" s="370" t="s">
        <v>10477</v>
      </c>
      <c r="G292" s="370" t="s">
        <v>35998</v>
      </c>
    </row>
    <row r="293" spans="1:7" ht="68.45" customHeight="1" x14ac:dyDescent="0.25">
      <c r="A293" s="369">
        <v>289</v>
      </c>
      <c r="B293" s="370" t="s">
        <v>34074</v>
      </c>
      <c r="C293" s="371" t="s">
        <v>34085</v>
      </c>
      <c r="D293" s="370" t="s">
        <v>35999</v>
      </c>
      <c r="E293" s="370" t="s">
        <v>34087</v>
      </c>
      <c r="F293" s="370" t="s">
        <v>34088</v>
      </c>
      <c r="G293" s="370" t="s">
        <v>36000</v>
      </c>
    </row>
    <row r="294" spans="1:7" ht="68.45" customHeight="1" x14ac:dyDescent="0.25">
      <c r="A294" s="369">
        <v>290</v>
      </c>
      <c r="B294" s="370" t="s">
        <v>34074</v>
      </c>
      <c r="C294" s="371" t="s">
        <v>34090</v>
      </c>
      <c r="D294" s="370" t="s">
        <v>36001</v>
      </c>
      <c r="E294" s="370" t="s">
        <v>34092</v>
      </c>
      <c r="F294" s="370" t="s">
        <v>34093</v>
      </c>
      <c r="G294" s="370" t="s">
        <v>36002</v>
      </c>
    </row>
    <row r="295" spans="1:7" ht="68.45" customHeight="1" x14ac:dyDescent="0.25">
      <c r="A295" s="369">
        <v>291</v>
      </c>
      <c r="B295" s="370" t="s">
        <v>34074</v>
      </c>
      <c r="C295" s="371" t="s">
        <v>34095</v>
      </c>
      <c r="D295" s="370" t="s">
        <v>36003</v>
      </c>
      <c r="E295" s="370" t="s">
        <v>34097</v>
      </c>
      <c r="F295" s="370" t="s">
        <v>34098</v>
      </c>
      <c r="G295" s="370" t="s">
        <v>36004</v>
      </c>
    </row>
    <row r="296" spans="1:7" ht="68.45" customHeight="1" x14ac:dyDescent="0.25">
      <c r="A296" s="369">
        <v>292</v>
      </c>
      <c r="B296" s="370" t="s">
        <v>34074</v>
      </c>
      <c r="C296" s="371" t="s">
        <v>10688</v>
      </c>
      <c r="D296" s="370" t="s">
        <v>36005</v>
      </c>
      <c r="E296" s="370" t="s">
        <v>34101</v>
      </c>
      <c r="F296" s="370" t="s">
        <v>34102</v>
      </c>
      <c r="G296" s="370" t="s">
        <v>36006</v>
      </c>
    </row>
    <row r="297" spans="1:7" ht="68.45" customHeight="1" x14ac:dyDescent="0.25">
      <c r="A297" s="369">
        <v>293</v>
      </c>
      <c r="B297" s="370" t="s">
        <v>34074</v>
      </c>
      <c r="C297" s="371" t="s">
        <v>11013</v>
      </c>
      <c r="D297" s="370" t="s">
        <v>36007</v>
      </c>
      <c r="E297" s="370" t="s">
        <v>34105</v>
      </c>
      <c r="F297" s="370" t="s">
        <v>34106</v>
      </c>
      <c r="G297" s="370" t="s">
        <v>36008</v>
      </c>
    </row>
    <row r="298" spans="1:7" ht="51.2" customHeight="1" x14ac:dyDescent="0.25">
      <c r="A298" s="369">
        <v>294</v>
      </c>
      <c r="B298" s="370" t="s">
        <v>34074</v>
      </c>
      <c r="C298" s="371" t="s">
        <v>34108</v>
      </c>
      <c r="D298" s="370" t="s">
        <v>36009</v>
      </c>
      <c r="E298" s="370" t="s">
        <v>34110</v>
      </c>
      <c r="F298" s="370" t="s">
        <v>34111</v>
      </c>
      <c r="G298" s="370" t="s">
        <v>36010</v>
      </c>
    </row>
    <row r="299" spans="1:7" ht="68.45" customHeight="1" x14ac:dyDescent="0.25">
      <c r="A299" s="369">
        <v>295</v>
      </c>
      <c r="B299" s="370" t="s">
        <v>34074</v>
      </c>
      <c r="C299" s="371" t="s">
        <v>34113</v>
      </c>
      <c r="D299" s="370" t="s">
        <v>36011</v>
      </c>
      <c r="E299" s="370" t="s">
        <v>10617</v>
      </c>
      <c r="F299" s="370" t="s">
        <v>10618</v>
      </c>
      <c r="G299" s="370" t="s">
        <v>36012</v>
      </c>
    </row>
    <row r="300" spans="1:7" ht="68.45" customHeight="1" x14ac:dyDescent="0.25">
      <c r="A300" s="369">
        <v>296</v>
      </c>
      <c r="B300" s="370" t="s">
        <v>34074</v>
      </c>
      <c r="C300" s="371" t="s">
        <v>34116</v>
      </c>
      <c r="D300" s="370" t="s">
        <v>36013</v>
      </c>
      <c r="E300" s="370" t="s">
        <v>34118</v>
      </c>
      <c r="F300" s="370" t="s">
        <v>34119</v>
      </c>
      <c r="G300" s="370" t="s">
        <v>36014</v>
      </c>
    </row>
    <row r="301" spans="1:7" ht="85.35" customHeight="1" x14ac:dyDescent="0.25">
      <c r="A301" s="369">
        <v>297</v>
      </c>
      <c r="B301" s="370" t="s">
        <v>34074</v>
      </c>
      <c r="C301" s="371" t="s">
        <v>10998</v>
      </c>
      <c r="D301" s="370" t="s">
        <v>36015</v>
      </c>
      <c r="E301" s="370" t="s">
        <v>34122</v>
      </c>
      <c r="F301" s="370" t="s">
        <v>34123</v>
      </c>
      <c r="G301" s="370" t="s">
        <v>36016</v>
      </c>
    </row>
    <row r="302" spans="1:7" ht="85.35" customHeight="1" x14ac:dyDescent="0.25">
      <c r="A302" s="369">
        <v>298</v>
      </c>
      <c r="B302" s="370" t="s">
        <v>34074</v>
      </c>
      <c r="C302" s="371" t="s">
        <v>34125</v>
      </c>
      <c r="D302" s="370" t="s">
        <v>36017</v>
      </c>
      <c r="E302" s="370" t="s">
        <v>34127</v>
      </c>
      <c r="F302" s="370" t="s">
        <v>34128</v>
      </c>
      <c r="G302" s="370" t="s">
        <v>36018</v>
      </c>
    </row>
    <row r="303" spans="1:7" ht="85.35" customHeight="1" x14ac:dyDescent="0.25">
      <c r="A303" s="369">
        <v>299</v>
      </c>
      <c r="B303" s="370" t="s">
        <v>34074</v>
      </c>
      <c r="C303" s="371" t="s">
        <v>34130</v>
      </c>
      <c r="D303" s="370" t="s">
        <v>36019</v>
      </c>
      <c r="E303" s="370" t="s">
        <v>34132</v>
      </c>
      <c r="F303" s="370" t="s">
        <v>34133</v>
      </c>
      <c r="G303" s="370" t="s">
        <v>36020</v>
      </c>
    </row>
    <row r="304" spans="1:7" ht="153.75" customHeight="1" x14ac:dyDescent="0.25">
      <c r="A304" s="369">
        <v>300</v>
      </c>
      <c r="B304" s="370" t="s">
        <v>34074</v>
      </c>
      <c r="C304" s="371" t="s">
        <v>34135</v>
      </c>
      <c r="D304" s="370" t="s">
        <v>36021</v>
      </c>
      <c r="E304" s="370" t="s">
        <v>10702</v>
      </c>
      <c r="F304" s="370" t="s">
        <v>10703</v>
      </c>
      <c r="G304" s="370" t="s">
        <v>36022</v>
      </c>
    </row>
    <row r="305" spans="1:7" ht="85.35" customHeight="1" x14ac:dyDescent="0.25">
      <c r="A305" s="369">
        <v>301</v>
      </c>
      <c r="B305" s="370" t="s">
        <v>34074</v>
      </c>
      <c r="C305" s="371" t="s">
        <v>34138</v>
      </c>
      <c r="D305" s="370" t="s">
        <v>36023</v>
      </c>
      <c r="E305" s="370" t="s">
        <v>34140</v>
      </c>
      <c r="F305" s="370" t="s">
        <v>34141</v>
      </c>
      <c r="G305" s="370" t="s">
        <v>36024</v>
      </c>
    </row>
    <row r="306" spans="1:7" ht="68.45" customHeight="1" x14ac:dyDescent="0.25">
      <c r="A306" s="369">
        <v>302</v>
      </c>
      <c r="B306" s="370" t="s">
        <v>34074</v>
      </c>
      <c r="C306" s="371" t="s">
        <v>11129</v>
      </c>
      <c r="D306" s="370" t="s">
        <v>36025</v>
      </c>
      <c r="E306" s="370" t="s">
        <v>34144</v>
      </c>
      <c r="F306" s="370" t="s">
        <v>34145</v>
      </c>
      <c r="G306" s="370" t="s">
        <v>36026</v>
      </c>
    </row>
    <row r="307" spans="1:7" ht="85.35" customHeight="1" x14ac:dyDescent="0.25">
      <c r="A307" s="369">
        <v>303</v>
      </c>
      <c r="B307" s="370" t="s">
        <v>34074</v>
      </c>
      <c r="C307" s="371" t="s">
        <v>34147</v>
      </c>
      <c r="D307" s="370" t="s">
        <v>36027</v>
      </c>
      <c r="E307" s="370" t="s">
        <v>34149</v>
      </c>
      <c r="F307" s="370" t="s">
        <v>34150</v>
      </c>
      <c r="G307" s="370" t="s">
        <v>36028</v>
      </c>
    </row>
    <row r="308" spans="1:7" ht="85.35" customHeight="1" x14ac:dyDescent="0.25">
      <c r="A308" s="369">
        <v>304</v>
      </c>
      <c r="B308" s="370" t="s">
        <v>34074</v>
      </c>
      <c r="C308" s="371" t="s">
        <v>11230</v>
      </c>
      <c r="D308" s="370" t="s">
        <v>36029</v>
      </c>
      <c r="E308" s="370" t="s">
        <v>10778</v>
      </c>
      <c r="F308" s="370" t="s">
        <v>10779</v>
      </c>
      <c r="G308" s="370" t="s">
        <v>36030</v>
      </c>
    </row>
    <row r="309" spans="1:7" ht="85.35" customHeight="1" x14ac:dyDescent="0.25">
      <c r="A309" s="369">
        <v>305</v>
      </c>
      <c r="B309" s="370" t="s">
        <v>34074</v>
      </c>
      <c r="C309" s="371" t="s">
        <v>11249</v>
      </c>
      <c r="D309" s="370" t="s">
        <v>36031</v>
      </c>
      <c r="E309" s="370" t="s">
        <v>34155</v>
      </c>
      <c r="F309" s="370" t="s">
        <v>34156</v>
      </c>
      <c r="G309" s="370" t="s">
        <v>36032</v>
      </c>
    </row>
    <row r="310" spans="1:7" ht="85.35" customHeight="1" x14ac:dyDescent="0.25">
      <c r="A310" s="369">
        <v>306</v>
      </c>
      <c r="B310" s="370" t="s">
        <v>34074</v>
      </c>
      <c r="C310" s="371" t="s">
        <v>34158</v>
      </c>
      <c r="D310" s="370" t="s">
        <v>36033</v>
      </c>
      <c r="E310" s="370" t="s">
        <v>10814</v>
      </c>
      <c r="F310" s="370" t="s">
        <v>10815</v>
      </c>
      <c r="G310" s="370" t="s">
        <v>36034</v>
      </c>
    </row>
    <row r="311" spans="1:7" ht="85.35" customHeight="1" x14ac:dyDescent="0.25">
      <c r="A311" s="369">
        <v>307</v>
      </c>
      <c r="B311" s="370" t="s">
        <v>34074</v>
      </c>
      <c r="C311" s="371" t="s">
        <v>11267</v>
      </c>
      <c r="D311" s="370" t="s">
        <v>36035</v>
      </c>
      <c r="E311" s="370" t="s">
        <v>10833</v>
      </c>
      <c r="F311" s="370" t="s">
        <v>10834</v>
      </c>
      <c r="G311" s="370" t="s">
        <v>36036</v>
      </c>
    </row>
    <row r="312" spans="1:7" ht="153.75" customHeight="1" x14ac:dyDescent="0.25">
      <c r="A312" s="369">
        <v>308</v>
      </c>
      <c r="B312" s="370" t="s">
        <v>34074</v>
      </c>
      <c r="C312" s="371" t="s">
        <v>11303</v>
      </c>
      <c r="D312" s="370" t="s">
        <v>36037</v>
      </c>
      <c r="E312" s="370" t="s">
        <v>10852</v>
      </c>
      <c r="F312" s="370" t="s">
        <v>10853</v>
      </c>
      <c r="G312" s="370" t="s">
        <v>36038</v>
      </c>
    </row>
    <row r="313" spans="1:7" ht="102.6" customHeight="1" x14ac:dyDescent="0.25">
      <c r="A313" s="369">
        <v>309</v>
      </c>
      <c r="B313" s="370" t="s">
        <v>34074</v>
      </c>
      <c r="C313" s="371" t="s">
        <v>11504</v>
      </c>
      <c r="D313" s="370" t="s">
        <v>36039</v>
      </c>
      <c r="E313" s="370" t="s">
        <v>10871</v>
      </c>
      <c r="F313" s="370" t="s">
        <v>10872</v>
      </c>
      <c r="G313" s="370" t="s">
        <v>36040</v>
      </c>
    </row>
    <row r="314" spans="1:7" ht="68.45" customHeight="1" x14ac:dyDescent="0.25">
      <c r="A314" s="369">
        <v>310</v>
      </c>
      <c r="B314" s="370" t="s">
        <v>34074</v>
      </c>
      <c r="C314" s="371" t="s">
        <v>11527</v>
      </c>
      <c r="D314" s="370" t="s">
        <v>36041</v>
      </c>
      <c r="E314" s="370" t="s">
        <v>34167</v>
      </c>
      <c r="F314" s="370" t="s">
        <v>34168</v>
      </c>
      <c r="G314" s="370" t="s">
        <v>36042</v>
      </c>
    </row>
    <row r="315" spans="1:7" ht="85.35" customHeight="1" x14ac:dyDescent="0.25">
      <c r="A315" s="369">
        <v>311</v>
      </c>
      <c r="B315" s="370" t="s">
        <v>34074</v>
      </c>
      <c r="C315" s="371" t="s">
        <v>34170</v>
      </c>
      <c r="D315" s="370" t="s">
        <v>36043</v>
      </c>
      <c r="E315" s="370" t="s">
        <v>34172</v>
      </c>
      <c r="F315" s="370" t="s">
        <v>34173</v>
      </c>
      <c r="G315" s="370" t="s">
        <v>36044</v>
      </c>
    </row>
    <row r="316" spans="1:7" ht="68.45" customHeight="1" x14ac:dyDescent="0.25">
      <c r="A316" s="369">
        <v>312</v>
      </c>
      <c r="B316" s="370" t="s">
        <v>34074</v>
      </c>
      <c r="C316" s="371" t="s">
        <v>11663</v>
      </c>
      <c r="D316" s="370" t="s">
        <v>36045</v>
      </c>
      <c r="E316" s="370" t="s">
        <v>34176</v>
      </c>
      <c r="F316" s="370" t="s">
        <v>34177</v>
      </c>
      <c r="G316" s="370" t="s">
        <v>36046</v>
      </c>
    </row>
    <row r="317" spans="1:7" ht="68.45" customHeight="1" x14ac:dyDescent="0.25">
      <c r="A317" s="369">
        <v>313</v>
      </c>
      <c r="B317" s="370" t="s">
        <v>34074</v>
      </c>
      <c r="C317" s="371" t="s">
        <v>34179</v>
      </c>
      <c r="D317" s="370" t="s">
        <v>36047</v>
      </c>
      <c r="E317" s="370" t="s">
        <v>34181</v>
      </c>
      <c r="F317" s="370" t="s">
        <v>34182</v>
      </c>
      <c r="G317" s="370" t="s">
        <v>36048</v>
      </c>
    </row>
    <row r="318" spans="1:7" ht="68.45" customHeight="1" x14ac:dyDescent="0.25">
      <c r="A318" s="369">
        <v>314</v>
      </c>
      <c r="B318" s="370" t="s">
        <v>34074</v>
      </c>
      <c r="C318" s="371" t="s">
        <v>34184</v>
      </c>
      <c r="D318" s="370" t="s">
        <v>36049</v>
      </c>
      <c r="E318" s="370" t="s">
        <v>34186</v>
      </c>
      <c r="F318" s="370" t="s">
        <v>34187</v>
      </c>
      <c r="G318" s="370" t="s">
        <v>36050</v>
      </c>
    </row>
    <row r="319" spans="1:7" ht="85.35" customHeight="1" x14ac:dyDescent="0.25">
      <c r="A319" s="369">
        <v>315</v>
      </c>
      <c r="B319" s="370" t="s">
        <v>34074</v>
      </c>
      <c r="C319" s="371" t="s">
        <v>34189</v>
      </c>
      <c r="D319" s="370" t="s">
        <v>36051</v>
      </c>
      <c r="E319" s="370" t="s">
        <v>34191</v>
      </c>
      <c r="F319" s="370" t="s">
        <v>34192</v>
      </c>
      <c r="G319" s="370" t="s">
        <v>36052</v>
      </c>
    </row>
    <row r="320" spans="1:7" ht="85.35" customHeight="1" x14ac:dyDescent="0.25">
      <c r="A320" s="369">
        <v>316</v>
      </c>
      <c r="B320" s="370" t="s">
        <v>34074</v>
      </c>
      <c r="C320" s="371" t="s">
        <v>11720</v>
      </c>
      <c r="D320" s="370" t="s">
        <v>36053</v>
      </c>
      <c r="E320" s="370" t="s">
        <v>34195</v>
      </c>
      <c r="F320" s="370" t="s">
        <v>34196</v>
      </c>
      <c r="G320" s="370" t="s">
        <v>36054</v>
      </c>
    </row>
    <row r="321" spans="1:7" ht="85.35" customHeight="1" x14ac:dyDescent="0.25">
      <c r="A321" s="369">
        <v>317</v>
      </c>
      <c r="B321" s="370" t="s">
        <v>34074</v>
      </c>
      <c r="C321" s="371" t="s">
        <v>11753</v>
      </c>
      <c r="D321" s="370" t="s">
        <v>36055</v>
      </c>
      <c r="E321" s="370" t="s">
        <v>34199</v>
      </c>
      <c r="F321" s="370" t="s">
        <v>34200</v>
      </c>
      <c r="G321" s="370" t="s">
        <v>36056</v>
      </c>
    </row>
    <row r="322" spans="1:7" ht="68.45" customHeight="1" x14ac:dyDescent="0.25">
      <c r="A322" s="369">
        <v>318</v>
      </c>
      <c r="B322" s="370" t="s">
        <v>34074</v>
      </c>
      <c r="C322" s="371" t="s">
        <v>11874</v>
      </c>
      <c r="D322" s="370" t="s">
        <v>36057</v>
      </c>
      <c r="E322" s="370" t="s">
        <v>34203</v>
      </c>
      <c r="F322" s="370" t="s">
        <v>34204</v>
      </c>
      <c r="G322" s="370" t="s">
        <v>36058</v>
      </c>
    </row>
    <row r="323" spans="1:7" ht="68.45" customHeight="1" x14ac:dyDescent="0.25">
      <c r="A323" s="369">
        <v>319</v>
      </c>
      <c r="B323" s="370" t="s">
        <v>34074</v>
      </c>
      <c r="C323" s="371" t="s">
        <v>34206</v>
      </c>
      <c r="D323" s="370" t="s">
        <v>36059</v>
      </c>
      <c r="E323" s="370" t="s">
        <v>34208</v>
      </c>
      <c r="F323" s="370" t="s">
        <v>34209</v>
      </c>
      <c r="G323" s="370" t="s">
        <v>36060</v>
      </c>
    </row>
    <row r="324" spans="1:7" ht="85.35" customHeight="1" x14ac:dyDescent="0.25">
      <c r="A324" s="369">
        <v>320</v>
      </c>
      <c r="B324" s="370" t="s">
        <v>34074</v>
      </c>
      <c r="C324" s="371" t="s">
        <v>12108</v>
      </c>
      <c r="D324" s="370" t="s">
        <v>36061</v>
      </c>
      <c r="E324" s="370" t="s">
        <v>34212</v>
      </c>
      <c r="F324" s="370" t="s">
        <v>34213</v>
      </c>
      <c r="G324" s="370" t="s">
        <v>36062</v>
      </c>
    </row>
    <row r="325" spans="1:7" ht="68.45" customHeight="1" x14ac:dyDescent="0.25">
      <c r="A325" s="369">
        <v>321</v>
      </c>
      <c r="B325" s="370" t="s">
        <v>34074</v>
      </c>
      <c r="C325" s="371" t="s">
        <v>12150</v>
      </c>
      <c r="D325" s="370" t="s">
        <v>36063</v>
      </c>
      <c r="E325" s="370" t="s">
        <v>34216</v>
      </c>
      <c r="F325" s="370" t="s">
        <v>34217</v>
      </c>
      <c r="G325" s="370" t="s">
        <v>36064</v>
      </c>
    </row>
    <row r="326" spans="1:7" ht="85.35" customHeight="1" x14ac:dyDescent="0.25">
      <c r="A326" s="369">
        <v>322</v>
      </c>
      <c r="B326" s="370" t="s">
        <v>34074</v>
      </c>
      <c r="C326" s="371" t="s">
        <v>34219</v>
      </c>
      <c r="D326" s="370" t="s">
        <v>36065</v>
      </c>
      <c r="E326" s="370" t="s">
        <v>34221</v>
      </c>
      <c r="F326" s="370" t="s">
        <v>34222</v>
      </c>
      <c r="G326" s="370" t="s">
        <v>36066</v>
      </c>
    </row>
    <row r="327" spans="1:7" ht="85.35" customHeight="1" x14ac:dyDescent="0.25">
      <c r="A327" s="369">
        <v>323</v>
      </c>
      <c r="B327" s="370" t="s">
        <v>34074</v>
      </c>
      <c r="C327" s="371" t="s">
        <v>12271</v>
      </c>
      <c r="D327" s="370" t="s">
        <v>36067</v>
      </c>
      <c r="E327" s="370" t="s">
        <v>11127</v>
      </c>
      <c r="F327" s="370" t="s">
        <v>11128</v>
      </c>
      <c r="G327" s="370" t="s">
        <v>36068</v>
      </c>
    </row>
    <row r="328" spans="1:7" ht="85.35" customHeight="1" x14ac:dyDescent="0.25">
      <c r="A328" s="369">
        <v>324</v>
      </c>
      <c r="B328" s="370" t="s">
        <v>34074</v>
      </c>
      <c r="C328" s="371" t="s">
        <v>12334</v>
      </c>
      <c r="D328" s="370" t="s">
        <v>36069</v>
      </c>
      <c r="E328" s="370" t="s">
        <v>11140</v>
      </c>
      <c r="F328" s="370" t="s">
        <v>11141</v>
      </c>
      <c r="G328" s="370" t="s">
        <v>36070</v>
      </c>
    </row>
    <row r="329" spans="1:7" ht="85.35" customHeight="1" x14ac:dyDescent="0.25">
      <c r="A329" s="369">
        <v>325</v>
      </c>
      <c r="B329" s="370" t="s">
        <v>34074</v>
      </c>
      <c r="C329" s="371" t="s">
        <v>12347</v>
      </c>
      <c r="D329" s="370" t="s">
        <v>36071</v>
      </c>
      <c r="E329" s="370" t="s">
        <v>11156</v>
      </c>
      <c r="F329" s="370" t="s">
        <v>11157</v>
      </c>
      <c r="G329" s="370" t="s">
        <v>36072</v>
      </c>
    </row>
    <row r="330" spans="1:7" ht="68.45" customHeight="1" x14ac:dyDescent="0.25">
      <c r="A330" s="369">
        <v>326</v>
      </c>
      <c r="B330" s="370" t="s">
        <v>34074</v>
      </c>
      <c r="C330" s="371" t="s">
        <v>12446</v>
      </c>
      <c r="D330" s="370" t="s">
        <v>36073</v>
      </c>
      <c r="E330" s="370" t="s">
        <v>11172</v>
      </c>
      <c r="F330" s="370" t="s">
        <v>11173</v>
      </c>
      <c r="G330" s="370" t="s">
        <v>36074</v>
      </c>
    </row>
    <row r="331" spans="1:7" ht="68.45" customHeight="1" x14ac:dyDescent="0.25">
      <c r="A331" s="369">
        <v>327</v>
      </c>
      <c r="B331" s="370" t="s">
        <v>34074</v>
      </c>
      <c r="C331" s="371" t="s">
        <v>12468</v>
      </c>
      <c r="D331" s="370" t="s">
        <v>36075</v>
      </c>
      <c r="E331" s="370" t="s">
        <v>34233</v>
      </c>
      <c r="F331" s="370" t="s">
        <v>34234</v>
      </c>
      <c r="G331" s="370" t="s">
        <v>36076</v>
      </c>
    </row>
    <row r="332" spans="1:7" ht="85.35" customHeight="1" x14ac:dyDescent="0.25">
      <c r="A332" s="369">
        <v>328</v>
      </c>
      <c r="B332" s="370" t="s">
        <v>34074</v>
      </c>
      <c r="C332" s="371" t="s">
        <v>12552</v>
      </c>
      <c r="D332" s="370" t="s">
        <v>36077</v>
      </c>
      <c r="E332" s="370" t="s">
        <v>34237</v>
      </c>
      <c r="F332" s="370" t="s">
        <v>34238</v>
      </c>
      <c r="G332" s="370" t="s">
        <v>36078</v>
      </c>
    </row>
    <row r="333" spans="1:7" ht="68.45" customHeight="1" x14ac:dyDescent="0.25">
      <c r="A333" s="369">
        <v>329</v>
      </c>
      <c r="B333" s="370" t="s">
        <v>34074</v>
      </c>
      <c r="C333" s="371" t="s">
        <v>12600</v>
      </c>
      <c r="D333" s="370" t="s">
        <v>36079</v>
      </c>
      <c r="E333" s="370" t="s">
        <v>34241</v>
      </c>
      <c r="F333" s="370" t="s">
        <v>34242</v>
      </c>
      <c r="G333" s="370" t="s">
        <v>36080</v>
      </c>
    </row>
    <row r="334" spans="1:7" ht="68.45" customHeight="1" x14ac:dyDescent="0.25">
      <c r="A334" s="369">
        <v>330</v>
      </c>
      <c r="B334" s="370" t="s">
        <v>34074</v>
      </c>
      <c r="C334" s="371" t="s">
        <v>34244</v>
      </c>
      <c r="D334" s="370" t="s">
        <v>36081</v>
      </c>
      <c r="E334" s="370" t="s">
        <v>34246</v>
      </c>
      <c r="F334" s="370" t="s">
        <v>34247</v>
      </c>
      <c r="G334" s="370" t="s">
        <v>36082</v>
      </c>
    </row>
    <row r="335" spans="1:7" ht="68.45" customHeight="1" x14ac:dyDescent="0.25">
      <c r="A335" s="369">
        <v>331</v>
      </c>
      <c r="B335" s="370" t="s">
        <v>34074</v>
      </c>
      <c r="C335" s="371" t="s">
        <v>34249</v>
      </c>
      <c r="D335" s="370" t="s">
        <v>36083</v>
      </c>
      <c r="E335" s="370" t="s">
        <v>34251</v>
      </c>
      <c r="F335" s="370" t="s">
        <v>34252</v>
      </c>
      <c r="G335" s="370" t="s">
        <v>36084</v>
      </c>
    </row>
    <row r="336" spans="1:7" ht="68.45" customHeight="1" x14ac:dyDescent="0.25">
      <c r="A336" s="369">
        <v>332</v>
      </c>
      <c r="B336" s="370" t="s">
        <v>34074</v>
      </c>
      <c r="C336" s="371" t="s">
        <v>34254</v>
      </c>
      <c r="D336" s="370" t="s">
        <v>36085</v>
      </c>
      <c r="E336" s="370" t="s">
        <v>34256</v>
      </c>
      <c r="F336" s="370" t="s">
        <v>34257</v>
      </c>
      <c r="G336" s="370" t="s">
        <v>36086</v>
      </c>
    </row>
    <row r="337" spans="1:7" ht="85.35" customHeight="1" x14ac:dyDescent="0.25">
      <c r="A337" s="369">
        <v>333</v>
      </c>
      <c r="B337" s="370" t="s">
        <v>34074</v>
      </c>
      <c r="C337" s="371" t="s">
        <v>34259</v>
      </c>
      <c r="D337" s="370" t="s">
        <v>36087</v>
      </c>
      <c r="E337" s="370" t="s">
        <v>34261</v>
      </c>
      <c r="F337" s="370" t="s">
        <v>34262</v>
      </c>
      <c r="G337" s="370" t="s">
        <v>36088</v>
      </c>
    </row>
    <row r="338" spans="1:7" ht="68.45" customHeight="1" x14ac:dyDescent="0.25">
      <c r="A338" s="369">
        <v>334</v>
      </c>
      <c r="B338" s="370" t="s">
        <v>34074</v>
      </c>
      <c r="C338" s="371" t="s">
        <v>12680</v>
      </c>
      <c r="D338" s="370" t="s">
        <v>36089</v>
      </c>
      <c r="E338" s="370" t="s">
        <v>34265</v>
      </c>
      <c r="F338" s="370" t="s">
        <v>34266</v>
      </c>
      <c r="G338" s="370" t="s">
        <v>36090</v>
      </c>
    </row>
    <row r="339" spans="1:7" ht="85.35" customHeight="1" x14ac:dyDescent="0.25">
      <c r="A339" s="369">
        <v>335</v>
      </c>
      <c r="B339" s="370" t="s">
        <v>34074</v>
      </c>
      <c r="C339" s="371" t="s">
        <v>12700</v>
      </c>
      <c r="D339" s="370" t="s">
        <v>36091</v>
      </c>
      <c r="E339" s="370" t="s">
        <v>34269</v>
      </c>
      <c r="F339" s="370" t="s">
        <v>34270</v>
      </c>
      <c r="G339" s="370" t="s">
        <v>36092</v>
      </c>
    </row>
    <row r="340" spans="1:7" ht="68.45" customHeight="1" x14ac:dyDescent="0.25">
      <c r="A340" s="369">
        <v>336</v>
      </c>
      <c r="B340" s="370" t="s">
        <v>34074</v>
      </c>
      <c r="C340" s="371" t="s">
        <v>34272</v>
      </c>
      <c r="D340" s="370" t="s">
        <v>36093</v>
      </c>
      <c r="E340" s="370" t="s">
        <v>34274</v>
      </c>
      <c r="F340" s="370" t="s">
        <v>34275</v>
      </c>
      <c r="G340" s="370" t="s">
        <v>36094</v>
      </c>
    </row>
    <row r="341" spans="1:7" ht="85.35" customHeight="1" x14ac:dyDescent="0.25">
      <c r="A341" s="369">
        <v>337</v>
      </c>
      <c r="B341" s="370" t="s">
        <v>34074</v>
      </c>
      <c r="C341" s="371" t="s">
        <v>12726</v>
      </c>
      <c r="D341" s="370" t="s">
        <v>36095</v>
      </c>
      <c r="E341" s="370" t="s">
        <v>34278</v>
      </c>
      <c r="F341" s="370" t="s">
        <v>34279</v>
      </c>
      <c r="G341" s="370" t="s">
        <v>36096</v>
      </c>
    </row>
    <row r="342" spans="1:7" ht="102.6" customHeight="1" x14ac:dyDescent="0.25">
      <c r="A342" s="369">
        <v>338</v>
      </c>
      <c r="B342" s="370" t="s">
        <v>34074</v>
      </c>
      <c r="C342" s="371" t="s">
        <v>34281</v>
      </c>
      <c r="D342" s="370" t="s">
        <v>36097</v>
      </c>
      <c r="E342" s="370" t="s">
        <v>11400</v>
      </c>
      <c r="F342" s="370" t="s">
        <v>11401</v>
      </c>
      <c r="G342" s="370" t="s">
        <v>36098</v>
      </c>
    </row>
    <row r="343" spans="1:7" ht="102.6" customHeight="1" x14ac:dyDescent="0.25">
      <c r="A343" s="369">
        <v>339</v>
      </c>
      <c r="B343" s="370" t="s">
        <v>34074</v>
      </c>
      <c r="C343" s="371" t="s">
        <v>12791</v>
      </c>
      <c r="D343" s="370" t="s">
        <v>36099</v>
      </c>
      <c r="E343" s="370" t="s">
        <v>11419</v>
      </c>
      <c r="F343" s="370" t="s">
        <v>11420</v>
      </c>
      <c r="G343" s="370" t="s">
        <v>36100</v>
      </c>
    </row>
    <row r="344" spans="1:7" ht="68.45" customHeight="1" x14ac:dyDescent="0.25">
      <c r="A344" s="369">
        <v>340</v>
      </c>
      <c r="B344" s="370" t="s">
        <v>34074</v>
      </c>
      <c r="C344" s="371" t="s">
        <v>12857</v>
      </c>
      <c r="D344" s="370" t="s">
        <v>36101</v>
      </c>
      <c r="E344" s="370" t="s">
        <v>34287</v>
      </c>
      <c r="F344" s="370" t="s">
        <v>34288</v>
      </c>
      <c r="G344" s="370" t="s">
        <v>36102</v>
      </c>
    </row>
    <row r="345" spans="1:7" ht="68.45" customHeight="1" x14ac:dyDescent="0.25">
      <c r="A345" s="369">
        <v>341</v>
      </c>
      <c r="B345" s="370" t="s">
        <v>34074</v>
      </c>
      <c r="C345" s="371" t="s">
        <v>12863</v>
      </c>
      <c r="D345" s="370" t="s">
        <v>36103</v>
      </c>
      <c r="E345" s="370" t="s">
        <v>34291</v>
      </c>
      <c r="F345" s="370" t="s">
        <v>34292</v>
      </c>
      <c r="G345" s="370" t="s">
        <v>36104</v>
      </c>
    </row>
    <row r="346" spans="1:7" ht="85.35" customHeight="1" x14ac:dyDescent="0.25">
      <c r="A346" s="369">
        <v>342</v>
      </c>
      <c r="B346" s="370" t="s">
        <v>34074</v>
      </c>
      <c r="C346" s="371" t="s">
        <v>12880</v>
      </c>
      <c r="D346" s="370" t="s">
        <v>36105</v>
      </c>
      <c r="E346" s="370" t="s">
        <v>11490</v>
      </c>
      <c r="F346" s="370" t="s">
        <v>11491</v>
      </c>
      <c r="G346" s="370" t="s">
        <v>36106</v>
      </c>
    </row>
    <row r="347" spans="1:7" ht="102.6" customHeight="1" x14ac:dyDescent="0.25">
      <c r="A347" s="369">
        <v>343</v>
      </c>
      <c r="B347" s="370" t="s">
        <v>34074</v>
      </c>
      <c r="C347" s="371" t="s">
        <v>12916</v>
      </c>
      <c r="D347" s="370" t="s">
        <v>36107</v>
      </c>
      <c r="E347" s="370" t="s">
        <v>11502</v>
      </c>
      <c r="F347" s="370" t="s">
        <v>11503</v>
      </c>
      <c r="G347" s="370" t="s">
        <v>36108</v>
      </c>
    </row>
    <row r="348" spans="1:7" ht="85.35" customHeight="1" x14ac:dyDescent="0.25">
      <c r="A348" s="369">
        <v>344</v>
      </c>
      <c r="B348" s="370" t="s">
        <v>34074</v>
      </c>
      <c r="C348" s="371" t="s">
        <v>12940</v>
      </c>
      <c r="D348" s="370" t="s">
        <v>36109</v>
      </c>
      <c r="E348" s="370" t="s">
        <v>11516</v>
      </c>
      <c r="F348" s="370" t="s">
        <v>11517</v>
      </c>
      <c r="G348" s="370" t="s">
        <v>36110</v>
      </c>
    </row>
    <row r="349" spans="1:7" ht="85.35" customHeight="1" x14ac:dyDescent="0.25">
      <c r="A349" s="369">
        <v>345</v>
      </c>
      <c r="B349" s="370" t="s">
        <v>34074</v>
      </c>
      <c r="C349" s="371" t="s">
        <v>13043</v>
      </c>
      <c r="D349" s="370" t="s">
        <v>36111</v>
      </c>
      <c r="E349" s="370" t="s">
        <v>34301</v>
      </c>
      <c r="F349" s="370" t="s">
        <v>34302</v>
      </c>
      <c r="G349" s="370" t="s">
        <v>36112</v>
      </c>
    </row>
    <row r="350" spans="1:7" ht="68.45" customHeight="1" x14ac:dyDescent="0.25">
      <c r="A350" s="369">
        <v>346</v>
      </c>
      <c r="B350" s="370" t="s">
        <v>34074</v>
      </c>
      <c r="C350" s="371" t="s">
        <v>13067</v>
      </c>
      <c r="D350" s="370" t="s">
        <v>36113</v>
      </c>
      <c r="E350" s="370" t="s">
        <v>34305</v>
      </c>
      <c r="F350" s="370" t="s">
        <v>34306</v>
      </c>
      <c r="G350" s="370" t="s">
        <v>36114</v>
      </c>
    </row>
    <row r="351" spans="1:7" ht="68.45" customHeight="1" x14ac:dyDescent="0.25">
      <c r="A351" s="369">
        <v>347</v>
      </c>
      <c r="B351" s="370" t="s">
        <v>34074</v>
      </c>
      <c r="C351" s="371" t="s">
        <v>13085</v>
      </c>
      <c r="D351" s="370" t="s">
        <v>36115</v>
      </c>
      <c r="E351" s="370" t="s">
        <v>34309</v>
      </c>
      <c r="F351" s="370" t="s">
        <v>34310</v>
      </c>
      <c r="G351" s="370" t="s">
        <v>36116</v>
      </c>
    </row>
    <row r="352" spans="1:7" ht="85.35" customHeight="1" x14ac:dyDescent="0.25">
      <c r="A352" s="369">
        <v>348</v>
      </c>
      <c r="B352" s="370" t="s">
        <v>34074</v>
      </c>
      <c r="C352" s="371" t="s">
        <v>13169</v>
      </c>
      <c r="D352" s="370" t="s">
        <v>36117</v>
      </c>
      <c r="E352" s="370" t="s">
        <v>11577</v>
      </c>
      <c r="F352" s="370" t="s">
        <v>11578</v>
      </c>
      <c r="G352" s="370" t="s">
        <v>36118</v>
      </c>
    </row>
    <row r="353" spans="1:7" ht="68.45" customHeight="1" x14ac:dyDescent="0.25">
      <c r="A353" s="369">
        <v>349</v>
      </c>
      <c r="B353" s="370" t="s">
        <v>34074</v>
      </c>
      <c r="C353" s="371" t="s">
        <v>13157</v>
      </c>
      <c r="D353" s="370" t="s">
        <v>36119</v>
      </c>
      <c r="E353" s="370" t="s">
        <v>11589</v>
      </c>
      <c r="F353" s="370" t="s">
        <v>11590</v>
      </c>
      <c r="G353" s="370" t="s">
        <v>36120</v>
      </c>
    </row>
    <row r="354" spans="1:7" ht="68.45" customHeight="1" x14ac:dyDescent="0.25">
      <c r="A354" s="369">
        <v>350</v>
      </c>
      <c r="B354" s="370" t="s">
        <v>34074</v>
      </c>
      <c r="C354" s="371" t="s">
        <v>34316</v>
      </c>
      <c r="D354" s="370" t="s">
        <v>36121</v>
      </c>
      <c r="E354" s="370" t="s">
        <v>34318</v>
      </c>
      <c r="F354" s="370" t="s">
        <v>34319</v>
      </c>
      <c r="G354" s="370" t="s">
        <v>36122</v>
      </c>
    </row>
    <row r="355" spans="1:7" ht="68.45" customHeight="1" x14ac:dyDescent="0.25">
      <c r="A355" s="369">
        <v>351</v>
      </c>
      <c r="B355" s="370" t="s">
        <v>34074</v>
      </c>
      <c r="C355" s="371" t="s">
        <v>13217</v>
      </c>
      <c r="D355" s="370" t="s">
        <v>36123</v>
      </c>
      <c r="E355" s="370" t="s">
        <v>11613</v>
      </c>
      <c r="F355" s="370" t="s">
        <v>11614</v>
      </c>
      <c r="G355" s="370" t="s">
        <v>36124</v>
      </c>
    </row>
    <row r="356" spans="1:7" ht="68.45" customHeight="1" x14ac:dyDescent="0.25">
      <c r="A356" s="369">
        <v>352</v>
      </c>
      <c r="B356" s="370" t="s">
        <v>34074</v>
      </c>
      <c r="C356" s="371" t="s">
        <v>13211</v>
      </c>
      <c r="D356" s="370" t="s">
        <v>36125</v>
      </c>
      <c r="E356" s="370" t="s">
        <v>34324</v>
      </c>
      <c r="F356" s="370" t="s">
        <v>34325</v>
      </c>
      <c r="G356" s="370" t="s">
        <v>36126</v>
      </c>
    </row>
    <row r="357" spans="1:7" ht="68.45" customHeight="1" x14ac:dyDescent="0.25">
      <c r="A357" s="369">
        <v>353</v>
      </c>
      <c r="B357" s="370" t="s">
        <v>34074</v>
      </c>
      <c r="C357" s="371" t="s">
        <v>13229</v>
      </c>
      <c r="D357" s="370" t="s">
        <v>36127</v>
      </c>
      <c r="E357" s="370" t="s">
        <v>34328</v>
      </c>
      <c r="F357" s="370" t="s">
        <v>34329</v>
      </c>
      <c r="G357" s="370" t="s">
        <v>36128</v>
      </c>
    </row>
    <row r="358" spans="1:7" ht="68.45" customHeight="1" x14ac:dyDescent="0.25">
      <c r="A358" s="369">
        <v>354</v>
      </c>
      <c r="B358" s="370" t="s">
        <v>34074</v>
      </c>
      <c r="C358" s="371" t="s">
        <v>34331</v>
      </c>
      <c r="D358" s="370" t="s">
        <v>36129</v>
      </c>
      <c r="E358" s="370" t="s">
        <v>34333</v>
      </c>
      <c r="F358" s="370" t="s">
        <v>34334</v>
      </c>
      <c r="G358" s="370" t="s">
        <v>36130</v>
      </c>
    </row>
    <row r="359" spans="1:7" ht="68.45" customHeight="1" x14ac:dyDescent="0.25">
      <c r="A359" s="369">
        <v>355</v>
      </c>
      <c r="B359" s="370" t="s">
        <v>34074</v>
      </c>
      <c r="C359" s="371" t="s">
        <v>34336</v>
      </c>
      <c r="D359" s="370" t="s">
        <v>36131</v>
      </c>
      <c r="E359" s="370" t="s">
        <v>34338</v>
      </c>
      <c r="F359" s="370" t="s">
        <v>34339</v>
      </c>
      <c r="G359" s="370" t="s">
        <v>36132</v>
      </c>
    </row>
    <row r="360" spans="1:7" ht="102.6" customHeight="1" x14ac:dyDescent="0.25">
      <c r="A360" s="369">
        <v>356</v>
      </c>
      <c r="B360" s="370" t="s">
        <v>34074</v>
      </c>
      <c r="C360" s="371" t="s">
        <v>34341</v>
      </c>
      <c r="D360" s="370" t="s">
        <v>36133</v>
      </c>
      <c r="E360" s="370" t="s">
        <v>11673</v>
      </c>
      <c r="F360" s="370" t="s">
        <v>11674</v>
      </c>
      <c r="G360" s="370" t="s">
        <v>36134</v>
      </c>
    </row>
    <row r="361" spans="1:7" ht="68.45" customHeight="1" x14ac:dyDescent="0.25">
      <c r="A361" s="369">
        <v>357</v>
      </c>
      <c r="B361" s="370" t="s">
        <v>34074</v>
      </c>
      <c r="C361" s="371" t="s">
        <v>13575</v>
      </c>
      <c r="D361" s="370" t="s">
        <v>36135</v>
      </c>
      <c r="E361" s="370" t="s">
        <v>11694</v>
      </c>
      <c r="F361" s="370" t="s">
        <v>11695</v>
      </c>
      <c r="G361" s="370" t="s">
        <v>36136</v>
      </c>
    </row>
    <row r="362" spans="1:7" ht="68.45" customHeight="1" x14ac:dyDescent="0.25">
      <c r="A362" s="369">
        <v>358</v>
      </c>
      <c r="B362" s="370" t="s">
        <v>34074</v>
      </c>
      <c r="C362" s="371" t="s">
        <v>34346</v>
      </c>
      <c r="D362" s="370" t="s">
        <v>36137</v>
      </c>
      <c r="E362" s="370" t="s">
        <v>11706</v>
      </c>
      <c r="F362" s="370" t="s">
        <v>11707</v>
      </c>
      <c r="G362" s="370" t="s">
        <v>36138</v>
      </c>
    </row>
    <row r="363" spans="1:7" ht="68.45" customHeight="1" x14ac:dyDescent="0.25">
      <c r="A363" s="369">
        <v>359</v>
      </c>
      <c r="B363" s="370" t="s">
        <v>34074</v>
      </c>
      <c r="C363" s="371" t="s">
        <v>13617</v>
      </c>
      <c r="D363" s="370" t="s">
        <v>36139</v>
      </c>
      <c r="E363" s="370" t="s">
        <v>11718</v>
      </c>
      <c r="F363" s="370" t="s">
        <v>11719</v>
      </c>
      <c r="G363" s="370" t="s">
        <v>36140</v>
      </c>
    </row>
    <row r="364" spans="1:7" ht="68.45" customHeight="1" x14ac:dyDescent="0.25">
      <c r="A364" s="369">
        <v>360</v>
      </c>
      <c r="B364" s="370" t="s">
        <v>34074</v>
      </c>
      <c r="C364" s="371" t="s">
        <v>34351</v>
      </c>
      <c r="D364" s="370" t="s">
        <v>36141</v>
      </c>
      <c r="E364" s="370" t="s">
        <v>11730</v>
      </c>
      <c r="F364" s="370" t="s">
        <v>11731</v>
      </c>
      <c r="G364" s="370" t="s">
        <v>36142</v>
      </c>
    </row>
    <row r="365" spans="1:7" ht="85.35" customHeight="1" x14ac:dyDescent="0.25">
      <c r="A365" s="369">
        <v>361</v>
      </c>
      <c r="B365" s="370" t="s">
        <v>34074</v>
      </c>
      <c r="C365" s="371" t="s">
        <v>13641</v>
      </c>
      <c r="D365" s="370" t="s">
        <v>36143</v>
      </c>
      <c r="E365" s="370" t="s">
        <v>11751</v>
      </c>
      <c r="F365" s="370" t="s">
        <v>11752</v>
      </c>
      <c r="G365" s="370" t="s">
        <v>36144</v>
      </c>
    </row>
    <row r="366" spans="1:7" ht="68.45" customHeight="1" x14ac:dyDescent="0.25">
      <c r="A366" s="369">
        <v>362</v>
      </c>
      <c r="B366" s="370" t="s">
        <v>34074</v>
      </c>
      <c r="C366" s="371" t="s">
        <v>13790</v>
      </c>
      <c r="D366" s="370" t="s">
        <v>36145</v>
      </c>
      <c r="E366" s="370" t="s">
        <v>11772</v>
      </c>
      <c r="F366" s="370" t="s">
        <v>11773</v>
      </c>
      <c r="G366" s="370" t="s">
        <v>36146</v>
      </c>
    </row>
    <row r="367" spans="1:7" ht="68.45" customHeight="1" x14ac:dyDescent="0.25">
      <c r="A367" s="369">
        <v>363</v>
      </c>
      <c r="B367" s="370" t="s">
        <v>34074</v>
      </c>
      <c r="C367" s="371" t="s">
        <v>34356</v>
      </c>
      <c r="D367" s="370" t="s">
        <v>36147</v>
      </c>
      <c r="E367" s="370" t="s">
        <v>11784</v>
      </c>
      <c r="F367" s="370" t="s">
        <v>11785</v>
      </c>
      <c r="G367" s="370" t="s">
        <v>36148</v>
      </c>
    </row>
    <row r="368" spans="1:7" ht="85.35" customHeight="1" x14ac:dyDescent="0.25">
      <c r="A368" s="369">
        <v>364</v>
      </c>
      <c r="B368" s="370" t="s">
        <v>34074</v>
      </c>
      <c r="C368" s="371" t="s">
        <v>13902</v>
      </c>
      <c r="D368" s="370" t="s">
        <v>36149</v>
      </c>
      <c r="E368" s="370" t="s">
        <v>34360</v>
      </c>
      <c r="F368" s="370" t="s">
        <v>34361</v>
      </c>
      <c r="G368" s="370" t="s">
        <v>36150</v>
      </c>
    </row>
    <row r="369" spans="1:7" ht="68.45" customHeight="1" x14ac:dyDescent="0.25">
      <c r="A369" s="369">
        <v>365</v>
      </c>
      <c r="B369" s="370" t="s">
        <v>34074</v>
      </c>
      <c r="C369" s="371" t="s">
        <v>13945</v>
      </c>
      <c r="D369" s="370" t="s">
        <v>36151</v>
      </c>
      <c r="E369" s="370" t="s">
        <v>34364</v>
      </c>
      <c r="F369" s="370" t="s">
        <v>34365</v>
      </c>
      <c r="G369" s="370" t="s">
        <v>36152</v>
      </c>
    </row>
    <row r="370" spans="1:7" ht="68.45" customHeight="1" x14ac:dyDescent="0.25">
      <c r="A370" s="369">
        <v>366</v>
      </c>
      <c r="B370" s="370" t="s">
        <v>34074</v>
      </c>
      <c r="C370" s="371" t="s">
        <v>34367</v>
      </c>
      <c r="D370" s="370" t="s">
        <v>36153</v>
      </c>
      <c r="E370" s="370" t="s">
        <v>11821</v>
      </c>
      <c r="F370" s="370" t="s">
        <v>11822</v>
      </c>
      <c r="G370" s="370" t="s">
        <v>36154</v>
      </c>
    </row>
    <row r="371" spans="1:7" ht="85.35" customHeight="1" x14ac:dyDescent="0.25">
      <c r="A371" s="369">
        <v>367</v>
      </c>
      <c r="B371" s="370" t="s">
        <v>34074</v>
      </c>
      <c r="C371" s="371" t="s">
        <v>13993</v>
      </c>
      <c r="D371" s="370" t="s">
        <v>36155</v>
      </c>
      <c r="E371" s="370" t="s">
        <v>11833</v>
      </c>
      <c r="F371" s="370" t="s">
        <v>11834</v>
      </c>
      <c r="G371" s="370" t="s">
        <v>36156</v>
      </c>
    </row>
    <row r="372" spans="1:7" ht="85.35" customHeight="1" x14ac:dyDescent="0.25">
      <c r="A372" s="369">
        <v>368</v>
      </c>
      <c r="B372" s="370" t="s">
        <v>34074</v>
      </c>
      <c r="C372" s="371" t="s">
        <v>34372</v>
      </c>
      <c r="D372" s="370" t="s">
        <v>36157</v>
      </c>
      <c r="E372" s="370"/>
      <c r="F372" s="370"/>
      <c r="G372" s="370" t="s">
        <v>36158</v>
      </c>
    </row>
    <row r="373" spans="1:7" ht="85.35" customHeight="1" x14ac:dyDescent="0.25">
      <c r="A373" s="369">
        <v>369</v>
      </c>
      <c r="B373" s="370" t="s">
        <v>34074</v>
      </c>
      <c r="C373" s="371" t="s">
        <v>34375</v>
      </c>
      <c r="D373" s="370" t="s">
        <v>36159</v>
      </c>
      <c r="E373" s="370"/>
      <c r="F373" s="370"/>
      <c r="G373" s="370" t="s">
        <v>36160</v>
      </c>
    </row>
    <row r="374" spans="1:7" ht="102.6" customHeight="1" x14ac:dyDescent="0.25">
      <c r="A374" s="369">
        <v>370</v>
      </c>
      <c r="B374" s="370" t="s">
        <v>34074</v>
      </c>
      <c r="C374" s="371" t="s">
        <v>34375</v>
      </c>
      <c r="D374" s="370" t="s">
        <v>36161</v>
      </c>
      <c r="E374" s="370"/>
      <c r="F374" s="370"/>
      <c r="G374" s="370" t="s">
        <v>36162</v>
      </c>
    </row>
    <row r="375" spans="1:7" ht="51.2" customHeight="1" x14ac:dyDescent="0.25">
      <c r="A375" s="369">
        <v>371</v>
      </c>
      <c r="B375" s="370" t="s">
        <v>34380</v>
      </c>
      <c r="C375" s="371" t="s">
        <v>10441</v>
      </c>
      <c r="D375" s="370" t="s">
        <v>36163</v>
      </c>
      <c r="E375" s="370" t="s">
        <v>10442</v>
      </c>
      <c r="F375" s="370" t="s">
        <v>10443</v>
      </c>
      <c r="G375" s="370" t="s">
        <v>36164</v>
      </c>
    </row>
    <row r="376" spans="1:7" ht="68.45" customHeight="1" x14ac:dyDescent="0.25">
      <c r="A376" s="369">
        <v>372</v>
      </c>
      <c r="B376" s="370" t="s">
        <v>34380</v>
      </c>
      <c r="C376" s="371" t="s">
        <v>10459</v>
      </c>
      <c r="D376" s="370" t="s">
        <v>36165</v>
      </c>
      <c r="E376" s="370" t="s">
        <v>10460</v>
      </c>
      <c r="F376" s="370" t="s">
        <v>34384</v>
      </c>
      <c r="G376" s="370" t="s">
        <v>36166</v>
      </c>
    </row>
    <row r="377" spans="1:7" ht="68.45" customHeight="1" x14ac:dyDescent="0.25">
      <c r="A377" s="369">
        <v>373</v>
      </c>
      <c r="B377" s="370" t="s">
        <v>34380</v>
      </c>
      <c r="C377" s="371" t="s">
        <v>10478</v>
      </c>
      <c r="D377" s="370" t="s">
        <v>36167</v>
      </c>
      <c r="E377" s="370" t="s">
        <v>10479</v>
      </c>
      <c r="F377" s="370" t="s">
        <v>34387</v>
      </c>
      <c r="G377" s="370" t="s">
        <v>36168</v>
      </c>
    </row>
    <row r="378" spans="1:7" ht="68.45" customHeight="1" x14ac:dyDescent="0.25">
      <c r="A378" s="369">
        <v>374</v>
      </c>
      <c r="B378" s="370" t="s">
        <v>34380</v>
      </c>
      <c r="C378" s="371" t="s">
        <v>10497</v>
      </c>
      <c r="D378" s="370" t="s">
        <v>36169</v>
      </c>
      <c r="E378" s="370" t="s">
        <v>10498</v>
      </c>
      <c r="F378" s="370" t="s">
        <v>10499</v>
      </c>
      <c r="G378" s="370" t="s">
        <v>36170</v>
      </c>
    </row>
    <row r="379" spans="1:7" ht="68.45" customHeight="1" x14ac:dyDescent="0.25">
      <c r="A379" s="369">
        <v>375</v>
      </c>
      <c r="B379" s="370" t="s">
        <v>34380</v>
      </c>
      <c r="C379" s="371" t="s">
        <v>10515</v>
      </c>
      <c r="D379" s="370" t="s">
        <v>36171</v>
      </c>
      <c r="E379" s="370" t="s">
        <v>10516</v>
      </c>
      <c r="F379" s="370" t="s">
        <v>34392</v>
      </c>
      <c r="G379" s="370" t="s">
        <v>36172</v>
      </c>
    </row>
    <row r="380" spans="1:7" ht="68.45" customHeight="1" x14ac:dyDescent="0.25">
      <c r="A380" s="369">
        <v>376</v>
      </c>
      <c r="B380" s="370" t="s">
        <v>34380</v>
      </c>
      <c r="C380" s="371" t="s">
        <v>10533</v>
      </c>
      <c r="D380" s="370" t="s">
        <v>36173</v>
      </c>
      <c r="E380" s="370" t="s">
        <v>10534</v>
      </c>
      <c r="F380" s="370" t="s">
        <v>10535</v>
      </c>
      <c r="G380" s="370" t="s">
        <v>36174</v>
      </c>
    </row>
    <row r="381" spans="1:7" ht="68.45" customHeight="1" x14ac:dyDescent="0.25">
      <c r="A381" s="369">
        <v>377</v>
      </c>
      <c r="B381" s="370" t="s">
        <v>34380</v>
      </c>
      <c r="C381" s="371" t="s">
        <v>10549</v>
      </c>
      <c r="D381" s="370" t="s">
        <v>36175</v>
      </c>
      <c r="E381" s="370" t="s">
        <v>10550</v>
      </c>
      <c r="F381" s="370" t="s">
        <v>10551</v>
      </c>
      <c r="G381" s="370" t="s">
        <v>36176</v>
      </c>
    </row>
    <row r="382" spans="1:7" ht="51.2" customHeight="1" x14ac:dyDescent="0.25">
      <c r="A382" s="369">
        <v>378</v>
      </c>
      <c r="B382" s="370" t="s">
        <v>34380</v>
      </c>
      <c r="C382" s="371" t="s">
        <v>10566</v>
      </c>
      <c r="D382" s="370" t="s">
        <v>36177</v>
      </c>
      <c r="E382" s="370" t="s">
        <v>10567</v>
      </c>
      <c r="F382" s="370" t="s">
        <v>10568</v>
      </c>
      <c r="G382" s="370" t="s">
        <v>36178</v>
      </c>
    </row>
    <row r="383" spans="1:7" ht="68.45" customHeight="1" x14ac:dyDescent="0.25">
      <c r="A383" s="369">
        <v>379</v>
      </c>
      <c r="B383" s="370" t="s">
        <v>34380</v>
      </c>
      <c r="C383" s="371" t="s">
        <v>10585</v>
      </c>
      <c r="D383" s="370" t="s">
        <v>36179</v>
      </c>
      <c r="E383" s="370" t="s">
        <v>10586</v>
      </c>
      <c r="F383" s="370" t="s">
        <v>10587</v>
      </c>
      <c r="G383" s="370" t="s">
        <v>36180</v>
      </c>
    </row>
    <row r="384" spans="1:7" ht="51.2" customHeight="1" x14ac:dyDescent="0.25">
      <c r="A384" s="369">
        <v>380</v>
      </c>
      <c r="B384" s="370" t="s">
        <v>34380</v>
      </c>
      <c r="C384" s="371" t="s">
        <v>10604</v>
      </c>
      <c r="D384" s="370" t="s">
        <v>36181</v>
      </c>
      <c r="E384" s="370" t="s">
        <v>10605</v>
      </c>
      <c r="F384" s="370" t="s">
        <v>34403</v>
      </c>
      <c r="G384" s="370" t="s">
        <v>36182</v>
      </c>
    </row>
    <row r="385" spans="1:7" ht="51.2" customHeight="1" x14ac:dyDescent="0.25">
      <c r="A385" s="369">
        <v>381</v>
      </c>
      <c r="B385" s="370" t="s">
        <v>34380</v>
      </c>
      <c r="C385" s="371" t="s">
        <v>10619</v>
      </c>
      <c r="D385" s="370" t="s">
        <v>36183</v>
      </c>
      <c r="E385" s="370" t="s">
        <v>10620</v>
      </c>
      <c r="F385" s="370" t="s">
        <v>10621</v>
      </c>
      <c r="G385" s="370" t="s">
        <v>36184</v>
      </c>
    </row>
    <row r="386" spans="1:7" ht="85.35" customHeight="1" x14ac:dyDescent="0.25">
      <c r="A386" s="369">
        <v>382</v>
      </c>
      <c r="B386" s="370" t="s">
        <v>34380</v>
      </c>
      <c r="C386" s="371" t="s">
        <v>10638</v>
      </c>
      <c r="D386" s="370" t="s">
        <v>36185</v>
      </c>
      <c r="E386" s="370" t="s">
        <v>10639</v>
      </c>
      <c r="F386" s="370" t="s">
        <v>10640</v>
      </c>
      <c r="G386" s="370" t="s">
        <v>36186</v>
      </c>
    </row>
    <row r="387" spans="1:7" ht="51.2" customHeight="1" x14ac:dyDescent="0.25">
      <c r="A387" s="369">
        <v>383</v>
      </c>
      <c r="B387" s="370" t="s">
        <v>34380</v>
      </c>
      <c r="C387" s="371" t="s">
        <v>10653</v>
      </c>
      <c r="D387" s="370" t="s">
        <v>36187</v>
      </c>
      <c r="E387" s="370" t="s">
        <v>10654</v>
      </c>
      <c r="F387" s="370" t="s">
        <v>34410</v>
      </c>
      <c r="G387" s="370" t="s">
        <v>36188</v>
      </c>
    </row>
    <row r="388" spans="1:7" ht="51.2" customHeight="1" x14ac:dyDescent="0.25">
      <c r="A388" s="369">
        <v>384</v>
      </c>
      <c r="B388" s="370" t="s">
        <v>34380</v>
      </c>
      <c r="C388" s="371" t="s">
        <v>10672</v>
      </c>
      <c r="D388" s="370" t="s">
        <v>36189</v>
      </c>
      <c r="E388" s="370" t="s">
        <v>10673</v>
      </c>
      <c r="F388" s="370" t="s">
        <v>34413</v>
      </c>
      <c r="G388" s="370" t="s">
        <v>36190</v>
      </c>
    </row>
    <row r="389" spans="1:7" ht="51.2" customHeight="1" x14ac:dyDescent="0.25">
      <c r="A389" s="369">
        <v>385</v>
      </c>
      <c r="B389" s="370" t="s">
        <v>34380</v>
      </c>
      <c r="C389" s="371" t="s">
        <v>10688</v>
      </c>
      <c r="D389" s="370" t="s">
        <v>36191</v>
      </c>
      <c r="E389" s="370" t="s">
        <v>10689</v>
      </c>
      <c r="F389" s="370" t="s">
        <v>10690</v>
      </c>
      <c r="G389" s="370" t="s">
        <v>36192</v>
      </c>
    </row>
    <row r="390" spans="1:7" ht="51.2" customHeight="1" x14ac:dyDescent="0.25">
      <c r="A390" s="369">
        <v>386</v>
      </c>
      <c r="B390" s="370" t="s">
        <v>34380</v>
      </c>
      <c r="C390" s="371" t="s">
        <v>10704</v>
      </c>
      <c r="D390" s="370" t="s">
        <v>36193</v>
      </c>
      <c r="E390" s="370" t="s">
        <v>10705</v>
      </c>
      <c r="F390" s="370" t="s">
        <v>10706</v>
      </c>
      <c r="G390" s="370" t="s">
        <v>36194</v>
      </c>
    </row>
    <row r="391" spans="1:7" ht="68.45" customHeight="1" x14ac:dyDescent="0.25">
      <c r="A391" s="369">
        <v>387</v>
      </c>
      <c r="B391" s="370" t="s">
        <v>34380</v>
      </c>
      <c r="C391" s="371" t="s">
        <v>5918</v>
      </c>
      <c r="D391" s="370" t="s">
        <v>36195</v>
      </c>
      <c r="E391" s="370" t="s">
        <v>10717</v>
      </c>
      <c r="F391" s="370" t="s">
        <v>34420</v>
      </c>
      <c r="G391" s="370" t="s">
        <v>36196</v>
      </c>
    </row>
    <row r="392" spans="1:7" ht="51.2" customHeight="1" x14ac:dyDescent="0.25">
      <c r="A392" s="369">
        <v>388</v>
      </c>
      <c r="B392" s="370" t="s">
        <v>34380</v>
      </c>
      <c r="C392" s="371" t="s">
        <v>10733</v>
      </c>
      <c r="D392" s="370" t="s">
        <v>36197</v>
      </c>
      <c r="E392" s="370" t="s">
        <v>10734</v>
      </c>
      <c r="F392" s="370" t="s">
        <v>10735</v>
      </c>
      <c r="G392" s="370" t="s">
        <v>36198</v>
      </c>
    </row>
    <row r="393" spans="1:7" ht="51.2" customHeight="1" x14ac:dyDescent="0.25">
      <c r="A393" s="369">
        <v>389</v>
      </c>
      <c r="B393" s="370" t="s">
        <v>34380</v>
      </c>
      <c r="C393" s="371" t="s">
        <v>10748</v>
      </c>
      <c r="D393" s="370" t="s">
        <v>36199</v>
      </c>
      <c r="E393" s="370" t="s">
        <v>10749</v>
      </c>
      <c r="F393" s="370" t="s">
        <v>10750</v>
      </c>
      <c r="G393" s="370" t="s">
        <v>36200</v>
      </c>
    </row>
    <row r="394" spans="1:7" ht="51.2" customHeight="1" x14ac:dyDescent="0.25">
      <c r="A394" s="369">
        <v>390</v>
      </c>
      <c r="B394" s="370" t="s">
        <v>34380</v>
      </c>
      <c r="C394" s="371" t="s">
        <v>10761</v>
      </c>
      <c r="D394" s="370" t="s">
        <v>36201</v>
      </c>
      <c r="E394" s="370" t="s">
        <v>34427</v>
      </c>
      <c r="F394" s="370" t="s">
        <v>10763</v>
      </c>
      <c r="G394" s="370" t="s">
        <v>36202</v>
      </c>
    </row>
    <row r="395" spans="1:7" ht="51.2" customHeight="1" x14ac:dyDescent="0.25">
      <c r="A395" s="369">
        <v>391</v>
      </c>
      <c r="B395" s="370" t="s">
        <v>34380</v>
      </c>
      <c r="C395" s="371" t="s">
        <v>10780</v>
      </c>
      <c r="D395" s="370" t="s">
        <v>36203</v>
      </c>
      <c r="E395" s="370" t="s">
        <v>10781</v>
      </c>
      <c r="F395" s="370" t="s">
        <v>10782</v>
      </c>
      <c r="G395" s="370" t="s">
        <v>36204</v>
      </c>
    </row>
    <row r="396" spans="1:7" ht="51.2" customHeight="1" x14ac:dyDescent="0.25">
      <c r="A396" s="369">
        <v>392</v>
      </c>
      <c r="B396" s="370" t="s">
        <v>34380</v>
      </c>
      <c r="C396" s="371" t="s">
        <v>10796</v>
      </c>
      <c r="D396" s="370" t="s">
        <v>36205</v>
      </c>
      <c r="E396" s="370" t="s">
        <v>10797</v>
      </c>
      <c r="F396" s="370" t="s">
        <v>10798</v>
      </c>
      <c r="G396" s="370" t="s">
        <v>36206</v>
      </c>
    </row>
    <row r="397" spans="1:7" ht="51.2" customHeight="1" x14ac:dyDescent="0.25">
      <c r="A397" s="369">
        <v>393</v>
      </c>
      <c r="B397" s="370" t="s">
        <v>34380</v>
      </c>
      <c r="C397" s="371" t="s">
        <v>10816</v>
      </c>
      <c r="D397" s="370" t="s">
        <v>36207</v>
      </c>
      <c r="E397" s="370" t="s">
        <v>10817</v>
      </c>
      <c r="F397" s="370" t="s">
        <v>10818</v>
      </c>
      <c r="G397" s="370" t="s">
        <v>36208</v>
      </c>
    </row>
    <row r="398" spans="1:7" ht="51.2" customHeight="1" x14ac:dyDescent="0.25">
      <c r="A398" s="369">
        <v>394</v>
      </c>
      <c r="B398" s="370" t="s">
        <v>34380</v>
      </c>
      <c r="C398" s="371" t="s">
        <v>10835</v>
      </c>
      <c r="D398" s="370" t="s">
        <v>36209</v>
      </c>
      <c r="E398" s="370" t="s">
        <v>10836</v>
      </c>
      <c r="F398" s="370" t="s">
        <v>34436</v>
      </c>
      <c r="G398" s="370" t="s">
        <v>36210</v>
      </c>
    </row>
    <row r="399" spans="1:7" ht="51.2" customHeight="1" x14ac:dyDescent="0.25">
      <c r="A399" s="369">
        <v>395</v>
      </c>
      <c r="B399" s="370" t="s">
        <v>34380</v>
      </c>
      <c r="C399" s="371" t="s">
        <v>10854</v>
      </c>
      <c r="D399" s="370" t="s">
        <v>36211</v>
      </c>
      <c r="E399" s="370" t="s">
        <v>10855</v>
      </c>
      <c r="F399" s="370" t="s">
        <v>34439</v>
      </c>
      <c r="G399" s="370" t="s">
        <v>36212</v>
      </c>
    </row>
    <row r="400" spans="1:7" ht="51.2" customHeight="1" x14ac:dyDescent="0.25">
      <c r="A400" s="369">
        <v>396</v>
      </c>
      <c r="B400" s="370" t="s">
        <v>34380</v>
      </c>
      <c r="C400" s="371" t="s">
        <v>10873</v>
      </c>
      <c r="D400" s="370" t="s">
        <v>36213</v>
      </c>
      <c r="E400" s="370" t="s">
        <v>10874</v>
      </c>
      <c r="F400" s="370" t="s">
        <v>34442</v>
      </c>
      <c r="G400" s="370" t="s">
        <v>36214</v>
      </c>
    </row>
    <row r="401" spans="1:7" ht="51.2" customHeight="1" x14ac:dyDescent="0.25">
      <c r="A401" s="369">
        <v>397</v>
      </c>
      <c r="B401" s="370" t="s">
        <v>34380</v>
      </c>
      <c r="C401" s="371" t="s">
        <v>10889</v>
      </c>
      <c r="D401" s="370" t="s">
        <v>36215</v>
      </c>
      <c r="E401" s="370" t="s">
        <v>10890</v>
      </c>
      <c r="F401" s="370" t="s">
        <v>10891</v>
      </c>
      <c r="G401" s="370" t="s">
        <v>36216</v>
      </c>
    </row>
    <row r="402" spans="1:7" ht="68.45" customHeight="1" x14ac:dyDescent="0.25">
      <c r="A402" s="369">
        <v>398</v>
      </c>
      <c r="B402" s="370" t="s">
        <v>34380</v>
      </c>
      <c r="C402" s="371" t="s">
        <v>10907</v>
      </c>
      <c r="D402" s="370" t="s">
        <v>36217</v>
      </c>
      <c r="E402" s="370" t="s">
        <v>10908</v>
      </c>
      <c r="F402" s="370" t="s">
        <v>34447</v>
      </c>
      <c r="G402" s="370" t="s">
        <v>36218</v>
      </c>
    </row>
    <row r="403" spans="1:7" ht="68.45" customHeight="1" x14ac:dyDescent="0.25">
      <c r="A403" s="369">
        <v>399</v>
      </c>
      <c r="B403" s="370" t="s">
        <v>34380</v>
      </c>
      <c r="C403" s="371" t="s">
        <v>10924</v>
      </c>
      <c r="D403" s="370" t="s">
        <v>36219</v>
      </c>
      <c r="E403" s="370" t="s">
        <v>10925</v>
      </c>
      <c r="F403" s="370" t="s">
        <v>10926</v>
      </c>
      <c r="G403" s="370" t="s">
        <v>36220</v>
      </c>
    </row>
    <row r="404" spans="1:7" ht="51.2" customHeight="1" x14ac:dyDescent="0.25">
      <c r="A404" s="369">
        <v>400</v>
      </c>
      <c r="B404" s="370" t="s">
        <v>34380</v>
      </c>
      <c r="C404" s="371" t="s">
        <v>10950</v>
      </c>
      <c r="D404" s="370" t="s">
        <v>36221</v>
      </c>
      <c r="E404" s="370" t="s">
        <v>10951</v>
      </c>
      <c r="F404" s="370" t="s">
        <v>34452</v>
      </c>
      <c r="G404" s="370" t="s">
        <v>36222</v>
      </c>
    </row>
    <row r="405" spans="1:7" ht="51.2" customHeight="1" x14ac:dyDescent="0.25">
      <c r="A405" s="369">
        <v>401</v>
      </c>
      <c r="B405" s="370" t="s">
        <v>34380</v>
      </c>
      <c r="C405" s="371" t="s">
        <v>10965</v>
      </c>
      <c r="D405" s="370" t="s">
        <v>36223</v>
      </c>
      <c r="E405" s="370" t="s">
        <v>10966</v>
      </c>
      <c r="F405" s="370" t="s">
        <v>34455</v>
      </c>
      <c r="G405" s="370" t="s">
        <v>36224</v>
      </c>
    </row>
    <row r="406" spans="1:7" ht="68.45" customHeight="1" x14ac:dyDescent="0.25">
      <c r="A406" s="369">
        <v>402</v>
      </c>
      <c r="B406" s="370" t="s">
        <v>34380</v>
      </c>
      <c r="C406" s="371" t="s">
        <v>10980</v>
      </c>
      <c r="D406" s="370" t="s">
        <v>36225</v>
      </c>
      <c r="E406" s="370" t="s">
        <v>10981</v>
      </c>
      <c r="F406" s="370" t="s">
        <v>34458</v>
      </c>
      <c r="G406" s="370" t="s">
        <v>36226</v>
      </c>
    </row>
    <row r="407" spans="1:7" ht="68.45" customHeight="1" x14ac:dyDescent="0.25">
      <c r="A407" s="369">
        <v>403</v>
      </c>
      <c r="B407" s="370" t="s">
        <v>34380</v>
      </c>
      <c r="C407" s="371" t="s">
        <v>10998</v>
      </c>
      <c r="D407" s="370" t="s">
        <v>36227</v>
      </c>
      <c r="E407" s="370" t="s">
        <v>34461</v>
      </c>
      <c r="F407" s="370" t="s">
        <v>34462</v>
      </c>
      <c r="G407" s="370" t="s">
        <v>36228</v>
      </c>
    </row>
    <row r="408" spans="1:7" ht="68.45" customHeight="1" x14ac:dyDescent="0.25">
      <c r="A408" s="369">
        <v>404</v>
      </c>
      <c r="B408" s="370" t="s">
        <v>34380</v>
      </c>
      <c r="C408" s="371" t="s">
        <v>11013</v>
      </c>
      <c r="D408" s="370" t="s">
        <v>36229</v>
      </c>
      <c r="E408" s="370" t="s">
        <v>11014</v>
      </c>
      <c r="F408" s="370" t="s">
        <v>34465</v>
      </c>
      <c r="G408" s="370" t="s">
        <v>36230</v>
      </c>
    </row>
    <row r="409" spans="1:7" ht="68.45" customHeight="1" x14ac:dyDescent="0.25">
      <c r="A409" s="369">
        <v>405</v>
      </c>
      <c r="B409" s="370" t="s">
        <v>34380</v>
      </c>
      <c r="C409" s="371" t="s">
        <v>11028</v>
      </c>
      <c r="D409" s="370" t="s">
        <v>36231</v>
      </c>
      <c r="E409" s="370" t="s">
        <v>11029</v>
      </c>
      <c r="F409" s="370" t="s">
        <v>34468</v>
      </c>
      <c r="G409" s="370" t="s">
        <v>36232</v>
      </c>
    </row>
    <row r="410" spans="1:7" ht="51.2" customHeight="1" x14ac:dyDescent="0.25">
      <c r="A410" s="369">
        <v>406</v>
      </c>
      <c r="B410" s="370" t="s">
        <v>34380</v>
      </c>
      <c r="C410" s="371" t="s">
        <v>11046</v>
      </c>
      <c r="D410" s="370" t="s">
        <v>36233</v>
      </c>
      <c r="E410" s="370" t="s">
        <v>11047</v>
      </c>
      <c r="F410" s="370" t="s">
        <v>34471</v>
      </c>
      <c r="G410" s="370" t="s">
        <v>36234</v>
      </c>
    </row>
    <row r="411" spans="1:7" ht="51.2" customHeight="1" x14ac:dyDescent="0.25">
      <c r="A411" s="369">
        <v>407</v>
      </c>
      <c r="B411" s="370" t="s">
        <v>34380</v>
      </c>
      <c r="C411" s="371" t="s">
        <v>11064</v>
      </c>
      <c r="D411" s="370" t="s">
        <v>36235</v>
      </c>
      <c r="E411" s="370" t="s">
        <v>11065</v>
      </c>
      <c r="F411" s="370" t="s">
        <v>34474</v>
      </c>
      <c r="G411" s="370" t="s">
        <v>36236</v>
      </c>
    </row>
    <row r="412" spans="1:7" ht="51.2" customHeight="1" x14ac:dyDescent="0.25">
      <c r="A412" s="369">
        <v>408</v>
      </c>
      <c r="B412" s="370" t="s">
        <v>34380</v>
      </c>
      <c r="C412" s="371" t="s">
        <v>11081</v>
      </c>
      <c r="D412" s="370" t="s">
        <v>36237</v>
      </c>
      <c r="E412" s="370" t="s">
        <v>11082</v>
      </c>
      <c r="F412" s="370" t="s">
        <v>34477</v>
      </c>
      <c r="G412" s="370" t="s">
        <v>36238</v>
      </c>
    </row>
    <row r="413" spans="1:7" ht="51.2" customHeight="1" x14ac:dyDescent="0.25">
      <c r="A413" s="369">
        <v>409</v>
      </c>
      <c r="B413" s="370" t="s">
        <v>34380</v>
      </c>
      <c r="C413" s="371" t="s">
        <v>11099</v>
      </c>
      <c r="D413" s="370" t="s">
        <v>36239</v>
      </c>
      <c r="E413" s="370" t="s">
        <v>11100</v>
      </c>
      <c r="F413" s="370" t="s">
        <v>34480</v>
      </c>
      <c r="G413" s="370" t="s">
        <v>36240</v>
      </c>
    </row>
    <row r="414" spans="1:7" ht="68.45" customHeight="1" x14ac:dyDescent="0.25">
      <c r="A414" s="369">
        <v>410</v>
      </c>
      <c r="B414" s="370" t="s">
        <v>34380</v>
      </c>
      <c r="C414" s="371" t="s">
        <v>11114</v>
      </c>
      <c r="D414" s="370" t="s">
        <v>36241</v>
      </c>
      <c r="E414" s="370" t="s">
        <v>11115</v>
      </c>
      <c r="F414" s="370" t="s">
        <v>11116</v>
      </c>
      <c r="G414" s="370" t="s">
        <v>36242</v>
      </c>
    </row>
    <row r="415" spans="1:7" ht="51.2" customHeight="1" x14ac:dyDescent="0.25">
      <c r="A415" s="369">
        <v>411</v>
      </c>
      <c r="B415" s="370" t="s">
        <v>34380</v>
      </c>
      <c r="C415" s="371" t="s">
        <v>11129</v>
      </c>
      <c r="D415" s="370" t="s">
        <v>36243</v>
      </c>
      <c r="E415" s="370" t="s">
        <v>11130</v>
      </c>
      <c r="F415" s="370" t="s">
        <v>34485</v>
      </c>
      <c r="G415" s="370" t="s">
        <v>36244</v>
      </c>
    </row>
    <row r="416" spans="1:7" ht="68.45" customHeight="1" x14ac:dyDescent="0.25">
      <c r="A416" s="369">
        <v>412</v>
      </c>
      <c r="B416" s="370" t="s">
        <v>34380</v>
      </c>
      <c r="C416" s="371" t="s">
        <v>11142</v>
      </c>
      <c r="D416" s="370" t="s">
        <v>36245</v>
      </c>
      <c r="E416" s="370" t="s">
        <v>11143</v>
      </c>
      <c r="F416" s="370" t="s">
        <v>34488</v>
      </c>
      <c r="G416" s="370" t="s">
        <v>36246</v>
      </c>
    </row>
    <row r="417" spans="1:7" ht="51.2" customHeight="1" x14ac:dyDescent="0.25">
      <c r="A417" s="369">
        <v>413</v>
      </c>
      <c r="B417" s="370" t="s">
        <v>34380</v>
      </c>
      <c r="C417" s="371" t="s">
        <v>11158</v>
      </c>
      <c r="D417" s="370" t="s">
        <v>36247</v>
      </c>
      <c r="E417" s="370" t="s">
        <v>11159</v>
      </c>
      <c r="F417" s="370" t="s">
        <v>34491</v>
      </c>
      <c r="G417" s="370" t="s">
        <v>36248</v>
      </c>
    </row>
    <row r="418" spans="1:7" ht="68.45" customHeight="1" x14ac:dyDescent="0.25">
      <c r="A418" s="369">
        <v>414</v>
      </c>
      <c r="B418" s="370" t="s">
        <v>34380</v>
      </c>
      <c r="C418" s="371" t="s">
        <v>11174</v>
      </c>
      <c r="D418" s="370" t="s">
        <v>36249</v>
      </c>
      <c r="E418" s="370" t="s">
        <v>11175</v>
      </c>
      <c r="F418" s="370" t="s">
        <v>11176</v>
      </c>
      <c r="G418" s="370" t="s">
        <v>36250</v>
      </c>
    </row>
    <row r="419" spans="1:7" ht="68.45" customHeight="1" x14ac:dyDescent="0.25">
      <c r="A419" s="369">
        <v>415</v>
      </c>
      <c r="B419" s="370" t="s">
        <v>34380</v>
      </c>
      <c r="C419" s="371" t="s">
        <v>11189</v>
      </c>
      <c r="D419" s="370" t="s">
        <v>36251</v>
      </c>
      <c r="E419" s="370" t="s">
        <v>11190</v>
      </c>
      <c r="F419" s="370" t="s">
        <v>34496</v>
      </c>
      <c r="G419" s="370" t="s">
        <v>36252</v>
      </c>
    </row>
    <row r="420" spans="1:7" ht="85.35" customHeight="1" x14ac:dyDescent="0.25">
      <c r="A420" s="369">
        <v>416</v>
      </c>
      <c r="B420" s="370" t="s">
        <v>34380</v>
      </c>
      <c r="C420" s="371" t="s">
        <v>11206</v>
      </c>
      <c r="D420" s="370" t="s">
        <v>36253</v>
      </c>
      <c r="E420" s="370" t="s">
        <v>11207</v>
      </c>
      <c r="F420" s="370" t="s">
        <v>34499</v>
      </c>
      <c r="G420" s="370" t="s">
        <v>36254</v>
      </c>
    </row>
    <row r="421" spans="1:7" ht="51.2" customHeight="1" x14ac:dyDescent="0.25">
      <c r="A421" s="369">
        <v>417</v>
      </c>
      <c r="B421" s="370" t="s">
        <v>34380</v>
      </c>
      <c r="C421" s="371" t="s">
        <v>11230</v>
      </c>
      <c r="D421" s="370" t="s">
        <v>36255</v>
      </c>
      <c r="E421" s="370" t="s">
        <v>11231</v>
      </c>
      <c r="F421" s="370" t="s">
        <v>11232</v>
      </c>
      <c r="G421" s="370" t="s">
        <v>36256</v>
      </c>
    </row>
    <row r="422" spans="1:7" ht="68.45" customHeight="1" x14ac:dyDescent="0.25">
      <c r="A422" s="369">
        <v>418</v>
      </c>
      <c r="B422" s="370" t="s">
        <v>34380</v>
      </c>
      <c r="C422" s="371" t="s">
        <v>11249</v>
      </c>
      <c r="D422" s="370" t="s">
        <v>36257</v>
      </c>
      <c r="E422" s="370" t="s">
        <v>11250</v>
      </c>
      <c r="F422" s="370" t="s">
        <v>11251</v>
      </c>
      <c r="G422" s="370" t="s">
        <v>36258</v>
      </c>
    </row>
    <row r="423" spans="1:7" ht="68.45" customHeight="1" x14ac:dyDescent="0.25">
      <c r="A423" s="369">
        <v>419</v>
      </c>
      <c r="B423" s="370" t="s">
        <v>34380</v>
      </c>
      <c r="C423" s="371" t="s">
        <v>11267</v>
      </c>
      <c r="D423" s="370" t="s">
        <v>36259</v>
      </c>
      <c r="E423" s="370" t="s">
        <v>11268</v>
      </c>
      <c r="F423" s="370" t="s">
        <v>11269</v>
      </c>
      <c r="G423" s="370" t="s">
        <v>36260</v>
      </c>
    </row>
    <row r="424" spans="1:7" ht="68.45" customHeight="1" x14ac:dyDescent="0.25">
      <c r="A424" s="369">
        <v>420</v>
      </c>
      <c r="B424" s="370" t="s">
        <v>34380</v>
      </c>
      <c r="C424" s="371" t="s">
        <v>11285</v>
      </c>
      <c r="D424" s="370" t="s">
        <v>36261</v>
      </c>
      <c r="E424" s="370" t="s">
        <v>11286</v>
      </c>
      <c r="F424" s="370" t="s">
        <v>11287</v>
      </c>
      <c r="G424" s="370" t="s">
        <v>36262</v>
      </c>
    </row>
    <row r="425" spans="1:7" ht="51.2" customHeight="1" x14ac:dyDescent="0.25">
      <c r="A425" s="369">
        <v>421</v>
      </c>
      <c r="B425" s="370" t="s">
        <v>34380</v>
      </c>
      <c r="C425" s="371" t="s">
        <v>11303</v>
      </c>
      <c r="D425" s="370" t="s">
        <v>36263</v>
      </c>
      <c r="E425" s="370" t="s">
        <v>11304</v>
      </c>
      <c r="F425" s="370" t="s">
        <v>11305</v>
      </c>
      <c r="G425" s="370" t="s">
        <v>36264</v>
      </c>
    </row>
    <row r="426" spans="1:7" ht="68.45" customHeight="1" x14ac:dyDescent="0.25">
      <c r="A426" s="369">
        <v>422</v>
      </c>
      <c r="B426" s="370" t="s">
        <v>34380</v>
      </c>
      <c r="C426" s="371" t="s">
        <v>11318</v>
      </c>
      <c r="D426" s="370" t="s">
        <v>36265</v>
      </c>
      <c r="E426" s="370" t="s">
        <v>11319</v>
      </c>
      <c r="F426" s="370" t="s">
        <v>11320</v>
      </c>
      <c r="G426" s="370" t="s">
        <v>36266</v>
      </c>
    </row>
    <row r="427" spans="1:7" ht="68.45" customHeight="1" x14ac:dyDescent="0.25">
      <c r="A427" s="369">
        <v>423</v>
      </c>
      <c r="B427" s="370" t="s">
        <v>34380</v>
      </c>
      <c r="C427" s="371" t="s">
        <v>11333</v>
      </c>
      <c r="D427" s="370" t="s">
        <v>36267</v>
      </c>
      <c r="E427" s="370" t="s">
        <v>11334</v>
      </c>
      <c r="F427" s="370" t="s">
        <v>11335</v>
      </c>
      <c r="G427" s="370" t="s">
        <v>36268</v>
      </c>
    </row>
    <row r="428" spans="1:7" ht="68.45" customHeight="1" x14ac:dyDescent="0.25">
      <c r="A428" s="369">
        <v>424</v>
      </c>
      <c r="B428" s="370" t="s">
        <v>34380</v>
      </c>
      <c r="C428" s="371" t="s">
        <v>11350</v>
      </c>
      <c r="D428" s="370" t="s">
        <v>36269</v>
      </c>
      <c r="E428" s="370" t="s">
        <v>11351</v>
      </c>
      <c r="F428" s="370" t="s">
        <v>11352</v>
      </c>
      <c r="G428" s="370" t="s">
        <v>36270</v>
      </c>
    </row>
    <row r="429" spans="1:7" ht="51.2" customHeight="1" x14ac:dyDescent="0.25">
      <c r="A429" s="369">
        <v>425</v>
      </c>
      <c r="B429" s="370" t="s">
        <v>34380</v>
      </c>
      <c r="C429" s="371" t="s">
        <v>11368</v>
      </c>
      <c r="D429" s="370" t="s">
        <v>36271</v>
      </c>
      <c r="E429" s="370" t="s">
        <v>11369</v>
      </c>
      <c r="F429" s="370" t="s">
        <v>11370</v>
      </c>
      <c r="G429" s="370" t="s">
        <v>36272</v>
      </c>
    </row>
    <row r="430" spans="1:7" ht="68.45" customHeight="1" x14ac:dyDescent="0.25">
      <c r="A430" s="369">
        <v>426</v>
      </c>
      <c r="B430" s="370" t="s">
        <v>34380</v>
      </c>
      <c r="C430" s="371" t="s">
        <v>11383</v>
      </c>
      <c r="D430" s="370" t="s">
        <v>36273</v>
      </c>
      <c r="E430" s="370" t="s">
        <v>11384</v>
      </c>
      <c r="F430" s="370" t="s">
        <v>11385</v>
      </c>
      <c r="G430" s="370" t="s">
        <v>36274</v>
      </c>
    </row>
    <row r="431" spans="1:7" ht="51.2" customHeight="1" x14ac:dyDescent="0.25">
      <c r="A431" s="369">
        <v>427</v>
      </c>
      <c r="B431" s="370" t="s">
        <v>34380</v>
      </c>
      <c r="C431" s="371" t="s">
        <v>11402</v>
      </c>
      <c r="D431" s="370" t="s">
        <v>36275</v>
      </c>
      <c r="E431" s="370" t="s">
        <v>11403</v>
      </c>
      <c r="F431" s="370" t="s">
        <v>11404</v>
      </c>
      <c r="G431" s="370" t="s">
        <v>36276</v>
      </c>
    </row>
    <row r="432" spans="1:7" ht="51.2" customHeight="1" x14ac:dyDescent="0.25">
      <c r="A432" s="369">
        <v>428</v>
      </c>
      <c r="B432" s="370" t="s">
        <v>34380</v>
      </c>
      <c r="C432" s="371" t="s">
        <v>11421</v>
      </c>
      <c r="D432" s="370" t="s">
        <v>36277</v>
      </c>
      <c r="E432" s="370" t="s">
        <v>11422</v>
      </c>
      <c r="F432" s="370" t="s">
        <v>11423</v>
      </c>
      <c r="G432" s="370" t="s">
        <v>36278</v>
      </c>
    </row>
    <row r="433" spans="1:7" ht="51.2" customHeight="1" x14ac:dyDescent="0.25">
      <c r="A433" s="369">
        <v>429</v>
      </c>
      <c r="B433" s="370" t="s">
        <v>34380</v>
      </c>
      <c r="C433" s="371" t="s">
        <v>11437</v>
      </c>
      <c r="D433" s="370" t="s">
        <v>36279</v>
      </c>
      <c r="E433" s="370" t="s">
        <v>11438</v>
      </c>
      <c r="F433" s="370" t="s">
        <v>11439</v>
      </c>
      <c r="G433" s="370" t="s">
        <v>36280</v>
      </c>
    </row>
    <row r="434" spans="1:7" ht="51.2" customHeight="1" x14ac:dyDescent="0.25">
      <c r="A434" s="369">
        <v>430</v>
      </c>
      <c r="B434" s="370" t="s">
        <v>34380</v>
      </c>
      <c r="C434" s="371" t="s">
        <v>11453</v>
      </c>
      <c r="D434" s="370" t="s">
        <v>36281</v>
      </c>
      <c r="E434" s="370" t="s">
        <v>11454</v>
      </c>
      <c r="F434" s="370" t="s">
        <v>11455</v>
      </c>
      <c r="G434" s="370" t="s">
        <v>36282</v>
      </c>
    </row>
    <row r="435" spans="1:7" ht="51.2" customHeight="1" x14ac:dyDescent="0.25">
      <c r="A435" s="369">
        <v>431</v>
      </c>
      <c r="B435" s="370" t="s">
        <v>34380</v>
      </c>
      <c r="C435" s="371" t="s">
        <v>11465</v>
      </c>
      <c r="D435" s="370" t="s">
        <v>36283</v>
      </c>
      <c r="E435" s="370" t="s">
        <v>11466</v>
      </c>
      <c r="F435" s="370" t="s">
        <v>11467</v>
      </c>
      <c r="G435" s="370" t="s">
        <v>36284</v>
      </c>
    </row>
    <row r="436" spans="1:7" ht="51.2" customHeight="1" x14ac:dyDescent="0.25">
      <c r="A436" s="369">
        <v>432</v>
      </c>
      <c r="B436" s="370" t="s">
        <v>34380</v>
      </c>
      <c r="C436" s="371" t="s">
        <v>11477</v>
      </c>
      <c r="D436" s="370" t="s">
        <v>36285</v>
      </c>
      <c r="E436" s="370" t="s">
        <v>11478</v>
      </c>
      <c r="F436" s="370" t="s">
        <v>11479</v>
      </c>
      <c r="G436" s="370" t="s">
        <v>36286</v>
      </c>
    </row>
    <row r="437" spans="1:7" ht="51.2" customHeight="1" x14ac:dyDescent="0.25">
      <c r="A437" s="369">
        <v>433</v>
      </c>
      <c r="B437" s="370" t="s">
        <v>34380</v>
      </c>
      <c r="C437" s="371" t="s">
        <v>11492</v>
      </c>
      <c r="D437" s="370" t="s">
        <v>36287</v>
      </c>
      <c r="E437" s="370" t="s">
        <v>11493</v>
      </c>
      <c r="F437" s="370" t="s">
        <v>11494</v>
      </c>
      <c r="G437" s="370" t="s">
        <v>36288</v>
      </c>
    </row>
    <row r="438" spans="1:7" ht="51.2" customHeight="1" x14ac:dyDescent="0.25">
      <c r="A438" s="369">
        <v>434</v>
      </c>
      <c r="B438" s="370" t="s">
        <v>34380</v>
      </c>
      <c r="C438" s="371" t="s">
        <v>11504</v>
      </c>
      <c r="D438" s="370" t="s">
        <v>36289</v>
      </c>
      <c r="E438" s="370" t="s">
        <v>11505</v>
      </c>
      <c r="F438" s="370" t="s">
        <v>11506</v>
      </c>
      <c r="G438" s="370" t="s">
        <v>36290</v>
      </c>
    </row>
    <row r="439" spans="1:7" ht="68.45" customHeight="1" x14ac:dyDescent="0.25">
      <c r="A439" s="369">
        <v>435</v>
      </c>
      <c r="B439" s="370" t="s">
        <v>34380</v>
      </c>
      <c r="C439" s="371" t="s">
        <v>11518</v>
      </c>
      <c r="D439" s="370" t="s">
        <v>36291</v>
      </c>
      <c r="E439" s="370" t="s">
        <v>11519</v>
      </c>
      <c r="F439" s="370" t="s">
        <v>11520</v>
      </c>
      <c r="G439" s="370" t="s">
        <v>36292</v>
      </c>
    </row>
    <row r="440" spans="1:7" ht="51.2" customHeight="1" x14ac:dyDescent="0.25">
      <c r="A440" s="369">
        <v>436</v>
      </c>
      <c r="B440" s="370" t="s">
        <v>34380</v>
      </c>
      <c r="C440" s="371" t="s">
        <v>11527</v>
      </c>
      <c r="D440" s="370" t="s">
        <v>36293</v>
      </c>
      <c r="E440" s="370" t="s">
        <v>11528</v>
      </c>
      <c r="F440" s="370" t="s">
        <v>11529</v>
      </c>
      <c r="G440" s="370" t="s">
        <v>36294</v>
      </c>
    </row>
    <row r="441" spans="1:7" ht="51.2" customHeight="1" x14ac:dyDescent="0.25">
      <c r="A441" s="369">
        <v>437</v>
      </c>
      <c r="B441" s="370" t="s">
        <v>34380</v>
      </c>
      <c r="C441" s="371" t="s">
        <v>11537</v>
      </c>
      <c r="D441" s="370" t="s">
        <v>36295</v>
      </c>
      <c r="E441" s="370" t="s">
        <v>11538</v>
      </c>
      <c r="F441" s="370" t="s">
        <v>11539</v>
      </c>
      <c r="G441" s="370" t="s">
        <v>36296</v>
      </c>
    </row>
    <row r="442" spans="1:7" ht="51.2" customHeight="1" x14ac:dyDescent="0.25">
      <c r="A442" s="369">
        <v>438</v>
      </c>
      <c r="B442" s="370" t="s">
        <v>34380</v>
      </c>
      <c r="C442" s="371" t="s">
        <v>11546</v>
      </c>
      <c r="D442" s="370" t="s">
        <v>36297</v>
      </c>
      <c r="E442" s="370" t="s">
        <v>11547</v>
      </c>
      <c r="F442" s="370" t="s">
        <v>11548</v>
      </c>
      <c r="G442" s="370" t="s">
        <v>36298</v>
      </c>
    </row>
    <row r="443" spans="1:7" ht="68.45" customHeight="1" x14ac:dyDescent="0.25">
      <c r="A443" s="369">
        <v>439</v>
      </c>
      <c r="B443" s="370" t="s">
        <v>34380</v>
      </c>
      <c r="C443" s="371" t="s">
        <v>11558</v>
      </c>
      <c r="D443" s="370" t="s">
        <v>36299</v>
      </c>
      <c r="E443" s="370" t="s">
        <v>11559</v>
      </c>
      <c r="F443" s="370" t="s">
        <v>11560</v>
      </c>
      <c r="G443" s="370" t="s">
        <v>36300</v>
      </c>
    </row>
    <row r="444" spans="1:7" ht="51.2" customHeight="1" x14ac:dyDescent="0.25">
      <c r="A444" s="369">
        <v>440</v>
      </c>
      <c r="B444" s="370" t="s">
        <v>34380</v>
      </c>
      <c r="C444" s="371" t="s">
        <v>11567</v>
      </c>
      <c r="D444" s="370" t="s">
        <v>36301</v>
      </c>
      <c r="E444" s="370" t="s">
        <v>11568</v>
      </c>
      <c r="F444" s="370" t="s">
        <v>11569</v>
      </c>
      <c r="G444" s="370" t="s">
        <v>36302</v>
      </c>
    </row>
    <row r="445" spans="1:7" ht="51.2" customHeight="1" x14ac:dyDescent="0.25">
      <c r="A445" s="369">
        <v>441</v>
      </c>
      <c r="B445" s="370" t="s">
        <v>34380</v>
      </c>
      <c r="C445" s="371" t="s">
        <v>11579</v>
      </c>
      <c r="D445" s="370" t="s">
        <v>36303</v>
      </c>
      <c r="E445" s="370" t="s">
        <v>11580</v>
      </c>
      <c r="F445" s="370" t="s">
        <v>11581</v>
      </c>
      <c r="G445" s="370" t="s">
        <v>36304</v>
      </c>
    </row>
    <row r="446" spans="1:7" ht="51.2" customHeight="1" x14ac:dyDescent="0.25">
      <c r="A446" s="369">
        <v>442</v>
      </c>
      <c r="B446" s="370" t="s">
        <v>34380</v>
      </c>
      <c r="C446" s="371" t="s">
        <v>11591</v>
      </c>
      <c r="D446" s="370" t="s">
        <v>36305</v>
      </c>
      <c r="E446" s="370" t="s">
        <v>11592</v>
      </c>
      <c r="F446" s="370" t="s">
        <v>11593</v>
      </c>
      <c r="G446" s="370" t="s">
        <v>36306</v>
      </c>
    </row>
    <row r="447" spans="1:7" ht="68.45" customHeight="1" x14ac:dyDescent="0.25">
      <c r="A447" s="369">
        <v>443</v>
      </c>
      <c r="B447" s="370" t="s">
        <v>34380</v>
      </c>
      <c r="C447" s="371" t="s">
        <v>11603</v>
      </c>
      <c r="D447" s="370" t="s">
        <v>36307</v>
      </c>
      <c r="E447" s="370" t="s">
        <v>11604</v>
      </c>
      <c r="F447" s="370" t="s">
        <v>11605</v>
      </c>
      <c r="G447" s="370" t="s">
        <v>36308</v>
      </c>
    </row>
    <row r="448" spans="1:7" ht="51.2" customHeight="1" x14ac:dyDescent="0.25">
      <c r="A448" s="369">
        <v>444</v>
      </c>
      <c r="B448" s="370" t="s">
        <v>34380</v>
      </c>
      <c r="C448" s="371" t="s">
        <v>11615</v>
      </c>
      <c r="D448" s="370" t="s">
        <v>36309</v>
      </c>
      <c r="E448" s="370" t="s">
        <v>11616</v>
      </c>
      <c r="F448" s="370" t="s">
        <v>11617</v>
      </c>
      <c r="G448" s="370" t="s">
        <v>36310</v>
      </c>
    </row>
    <row r="449" spans="1:7" ht="51.2" customHeight="1" x14ac:dyDescent="0.25">
      <c r="A449" s="369">
        <v>445</v>
      </c>
      <c r="B449" s="370" t="s">
        <v>34380</v>
      </c>
      <c r="C449" s="371" t="s">
        <v>11627</v>
      </c>
      <c r="D449" s="370" t="s">
        <v>36311</v>
      </c>
      <c r="E449" s="370" t="s">
        <v>11628</v>
      </c>
      <c r="F449" s="370" t="s">
        <v>11629</v>
      </c>
      <c r="G449" s="370" t="s">
        <v>36312</v>
      </c>
    </row>
    <row r="450" spans="1:7" ht="68.45" customHeight="1" x14ac:dyDescent="0.25">
      <c r="A450" s="369">
        <v>446</v>
      </c>
      <c r="B450" s="370" t="s">
        <v>34380</v>
      </c>
      <c r="C450" s="371" t="s">
        <v>11639</v>
      </c>
      <c r="D450" s="370" t="s">
        <v>36313</v>
      </c>
      <c r="E450" s="370" t="s">
        <v>11640</v>
      </c>
      <c r="F450" s="370" t="s">
        <v>11641</v>
      </c>
      <c r="G450" s="370" t="s">
        <v>36314</v>
      </c>
    </row>
    <row r="451" spans="1:7" ht="51.2" customHeight="1" x14ac:dyDescent="0.25">
      <c r="A451" s="369">
        <v>447</v>
      </c>
      <c r="B451" s="370" t="s">
        <v>34380</v>
      </c>
      <c r="C451" s="371" t="s">
        <v>11651</v>
      </c>
      <c r="D451" s="370" t="s">
        <v>36315</v>
      </c>
      <c r="E451" s="370" t="s">
        <v>11652</v>
      </c>
      <c r="F451" s="370" t="s">
        <v>11653</v>
      </c>
      <c r="G451" s="370" t="s">
        <v>36316</v>
      </c>
    </row>
    <row r="452" spans="1:7" ht="51.2" customHeight="1" x14ac:dyDescent="0.25">
      <c r="A452" s="369">
        <v>448</v>
      </c>
      <c r="B452" s="370" t="s">
        <v>34380</v>
      </c>
      <c r="C452" s="371" t="s">
        <v>11663</v>
      </c>
      <c r="D452" s="370" t="s">
        <v>36317</v>
      </c>
      <c r="E452" s="370" t="s">
        <v>11664</v>
      </c>
      <c r="F452" s="370" t="s">
        <v>11665</v>
      </c>
      <c r="G452" s="370" t="s">
        <v>36318</v>
      </c>
    </row>
    <row r="453" spans="1:7" ht="51.2" customHeight="1" x14ac:dyDescent="0.25">
      <c r="A453" s="369">
        <v>449</v>
      </c>
      <c r="B453" s="370" t="s">
        <v>34380</v>
      </c>
      <c r="C453" s="371" t="s">
        <v>11675</v>
      </c>
      <c r="D453" s="370" t="s">
        <v>36319</v>
      </c>
      <c r="E453" s="370" t="s">
        <v>11676</v>
      </c>
      <c r="F453" s="370" t="s">
        <v>11677</v>
      </c>
      <c r="G453" s="370" t="s">
        <v>36320</v>
      </c>
    </row>
    <row r="454" spans="1:7" ht="68.45" customHeight="1" x14ac:dyDescent="0.25">
      <c r="A454" s="369">
        <v>450</v>
      </c>
      <c r="B454" s="370" t="s">
        <v>34380</v>
      </c>
      <c r="C454" s="371" t="s">
        <v>11684</v>
      </c>
      <c r="D454" s="370" t="s">
        <v>36321</v>
      </c>
      <c r="E454" s="370" t="s">
        <v>11685</v>
      </c>
      <c r="F454" s="370" t="s">
        <v>11686</v>
      </c>
      <c r="G454" s="370" t="s">
        <v>36322</v>
      </c>
    </row>
    <row r="455" spans="1:7" ht="51.2" customHeight="1" x14ac:dyDescent="0.25">
      <c r="A455" s="369">
        <v>451</v>
      </c>
      <c r="B455" s="370" t="s">
        <v>34380</v>
      </c>
      <c r="C455" s="371" t="s">
        <v>11696</v>
      </c>
      <c r="D455" s="370" t="s">
        <v>36323</v>
      </c>
      <c r="E455" s="370" t="s">
        <v>11697</v>
      </c>
      <c r="F455" s="370" t="s">
        <v>34570</v>
      </c>
      <c r="G455" s="370" t="s">
        <v>36324</v>
      </c>
    </row>
    <row r="456" spans="1:7" ht="51.2" customHeight="1" x14ac:dyDescent="0.25">
      <c r="A456" s="369">
        <v>452</v>
      </c>
      <c r="B456" s="370" t="s">
        <v>34380</v>
      </c>
      <c r="C456" s="371" t="s">
        <v>11708</v>
      </c>
      <c r="D456" s="370" t="s">
        <v>36325</v>
      </c>
      <c r="E456" s="370" t="s">
        <v>11709</v>
      </c>
      <c r="F456" s="370" t="s">
        <v>11710</v>
      </c>
      <c r="G456" s="370" t="s">
        <v>36326</v>
      </c>
    </row>
    <row r="457" spans="1:7" ht="51.2" customHeight="1" x14ac:dyDescent="0.25">
      <c r="A457" s="369">
        <v>453</v>
      </c>
      <c r="B457" s="370" t="s">
        <v>34380</v>
      </c>
      <c r="C457" s="371" t="s">
        <v>11720</v>
      </c>
      <c r="D457" s="370" t="s">
        <v>36327</v>
      </c>
      <c r="E457" s="370" t="s">
        <v>11721</v>
      </c>
      <c r="F457" s="370" t="s">
        <v>11722</v>
      </c>
      <c r="G457" s="370" t="s">
        <v>36328</v>
      </c>
    </row>
    <row r="458" spans="1:7" ht="51.2" customHeight="1" x14ac:dyDescent="0.25">
      <c r="A458" s="369">
        <v>454</v>
      </c>
      <c r="B458" s="370" t="s">
        <v>34380</v>
      </c>
      <c r="C458" s="371" t="s">
        <v>11732</v>
      </c>
      <c r="D458" s="370" t="s">
        <v>36329</v>
      </c>
      <c r="E458" s="370" t="s">
        <v>11733</v>
      </c>
      <c r="F458" s="370" t="s">
        <v>34577</v>
      </c>
      <c r="G458" s="370" t="s">
        <v>36330</v>
      </c>
    </row>
    <row r="459" spans="1:7" ht="51.2" customHeight="1" x14ac:dyDescent="0.25">
      <c r="A459" s="369">
        <v>455</v>
      </c>
      <c r="B459" s="370" t="s">
        <v>34380</v>
      </c>
      <c r="C459" s="371" t="s">
        <v>11741</v>
      </c>
      <c r="D459" s="370" t="s">
        <v>36331</v>
      </c>
      <c r="E459" s="370" t="s">
        <v>11742</v>
      </c>
      <c r="F459" s="370" t="s">
        <v>11743</v>
      </c>
      <c r="G459" s="370" t="s">
        <v>36332</v>
      </c>
    </row>
    <row r="460" spans="1:7" ht="51.2" customHeight="1" x14ac:dyDescent="0.25">
      <c r="A460" s="369">
        <v>456</v>
      </c>
      <c r="B460" s="370" t="s">
        <v>34380</v>
      </c>
      <c r="C460" s="371" t="s">
        <v>11753</v>
      </c>
      <c r="D460" s="370" t="s">
        <v>36333</v>
      </c>
      <c r="E460" s="370" t="s">
        <v>11754</v>
      </c>
      <c r="F460" s="370" t="s">
        <v>11755</v>
      </c>
      <c r="G460" s="370" t="s">
        <v>36334</v>
      </c>
    </row>
    <row r="461" spans="1:7" ht="68.45" customHeight="1" x14ac:dyDescent="0.25">
      <c r="A461" s="369">
        <v>457</v>
      </c>
      <c r="B461" s="370" t="s">
        <v>34380</v>
      </c>
      <c r="C461" s="371" t="s">
        <v>11762</v>
      </c>
      <c r="D461" s="370" t="s">
        <v>36335</v>
      </c>
      <c r="E461" s="370" t="s">
        <v>11763</v>
      </c>
      <c r="F461" s="370" t="s">
        <v>11764</v>
      </c>
      <c r="G461" s="370" t="s">
        <v>36336</v>
      </c>
    </row>
    <row r="462" spans="1:7" ht="51.2" customHeight="1" x14ac:dyDescent="0.25">
      <c r="A462" s="369">
        <v>458</v>
      </c>
      <c r="B462" s="370" t="s">
        <v>34380</v>
      </c>
      <c r="C462" s="371" t="s">
        <v>11774</v>
      </c>
      <c r="D462" s="370" t="s">
        <v>36337</v>
      </c>
      <c r="E462" s="370" t="s">
        <v>11775</v>
      </c>
      <c r="F462" s="370" t="s">
        <v>11776</v>
      </c>
      <c r="G462" s="370" t="s">
        <v>36338</v>
      </c>
    </row>
    <row r="463" spans="1:7" ht="51.2" customHeight="1" x14ac:dyDescent="0.25">
      <c r="A463" s="369">
        <v>459</v>
      </c>
      <c r="B463" s="370" t="s">
        <v>34380</v>
      </c>
      <c r="C463" s="371" t="s">
        <v>11786</v>
      </c>
      <c r="D463" s="370" t="s">
        <v>36339</v>
      </c>
      <c r="E463" s="370" t="s">
        <v>11787</v>
      </c>
      <c r="F463" s="370" t="s">
        <v>11788</v>
      </c>
      <c r="G463" s="370" t="s">
        <v>36340</v>
      </c>
    </row>
    <row r="464" spans="1:7" ht="51.2" customHeight="1" x14ac:dyDescent="0.25">
      <c r="A464" s="369">
        <v>460</v>
      </c>
      <c r="B464" s="370" t="s">
        <v>34380</v>
      </c>
      <c r="C464" s="371" t="s">
        <v>11798</v>
      </c>
      <c r="D464" s="370" t="s">
        <v>36341</v>
      </c>
      <c r="E464" s="370" t="s">
        <v>11799</v>
      </c>
      <c r="F464" s="370" t="s">
        <v>11800</v>
      </c>
      <c r="G464" s="370" t="s">
        <v>36342</v>
      </c>
    </row>
    <row r="465" spans="1:7" ht="68.45" customHeight="1" x14ac:dyDescent="0.25">
      <c r="A465" s="369">
        <v>461</v>
      </c>
      <c r="B465" s="370" t="s">
        <v>34380</v>
      </c>
      <c r="C465" s="371" t="s">
        <v>11811</v>
      </c>
      <c r="D465" s="370" t="s">
        <v>36343</v>
      </c>
      <c r="E465" s="370" t="s">
        <v>11812</v>
      </c>
      <c r="F465" s="370" t="s">
        <v>34592</v>
      </c>
      <c r="G465" s="370" t="s">
        <v>36344</v>
      </c>
    </row>
    <row r="466" spans="1:7" ht="51.2" customHeight="1" x14ac:dyDescent="0.25">
      <c r="A466" s="369">
        <v>462</v>
      </c>
      <c r="B466" s="370" t="s">
        <v>34380</v>
      </c>
      <c r="C466" s="371" t="s">
        <v>11823</v>
      </c>
      <c r="D466" s="370" t="s">
        <v>36345</v>
      </c>
      <c r="E466" s="370" t="s">
        <v>11824</v>
      </c>
      <c r="F466" s="370" t="s">
        <v>11825</v>
      </c>
      <c r="G466" s="370" t="s">
        <v>36346</v>
      </c>
    </row>
    <row r="467" spans="1:7" ht="68.45" customHeight="1" x14ac:dyDescent="0.25">
      <c r="A467" s="369">
        <v>463</v>
      </c>
      <c r="B467" s="370" t="s">
        <v>34380</v>
      </c>
      <c r="C467" s="371" t="s">
        <v>11835</v>
      </c>
      <c r="D467" s="370" t="s">
        <v>36347</v>
      </c>
      <c r="E467" s="370" t="s">
        <v>11836</v>
      </c>
      <c r="F467" s="370" t="s">
        <v>11837</v>
      </c>
      <c r="G467" s="370" t="s">
        <v>36348</v>
      </c>
    </row>
    <row r="468" spans="1:7" ht="51.2" customHeight="1" x14ac:dyDescent="0.25">
      <c r="A468" s="369">
        <v>464</v>
      </c>
      <c r="B468" s="370" t="s">
        <v>34380</v>
      </c>
      <c r="C468" s="371" t="s">
        <v>11844</v>
      </c>
      <c r="D468" s="370" t="s">
        <v>36349</v>
      </c>
      <c r="E468" s="370" t="s">
        <v>11845</v>
      </c>
      <c r="F468" s="370" t="s">
        <v>11846</v>
      </c>
      <c r="G468" s="370" t="s">
        <v>36350</v>
      </c>
    </row>
    <row r="469" spans="1:7" ht="51.2" customHeight="1" x14ac:dyDescent="0.25">
      <c r="A469" s="369">
        <v>465</v>
      </c>
      <c r="B469" s="370" t="s">
        <v>34380</v>
      </c>
      <c r="C469" s="371" t="s">
        <v>11854</v>
      </c>
      <c r="D469" s="370" t="s">
        <v>36351</v>
      </c>
      <c r="E469" s="370" t="s">
        <v>11855</v>
      </c>
      <c r="F469" s="370" t="s">
        <v>11856</v>
      </c>
      <c r="G469" s="370" t="s">
        <v>36352</v>
      </c>
    </row>
    <row r="470" spans="1:7" ht="51.2" customHeight="1" x14ac:dyDescent="0.25">
      <c r="A470" s="369">
        <v>466</v>
      </c>
      <c r="B470" s="370" t="s">
        <v>34380</v>
      </c>
      <c r="C470" s="371" t="s">
        <v>11864</v>
      </c>
      <c r="D470" s="370" t="s">
        <v>36353</v>
      </c>
      <c r="E470" s="370" t="s">
        <v>11865</v>
      </c>
      <c r="F470" s="370" t="s">
        <v>34603</v>
      </c>
      <c r="G470" s="370" t="s">
        <v>36354</v>
      </c>
    </row>
    <row r="471" spans="1:7" ht="51.2" customHeight="1" x14ac:dyDescent="0.25">
      <c r="A471" s="369">
        <v>467</v>
      </c>
      <c r="B471" s="370" t="s">
        <v>34380</v>
      </c>
      <c r="C471" s="371" t="s">
        <v>11874</v>
      </c>
      <c r="D471" s="370" t="s">
        <v>36355</v>
      </c>
      <c r="E471" s="370" t="s">
        <v>11875</v>
      </c>
      <c r="F471" s="370" t="s">
        <v>34606</v>
      </c>
      <c r="G471" s="370" t="s">
        <v>36356</v>
      </c>
    </row>
    <row r="472" spans="1:7" ht="51.2" customHeight="1" x14ac:dyDescent="0.25">
      <c r="A472" s="369">
        <v>468</v>
      </c>
      <c r="B472" s="370" t="s">
        <v>34380</v>
      </c>
      <c r="C472" s="371" t="s">
        <v>11883</v>
      </c>
      <c r="D472" s="370" t="s">
        <v>36357</v>
      </c>
      <c r="E472" s="370" t="s">
        <v>11884</v>
      </c>
      <c r="F472" s="370" t="s">
        <v>11885</v>
      </c>
      <c r="G472" s="370" t="s">
        <v>36358</v>
      </c>
    </row>
    <row r="473" spans="1:7" ht="51.2" customHeight="1" x14ac:dyDescent="0.25">
      <c r="A473" s="369">
        <v>469</v>
      </c>
      <c r="B473" s="370" t="s">
        <v>34380</v>
      </c>
      <c r="C473" s="371" t="s">
        <v>11892</v>
      </c>
      <c r="D473" s="370" t="s">
        <v>36359</v>
      </c>
      <c r="E473" s="370" t="s">
        <v>11893</v>
      </c>
      <c r="F473" s="370" t="s">
        <v>11894</v>
      </c>
      <c r="G473" s="370" t="s">
        <v>36360</v>
      </c>
    </row>
    <row r="474" spans="1:7" ht="68.45" customHeight="1" x14ac:dyDescent="0.25">
      <c r="A474" s="369">
        <v>470</v>
      </c>
      <c r="B474" s="370" t="s">
        <v>34380</v>
      </c>
      <c r="C474" s="371" t="s">
        <v>11901</v>
      </c>
      <c r="D474" s="370" t="s">
        <v>36361</v>
      </c>
      <c r="E474" s="370" t="s">
        <v>11902</v>
      </c>
      <c r="F474" s="370" t="s">
        <v>11903</v>
      </c>
      <c r="G474" s="370" t="s">
        <v>36362</v>
      </c>
    </row>
    <row r="475" spans="1:7" ht="51.2" customHeight="1" x14ac:dyDescent="0.25">
      <c r="A475" s="369">
        <v>471</v>
      </c>
      <c r="B475" s="370" t="s">
        <v>34380</v>
      </c>
      <c r="C475" s="371" t="s">
        <v>11910</v>
      </c>
      <c r="D475" s="370" t="s">
        <v>36363</v>
      </c>
      <c r="E475" s="370" t="s">
        <v>11911</v>
      </c>
      <c r="F475" s="370" t="s">
        <v>34615</v>
      </c>
      <c r="G475" s="370" t="s">
        <v>36364</v>
      </c>
    </row>
    <row r="476" spans="1:7" ht="51.2" customHeight="1" x14ac:dyDescent="0.25">
      <c r="A476" s="369">
        <v>472</v>
      </c>
      <c r="B476" s="370" t="s">
        <v>34380</v>
      </c>
      <c r="C476" s="371" t="s">
        <v>11919</v>
      </c>
      <c r="D476" s="370" t="s">
        <v>36365</v>
      </c>
      <c r="E476" s="370" t="s">
        <v>11920</v>
      </c>
      <c r="F476" s="370" t="s">
        <v>34618</v>
      </c>
      <c r="G476" s="370" t="s">
        <v>36366</v>
      </c>
    </row>
    <row r="477" spans="1:7" ht="51.2" customHeight="1" x14ac:dyDescent="0.25">
      <c r="A477" s="369">
        <v>473</v>
      </c>
      <c r="B477" s="370" t="s">
        <v>34380</v>
      </c>
      <c r="C477" s="371" t="s">
        <v>11925</v>
      </c>
      <c r="D477" s="370" t="s">
        <v>36367</v>
      </c>
      <c r="E477" s="370" t="s">
        <v>11926</v>
      </c>
      <c r="F477" s="370" t="s">
        <v>34621</v>
      </c>
      <c r="G477" s="370" t="s">
        <v>36368</v>
      </c>
    </row>
    <row r="478" spans="1:7" ht="51.2" customHeight="1" x14ac:dyDescent="0.25">
      <c r="A478" s="369">
        <v>474</v>
      </c>
      <c r="B478" s="370" t="s">
        <v>34380</v>
      </c>
      <c r="C478" s="371" t="s">
        <v>11934</v>
      </c>
      <c r="D478" s="370" t="s">
        <v>36369</v>
      </c>
      <c r="E478" s="370" t="s">
        <v>11935</v>
      </c>
      <c r="F478" s="370" t="s">
        <v>11936</v>
      </c>
      <c r="G478" s="370" t="s">
        <v>36370</v>
      </c>
    </row>
    <row r="479" spans="1:7" ht="68.45" customHeight="1" x14ac:dyDescent="0.25">
      <c r="A479" s="369">
        <v>475</v>
      </c>
      <c r="B479" s="370" t="s">
        <v>34380</v>
      </c>
      <c r="C479" s="371" t="s">
        <v>11943</v>
      </c>
      <c r="D479" s="370" t="s">
        <v>36371</v>
      </c>
      <c r="E479" s="370" t="s">
        <v>11944</v>
      </c>
      <c r="F479" s="370" t="s">
        <v>34626</v>
      </c>
      <c r="G479" s="370" t="s">
        <v>36372</v>
      </c>
    </row>
    <row r="480" spans="1:7" ht="68.45" customHeight="1" x14ac:dyDescent="0.25">
      <c r="A480" s="369">
        <v>476</v>
      </c>
      <c r="B480" s="370" t="s">
        <v>34380</v>
      </c>
      <c r="C480" s="371" t="s">
        <v>11952</v>
      </c>
      <c r="D480" s="370" t="s">
        <v>36373</v>
      </c>
      <c r="E480" s="370" t="s">
        <v>11953</v>
      </c>
      <c r="F480" s="370" t="s">
        <v>34629</v>
      </c>
      <c r="G480" s="370" t="s">
        <v>36374</v>
      </c>
    </row>
    <row r="481" spans="1:7" ht="51.2" customHeight="1" x14ac:dyDescent="0.25">
      <c r="A481" s="369">
        <v>477</v>
      </c>
      <c r="B481" s="370" t="s">
        <v>34380</v>
      </c>
      <c r="C481" s="371" t="s">
        <v>11961</v>
      </c>
      <c r="D481" s="370" t="s">
        <v>36375</v>
      </c>
      <c r="E481" s="370" t="s">
        <v>11962</v>
      </c>
      <c r="F481" s="370" t="s">
        <v>11963</v>
      </c>
      <c r="G481" s="370" t="s">
        <v>36376</v>
      </c>
    </row>
    <row r="482" spans="1:7" ht="85.35" customHeight="1" x14ac:dyDescent="0.25">
      <c r="A482" s="369">
        <v>478</v>
      </c>
      <c r="B482" s="370" t="s">
        <v>34380</v>
      </c>
      <c r="C482" s="371" t="s">
        <v>11970</v>
      </c>
      <c r="D482" s="370" t="s">
        <v>36377</v>
      </c>
      <c r="E482" s="370" t="s">
        <v>11971</v>
      </c>
      <c r="F482" s="370" t="s">
        <v>34634</v>
      </c>
      <c r="G482" s="370" t="s">
        <v>36378</v>
      </c>
    </row>
    <row r="483" spans="1:7" ht="51.2" customHeight="1" x14ac:dyDescent="0.25">
      <c r="A483" s="369">
        <v>479</v>
      </c>
      <c r="B483" s="370" t="s">
        <v>34380</v>
      </c>
      <c r="C483" s="371" t="s">
        <v>11979</v>
      </c>
      <c r="D483" s="370" t="s">
        <v>36379</v>
      </c>
      <c r="E483" s="370" t="s">
        <v>11980</v>
      </c>
      <c r="F483" s="370" t="s">
        <v>34637</v>
      </c>
      <c r="G483" s="370" t="s">
        <v>36380</v>
      </c>
    </row>
    <row r="484" spans="1:7" ht="51.2" customHeight="1" x14ac:dyDescent="0.25">
      <c r="A484" s="369">
        <v>480</v>
      </c>
      <c r="B484" s="370" t="s">
        <v>34380</v>
      </c>
      <c r="C484" s="371" t="s">
        <v>11988</v>
      </c>
      <c r="D484" s="370" t="s">
        <v>36381</v>
      </c>
      <c r="E484" s="370" t="s">
        <v>11989</v>
      </c>
      <c r="F484" s="370" t="s">
        <v>11990</v>
      </c>
      <c r="G484" s="370" t="s">
        <v>36382</v>
      </c>
    </row>
    <row r="485" spans="1:7" ht="51.2" customHeight="1" x14ac:dyDescent="0.25">
      <c r="A485" s="369">
        <v>481</v>
      </c>
      <c r="B485" s="370" t="s">
        <v>34380</v>
      </c>
      <c r="C485" s="371" t="s">
        <v>11994</v>
      </c>
      <c r="D485" s="370" t="s">
        <v>36383</v>
      </c>
      <c r="E485" s="370" t="s">
        <v>11995</v>
      </c>
      <c r="F485" s="370" t="s">
        <v>34642</v>
      </c>
      <c r="G485" s="370" t="s">
        <v>36384</v>
      </c>
    </row>
    <row r="486" spans="1:7" ht="51.2" customHeight="1" x14ac:dyDescent="0.25">
      <c r="A486" s="369">
        <v>482</v>
      </c>
      <c r="B486" s="370" t="s">
        <v>34380</v>
      </c>
      <c r="C486" s="371" t="s">
        <v>12003</v>
      </c>
      <c r="D486" s="370" t="s">
        <v>36385</v>
      </c>
      <c r="E486" s="370" t="s">
        <v>12004</v>
      </c>
      <c r="F486" s="370" t="s">
        <v>34645</v>
      </c>
      <c r="G486" s="370" t="s">
        <v>36386</v>
      </c>
    </row>
    <row r="487" spans="1:7" ht="51.2" customHeight="1" x14ac:dyDescent="0.25">
      <c r="A487" s="369">
        <v>483</v>
      </c>
      <c r="B487" s="370" t="s">
        <v>34380</v>
      </c>
      <c r="C487" s="371" t="s">
        <v>12012</v>
      </c>
      <c r="D487" s="370" t="s">
        <v>36387</v>
      </c>
      <c r="E487" s="370" t="s">
        <v>12013</v>
      </c>
      <c r="F487" s="370" t="s">
        <v>12014</v>
      </c>
      <c r="G487" s="370" t="s">
        <v>36388</v>
      </c>
    </row>
    <row r="488" spans="1:7" ht="51.2" customHeight="1" x14ac:dyDescent="0.25">
      <c r="A488" s="369">
        <v>484</v>
      </c>
      <c r="B488" s="370" t="s">
        <v>34380</v>
      </c>
      <c r="C488" s="371" t="s">
        <v>12021</v>
      </c>
      <c r="D488" s="370" t="s">
        <v>36389</v>
      </c>
      <c r="E488" s="370" t="s">
        <v>12022</v>
      </c>
      <c r="F488" s="370" t="s">
        <v>34650</v>
      </c>
      <c r="G488" s="370" t="s">
        <v>36390</v>
      </c>
    </row>
    <row r="489" spans="1:7" ht="51.2" customHeight="1" x14ac:dyDescent="0.25">
      <c r="A489" s="369">
        <v>485</v>
      </c>
      <c r="B489" s="370" t="s">
        <v>34380</v>
      </c>
      <c r="C489" s="371" t="s">
        <v>12030</v>
      </c>
      <c r="D489" s="370" t="s">
        <v>36391</v>
      </c>
      <c r="E489" s="370" t="s">
        <v>12031</v>
      </c>
      <c r="F489" s="370" t="s">
        <v>34653</v>
      </c>
      <c r="G489" s="370" t="s">
        <v>36392</v>
      </c>
    </row>
    <row r="490" spans="1:7" ht="51.2" customHeight="1" x14ac:dyDescent="0.25">
      <c r="A490" s="369">
        <v>486</v>
      </c>
      <c r="B490" s="370" t="s">
        <v>34380</v>
      </c>
      <c r="C490" s="371" t="s">
        <v>12039</v>
      </c>
      <c r="D490" s="370" t="s">
        <v>36393</v>
      </c>
      <c r="E490" s="370" t="s">
        <v>12040</v>
      </c>
      <c r="F490" s="370" t="s">
        <v>34656</v>
      </c>
      <c r="G490" s="370" t="s">
        <v>36394</v>
      </c>
    </row>
    <row r="491" spans="1:7" ht="68.45" customHeight="1" x14ac:dyDescent="0.25">
      <c r="A491" s="369">
        <v>487</v>
      </c>
      <c r="B491" s="370" t="s">
        <v>34380</v>
      </c>
      <c r="C491" s="371" t="s">
        <v>12047</v>
      </c>
      <c r="D491" s="370" t="s">
        <v>36395</v>
      </c>
      <c r="E491" s="370" t="s">
        <v>12048</v>
      </c>
      <c r="F491" s="370" t="s">
        <v>12049</v>
      </c>
      <c r="G491" s="370" t="s">
        <v>36396</v>
      </c>
    </row>
    <row r="492" spans="1:7" ht="68.45" customHeight="1" x14ac:dyDescent="0.25">
      <c r="A492" s="369">
        <v>488</v>
      </c>
      <c r="B492" s="370" t="s">
        <v>34380</v>
      </c>
      <c r="C492" s="371" t="s">
        <v>12055</v>
      </c>
      <c r="D492" s="370" t="s">
        <v>36397</v>
      </c>
      <c r="E492" s="370" t="s">
        <v>12056</v>
      </c>
      <c r="F492" s="370" t="s">
        <v>34661</v>
      </c>
      <c r="G492" s="370" t="s">
        <v>36398</v>
      </c>
    </row>
    <row r="493" spans="1:7" ht="51.2" customHeight="1" x14ac:dyDescent="0.25">
      <c r="A493" s="369">
        <v>489</v>
      </c>
      <c r="B493" s="370" t="s">
        <v>34380</v>
      </c>
      <c r="C493" s="371" t="s">
        <v>12064</v>
      </c>
      <c r="D493" s="370" t="s">
        <v>36399</v>
      </c>
      <c r="E493" s="370" t="s">
        <v>12065</v>
      </c>
      <c r="F493" s="370" t="s">
        <v>12066</v>
      </c>
      <c r="G493" s="370" t="s">
        <v>36400</v>
      </c>
    </row>
    <row r="494" spans="1:7" ht="34.15" customHeight="1" x14ac:dyDescent="0.25">
      <c r="A494" s="369">
        <v>490</v>
      </c>
      <c r="B494" s="370" t="s">
        <v>34380</v>
      </c>
      <c r="C494" s="371" t="s">
        <v>12070</v>
      </c>
      <c r="D494" s="370" t="s">
        <v>36401</v>
      </c>
      <c r="E494" s="370" t="s">
        <v>12071</v>
      </c>
      <c r="F494" s="370" t="s">
        <v>12072</v>
      </c>
      <c r="G494" s="370" t="s">
        <v>36402</v>
      </c>
    </row>
    <row r="495" spans="1:7" ht="34.15" customHeight="1" x14ac:dyDescent="0.25">
      <c r="A495" s="369">
        <v>491</v>
      </c>
      <c r="B495" s="370" t="s">
        <v>34380</v>
      </c>
      <c r="C495" s="371" t="s">
        <v>12078</v>
      </c>
      <c r="D495" s="370" t="s">
        <v>36403</v>
      </c>
      <c r="E495" s="370" t="s">
        <v>12079</v>
      </c>
      <c r="F495" s="370" t="s">
        <v>12080</v>
      </c>
      <c r="G495" s="370" t="s">
        <v>36404</v>
      </c>
    </row>
    <row r="496" spans="1:7" ht="51.2" customHeight="1" x14ac:dyDescent="0.25">
      <c r="A496" s="369">
        <v>492</v>
      </c>
      <c r="B496" s="370" t="s">
        <v>34380</v>
      </c>
      <c r="C496" s="371" t="s">
        <v>12087</v>
      </c>
      <c r="D496" s="370" t="s">
        <v>36405</v>
      </c>
      <c r="E496" s="370" t="s">
        <v>12088</v>
      </c>
      <c r="F496" s="370" t="s">
        <v>34670</v>
      </c>
      <c r="G496" s="370" t="s">
        <v>36406</v>
      </c>
    </row>
    <row r="497" spans="1:7" ht="51.2" customHeight="1" x14ac:dyDescent="0.25">
      <c r="A497" s="369">
        <v>493</v>
      </c>
      <c r="B497" s="370" t="s">
        <v>34380</v>
      </c>
      <c r="C497" s="371" t="s">
        <v>12093</v>
      </c>
      <c r="D497" s="370" t="s">
        <v>36407</v>
      </c>
      <c r="E497" s="370" t="s">
        <v>12094</v>
      </c>
      <c r="F497" s="370" t="s">
        <v>12095</v>
      </c>
      <c r="G497" s="370" t="s">
        <v>36408</v>
      </c>
    </row>
    <row r="498" spans="1:7" ht="51.2" customHeight="1" x14ac:dyDescent="0.25">
      <c r="A498" s="369">
        <v>494</v>
      </c>
      <c r="B498" s="370" t="s">
        <v>34380</v>
      </c>
      <c r="C498" s="371" t="s">
        <v>12102</v>
      </c>
      <c r="D498" s="370" t="s">
        <v>36409</v>
      </c>
      <c r="E498" s="370" t="s">
        <v>12103</v>
      </c>
      <c r="F498" s="370" t="s">
        <v>12104</v>
      </c>
      <c r="G498" s="370" t="s">
        <v>36410</v>
      </c>
    </row>
    <row r="499" spans="1:7" ht="51.2" customHeight="1" x14ac:dyDescent="0.25">
      <c r="A499" s="369">
        <v>495</v>
      </c>
      <c r="B499" s="370" t="s">
        <v>34380</v>
      </c>
      <c r="C499" s="371" t="s">
        <v>12108</v>
      </c>
      <c r="D499" s="370" t="s">
        <v>36411</v>
      </c>
      <c r="E499" s="370" t="s">
        <v>12109</v>
      </c>
      <c r="F499" s="370" t="s">
        <v>34677</v>
      </c>
      <c r="G499" s="370" t="s">
        <v>36412</v>
      </c>
    </row>
    <row r="500" spans="1:7" ht="68.45" customHeight="1" x14ac:dyDescent="0.25">
      <c r="A500" s="369">
        <v>496</v>
      </c>
      <c r="B500" s="370" t="s">
        <v>34380</v>
      </c>
      <c r="C500" s="371" t="s">
        <v>12115</v>
      </c>
      <c r="D500" s="370" t="s">
        <v>36413</v>
      </c>
      <c r="E500" s="370" t="s">
        <v>12116</v>
      </c>
      <c r="F500" s="370" t="s">
        <v>34680</v>
      </c>
      <c r="G500" s="370" t="s">
        <v>36414</v>
      </c>
    </row>
    <row r="501" spans="1:7" ht="51.2" customHeight="1" x14ac:dyDescent="0.25">
      <c r="A501" s="369">
        <v>497</v>
      </c>
      <c r="B501" s="370" t="s">
        <v>34380</v>
      </c>
      <c r="C501" s="371" t="s">
        <v>12122</v>
      </c>
      <c r="D501" s="370" t="s">
        <v>36415</v>
      </c>
      <c r="E501" s="370" t="s">
        <v>12123</v>
      </c>
      <c r="F501" s="370" t="s">
        <v>12124</v>
      </c>
      <c r="G501" s="370" t="s">
        <v>36416</v>
      </c>
    </row>
    <row r="502" spans="1:7" ht="51.2" customHeight="1" x14ac:dyDescent="0.25">
      <c r="A502" s="369">
        <v>498</v>
      </c>
      <c r="B502" s="370" t="s">
        <v>34380</v>
      </c>
      <c r="C502" s="371" t="s">
        <v>12129</v>
      </c>
      <c r="D502" s="370" t="s">
        <v>36417</v>
      </c>
      <c r="E502" s="370" t="s">
        <v>12130</v>
      </c>
      <c r="F502" s="370" t="s">
        <v>12131</v>
      </c>
      <c r="G502" s="370" t="s">
        <v>36418</v>
      </c>
    </row>
    <row r="503" spans="1:7" ht="51.2" customHeight="1" x14ac:dyDescent="0.25">
      <c r="A503" s="369">
        <v>499</v>
      </c>
      <c r="B503" s="370" t="s">
        <v>34380</v>
      </c>
      <c r="C503" s="371" t="s">
        <v>12136</v>
      </c>
      <c r="D503" s="370" t="s">
        <v>36419</v>
      </c>
      <c r="E503" s="370" t="s">
        <v>12137</v>
      </c>
      <c r="F503" s="370" t="s">
        <v>12138</v>
      </c>
      <c r="G503" s="370" t="s">
        <v>36420</v>
      </c>
    </row>
    <row r="504" spans="1:7" ht="34.15" customHeight="1" x14ac:dyDescent="0.25">
      <c r="A504" s="369">
        <v>500</v>
      </c>
      <c r="B504" s="370" t="s">
        <v>34380</v>
      </c>
      <c r="C504" s="371" t="s">
        <v>12143</v>
      </c>
      <c r="D504" s="370" t="s">
        <v>36421</v>
      </c>
      <c r="E504" s="370" t="s">
        <v>12144</v>
      </c>
      <c r="F504" s="370" t="s">
        <v>12145</v>
      </c>
      <c r="G504" s="370" t="s">
        <v>36422</v>
      </c>
    </row>
    <row r="505" spans="1:7" ht="51.2" customHeight="1" x14ac:dyDescent="0.25">
      <c r="A505" s="369">
        <v>501</v>
      </c>
      <c r="B505" s="370" t="s">
        <v>34380</v>
      </c>
      <c r="C505" s="371" t="s">
        <v>12150</v>
      </c>
      <c r="D505" s="370" t="s">
        <v>36423</v>
      </c>
      <c r="E505" s="370" t="s">
        <v>12151</v>
      </c>
      <c r="F505" s="370" t="s">
        <v>34691</v>
      </c>
      <c r="G505" s="370" t="s">
        <v>36424</v>
      </c>
    </row>
    <row r="506" spans="1:7" ht="51.2" customHeight="1" x14ac:dyDescent="0.25">
      <c r="A506" s="369">
        <v>502</v>
      </c>
      <c r="B506" s="370" t="s">
        <v>34380</v>
      </c>
      <c r="C506" s="371" t="s">
        <v>12157</v>
      </c>
      <c r="D506" s="370" t="s">
        <v>36425</v>
      </c>
      <c r="E506" s="370" t="s">
        <v>12158</v>
      </c>
      <c r="F506" s="370" t="s">
        <v>34694</v>
      </c>
      <c r="G506" s="370" t="s">
        <v>36426</v>
      </c>
    </row>
    <row r="507" spans="1:7" ht="51.2" customHeight="1" x14ac:dyDescent="0.25">
      <c r="A507" s="369">
        <v>503</v>
      </c>
      <c r="B507" s="370" t="s">
        <v>34380</v>
      </c>
      <c r="C507" s="371" t="s">
        <v>12163</v>
      </c>
      <c r="D507" s="370" t="s">
        <v>36427</v>
      </c>
      <c r="E507" s="370" t="s">
        <v>12164</v>
      </c>
      <c r="F507" s="370" t="s">
        <v>34697</v>
      </c>
      <c r="G507" s="370" t="s">
        <v>36428</v>
      </c>
    </row>
    <row r="508" spans="1:7" ht="51.2" customHeight="1" x14ac:dyDescent="0.25">
      <c r="A508" s="369">
        <v>504</v>
      </c>
      <c r="B508" s="370" t="s">
        <v>34380</v>
      </c>
      <c r="C508" s="371" t="s">
        <v>12172</v>
      </c>
      <c r="D508" s="370" t="s">
        <v>36429</v>
      </c>
      <c r="E508" s="370" t="s">
        <v>12173</v>
      </c>
      <c r="F508" s="370" t="s">
        <v>12174</v>
      </c>
      <c r="G508" s="370" t="s">
        <v>36430</v>
      </c>
    </row>
    <row r="509" spans="1:7" ht="68.45" customHeight="1" x14ac:dyDescent="0.25">
      <c r="A509" s="369">
        <v>505</v>
      </c>
      <c r="B509" s="370" t="s">
        <v>34380</v>
      </c>
      <c r="C509" s="371" t="s">
        <v>12178</v>
      </c>
      <c r="D509" s="370" t="s">
        <v>36431</v>
      </c>
      <c r="E509" s="370" t="s">
        <v>12179</v>
      </c>
      <c r="F509" s="370" t="s">
        <v>12180</v>
      </c>
      <c r="G509" s="370" t="s">
        <v>36432</v>
      </c>
    </row>
    <row r="510" spans="1:7" ht="51.2" customHeight="1" x14ac:dyDescent="0.25">
      <c r="A510" s="369">
        <v>506</v>
      </c>
      <c r="B510" s="370" t="s">
        <v>34380</v>
      </c>
      <c r="C510" s="371" t="s">
        <v>12185</v>
      </c>
      <c r="D510" s="370" t="s">
        <v>36433</v>
      </c>
      <c r="E510" s="370" t="s">
        <v>12186</v>
      </c>
      <c r="F510" s="370" t="s">
        <v>34704</v>
      </c>
      <c r="G510" s="370" t="s">
        <v>36434</v>
      </c>
    </row>
    <row r="511" spans="1:7" ht="51.2" customHeight="1" x14ac:dyDescent="0.25">
      <c r="A511" s="369">
        <v>507</v>
      </c>
      <c r="B511" s="370" t="s">
        <v>34380</v>
      </c>
      <c r="C511" s="371" t="s">
        <v>12192</v>
      </c>
      <c r="D511" s="370" t="s">
        <v>36435</v>
      </c>
      <c r="E511" s="370" t="s">
        <v>12193</v>
      </c>
      <c r="F511" s="370" t="s">
        <v>12194</v>
      </c>
      <c r="G511" s="370" t="s">
        <v>36436</v>
      </c>
    </row>
    <row r="512" spans="1:7" ht="51.2" customHeight="1" x14ac:dyDescent="0.25">
      <c r="A512" s="369">
        <v>508</v>
      </c>
      <c r="B512" s="370" t="s">
        <v>34380</v>
      </c>
      <c r="C512" s="371" t="s">
        <v>12199</v>
      </c>
      <c r="D512" s="370" t="s">
        <v>36437</v>
      </c>
      <c r="E512" s="370" t="s">
        <v>12200</v>
      </c>
      <c r="F512" s="370" t="s">
        <v>34709</v>
      </c>
      <c r="G512" s="370" t="s">
        <v>36438</v>
      </c>
    </row>
    <row r="513" spans="1:7" ht="51.2" customHeight="1" x14ac:dyDescent="0.25">
      <c r="A513" s="369">
        <v>509</v>
      </c>
      <c r="B513" s="370" t="s">
        <v>34380</v>
      </c>
      <c r="C513" s="371" t="s">
        <v>12206</v>
      </c>
      <c r="D513" s="370" t="s">
        <v>36439</v>
      </c>
      <c r="E513" s="370" t="s">
        <v>12207</v>
      </c>
      <c r="F513" s="370" t="s">
        <v>34712</v>
      </c>
      <c r="G513" s="370" t="s">
        <v>36440</v>
      </c>
    </row>
    <row r="514" spans="1:7" ht="51.2" customHeight="1" x14ac:dyDescent="0.25">
      <c r="A514" s="369">
        <v>510</v>
      </c>
      <c r="B514" s="370" t="s">
        <v>34380</v>
      </c>
      <c r="C514" s="371" t="s">
        <v>12213</v>
      </c>
      <c r="D514" s="370" t="s">
        <v>36441</v>
      </c>
      <c r="E514" s="370" t="s">
        <v>12214</v>
      </c>
      <c r="F514" s="370" t="s">
        <v>12215</v>
      </c>
      <c r="G514" s="370" t="s">
        <v>36442</v>
      </c>
    </row>
    <row r="515" spans="1:7" ht="68.45" customHeight="1" x14ac:dyDescent="0.25">
      <c r="A515" s="369">
        <v>511</v>
      </c>
      <c r="B515" s="370" t="s">
        <v>34380</v>
      </c>
      <c r="C515" s="371" t="s">
        <v>12221</v>
      </c>
      <c r="D515" s="370" t="s">
        <v>36443</v>
      </c>
      <c r="E515" s="370" t="s">
        <v>12222</v>
      </c>
      <c r="F515" s="370" t="s">
        <v>12223</v>
      </c>
      <c r="G515" s="370" t="s">
        <v>36444</v>
      </c>
    </row>
    <row r="516" spans="1:7" ht="51.2" customHeight="1" x14ac:dyDescent="0.25">
      <c r="A516" s="369">
        <v>512</v>
      </c>
      <c r="B516" s="370" t="s">
        <v>34380</v>
      </c>
      <c r="C516" s="371" t="s">
        <v>12228</v>
      </c>
      <c r="D516" s="370" t="s">
        <v>36445</v>
      </c>
      <c r="E516" s="370" t="s">
        <v>12229</v>
      </c>
      <c r="F516" s="370" t="s">
        <v>12230</v>
      </c>
      <c r="G516" s="370" t="s">
        <v>36446</v>
      </c>
    </row>
    <row r="517" spans="1:7" ht="51.2" customHeight="1" x14ac:dyDescent="0.25">
      <c r="A517" s="369">
        <v>513</v>
      </c>
      <c r="B517" s="370" t="s">
        <v>34380</v>
      </c>
      <c r="C517" s="371" t="s">
        <v>12235</v>
      </c>
      <c r="D517" s="370" t="s">
        <v>36447</v>
      </c>
      <c r="E517" s="370" t="s">
        <v>12236</v>
      </c>
      <c r="F517" s="370" t="s">
        <v>12237</v>
      </c>
      <c r="G517" s="370" t="s">
        <v>36448</v>
      </c>
    </row>
    <row r="518" spans="1:7" ht="51.2" customHeight="1" x14ac:dyDescent="0.25">
      <c r="A518" s="369">
        <v>514</v>
      </c>
      <c r="B518" s="370" t="s">
        <v>34380</v>
      </c>
      <c r="C518" s="371" t="s">
        <v>12242</v>
      </c>
      <c r="D518" s="370" t="s">
        <v>36449</v>
      </c>
      <c r="E518" s="370" t="s">
        <v>12243</v>
      </c>
      <c r="F518" s="370" t="s">
        <v>12244</v>
      </c>
      <c r="G518" s="370" t="s">
        <v>36450</v>
      </c>
    </row>
    <row r="519" spans="1:7" ht="51.2" customHeight="1" x14ac:dyDescent="0.25">
      <c r="A519" s="369">
        <v>515</v>
      </c>
      <c r="B519" s="370" t="s">
        <v>34380</v>
      </c>
      <c r="C519" s="371" t="s">
        <v>12249</v>
      </c>
      <c r="D519" s="370" t="s">
        <v>36451</v>
      </c>
      <c r="E519" s="370" t="s">
        <v>12250</v>
      </c>
      <c r="F519" s="370" t="s">
        <v>12251</v>
      </c>
      <c r="G519" s="370" t="s">
        <v>36452</v>
      </c>
    </row>
    <row r="520" spans="1:7" ht="51.2" customHeight="1" x14ac:dyDescent="0.25">
      <c r="A520" s="369">
        <v>516</v>
      </c>
      <c r="B520" s="370" t="s">
        <v>34380</v>
      </c>
      <c r="C520" s="371" t="s">
        <v>12256</v>
      </c>
      <c r="D520" s="370" t="s">
        <v>36453</v>
      </c>
      <c r="E520" s="370" t="s">
        <v>12257</v>
      </c>
      <c r="F520" s="370" t="s">
        <v>34727</v>
      </c>
      <c r="G520" s="370" t="s">
        <v>36454</v>
      </c>
    </row>
    <row r="521" spans="1:7" ht="51.2" customHeight="1" x14ac:dyDescent="0.25">
      <c r="A521" s="369">
        <v>517</v>
      </c>
      <c r="B521" s="370" t="s">
        <v>34380</v>
      </c>
      <c r="C521" s="371" t="s">
        <v>12262</v>
      </c>
      <c r="D521" s="370" t="s">
        <v>36455</v>
      </c>
      <c r="E521" s="370" t="s">
        <v>12263</v>
      </c>
      <c r="F521" s="370" t="s">
        <v>34730</v>
      </c>
      <c r="G521" s="370" t="s">
        <v>36456</v>
      </c>
    </row>
    <row r="522" spans="1:7" ht="51.2" customHeight="1" x14ac:dyDescent="0.25">
      <c r="A522" s="369">
        <v>518</v>
      </c>
      <c r="B522" s="370" t="s">
        <v>34380</v>
      </c>
      <c r="C522" s="371" t="s">
        <v>12271</v>
      </c>
      <c r="D522" s="370" t="s">
        <v>36457</v>
      </c>
      <c r="E522" s="370" t="s">
        <v>12272</v>
      </c>
      <c r="F522" s="370" t="s">
        <v>12273</v>
      </c>
      <c r="G522" s="370" t="s">
        <v>36458</v>
      </c>
    </row>
    <row r="523" spans="1:7" ht="51.2" customHeight="1" x14ac:dyDescent="0.25">
      <c r="A523" s="369">
        <v>519</v>
      </c>
      <c r="B523" s="370" t="s">
        <v>34380</v>
      </c>
      <c r="C523" s="371" t="s">
        <v>12277</v>
      </c>
      <c r="D523" s="370" t="s">
        <v>36459</v>
      </c>
      <c r="E523" s="370" t="s">
        <v>12278</v>
      </c>
      <c r="F523" s="370" t="s">
        <v>12279</v>
      </c>
      <c r="G523" s="370" t="s">
        <v>36460</v>
      </c>
    </row>
    <row r="524" spans="1:7" ht="51.2" customHeight="1" x14ac:dyDescent="0.25">
      <c r="A524" s="369">
        <v>520</v>
      </c>
      <c r="B524" s="370" t="s">
        <v>34380</v>
      </c>
      <c r="C524" s="371" t="s">
        <v>12284</v>
      </c>
      <c r="D524" s="370" t="s">
        <v>36461</v>
      </c>
      <c r="E524" s="370" t="s">
        <v>12285</v>
      </c>
      <c r="F524" s="370" t="s">
        <v>12286</v>
      </c>
      <c r="G524" s="370" t="s">
        <v>36462</v>
      </c>
    </row>
    <row r="525" spans="1:7" ht="68.45" customHeight="1" x14ac:dyDescent="0.25">
      <c r="A525" s="369">
        <v>521</v>
      </c>
      <c r="B525" s="370" t="s">
        <v>34380</v>
      </c>
      <c r="C525" s="371" t="s">
        <v>12291</v>
      </c>
      <c r="D525" s="370" t="s">
        <v>36463</v>
      </c>
      <c r="E525" s="370" t="s">
        <v>12292</v>
      </c>
      <c r="F525" s="370" t="s">
        <v>34739</v>
      </c>
      <c r="G525" s="370" t="s">
        <v>36464</v>
      </c>
    </row>
    <row r="526" spans="1:7" ht="51.2" customHeight="1" x14ac:dyDescent="0.25">
      <c r="A526" s="369">
        <v>522</v>
      </c>
      <c r="B526" s="370" t="s">
        <v>34380</v>
      </c>
      <c r="C526" s="371" t="s">
        <v>12298</v>
      </c>
      <c r="D526" s="370" t="s">
        <v>36465</v>
      </c>
      <c r="E526" s="370" t="s">
        <v>12299</v>
      </c>
      <c r="F526" s="370" t="s">
        <v>12300</v>
      </c>
      <c r="G526" s="370" t="s">
        <v>36466</v>
      </c>
    </row>
    <row r="527" spans="1:7" ht="51.2" customHeight="1" x14ac:dyDescent="0.25">
      <c r="A527" s="369">
        <v>523</v>
      </c>
      <c r="B527" s="370" t="s">
        <v>34380</v>
      </c>
      <c r="C527" s="371" t="s">
        <v>12305</v>
      </c>
      <c r="D527" s="370" t="s">
        <v>36467</v>
      </c>
      <c r="E527" s="370" t="s">
        <v>12306</v>
      </c>
      <c r="F527" s="370" t="s">
        <v>12307</v>
      </c>
      <c r="G527" s="370" t="s">
        <v>36468</v>
      </c>
    </row>
    <row r="528" spans="1:7" ht="51.2" customHeight="1" x14ac:dyDescent="0.25">
      <c r="A528" s="369">
        <v>524</v>
      </c>
      <c r="B528" s="370" t="s">
        <v>34380</v>
      </c>
      <c r="C528" s="371" t="s">
        <v>12312</v>
      </c>
      <c r="D528" s="370" t="s">
        <v>36469</v>
      </c>
      <c r="E528" s="370" t="s">
        <v>12313</v>
      </c>
      <c r="F528" s="370" t="s">
        <v>12314</v>
      </c>
      <c r="G528" s="370" t="s">
        <v>36470</v>
      </c>
    </row>
    <row r="529" spans="1:7" ht="51.2" customHeight="1" x14ac:dyDescent="0.25">
      <c r="A529" s="369">
        <v>525</v>
      </c>
      <c r="B529" s="370" t="s">
        <v>34380</v>
      </c>
      <c r="C529" s="371" t="s">
        <v>12319</v>
      </c>
      <c r="D529" s="370" t="s">
        <v>36471</v>
      </c>
      <c r="E529" s="370" t="s">
        <v>12320</v>
      </c>
      <c r="F529" s="370" t="s">
        <v>12321</v>
      </c>
      <c r="G529" s="370" t="s">
        <v>36472</v>
      </c>
    </row>
    <row r="530" spans="1:7" ht="51.2" customHeight="1" x14ac:dyDescent="0.25">
      <c r="A530" s="369">
        <v>526</v>
      </c>
      <c r="B530" s="370" t="s">
        <v>34380</v>
      </c>
      <c r="C530" s="371" t="s">
        <v>12325</v>
      </c>
      <c r="D530" s="370" t="s">
        <v>36473</v>
      </c>
      <c r="E530" s="370" t="s">
        <v>12326</v>
      </c>
      <c r="F530" s="370" t="s">
        <v>34750</v>
      </c>
      <c r="G530" s="370" t="s">
        <v>36474</v>
      </c>
    </row>
    <row r="531" spans="1:7" ht="51.2" customHeight="1" x14ac:dyDescent="0.25">
      <c r="A531" s="369">
        <v>527</v>
      </c>
      <c r="B531" s="370" t="s">
        <v>34380</v>
      </c>
      <c r="C531" s="371" t="s">
        <v>12334</v>
      </c>
      <c r="D531" s="370" t="s">
        <v>36475</v>
      </c>
      <c r="E531" s="370" t="s">
        <v>12335</v>
      </c>
      <c r="F531" s="370" t="s">
        <v>34753</v>
      </c>
      <c r="G531" s="370" t="s">
        <v>36476</v>
      </c>
    </row>
    <row r="532" spans="1:7" ht="51.2" customHeight="1" x14ac:dyDescent="0.25">
      <c r="A532" s="369">
        <v>528</v>
      </c>
      <c r="B532" s="370" t="s">
        <v>34380</v>
      </c>
      <c r="C532" s="371" t="s">
        <v>12340</v>
      </c>
      <c r="D532" s="370" t="s">
        <v>36477</v>
      </c>
      <c r="E532" s="370" t="s">
        <v>12341</v>
      </c>
      <c r="F532" s="370" t="s">
        <v>12342</v>
      </c>
      <c r="G532" s="370" t="s">
        <v>36478</v>
      </c>
    </row>
    <row r="533" spans="1:7" ht="51.2" customHeight="1" x14ac:dyDescent="0.25">
      <c r="A533" s="369">
        <v>529</v>
      </c>
      <c r="B533" s="370" t="s">
        <v>34380</v>
      </c>
      <c r="C533" s="371" t="s">
        <v>12347</v>
      </c>
      <c r="D533" s="370" t="s">
        <v>36479</v>
      </c>
      <c r="E533" s="370" t="s">
        <v>12348</v>
      </c>
      <c r="F533" s="370" t="s">
        <v>12349</v>
      </c>
      <c r="G533" s="370" t="s">
        <v>36480</v>
      </c>
    </row>
    <row r="534" spans="1:7" ht="51.2" customHeight="1" x14ac:dyDescent="0.25">
      <c r="A534" s="369">
        <v>530</v>
      </c>
      <c r="B534" s="370" t="s">
        <v>34380</v>
      </c>
      <c r="C534" s="371" t="s">
        <v>12354</v>
      </c>
      <c r="D534" s="370" t="s">
        <v>36481</v>
      </c>
      <c r="E534" s="370" t="s">
        <v>12355</v>
      </c>
      <c r="F534" s="370" t="s">
        <v>12356</v>
      </c>
      <c r="G534" s="370" t="s">
        <v>36482</v>
      </c>
    </row>
    <row r="535" spans="1:7" ht="51.2" customHeight="1" x14ac:dyDescent="0.25">
      <c r="A535" s="369">
        <v>531</v>
      </c>
      <c r="B535" s="370" t="s">
        <v>34380</v>
      </c>
      <c r="C535" s="371" t="s">
        <v>12361</v>
      </c>
      <c r="D535" s="370" t="s">
        <v>36483</v>
      </c>
      <c r="E535" s="370" t="s">
        <v>12362</v>
      </c>
      <c r="F535" s="370" t="s">
        <v>34762</v>
      </c>
      <c r="G535" s="370" t="s">
        <v>36484</v>
      </c>
    </row>
    <row r="536" spans="1:7" ht="51.2" customHeight="1" x14ac:dyDescent="0.25">
      <c r="A536" s="369">
        <v>532</v>
      </c>
      <c r="B536" s="370" t="s">
        <v>34380</v>
      </c>
      <c r="C536" s="371" t="s">
        <v>12368</v>
      </c>
      <c r="D536" s="370" t="s">
        <v>36485</v>
      </c>
      <c r="E536" s="370" t="s">
        <v>12369</v>
      </c>
      <c r="F536" s="370" t="s">
        <v>12370</v>
      </c>
      <c r="G536" s="370" t="s">
        <v>36486</v>
      </c>
    </row>
    <row r="537" spans="1:7" ht="51.2" customHeight="1" x14ac:dyDescent="0.25">
      <c r="A537" s="369">
        <v>533</v>
      </c>
      <c r="B537" s="370" t="s">
        <v>34380</v>
      </c>
      <c r="C537" s="371" t="s">
        <v>12374</v>
      </c>
      <c r="D537" s="370" t="s">
        <v>36487</v>
      </c>
      <c r="E537" s="370" t="s">
        <v>12375</v>
      </c>
      <c r="F537" s="370" t="s">
        <v>12376</v>
      </c>
      <c r="G537" s="370" t="s">
        <v>36488</v>
      </c>
    </row>
    <row r="538" spans="1:7" ht="51.2" customHeight="1" x14ac:dyDescent="0.25">
      <c r="A538" s="369">
        <v>534</v>
      </c>
      <c r="B538" s="370" t="s">
        <v>34380</v>
      </c>
      <c r="C538" s="371" t="s">
        <v>12383</v>
      </c>
      <c r="D538" s="370" t="s">
        <v>36489</v>
      </c>
      <c r="E538" s="370" t="s">
        <v>12384</v>
      </c>
      <c r="F538" s="370" t="s">
        <v>34769</v>
      </c>
      <c r="G538" s="370" t="s">
        <v>36490</v>
      </c>
    </row>
    <row r="539" spans="1:7" ht="51.2" customHeight="1" x14ac:dyDescent="0.25">
      <c r="A539" s="369">
        <v>535</v>
      </c>
      <c r="B539" s="370" t="s">
        <v>34380</v>
      </c>
      <c r="C539" s="371" t="s">
        <v>12389</v>
      </c>
      <c r="D539" s="370" t="s">
        <v>36491</v>
      </c>
      <c r="E539" s="370" t="s">
        <v>12390</v>
      </c>
      <c r="F539" s="370" t="s">
        <v>12391</v>
      </c>
      <c r="G539" s="370" t="s">
        <v>36492</v>
      </c>
    </row>
    <row r="540" spans="1:7" ht="51.2" customHeight="1" x14ac:dyDescent="0.25">
      <c r="A540" s="369">
        <v>536</v>
      </c>
      <c r="B540" s="370" t="s">
        <v>34380</v>
      </c>
      <c r="C540" s="371" t="s">
        <v>12396</v>
      </c>
      <c r="D540" s="370" t="s">
        <v>36493</v>
      </c>
      <c r="E540" s="370" t="s">
        <v>12397</v>
      </c>
      <c r="F540" s="370" t="s">
        <v>34774</v>
      </c>
      <c r="G540" s="370" t="s">
        <v>36494</v>
      </c>
    </row>
    <row r="541" spans="1:7" ht="51.2" customHeight="1" x14ac:dyDescent="0.25">
      <c r="A541" s="369">
        <v>537</v>
      </c>
      <c r="B541" s="370" t="s">
        <v>34380</v>
      </c>
      <c r="C541" s="371" t="s">
        <v>12403</v>
      </c>
      <c r="D541" s="370" t="s">
        <v>36495</v>
      </c>
      <c r="E541" s="370" t="s">
        <v>12404</v>
      </c>
      <c r="F541" s="370" t="s">
        <v>12405</v>
      </c>
      <c r="G541" s="370" t="s">
        <v>36496</v>
      </c>
    </row>
    <row r="542" spans="1:7" ht="51.2" customHeight="1" x14ac:dyDescent="0.25">
      <c r="A542" s="369">
        <v>538</v>
      </c>
      <c r="B542" s="370" t="s">
        <v>34380</v>
      </c>
      <c r="C542" s="371" t="s">
        <v>12410</v>
      </c>
      <c r="D542" s="370" t="s">
        <v>36497</v>
      </c>
      <c r="E542" s="370" t="s">
        <v>12411</v>
      </c>
      <c r="F542" s="370" t="s">
        <v>12412</v>
      </c>
      <c r="G542" s="370" t="s">
        <v>36498</v>
      </c>
    </row>
    <row r="543" spans="1:7" ht="51.2" customHeight="1" x14ac:dyDescent="0.25">
      <c r="A543" s="369">
        <v>539</v>
      </c>
      <c r="B543" s="370" t="s">
        <v>34380</v>
      </c>
      <c r="C543" s="371" t="s">
        <v>12417</v>
      </c>
      <c r="D543" s="370" t="s">
        <v>36499</v>
      </c>
      <c r="E543" s="370" t="s">
        <v>12418</v>
      </c>
      <c r="F543" s="370" t="s">
        <v>12419</v>
      </c>
      <c r="G543" s="370" t="s">
        <v>36500</v>
      </c>
    </row>
    <row r="544" spans="1:7" ht="51.2" customHeight="1" x14ac:dyDescent="0.25">
      <c r="A544" s="369">
        <v>540</v>
      </c>
      <c r="B544" s="370" t="s">
        <v>34380</v>
      </c>
      <c r="C544" s="371" t="s">
        <v>12424</v>
      </c>
      <c r="D544" s="370" t="s">
        <v>36501</v>
      </c>
      <c r="E544" s="370" t="s">
        <v>12425</v>
      </c>
      <c r="F544" s="370" t="s">
        <v>12426</v>
      </c>
      <c r="G544" s="370" t="s">
        <v>36502</v>
      </c>
    </row>
    <row r="545" spans="1:7" ht="51.2" customHeight="1" x14ac:dyDescent="0.25">
      <c r="A545" s="369">
        <v>541</v>
      </c>
      <c r="B545" s="370" t="s">
        <v>34380</v>
      </c>
      <c r="C545" s="371" t="s">
        <v>12431</v>
      </c>
      <c r="D545" s="370" t="s">
        <v>36503</v>
      </c>
      <c r="E545" s="370" t="s">
        <v>12432</v>
      </c>
      <c r="F545" s="370" t="s">
        <v>12433</v>
      </c>
      <c r="G545" s="370" t="s">
        <v>36504</v>
      </c>
    </row>
    <row r="546" spans="1:7" ht="51.2" customHeight="1" x14ac:dyDescent="0.25">
      <c r="A546" s="369">
        <v>542</v>
      </c>
      <c r="B546" s="370" t="s">
        <v>34380</v>
      </c>
      <c r="C546" s="371" t="s">
        <v>12437</v>
      </c>
      <c r="D546" s="370" t="s">
        <v>36505</v>
      </c>
      <c r="E546" s="370" t="s">
        <v>12438</v>
      </c>
      <c r="F546" s="370" t="s">
        <v>34787</v>
      </c>
      <c r="G546" s="370" t="s">
        <v>36506</v>
      </c>
    </row>
    <row r="547" spans="1:7" ht="51.2" customHeight="1" x14ac:dyDescent="0.25">
      <c r="A547" s="369">
        <v>543</v>
      </c>
      <c r="B547" s="370" t="s">
        <v>34380</v>
      </c>
      <c r="C547" s="371" t="s">
        <v>12446</v>
      </c>
      <c r="D547" s="370" t="s">
        <v>36507</v>
      </c>
      <c r="E547" s="370" t="s">
        <v>12447</v>
      </c>
      <c r="F547" s="370" t="s">
        <v>12448</v>
      </c>
      <c r="G547" s="370" t="s">
        <v>36508</v>
      </c>
    </row>
    <row r="548" spans="1:7" ht="51.2" customHeight="1" x14ac:dyDescent="0.25">
      <c r="A548" s="369">
        <v>544</v>
      </c>
      <c r="B548" s="370" t="s">
        <v>34380</v>
      </c>
      <c r="C548" s="371" t="s">
        <v>12452</v>
      </c>
      <c r="D548" s="370" t="s">
        <v>36509</v>
      </c>
      <c r="E548" s="370" t="s">
        <v>12453</v>
      </c>
      <c r="F548" s="370" t="s">
        <v>12454</v>
      </c>
      <c r="G548" s="370" t="s">
        <v>36510</v>
      </c>
    </row>
    <row r="549" spans="1:7" ht="51.2" customHeight="1" x14ac:dyDescent="0.25">
      <c r="A549" s="369">
        <v>545</v>
      </c>
      <c r="B549" s="370" t="s">
        <v>34380</v>
      </c>
      <c r="C549" s="371" t="s">
        <v>12459</v>
      </c>
      <c r="D549" s="370" t="s">
        <v>36511</v>
      </c>
      <c r="E549" s="370" t="s">
        <v>12460</v>
      </c>
      <c r="F549" s="370" t="s">
        <v>34794</v>
      </c>
      <c r="G549" s="370" t="s">
        <v>36512</v>
      </c>
    </row>
    <row r="550" spans="1:7" ht="51.2" customHeight="1" x14ac:dyDescent="0.25">
      <c r="A550" s="369">
        <v>546</v>
      </c>
      <c r="B550" s="370" t="s">
        <v>34380</v>
      </c>
      <c r="C550" s="371" t="s">
        <v>12468</v>
      </c>
      <c r="D550" s="370" t="s">
        <v>36513</v>
      </c>
      <c r="E550" s="370" t="s">
        <v>12469</v>
      </c>
      <c r="F550" s="370" t="s">
        <v>34797</v>
      </c>
      <c r="G550" s="370" t="s">
        <v>36514</v>
      </c>
    </row>
    <row r="551" spans="1:7" ht="85.35" customHeight="1" x14ac:dyDescent="0.25">
      <c r="A551" s="369">
        <v>547</v>
      </c>
      <c r="B551" s="370" t="s">
        <v>34380</v>
      </c>
      <c r="C551" s="371" t="s">
        <v>12475</v>
      </c>
      <c r="D551" s="370" t="s">
        <v>36515</v>
      </c>
      <c r="E551" s="370" t="s">
        <v>12476</v>
      </c>
      <c r="F551" s="370" t="s">
        <v>34800</v>
      </c>
      <c r="G551" s="370" t="s">
        <v>36516</v>
      </c>
    </row>
    <row r="552" spans="1:7" ht="85.35" customHeight="1" x14ac:dyDescent="0.25">
      <c r="A552" s="369">
        <v>548</v>
      </c>
      <c r="B552" s="370" t="s">
        <v>34380</v>
      </c>
      <c r="C552" s="371" t="s">
        <v>12482</v>
      </c>
      <c r="D552" s="370" t="s">
        <v>36517</v>
      </c>
      <c r="E552" s="370" t="s">
        <v>12483</v>
      </c>
      <c r="F552" s="370" t="s">
        <v>34803</v>
      </c>
      <c r="G552" s="370" t="s">
        <v>36518</v>
      </c>
    </row>
    <row r="553" spans="1:7" ht="51.2" customHeight="1" x14ac:dyDescent="0.25">
      <c r="A553" s="369">
        <v>549</v>
      </c>
      <c r="B553" s="370" t="s">
        <v>34380</v>
      </c>
      <c r="C553" s="371" t="s">
        <v>12488</v>
      </c>
      <c r="D553" s="370" t="s">
        <v>36519</v>
      </c>
      <c r="E553" s="370" t="s">
        <v>12489</v>
      </c>
      <c r="F553" s="370" t="s">
        <v>34806</v>
      </c>
      <c r="G553" s="370" t="s">
        <v>36520</v>
      </c>
    </row>
    <row r="554" spans="1:7" ht="68.45" customHeight="1" x14ac:dyDescent="0.25">
      <c r="A554" s="369">
        <v>550</v>
      </c>
      <c r="B554" s="370" t="s">
        <v>34380</v>
      </c>
      <c r="C554" s="371" t="s">
        <v>12497</v>
      </c>
      <c r="D554" s="370" t="s">
        <v>36521</v>
      </c>
      <c r="E554" s="370" t="s">
        <v>12498</v>
      </c>
      <c r="F554" s="370" t="s">
        <v>12499</v>
      </c>
      <c r="G554" s="370" t="s">
        <v>36522</v>
      </c>
    </row>
    <row r="555" spans="1:7" ht="51.2" customHeight="1" x14ac:dyDescent="0.25">
      <c r="A555" s="369">
        <v>551</v>
      </c>
      <c r="B555" s="370" t="s">
        <v>34380</v>
      </c>
      <c r="C555" s="371" t="s">
        <v>12503</v>
      </c>
      <c r="D555" s="370" t="s">
        <v>36523</v>
      </c>
      <c r="E555" s="370" t="s">
        <v>12504</v>
      </c>
      <c r="F555" s="370" t="s">
        <v>12505</v>
      </c>
      <c r="G555" s="370" t="s">
        <v>36524</v>
      </c>
    </row>
    <row r="556" spans="1:7" ht="85.35" customHeight="1" x14ac:dyDescent="0.25">
      <c r="A556" s="369">
        <v>552</v>
      </c>
      <c r="B556" s="370" t="s">
        <v>34380</v>
      </c>
      <c r="C556" s="371" t="s">
        <v>12510</v>
      </c>
      <c r="D556" s="370" t="s">
        <v>36525</v>
      </c>
      <c r="E556" s="370" t="s">
        <v>12511</v>
      </c>
      <c r="F556" s="370" t="s">
        <v>12512</v>
      </c>
      <c r="G556" s="370" t="s">
        <v>36526</v>
      </c>
    </row>
    <row r="557" spans="1:7" ht="68.45" customHeight="1" x14ac:dyDescent="0.25">
      <c r="A557" s="369">
        <v>553</v>
      </c>
      <c r="B557" s="370" t="s">
        <v>34380</v>
      </c>
      <c r="C557" s="371" t="s">
        <v>12517</v>
      </c>
      <c r="D557" s="370" t="s">
        <v>36527</v>
      </c>
      <c r="E557" s="370" t="s">
        <v>12518</v>
      </c>
      <c r="F557" s="370" t="s">
        <v>12519</v>
      </c>
      <c r="G557" s="370" t="s">
        <v>36528</v>
      </c>
    </row>
    <row r="558" spans="1:7" ht="68.45" customHeight="1" x14ac:dyDescent="0.25">
      <c r="A558" s="369">
        <v>554</v>
      </c>
      <c r="B558" s="370" t="s">
        <v>34380</v>
      </c>
      <c r="C558" s="371" t="s">
        <v>12524</v>
      </c>
      <c r="D558" s="370" t="s">
        <v>36529</v>
      </c>
      <c r="E558" s="370" t="s">
        <v>12525</v>
      </c>
      <c r="F558" s="370" t="s">
        <v>12526</v>
      </c>
      <c r="G558" s="370" t="s">
        <v>36530</v>
      </c>
    </row>
    <row r="559" spans="1:7" ht="51.2" customHeight="1" x14ac:dyDescent="0.25">
      <c r="A559" s="369">
        <v>555</v>
      </c>
      <c r="B559" s="370" t="s">
        <v>34380</v>
      </c>
      <c r="C559" s="371" t="s">
        <v>12531</v>
      </c>
      <c r="D559" s="370" t="s">
        <v>36531</v>
      </c>
      <c r="E559" s="370" t="s">
        <v>12532</v>
      </c>
      <c r="F559" s="370" t="s">
        <v>12533</v>
      </c>
      <c r="G559" s="370" t="s">
        <v>36532</v>
      </c>
    </row>
    <row r="560" spans="1:7" ht="68.45" customHeight="1" x14ac:dyDescent="0.25">
      <c r="A560" s="369">
        <v>556</v>
      </c>
      <c r="B560" s="370" t="s">
        <v>34380</v>
      </c>
      <c r="C560" s="371" t="s">
        <v>12538</v>
      </c>
      <c r="D560" s="370" t="s">
        <v>36533</v>
      </c>
      <c r="E560" s="370" t="s">
        <v>12539</v>
      </c>
      <c r="F560" s="370" t="s">
        <v>34821</v>
      </c>
      <c r="G560" s="370" t="s">
        <v>36534</v>
      </c>
    </row>
    <row r="561" spans="1:7" ht="51.2" customHeight="1" x14ac:dyDescent="0.25">
      <c r="A561" s="369">
        <v>557</v>
      </c>
      <c r="B561" s="370" t="s">
        <v>34380</v>
      </c>
      <c r="C561" s="371" t="s">
        <v>12545</v>
      </c>
      <c r="D561" s="370" t="s">
        <v>36535</v>
      </c>
      <c r="E561" s="370" t="s">
        <v>12546</v>
      </c>
      <c r="F561" s="370" t="s">
        <v>12547</v>
      </c>
      <c r="G561" s="370" t="s">
        <v>36536</v>
      </c>
    </row>
    <row r="562" spans="1:7" ht="51.2" customHeight="1" x14ac:dyDescent="0.25">
      <c r="A562" s="369">
        <v>558</v>
      </c>
      <c r="B562" s="370" t="s">
        <v>34380</v>
      </c>
      <c r="C562" s="371" t="s">
        <v>12552</v>
      </c>
      <c r="D562" s="370" t="s">
        <v>36537</v>
      </c>
      <c r="E562" s="370" t="s">
        <v>12553</v>
      </c>
      <c r="F562" s="370" t="s">
        <v>34656</v>
      </c>
      <c r="G562" s="370" t="s">
        <v>36538</v>
      </c>
    </row>
    <row r="563" spans="1:7" ht="51.2" customHeight="1" x14ac:dyDescent="0.25">
      <c r="A563" s="369">
        <v>559</v>
      </c>
      <c r="B563" s="370" t="s">
        <v>34380</v>
      </c>
      <c r="C563" s="371" t="s">
        <v>12557</v>
      </c>
      <c r="D563" s="370" t="s">
        <v>36539</v>
      </c>
      <c r="E563" s="370" t="s">
        <v>12558</v>
      </c>
      <c r="F563" s="370" t="s">
        <v>34828</v>
      </c>
      <c r="G563" s="370" t="s">
        <v>36540</v>
      </c>
    </row>
    <row r="564" spans="1:7" ht="68.45" customHeight="1" x14ac:dyDescent="0.25">
      <c r="A564" s="369">
        <v>560</v>
      </c>
      <c r="B564" s="370" t="s">
        <v>34380</v>
      </c>
      <c r="C564" s="371" t="s">
        <v>12566</v>
      </c>
      <c r="D564" s="370" t="s">
        <v>36541</v>
      </c>
      <c r="E564" s="370" t="s">
        <v>12567</v>
      </c>
      <c r="F564" s="370" t="s">
        <v>34831</v>
      </c>
      <c r="G564" s="370" t="s">
        <v>36542</v>
      </c>
    </row>
    <row r="565" spans="1:7" ht="51.2" customHeight="1" x14ac:dyDescent="0.25">
      <c r="A565" s="369">
        <v>561</v>
      </c>
      <c r="B565" s="370" t="s">
        <v>34380</v>
      </c>
      <c r="C565" s="371" t="s">
        <v>12572</v>
      </c>
      <c r="D565" s="370" t="s">
        <v>36543</v>
      </c>
      <c r="E565" s="370" t="s">
        <v>12573</v>
      </c>
      <c r="F565" s="370" t="s">
        <v>34834</v>
      </c>
      <c r="G565" s="370" t="s">
        <v>36544</v>
      </c>
    </row>
    <row r="566" spans="1:7" ht="51.2" customHeight="1" x14ac:dyDescent="0.25">
      <c r="A566" s="369">
        <v>562</v>
      </c>
      <c r="B566" s="370" t="s">
        <v>34380</v>
      </c>
      <c r="C566" s="371" t="s">
        <v>12579</v>
      </c>
      <c r="D566" s="370" t="s">
        <v>36545</v>
      </c>
      <c r="E566" s="370" t="s">
        <v>12580</v>
      </c>
      <c r="F566" s="370" t="s">
        <v>34837</v>
      </c>
      <c r="G566" s="370" t="s">
        <v>36546</v>
      </c>
    </row>
    <row r="567" spans="1:7" ht="51.2" customHeight="1" x14ac:dyDescent="0.25">
      <c r="A567" s="369">
        <v>563</v>
      </c>
      <c r="B567" s="370" t="s">
        <v>34380</v>
      </c>
      <c r="C567" s="371" t="s">
        <v>12586</v>
      </c>
      <c r="D567" s="370" t="s">
        <v>36547</v>
      </c>
      <c r="E567" s="370" t="s">
        <v>12587</v>
      </c>
      <c r="F567" s="370" t="s">
        <v>12588</v>
      </c>
      <c r="G567" s="370" t="s">
        <v>36548</v>
      </c>
    </row>
    <row r="568" spans="1:7" ht="51.2" customHeight="1" x14ac:dyDescent="0.25">
      <c r="A568" s="369">
        <v>564</v>
      </c>
      <c r="B568" s="370" t="s">
        <v>34380</v>
      </c>
      <c r="C568" s="371" t="s">
        <v>12593</v>
      </c>
      <c r="D568" s="370" t="s">
        <v>36549</v>
      </c>
      <c r="E568" s="370" t="s">
        <v>12594</v>
      </c>
      <c r="F568" s="370" t="s">
        <v>34842</v>
      </c>
      <c r="G568" s="370" t="s">
        <v>36550</v>
      </c>
    </row>
    <row r="569" spans="1:7" ht="51.2" customHeight="1" x14ac:dyDescent="0.25">
      <c r="A569" s="369">
        <v>565</v>
      </c>
      <c r="B569" s="370" t="s">
        <v>34380</v>
      </c>
      <c r="C569" s="371" t="s">
        <v>12600</v>
      </c>
      <c r="D569" s="370" t="s">
        <v>36551</v>
      </c>
      <c r="E569" s="370" t="s">
        <v>12601</v>
      </c>
      <c r="F569" s="370" t="s">
        <v>12602</v>
      </c>
      <c r="G569" s="370" t="s">
        <v>36552</v>
      </c>
    </row>
    <row r="570" spans="1:7" ht="51.2" customHeight="1" x14ac:dyDescent="0.25">
      <c r="A570" s="369">
        <v>566</v>
      </c>
      <c r="B570" s="370" t="s">
        <v>34380</v>
      </c>
      <c r="C570" s="371" t="s">
        <v>12607</v>
      </c>
      <c r="D570" s="370" t="s">
        <v>36553</v>
      </c>
      <c r="E570" s="370" t="s">
        <v>34847</v>
      </c>
      <c r="F570" s="370" t="s">
        <v>34848</v>
      </c>
      <c r="G570" s="370" t="s">
        <v>36554</v>
      </c>
    </row>
    <row r="571" spans="1:7" ht="51.2" customHeight="1" x14ac:dyDescent="0.25">
      <c r="A571" s="369">
        <v>567</v>
      </c>
      <c r="B571" s="370" t="s">
        <v>34380</v>
      </c>
      <c r="C571" s="371" t="s">
        <v>12613</v>
      </c>
      <c r="D571" s="370" t="s">
        <v>36555</v>
      </c>
      <c r="E571" s="370" t="s">
        <v>12614</v>
      </c>
      <c r="F571" s="370" t="s">
        <v>11506</v>
      </c>
      <c r="G571" s="370" t="s">
        <v>36556</v>
      </c>
    </row>
    <row r="572" spans="1:7" ht="51.2" customHeight="1" x14ac:dyDescent="0.25">
      <c r="A572" s="369">
        <v>568</v>
      </c>
      <c r="B572" s="370" t="s">
        <v>34380</v>
      </c>
      <c r="C572" s="371" t="s">
        <v>12622</v>
      </c>
      <c r="D572" s="370" t="s">
        <v>36557</v>
      </c>
      <c r="E572" s="370" t="s">
        <v>12504</v>
      </c>
      <c r="F572" s="370" t="s">
        <v>12505</v>
      </c>
      <c r="G572" s="370" t="s">
        <v>36558</v>
      </c>
    </row>
    <row r="573" spans="1:7" ht="51.2" customHeight="1" x14ac:dyDescent="0.25">
      <c r="A573" s="369">
        <v>569</v>
      </c>
      <c r="B573" s="370" t="s">
        <v>34380</v>
      </c>
      <c r="C573" s="371" t="s">
        <v>12626</v>
      </c>
      <c r="D573" s="370" t="s">
        <v>36559</v>
      </c>
      <c r="E573" s="370" t="s">
        <v>12627</v>
      </c>
      <c r="F573" s="370" t="s">
        <v>12628</v>
      </c>
      <c r="G573" s="370" t="s">
        <v>36560</v>
      </c>
    </row>
    <row r="574" spans="1:7" ht="51.2" customHeight="1" x14ac:dyDescent="0.25">
      <c r="A574" s="369">
        <v>570</v>
      </c>
      <c r="B574" s="370" t="s">
        <v>34380</v>
      </c>
      <c r="C574" s="371" t="s">
        <v>12633</v>
      </c>
      <c r="D574" s="370" t="s">
        <v>36561</v>
      </c>
      <c r="E574" s="370" t="s">
        <v>12634</v>
      </c>
      <c r="F574" s="370" t="s">
        <v>12635</v>
      </c>
      <c r="G574" s="370" t="s">
        <v>36562</v>
      </c>
    </row>
    <row r="575" spans="1:7" ht="51.2" customHeight="1" x14ac:dyDescent="0.25">
      <c r="A575" s="369">
        <v>571</v>
      </c>
      <c r="B575" s="370" t="s">
        <v>34380</v>
      </c>
      <c r="C575" s="371" t="s">
        <v>12640</v>
      </c>
      <c r="D575" s="370" t="s">
        <v>36563</v>
      </c>
      <c r="E575" s="370" t="s">
        <v>12641</v>
      </c>
      <c r="F575" s="370" t="s">
        <v>12533</v>
      </c>
      <c r="G575" s="370" t="s">
        <v>36564</v>
      </c>
    </row>
    <row r="576" spans="1:7" ht="51.2" customHeight="1" x14ac:dyDescent="0.25">
      <c r="A576" s="369">
        <v>572</v>
      </c>
      <c r="B576" s="370" t="s">
        <v>34380</v>
      </c>
      <c r="C576" s="371" t="s">
        <v>34860</v>
      </c>
      <c r="D576" s="370" t="s">
        <v>36565</v>
      </c>
      <c r="E576" s="370" t="s">
        <v>12647</v>
      </c>
      <c r="F576" s="370" t="s">
        <v>12648</v>
      </c>
      <c r="G576" s="370" t="s">
        <v>36566</v>
      </c>
    </row>
    <row r="577" spans="1:7" ht="51.2" customHeight="1" x14ac:dyDescent="0.25">
      <c r="A577" s="369">
        <v>573</v>
      </c>
      <c r="B577" s="370" t="s">
        <v>34380</v>
      </c>
      <c r="C577" s="371" t="s">
        <v>10195</v>
      </c>
      <c r="D577" s="370" t="s">
        <v>36567</v>
      </c>
      <c r="E577" s="370" t="s">
        <v>12652</v>
      </c>
      <c r="F577" s="370" t="s">
        <v>34864</v>
      </c>
      <c r="G577" s="370" t="s">
        <v>36568</v>
      </c>
    </row>
    <row r="578" spans="1:7" ht="68.45" customHeight="1" x14ac:dyDescent="0.25">
      <c r="A578" s="369">
        <v>574</v>
      </c>
      <c r="B578" s="370" t="s">
        <v>34380</v>
      </c>
      <c r="C578" s="371" t="s">
        <v>12660</v>
      </c>
      <c r="D578" s="370" t="s">
        <v>36569</v>
      </c>
      <c r="E578" s="370" t="s">
        <v>12661</v>
      </c>
      <c r="F578" s="370" t="s">
        <v>12662</v>
      </c>
      <c r="G578" s="370" t="s">
        <v>36570</v>
      </c>
    </row>
    <row r="579" spans="1:7" ht="51.2" customHeight="1" x14ac:dyDescent="0.25">
      <c r="A579" s="369">
        <v>575</v>
      </c>
      <c r="B579" s="370" t="s">
        <v>34380</v>
      </c>
      <c r="C579" s="371" t="s">
        <v>12666</v>
      </c>
      <c r="D579" s="370" t="s">
        <v>36571</v>
      </c>
      <c r="E579" s="370" t="s">
        <v>12667</v>
      </c>
      <c r="F579" s="370" t="s">
        <v>34869</v>
      </c>
      <c r="G579" s="370" t="s">
        <v>36572</v>
      </c>
    </row>
    <row r="580" spans="1:7" ht="51.2" customHeight="1" x14ac:dyDescent="0.25">
      <c r="A580" s="369">
        <v>576</v>
      </c>
      <c r="B580" s="370" t="s">
        <v>34380</v>
      </c>
      <c r="C580" s="371" t="s">
        <v>12673</v>
      </c>
      <c r="D580" s="370" t="s">
        <v>36573</v>
      </c>
      <c r="E580" s="370" t="s">
        <v>12674</v>
      </c>
      <c r="F580" s="370" t="s">
        <v>12675</v>
      </c>
      <c r="G580" s="370" t="s">
        <v>36574</v>
      </c>
    </row>
    <row r="581" spans="1:7" ht="68.45" customHeight="1" x14ac:dyDescent="0.25">
      <c r="A581" s="369">
        <v>577</v>
      </c>
      <c r="B581" s="370" t="s">
        <v>34380</v>
      </c>
      <c r="C581" s="371" t="s">
        <v>12680</v>
      </c>
      <c r="D581" s="370" t="s">
        <v>36575</v>
      </c>
      <c r="E581" s="370" t="s">
        <v>12681</v>
      </c>
      <c r="F581" s="370" t="s">
        <v>34874</v>
      </c>
      <c r="G581" s="370" t="s">
        <v>36576</v>
      </c>
    </row>
    <row r="582" spans="1:7" ht="51.2" customHeight="1" x14ac:dyDescent="0.25">
      <c r="A582" s="369">
        <v>578</v>
      </c>
      <c r="B582" s="370" t="s">
        <v>34380</v>
      </c>
      <c r="C582" s="371" t="s">
        <v>12687</v>
      </c>
      <c r="D582" s="370" t="s">
        <v>36577</v>
      </c>
      <c r="E582" s="370" t="s">
        <v>12688</v>
      </c>
      <c r="F582" s="370" t="s">
        <v>34877</v>
      </c>
      <c r="G582" s="370" t="s">
        <v>36578</v>
      </c>
    </row>
    <row r="583" spans="1:7" ht="51.2" customHeight="1" x14ac:dyDescent="0.25">
      <c r="A583" s="369">
        <v>579</v>
      </c>
      <c r="B583" s="370" t="s">
        <v>34380</v>
      </c>
      <c r="C583" s="371" t="s">
        <v>12694</v>
      </c>
      <c r="D583" s="370" t="s">
        <v>36579</v>
      </c>
      <c r="E583" s="370" t="s">
        <v>12695</v>
      </c>
      <c r="F583" s="370" t="s">
        <v>34880</v>
      </c>
      <c r="G583" s="370" t="s">
        <v>36580</v>
      </c>
    </row>
    <row r="584" spans="1:7" ht="68.45" customHeight="1" x14ac:dyDescent="0.25">
      <c r="A584" s="369">
        <v>580</v>
      </c>
      <c r="B584" s="370" t="s">
        <v>34380</v>
      </c>
      <c r="C584" s="371" t="s">
        <v>12700</v>
      </c>
      <c r="D584" s="370" t="s">
        <v>36581</v>
      </c>
      <c r="E584" s="370" t="s">
        <v>12701</v>
      </c>
      <c r="F584" s="370" t="s">
        <v>34883</v>
      </c>
      <c r="G584" s="370" t="s">
        <v>36582</v>
      </c>
    </row>
    <row r="585" spans="1:7" ht="68.45" customHeight="1" x14ac:dyDescent="0.25">
      <c r="A585" s="369">
        <v>581</v>
      </c>
      <c r="B585" s="370" t="s">
        <v>34380</v>
      </c>
      <c r="C585" s="371" t="s">
        <v>12707</v>
      </c>
      <c r="D585" s="370" t="s">
        <v>36583</v>
      </c>
      <c r="E585" s="370" t="s">
        <v>12708</v>
      </c>
      <c r="F585" s="370" t="s">
        <v>12709</v>
      </c>
      <c r="G585" s="370" t="s">
        <v>36584</v>
      </c>
    </row>
    <row r="586" spans="1:7" ht="51.2" customHeight="1" x14ac:dyDescent="0.25">
      <c r="A586" s="369">
        <v>582</v>
      </c>
      <c r="B586" s="370" t="s">
        <v>34380</v>
      </c>
      <c r="C586" s="371" t="s">
        <v>12714</v>
      </c>
      <c r="D586" s="370" t="s">
        <v>36585</v>
      </c>
      <c r="E586" s="370" t="s">
        <v>12715</v>
      </c>
      <c r="F586" s="370" t="s">
        <v>34888</v>
      </c>
      <c r="G586" s="370" t="s">
        <v>36586</v>
      </c>
    </row>
    <row r="587" spans="1:7" ht="68.45" customHeight="1" x14ac:dyDescent="0.25">
      <c r="A587" s="369">
        <v>583</v>
      </c>
      <c r="B587" s="370" t="s">
        <v>34380</v>
      </c>
      <c r="C587" s="371" t="s">
        <v>12720</v>
      </c>
      <c r="D587" s="370" t="s">
        <v>36587</v>
      </c>
      <c r="E587" s="370" t="s">
        <v>12721</v>
      </c>
      <c r="F587" s="370" t="s">
        <v>34891</v>
      </c>
      <c r="G587" s="370" t="s">
        <v>36588</v>
      </c>
    </row>
    <row r="588" spans="1:7" ht="51.2" customHeight="1" x14ac:dyDescent="0.25">
      <c r="A588" s="369">
        <v>584</v>
      </c>
      <c r="B588" s="370" t="s">
        <v>34380</v>
      </c>
      <c r="C588" s="371" t="s">
        <v>12726</v>
      </c>
      <c r="D588" s="370" t="s">
        <v>36589</v>
      </c>
      <c r="E588" s="370" t="s">
        <v>12727</v>
      </c>
      <c r="F588" s="370" t="s">
        <v>34894</v>
      </c>
      <c r="G588" s="370" t="s">
        <v>36590</v>
      </c>
    </row>
    <row r="589" spans="1:7" ht="68.45" customHeight="1" x14ac:dyDescent="0.25">
      <c r="A589" s="369">
        <v>585</v>
      </c>
      <c r="B589" s="370" t="s">
        <v>34380</v>
      </c>
      <c r="C589" s="371" t="s">
        <v>11240</v>
      </c>
      <c r="D589" s="370" t="s">
        <v>36591</v>
      </c>
      <c r="E589" s="370" t="s">
        <v>12732</v>
      </c>
      <c r="F589" s="370" t="s">
        <v>34897</v>
      </c>
      <c r="G589" s="370" t="s">
        <v>36592</v>
      </c>
    </row>
    <row r="590" spans="1:7" ht="51.2" customHeight="1" x14ac:dyDescent="0.25">
      <c r="A590" s="369">
        <v>586</v>
      </c>
      <c r="B590" s="370" t="s">
        <v>34380</v>
      </c>
      <c r="C590" s="371" t="s">
        <v>12737</v>
      </c>
      <c r="D590" s="370" t="s">
        <v>36593</v>
      </c>
      <c r="E590" s="370" t="s">
        <v>12738</v>
      </c>
      <c r="F590" s="370" t="s">
        <v>34900</v>
      </c>
      <c r="G590" s="370" t="s">
        <v>36594</v>
      </c>
    </row>
    <row r="591" spans="1:7" ht="68.45" customHeight="1" x14ac:dyDescent="0.25">
      <c r="A591" s="369">
        <v>587</v>
      </c>
      <c r="B591" s="370" t="s">
        <v>34380</v>
      </c>
      <c r="C591" s="371" t="s">
        <v>12743</v>
      </c>
      <c r="D591" s="370" t="s">
        <v>36595</v>
      </c>
      <c r="E591" s="370" t="s">
        <v>12744</v>
      </c>
      <c r="F591" s="370" t="s">
        <v>34903</v>
      </c>
      <c r="G591" s="370" t="s">
        <v>36596</v>
      </c>
    </row>
    <row r="592" spans="1:7" ht="68.45" customHeight="1" x14ac:dyDescent="0.25">
      <c r="A592" s="369">
        <v>588</v>
      </c>
      <c r="B592" s="370" t="s">
        <v>34380</v>
      </c>
      <c r="C592" s="371" t="s">
        <v>12749</v>
      </c>
      <c r="D592" s="370" t="s">
        <v>36597</v>
      </c>
      <c r="E592" s="370" t="s">
        <v>12750</v>
      </c>
      <c r="F592" s="370" t="s">
        <v>34906</v>
      </c>
      <c r="G592" s="370" t="s">
        <v>36598</v>
      </c>
    </row>
    <row r="593" spans="1:7" ht="68.45" customHeight="1" x14ac:dyDescent="0.25">
      <c r="A593" s="369">
        <v>589</v>
      </c>
      <c r="B593" s="370" t="s">
        <v>34380</v>
      </c>
      <c r="C593" s="371" t="s">
        <v>12755</v>
      </c>
      <c r="D593" s="370" t="s">
        <v>36599</v>
      </c>
      <c r="E593" s="370" t="s">
        <v>12756</v>
      </c>
      <c r="F593" s="370" t="s">
        <v>34909</v>
      </c>
      <c r="G593" s="370" t="s">
        <v>36600</v>
      </c>
    </row>
    <row r="594" spans="1:7" ht="68.45" customHeight="1" x14ac:dyDescent="0.25">
      <c r="A594" s="369">
        <v>590</v>
      </c>
      <c r="B594" s="370" t="s">
        <v>34380</v>
      </c>
      <c r="C594" s="371" t="s">
        <v>12761</v>
      </c>
      <c r="D594" s="370" t="s">
        <v>36601</v>
      </c>
      <c r="E594" s="370" t="s">
        <v>12762</v>
      </c>
      <c r="F594" s="370" t="s">
        <v>34912</v>
      </c>
      <c r="G594" s="370" t="s">
        <v>36602</v>
      </c>
    </row>
    <row r="595" spans="1:7" ht="51.2" customHeight="1" x14ac:dyDescent="0.25">
      <c r="A595" s="369">
        <v>591</v>
      </c>
      <c r="B595" s="370" t="s">
        <v>34380</v>
      </c>
      <c r="C595" s="371" t="s">
        <v>12767</v>
      </c>
      <c r="D595" s="370" t="s">
        <v>36603</v>
      </c>
      <c r="E595" s="370" t="s">
        <v>34915</v>
      </c>
      <c r="F595" s="370" t="s">
        <v>34916</v>
      </c>
      <c r="G595" s="370" t="s">
        <v>36604</v>
      </c>
    </row>
    <row r="596" spans="1:7" ht="51.2" customHeight="1" x14ac:dyDescent="0.25">
      <c r="A596" s="369">
        <v>592</v>
      </c>
      <c r="B596" s="370" t="s">
        <v>34380</v>
      </c>
      <c r="C596" s="371" t="s">
        <v>12773</v>
      </c>
      <c r="D596" s="370" t="s">
        <v>36605</v>
      </c>
      <c r="E596" s="370" t="s">
        <v>12774</v>
      </c>
      <c r="F596" s="370" t="s">
        <v>34919</v>
      </c>
      <c r="G596" s="370" t="s">
        <v>36606</v>
      </c>
    </row>
    <row r="597" spans="1:7" ht="51.2" customHeight="1" x14ac:dyDescent="0.25">
      <c r="A597" s="369">
        <v>593</v>
      </c>
      <c r="B597" s="370" t="s">
        <v>34380</v>
      </c>
      <c r="C597" s="371" t="s">
        <v>12779</v>
      </c>
      <c r="D597" s="370" t="s">
        <v>36607</v>
      </c>
      <c r="E597" s="370" t="s">
        <v>12780</v>
      </c>
      <c r="F597" s="370" t="s">
        <v>12781</v>
      </c>
      <c r="G597" s="370" t="s">
        <v>36608</v>
      </c>
    </row>
    <row r="598" spans="1:7" ht="68.45" customHeight="1" x14ac:dyDescent="0.25">
      <c r="A598" s="369">
        <v>594</v>
      </c>
      <c r="B598" s="370" t="s">
        <v>34380</v>
      </c>
      <c r="C598" s="371" t="s">
        <v>12785</v>
      </c>
      <c r="D598" s="370" t="s">
        <v>36609</v>
      </c>
      <c r="E598" s="370" t="s">
        <v>34924</v>
      </c>
      <c r="F598" s="370" t="s">
        <v>34925</v>
      </c>
      <c r="G598" s="370" t="s">
        <v>36610</v>
      </c>
    </row>
    <row r="599" spans="1:7" ht="68.45" customHeight="1" x14ac:dyDescent="0.25">
      <c r="A599" s="369">
        <v>595</v>
      </c>
      <c r="B599" s="370" t="s">
        <v>34380</v>
      </c>
      <c r="C599" s="371" t="s">
        <v>12791</v>
      </c>
      <c r="D599" s="370" t="s">
        <v>36611</v>
      </c>
      <c r="E599" s="370" t="s">
        <v>12792</v>
      </c>
      <c r="F599" s="370" t="s">
        <v>34928</v>
      </c>
      <c r="G599" s="370" t="s">
        <v>36612</v>
      </c>
    </row>
    <row r="600" spans="1:7" ht="51.2" customHeight="1" x14ac:dyDescent="0.25">
      <c r="A600" s="369">
        <v>596</v>
      </c>
      <c r="B600" s="370" t="s">
        <v>34380</v>
      </c>
      <c r="C600" s="371" t="s">
        <v>12797</v>
      </c>
      <c r="D600" s="370" t="s">
        <v>36613</v>
      </c>
      <c r="E600" s="370" t="s">
        <v>12798</v>
      </c>
      <c r="F600" s="370" t="s">
        <v>34931</v>
      </c>
      <c r="G600" s="370" t="s">
        <v>36614</v>
      </c>
    </row>
    <row r="601" spans="1:7" ht="85.35" customHeight="1" x14ac:dyDescent="0.25">
      <c r="A601" s="369">
        <v>597</v>
      </c>
      <c r="B601" s="370" t="s">
        <v>34380</v>
      </c>
      <c r="C601" s="371" t="s">
        <v>12803</v>
      </c>
      <c r="D601" s="370" t="s">
        <v>36615</v>
      </c>
      <c r="E601" s="370" t="s">
        <v>12804</v>
      </c>
      <c r="F601" s="370" t="s">
        <v>12805</v>
      </c>
      <c r="G601" s="370" t="s">
        <v>36616</v>
      </c>
    </row>
    <row r="602" spans="1:7" ht="51.2" customHeight="1" x14ac:dyDescent="0.25">
      <c r="A602" s="369">
        <v>598</v>
      </c>
      <c r="B602" s="370" t="s">
        <v>34380</v>
      </c>
      <c r="C602" s="371" t="s">
        <v>12809</v>
      </c>
      <c r="D602" s="370" t="s">
        <v>36617</v>
      </c>
      <c r="E602" s="370" t="s">
        <v>34936</v>
      </c>
      <c r="F602" s="370" t="s">
        <v>34937</v>
      </c>
      <c r="G602" s="370" t="s">
        <v>36618</v>
      </c>
    </row>
    <row r="603" spans="1:7" ht="68.45" customHeight="1" x14ac:dyDescent="0.25">
      <c r="A603" s="369">
        <v>599</v>
      </c>
      <c r="B603" s="370" t="s">
        <v>34380</v>
      </c>
      <c r="C603" s="371" t="s">
        <v>12821</v>
      </c>
      <c r="D603" s="370" t="s">
        <v>36619</v>
      </c>
      <c r="E603" s="370" t="s">
        <v>12822</v>
      </c>
      <c r="F603" s="370" t="s">
        <v>34940</v>
      </c>
      <c r="G603" s="370" t="s">
        <v>36620</v>
      </c>
    </row>
    <row r="604" spans="1:7" ht="51.2" customHeight="1" x14ac:dyDescent="0.25">
      <c r="A604" s="369">
        <v>600</v>
      </c>
      <c r="B604" s="370" t="s">
        <v>34380</v>
      </c>
      <c r="C604" s="371" t="s">
        <v>12827</v>
      </c>
      <c r="D604" s="370" t="s">
        <v>36621</v>
      </c>
      <c r="E604" s="370" t="s">
        <v>12828</v>
      </c>
      <c r="F604" s="370" t="s">
        <v>12829</v>
      </c>
      <c r="G604" s="370" t="s">
        <v>36622</v>
      </c>
    </row>
    <row r="605" spans="1:7" ht="51.2" customHeight="1" x14ac:dyDescent="0.25">
      <c r="A605" s="369">
        <v>601</v>
      </c>
      <c r="B605" s="370" t="s">
        <v>34380</v>
      </c>
      <c r="C605" s="371" t="s">
        <v>12833</v>
      </c>
      <c r="D605" s="370" t="s">
        <v>36623</v>
      </c>
      <c r="E605" s="370" t="s">
        <v>12834</v>
      </c>
      <c r="F605" s="370" t="s">
        <v>34945</v>
      </c>
      <c r="G605" s="370" t="s">
        <v>36624</v>
      </c>
    </row>
    <row r="606" spans="1:7" ht="68.45" customHeight="1" x14ac:dyDescent="0.25">
      <c r="A606" s="369">
        <v>602</v>
      </c>
      <c r="B606" s="370" t="s">
        <v>34380</v>
      </c>
      <c r="C606" s="371" t="s">
        <v>12839</v>
      </c>
      <c r="D606" s="370" t="s">
        <v>36625</v>
      </c>
      <c r="E606" s="370" t="s">
        <v>34948</v>
      </c>
      <c r="F606" s="370" t="s">
        <v>34949</v>
      </c>
      <c r="G606" s="370" t="s">
        <v>36626</v>
      </c>
    </row>
    <row r="607" spans="1:7" ht="51.2" customHeight="1" x14ac:dyDescent="0.25">
      <c r="A607" s="369">
        <v>603</v>
      </c>
      <c r="B607" s="370" t="s">
        <v>34380</v>
      </c>
      <c r="C607" s="371" t="s">
        <v>12845</v>
      </c>
      <c r="D607" s="370" t="s">
        <v>36627</v>
      </c>
      <c r="E607" s="370" t="s">
        <v>12846</v>
      </c>
      <c r="F607" s="370" t="s">
        <v>12847</v>
      </c>
      <c r="G607" s="370" t="s">
        <v>36628</v>
      </c>
    </row>
    <row r="608" spans="1:7" ht="68.45" customHeight="1" x14ac:dyDescent="0.25">
      <c r="A608" s="369">
        <v>604</v>
      </c>
      <c r="B608" s="370" t="s">
        <v>34380</v>
      </c>
      <c r="C608" s="371" t="s">
        <v>12851</v>
      </c>
      <c r="D608" s="370" t="s">
        <v>36629</v>
      </c>
      <c r="E608" s="370" t="s">
        <v>12852</v>
      </c>
      <c r="F608" s="370" t="s">
        <v>34954</v>
      </c>
      <c r="G608" s="370" t="s">
        <v>36630</v>
      </c>
    </row>
    <row r="609" spans="1:7" ht="68.45" customHeight="1" x14ac:dyDescent="0.25">
      <c r="A609" s="369">
        <v>605</v>
      </c>
      <c r="B609" s="370" t="s">
        <v>34380</v>
      </c>
      <c r="C609" s="371" t="s">
        <v>12857</v>
      </c>
      <c r="D609" s="370" t="s">
        <v>36631</v>
      </c>
      <c r="E609" s="370" t="s">
        <v>12858</v>
      </c>
      <c r="F609" s="370" t="s">
        <v>12859</v>
      </c>
      <c r="G609" s="370" t="s">
        <v>36632</v>
      </c>
    </row>
    <row r="610" spans="1:7" ht="68.45" customHeight="1" x14ac:dyDescent="0.25">
      <c r="A610" s="369">
        <v>606</v>
      </c>
      <c r="B610" s="370" t="s">
        <v>34380</v>
      </c>
      <c r="C610" s="371" t="s">
        <v>12863</v>
      </c>
      <c r="D610" s="370" t="s">
        <v>36633</v>
      </c>
      <c r="E610" s="370" t="s">
        <v>12864</v>
      </c>
      <c r="F610" s="370" t="s">
        <v>34959</v>
      </c>
      <c r="G610" s="370" t="s">
        <v>36634</v>
      </c>
    </row>
    <row r="611" spans="1:7" ht="68.45" customHeight="1" x14ac:dyDescent="0.25">
      <c r="A611" s="369">
        <v>607</v>
      </c>
      <c r="B611" s="370" t="s">
        <v>34380</v>
      </c>
      <c r="C611" s="371" t="s">
        <v>12869</v>
      </c>
      <c r="D611" s="370" t="s">
        <v>36635</v>
      </c>
      <c r="E611" s="370" t="s">
        <v>34962</v>
      </c>
      <c r="F611" s="370" t="s">
        <v>12871</v>
      </c>
      <c r="G611" s="370" t="s">
        <v>36636</v>
      </c>
    </row>
    <row r="612" spans="1:7" ht="68.45" customHeight="1" x14ac:dyDescent="0.25">
      <c r="A612" s="369">
        <v>608</v>
      </c>
      <c r="B612" s="370" t="s">
        <v>34380</v>
      </c>
      <c r="C612" s="371" t="s">
        <v>12875</v>
      </c>
      <c r="D612" s="370" t="s">
        <v>36637</v>
      </c>
      <c r="E612" s="370" t="s">
        <v>12876</v>
      </c>
      <c r="F612" s="370" t="s">
        <v>12877</v>
      </c>
      <c r="G612" s="370" t="s">
        <v>36638</v>
      </c>
    </row>
    <row r="613" spans="1:7" ht="51.2" customHeight="1" x14ac:dyDescent="0.25">
      <c r="A613" s="369">
        <v>609</v>
      </c>
      <c r="B613" s="370" t="s">
        <v>34380</v>
      </c>
      <c r="C613" s="371" t="s">
        <v>12880</v>
      </c>
      <c r="D613" s="370" t="s">
        <v>36639</v>
      </c>
      <c r="E613" s="370" t="s">
        <v>12881</v>
      </c>
      <c r="F613" s="370" t="s">
        <v>34967</v>
      </c>
      <c r="G613" s="370" t="s">
        <v>36640</v>
      </c>
    </row>
    <row r="614" spans="1:7" ht="85.35" customHeight="1" x14ac:dyDescent="0.25">
      <c r="A614" s="369">
        <v>610</v>
      </c>
      <c r="B614" s="370" t="s">
        <v>34380</v>
      </c>
      <c r="C614" s="371" t="s">
        <v>12886</v>
      </c>
      <c r="D614" s="370" t="s">
        <v>36641</v>
      </c>
      <c r="E614" s="370" t="s">
        <v>12887</v>
      </c>
      <c r="F614" s="370" t="s">
        <v>12888</v>
      </c>
      <c r="G614" s="370" t="s">
        <v>36642</v>
      </c>
    </row>
    <row r="615" spans="1:7" ht="51.2" customHeight="1" x14ac:dyDescent="0.25">
      <c r="A615" s="369">
        <v>611</v>
      </c>
      <c r="B615" s="370" t="s">
        <v>34380</v>
      </c>
      <c r="C615" s="371" t="s">
        <v>12892</v>
      </c>
      <c r="D615" s="370" t="s">
        <v>36643</v>
      </c>
      <c r="E615" s="370" t="s">
        <v>12893</v>
      </c>
      <c r="F615" s="370" t="s">
        <v>34972</v>
      </c>
      <c r="G615" s="370" t="s">
        <v>36644</v>
      </c>
    </row>
    <row r="616" spans="1:7" ht="51.2" customHeight="1" x14ac:dyDescent="0.25">
      <c r="A616" s="369">
        <v>612</v>
      </c>
      <c r="B616" s="370" t="s">
        <v>34380</v>
      </c>
      <c r="C616" s="371" t="s">
        <v>12898</v>
      </c>
      <c r="D616" s="370" t="s">
        <v>36645</v>
      </c>
      <c r="E616" s="370" t="s">
        <v>12899</v>
      </c>
      <c r="F616" s="370" t="s">
        <v>34975</v>
      </c>
      <c r="G616" s="370" t="s">
        <v>36646</v>
      </c>
    </row>
    <row r="617" spans="1:7" ht="68.45" customHeight="1" x14ac:dyDescent="0.25">
      <c r="A617" s="369">
        <v>613</v>
      </c>
      <c r="B617" s="370" t="s">
        <v>34380</v>
      </c>
      <c r="C617" s="371" t="s">
        <v>12904</v>
      </c>
      <c r="D617" s="370" t="s">
        <v>36647</v>
      </c>
      <c r="E617" s="370" t="s">
        <v>12905</v>
      </c>
      <c r="F617" s="370" t="s">
        <v>34978</v>
      </c>
      <c r="G617" s="370" t="s">
        <v>36648</v>
      </c>
    </row>
    <row r="618" spans="1:7" ht="51.2" customHeight="1" x14ac:dyDescent="0.25">
      <c r="A618" s="369">
        <v>614</v>
      </c>
      <c r="B618" s="370" t="s">
        <v>34380</v>
      </c>
      <c r="C618" s="371" t="s">
        <v>12910</v>
      </c>
      <c r="D618" s="370" t="s">
        <v>36649</v>
      </c>
      <c r="E618" s="370" t="s">
        <v>12911</v>
      </c>
      <c r="F618" s="370" t="s">
        <v>12912</v>
      </c>
      <c r="G618" s="370" t="s">
        <v>36650</v>
      </c>
    </row>
    <row r="619" spans="1:7" ht="51.2" customHeight="1" x14ac:dyDescent="0.25">
      <c r="A619" s="369">
        <v>615</v>
      </c>
      <c r="B619" s="370" t="s">
        <v>34380</v>
      </c>
      <c r="C619" s="371" t="s">
        <v>12916</v>
      </c>
      <c r="D619" s="370" t="s">
        <v>36651</v>
      </c>
      <c r="E619" s="370" t="s">
        <v>12917</v>
      </c>
      <c r="F619" s="370" t="s">
        <v>12918</v>
      </c>
      <c r="G619" s="370" t="s">
        <v>36652</v>
      </c>
    </row>
    <row r="620" spans="1:7" ht="68.45" customHeight="1" x14ac:dyDescent="0.25">
      <c r="A620" s="369">
        <v>616</v>
      </c>
      <c r="B620" s="370" t="s">
        <v>34380</v>
      </c>
      <c r="C620" s="371" t="s">
        <v>12922</v>
      </c>
      <c r="D620" s="370" t="s">
        <v>36653</v>
      </c>
      <c r="E620" s="370" t="s">
        <v>12923</v>
      </c>
      <c r="F620" s="370" t="s">
        <v>34985</v>
      </c>
      <c r="G620" s="370" t="s">
        <v>36654</v>
      </c>
    </row>
    <row r="621" spans="1:7" ht="51.2" customHeight="1" x14ac:dyDescent="0.25">
      <c r="A621" s="369">
        <v>617</v>
      </c>
      <c r="B621" s="370" t="s">
        <v>34380</v>
      </c>
      <c r="C621" s="371" t="s">
        <v>12928</v>
      </c>
      <c r="D621" s="370" t="s">
        <v>36655</v>
      </c>
      <c r="E621" s="370" t="s">
        <v>12929</v>
      </c>
      <c r="F621" s="370" t="s">
        <v>34988</v>
      </c>
      <c r="G621" s="370" t="s">
        <v>36656</v>
      </c>
    </row>
    <row r="622" spans="1:7" ht="68.45" customHeight="1" x14ac:dyDescent="0.25">
      <c r="A622" s="369">
        <v>618</v>
      </c>
      <c r="B622" s="370" t="s">
        <v>34380</v>
      </c>
      <c r="C622" s="371" t="s">
        <v>12934</v>
      </c>
      <c r="D622" s="370" t="s">
        <v>36657</v>
      </c>
      <c r="E622" s="370" t="s">
        <v>12935</v>
      </c>
      <c r="F622" s="370" t="s">
        <v>34991</v>
      </c>
      <c r="G622" s="370" t="s">
        <v>36658</v>
      </c>
    </row>
    <row r="623" spans="1:7" ht="51.2" customHeight="1" x14ac:dyDescent="0.25">
      <c r="A623" s="369">
        <v>619</v>
      </c>
      <c r="B623" s="370" t="s">
        <v>34380</v>
      </c>
      <c r="C623" s="371" t="s">
        <v>12940</v>
      </c>
      <c r="D623" s="370" t="s">
        <v>36659</v>
      </c>
      <c r="E623" s="370" t="s">
        <v>12941</v>
      </c>
      <c r="F623" s="370" t="s">
        <v>34994</v>
      </c>
      <c r="G623" s="370" t="s">
        <v>36660</v>
      </c>
    </row>
    <row r="624" spans="1:7" ht="68.45" customHeight="1" x14ac:dyDescent="0.25">
      <c r="A624" s="369">
        <v>620</v>
      </c>
      <c r="B624" s="370" t="s">
        <v>34380</v>
      </c>
      <c r="C624" s="371" t="s">
        <v>12946</v>
      </c>
      <c r="D624" s="370" t="s">
        <v>36661</v>
      </c>
      <c r="E624" s="370" t="s">
        <v>12947</v>
      </c>
      <c r="F624" s="370" t="s">
        <v>34997</v>
      </c>
      <c r="G624" s="370" t="s">
        <v>36662</v>
      </c>
    </row>
    <row r="625" spans="1:7" ht="51.2" customHeight="1" x14ac:dyDescent="0.25">
      <c r="A625" s="369">
        <v>621</v>
      </c>
      <c r="B625" s="370" t="s">
        <v>34380</v>
      </c>
      <c r="C625" s="371" t="s">
        <v>12952</v>
      </c>
      <c r="D625" s="370" t="s">
        <v>36663</v>
      </c>
      <c r="E625" s="370" t="s">
        <v>12953</v>
      </c>
      <c r="F625" s="370" t="s">
        <v>12954</v>
      </c>
      <c r="G625" s="370" t="s">
        <v>36664</v>
      </c>
    </row>
    <row r="626" spans="1:7" ht="51.2" customHeight="1" x14ac:dyDescent="0.25">
      <c r="A626" s="369">
        <v>622</v>
      </c>
      <c r="B626" s="370" t="s">
        <v>34380</v>
      </c>
      <c r="C626" s="371" t="s">
        <v>10248</v>
      </c>
      <c r="D626" s="370" t="s">
        <v>36665</v>
      </c>
      <c r="E626" s="370" t="s">
        <v>12958</v>
      </c>
      <c r="F626" s="370" t="s">
        <v>12959</v>
      </c>
      <c r="G626" s="370" t="s">
        <v>36666</v>
      </c>
    </row>
    <row r="627" spans="1:7" ht="51.2" customHeight="1" x14ac:dyDescent="0.25">
      <c r="A627" s="369">
        <v>623</v>
      </c>
      <c r="B627" s="370" t="s">
        <v>34380</v>
      </c>
      <c r="C627" s="371" t="s">
        <v>12963</v>
      </c>
      <c r="D627" s="370" t="s">
        <v>36667</v>
      </c>
      <c r="E627" s="370" t="s">
        <v>12964</v>
      </c>
      <c r="F627" s="370" t="s">
        <v>12965</v>
      </c>
      <c r="G627" s="370" t="s">
        <v>36668</v>
      </c>
    </row>
    <row r="628" spans="1:7" ht="85.35" customHeight="1" x14ac:dyDescent="0.25">
      <c r="A628" s="369">
        <v>624</v>
      </c>
      <c r="B628" s="370" t="s">
        <v>34380</v>
      </c>
      <c r="C628" s="371" t="s">
        <v>12969</v>
      </c>
      <c r="D628" s="370" t="s">
        <v>36669</v>
      </c>
      <c r="E628" s="370" t="s">
        <v>12970</v>
      </c>
      <c r="F628" s="370" t="s">
        <v>35006</v>
      </c>
      <c r="G628" s="370" t="s">
        <v>36670</v>
      </c>
    </row>
    <row r="629" spans="1:7" ht="68.45" customHeight="1" x14ac:dyDescent="0.25">
      <c r="A629" s="369">
        <v>625</v>
      </c>
      <c r="B629" s="370" t="s">
        <v>34380</v>
      </c>
      <c r="C629" s="371" t="s">
        <v>12975</v>
      </c>
      <c r="D629" s="370" t="s">
        <v>36671</v>
      </c>
      <c r="E629" s="370" t="s">
        <v>12976</v>
      </c>
      <c r="F629" s="370" t="s">
        <v>35009</v>
      </c>
      <c r="G629" s="370" t="s">
        <v>36672</v>
      </c>
    </row>
    <row r="630" spans="1:7" ht="51.2" customHeight="1" x14ac:dyDescent="0.25">
      <c r="A630" s="369">
        <v>626</v>
      </c>
      <c r="B630" s="370" t="s">
        <v>34380</v>
      </c>
      <c r="C630" s="371" t="s">
        <v>12981</v>
      </c>
      <c r="D630" s="370" t="s">
        <v>36673</v>
      </c>
      <c r="E630" s="370" t="s">
        <v>12982</v>
      </c>
      <c r="F630" s="370" t="s">
        <v>12983</v>
      </c>
      <c r="G630" s="370" t="s">
        <v>36674</v>
      </c>
    </row>
    <row r="631" spans="1:7" ht="51.2" customHeight="1" x14ac:dyDescent="0.25">
      <c r="A631" s="369">
        <v>627</v>
      </c>
      <c r="B631" s="370" t="s">
        <v>34380</v>
      </c>
      <c r="C631" s="371" t="s">
        <v>12987</v>
      </c>
      <c r="D631" s="370" t="s">
        <v>36675</v>
      </c>
      <c r="E631" s="370" t="s">
        <v>12988</v>
      </c>
      <c r="F631" s="370" t="s">
        <v>12989</v>
      </c>
      <c r="G631" s="370" t="s">
        <v>36676</v>
      </c>
    </row>
    <row r="632" spans="1:7" ht="51.2" customHeight="1" x14ac:dyDescent="0.25">
      <c r="A632" s="369">
        <v>628</v>
      </c>
      <c r="B632" s="370" t="s">
        <v>34380</v>
      </c>
      <c r="C632" s="371" t="s">
        <v>12993</v>
      </c>
      <c r="D632" s="370" t="s">
        <v>36677</v>
      </c>
      <c r="E632" s="370" t="s">
        <v>12994</v>
      </c>
      <c r="F632" s="370" t="s">
        <v>35016</v>
      </c>
      <c r="G632" s="370" t="s">
        <v>36678</v>
      </c>
    </row>
    <row r="633" spans="1:7" ht="51.2" customHeight="1" x14ac:dyDescent="0.25">
      <c r="A633" s="369">
        <v>629</v>
      </c>
      <c r="B633" s="370" t="s">
        <v>34380</v>
      </c>
      <c r="C633" s="371" t="s">
        <v>12999</v>
      </c>
      <c r="D633" s="370" t="s">
        <v>36679</v>
      </c>
      <c r="E633" s="370" t="s">
        <v>13000</v>
      </c>
      <c r="F633" s="370" t="s">
        <v>11257</v>
      </c>
      <c r="G633" s="370" t="s">
        <v>36680</v>
      </c>
    </row>
    <row r="634" spans="1:7" ht="51.2" customHeight="1" x14ac:dyDescent="0.25">
      <c r="A634" s="369">
        <v>630</v>
      </c>
      <c r="B634" s="370" t="s">
        <v>34380</v>
      </c>
      <c r="C634" s="371" t="s">
        <v>13004</v>
      </c>
      <c r="D634" s="370" t="s">
        <v>36681</v>
      </c>
      <c r="E634" s="370" t="s">
        <v>13005</v>
      </c>
      <c r="F634" s="370" t="s">
        <v>13006</v>
      </c>
      <c r="G634" s="370" t="s">
        <v>36682</v>
      </c>
    </row>
    <row r="635" spans="1:7" ht="51.2" customHeight="1" x14ac:dyDescent="0.25">
      <c r="A635" s="369">
        <v>631</v>
      </c>
      <c r="B635" s="370" t="s">
        <v>34380</v>
      </c>
      <c r="C635" s="371" t="s">
        <v>13010</v>
      </c>
      <c r="D635" s="370" t="s">
        <v>36683</v>
      </c>
      <c r="E635" s="370" t="s">
        <v>13011</v>
      </c>
      <c r="F635" s="370" t="s">
        <v>13012</v>
      </c>
      <c r="G635" s="370" t="s">
        <v>36684</v>
      </c>
    </row>
    <row r="636" spans="1:7" ht="51.2" customHeight="1" x14ac:dyDescent="0.25">
      <c r="A636" s="369">
        <v>632</v>
      </c>
      <c r="B636" s="370" t="s">
        <v>34380</v>
      </c>
      <c r="C636" s="371" t="s">
        <v>13016</v>
      </c>
      <c r="D636" s="370" t="s">
        <v>36685</v>
      </c>
      <c r="E636" s="370" t="s">
        <v>13017</v>
      </c>
      <c r="F636" s="370" t="s">
        <v>13018</v>
      </c>
      <c r="G636" s="370" t="s">
        <v>36686</v>
      </c>
    </row>
    <row r="637" spans="1:7" ht="51.2" customHeight="1" x14ac:dyDescent="0.25">
      <c r="A637" s="369">
        <v>633</v>
      </c>
      <c r="B637" s="370" t="s">
        <v>34380</v>
      </c>
      <c r="C637" s="371" t="s">
        <v>13022</v>
      </c>
      <c r="D637" s="370" t="s">
        <v>36687</v>
      </c>
      <c r="E637" s="370" t="s">
        <v>13023</v>
      </c>
      <c r="F637" s="370" t="s">
        <v>35027</v>
      </c>
      <c r="G637" s="370" t="s">
        <v>36688</v>
      </c>
    </row>
    <row r="638" spans="1:7" ht="51.2" customHeight="1" x14ac:dyDescent="0.25">
      <c r="A638" s="369">
        <v>634</v>
      </c>
      <c r="B638" s="370" t="s">
        <v>34380</v>
      </c>
      <c r="C638" s="371" t="s">
        <v>13028</v>
      </c>
      <c r="D638" s="370" t="s">
        <v>36689</v>
      </c>
      <c r="E638" s="370" t="s">
        <v>13029</v>
      </c>
      <c r="F638" s="370" t="s">
        <v>35030</v>
      </c>
      <c r="G638" s="370" t="s">
        <v>36690</v>
      </c>
    </row>
    <row r="639" spans="1:7" ht="51.2" customHeight="1" x14ac:dyDescent="0.25">
      <c r="A639" s="369">
        <v>635</v>
      </c>
      <c r="B639" s="370" t="s">
        <v>34380</v>
      </c>
      <c r="C639" s="371" t="s">
        <v>13034</v>
      </c>
      <c r="D639" s="370" t="s">
        <v>36691</v>
      </c>
      <c r="E639" s="370" t="s">
        <v>13035</v>
      </c>
      <c r="F639" s="370" t="s">
        <v>13036</v>
      </c>
      <c r="G639" s="370" t="s">
        <v>36692</v>
      </c>
    </row>
    <row r="640" spans="1:7" ht="51.2" customHeight="1" x14ac:dyDescent="0.25">
      <c r="A640" s="369">
        <v>636</v>
      </c>
      <c r="B640" s="370" t="s">
        <v>34380</v>
      </c>
      <c r="C640" s="371" t="s">
        <v>13040</v>
      </c>
      <c r="D640" s="370" t="s">
        <v>36693</v>
      </c>
      <c r="E640" s="370" t="s">
        <v>13041</v>
      </c>
      <c r="F640" s="370" t="s">
        <v>34753</v>
      </c>
      <c r="G640" s="370" t="s">
        <v>36694</v>
      </c>
    </row>
    <row r="641" spans="1:7" ht="68.45" customHeight="1" x14ac:dyDescent="0.25">
      <c r="A641" s="369">
        <v>637</v>
      </c>
      <c r="B641" s="370" t="s">
        <v>34380</v>
      </c>
      <c r="C641" s="371" t="s">
        <v>13043</v>
      </c>
      <c r="D641" s="370" t="s">
        <v>36695</v>
      </c>
      <c r="E641" s="370" t="s">
        <v>13044</v>
      </c>
      <c r="F641" s="370" t="s">
        <v>35037</v>
      </c>
      <c r="G641" s="370" t="s">
        <v>36696</v>
      </c>
    </row>
    <row r="642" spans="1:7" ht="68.45" customHeight="1" x14ac:dyDescent="0.25">
      <c r="A642" s="369">
        <v>638</v>
      </c>
      <c r="B642" s="370" t="s">
        <v>34380</v>
      </c>
      <c r="C642" s="371" t="s">
        <v>13049</v>
      </c>
      <c r="D642" s="370" t="s">
        <v>36697</v>
      </c>
      <c r="E642" s="370" t="s">
        <v>13050</v>
      </c>
      <c r="F642" s="370" t="s">
        <v>13051</v>
      </c>
      <c r="G642" s="370" t="s">
        <v>36698</v>
      </c>
    </row>
    <row r="643" spans="1:7" ht="51.2" customHeight="1" x14ac:dyDescent="0.25">
      <c r="A643" s="369">
        <v>639</v>
      </c>
      <c r="B643" s="370" t="s">
        <v>34380</v>
      </c>
      <c r="C643" s="371" t="s">
        <v>13055</v>
      </c>
      <c r="D643" s="370" t="s">
        <v>36699</v>
      </c>
      <c r="E643" s="370" t="s">
        <v>13056</v>
      </c>
      <c r="F643" s="370" t="s">
        <v>35042</v>
      </c>
      <c r="G643" s="370" t="s">
        <v>36700</v>
      </c>
    </row>
    <row r="644" spans="1:7" ht="51.2" customHeight="1" x14ac:dyDescent="0.25">
      <c r="A644" s="369">
        <v>640</v>
      </c>
      <c r="B644" s="370" t="s">
        <v>34380</v>
      </c>
      <c r="C644" s="371" t="s">
        <v>13061</v>
      </c>
      <c r="D644" s="370" t="s">
        <v>36701</v>
      </c>
      <c r="E644" s="370" t="s">
        <v>13062</v>
      </c>
      <c r="F644" s="370" t="s">
        <v>35045</v>
      </c>
      <c r="G644" s="370" t="s">
        <v>36702</v>
      </c>
    </row>
    <row r="645" spans="1:7" ht="51.2" customHeight="1" x14ac:dyDescent="0.25">
      <c r="A645" s="369">
        <v>641</v>
      </c>
      <c r="B645" s="370" t="s">
        <v>34380</v>
      </c>
      <c r="C645" s="371" t="s">
        <v>13067</v>
      </c>
      <c r="D645" s="370" t="s">
        <v>36703</v>
      </c>
      <c r="E645" s="370" t="s">
        <v>13068</v>
      </c>
      <c r="F645" s="370" t="s">
        <v>35048</v>
      </c>
      <c r="G645" s="370" t="s">
        <v>36704</v>
      </c>
    </row>
    <row r="646" spans="1:7" ht="51.2" customHeight="1" x14ac:dyDescent="0.25">
      <c r="A646" s="369">
        <v>642</v>
      </c>
      <c r="B646" s="370" t="s">
        <v>34380</v>
      </c>
      <c r="C646" s="371" t="s">
        <v>13073</v>
      </c>
      <c r="D646" s="370" t="s">
        <v>36705</v>
      </c>
      <c r="E646" s="370" t="s">
        <v>13074</v>
      </c>
      <c r="F646" s="370" t="s">
        <v>35051</v>
      </c>
      <c r="G646" s="370" t="s">
        <v>36706</v>
      </c>
    </row>
    <row r="647" spans="1:7" ht="68.45" customHeight="1" x14ac:dyDescent="0.25">
      <c r="A647" s="369">
        <v>643</v>
      </c>
      <c r="B647" s="370" t="s">
        <v>34380</v>
      </c>
      <c r="C647" s="371" t="s">
        <v>13079</v>
      </c>
      <c r="D647" s="370" t="s">
        <v>36707</v>
      </c>
      <c r="E647" s="370" t="s">
        <v>13080</v>
      </c>
      <c r="F647" s="370" t="s">
        <v>35054</v>
      </c>
      <c r="G647" s="370" t="s">
        <v>36708</v>
      </c>
    </row>
    <row r="648" spans="1:7" ht="68.45" customHeight="1" x14ac:dyDescent="0.25">
      <c r="A648" s="369">
        <v>644</v>
      </c>
      <c r="B648" s="370" t="s">
        <v>34380</v>
      </c>
      <c r="C648" s="371" t="s">
        <v>13085</v>
      </c>
      <c r="D648" s="370" t="s">
        <v>36709</v>
      </c>
      <c r="E648" s="370" t="s">
        <v>13086</v>
      </c>
      <c r="F648" s="370" t="s">
        <v>35057</v>
      </c>
      <c r="G648" s="370" t="s">
        <v>36710</v>
      </c>
    </row>
    <row r="649" spans="1:7" ht="102.6" customHeight="1" x14ac:dyDescent="0.25">
      <c r="A649" s="369">
        <v>645</v>
      </c>
      <c r="B649" s="370" t="s">
        <v>34380</v>
      </c>
      <c r="C649" s="371" t="s">
        <v>13091</v>
      </c>
      <c r="D649" s="370" t="s">
        <v>36711</v>
      </c>
      <c r="E649" s="370" t="s">
        <v>13092</v>
      </c>
      <c r="F649" s="370" t="s">
        <v>35060</v>
      </c>
      <c r="G649" s="370" t="s">
        <v>36712</v>
      </c>
    </row>
    <row r="650" spans="1:7" ht="136.69999999999999" customHeight="1" x14ac:dyDescent="0.25">
      <c r="A650" s="369">
        <v>646</v>
      </c>
      <c r="B650" s="370" t="s">
        <v>34380</v>
      </c>
      <c r="C650" s="371" t="s">
        <v>13098</v>
      </c>
      <c r="D650" s="370" t="s">
        <v>36713</v>
      </c>
      <c r="E650" s="370" t="s">
        <v>35063</v>
      </c>
      <c r="F650" s="370" t="s">
        <v>35064</v>
      </c>
      <c r="G650" s="370" t="s">
        <v>36714</v>
      </c>
    </row>
    <row r="651" spans="1:7" ht="68.45" customHeight="1" x14ac:dyDescent="0.25">
      <c r="A651" s="369">
        <v>647</v>
      </c>
      <c r="B651" s="370" t="s">
        <v>34380</v>
      </c>
      <c r="C651" s="371" t="s">
        <v>13104</v>
      </c>
      <c r="D651" s="370" t="s">
        <v>36715</v>
      </c>
      <c r="E651" s="370" t="s">
        <v>13105</v>
      </c>
      <c r="F651" s="370" t="s">
        <v>13106</v>
      </c>
      <c r="G651" s="370" t="s">
        <v>36716</v>
      </c>
    </row>
    <row r="652" spans="1:7" ht="51.2" customHeight="1" x14ac:dyDescent="0.25">
      <c r="A652" s="369">
        <v>648</v>
      </c>
      <c r="B652" s="370" t="s">
        <v>34380</v>
      </c>
      <c r="C652" s="371" t="s">
        <v>13110</v>
      </c>
      <c r="D652" s="370" t="s">
        <v>36717</v>
      </c>
      <c r="E652" s="370" t="s">
        <v>13111</v>
      </c>
      <c r="F652" s="370" t="s">
        <v>35069</v>
      </c>
      <c r="G652" s="370" t="s">
        <v>36718</v>
      </c>
    </row>
    <row r="653" spans="1:7" ht="51.2" customHeight="1" x14ac:dyDescent="0.25">
      <c r="A653" s="369">
        <v>649</v>
      </c>
      <c r="B653" s="370" t="s">
        <v>34380</v>
      </c>
      <c r="C653" s="371" t="s">
        <v>13116</v>
      </c>
      <c r="D653" s="370" t="s">
        <v>36719</v>
      </c>
      <c r="E653" s="370" t="s">
        <v>35072</v>
      </c>
      <c r="F653" s="370" t="s">
        <v>13118</v>
      </c>
      <c r="G653" s="370" t="s">
        <v>36720</v>
      </c>
    </row>
    <row r="654" spans="1:7" ht="68.45" customHeight="1" x14ac:dyDescent="0.25">
      <c r="A654" s="369">
        <v>650</v>
      </c>
      <c r="B654" s="370" t="s">
        <v>34380</v>
      </c>
      <c r="C654" s="371" t="s">
        <v>5870</v>
      </c>
      <c r="D654" s="370" t="s">
        <v>36721</v>
      </c>
      <c r="E654" s="370" t="s">
        <v>13122</v>
      </c>
      <c r="F654" s="370" t="s">
        <v>13123</v>
      </c>
      <c r="G654" s="370" t="s">
        <v>36722</v>
      </c>
    </row>
    <row r="655" spans="1:7" ht="68.45" customHeight="1" x14ac:dyDescent="0.25">
      <c r="A655" s="369">
        <v>651</v>
      </c>
      <c r="B655" s="370" t="s">
        <v>34380</v>
      </c>
      <c r="C655" s="371" t="s">
        <v>13127</v>
      </c>
      <c r="D655" s="370" t="s">
        <v>36723</v>
      </c>
      <c r="E655" s="370" t="s">
        <v>13128</v>
      </c>
      <c r="F655" s="370" t="s">
        <v>13129</v>
      </c>
      <c r="G655" s="370" t="s">
        <v>36724</v>
      </c>
    </row>
    <row r="656" spans="1:7" ht="51.2" customHeight="1" x14ac:dyDescent="0.25">
      <c r="A656" s="369">
        <v>652</v>
      </c>
      <c r="B656" s="370" t="s">
        <v>34380</v>
      </c>
      <c r="C656" s="371" t="s">
        <v>13133</v>
      </c>
      <c r="D656" s="370" t="s">
        <v>36725</v>
      </c>
      <c r="E656" s="370" t="s">
        <v>13134</v>
      </c>
      <c r="F656" s="370" t="s">
        <v>35079</v>
      </c>
      <c r="G656" s="370" t="s">
        <v>36726</v>
      </c>
    </row>
    <row r="657" spans="1:7" ht="51.2" customHeight="1" x14ac:dyDescent="0.25">
      <c r="A657" s="369">
        <v>653</v>
      </c>
      <c r="B657" s="370" t="s">
        <v>34380</v>
      </c>
      <c r="C657" s="371" t="s">
        <v>13139</v>
      </c>
      <c r="D657" s="370" t="s">
        <v>36727</v>
      </c>
      <c r="E657" s="370" t="s">
        <v>13140</v>
      </c>
      <c r="F657" s="370" t="s">
        <v>35082</v>
      </c>
      <c r="G657" s="370" t="s">
        <v>36728</v>
      </c>
    </row>
    <row r="658" spans="1:7" ht="68.45" customHeight="1" x14ac:dyDescent="0.25">
      <c r="A658" s="369">
        <v>654</v>
      </c>
      <c r="B658" s="370" t="s">
        <v>34380</v>
      </c>
      <c r="C658" s="371" t="s">
        <v>13145</v>
      </c>
      <c r="D658" s="370" t="s">
        <v>36729</v>
      </c>
      <c r="E658" s="370" t="s">
        <v>13146</v>
      </c>
      <c r="F658" s="370" t="s">
        <v>13147</v>
      </c>
      <c r="G658" s="370" t="s">
        <v>36730</v>
      </c>
    </row>
    <row r="659" spans="1:7" ht="51.2" customHeight="1" x14ac:dyDescent="0.25">
      <c r="A659" s="369">
        <v>655</v>
      </c>
      <c r="B659" s="370" t="s">
        <v>34380</v>
      </c>
      <c r="C659" s="371" t="s">
        <v>13151</v>
      </c>
      <c r="D659" s="370" t="s">
        <v>36731</v>
      </c>
      <c r="E659" s="370" t="s">
        <v>13152</v>
      </c>
      <c r="F659" s="370" t="s">
        <v>13153</v>
      </c>
      <c r="G659" s="370" t="s">
        <v>36732</v>
      </c>
    </row>
    <row r="660" spans="1:7" ht="51.2" customHeight="1" x14ac:dyDescent="0.25">
      <c r="A660" s="369">
        <v>656</v>
      </c>
      <c r="B660" s="370" t="s">
        <v>34380</v>
      </c>
      <c r="C660" s="371" t="s">
        <v>13157</v>
      </c>
      <c r="D660" s="370" t="s">
        <v>36733</v>
      </c>
      <c r="E660" s="370" t="s">
        <v>13158</v>
      </c>
      <c r="F660" s="370" t="s">
        <v>13159</v>
      </c>
      <c r="G660" s="370" t="s">
        <v>36734</v>
      </c>
    </row>
    <row r="661" spans="1:7" ht="51.2" customHeight="1" x14ac:dyDescent="0.25">
      <c r="A661" s="369">
        <v>657</v>
      </c>
      <c r="B661" s="370" t="s">
        <v>34380</v>
      </c>
      <c r="C661" s="371" t="s">
        <v>13163</v>
      </c>
      <c r="D661" s="370" t="s">
        <v>36735</v>
      </c>
      <c r="E661" s="370" t="s">
        <v>13164</v>
      </c>
      <c r="F661" s="370" t="s">
        <v>13165</v>
      </c>
      <c r="G661" s="370" t="s">
        <v>36736</v>
      </c>
    </row>
    <row r="662" spans="1:7" ht="51.2" customHeight="1" x14ac:dyDescent="0.25">
      <c r="A662" s="369">
        <v>658</v>
      </c>
      <c r="B662" s="370" t="s">
        <v>34380</v>
      </c>
      <c r="C662" s="371" t="s">
        <v>13169</v>
      </c>
      <c r="D662" s="370" t="s">
        <v>36737</v>
      </c>
      <c r="E662" s="370" t="s">
        <v>13170</v>
      </c>
      <c r="F662" s="370" t="s">
        <v>13171</v>
      </c>
      <c r="G662" s="370" t="s">
        <v>36738</v>
      </c>
    </row>
    <row r="663" spans="1:7" ht="51.2" customHeight="1" x14ac:dyDescent="0.25">
      <c r="A663" s="369">
        <v>659</v>
      </c>
      <c r="B663" s="370" t="s">
        <v>34380</v>
      </c>
      <c r="C663" s="371" t="s">
        <v>13175</v>
      </c>
      <c r="D663" s="370" t="s">
        <v>36739</v>
      </c>
      <c r="E663" s="370" t="s">
        <v>13176</v>
      </c>
      <c r="F663" s="370" t="s">
        <v>12376</v>
      </c>
      <c r="G663" s="370" t="s">
        <v>36740</v>
      </c>
    </row>
    <row r="664" spans="1:7" ht="51.2" customHeight="1" x14ac:dyDescent="0.25">
      <c r="A664" s="369">
        <v>660</v>
      </c>
      <c r="B664" s="370" t="s">
        <v>34380</v>
      </c>
      <c r="C664" s="371" t="s">
        <v>13181</v>
      </c>
      <c r="D664" s="370" t="s">
        <v>36741</v>
      </c>
      <c r="E664" s="370" t="s">
        <v>13182</v>
      </c>
      <c r="F664" s="370" t="s">
        <v>35097</v>
      </c>
      <c r="G664" s="370" t="s">
        <v>36742</v>
      </c>
    </row>
    <row r="665" spans="1:7" ht="51.2" customHeight="1" x14ac:dyDescent="0.25">
      <c r="A665" s="369">
        <v>661</v>
      </c>
      <c r="B665" s="370" t="s">
        <v>34380</v>
      </c>
      <c r="C665" s="371" t="s">
        <v>13187</v>
      </c>
      <c r="D665" s="370" t="s">
        <v>36743</v>
      </c>
      <c r="E665" s="370" t="s">
        <v>13188</v>
      </c>
      <c r="F665" s="370" t="s">
        <v>13189</v>
      </c>
      <c r="G665" s="370" t="s">
        <v>36744</v>
      </c>
    </row>
    <row r="666" spans="1:7" ht="51.2" customHeight="1" x14ac:dyDescent="0.25">
      <c r="A666" s="369">
        <v>662</v>
      </c>
      <c r="B666" s="370" t="s">
        <v>34380</v>
      </c>
      <c r="C666" s="371" t="s">
        <v>13193</v>
      </c>
      <c r="D666" s="370" t="s">
        <v>36745</v>
      </c>
      <c r="E666" s="370" t="s">
        <v>13194</v>
      </c>
      <c r="F666" s="370" t="s">
        <v>13195</v>
      </c>
      <c r="G666" s="370" t="s">
        <v>36746</v>
      </c>
    </row>
    <row r="667" spans="1:7" ht="51.2" customHeight="1" x14ac:dyDescent="0.25">
      <c r="A667" s="369">
        <v>663</v>
      </c>
      <c r="B667" s="370" t="s">
        <v>34380</v>
      </c>
      <c r="C667" s="371" t="s">
        <v>13199</v>
      </c>
      <c r="D667" s="370" t="s">
        <v>36747</v>
      </c>
      <c r="E667" s="370" t="s">
        <v>13200</v>
      </c>
      <c r="F667" s="370" t="s">
        <v>13201</v>
      </c>
      <c r="G667" s="370" t="s">
        <v>36748</v>
      </c>
    </row>
    <row r="668" spans="1:7" ht="51.2" customHeight="1" x14ac:dyDescent="0.25">
      <c r="A668" s="369">
        <v>664</v>
      </c>
      <c r="B668" s="370" t="s">
        <v>34380</v>
      </c>
      <c r="C668" s="371" t="s">
        <v>13205</v>
      </c>
      <c r="D668" s="370" t="s">
        <v>36749</v>
      </c>
      <c r="E668" s="370" t="s">
        <v>13206</v>
      </c>
      <c r="F668" s="370" t="s">
        <v>35106</v>
      </c>
      <c r="G668" s="370" t="s">
        <v>36750</v>
      </c>
    </row>
    <row r="669" spans="1:7" ht="68.45" customHeight="1" x14ac:dyDescent="0.25">
      <c r="A669" s="369">
        <v>665</v>
      </c>
      <c r="B669" s="370" t="s">
        <v>34380</v>
      </c>
      <c r="C669" s="371" t="s">
        <v>13211</v>
      </c>
      <c r="D669" s="370" t="s">
        <v>36751</v>
      </c>
      <c r="E669" s="370" t="s">
        <v>13212</v>
      </c>
      <c r="F669" s="370" t="s">
        <v>35109</v>
      </c>
      <c r="G669" s="370" t="s">
        <v>36752</v>
      </c>
    </row>
    <row r="670" spans="1:7" ht="51.2" customHeight="1" x14ac:dyDescent="0.25">
      <c r="A670" s="369">
        <v>666</v>
      </c>
      <c r="B670" s="370" t="s">
        <v>34380</v>
      </c>
      <c r="C670" s="371" t="s">
        <v>13217</v>
      </c>
      <c r="D670" s="370" t="s">
        <v>36753</v>
      </c>
      <c r="E670" s="370" t="s">
        <v>13218</v>
      </c>
      <c r="F670" s="370" t="s">
        <v>35112</v>
      </c>
      <c r="G670" s="370" t="s">
        <v>36754</v>
      </c>
    </row>
    <row r="671" spans="1:7" ht="51.2" customHeight="1" x14ac:dyDescent="0.25">
      <c r="A671" s="369">
        <v>667</v>
      </c>
      <c r="B671" s="370" t="s">
        <v>34380</v>
      </c>
      <c r="C671" s="371" t="s">
        <v>13223</v>
      </c>
      <c r="D671" s="370" t="s">
        <v>36755</v>
      </c>
      <c r="E671" s="370" t="s">
        <v>13224</v>
      </c>
      <c r="F671" s="370" t="s">
        <v>13225</v>
      </c>
      <c r="G671" s="370" t="s">
        <v>36756</v>
      </c>
    </row>
    <row r="672" spans="1:7" ht="51.2" customHeight="1" x14ac:dyDescent="0.25">
      <c r="A672" s="369">
        <v>668</v>
      </c>
      <c r="B672" s="370" t="s">
        <v>34380</v>
      </c>
      <c r="C672" s="371" t="s">
        <v>13229</v>
      </c>
      <c r="D672" s="370" t="s">
        <v>36757</v>
      </c>
      <c r="E672" s="370" t="s">
        <v>13230</v>
      </c>
      <c r="F672" s="370" t="s">
        <v>13231</v>
      </c>
      <c r="G672" s="370" t="s">
        <v>36758</v>
      </c>
    </row>
    <row r="673" spans="1:7" ht="68.45" customHeight="1" x14ac:dyDescent="0.25">
      <c r="A673" s="369">
        <v>669</v>
      </c>
      <c r="B673" s="370" t="s">
        <v>34380</v>
      </c>
      <c r="C673" s="371" t="s">
        <v>13235</v>
      </c>
      <c r="D673" s="370" t="s">
        <v>36759</v>
      </c>
      <c r="E673" s="370" t="s">
        <v>13236</v>
      </c>
      <c r="F673" s="370" t="s">
        <v>13237</v>
      </c>
      <c r="G673" s="370" t="s">
        <v>36760</v>
      </c>
    </row>
    <row r="674" spans="1:7" ht="51.2" customHeight="1" x14ac:dyDescent="0.25">
      <c r="A674" s="369">
        <v>670</v>
      </c>
      <c r="B674" s="370" t="s">
        <v>34380</v>
      </c>
      <c r="C674" s="371" t="s">
        <v>13241</v>
      </c>
      <c r="D674" s="370" t="s">
        <v>36761</v>
      </c>
      <c r="E674" s="370" t="s">
        <v>11769</v>
      </c>
      <c r="F674" s="370" t="s">
        <v>11770</v>
      </c>
      <c r="G674" s="370" t="s">
        <v>36762</v>
      </c>
    </row>
    <row r="675" spans="1:7" ht="51.2" customHeight="1" x14ac:dyDescent="0.25">
      <c r="A675" s="369">
        <v>671</v>
      </c>
      <c r="B675" s="370" t="s">
        <v>34380</v>
      </c>
      <c r="C675" s="371" t="s">
        <v>13243</v>
      </c>
      <c r="D675" s="370" t="s">
        <v>36763</v>
      </c>
      <c r="E675" s="370" t="s">
        <v>13244</v>
      </c>
      <c r="F675" s="370" t="s">
        <v>13245</v>
      </c>
      <c r="G675" s="370" t="s">
        <v>36764</v>
      </c>
    </row>
    <row r="676" spans="1:7" ht="51.2" customHeight="1" x14ac:dyDescent="0.25">
      <c r="A676" s="369">
        <v>672</v>
      </c>
      <c r="B676" s="370" t="s">
        <v>34380</v>
      </c>
      <c r="C676" s="371" t="s">
        <v>13249</v>
      </c>
      <c r="D676" s="370" t="s">
        <v>36765</v>
      </c>
      <c r="E676" s="370" t="s">
        <v>13250</v>
      </c>
      <c r="F676" s="370" t="s">
        <v>13251</v>
      </c>
      <c r="G676" s="370" t="s">
        <v>36766</v>
      </c>
    </row>
    <row r="677" spans="1:7" ht="51.2" customHeight="1" x14ac:dyDescent="0.25">
      <c r="A677" s="369">
        <v>673</v>
      </c>
      <c r="B677" s="370" t="s">
        <v>34380</v>
      </c>
      <c r="C677" s="371" t="s">
        <v>13255</v>
      </c>
      <c r="D677" s="370" t="s">
        <v>36767</v>
      </c>
      <c r="E677" s="370" t="s">
        <v>13256</v>
      </c>
      <c r="F677" s="370" t="s">
        <v>13257</v>
      </c>
      <c r="G677" s="370" t="s">
        <v>36768</v>
      </c>
    </row>
    <row r="678" spans="1:7" ht="51.2" customHeight="1" x14ac:dyDescent="0.25">
      <c r="A678" s="369">
        <v>674</v>
      </c>
      <c r="B678" s="370" t="s">
        <v>34380</v>
      </c>
      <c r="C678" s="371" t="s">
        <v>13261</v>
      </c>
      <c r="D678" s="370" t="s">
        <v>36769</v>
      </c>
      <c r="E678" s="370" t="s">
        <v>13262</v>
      </c>
      <c r="F678" s="370" t="s">
        <v>13263</v>
      </c>
      <c r="G678" s="370" t="s">
        <v>36770</v>
      </c>
    </row>
    <row r="679" spans="1:7" ht="51.2" customHeight="1" x14ac:dyDescent="0.25">
      <c r="A679" s="369">
        <v>675</v>
      </c>
      <c r="B679" s="370" t="s">
        <v>34380</v>
      </c>
      <c r="C679" s="371" t="s">
        <v>13267</v>
      </c>
      <c r="D679" s="370" t="s">
        <v>36771</v>
      </c>
      <c r="E679" s="370" t="s">
        <v>13268</v>
      </c>
      <c r="F679" s="370" t="s">
        <v>35131</v>
      </c>
      <c r="G679" s="370" t="s">
        <v>36772</v>
      </c>
    </row>
    <row r="680" spans="1:7" ht="51.2" customHeight="1" x14ac:dyDescent="0.25">
      <c r="A680" s="369">
        <v>676</v>
      </c>
      <c r="B680" s="370" t="s">
        <v>34380</v>
      </c>
      <c r="C680" s="371" t="s">
        <v>13273</v>
      </c>
      <c r="D680" s="370" t="s">
        <v>36773</v>
      </c>
      <c r="E680" s="370" t="s">
        <v>13274</v>
      </c>
      <c r="F680" s="370" t="s">
        <v>13275</v>
      </c>
      <c r="G680" s="370" t="s">
        <v>36774</v>
      </c>
    </row>
    <row r="681" spans="1:7" ht="51.2" customHeight="1" x14ac:dyDescent="0.25">
      <c r="A681" s="369">
        <v>677</v>
      </c>
      <c r="B681" s="370" t="s">
        <v>34380</v>
      </c>
      <c r="C681" s="371" t="s">
        <v>13279</v>
      </c>
      <c r="D681" s="370" t="s">
        <v>36775</v>
      </c>
      <c r="E681" s="370" t="s">
        <v>13280</v>
      </c>
      <c r="F681" s="370" t="s">
        <v>35136</v>
      </c>
      <c r="G681" s="370" t="s">
        <v>36776</v>
      </c>
    </row>
    <row r="682" spans="1:7" ht="51.2" customHeight="1" x14ac:dyDescent="0.25">
      <c r="A682" s="369">
        <v>678</v>
      </c>
      <c r="B682" s="370" t="s">
        <v>34380</v>
      </c>
      <c r="C682" s="371" t="s">
        <v>13285</v>
      </c>
      <c r="D682" s="370" t="s">
        <v>36777</v>
      </c>
      <c r="E682" s="370" t="s">
        <v>13286</v>
      </c>
      <c r="F682" s="370" t="s">
        <v>13287</v>
      </c>
      <c r="G682" s="370" t="s">
        <v>36778</v>
      </c>
    </row>
    <row r="683" spans="1:7" ht="51.2" customHeight="1" x14ac:dyDescent="0.25">
      <c r="A683" s="369">
        <v>679</v>
      </c>
      <c r="B683" s="370" t="s">
        <v>34380</v>
      </c>
      <c r="C683" s="371" t="s">
        <v>13288</v>
      </c>
      <c r="D683" s="370" t="s">
        <v>36779</v>
      </c>
      <c r="E683" s="370" t="s">
        <v>13289</v>
      </c>
      <c r="F683" s="370" t="s">
        <v>35141</v>
      </c>
      <c r="G683" s="370" t="s">
        <v>36780</v>
      </c>
    </row>
    <row r="684" spans="1:7" ht="51.2" customHeight="1" x14ac:dyDescent="0.25">
      <c r="A684" s="369">
        <v>680</v>
      </c>
      <c r="B684" s="370" t="s">
        <v>34380</v>
      </c>
      <c r="C684" s="371" t="s">
        <v>13294</v>
      </c>
      <c r="D684" s="370" t="s">
        <v>36781</v>
      </c>
      <c r="E684" s="370" t="s">
        <v>13295</v>
      </c>
      <c r="F684" s="370" t="s">
        <v>13296</v>
      </c>
      <c r="G684" s="370" t="s">
        <v>36782</v>
      </c>
    </row>
    <row r="685" spans="1:7" ht="51.2" customHeight="1" x14ac:dyDescent="0.25">
      <c r="A685" s="369">
        <v>681</v>
      </c>
      <c r="B685" s="370" t="s">
        <v>34380</v>
      </c>
      <c r="C685" s="371" t="s">
        <v>13300</v>
      </c>
      <c r="D685" s="370" t="s">
        <v>36783</v>
      </c>
      <c r="E685" s="370" t="s">
        <v>13301</v>
      </c>
      <c r="F685" s="370" t="s">
        <v>35146</v>
      </c>
      <c r="G685" s="370" t="s">
        <v>36784</v>
      </c>
    </row>
    <row r="686" spans="1:7" ht="51.2" customHeight="1" x14ac:dyDescent="0.25">
      <c r="A686" s="369">
        <v>682</v>
      </c>
      <c r="B686" s="370" t="s">
        <v>34380</v>
      </c>
      <c r="C686" s="371" t="s">
        <v>13306</v>
      </c>
      <c r="D686" s="370" t="s">
        <v>36785</v>
      </c>
      <c r="E686" s="370" t="s">
        <v>13307</v>
      </c>
      <c r="F686" s="370" t="s">
        <v>35149</v>
      </c>
      <c r="G686" s="370" t="s">
        <v>36786</v>
      </c>
    </row>
    <row r="687" spans="1:7" ht="68.45" customHeight="1" x14ac:dyDescent="0.25">
      <c r="A687" s="369">
        <v>683</v>
      </c>
      <c r="B687" s="370" t="s">
        <v>34380</v>
      </c>
      <c r="C687" s="371" t="s">
        <v>13313</v>
      </c>
      <c r="D687" s="370" t="s">
        <v>36787</v>
      </c>
      <c r="E687" s="370" t="s">
        <v>13314</v>
      </c>
      <c r="F687" s="370" t="s">
        <v>35152</v>
      </c>
      <c r="G687" s="370" t="s">
        <v>36788</v>
      </c>
    </row>
    <row r="688" spans="1:7" ht="68.45" customHeight="1" x14ac:dyDescent="0.25">
      <c r="A688" s="369">
        <v>684</v>
      </c>
      <c r="B688" s="370" t="s">
        <v>34380</v>
      </c>
      <c r="C688" s="371" t="s">
        <v>13325</v>
      </c>
      <c r="D688" s="370" t="s">
        <v>36789</v>
      </c>
      <c r="E688" s="370" t="s">
        <v>35155</v>
      </c>
      <c r="F688" s="370" t="s">
        <v>35156</v>
      </c>
      <c r="G688" s="370" t="s">
        <v>36790</v>
      </c>
    </row>
    <row r="689" spans="1:7" ht="68.45" customHeight="1" x14ac:dyDescent="0.25">
      <c r="A689" s="369">
        <v>685</v>
      </c>
      <c r="B689" s="370" t="s">
        <v>34380</v>
      </c>
      <c r="C689" s="371" t="s">
        <v>13331</v>
      </c>
      <c r="D689" s="370" t="s">
        <v>36791</v>
      </c>
      <c r="E689" s="370" t="s">
        <v>13332</v>
      </c>
      <c r="F689" s="370" t="s">
        <v>35159</v>
      </c>
      <c r="G689" s="370" t="s">
        <v>36792</v>
      </c>
    </row>
    <row r="690" spans="1:7" ht="68.45" customHeight="1" x14ac:dyDescent="0.25">
      <c r="A690" s="369">
        <v>686</v>
      </c>
      <c r="B690" s="370" t="s">
        <v>34380</v>
      </c>
      <c r="C690" s="371" t="s">
        <v>13337</v>
      </c>
      <c r="D690" s="370" t="s">
        <v>36793</v>
      </c>
      <c r="E690" s="370" t="s">
        <v>13338</v>
      </c>
      <c r="F690" s="370" t="s">
        <v>35162</v>
      </c>
      <c r="G690" s="370" t="s">
        <v>36794</v>
      </c>
    </row>
    <row r="691" spans="1:7" ht="68.45" customHeight="1" x14ac:dyDescent="0.25">
      <c r="A691" s="369">
        <v>687</v>
      </c>
      <c r="B691" s="370" t="s">
        <v>34380</v>
      </c>
      <c r="C691" s="371" t="s">
        <v>13343</v>
      </c>
      <c r="D691" s="370" t="s">
        <v>36795</v>
      </c>
      <c r="E691" s="370" t="s">
        <v>13344</v>
      </c>
      <c r="F691" s="370" t="s">
        <v>35165</v>
      </c>
      <c r="G691" s="370" t="s">
        <v>36796</v>
      </c>
    </row>
    <row r="692" spans="1:7" ht="51.2" customHeight="1" x14ac:dyDescent="0.25">
      <c r="A692" s="369">
        <v>688</v>
      </c>
      <c r="B692" s="370" t="s">
        <v>34380</v>
      </c>
      <c r="C692" s="371" t="s">
        <v>13349</v>
      </c>
      <c r="D692" s="370" t="s">
        <v>36797</v>
      </c>
      <c r="E692" s="370" t="s">
        <v>13350</v>
      </c>
      <c r="F692" s="370" t="s">
        <v>13351</v>
      </c>
      <c r="G692" s="370" t="s">
        <v>36798</v>
      </c>
    </row>
    <row r="693" spans="1:7" ht="51.2" customHeight="1" x14ac:dyDescent="0.25">
      <c r="A693" s="369">
        <v>689</v>
      </c>
      <c r="B693" s="370" t="s">
        <v>34380</v>
      </c>
      <c r="C693" s="371" t="s">
        <v>13355</v>
      </c>
      <c r="D693" s="370" t="s">
        <v>36799</v>
      </c>
      <c r="E693" s="370" t="s">
        <v>13356</v>
      </c>
      <c r="F693" s="370" t="s">
        <v>13357</v>
      </c>
      <c r="G693" s="370" t="s">
        <v>36800</v>
      </c>
    </row>
    <row r="694" spans="1:7" ht="51.2" customHeight="1" x14ac:dyDescent="0.25">
      <c r="A694" s="369">
        <v>690</v>
      </c>
      <c r="B694" s="370" t="s">
        <v>34380</v>
      </c>
      <c r="C694" s="371" t="s">
        <v>13361</v>
      </c>
      <c r="D694" s="370" t="s">
        <v>36801</v>
      </c>
      <c r="E694" s="370" t="s">
        <v>13362</v>
      </c>
      <c r="F694" s="370" t="s">
        <v>13363</v>
      </c>
      <c r="G694" s="370" t="s">
        <v>36802</v>
      </c>
    </row>
    <row r="695" spans="1:7" ht="51.2" customHeight="1" x14ac:dyDescent="0.25">
      <c r="A695" s="369">
        <v>691</v>
      </c>
      <c r="B695" s="370" t="s">
        <v>34380</v>
      </c>
      <c r="C695" s="371" t="s">
        <v>13367</v>
      </c>
      <c r="D695" s="370" t="s">
        <v>36803</v>
      </c>
      <c r="E695" s="370" t="s">
        <v>13368</v>
      </c>
      <c r="F695" s="370" t="s">
        <v>35174</v>
      </c>
      <c r="G695" s="370" t="s">
        <v>36804</v>
      </c>
    </row>
    <row r="696" spans="1:7" ht="51.2" customHeight="1" x14ac:dyDescent="0.25">
      <c r="A696" s="369">
        <v>692</v>
      </c>
      <c r="B696" s="370" t="s">
        <v>34380</v>
      </c>
      <c r="C696" s="371" t="s">
        <v>13373</v>
      </c>
      <c r="D696" s="370" t="s">
        <v>36805</v>
      </c>
      <c r="E696" s="370" t="s">
        <v>13374</v>
      </c>
      <c r="F696" s="370" t="s">
        <v>13375</v>
      </c>
      <c r="G696" s="370" t="s">
        <v>36806</v>
      </c>
    </row>
    <row r="697" spans="1:7" ht="68.45" customHeight="1" x14ac:dyDescent="0.25">
      <c r="A697" s="369">
        <v>693</v>
      </c>
      <c r="B697" s="370" t="s">
        <v>34380</v>
      </c>
      <c r="C697" s="371" t="s">
        <v>13379</v>
      </c>
      <c r="D697" s="370" t="s">
        <v>36807</v>
      </c>
      <c r="E697" s="370" t="s">
        <v>13380</v>
      </c>
      <c r="F697" s="370" t="s">
        <v>35179</v>
      </c>
      <c r="G697" s="370" t="s">
        <v>36808</v>
      </c>
    </row>
    <row r="698" spans="1:7" ht="51.2" customHeight="1" x14ac:dyDescent="0.25">
      <c r="A698" s="369">
        <v>694</v>
      </c>
      <c r="B698" s="370" t="s">
        <v>34380</v>
      </c>
      <c r="C698" s="371" t="s">
        <v>13385</v>
      </c>
      <c r="D698" s="370" t="s">
        <v>36809</v>
      </c>
      <c r="E698" s="370" t="s">
        <v>13386</v>
      </c>
      <c r="F698" s="370" t="s">
        <v>13387</v>
      </c>
      <c r="G698" s="370" t="s">
        <v>36810</v>
      </c>
    </row>
    <row r="699" spans="1:7" ht="68.45" customHeight="1" x14ac:dyDescent="0.25">
      <c r="A699" s="369">
        <v>695</v>
      </c>
      <c r="B699" s="370" t="s">
        <v>34380</v>
      </c>
      <c r="C699" s="371" t="s">
        <v>13391</v>
      </c>
      <c r="D699" s="370" t="s">
        <v>36811</v>
      </c>
      <c r="E699" s="370" t="s">
        <v>13392</v>
      </c>
      <c r="F699" s="370" t="s">
        <v>13393</v>
      </c>
      <c r="G699" s="370" t="s">
        <v>36812</v>
      </c>
    </row>
    <row r="700" spans="1:7" ht="68.45" customHeight="1" x14ac:dyDescent="0.25">
      <c r="A700" s="369">
        <v>696</v>
      </c>
      <c r="B700" s="370" t="s">
        <v>34380</v>
      </c>
      <c r="C700" s="371" t="s">
        <v>13397</v>
      </c>
      <c r="D700" s="370" t="s">
        <v>36813</v>
      </c>
      <c r="E700" s="370" t="s">
        <v>13398</v>
      </c>
      <c r="F700" s="370" t="s">
        <v>13399</v>
      </c>
      <c r="G700" s="370" t="s">
        <v>36814</v>
      </c>
    </row>
    <row r="701" spans="1:7" ht="51.2" customHeight="1" x14ac:dyDescent="0.25">
      <c r="A701" s="369">
        <v>697</v>
      </c>
      <c r="B701" s="370" t="s">
        <v>34380</v>
      </c>
      <c r="C701" s="371" t="s">
        <v>13403</v>
      </c>
      <c r="D701" s="370" t="s">
        <v>36815</v>
      </c>
      <c r="E701" s="370" t="s">
        <v>13404</v>
      </c>
      <c r="F701" s="370" t="s">
        <v>13405</v>
      </c>
      <c r="G701" s="370" t="s">
        <v>36816</v>
      </c>
    </row>
    <row r="702" spans="1:7" ht="51.2" customHeight="1" x14ac:dyDescent="0.25">
      <c r="A702" s="369">
        <v>698</v>
      </c>
      <c r="B702" s="370" t="s">
        <v>34380</v>
      </c>
      <c r="C702" s="371" t="s">
        <v>13409</v>
      </c>
      <c r="D702" s="370" t="s">
        <v>36817</v>
      </c>
      <c r="E702" s="370" t="s">
        <v>13410</v>
      </c>
      <c r="F702" s="370" t="s">
        <v>35190</v>
      </c>
      <c r="G702" s="370" t="s">
        <v>36818</v>
      </c>
    </row>
    <row r="703" spans="1:7" ht="68.45" customHeight="1" x14ac:dyDescent="0.25">
      <c r="A703" s="369">
        <v>699</v>
      </c>
      <c r="B703" s="370" t="s">
        <v>34380</v>
      </c>
      <c r="C703" s="371" t="s">
        <v>13415</v>
      </c>
      <c r="D703" s="370" t="s">
        <v>36819</v>
      </c>
      <c r="E703" s="370" t="s">
        <v>13416</v>
      </c>
      <c r="F703" s="370" t="s">
        <v>35193</v>
      </c>
      <c r="G703" s="370" t="s">
        <v>36820</v>
      </c>
    </row>
    <row r="704" spans="1:7" ht="51.2" customHeight="1" x14ac:dyDescent="0.25">
      <c r="A704" s="369">
        <v>700</v>
      </c>
      <c r="B704" s="370" t="s">
        <v>34380</v>
      </c>
      <c r="C704" s="371" t="s">
        <v>13421</v>
      </c>
      <c r="D704" s="370" t="s">
        <v>36821</v>
      </c>
      <c r="E704" s="370" t="s">
        <v>13422</v>
      </c>
      <c r="F704" s="370" t="s">
        <v>13423</v>
      </c>
      <c r="G704" s="370" t="s">
        <v>36822</v>
      </c>
    </row>
    <row r="705" spans="1:7" ht="51.2" customHeight="1" x14ac:dyDescent="0.25">
      <c r="A705" s="369">
        <v>701</v>
      </c>
      <c r="B705" s="370" t="s">
        <v>34380</v>
      </c>
      <c r="C705" s="371" t="s">
        <v>13427</v>
      </c>
      <c r="D705" s="370" t="s">
        <v>36823</v>
      </c>
      <c r="E705" s="370" t="s">
        <v>13428</v>
      </c>
      <c r="F705" s="370" t="s">
        <v>13429</v>
      </c>
      <c r="G705" s="370" t="s">
        <v>36824</v>
      </c>
    </row>
    <row r="706" spans="1:7" ht="68.45" customHeight="1" x14ac:dyDescent="0.25">
      <c r="A706" s="369">
        <v>702</v>
      </c>
      <c r="B706" s="370" t="s">
        <v>34380</v>
      </c>
      <c r="C706" s="371" t="s">
        <v>13433</v>
      </c>
      <c r="D706" s="370" t="s">
        <v>36825</v>
      </c>
      <c r="E706" s="370" t="s">
        <v>13434</v>
      </c>
      <c r="F706" s="370" t="s">
        <v>13435</v>
      </c>
      <c r="G706" s="370" t="s">
        <v>36826</v>
      </c>
    </row>
    <row r="707" spans="1:7" ht="51.2" customHeight="1" x14ac:dyDescent="0.25">
      <c r="A707" s="369">
        <v>703</v>
      </c>
      <c r="B707" s="370" t="s">
        <v>34380</v>
      </c>
      <c r="C707" s="371" t="s">
        <v>13439</v>
      </c>
      <c r="D707" s="370" t="s">
        <v>36827</v>
      </c>
      <c r="E707" s="370" t="s">
        <v>35202</v>
      </c>
      <c r="F707" s="370" t="s">
        <v>13441</v>
      </c>
      <c r="G707" s="370" t="s">
        <v>36828</v>
      </c>
    </row>
    <row r="708" spans="1:7" ht="68.45" customHeight="1" x14ac:dyDescent="0.25">
      <c r="A708" s="369">
        <v>704</v>
      </c>
      <c r="B708" s="370" t="s">
        <v>34380</v>
      </c>
      <c r="C708" s="371" t="s">
        <v>13445</v>
      </c>
      <c r="D708" s="370" t="s">
        <v>36829</v>
      </c>
      <c r="E708" s="370" t="s">
        <v>13446</v>
      </c>
      <c r="F708" s="370" t="s">
        <v>35205</v>
      </c>
      <c r="G708" s="370" t="s">
        <v>36830</v>
      </c>
    </row>
    <row r="709" spans="1:7" ht="51.2" customHeight="1" x14ac:dyDescent="0.25">
      <c r="A709" s="369">
        <v>705</v>
      </c>
      <c r="B709" s="370" t="s">
        <v>34380</v>
      </c>
      <c r="C709" s="371" t="s">
        <v>13451</v>
      </c>
      <c r="D709" s="370" t="s">
        <v>36831</v>
      </c>
      <c r="E709" s="370" t="s">
        <v>13452</v>
      </c>
      <c r="F709" s="370" t="s">
        <v>35208</v>
      </c>
      <c r="G709" s="370" t="s">
        <v>36832</v>
      </c>
    </row>
    <row r="710" spans="1:7" ht="51.2" customHeight="1" x14ac:dyDescent="0.25">
      <c r="A710" s="369">
        <v>706</v>
      </c>
      <c r="B710" s="370" t="s">
        <v>34380</v>
      </c>
      <c r="C710" s="371" t="s">
        <v>13457</v>
      </c>
      <c r="D710" s="370" t="s">
        <v>36833</v>
      </c>
      <c r="E710" s="370" t="s">
        <v>13458</v>
      </c>
      <c r="F710" s="370" t="s">
        <v>13459</v>
      </c>
      <c r="G710" s="370" t="s">
        <v>36834</v>
      </c>
    </row>
    <row r="711" spans="1:7" ht="51.2" customHeight="1" x14ac:dyDescent="0.25">
      <c r="A711" s="369">
        <v>707</v>
      </c>
      <c r="B711" s="370" t="s">
        <v>34380</v>
      </c>
      <c r="C711" s="371" t="s">
        <v>13463</v>
      </c>
      <c r="D711" s="370" t="s">
        <v>36835</v>
      </c>
      <c r="E711" s="370" t="s">
        <v>13464</v>
      </c>
      <c r="F711" s="370" t="s">
        <v>13465</v>
      </c>
      <c r="G711" s="370" t="s">
        <v>36836</v>
      </c>
    </row>
    <row r="712" spans="1:7" ht="34.15" customHeight="1" x14ac:dyDescent="0.25">
      <c r="A712" s="369">
        <v>708</v>
      </c>
      <c r="B712" s="370" t="s">
        <v>34380</v>
      </c>
      <c r="C712" s="371" t="s">
        <v>13469</v>
      </c>
      <c r="D712" s="370" t="s">
        <v>36837</v>
      </c>
      <c r="E712" s="370" t="s">
        <v>13470</v>
      </c>
      <c r="F712" s="370" t="s">
        <v>13471</v>
      </c>
      <c r="G712" s="370" t="s">
        <v>36838</v>
      </c>
    </row>
    <row r="713" spans="1:7" ht="51.2" customHeight="1" x14ac:dyDescent="0.25">
      <c r="A713" s="369">
        <v>709</v>
      </c>
      <c r="B713" s="370" t="s">
        <v>34380</v>
      </c>
      <c r="C713" s="371" t="s">
        <v>13474</v>
      </c>
      <c r="D713" s="370" t="s">
        <v>36839</v>
      </c>
      <c r="E713" s="370" t="s">
        <v>13475</v>
      </c>
      <c r="F713" s="370" t="s">
        <v>13476</v>
      </c>
      <c r="G713" s="370" t="s">
        <v>36840</v>
      </c>
    </row>
    <row r="714" spans="1:7" ht="51.2" customHeight="1" x14ac:dyDescent="0.25">
      <c r="A714" s="369">
        <v>710</v>
      </c>
      <c r="B714" s="370" t="s">
        <v>34380</v>
      </c>
      <c r="C714" s="371" t="s">
        <v>13480</v>
      </c>
      <c r="D714" s="370" t="s">
        <v>36841</v>
      </c>
      <c r="E714" s="370" t="s">
        <v>35219</v>
      </c>
      <c r="F714" s="370" t="s">
        <v>35220</v>
      </c>
      <c r="G714" s="370" t="s">
        <v>36842</v>
      </c>
    </row>
    <row r="715" spans="1:7" ht="68.45" customHeight="1" x14ac:dyDescent="0.25">
      <c r="A715" s="369">
        <v>711</v>
      </c>
      <c r="B715" s="370" t="s">
        <v>34380</v>
      </c>
      <c r="C715" s="371" t="s">
        <v>13486</v>
      </c>
      <c r="D715" s="370" t="s">
        <v>36843</v>
      </c>
      <c r="E715" s="370" t="s">
        <v>13487</v>
      </c>
      <c r="F715" s="370" t="s">
        <v>13488</v>
      </c>
      <c r="G715" s="370" t="s">
        <v>36844</v>
      </c>
    </row>
    <row r="716" spans="1:7" ht="51.2" customHeight="1" x14ac:dyDescent="0.25">
      <c r="A716" s="369">
        <v>712</v>
      </c>
      <c r="B716" s="370" t="s">
        <v>34380</v>
      </c>
      <c r="C716" s="371" t="s">
        <v>13492</v>
      </c>
      <c r="D716" s="370" t="s">
        <v>36845</v>
      </c>
      <c r="E716" s="370" t="s">
        <v>13493</v>
      </c>
      <c r="F716" s="370" t="s">
        <v>13494</v>
      </c>
      <c r="G716" s="370" t="s">
        <v>36846</v>
      </c>
    </row>
    <row r="717" spans="1:7" ht="51.2" customHeight="1" x14ac:dyDescent="0.25">
      <c r="A717" s="369">
        <v>713</v>
      </c>
      <c r="B717" s="370" t="s">
        <v>34380</v>
      </c>
      <c r="C717" s="371" t="s">
        <v>13498</v>
      </c>
      <c r="D717" s="370" t="s">
        <v>36847</v>
      </c>
      <c r="E717" s="370" t="s">
        <v>13499</v>
      </c>
      <c r="F717" s="370" t="s">
        <v>35227</v>
      </c>
      <c r="G717" s="370" t="s">
        <v>36848</v>
      </c>
    </row>
    <row r="718" spans="1:7" ht="51.2" customHeight="1" x14ac:dyDescent="0.25">
      <c r="A718" s="369">
        <v>714</v>
      </c>
      <c r="B718" s="370" t="s">
        <v>34380</v>
      </c>
      <c r="C718" s="371" t="s">
        <v>13504</v>
      </c>
      <c r="D718" s="370" t="s">
        <v>36849</v>
      </c>
      <c r="E718" s="370" t="s">
        <v>13505</v>
      </c>
      <c r="F718" s="370" t="s">
        <v>13506</v>
      </c>
      <c r="G718" s="370" t="s">
        <v>36850</v>
      </c>
    </row>
    <row r="719" spans="1:7" ht="51.2" customHeight="1" x14ac:dyDescent="0.25">
      <c r="A719" s="369">
        <v>715</v>
      </c>
      <c r="B719" s="370" t="s">
        <v>34380</v>
      </c>
      <c r="C719" s="371" t="s">
        <v>13510</v>
      </c>
      <c r="D719" s="370" t="s">
        <v>36851</v>
      </c>
      <c r="E719" s="370" t="s">
        <v>13511</v>
      </c>
      <c r="F719" s="370" t="s">
        <v>13512</v>
      </c>
      <c r="G719" s="370" t="s">
        <v>36852</v>
      </c>
    </row>
    <row r="720" spans="1:7" ht="51.2" customHeight="1" x14ac:dyDescent="0.25">
      <c r="A720" s="369">
        <v>716</v>
      </c>
      <c r="B720" s="370" t="s">
        <v>34380</v>
      </c>
      <c r="C720" s="371" t="s">
        <v>13516</v>
      </c>
      <c r="D720" s="370" t="s">
        <v>36853</v>
      </c>
      <c r="E720" s="370" t="s">
        <v>13517</v>
      </c>
      <c r="F720" s="370" t="s">
        <v>13518</v>
      </c>
      <c r="G720" s="370" t="s">
        <v>36854</v>
      </c>
    </row>
    <row r="721" spans="1:7" ht="51.2" customHeight="1" x14ac:dyDescent="0.25">
      <c r="A721" s="369">
        <v>717</v>
      </c>
      <c r="B721" s="370" t="s">
        <v>34380</v>
      </c>
      <c r="C721" s="371" t="s">
        <v>13522</v>
      </c>
      <c r="D721" s="370" t="s">
        <v>36855</v>
      </c>
      <c r="E721" s="370" t="s">
        <v>11384</v>
      </c>
      <c r="F721" s="370" t="s">
        <v>13523</v>
      </c>
      <c r="G721" s="370" t="s">
        <v>36856</v>
      </c>
    </row>
    <row r="722" spans="1:7" ht="51.2" customHeight="1" x14ac:dyDescent="0.25">
      <c r="A722" s="369">
        <v>718</v>
      </c>
      <c r="B722" s="370" t="s">
        <v>34380</v>
      </c>
      <c r="C722" s="371" t="s">
        <v>13527</v>
      </c>
      <c r="D722" s="370" t="s">
        <v>36857</v>
      </c>
      <c r="E722" s="370" t="s">
        <v>13528</v>
      </c>
      <c r="F722" s="370" t="s">
        <v>13529</v>
      </c>
      <c r="G722" s="370" t="s">
        <v>36858</v>
      </c>
    </row>
    <row r="723" spans="1:7" ht="51.2" customHeight="1" x14ac:dyDescent="0.25">
      <c r="A723" s="369">
        <v>719</v>
      </c>
      <c r="B723" s="370" t="s">
        <v>34380</v>
      </c>
      <c r="C723" s="371" t="s">
        <v>13530</v>
      </c>
      <c r="D723" s="370" t="s">
        <v>36859</v>
      </c>
      <c r="E723" s="370" t="s">
        <v>13531</v>
      </c>
      <c r="F723" s="370" t="s">
        <v>13532</v>
      </c>
      <c r="G723" s="370" t="s">
        <v>36860</v>
      </c>
    </row>
    <row r="724" spans="1:7" ht="51.2" customHeight="1" x14ac:dyDescent="0.25">
      <c r="A724" s="369">
        <v>720</v>
      </c>
      <c r="B724" s="370" t="s">
        <v>34380</v>
      </c>
      <c r="C724" s="371" t="s">
        <v>13533</v>
      </c>
      <c r="D724" s="370" t="s">
        <v>36861</v>
      </c>
      <c r="E724" s="370" t="s">
        <v>13534</v>
      </c>
      <c r="F724" s="370" t="s">
        <v>35242</v>
      </c>
      <c r="G724" s="370" t="s">
        <v>36862</v>
      </c>
    </row>
    <row r="725" spans="1:7" ht="51.2" customHeight="1" x14ac:dyDescent="0.25">
      <c r="A725" s="369">
        <v>721</v>
      </c>
      <c r="B725" s="370" t="s">
        <v>34380</v>
      </c>
      <c r="C725" s="371" t="s">
        <v>13539</v>
      </c>
      <c r="D725" s="370" t="s">
        <v>36863</v>
      </c>
      <c r="E725" s="370" t="s">
        <v>13540</v>
      </c>
      <c r="F725" s="370" t="s">
        <v>13541</v>
      </c>
      <c r="G725" s="370" t="s">
        <v>36864</v>
      </c>
    </row>
    <row r="726" spans="1:7" ht="51.2" customHeight="1" x14ac:dyDescent="0.25">
      <c r="A726" s="369">
        <v>722</v>
      </c>
      <c r="B726" s="370" t="s">
        <v>34380</v>
      </c>
      <c r="C726" s="371" t="s">
        <v>13545</v>
      </c>
      <c r="D726" s="370" t="s">
        <v>36865</v>
      </c>
      <c r="E726" s="370" t="s">
        <v>13546</v>
      </c>
      <c r="F726" s="370" t="s">
        <v>13547</v>
      </c>
      <c r="G726" s="370" t="s">
        <v>36866</v>
      </c>
    </row>
    <row r="727" spans="1:7" ht="51.2" customHeight="1" x14ac:dyDescent="0.25">
      <c r="A727" s="369">
        <v>723</v>
      </c>
      <c r="B727" s="370" t="s">
        <v>34380</v>
      </c>
      <c r="C727" s="371" t="s">
        <v>13551</v>
      </c>
      <c r="D727" s="370" t="s">
        <v>36867</v>
      </c>
      <c r="E727" s="370" t="s">
        <v>35249</v>
      </c>
      <c r="F727" s="370" t="s">
        <v>13553</v>
      </c>
      <c r="G727" s="370" t="s">
        <v>36868</v>
      </c>
    </row>
    <row r="728" spans="1:7" ht="51.2" customHeight="1" x14ac:dyDescent="0.25">
      <c r="A728" s="369">
        <v>724</v>
      </c>
      <c r="B728" s="370" t="s">
        <v>34380</v>
      </c>
      <c r="C728" s="371" t="s">
        <v>13557</v>
      </c>
      <c r="D728" s="370" t="s">
        <v>36869</v>
      </c>
      <c r="E728" s="370" t="s">
        <v>13558</v>
      </c>
      <c r="F728" s="370" t="s">
        <v>13559</v>
      </c>
      <c r="G728" s="370" t="s">
        <v>36870</v>
      </c>
    </row>
    <row r="729" spans="1:7" ht="68.45" customHeight="1" x14ac:dyDescent="0.25">
      <c r="A729" s="369">
        <v>725</v>
      </c>
      <c r="B729" s="370" t="s">
        <v>34380</v>
      </c>
      <c r="C729" s="371" t="s">
        <v>13563</v>
      </c>
      <c r="D729" s="370" t="s">
        <v>36871</v>
      </c>
      <c r="E729" s="370" t="s">
        <v>13564</v>
      </c>
      <c r="F729" s="370" t="s">
        <v>13565</v>
      </c>
      <c r="G729" s="370" t="s">
        <v>36872</v>
      </c>
    </row>
    <row r="730" spans="1:7" ht="51.2" customHeight="1" x14ac:dyDescent="0.25">
      <c r="A730" s="369">
        <v>726</v>
      </c>
      <c r="B730" s="370" t="s">
        <v>34380</v>
      </c>
      <c r="C730" s="371" t="s">
        <v>13569</v>
      </c>
      <c r="D730" s="370" t="s">
        <v>36873</v>
      </c>
      <c r="E730" s="370" t="s">
        <v>13570</v>
      </c>
      <c r="F730" s="370" t="s">
        <v>35256</v>
      </c>
      <c r="G730" s="370" t="s">
        <v>36874</v>
      </c>
    </row>
    <row r="731" spans="1:7" ht="51.2" customHeight="1" x14ac:dyDescent="0.25">
      <c r="A731" s="369">
        <v>727</v>
      </c>
      <c r="B731" s="370" t="s">
        <v>34380</v>
      </c>
      <c r="C731" s="371" t="s">
        <v>13575</v>
      </c>
      <c r="D731" s="370" t="s">
        <v>36875</v>
      </c>
      <c r="E731" s="370" t="s">
        <v>13576</v>
      </c>
      <c r="F731" s="370" t="s">
        <v>35259</v>
      </c>
      <c r="G731" s="370" t="s">
        <v>36876</v>
      </c>
    </row>
    <row r="732" spans="1:7" ht="68.45" customHeight="1" x14ac:dyDescent="0.25">
      <c r="A732" s="369">
        <v>728</v>
      </c>
      <c r="B732" s="370" t="s">
        <v>34380</v>
      </c>
      <c r="C732" s="371" t="s">
        <v>13581</v>
      </c>
      <c r="D732" s="370" t="s">
        <v>36877</v>
      </c>
      <c r="E732" s="370" t="s">
        <v>13582</v>
      </c>
      <c r="F732" s="370" t="s">
        <v>13583</v>
      </c>
      <c r="G732" s="370" t="s">
        <v>36878</v>
      </c>
    </row>
    <row r="733" spans="1:7" ht="68.45" customHeight="1" x14ac:dyDescent="0.25">
      <c r="A733" s="369">
        <v>729</v>
      </c>
      <c r="B733" s="370" t="s">
        <v>34380</v>
      </c>
      <c r="C733" s="371" t="s">
        <v>13587</v>
      </c>
      <c r="D733" s="370" t="s">
        <v>36879</v>
      </c>
      <c r="E733" s="370" t="s">
        <v>13588</v>
      </c>
      <c r="F733" s="370" t="s">
        <v>13589</v>
      </c>
      <c r="G733" s="370" t="s">
        <v>36880</v>
      </c>
    </row>
    <row r="734" spans="1:7" ht="51.2" customHeight="1" x14ac:dyDescent="0.25">
      <c r="A734" s="369">
        <v>730</v>
      </c>
      <c r="B734" s="370" t="s">
        <v>34380</v>
      </c>
      <c r="C734" s="371" t="s">
        <v>13593</v>
      </c>
      <c r="D734" s="370" t="s">
        <v>36881</v>
      </c>
      <c r="E734" s="370" t="s">
        <v>13594</v>
      </c>
      <c r="F734" s="370" t="s">
        <v>13595</v>
      </c>
      <c r="G734" s="370" t="s">
        <v>36882</v>
      </c>
    </row>
    <row r="735" spans="1:7" ht="51.2" customHeight="1" x14ac:dyDescent="0.25">
      <c r="A735" s="369">
        <v>731</v>
      </c>
      <c r="B735" s="370" t="s">
        <v>34380</v>
      </c>
      <c r="C735" s="371" t="s">
        <v>13599</v>
      </c>
      <c r="D735" s="370" t="s">
        <v>36883</v>
      </c>
      <c r="E735" s="370" t="s">
        <v>13600</v>
      </c>
      <c r="F735" s="370" t="s">
        <v>13601</v>
      </c>
      <c r="G735" s="370" t="s">
        <v>36884</v>
      </c>
    </row>
    <row r="736" spans="1:7" ht="51.2" customHeight="1" x14ac:dyDescent="0.25">
      <c r="A736" s="369">
        <v>732</v>
      </c>
      <c r="B736" s="370" t="s">
        <v>34380</v>
      </c>
      <c r="C736" s="371" t="s">
        <v>13605</v>
      </c>
      <c r="D736" s="370" t="s">
        <v>36885</v>
      </c>
      <c r="E736" s="370" t="s">
        <v>13606</v>
      </c>
      <c r="F736" s="370" t="s">
        <v>35270</v>
      </c>
      <c r="G736" s="370" t="s">
        <v>36886</v>
      </c>
    </row>
    <row r="737" spans="1:7" ht="51.2" customHeight="1" x14ac:dyDescent="0.25">
      <c r="A737" s="369">
        <v>733</v>
      </c>
      <c r="B737" s="370" t="s">
        <v>34380</v>
      </c>
      <c r="C737" s="371" t="s">
        <v>13611</v>
      </c>
      <c r="D737" s="370" t="s">
        <v>36887</v>
      </c>
      <c r="E737" s="370" t="s">
        <v>13612</v>
      </c>
      <c r="F737" s="370" t="s">
        <v>13613</v>
      </c>
      <c r="G737" s="370" t="s">
        <v>36888</v>
      </c>
    </row>
    <row r="738" spans="1:7" ht="51.2" customHeight="1" x14ac:dyDescent="0.25">
      <c r="A738" s="369">
        <v>734</v>
      </c>
      <c r="B738" s="370" t="s">
        <v>34380</v>
      </c>
      <c r="C738" s="371" t="s">
        <v>13617</v>
      </c>
      <c r="D738" s="370" t="s">
        <v>36889</v>
      </c>
      <c r="E738" s="370" t="s">
        <v>13618</v>
      </c>
      <c r="F738" s="370" t="s">
        <v>35275</v>
      </c>
      <c r="G738" s="370" t="s">
        <v>36890</v>
      </c>
    </row>
    <row r="739" spans="1:7" ht="51.2" customHeight="1" x14ac:dyDescent="0.25">
      <c r="A739" s="369">
        <v>735</v>
      </c>
      <c r="B739" s="370" t="s">
        <v>34380</v>
      </c>
      <c r="C739" s="371" t="s">
        <v>13623</v>
      </c>
      <c r="D739" s="370" t="s">
        <v>36891</v>
      </c>
      <c r="E739" s="370" t="s">
        <v>13624</v>
      </c>
      <c r="F739" s="370" t="s">
        <v>13625</v>
      </c>
      <c r="G739" s="370" t="s">
        <v>36892</v>
      </c>
    </row>
    <row r="740" spans="1:7" ht="51.2" customHeight="1" x14ac:dyDescent="0.25">
      <c r="A740" s="369">
        <v>736</v>
      </c>
      <c r="B740" s="370" t="s">
        <v>34380</v>
      </c>
      <c r="C740" s="371" t="s">
        <v>13629</v>
      </c>
      <c r="D740" s="370" t="s">
        <v>36893</v>
      </c>
      <c r="E740" s="370" t="s">
        <v>13630</v>
      </c>
      <c r="F740" s="370" t="s">
        <v>13631</v>
      </c>
      <c r="G740" s="370" t="s">
        <v>36894</v>
      </c>
    </row>
    <row r="741" spans="1:7" ht="51.2" customHeight="1" x14ac:dyDescent="0.25">
      <c r="A741" s="369">
        <v>737</v>
      </c>
      <c r="B741" s="370" t="s">
        <v>34380</v>
      </c>
      <c r="C741" s="371" t="s">
        <v>13635</v>
      </c>
      <c r="D741" s="370" t="s">
        <v>36895</v>
      </c>
      <c r="E741" s="370" t="s">
        <v>13636</v>
      </c>
      <c r="F741" s="370" t="s">
        <v>13637</v>
      </c>
      <c r="G741" s="370" t="s">
        <v>36896</v>
      </c>
    </row>
    <row r="742" spans="1:7" ht="51.2" customHeight="1" x14ac:dyDescent="0.25">
      <c r="A742" s="369">
        <v>738</v>
      </c>
      <c r="B742" s="370" t="s">
        <v>34380</v>
      </c>
      <c r="C742" s="371" t="s">
        <v>13641</v>
      </c>
      <c r="D742" s="370" t="s">
        <v>36897</v>
      </c>
      <c r="E742" s="370" t="s">
        <v>13642</v>
      </c>
      <c r="F742" s="370" t="s">
        <v>35284</v>
      </c>
      <c r="G742" s="370" t="s">
        <v>36898</v>
      </c>
    </row>
    <row r="743" spans="1:7" ht="51.2" customHeight="1" x14ac:dyDescent="0.25">
      <c r="A743" s="369">
        <v>739</v>
      </c>
      <c r="B743" s="370" t="s">
        <v>34380</v>
      </c>
      <c r="C743" s="371" t="s">
        <v>13647</v>
      </c>
      <c r="D743" s="370" t="s">
        <v>36899</v>
      </c>
      <c r="E743" s="370" t="s">
        <v>35287</v>
      </c>
      <c r="F743" s="370" t="s">
        <v>35288</v>
      </c>
      <c r="G743" s="370" t="s">
        <v>36900</v>
      </c>
    </row>
    <row r="744" spans="1:7" ht="51.2" customHeight="1" x14ac:dyDescent="0.25">
      <c r="A744" s="369">
        <v>740</v>
      </c>
      <c r="B744" s="370" t="s">
        <v>34380</v>
      </c>
      <c r="C744" s="371" t="s">
        <v>13653</v>
      </c>
      <c r="D744" s="370" t="s">
        <v>36901</v>
      </c>
      <c r="E744" s="370" t="s">
        <v>13654</v>
      </c>
      <c r="F744" s="370" t="s">
        <v>35291</v>
      </c>
      <c r="G744" s="370" t="s">
        <v>36902</v>
      </c>
    </row>
    <row r="745" spans="1:7" ht="51.2" customHeight="1" x14ac:dyDescent="0.25">
      <c r="A745" s="369">
        <v>741</v>
      </c>
      <c r="B745" s="370" t="s">
        <v>34380</v>
      </c>
      <c r="C745" s="371" t="s">
        <v>13659</v>
      </c>
      <c r="D745" s="370" t="s">
        <v>36903</v>
      </c>
      <c r="E745" s="370" t="s">
        <v>13660</v>
      </c>
      <c r="F745" s="370" t="s">
        <v>13661</v>
      </c>
      <c r="G745" s="370" t="s">
        <v>36904</v>
      </c>
    </row>
    <row r="746" spans="1:7" ht="51.2" customHeight="1" x14ac:dyDescent="0.25">
      <c r="A746" s="369">
        <v>742</v>
      </c>
      <c r="B746" s="370" t="s">
        <v>34380</v>
      </c>
      <c r="C746" s="371" t="s">
        <v>13665</v>
      </c>
      <c r="D746" s="370" t="s">
        <v>36905</v>
      </c>
      <c r="E746" s="370" t="s">
        <v>13666</v>
      </c>
      <c r="F746" s="370" t="s">
        <v>35296</v>
      </c>
      <c r="G746" s="370" t="s">
        <v>36906</v>
      </c>
    </row>
    <row r="747" spans="1:7" ht="51.2" customHeight="1" x14ac:dyDescent="0.25">
      <c r="A747" s="369">
        <v>743</v>
      </c>
      <c r="B747" s="370" t="s">
        <v>34380</v>
      </c>
      <c r="C747" s="371" t="s">
        <v>13671</v>
      </c>
      <c r="D747" s="370" t="s">
        <v>36907</v>
      </c>
      <c r="E747" s="370" t="s">
        <v>13672</v>
      </c>
      <c r="F747" s="370" t="s">
        <v>13673</v>
      </c>
      <c r="G747" s="370" t="s">
        <v>36908</v>
      </c>
    </row>
    <row r="748" spans="1:7" ht="51.2" customHeight="1" x14ac:dyDescent="0.25">
      <c r="A748" s="369">
        <v>744</v>
      </c>
      <c r="B748" s="370" t="s">
        <v>34380</v>
      </c>
      <c r="C748" s="371" t="s">
        <v>13677</v>
      </c>
      <c r="D748" s="370" t="s">
        <v>36909</v>
      </c>
      <c r="E748" s="370" t="s">
        <v>13678</v>
      </c>
      <c r="F748" s="370" t="s">
        <v>13679</v>
      </c>
      <c r="G748" s="370" t="s">
        <v>36910</v>
      </c>
    </row>
    <row r="749" spans="1:7" ht="51.2" customHeight="1" x14ac:dyDescent="0.25">
      <c r="A749" s="369">
        <v>745</v>
      </c>
      <c r="B749" s="370" t="s">
        <v>34380</v>
      </c>
      <c r="C749" s="371" t="s">
        <v>13683</v>
      </c>
      <c r="D749" s="370" t="s">
        <v>36911</v>
      </c>
      <c r="E749" s="370" t="s">
        <v>13684</v>
      </c>
      <c r="F749" s="370" t="s">
        <v>13685</v>
      </c>
      <c r="G749" s="370" t="s">
        <v>36912</v>
      </c>
    </row>
    <row r="750" spans="1:7" ht="51.2" customHeight="1" x14ac:dyDescent="0.25">
      <c r="A750" s="369">
        <v>746</v>
      </c>
      <c r="B750" s="370" t="s">
        <v>34380</v>
      </c>
      <c r="C750" s="371" t="s">
        <v>13689</v>
      </c>
      <c r="D750" s="370" t="s">
        <v>36913</v>
      </c>
      <c r="E750" s="370" t="s">
        <v>13690</v>
      </c>
      <c r="F750" s="370" t="s">
        <v>13691</v>
      </c>
      <c r="G750" s="370" t="s">
        <v>36914</v>
      </c>
    </row>
    <row r="751" spans="1:7" ht="51.2" customHeight="1" x14ac:dyDescent="0.25">
      <c r="A751" s="369">
        <v>747</v>
      </c>
      <c r="B751" s="370" t="s">
        <v>34380</v>
      </c>
      <c r="C751" s="371" t="s">
        <v>13695</v>
      </c>
      <c r="D751" s="370" t="s">
        <v>36915</v>
      </c>
      <c r="E751" s="370" t="s">
        <v>13696</v>
      </c>
      <c r="F751" s="370" t="s">
        <v>13697</v>
      </c>
      <c r="G751" s="370" t="s">
        <v>36916</v>
      </c>
    </row>
    <row r="752" spans="1:7" ht="51.2" customHeight="1" x14ac:dyDescent="0.25">
      <c r="A752" s="369">
        <v>748</v>
      </c>
      <c r="B752" s="370" t="s">
        <v>34380</v>
      </c>
      <c r="C752" s="371" t="s">
        <v>13701</v>
      </c>
      <c r="D752" s="370" t="s">
        <v>36917</v>
      </c>
      <c r="E752" s="370" t="s">
        <v>13702</v>
      </c>
      <c r="F752" s="370" t="s">
        <v>13701</v>
      </c>
      <c r="G752" s="370" t="s">
        <v>36918</v>
      </c>
    </row>
    <row r="753" spans="1:7" ht="51.2" customHeight="1" x14ac:dyDescent="0.25">
      <c r="A753" s="369">
        <v>749</v>
      </c>
      <c r="B753" s="370" t="s">
        <v>34380</v>
      </c>
      <c r="C753" s="371" t="s">
        <v>13706</v>
      </c>
      <c r="D753" s="370" t="s">
        <v>36919</v>
      </c>
      <c r="E753" s="370" t="s">
        <v>13707</v>
      </c>
      <c r="F753" s="370" t="s">
        <v>35311</v>
      </c>
      <c r="G753" s="370" t="s">
        <v>36920</v>
      </c>
    </row>
    <row r="754" spans="1:7" ht="51.2" customHeight="1" x14ac:dyDescent="0.25">
      <c r="A754" s="369">
        <v>750</v>
      </c>
      <c r="B754" s="370" t="s">
        <v>34380</v>
      </c>
      <c r="C754" s="371" t="s">
        <v>13712</v>
      </c>
      <c r="D754" s="370" t="s">
        <v>36921</v>
      </c>
      <c r="E754" s="370" t="s">
        <v>13713</v>
      </c>
      <c r="F754" s="370" t="s">
        <v>13714</v>
      </c>
      <c r="G754" s="370" t="s">
        <v>36922</v>
      </c>
    </row>
    <row r="755" spans="1:7" ht="51.2" customHeight="1" x14ac:dyDescent="0.25">
      <c r="A755" s="369">
        <v>751</v>
      </c>
      <c r="B755" s="370" t="s">
        <v>34380</v>
      </c>
      <c r="C755" s="371" t="s">
        <v>13718</v>
      </c>
      <c r="D755" s="370" t="s">
        <v>36923</v>
      </c>
      <c r="E755" s="370" t="s">
        <v>13719</v>
      </c>
      <c r="F755" s="370" t="s">
        <v>13720</v>
      </c>
      <c r="G755" s="370" t="s">
        <v>36924</v>
      </c>
    </row>
    <row r="756" spans="1:7" ht="68.45" customHeight="1" x14ac:dyDescent="0.25">
      <c r="A756" s="369">
        <v>752</v>
      </c>
      <c r="B756" s="370" t="s">
        <v>34380</v>
      </c>
      <c r="C756" s="371" t="s">
        <v>13724</v>
      </c>
      <c r="D756" s="370" t="s">
        <v>36925</v>
      </c>
      <c r="E756" s="370" t="s">
        <v>13725</v>
      </c>
      <c r="F756" s="370" t="s">
        <v>13726</v>
      </c>
      <c r="G756" s="370" t="s">
        <v>36926</v>
      </c>
    </row>
    <row r="757" spans="1:7" ht="68.45" customHeight="1" x14ac:dyDescent="0.25">
      <c r="A757" s="369">
        <v>753</v>
      </c>
      <c r="B757" s="370" t="s">
        <v>34380</v>
      </c>
      <c r="C757" s="371" t="s">
        <v>13730</v>
      </c>
      <c r="D757" s="370" t="s">
        <v>36927</v>
      </c>
      <c r="E757" s="370" t="s">
        <v>13731</v>
      </c>
      <c r="F757" s="370" t="s">
        <v>13732</v>
      </c>
      <c r="G757" s="370" t="s">
        <v>36928</v>
      </c>
    </row>
    <row r="758" spans="1:7" ht="51.2" customHeight="1" x14ac:dyDescent="0.25">
      <c r="A758" s="369">
        <v>754</v>
      </c>
      <c r="B758" s="370" t="s">
        <v>34380</v>
      </c>
      <c r="C758" s="371" t="s">
        <v>13736</v>
      </c>
      <c r="D758" s="370" t="s">
        <v>36929</v>
      </c>
      <c r="E758" s="370" t="s">
        <v>13737</v>
      </c>
      <c r="F758" s="370" t="s">
        <v>13738</v>
      </c>
      <c r="G758" s="370" t="s">
        <v>36930</v>
      </c>
    </row>
    <row r="759" spans="1:7" ht="51.2" customHeight="1" x14ac:dyDescent="0.25">
      <c r="A759" s="369">
        <v>755</v>
      </c>
      <c r="B759" s="370" t="s">
        <v>34380</v>
      </c>
      <c r="C759" s="371" t="s">
        <v>13742</v>
      </c>
      <c r="D759" s="370" t="s">
        <v>36931</v>
      </c>
      <c r="E759" s="370" t="s">
        <v>13743</v>
      </c>
      <c r="F759" s="370" t="s">
        <v>13744</v>
      </c>
      <c r="G759" s="370" t="s">
        <v>36932</v>
      </c>
    </row>
    <row r="760" spans="1:7" ht="68.45" customHeight="1" x14ac:dyDescent="0.25">
      <c r="A760" s="369">
        <v>756</v>
      </c>
      <c r="B760" s="370" t="s">
        <v>34380</v>
      </c>
      <c r="C760" s="371" t="s">
        <v>13748</v>
      </c>
      <c r="D760" s="370" t="s">
        <v>36933</v>
      </c>
      <c r="E760" s="370" t="s">
        <v>13749</v>
      </c>
      <c r="F760" s="370" t="s">
        <v>13750</v>
      </c>
      <c r="G760" s="370" t="s">
        <v>36934</v>
      </c>
    </row>
    <row r="761" spans="1:7" ht="51.2" customHeight="1" x14ac:dyDescent="0.25">
      <c r="A761" s="369">
        <v>757</v>
      </c>
      <c r="B761" s="370" t="s">
        <v>34380</v>
      </c>
      <c r="C761" s="371" t="s">
        <v>13754</v>
      </c>
      <c r="D761" s="370" t="s">
        <v>36935</v>
      </c>
      <c r="E761" s="370" t="s">
        <v>13755</v>
      </c>
      <c r="F761" s="370" t="s">
        <v>13756</v>
      </c>
      <c r="G761" s="370" t="s">
        <v>36936</v>
      </c>
    </row>
    <row r="762" spans="1:7" ht="51.2" customHeight="1" x14ac:dyDescent="0.25">
      <c r="A762" s="369">
        <v>758</v>
      </c>
      <c r="B762" s="370" t="s">
        <v>34380</v>
      </c>
      <c r="C762" s="371" t="s">
        <v>13760</v>
      </c>
      <c r="D762" s="370" t="s">
        <v>36937</v>
      </c>
      <c r="E762" s="370" t="s">
        <v>13761</v>
      </c>
      <c r="F762" s="370" t="s">
        <v>13762</v>
      </c>
      <c r="G762" s="370" t="s">
        <v>36938</v>
      </c>
    </row>
    <row r="763" spans="1:7" ht="51.2" customHeight="1" x14ac:dyDescent="0.25">
      <c r="A763" s="369">
        <v>759</v>
      </c>
      <c r="B763" s="370" t="s">
        <v>34380</v>
      </c>
      <c r="C763" s="371" t="s">
        <v>13766</v>
      </c>
      <c r="D763" s="370" t="s">
        <v>36939</v>
      </c>
      <c r="E763" s="370" t="s">
        <v>13767</v>
      </c>
      <c r="F763" s="370" t="s">
        <v>13768</v>
      </c>
      <c r="G763" s="370" t="s">
        <v>36940</v>
      </c>
    </row>
    <row r="764" spans="1:7" ht="68.45" customHeight="1" x14ac:dyDescent="0.25">
      <c r="A764" s="369">
        <v>760</v>
      </c>
      <c r="B764" s="370" t="s">
        <v>34380</v>
      </c>
      <c r="C764" s="371" t="s">
        <v>13772</v>
      </c>
      <c r="D764" s="370" t="s">
        <v>36941</v>
      </c>
      <c r="E764" s="370" t="s">
        <v>13773</v>
      </c>
      <c r="F764" s="370" t="s">
        <v>13774</v>
      </c>
      <c r="G764" s="370" t="s">
        <v>36942</v>
      </c>
    </row>
    <row r="765" spans="1:7" ht="51.2" customHeight="1" x14ac:dyDescent="0.25">
      <c r="A765" s="369">
        <v>761</v>
      </c>
      <c r="B765" s="370" t="s">
        <v>34380</v>
      </c>
      <c r="C765" s="371" t="s">
        <v>13778</v>
      </c>
      <c r="D765" s="370" t="s">
        <v>36943</v>
      </c>
      <c r="E765" s="370" t="s">
        <v>13779</v>
      </c>
      <c r="F765" s="370" t="s">
        <v>11659</v>
      </c>
      <c r="G765" s="370" t="s">
        <v>36944</v>
      </c>
    </row>
    <row r="766" spans="1:7" ht="68.45" customHeight="1" x14ac:dyDescent="0.25">
      <c r="A766" s="369">
        <v>762</v>
      </c>
      <c r="B766" s="370" t="s">
        <v>34380</v>
      </c>
      <c r="C766" s="371" t="s">
        <v>13784</v>
      </c>
      <c r="D766" s="370" t="s">
        <v>36945</v>
      </c>
      <c r="E766" s="370" t="s">
        <v>13785</v>
      </c>
      <c r="F766" s="370" t="s">
        <v>13786</v>
      </c>
      <c r="G766" s="370" t="s">
        <v>36946</v>
      </c>
    </row>
    <row r="767" spans="1:7" ht="68.45" customHeight="1" x14ac:dyDescent="0.25">
      <c r="A767" s="369">
        <v>763</v>
      </c>
      <c r="B767" s="370" t="s">
        <v>34380</v>
      </c>
      <c r="C767" s="371" t="s">
        <v>13790</v>
      </c>
      <c r="D767" s="370" t="s">
        <v>36947</v>
      </c>
      <c r="E767" s="370" t="s">
        <v>13791</v>
      </c>
      <c r="F767" s="370" t="s">
        <v>13792</v>
      </c>
      <c r="G767" s="370" t="s">
        <v>36948</v>
      </c>
    </row>
    <row r="768" spans="1:7" ht="51.2" customHeight="1" x14ac:dyDescent="0.25">
      <c r="A768" s="369">
        <v>764</v>
      </c>
      <c r="B768" s="370" t="s">
        <v>34380</v>
      </c>
      <c r="C768" s="371" t="s">
        <v>13796</v>
      </c>
      <c r="D768" s="370" t="s">
        <v>36949</v>
      </c>
      <c r="E768" s="370" t="s">
        <v>13797</v>
      </c>
      <c r="F768" s="370" t="s">
        <v>13798</v>
      </c>
      <c r="G768" s="370" t="s">
        <v>36950</v>
      </c>
    </row>
    <row r="769" spans="1:7" ht="51.2" customHeight="1" x14ac:dyDescent="0.25">
      <c r="A769" s="369">
        <v>765</v>
      </c>
      <c r="B769" s="370" t="s">
        <v>34380</v>
      </c>
      <c r="C769" s="371" t="s">
        <v>13802</v>
      </c>
      <c r="D769" s="370" t="s">
        <v>36951</v>
      </c>
      <c r="E769" s="370" t="s">
        <v>13803</v>
      </c>
      <c r="F769" s="370" t="s">
        <v>13804</v>
      </c>
      <c r="G769" s="370" t="s">
        <v>36952</v>
      </c>
    </row>
    <row r="770" spans="1:7" ht="51.2" customHeight="1" x14ac:dyDescent="0.25">
      <c r="A770" s="369">
        <v>766</v>
      </c>
      <c r="B770" s="370" t="s">
        <v>34380</v>
      </c>
      <c r="C770" s="371" t="s">
        <v>13808</v>
      </c>
      <c r="D770" s="370" t="s">
        <v>36953</v>
      </c>
      <c r="E770" s="370" t="s">
        <v>13809</v>
      </c>
      <c r="F770" s="370" t="s">
        <v>13810</v>
      </c>
      <c r="G770" s="370" t="s">
        <v>36954</v>
      </c>
    </row>
    <row r="771" spans="1:7" ht="68.45" customHeight="1" x14ac:dyDescent="0.25">
      <c r="A771" s="369">
        <v>767</v>
      </c>
      <c r="B771" s="370" t="s">
        <v>34380</v>
      </c>
      <c r="C771" s="371" t="s">
        <v>13814</v>
      </c>
      <c r="D771" s="370" t="s">
        <v>36955</v>
      </c>
      <c r="E771" s="370" t="s">
        <v>13815</v>
      </c>
      <c r="F771" s="370" t="s">
        <v>13816</v>
      </c>
      <c r="G771" s="370" t="s">
        <v>36956</v>
      </c>
    </row>
    <row r="772" spans="1:7" ht="51.2" customHeight="1" x14ac:dyDescent="0.25">
      <c r="A772" s="369">
        <v>768</v>
      </c>
      <c r="B772" s="370" t="s">
        <v>34380</v>
      </c>
      <c r="C772" s="371" t="s">
        <v>13820</v>
      </c>
      <c r="D772" s="370" t="s">
        <v>36957</v>
      </c>
      <c r="E772" s="370" t="s">
        <v>13821</v>
      </c>
      <c r="F772" s="370" t="s">
        <v>13822</v>
      </c>
      <c r="G772" s="370" t="s">
        <v>36958</v>
      </c>
    </row>
    <row r="773" spans="1:7" ht="51.2" customHeight="1" x14ac:dyDescent="0.25">
      <c r="A773" s="369">
        <v>769</v>
      </c>
      <c r="B773" s="370" t="s">
        <v>34380</v>
      </c>
      <c r="C773" s="371" t="s">
        <v>13826</v>
      </c>
      <c r="D773" s="370" t="s">
        <v>36959</v>
      </c>
      <c r="E773" s="370" t="s">
        <v>13827</v>
      </c>
      <c r="F773" s="370" t="s">
        <v>13828</v>
      </c>
      <c r="G773" s="370" t="s">
        <v>36960</v>
      </c>
    </row>
    <row r="774" spans="1:7" ht="85.35" customHeight="1" x14ac:dyDescent="0.25">
      <c r="A774" s="369">
        <v>770</v>
      </c>
      <c r="B774" s="370" t="s">
        <v>34380</v>
      </c>
      <c r="C774" s="371" t="s">
        <v>13832</v>
      </c>
      <c r="D774" s="370" t="s">
        <v>36961</v>
      </c>
      <c r="E774" s="370" t="s">
        <v>13833</v>
      </c>
      <c r="F774" s="370" t="s">
        <v>35354</v>
      </c>
      <c r="G774" s="370" t="s">
        <v>36962</v>
      </c>
    </row>
    <row r="775" spans="1:7" ht="68.45" customHeight="1" x14ac:dyDescent="0.25">
      <c r="A775" s="369">
        <v>771</v>
      </c>
      <c r="B775" s="370" t="s">
        <v>34380</v>
      </c>
      <c r="C775" s="371" t="s">
        <v>13838</v>
      </c>
      <c r="D775" s="370" t="s">
        <v>36963</v>
      </c>
      <c r="E775" s="370" t="s">
        <v>13839</v>
      </c>
      <c r="F775" s="370" t="s">
        <v>13840</v>
      </c>
      <c r="G775" s="370" t="s">
        <v>36964</v>
      </c>
    </row>
    <row r="776" spans="1:7" ht="51.2" customHeight="1" x14ac:dyDescent="0.25">
      <c r="A776" s="369">
        <v>772</v>
      </c>
      <c r="B776" s="370" t="s">
        <v>34380</v>
      </c>
      <c r="C776" s="371" t="s">
        <v>13844</v>
      </c>
      <c r="D776" s="370" t="s">
        <v>36965</v>
      </c>
      <c r="E776" s="370" t="s">
        <v>13845</v>
      </c>
      <c r="F776" s="370" t="s">
        <v>13846</v>
      </c>
      <c r="G776" s="370" t="s">
        <v>36966</v>
      </c>
    </row>
    <row r="777" spans="1:7" ht="51.2" customHeight="1" x14ac:dyDescent="0.25">
      <c r="A777" s="369">
        <v>773</v>
      </c>
      <c r="B777" s="370" t="s">
        <v>34380</v>
      </c>
      <c r="C777" s="371" t="s">
        <v>13850</v>
      </c>
      <c r="D777" s="370" t="s">
        <v>36967</v>
      </c>
      <c r="E777" s="370" t="s">
        <v>13851</v>
      </c>
      <c r="F777" s="370" t="s">
        <v>13852</v>
      </c>
      <c r="G777" s="370" t="s">
        <v>36968</v>
      </c>
    </row>
    <row r="778" spans="1:7" ht="51.2" customHeight="1" x14ac:dyDescent="0.25">
      <c r="A778" s="369">
        <v>774</v>
      </c>
      <c r="B778" s="370" t="s">
        <v>34380</v>
      </c>
      <c r="C778" s="371" t="s">
        <v>13856</v>
      </c>
      <c r="D778" s="370" t="s">
        <v>36969</v>
      </c>
      <c r="E778" s="370" t="s">
        <v>13857</v>
      </c>
      <c r="F778" s="370" t="s">
        <v>13589</v>
      </c>
      <c r="G778" s="370" t="s">
        <v>36970</v>
      </c>
    </row>
    <row r="779" spans="1:7" ht="51.2" customHeight="1" x14ac:dyDescent="0.25">
      <c r="A779" s="369">
        <v>775</v>
      </c>
      <c r="B779" s="370" t="s">
        <v>34380</v>
      </c>
      <c r="C779" s="371" t="s">
        <v>13861</v>
      </c>
      <c r="D779" s="370" t="s">
        <v>36971</v>
      </c>
      <c r="E779" s="370" t="s">
        <v>13862</v>
      </c>
      <c r="F779" s="370" t="s">
        <v>35365</v>
      </c>
      <c r="G779" s="370" t="s">
        <v>36972</v>
      </c>
    </row>
    <row r="780" spans="1:7" ht="68.45" customHeight="1" x14ac:dyDescent="0.25">
      <c r="A780" s="369">
        <v>776</v>
      </c>
      <c r="B780" s="370" t="s">
        <v>34380</v>
      </c>
      <c r="C780" s="371" t="s">
        <v>6228</v>
      </c>
      <c r="D780" s="370" t="s">
        <v>36973</v>
      </c>
      <c r="E780" s="370" t="s">
        <v>13867</v>
      </c>
      <c r="F780" s="370" t="s">
        <v>13868</v>
      </c>
      <c r="G780" s="370" t="s">
        <v>36974</v>
      </c>
    </row>
    <row r="781" spans="1:7" ht="51.2" customHeight="1" x14ac:dyDescent="0.25">
      <c r="A781" s="369">
        <v>777</v>
      </c>
      <c r="B781" s="370" t="s">
        <v>34380</v>
      </c>
      <c r="C781" s="371" t="s">
        <v>13872</v>
      </c>
      <c r="D781" s="370" t="s">
        <v>36975</v>
      </c>
      <c r="E781" s="370" t="s">
        <v>13873</v>
      </c>
      <c r="F781" s="370" t="s">
        <v>13874</v>
      </c>
      <c r="G781" s="370" t="s">
        <v>36976</v>
      </c>
    </row>
    <row r="782" spans="1:7" ht="51.2" customHeight="1" x14ac:dyDescent="0.25">
      <c r="A782" s="369">
        <v>778</v>
      </c>
      <c r="B782" s="370" t="s">
        <v>34380</v>
      </c>
      <c r="C782" s="371" t="s">
        <v>13878</v>
      </c>
      <c r="D782" s="370" t="s">
        <v>36977</v>
      </c>
      <c r="E782" s="370" t="s">
        <v>13879</v>
      </c>
      <c r="F782" s="370" t="s">
        <v>13880</v>
      </c>
      <c r="G782" s="370" t="s">
        <v>36978</v>
      </c>
    </row>
    <row r="783" spans="1:7" ht="51.2" customHeight="1" x14ac:dyDescent="0.25">
      <c r="A783" s="369">
        <v>779</v>
      </c>
      <c r="B783" s="370" t="s">
        <v>34380</v>
      </c>
      <c r="C783" s="371" t="s">
        <v>13884</v>
      </c>
      <c r="D783" s="370" t="s">
        <v>36979</v>
      </c>
      <c r="E783" s="370" t="s">
        <v>13885</v>
      </c>
      <c r="F783" s="370" t="s">
        <v>13886</v>
      </c>
      <c r="G783" s="370" t="s">
        <v>36980</v>
      </c>
    </row>
    <row r="784" spans="1:7" ht="51.2" customHeight="1" x14ac:dyDescent="0.25">
      <c r="A784" s="369">
        <v>780</v>
      </c>
      <c r="B784" s="370" t="s">
        <v>34380</v>
      </c>
      <c r="C784" s="371" t="s">
        <v>13890</v>
      </c>
      <c r="D784" s="370" t="s">
        <v>36981</v>
      </c>
      <c r="E784" s="370" t="s">
        <v>13891</v>
      </c>
      <c r="F784" s="370" t="s">
        <v>13892</v>
      </c>
      <c r="G784" s="370" t="s">
        <v>36982</v>
      </c>
    </row>
    <row r="785" spans="1:7" ht="51.2" customHeight="1" x14ac:dyDescent="0.25">
      <c r="A785" s="369">
        <v>781</v>
      </c>
      <c r="B785" s="370" t="s">
        <v>34380</v>
      </c>
      <c r="C785" s="371" t="s">
        <v>13896</v>
      </c>
      <c r="D785" s="370" t="s">
        <v>36983</v>
      </c>
      <c r="E785" s="370" t="s">
        <v>13897</v>
      </c>
      <c r="F785" s="370" t="s">
        <v>13898</v>
      </c>
      <c r="G785" s="370" t="s">
        <v>36984</v>
      </c>
    </row>
    <row r="786" spans="1:7" ht="51.2" customHeight="1" x14ac:dyDescent="0.25">
      <c r="A786" s="369">
        <v>782</v>
      </c>
      <c r="B786" s="370" t="s">
        <v>34380</v>
      </c>
      <c r="C786" s="371" t="s">
        <v>13902</v>
      </c>
      <c r="D786" s="370" t="s">
        <v>36985</v>
      </c>
      <c r="E786" s="370" t="s">
        <v>13903</v>
      </c>
      <c r="F786" s="370" t="s">
        <v>13904</v>
      </c>
      <c r="G786" s="370" t="s">
        <v>36986</v>
      </c>
    </row>
    <row r="787" spans="1:7" ht="85.35" customHeight="1" x14ac:dyDescent="0.25">
      <c r="A787" s="369">
        <v>783</v>
      </c>
      <c r="B787" s="370" t="s">
        <v>34380</v>
      </c>
      <c r="C787" s="371" t="s">
        <v>13908</v>
      </c>
      <c r="D787" s="370" t="s">
        <v>36987</v>
      </c>
      <c r="E787" s="370" t="s">
        <v>13909</v>
      </c>
      <c r="F787" s="370" t="s">
        <v>35382</v>
      </c>
      <c r="G787" s="370" t="s">
        <v>36988</v>
      </c>
    </row>
    <row r="788" spans="1:7" ht="51.2" customHeight="1" x14ac:dyDescent="0.25">
      <c r="A788" s="369">
        <v>784</v>
      </c>
      <c r="B788" s="370" t="s">
        <v>34380</v>
      </c>
      <c r="C788" s="371" t="s">
        <v>13914</v>
      </c>
      <c r="D788" s="370" t="s">
        <v>36989</v>
      </c>
      <c r="E788" s="370" t="s">
        <v>13915</v>
      </c>
      <c r="F788" s="370" t="s">
        <v>13916</v>
      </c>
      <c r="G788" s="370" t="s">
        <v>36990</v>
      </c>
    </row>
    <row r="789" spans="1:7" ht="51.2" customHeight="1" x14ac:dyDescent="0.25">
      <c r="A789" s="369">
        <v>785</v>
      </c>
      <c r="B789" s="370" t="s">
        <v>34380</v>
      </c>
      <c r="C789" s="371" t="s">
        <v>13920</v>
      </c>
      <c r="D789" s="370" t="s">
        <v>36991</v>
      </c>
      <c r="E789" s="370" t="s">
        <v>13921</v>
      </c>
      <c r="F789" s="370" t="s">
        <v>13922</v>
      </c>
      <c r="G789" s="370" t="s">
        <v>36992</v>
      </c>
    </row>
    <row r="790" spans="1:7" ht="51.2" customHeight="1" x14ac:dyDescent="0.25">
      <c r="A790" s="369">
        <v>786</v>
      </c>
      <c r="B790" s="370" t="s">
        <v>34380</v>
      </c>
      <c r="C790" s="371" t="s">
        <v>13926</v>
      </c>
      <c r="D790" s="370" t="s">
        <v>36993</v>
      </c>
      <c r="E790" s="370" t="s">
        <v>13927</v>
      </c>
      <c r="F790" s="370" t="s">
        <v>13928</v>
      </c>
      <c r="G790" s="370" t="s">
        <v>36994</v>
      </c>
    </row>
    <row r="791" spans="1:7" ht="68.45" customHeight="1" x14ac:dyDescent="0.25">
      <c r="A791" s="369">
        <v>787</v>
      </c>
      <c r="B791" s="370" t="s">
        <v>34380</v>
      </c>
      <c r="C791" s="371" t="s">
        <v>13933</v>
      </c>
      <c r="D791" s="370" t="s">
        <v>36995</v>
      </c>
      <c r="E791" s="370" t="s">
        <v>13934</v>
      </c>
      <c r="F791" s="370" t="s">
        <v>35391</v>
      </c>
      <c r="G791" s="370" t="s">
        <v>36996</v>
      </c>
    </row>
    <row r="792" spans="1:7" ht="153.75" customHeight="1" x14ac:dyDescent="0.25">
      <c r="A792" s="369">
        <v>788</v>
      </c>
      <c r="B792" s="370" t="s">
        <v>34380</v>
      </c>
      <c r="C792" s="371" t="s">
        <v>13939</v>
      </c>
      <c r="D792" s="370" t="s">
        <v>36997</v>
      </c>
      <c r="E792" s="370" t="s">
        <v>35394</v>
      </c>
      <c r="F792" s="370" t="s">
        <v>35395</v>
      </c>
      <c r="G792" s="370" t="s">
        <v>36998</v>
      </c>
    </row>
    <row r="793" spans="1:7" ht="68.45" customHeight="1" x14ac:dyDescent="0.25">
      <c r="A793" s="369">
        <v>789</v>
      </c>
      <c r="B793" s="370" t="s">
        <v>34380</v>
      </c>
      <c r="C793" s="371" t="s">
        <v>13945</v>
      </c>
      <c r="D793" s="370" t="s">
        <v>36999</v>
      </c>
      <c r="E793" s="370" t="s">
        <v>13946</v>
      </c>
      <c r="F793" s="370" t="s">
        <v>35398</v>
      </c>
      <c r="G793" s="370" t="s">
        <v>37000</v>
      </c>
    </row>
    <row r="794" spans="1:7" ht="85.35" customHeight="1" x14ac:dyDescent="0.25">
      <c r="A794" s="369">
        <v>790</v>
      </c>
      <c r="B794" s="370" t="s">
        <v>34380</v>
      </c>
      <c r="C794" s="371" t="s">
        <v>13951</v>
      </c>
      <c r="D794" s="370" t="s">
        <v>37001</v>
      </c>
      <c r="E794" s="370" t="s">
        <v>13952</v>
      </c>
      <c r="F794" s="370" t="s">
        <v>35401</v>
      </c>
      <c r="G794" s="370" t="s">
        <v>37002</v>
      </c>
    </row>
    <row r="795" spans="1:7" ht="85.35" customHeight="1" x14ac:dyDescent="0.25">
      <c r="A795" s="369">
        <v>791</v>
      </c>
      <c r="B795" s="370" t="s">
        <v>34380</v>
      </c>
      <c r="C795" s="371" t="s">
        <v>13957</v>
      </c>
      <c r="D795" s="370" t="s">
        <v>37003</v>
      </c>
      <c r="E795" s="370" t="s">
        <v>13958</v>
      </c>
      <c r="F795" s="370" t="s">
        <v>35404</v>
      </c>
      <c r="G795" s="370" t="s">
        <v>37004</v>
      </c>
    </row>
    <row r="796" spans="1:7" ht="68.45" customHeight="1" x14ac:dyDescent="0.25">
      <c r="A796" s="369">
        <v>792</v>
      </c>
      <c r="B796" s="370" t="s">
        <v>34380</v>
      </c>
      <c r="C796" s="371" t="s">
        <v>13963</v>
      </c>
      <c r="D796" s="370" t="s">
        <v>37005</v>
      </c>
      <c r="E796" s="370" t="s">
        <v>13964</v>
      </c>
      <c r="F796" s="370" t="s">
        <v>13965</v>
      </c>
      <c r="G796" s="370" t="s">
        <v>37006</v>
      </c>
    </row>
    <row r="797" spans="1:7" ht="68.45" customHeight="1" x14ac:dyDescent="0.25">
      <c r="A797" s="369">
        <v>793</v>
      </c>
      <c r="B797" s="370" t="s">
        <v>34380</v>
      </c>
      <c r="C797" s="371" t="s">
        <v>13969</v>
      </c>
      <c r="D797" s="370" t="s">
        <v>37007</v>
      </c>
      <c r="E797" s="370" t="s">
        <v>13970</v>
      </c>
      <c r="F797" s="370" t="s">
        <v>13971</v>
      </c>
      <c r="G797" s="370" t="s">
        <v>37008</v>
      </c>
    </row>
    <row r="798" spans="1:7" ht="51.2" customHeight="1" x14ac:dyDescent="0.25">
      <c r="A798" s="369">
        <v>794</v>
      </c>
      <c r="B798" s="370" t="s">
        <v>34380</v>
      </c>
      <c r="C798" s="371" t="s">
        <v>13975</v>
      </c>
      <c r="D798" s="370" t="s">
        <v>37009</v>
      </c>
      <c r="E798" s="370" t="s">
        <v>13976</v>
      </c>
      <c r="F798" s="370" t="s">
        <v>13977</v>
      </c>
      <c r="G798" s="370" t="s">
        <v>37010</v>
      </c>
    </row>
    <row r="799" spans="1:7" ht="51.2" customHeight="1" x14ac:dyDescent="0.25">
      <c r="A799" s="369">
        <v>795</v>
      </c>
      <c r="B799" s="370" t="s">
        <v>34380</v>
      </c>
      <c r="C799" s="371" t="s">
        <v>13981</v>
      </c>
      <c r="D799" s="370" t="s">
        <v>37011</v>
      </c>
      <c r="E799" s="370" t="s">
        <v>13982</v>
      </c>
      <c r="F799" s="370" t="s">
        <v>13983</v>
      </c>
      <c r="G799" s="370" t="s">
        <v>37012</v>
      </c>
    </row>
    <row r="800" spans="1:7" ht="68.45" customHeight="1" x14ac:dyDescent="0.25">
      <c r="A800" s="369">
        <v>796</v>
      </c>
      <c r="B800" s="370" t="s">
        <v>34380</v>
      </c>
      <c r="C800" s="371" t="s">
        <v>13987</v>
      </c>
      <c r="D800" s="370" t="s">
        <v>37013</v>
      </c>
      <c r="E800" s="370" t="s">
        <v>13988</v>
      </c>
      <c r="F800" s="370" t="s">
        <v>13989</v>
      </c>
      <c r="G800" s="370" t="s">
        <v>37014</v>
      </c>
    </row>
    <row r="801" spans="1:7" ht="85.35" customHeight="1" x14ac:dyDescent="0.25">
      <c r="A801" s="369">
        <v>797</v>
      </c>
      <c r="B801" s="370" t="s">
        <v>34380</v>
      </c>
      <c r="C801" s="371" t="s">
        <v>13993</v>
      </c>
      <c r="D801" s="370" t="s">
        <v>37015</v>
      </c>
      <c r="E801" s="370" t="s">
        <v>13994</v>
      </c>
      <c r="F801" s="370" t="s">
        <v>35417</v>
      </c>
      <c r="G801" s="370" t="s">
        <v>37016</v>
      </c>
    </row>
  </sheetData>
  <mergeCells count="2">
    <mergeCell ref="A1:G1"/>
    <mergeCell ref="A2:G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018D-E57C-4159-A80D-7D052752AF31}">
  <dimension ref="A1:I801"/>
  <sheetViews>
    <sheetView workbookViewId="0">
      <selection activeCell="C9" sqref="C9"/>
    </sheetView>
  </sheetViews>
  <sheetFormatPr baseColWidth="10" defaultColWidth="10.28515625" defaultRowHeight="15.75" x14ac:dyDescent="0.25"/>
  <cols>
    <col min="1" max="1" width="8" style="367" customWidth="1"/>
    <col min="2" max="2" width="22.85546875" style="366" customWidth="1"/>
    <col min="3" max="3" width="64" style="366" customWidth="1"/>
    <col min="4" max="4" width="73.42578125" style="366" customWidth="1"/>
    <col min="5" max="5" width="66" style="366" customWidth="1"/>
    <col min="6" max="6" width="75.140625" style="366" customWidth="1"/>
    <col min="7" max="7" width="34.5703125" style="366" customWidth="1"/>
    <col min="8" max="8" width="38.5703125" style="366" customWidth="1"/>
    <col min="9" max="9" width="59.42578125" style="366" customWidth="1"/>
    <col min="10" max="16384" width="10.28515625" style="366"/>
  </cols>
  <sheetData>
    <row r="1" spans="1:9" ht="26.1" customHeight="1" x14ac:dyDescent="0.25">
      <c r="A1" s="543" t="s">
        <v>37017</v>
      </c>
      <c r="B1" s="543"/>
      <c r="C1" s="543"/>
      <c r="D1" s="543"/>
      <c r="E1" s="543"/>
      <c r="F1" s="543"/>
      <c r="G1" s="543"/>
      <c r="H1" s="543"/>
      <c r="I1" s="543"/>
    </row>
    <row r="2" spans="1:9" ht="33.950000000000003" customHeight="1" x14ac:dyDescent="0.25">
      <c r="A2" s="544" t="s">
        <v>37018</v>
      </c>
      <c r="B2" s="544"/>
      <c r="C2" s="544"/>
      <c r="D2" s="544"/>
      <c r="E2" s="544"/>
      <c r="F2" s="544"/>
      <c r="G2" s="544"/>
      <c r="H2" s="544"/>
      <c r="I2" s="544"/>
    </row>
    <row r="3" spans="1:9" ht="8.1" customHeight="1" x14ac:dyDescent="0.25"/>
    <row r="4" spans="1:9" ht="27.95" customHeight="1" x14ac:dyDescent="0.25">
      <c r="A4" s="373" t="s">
        <v>29816</v>
      </c>
      <c r="B4" s="373" t="s">
        <v>33433</v>
      </c>
      <c r="C4" s="373" t="s">
        <v>33434</v>
      </c>
      <c r="D4" s="373" t="s">
        <v>33231</v>
      </c>
      <c r="E4" s="373" t="s">
        <v>37019</v>
      </c>
      <c r="F4" s="373" t="s">
        <v>37020</v>
      </c>
      <c r="G4" s="373" t="s">
        <v>10412</v>
      </c>
      <c r="H4" s="373" t="s">
        <v>10413</v>
      </c>
      <c r="I4" s="373" t="s">
        <v>37021</v>
      </c>
    </row>
    <row r="5" spans="1:9" ht="85.35" customHeight="1" x14ac:dyDescent="0.25">
      <c r="A5" s="369">
        <v>1</v>
      </c>
      <c r="B5" s="370" t="s">
        <v>33437</v>
      </c>
      <c r="C5" s="371" t="s">
        <v>10420</v>
      </c>
      <c r="D5" s="370" t="s">
        <v>37022</v>
      </c>
      <c r="E5" s="370" t="s">
        <v>33438</v>
      </c>
      <c r="F5" s="370" t="s">
        <v>35423</v>
      </c>
      <c r="G5" s="370" t="s">
        <v>10421</v>
      </c>
      <c r="H5" s="370" t="s">
        <v>10422</v>
      </c>
      <c r="I5" s="370" t="s">
        <v>37023</v>
      </c>
    </row>
    <row r="6" spans="1:9" ht="85.35" customHeight="1" x14ac:dyDescent="0.25">
      <c r="A6" s="369">
        <v>2</v>
      </c>
      <c r="B6" s="370" t="s">
        <v>33437</v>
      </c>
      <c r="C6" s="371" t="s">
        <v>10427</v>
      </c>
      <c r="D6" s="370" t="s">
        <v>37024</v>
      </c>
      <c r="E6" s="370" t="s">
        <v>33440</v>
      </c>
      <c r="F6" s="370" t="s">
        <v>35425</v>
      </c>
      <c r="G6" s="370" t="s">
        <v>10428</v>
      </c>
      <c r="H6" s="370" t="s">
        <v>10429</v>
      </c>
      <c r="I6" s="370" t="s">
        <v>37025</v>
      </c>
    </row>
    <row r="7" spans="1:9" ht="102.6" customHeight="1" x14ac:dyDescent="0.25">
      <c r="A7" s="369">
        <v>3</v>
      </c>
      <c r="B7" s="370" t="s">
        <v>33437</v>
      </c>
      <c r="C7" s="371" t="s">
        <v>10447</v>
      </c>
      <c r="D7" s="370" t="s">
        <v>37026</v>
      </c>
      <c r="E7" s="370" t="s">
        <v>33442</v>
      </c>
      <c r="F7" s="370" t="s">
        <v>35427</v>
      </c>
      <c r="G7" s="370" t="s">
        <v>10448</v>
      </c>
      <c r="H7" s="370" t="s">
        <v>10449</v>
      </c>
      <c r="I7" s="370" t="s">
        <v>37027</v>
      </c>
    </row>
    <row r="8" spans="1:9" ht="102.6" customHeight="1" x14ac:dyDescent="0.25">
      <c r="A8" s="369">
        <v>4</v>
      </c>
      <c r="B8" s="370" t="s">
        <v>33437</v>
      </c>
      <c r="C8" s="371" t="s">
        <v>10465</v>
      </c>
      <c r="D8" s="370" t="s">
        <v>37028</v>
      </c>
      <c r="E8" s="370" t="s">
        <v>33444</v>
      </c>
      <c r="F8" s="370" t="s">
        <v>35429</v>
      </c>
      <c r="G8" s="370" t="s">
        <v>10466</v>
      </c>
      <c r="H8" s="370" t="s">
        <v>10467</v>
      </c>
      <c r="I8" s="370" t="s">
        <v>37029</v>
      </c>
    </row>
    <row r="9" spans="1:9" ht="102.6" customHeight="1" x14ac:dyDescent="0.25">
      <c r="A9" s="369">
        <v>5</v>
      </c>
      <c r="B9" s="370" t="s">
        <v>33437</v>
      </c>
      <c r="C9" s="371" t="s">
        <v>10484</v>
      </c>
      <c r="D9" s="370" t="s">
        <v>37030</v>
      </c>
      <c r="E9" s="370" t="s">
        <v>33446</v>
      </c>
      <c r="F9" s="370" t="s">
        <v>35431</v>
      </c>
      <c r="G9" s="370" t="s">
        <v>10485</v>
      </c>
      <c r="H9" s="370" t="s">
        <v>10486</v>
      </c>
      <c r="I9" s="370" t="s">
        <v>37031</v>
      </c>
    </row>
    <row r="10" spans="1:9" ht="102.6" customHeight="1" x14ac:dyDescent="0.25">
      <c r="A10" s="369">
        <v>6</v>
      </c>
      <c r="B10" s="370" t="s">
        <v>33437</v>
      </c>
      <c r="C10" s="371" t="s">
        <v>10503</v>
      </c>
      <c r="D10" s="370" t="s">
        <v>37032</v>
      </c>
      <c r="E10" s="370" t="s">
        <v>33448</v>
      </c>
      <c r="F10" s="370" t="s">
        <v>35433</v>
      </c>
      <c r="G10" s="370" t="s">
        <v>10504</v>
      </c>
      <c r="H10" s="370" t="s">
        <v>10505</v>
      </c>
      <c r="I10" s="370" t="s">
        <v>37033</v>
      </c>
    </row>
    <row r="11" spans="1:9" ht="102.6" customHeight="1" x14ac:dyDescent="0.25">
      <c r="A11" s="369">
        <v>7</v>
      </c>
      <c r="B11" s="370" t="s">
        <v>33437</v>
      </c>
      <c r="C11" s="371" t="s">
        <v>10521</v>
      </c>
      <c r="D11" s="370" t="s">
        <v>37034</v>
      </c>
      <c r="E11" s="370" t="s">
        <v>33450</v>
      </c>
      <c r="F11" s="370" t="s">
        <v>35435</v>
      </c>
      <c r="G11" s="370" t="s">
        <v>10522</v>
      </c>
      <c r="H11" s="370" t="s">
        <v>10523</v>
      </c>
      <c r="I11" s="370" t="s">
        <v>37035</v>
      </c>
    </row>
    <row r="12" spans="1:9" ht="136.69999999999999" customHeight="1" x14ac:dyDescent="0.25">
      <c r="A12" s="369">
        <v>8</v>
      </c>
      <c r="B12" s="370" t="s">
        <v>33437</v>
      </c>
      <c r="C12" s="371" t="s">
        <v>10539</v>
      </c>
      <c r="D12" s="370" t="s">
        <v>37036</v>
      </c>
      <c r="E12" s="370" t="s">
        <v>33452</v>
      </c>
      <c r="F12" s="370" t="s">
        <v>35437</v>
      </c>
      <c r="G12" s="370" t="s">
        <v>10540</v>
      </c>
      <c r="H12" s="370" t="s">
        <v>10541</v>
      </c>
      <c r="I12" s="370" t="s">
        <v>37037</v>
      </c>
    </row>
    <row r="13" spans="1:9" ht="85.35" customHeight="1" x14ac:dyDescent="0.25">
      <c r="A13" s="369">
        <v>9</v>
      </c>
      <c r="B13" s="370" t="s">
        <v>33437</v>
      </c>
      <c r="C13" s="371" t="s">
        <v>10555</v>
      </c>
      <c r="D13" s="370" t="s">
        <v>37038</v>
      </c>
      <c r="E13" s="370" t="s">
        <v>33454</v>
      </c>
      <c r="F13" s="370" t="s">
        <v>35439</v>
      </c>
      <c r="G13" s="370" t="s">
        <v>10556</v>
      </c>
      <c r="H13" s="370" t="s">
        <v>10557</v>
      </c>
      <c r="I13" s="370" t="s">
        <v>37039</v>
      </c>
    </row>
    <row r="14" spans="1:9" ht="102.6" customHeight="1" x14ac:dyDescent="0.25">
      <c r="A14" s="369">
        <v>10</v>
      </c>
      <c r="B14" s="370" t="s">
        <v>33437</v>
      </c>
      <c r="C14" s="371" t="s">
        <v>10572</v>
      </c>
      <c r="D14" s="370" t="s">
        <v>37040</v>
      </c>
      <c r="E14" s="370" t="s">
        <v>33456</v>
      </c>
      <c r="F14" s="370" t="s">
        <v>35441</v>
      </c>
      <c r="G14" s="370" t="s">
        <v>10573</v>
      </c>
      <c r="H14" s="370" t="s">
        <v>10574</v>
      </c>
      <c r="I14" s="370" t="s">
        <v>37041</v>
      </c>
    </row>
    <row r="15" spans="1:9" ht="85.35" customHeight="1" x14ac:dyDescent="0.25">
      <c r="A15" s="369">
        <v>11</v>
      </c>
      <c r="B15" s="370" t="s">
        <v>33437</v>
      </c>
      <c r="C15" s="371" t="s">
        <v>10591</v>
      </c>
      <c r="D15" s="370" t="s">
        <v>37042</v>
      </c>
      <c r="E15" s="370" t="s">
        <v>33458</v>
      </c>
      <c r="F15" s="370" t="s">
        <v>35443</v>
      </c>
      <c r="G15" s="370" t="s">
        <v>10592</v>
      </c>
      <c r="H15" s="370" t="s">
        <v>10593</v>
      </c>
      <c r="I15" s="370" t="s">
        <v>37043</v>
      </c>
    </row>
    <row r="16" spans="1:9" ht="102.6" customHeight="1" x14ac:dyDescent="0.25">
      <c r="A16" s="369">
        <v>12</v>
      </c>
      <c r="B16" s="370" t="s">
        <v>33437</v>
      </c>
      <c r="C16" s="371" t="s">
        <v>10610</v>
      </c>
      <c r="D16" s="370" t="s">
        <v>37044</v>
      </c>
      <c r="E16" s="370" t="s">
        <v>33460</v>
      </c>
      <c r="F16" s="370" t="s">
        <v>35445</v>
      </c>
      <c r="G16" s="370" t="s">
        <v>10611</v>
      </c>
      <c r="H16" s="370" t="s">
        <v>10612</v>
      </c>
      <c r="I16" s="370" t="s">
        <v>37045</v>
      </c>
    </row>
    <row r="17" spans="1:9" ht="85.35" customHeight="1" x14ac:dyDescent="0.25">
      <c r="A17" s="369">
        <v>13</v>
      </c>
      <c r="B17" s="370" t="s">
        <v>33437</v>
      </c>
      <c r="C17" s="371" t="s">
        <v>10625</v>
      </c>
      <c r="D17" s="370" t="s">
        <v>37046</v>
      </c>
      <c r="E17" s="370" t="s">
        <v>33462</v>
      </c>
      <c r="F17" s="370" t="s">
        <v>35447</v>
      </c>
      <c r="G17" s="370" t="s">
        <v>10626</v>
      </c>
      <c r="H17" s="370" t="s">
        <v>10627</v>
      </c>
      <c r="I17" s="370" t="s">
        <v>37047</v>
      </c>
    </row>
    <row r="18" spans="1:9" ht="85.35" customHeight="1" x14ac:dyDescent="0.25">
      <c r="A18" s="369">
        <v>14</v>
      </c>
      <c r="B18" s="370" t="s">
        <v>33437</v>
      </c>
      <c r="C18" s="371" t="s">
        <v>10644</v>
      </c>
      <c r="D18" s="370" t="s">
        <v>37048</v>
      </c>
      <c r="E18" s="370" t="s">
        <v>33464</v>
      </c>
      <c r="F18" s="370" t="s">
        <v>35449</v>
      </c>
      <c r="G18" s="370" t="s">
        <v>10645</v>
      </c>
      <c r="H18" s="370" t="s">
        <v>10646</v>
      </c>
      <c r="I18" s="370" t="s">
        <v>37049</v>
      </c>
    </row>
    <row r="19" spans="1:9" ht="102.6" customHeight="1" x14ac:dyDescent="0.25">
      <c r="A19" s="369">
        <v>15</v>
      </c>
      <c r="B19" s="370" t="s">
        <v>33437</v>
      </c>
      <c r="C19" s="371" t="s">
        <v>10659</v>
      </c>
      <c r="D19" s="370" t="s">
        <v>37050</v>
      </c>
      <c r="E19" s="370" t="s">
        <v>33466</v>
      </c>
      <c r="F19" s="370" t="s">
        <v>35451</v>
      </c>
      <c r="G19" s="370" t="s">
        <v>10660</v>
      </c>
      <c r="H19" s="370" t="s">
        <v>10661</v>
      </c>
      <c r="I19" s="370" t="s">
        <v>37051</v>
      </c>
    </row>
    <row r="20" spans="1:9" ht="119.65" customHeight="1" x14ac:dyDescent="0.25">
      <c r="A20" s="369">
        <v>16</v>
      </c>
      <c r="B20" s="370" t="s">
        <v>33437</v>
      </c>
      <c r="C20" s="371" t="s">
        <v>33468</v>
      </c>
      <c r="D20" s="370" t="s">
        <v>37052</v>
      </c>
      <c r="E20" s="370" t="s">
        <v>33469</v>
      </c>
      <c r="F20" s="370" t="s">
        <v>35453</v>
      </c>
      <c r="G20" s="370"/>
      <c r="H20" s="370" t="s">
        <v>33470</v>
      </c>
      <c r="I20" s="370" t="s">
        <v>37053</v>
      </c>
    </row>
    <row r="21" spans="1:9" ht="102.6" customHeight="1" x14ac:dyDescent="0.25">
      <c r="A21" s="369">
        <v>17</v>
      </c>
      <c r="B21" s="370" t="s">
        <v>33437</v>
      </c>
      <c r="C21" s="371" t="s">
        <v>10767</v>
      </c>
      <c r="D21" s="370" t="s">
        <v>37054</v>
      </c>
      <c r="E21" s="370" t="s">
        <v>33472</v>
      </c>
      <c r="F21" s="370" t="s">
        <v>35455</v>
      </c>
      <c r="G21" s="370" t="s">
        <v>10768</v>
      </c>
      <c r="H21" s="370" t="s">
        <v>10769</v>
      </c>
      <c r="I21" s="370" t="s">
        <v>37055</v>
      </c>
    </row>
    <row r="22" spans="1:9" ht="102.6" customHeight="1" x14ac:dyDescent="0.25">
      <c r="A22" s="369">
        <v>18</v>
      </c>
      <c r="B22" s="370" t="s">
        <v>33437</v>
      </c>
      <c r="C22" s="371" t="s">
        <v>10786</v>
      </c>
      <c r="D22" s="370" t="s">
        <v>37056</v>
      </c>
      <c r="E22" s="370" t="s">
        <v>33474</v>
      </c>
      <c r="F22" s="370" t="s">
        <v>35457</v>
      </c>
      <c r="G22" s="370" t="s">
        <v>10787</v>
      </c>
      <c r="H22" s="370" t="s">
        <v>10788</v>
      </c>
      <c r="I22" s="370" t="s">
        <v>37057</v>
      </c>
    </row>
    <row r="23" spans="1:9" ht="102.6" customHeight="1" x14ac:dyDescent="0.25">
      <c r="A23" s="369">
        <v>19</v>
      </c>
      <c r="B23" s="370" t="s">
        <v>33437</v>
      </c>
      <c r="C23" s="371" t="s">
        <v>10802</v>
      </c>
      <c r="D23" s="370" t="s">
        <v>37058</v>
      </c>
      <c r="E23" s="370" t="s">
        <v>33476</v>
      </c>
      <c r="F23" s="370" t="s">
        <v>35459</v>
      </c>
      <c r="G23" s="370" t="s">
        <v>10803</v>
      </c>
      <c r="H23" s="370" t="s">
        <v>10804</v>
      </c>
      <c r="I23" s="370" t="s">
        <v>37059</v>
      </c>
    </row>
    <row r="24" spans="1:9" ht="102.6" customHeight="1" x14ac:dyDescent="0.25">
      <c r="A24" s="369">
        <v>20</v>
      </c>
      <c r="B24" s="370" t="s">
        <v>33437</v>
      </c>
      <c r="C24" s="371" t="s">
        <v>10822</v>
      </c>
      <c r="D24" s="370" t="s">
        <v>37060</v>
      </c>
      <c r="E24" s="370" t="s">
        <v>33478</v>
      </c>
      <c r="F24" s="370" t="s">
        <v>35461</v>
      </c>
      <c r="G24" s="370" t="s">
        <v>10823</v>
      </c>
      <c r="H24" s="370" t="s">
        <v>10824</v>
      </c>
      <c r="I24" s="370" t="s">
        <v>37061</v>
      </c>
    </row>
    <row r="25" spans="1:9" ht="102.6" customHeight="1" x14ac:dyDescent="0.25">
      <c r="A25" s="369">
        <v>21</v>
      </c>
      <c r="B25" s="370" t="s">
        <v>33437</v>
      </c>
      <c r="C25" s="371" t="s">
        <v>10841</v>
      </c>
      <c r="D25" s="370" t="s">
        <v>37062</v>
      </c>
      <c r="E25" s="370" t="s">
        <v>33480</v>
      </c>
      <c r="F25" s="370" t="s">
        <v>35463</v>
      </c>
      <c r="G25" s="370" t="s">
        <v>10842</v>
      </c>
      <c r="H25" s="370" t="s">
        <v>10843</v>
      </c>
      <c r="I25" s="370" t="s">
        <v>37063</v>
      </c>
    </row>
    <row r="26" spans="1:9" ht="102.6" customHeight="1" x14ac:dyDescent="0.25">
      <c r="A26" s="369">
        <v>22</v>
      </c>
      <c r="B26" s="370" t="s">
        <v>33437</v>
      </c>
      <c r="C26" s="371" t="s">
        <v>10860</v>
      </c>
      <c r="D26" s="370" t="s">
        <v>37064</v>
      </c>
      <c r="E26" s="370" t="s">
        <v>33482</v>
      </c>
      <c r="F26" s="370" t="s">
        <v>35465</v>
      </c>
      <c r="G26" s="370" t="s">
        <v>10861</v>
      </c>
      <c r="H26" s="370" t="s">
        <v>10862</v>
      </c>
      <c r="I26" s="370" t="s">
        <v>37065</v>
      </c>
    </row>
    <row r="27" spans="1:9" ht="119.65" customHeight="1" x14ac:dyDescent="0.25">
      <c r="A27" s="369">
        <v>23</v>
      </c>
      <c r="B27" s="370" t="s">
        <v>33437</v>
      </c>
      <c r="C27" s="371" t="s">
        <v>10879</v>
      </c>
      <c r="D27" s="370" t="s">
        <v>37066</v>
      </c>
      <c r="E27" s="370" t="s">
        <v>33484</v>
      </c>
      <c r="F27" s="370" t="s">
        <v>35467</v>
      </c>
      <c r="G27" s="370" t="s">
        <v>10880</v>
      </c>
      <c r="H27" s="370" t="s">
        <v>10881</v>
      </c>
      <c r="I27" s="370" t="s">
        <v>37067</v>
      </c>
    </row>
    <row r="28" spans="1:9" ht="102.6" customHeight="1" x14ac:dyDescent="0.25">
      <c r="A28" s="369">
        <v>24</v>
      </c>
      <c r="B28" s="370" t="s">
        <v>33437</v>
      </c>
      <c r="C28" s="371" t="s">
        <v>10895</v>
      </c>
      <c r="D28" s="370" t="s">
        <v>37068</v>
      </c>
      <c r="E28" s="370" t="s">
        <v>33486</v>
      </c>
      <c r="F28" s="370" t="s">
        <v>35469</v>
      </c>
      <c r="G28" s="370" t="s">
        <v>10896</v>
      </c>
      <c r="H28" s="370" t="s">
        <v>10897</v>
      </c>
      <c r="I28" s="370" t="s">
        <v>37069</v>
      </c>
    </row>
    <row r="29" spans="1:9" ht="102.6" customHeight="1" x14ac:dyDescent="0.25">
      <c r="A29" s="369">
        <v>25</v>
      </c>
      <c r="B29" s="370" t="s">
        <v>33437</v>
      </c>
      <c r="C29" s="371" t="s">
        <v>10506</v>
      </c>
      <c r="D29" s="370" t="s">
        <v>37070</v>
      </c>
      <c r="E29" s="370" t="s">
        <v>33488</v>
      </c>
      <c r="F29" s="370" t="s">
        <v>35471</v>
      </c>
      <c r="G29" s="370" t="s">
        <v>10913</v>
      </c>
      <c r="H29" s="370" t="s">
        <v>10914</v>
      </c>
      <c r="I29" s="370" t="s">
        <v>37071</v>
      </c>
    </row>
    <row r="30" spans="1:9" ht="102.6" customHeight="1" x14ac:dyDescent="0.25">
      <c r="A30" s="369">
        <v>26</v>
      </c>
      <c r="B30" s="370" t="s">
        <v>33437</v>
      </c>
      <c r="C30" s="371" t="s">
        <v>10930</v>
      </c>
      <c r="D30" s="370" t="s">
        <v>37072</v>
      </c>
      <c r="E30" s="370" t="s">
        <v>33490</v>
      </c>
      <c r="F30" s="370" t="s">
        <v>35473</v>
      </c>
      <c r="G30" s="370" t="s">
        <v>10931</v>
      </c>
      <c r="H30" s="370" t="s">
        <v>10932</v>
      </c>
      <c r="I30" s="370" t="s">
        <v>37073</v>
      </c>
    </row>
    <row r="31" spans="1:9" ht="85.35" customHeight="1" x14ac:dyDescent="0.25">
      <c r="A31" s="369">
        <v>27</v>
      </c>
      <c r="B31" s="370" t="s">
        <v>33437</v>
      </c>
      <c r="C31" s="371" t="s">
        <v>10468</v>
      </c>
      <c r="D31" s="370" t="s">
        <v>37074</v>
      </c>
      <c r="E31" s="370" t="s">
        <v>33492</v>
      </c>
      <c r="F31" s="370" t="s">
        <v>35475</v>
      </c>
      <c r="G31" s="370" t="s">
        <v>10939</v>
      </c>
      <c r="H31" s="370" t="s">
        <v>10940</v>
      </c>
      <c r="I31" s="370" t="s">
        <v>37075</v>
      </c>
    </row>
    <row r="32" spans="1:9" ht="102.6" customHeight="1" x14ac:dyDescent="0.25">
      <c r="A32" s="369">
        <v>28</v>
      </c>
      <c r="B32" s="370" t="s">
        <v>33437</v>
      </c>
      <c r="C32" s="371" t="s">
        <v>10559</v>
      </c>
      <c r="D32" s="370" t="s">
        <v>37076</v>
      </c>
      <c r="E32" s="370" t="s">
        <v>33494</v>
      </c>
      <c r="F32" s="370" t="s">
        <v>35477</v>
      </c>
      <c r="G32" s="370" t="s">
        <v>10560</v>
      </c>
      <c r="H32" s="370" t="s">
        <v>10561</v>
      </c>
      <c r="I32" s="370" t="s">
        <v>37077</v>
      </c>
    </row>
    <row r="33" spans="1:9" ht="102.6" customHeight="1" x14ac:dyDescent="0.25">
      <c r="A33" s="369">
        <v>29</v>
      </c>
      <c r="B33" s="370" t="s">
        <v>33437</v>
      </c>
      <c r="C33" s="371" t="s">
        <v>10986</v>
      </c>
      <c r="D33" s="370" t="s">
        <v>37078</v>
      </c>
      <c r="E33" s="370" t="s">
        <v>33496</v>
      </c>
      <c r="F33" s="370" t="s">
        <v>35479</v>
      </c>
      <c r="G33" s="370" t="s">
        <v>10987</v>
      </c>
      <c r="H33" s="370" t="s">
        <v>10988</v>
      </c>
      <c r="I33" s="370" t="s">
        <v>37079</v>
      </c>
    </row>
    <row r="34" spans="1:9" ht="102.6" customHeight="1" x14ac:dyDescent="0.25">
      <c r="A34" s="369">
        <v>30</v>
      </c>
      <c r="B34" s="370" t="s">
        <v>33437</v>
      </c>
      <c r="C34" s="371" t="s">
        <v>11004</v>
      </c>
      <c r="D34" s="370" t="s">
        <v>37080</v>
      </c>
      <c r="E34" s="370" t="s">
        <v>33498</v>
      </c>
      <c r="F34" s="370" t="s">
        <v>35481</v>
      </c>
      <c r="G34" s="370" t="s">
        <v>11005</v>
      </c>
      <c r="H34" s="370" t="s">
        <v>11006</v>
      </c>
      <c r="I34" s="370" t="s">
        <v>37081</v>
      </c>
    </row>
    <row r="35" spans="1:9" ht="102.6" customHeight="1" x14ac:dyDescent="0.25">
      <c r="A35" s="369">
        <v>31</v>
      </c>
      <c r="B35" s="370" t="s">
        <v>33437</v>
      </c>
      <c r="C35" s="371" t="s">
        <v>11019</v>
      </c>
      <c r="D35" s="370" t="s">
        <v>37082</v>
      </c>
      <c r="E35" s="370" t="s">
        <v>33500</v>
      </c>
      <c r="F35" s="370" t="s">
        <v>35483</v>
      </c>
      <c r="G35" s="370" t="s">
        <v>11020</v>
      </c>
      <c r="H35" s="370" t="s">
        <v>11021</v>
      </c>
      <c r="I35" s="370" t="s">
        <v>37083</v>
      </c>
    </row>
    <row r="36" spans="1:9" ht="85.35" customHeight="1" x14ac:dyDescent="0.25">
      <c r="A36" s="369">
        <v>32</v>
      </c>
      <c r="B36" s="370" t="s">
        <v>33437</v>
      </c>
      <c r="C36" s="371" t="s">
        <v>11034</v>
      </c>
      <c r="D36" s="370" t="s">
        <v>37084</v>
      </c>
      <c r="E36" s="370" t="s">
        <v>33502</v>
      </c>
      <c r="F36" s="370" t="s">
        <v>35485</v>
      </c>
      <c r="G36" s="370" t="s">
        <v>11035</v>
      </c>
      <c r="H36" s="370" t="s">
        <v>11036</v>
      </c>
      <c r="I36" s="370" t="s">
        <v>37085</v>
      </c>
    </row>
    <row r="37" spans="1:9" ht="85.35" customHeight="1" x14ac:dyDescent="0.25">
      <c r="A37" s="369">
        <v>33</v>
      </c>
      <c r="B37" s="370" t="s">
        <v>33437</v>
      </c>
      <c r="C37" s="371" t="s">
        <v>11070</v>
      </c>
      <c r="D37" s="370" t="s">
        <v>37086</v>
      </c>
      <c r="E37" s="370" t="s">
        <v>33504</v>
      </c>
      <c r="F37" s="370" t="s">
        <v>35487</v>
      </c>
      <c r="G37" s="370" t="s">
        <v>11071</v>
      </c>
      <c r="H37" s="370" t="s">
        <v>11072</v>
      </c>
      <c r="I37" s="370" t="s">
        <v>37087</v>
      </c>
    </row>
    <row r="38" spans="1:9" ht="102.6" customHeight="1" x14ac:dyDescent="0.25">
      <c r="A38" s="369">
        <v>34</v>
      </c>
      <c r="B38" s="370" t="s">
        <v>33437</v>
      </c>
      <c r="C38" s="371" t="s">
        <v>11087</v>
      </c>
      <c r="D38" s="370" t="s">
        <v>37088</v>
      </c>
      <c r="E38" s="370" t="s">
        <v>33506</v>
      </c>
      <c r="F38" s="370" t="s">
        <v>35489</v>
      </c>
      <c r="G38" s="370" t="s">
        <v>11088</v>
      </c>
      <c r="H38" s="370" t="s">
        <v>11089</v>
      </c>
      <c r="I38" s="370" t="s">
        <v>37089</v>
      </c>
    </row>
    <row r="39" spans="1:9" ht="102.6" customHeight="1" x14ac:dyDescent="0.25">
      <c r="A39" s="369">
        <v>35</v>
      </c>
      <c r="B39" s="370" t="s">
        <v>33437</v>
      </c>
      <c r="C39" s="371" t="s">
        <v>11105</v>
      </c>
      <c r="D39" s="370" t="s">
        <v>37090</v>
      </c>
      <c r="E39" s="370" t="s">
        <v>33508</v>
      </c>
      <c r="F39" s="370" t="s">
        <v>35491</v>
      </c>
      <c r="G39" s="370" t="s">
        <v>11106</v>
      </c>
      <c r="H39" s="370" t="s">
        <v>11107</v>
      </c>
      <c r="I39" s="370" t="s">
        <v>37091</v>
      </c>
    </row>
    <row r="40" spans="1:9" ht="85.35" customHeight="1" x14ac:dyDescent="0.25">
      <c r="A40" s="369">
        <v>36</v>
      </c>
      <c r="B40" s="370" t="s">
        <v>33437</v>
      </c>
      <c r="C40" s="371" t="s">
        <v>11120</v>
      </c>
      <c r="D40" s="370" t="s">
        <v>37092</v>
      </c>
      <c r="E40" s="370" t="s">
        <v>33510</v>
      </c>
      <c r="F40" s="370" t="s">
        <v>35493</v>
      </c>
      <c r="G40" s="370" t="s">
        <v>11121</v>
      </c>
      <c r="H40" s="370" t="s">
        <v>11122</v>
      </c>
      <c r="I40" s="370" t="s">
        <v>37093</v>
      </c>
    </row>
    <row r="41" spans="1:9" ht="102.6" customHeight="1" x14ac:dyDescent="0.25">
      <c r="A41" s="369">
        <v>37</v>
      </c>
      <c r="B41" s="370" t="s">
        <v>33437</v>
      </c>
      <c r="C41" s="371" t="s">
        <v>11148</v>
      </c>
      <c r="D41" s="370" t="s">
        <v>37094</v>
      </c>
      <c r="E41" s="370" t="s">
        <v>33512</v>
      </c>
      <c r="F41" s="370" t="s">
        <v>35495</v>
      </c>
      <c r="G41" s="370" t="s">
        <v>10560</v>
      </c>
      <c r="H41" s="370" t="s">
        <v>10561</v>
      </c>
      <c r="I41" s="370" t="s">
        <v>37095</v>
      </c>
    </row>
    <row r="42" spans="1:9" ht="85.35" customHeight="1" x14ac:dyDescent="0.25">
      <c r="A42" s="369">
        <v>38</v>
      </c>
      <c r="B42" s="370" t="s">
        <v>33437</v>
      </c>
      <c r="C42" s="371" t="s">
        <v>11164</v>
      </c>
      <c r="D42" s="370" t="s">
        <v>37096</v>
      </c>
      <c r="E42" s="370" t="s">
        <v>33514</v>
      </c>
      <c r="F42" s="370" t="s">
        <v>35497</v>
      </c>
      <c r="G42" s="370" t="s">
        <v>11165</v>
      </c>
      <c r="H42" s="370" t="s">
        <v>11166</v>
      </c>
      <c r="I42" s="370" t="s">
        <v>37097</v>
      </c>
    </row>
    <row r="43" spans="1:9" ht="85.35" customHeight="1" x14ac:dyDescent="0.25">
      <c r="A43" s="369">
        <v>39</v>
      </c>
      <c r="B43" s="370" t="s">
        <v>33437</v>
      </c>
      <c r="C43" s="371" t="s">
        <v>11180</v>
      </c>
      <c r="D43" s="370" t="s">
        <v>37098</v>
      </c>
      <c r="E43" s="370" t="s">
        <v>33516</v>
      </c>
      <c r="F43" s="370" t="s">
        <v>35499</v>
      </c>
      <c r="G43" s="370" t="s">
        <v>11181</v>
      </c>
      <c r="H43" s="370" t="s">
        <v>11182</v>
      </c>
      <c r="I43" s="370" t="s">
        <v>37099</v>
      </c>
    </row>
    <row r="44" spans="1:9" ht="85.35" customHeight="1" x14ac:dyDescent="0.25">
      <c r="A44" s="369">
        <v>40</v>
      </c>
      <c r="B44" s="370" t="s">
        <v>33437</v>
      </c>
      <c r="C44" s="371" t="s">
        <v>11195</v>
      </c>
      <c r="D44" s="370" t="s">
        <v>37100</v>
      </c>
      <c r="E44" s="370" t="s">
        <v>33518</v>
      </c>
      <c r="F44" s="370" t="s">
        <v>35501</v>
      </c>
      <c r="G44" s="370" t="s">
        <v>11196</v>
      </c>
      <c r="H44" s="370" t="s">
        <v>11166</v>
      </c>
      <c r="I44" s="370" t="s">
        <v>37101</v>
      </c>
    </row>
    <row r="45" spans="1:9" ht="102.6" customHeight="1" x14ac:dyDescent="0.25">
      <c r="A45" s="369">
        <v>41</v>
      </c>
      <c r="B45" s="370" t="s">
        <v>33437</v>
      </c>
      <c r="C45" s="371" t="s">
        <v>11221</v>
      </c>
      <c r="D45" s="370" t="s">
        <v>37102</v>
      </c>
      <c r="E45" s="370" t="s">
        <v>33520</v>
      </c>
      <c r="F45" s="370" t="s">
        <v>35503</v>
      </c>
      <c r="G45" s="370" t="s">
        <v>11222</v>
      </c>
      <c r="H45" s="370" t="s">
        <v>11223</v>
      </c>
      <c r="I45" s="370" t="s">
        <v>37103</v>
      </c>
    </row>
    <row r="46" spans="1:9" ht="85.35" customHeight="1" x14ac:dyDescent="0.25">
      <c r="A46" s="369">
        <v>42</v>
      </c>
      <c r="B46" s="370" t="s">
        <v>33437</v>
      </c>
      <c r="C46" s="371" t="s">
        <v>11236</v>
      </c>
      <c r="D46" s="370" t="s">
        <v>37104</v>
      </c>
      <c r="E46" s="370" t="s">
        <v>33522</v>
      </c>
      <c r="F46" s="370" t="s">
        <v>35505</v>
      </c>
      <c r="G46" s="370" t="s">
        <v>11237</v>
      </c>
      <c r="H46" s="370" t="s">
        <v>11238</v>
      </c>
      <c r="I46" s="370" t="s">
        <v>37105</v>
      </c>
    </row>
    <row r="47" spans="1:9" ht="85.35" customHeight="1" x14ac:dyDescent="0.25">
      <c r="A47" s="369">
        <v>43</v>
      </c>
      <c r="B47" s="370" t="s">
        <v>33437</v>
      </c>
      <c r="C47" s="371" t="s">
        <v>11255</v>
      </c>
      <c r="D47" s="370" t="s">
        <v>37106</v>
      </c>
      <c r="E47" s="370" t="s">
        <v>33524</v>
      </c>
      <c r="F47" s="370" t="s">
        <v>35507</v>
      </c>
      <c r="G47" s="370" t="s">
        <v>11256</v>
      </c>
      <c r="H47" s="370" t="s">
        <v>11257</v>
      </c>
      <c r="I47" s="370" t="s">
        <v>37107</v>
      </c>
    </row>
    <row r="48" spans="1:9" ht="85.35" customHeight="1" x14ac:dyDescent="0.25">
      <c r="A48" s="369">
        <v>44</v>
      </c>
      <c r="B48" s="370" t="s">
        <v>33437</v>
      </c>
      <c r="C48" s="371" t="s">
        <v>11273</v>
      </c>
      <c r="D48" s="370" t="s">
        <v>37108</v>
      </c>
      <c r="E48" s="370" t="s">
        <v>33526</v>
      </c>
      <c r="F48" s="370" t="s">
        <v>35509</v>
      </c>
      <c r="G48" s="370" t="s">
        <v>11274</v>
      </c>
      <c r="H48" s="370" t="s">
        <v>11275</v>
      </c>
      <c r="I48" s="370" t="s">
        <v>37109</v>
      </c>
    </row>
    <row r="49" spans="1:9" ht="85.35" customHeight="1" x14ac:dyDescent="0.25">
      <c r="A49" s="369">
        <v>45</v>
      </c>
      <c r="B49" s="370" t="s">
        <v>33437</v>
      </c>
      <c r="C49" s="371" t="s">
        <v>11291</v>
      </c>
      <c r="D49" s="370" t="s">
        <v>37110</v>
      </c>
      <c r="E49" s="370" t="s">
        <v>33528</v>
      </c>
      <c r="F49" s="370" t="s">
        <v>35511</v>
      </c>
      <c r="G49" s="370" t="s">
        <v>11292</v>
      </c>
      <c r="H49" s="370" t="s">
        <v>11293</v>
      </c>
      <c r="I49" s="370" t="s">
        <v>37111</v>
      </c>
    </row>
    <row r="50" spans="1:9" ht="85.35" customHeight="1" x14ac:dyDescent="0.25">
      <c r="A50" s="369">
        <v>46</v>
      </c>
      <c r="B50" s="370" t="s">
        <v>33437</v>
      </c>
      <c r="C50" s="371" t="s">
        <v>11309</v>
      </c>
      <c r="D50" s="370" t="s">
        <v>37112</v>
      </c>
      <c r="E50" s="370" t="s">
        <v>33530</v>
      </c>
      <c r="F50" s="370" t="s">
        <v>35513</v>
      </c>
      <c r="G50" s="370" t="s">
        <v>11310</v>
      </c>
      <c r="H50" s="370" t="s">
        <v>11311</v>
      </c>
      <c r="I50" s="370" t="s">
        <v>37113</v>
      </c>
    </row>
    <row r="51" spans="1:9" ht="85.35" customHeight="1" x14ac:dyDescent="0.25">
      <c r="A51" s="369">
        <v>47</v>
      </c>
      <c r="B51" s="370" t="s">
        <v>33437</v>
      </c>
      <c r="C51" s="371" t="s">
        <v>11324</v>
      </c>
      <c r="D51" s="370" t="s">
        <v>37114</v>
      </c>
      <c r="E51" s="370" t="s">
        <v>33532</v>
      </c>
      <c r="F51" s="370" t="s">
        <v>35515</v>
      </c>
      <c r="G51" s="370" t="s">
        <v>11325</v>
      </c>
      <c r="H51" s="370" t="s">
        <v>11326</v>
      </c>
      <c r="I51" s="370" t="s">
        <v>37115</v>
      </c>
    </row>
    <row r="52" spans="1:9" ht="85.35" customHeight="1" x14ac:dyDescent="0.25">
      <c r="A52" s="369">
        <v>48</v>
      </c>
      <c r="B52" s="370" t="s">
        <v>33437</v>
      </c>
      <c r="C52" s="371" t="s">
        <v>11339</v>
      </c>
      <c r="D52" s="370" t="s">
        <v>37116</v>
      </c>
      <c r="E52" s="370" t="s">
        <v>33534</v>
      </c>
      <c r="F52" s="370" t="s">
        <v>35517</v>
      </c>
      <c r="G52" s="370" t="s">
        <v>11292</v>
      </c>
      <c r="H52" s="370" t="s">
        <v>11293</v>
      </c>
      <c r="I52" s="370" t="s">
        <v>37117</v>
      </c>
    </row>
    <row r="53" spans="1:9" ht="102.6" customHeight="1" x14ac:dyDescent="0.25">
      <c r="A53" s="369">
        <v>49</v>
      </c>
      <c r="B53" s="370" t="s">
        <v>33437</v>
      </c>
      <c r="C53" s="371" t="s">
        <v>11356</v>
      </c>
      <c r="D53" s="370" t="s">
        <v>37118</v>
      </c>
      <c r="E53" s="370" t="s">
        <v>33536</v>
      </c>
      <c r="F53" s="370" t="s">
        <v>35519</v>
      </c>
      <c r="G53" s="370" t="s">
        <v>11357</v>
      </c>
      <c r="H53" s="370" t="s">
        <v>11358</v>
      </c>
      <c r="I53" s="370" t="s">
        <v>37119</v>
      </c>
    </row>
    <row r="54" spans="1:9" ht="102.6" customHeight="1" x14ac:dyDescent="0.25">
      <c r="A54" s="369">
        <v>50</v>
      </c>
      <c r="B54" s="370" t="s">
        <v>33437</v>
      </c>
      <c r="C54" s="371" t="s">
        <v>11374</v>
      </c>
      <c r="D54" s="370" t="s">
        <v>37120</v>
      </c>
      <c r="E54" s="370" t="s">
        <v>33538</v>
      </c>
      <c r="F54" s="370" t="s">
        <v>35521</v>
      </c>
      <c r="G54" s="370" t="s">
        <v>11375</v>
      </c>
      <c r="H54" s="370" t="s">
        <v>11376</v>
      </c>
      <c r="I54" s="370" t="s">
        <v>37121</v>
      </c>
    </row>
    <row r="55" spans="1:9" ht="102.6" customHeight="1" x14ac:dyDescent="0.25">
      <c r="A55" s="369">
        <v>51</v>
      </c>
      <c r="B55" s="370" t="s">
        <v>33437</v>
      </c>
      <c r="C55" s="371" t="s">
        <v>11389</v>
      </c>
      <c r="D55" s="370" t="s">
        <v>37122</v>
      </c>
      <c r="E55" s="370" t="s">
        <v>33540</v>
      </c>
      <c r="F55" s="370" t="s">
        <v>35523</v>
      </c>
      <c r="G55" s="370" t="s">
        <v>11390</v>
      </c>
      <c r="H55" s="370" t="s">
        <v>11391</v>
      </c>
      <c r="I55" s="370" t="s">
        <v>37123</v>
      </c>
    </row>
    <row r="56" spans="1:9" ht="102.6" customHeight="1" x14ac:dyDescent="0.25">
      <c r="A56" s="369">
        <v>52</v>
      </c>
      <c r="B56" s="370" t="s">
        <v>33437</v>
      </c>
      <c r="C56" s="371" t="s">
        <v>11408</v>
      </c>
      <c r="D56" s="370" t="s">
        <v>37124</v>
      </c>
      <c r="E56" s="370" t="s">
        <v>33542</v>
      </c>
      <c r="F56" s="370" t="s">
        <v>35525</v>
      </c>
      <c r="G56" s="370" t="s">
        <v>11409</v>
      </c>
      <c r="H56" s="370" t="s">
        <v>11410</v>
      </c>
      <c r="I56" s="370" t="s">
        <v>37125</v>
      </c>
    </row>
    <row r="57" spans="1:9" ht="102.6" customHeight="1" x14ac:dyDescent="0.25">
      <c r="A57" s="369">
        <v>53</v>
      </c>
      <c r="B57" s="370" t="s">
        <v>33437</v>
      </c>
      <c r="C57" s="371" t="s">
        <v>11427</v>
      </c>
      <c r="D57" s="370" t="s">
        <v>37126</v>
      </c>
      <c r="E57" s="370" t="s">
        <v>33544</v>
      </c>
      <c r="F57" s="370" t="s">
        <v>35527</v>
      </c>
      <c r="G57" s="370" t="s">
        <v>11428</v>
      </c>
      <c r="H57" s="370" t="s">
        <v>11429</v>
      </c>
      <c r="I57" s="370" t="s">
        <v>37127</v>
      </c>
    </row>
    <row r="58" spans="1:9" ht="102.6" customHeight="1" x14ac:dyDescent="0.25">
      <c r="A58" s="369">
        <v>54</v>
      </c>
      <c r="B58" s="370" t="s">
        <v>33437</v>
      </c>
      <c r="C58" s="371" t="s">
        <v>11443</v>
      </c>
      <c r="D58" s="370" t="s">
        <v>37128</v>
      </c>
      <c r="E58" s="370" t="s">
        <v>33546</v>
      </c>
      <c r="F58" s="370" t="s">
        <v>35529</v>
      </c>
      <c r="G58" s="370" t="s">
        <v>11444</v>
      </c>
      <c r="H58" s="370" t="s">
        <v>11445</v>
      </c>
      <c r="I58" s="370" t="s">
        <v>37129</v>
      </c>
    </row>
    <row r="59" spans="1:9" ht="102.6" customHeight="1" x14ac:dyDescent="0.25">
      <c r="A59" s="369">
        <v>55</v>
      </c>
      <c r="B59" s="370" t="s">
        <v>33437</v>
      </c>
      <c r="C59" s="371" t="s">
        <v>11459</v>
      </c>
      <c r="D59" s="370" t="s">
        <v>37130</v>
      </c>
      <c r="E59" s="370" t="s">
        <v>33548</v>
      </c>
      <c r="F59" s="370" t="s">
        <v>35531</v>
      </c>
      <c r="G59" s="370" t="s">
        <v>11460</v>
      </c>
      <c r="H59" s="370" t="s">
        <v>11461</v>
      </c>
      <c r="I59" s="370" t="s">
        <v>37131</v>
      </c>
    </row>
    <row r="60" spans="1:9" ht="102.6" customHeight="1" x14ac:dyDescent="0.25">
      <c r="A60" s="369">
        <v>56</v>
      </c>
      <c r="B60" s="370" t="s">
        <v>33437</v>
      </c>
      <c r="C60" s="371" t="s">
        <v>11471</v>
      </c>
      <c r="D60" s="370" t="s">
        <v>37132</v>
      </c>
      <c r="E60" s="370" t="s">
        <v>33550</v>
      </c>
      <c r="F60" s="370" t="s">
        <v>35533</v>
      </c>
      <c r="G60" s="370" t="s">
        <v>11472</v>
      </c>
      <c r="H60" s="370" t="s">
        <v>11473</v>
      </c>
      <c r="I60" s="370" t="s">
        <v>37133</v>
      </c>
    </row>
    <row r="61" spans="1:9" ht="102.6" customHeight="1" x14ac:dyDescent="0.25">
      <c r="A61" s="369">
        <v>57</v>
      </c>
      <c r="B61" s="370" t="s">
        <v>33437</v>
      </c>
      <c r="C61" s="371" t="s">
        <v>11483</v>
      </c>
      <c r="D61" s="370" t="s">
        <v>37134</v>
      </c>
      <c r="E61" s="370" t="s">
        <v>33552</v>
      </c>
      <c r="F61" s="370" t="s">
        <v>35535</v>
      </c>
      <c r="G61" s="370" t="s">
        <v>11484</v>
      </c>
      <c r="H61" s="370" t="s">
        <v>11485</v>
      </c>
      <c r="I61" s="370" t="s">
        <v>37135</v>
      </c>
    </row>
    <row r="62" spans="1:9" ht="102.6" customHeight="1" x14ac:dyDescent="0.25">
      <c r="A62" s="369">
        <v>58</v>
      </c>
      <c r="B62" s="370" t="s">
        <v>33437</v>
      </c>
      <c r="C62" s="371" t="s">
        <v>11498</v>
      </c>
      <c r="D62" s="370" t="s">
        <v>37136</v>
      </c>
      <c r="E62" s="370" t="s">
        <v>33554</v>
      </c>
      <c r="F62" s="370" t="s">
        <v>35537</v>
      </c>
      <c r="G62" s="370" t="s">
        <v>11499</v>
      </c>
      <c r="H62" s="370" t="s">
        <v>11500</v>
      </c>
      <c r="I62" s="370" t="s">
        <v>37137</v>
      </c>
    </row>
    <row r="63" spans="1:9" ht="102.6" customHeight="1" x14ac:dyDescent="0.25">
      <c r="A63" s="369">
        <v>59</v>
      </c>
      <c r="B63" s="370" t="s">
        <v>33437</v>
      </c>
      <c r="C63" s="371" t="s">
        <v>11510</v>
      </c>
      <c r="D63" s="370" t="s">
        <v>37138</v>
      </c>
      <c r="E63" s="370" t="s">
        <v>33556</v>
      </c>
      <c r="F63" s="370" t="s">
        <v>35539</v>
      </c>
      <c r="G63" s="370" t="s">
        <v>11511</v>
      </c>
      <c r="H63" s="370" t="s">
        <v>11512</v>
      </c>
      <c r="I63" s="370" t="s">
        <v>37139</v>
      </c>
    </row>
    <row r="64" spans="1:9" ht="102.6" customHeight="1" x14ac:dyDescent="0.25">
      <c r="A64" s="369">
        <v>60</v>
      </c>
      <c r="B64" s="370" t="s">
        <v>33437</v>
      </c>
      <c r="C64" s="371" t="s">
        <v>11533</v>
      </c>
      <c r="D64" s="370" t="s">
        <v>37140</v>
      </c>
      <c r="E64" s="370" t="s">
        <v>33558</v>
      </c>
      <c r="F64" s="370" t="s">
        <v>35541</v>
      </c>
      <c r="G64" s="370"/>
      <c r="H64" s="370"/>
      <c r="I64" s="370" t="s">
        <v>37141</v>
      </c>
    </row>
    <row r="65" spans="1:9" ht="102.6" customHeight="1" x14ac:dyDescent="0.25">
      <c r="A65" s="369">
        <v>61</v>
      </c>
      <c r="B65" s="370" t="s">
        <v>33437</v>
      </c>
      <c r="C65" s="371" t="s">
        <v>11543</v>
      </c>
      <c r="D65" s="370" t="s">
        <v>37142</v>
      </c>
      <c r="E65" s="370" t="s">
        <v>33560</v>
      </c>
      <c r="F65" s="370" t="s">
        <v>35543</v>
      </c>
      <c r="G65" s="370" t="s">
        <v>11544</v>
      </c>
      <c r="H65" s="370" t="s">
        <v>11545</v>
      </c>
      <c r="I65" s="370" t="s">
        <v>37143</v>
      </c>
    </row>
    <row r="66" spans="1:9" ht="102.6" customHeight="1" x14ac:dyDescent="0.25">
      <c r="A66" s="369">
        <v>62</v>
      </c>
      <c r="B66" s="370" t="s">
        <v>33437</v>
      </c>
      <c r="C66" s="371" t="s">
        <v>11552</v>
      </c>
      <c r="D66" s="370" t="s">
        <v>37144</v>
      </c>
      <c r="E66" s="370" t="s">
        <v>33562</v>
      </c>
      <c r="F66" s="370" t="s">
        <v>35545</v>
      </c>
      <c r="G66" s="370" t="s">
        <v>11553</v>
      </c>
      <c r="H66" s="370" t="s">
        <v>11554</v>
      </c>
      <c r="I66" s="370" t="s">
        <v>37145</v>
      </c>
    </row>
    <row r="67" spans="1:9" ht="102.6" customHeight="1" x14ac:dyDescent="0.25">
      <c r="A67" s="369">
        <v>63</v>
      </c>
      <c r="B67" s="370" t="s">
        <v>33437</v>
      </c>
      <c r="C67" s="371" t="s">
        <v>11564</v>
      </c>
      <c r="D67" s="370" t="s">
        <v>37146</v>
      </c>
      <c r="E67" s="370" t="s">
        <v>33564</v>
      </c>
      <c r="F67" s="370" t="s">
        <v>35547</v>
      </c>
      <c r="G67" s="370" t="s">
        <v>11565</v>
      </c>
      <c r="H67" s="370" t="s">
        <v>11566</v>
      </c>
      <c r="I67" s="370" t="s">
        <v>37147</v>
      </c>
    </row>
    <row r="68" spans="1:9" ht="102.6" customHeight="1" x14ac:dyDescent="0.25">
      <c r="A68" s="369">
        <v>64</v>
      </c>
      <c r="B68" s="370" t="s">
        <v>33437</v>
      </c>
      <c r="C68" s="371" t="s">
        <v>11573</v>
      </c>
      <c r="D68" s="370" t="s">
        <v>37148</v>
      </c>
      <c r="E68" s="370" t="s">
        <v>33566</v>
      </c>
      <c r="F68" s="370" t="s">
        <v>35549</v>
      </c>
      <c r="G68" s="370" t="s">
        <v>11574</v>
      </c>
      <c r="H68" s="370" t="s">
        <v>11575</v>
      </c>
      <c r="I68" s="370" t="s">
        <v>37149</v>
      </c>
    </row>
    <row r="69" spans="1:9" ht="102.6" customHeight="1" x14ac:dyDescent="0.25">
      <c r="A69" s="369">
        <v>65</v>
      </c>
      <c r="B69" s="370" t="s">
        <v>33437</v>
      </c>
      <c r="C69" s="371" t="s">
        <v>11585</v>
      </c>
      <c r="D69" s="370" t="s">
        <v>37150</v>
      </c>
      <c r="E69" s="370" t="s">
        <v>33568</v>
      </c>
      <c r="F69" s="370" t="s">
        <v>35551</v>
      </c>
      <c r="G69" s="370" t="s">
        <v>11586</v>
      </c>
      <c r="H69" s="370" t="s">
        <v>11587</v>
      </c>
      <c r="I69" s="370" t="s">
        <v>37151</v>
      </c>
    </row>
    <row r="70" spans="1:9" ht="102.6" customHeight="1" x14ac:dyDescent="0.25">
      <c r="A70" s="369">
        <v>66</v>
      </c>
      <c r="B70" s="370" t="s">
        <v>33437</v>
      </c>
      <c r="C70" s="371" t="s">
        <v>11597</v>
      </c>
      <c r="D70" s="370" t="s">
        <v>37152</v>
      </c>
      <c r="E70" s="370" t="s">
        <v>33570</v>
      </c>
      <c r="F70" s="370" t="s">
        <v>35553</v>
      </c>
      <c r="G70" s="370" t="s">
        <v>11598</v>
      </c>
      <c r="H70" s="370" t="s">
        <v>11599</v>
      </c>
      <c r="I70" s="370" t="s">
        <v>37153</v>
      </c>
    </row>
    <row r="71" spans="1:9" ht="102.6" customHeight="1" x14ac:dyDescent="0.25">
      <c r="A71" s="369">
        <v>67</v>
      </c>
      <c r="B71" s="370" t="s">
        <v>33437</v>
      </c>
      <c r="C71" s="371" t="s">
        <v>11609</v>
      </c>
      <c r="D71" s="370" t="s">
        <v>37154</v>
      </c>
      <c r="E71" s="370" t="s">
        <v>33572</v>
      </c>
      <c r="F71" s="370" t="s">
        <v>35555</v>
      </c>
      <c r="G71" s="370" t="s">
        <v>11610</v>
      </c>
      <c r="H71" s="370" t="s">
        <v>11611</v>
      </c>
      <c r="I71" s="370" t="s">
        <v>37155</v>
      </c>
    </row>
    <row r="72" spans="1:9" ht="102.6" customHeight="1" x14ac:dyDescent="0.25">
      <c r="A72" s="369">
        <v>68</v>
      </c>
      <c r="B72" s="370" t="s">
        <v>33437</v>
      </c>
      <c r="C72" s="371" t="s">
        <v>11621</v>
      </c>
      <c r="D72" s="370" t="s">
        <v>37156</v>
      </c>
      <c r="E72" s="370" t="s">
        <v>33574</v>
      </c>
      <c r="F72" s="370" t="s">
        <v>35557</v>
      </c>
      <c r="G72" s="370" t="s">
        <v>11622</v>
      </c>
      <c r="H72" s="370" t="s">
        <v>11623</v>
      </c>
      <c r="I72" s="370" t="s">
        <v>37157</v>
      </c>
    </row>
    <row r="73" spans="1:9" ht="85.35" customHeight="1" x14ac:dyDescent="0.25">
      <c r="A73" s="369">
        <v>69</v>
      </c>
      <c r="B73" s="370" t="s">
        <v>33437</v>
      </c>
      <c r="C73" s="371" t="s">
        <v>11633</v>
      </c>
      <c r="D73" s="370" t="s">
        <v>37158</v>
      </c>
      <c r="E73" s="370" t="s">
        <v>33576</v>
      </c>
      <c r="F73" s="370" t="s">
        <v>35559</v>
      </c>
      <c r="G73" s="370" t="s">
        <v>11634</v>
      </c>
      <c r="H73" s="370" t="s">
        <v>11635</v>
      </c>
      <c r="I73" s="370" t="s">
        <v>37159</v>
      </c>
    </row>
    <row r="74" spans="1:9" ht="102.6" customHeight="1" x14ac:dyDescent="0.25">
      <c r="A74" s="369">
        <v>70</v>
      </c>
      <c r="B74" s="370" t="s">
        <v>33437</v>
      </c>
      <c r="C74" s="371" t="s">
        <v>11645</v>
      </c>
      <c r="D74" s="370" t="s">
        <v>37160</v>
      </c>
      <c r="E74" s="370" t="s">
        <v>33578</v>
      </c>
      <c r="F74" s="370" t="s">
        <v>35561</v>
      </c>
      <c r="G74" s="370" t="s">
        <v>11646</v>
      </c>
      <c r="H74" s="370" t="s">
        <v>11647</v>
      </c>
      <c r="I74" s="370" t="s">
        <v>37161</v>
      </c>
    </row>
    <row r="75" spans="1:9" ht="102.6" customHeight="1" x14ac:dyDescent="0.25">
      <c r="A75" s="369">
        <v>71</v>
      </c>
      <c r="B75" s="370" t="s">
        <v>33437</v>
      </c>
      <c r="C75" s="371" t="s">
        <v>11657</v>
      </c>
      <c r="D75" s="370" t="s">
        <v>37162</v>
      </c>
      <c r="E75" s="370" t="s">
        <v>33580</v>
      </c>
      <c r="F75" s="370" t="s">
        <v>35563</v>
      </c>
      <c r="G75" s="370" t="s">
        <v>11658</v>
      </c>
      <c r="H75" s="370" t="s">
        <v>11659</v>
      </c>
      <c r="I75" s="370" t="s">
        <v>37163</v>
      </c>
    </row>
    <row r="76" spans="1:9" ht="85.35" customHeight="1" x14ac:dyDescent="0.25">
      <c r="A76" s="369">
        <v>72</v>
      </c>
      <c r="B76" s="370" t="s">
        <v>33437</v>
      </c>
      <c r="C76" s="371" t="s">
        <v>11669</v>
      </c>
      <c r="D76" s="370" t="s">
        <v>37164</v>
      </c>
      <c r="E76" s="370" t="s">
        <v>33582</v>
      </c>
      <c r="F76" s="370" t="s">
        <v>35565</v>
      </c>
      <c r="G76" s="370" t="s">
        <v>11670</v>
      </c>
      <c r="H76" s="370" t="s">
        <v>11671</v>
      </c>
      <c r="I76" s="370" t="s">
        <v>37165</v>
      </c>
    </row>
    <row r="77" spans="1:9" ht="102.6" customHeight="1" x14ac:dyDescent="0.25">
      <c r="A77" s="369">
        <v>73</v>
      </c>
      <c r="B77" s="370" t="s">
        <v>33437</v>
      </c>
      <c r="C77" s="371" t="s">
        <v>11681</v>
      </c>
      <c r="D77" s="370" t="s">
        <v>37166</v>
      </c>
      <c r="E77" s="370" t="s">
        <v>33584</v>
      </c>
      <c r="F77" s="370" t="s">
        <v>35567</v>
      </c>
      <c r="G77" s="370" t="s">
        <v>11682</v>
      </c>
      <c r="H77" s="370" t="s">
        <v>11683</v>
      </c>
      <c r="I77" s="370" t="s">
        <v>37167</v>
      </c>
    </row>
    <row r="78" spans="1:9" ht="102.6" customHeight="1" x14ac:dyDescent="0.25">
      <c r="A78" s="369">
        <v>74</v>
      </c>
      <c r="B78" s="370" t="s">
        <v>33437</v>
      </c>
      <c r="C78" s="371" t="s">
        <v>11690</v>
      </c>
      <c r="D78" s="370" t="s">
        <v>37168</v>
      </c>
      <c r="E78" s="370" t="s">
        <v>33586</v>
      </c>
      <c r="F78" s="370" t="s">
        <v>35569</v>
      </c>
      <c r="G78" s="370" t="s">
        <v>11691</v>
      </c>
      <c r="H78" s="370" t="s">
        <v>11692</v>
      </c>
      <c r="I78" s="370" t="s">
        <v>37169</v>
      </c>
    </row>
    <row r="79" spans="1:9" ht="85.35" customHeight="1" x14ac:dyDescent="0.25">
      <c r="A79" s="369">
        <v>75</v>
      </c>
      <c r="B79" s="370" t="s">
        <v>33437</v>
      </c>
      <c r="C79" s="371" t="s">
        <v>11702</v>
      </c>
      <c r="D79" s="370" t="s">
        <v>37170</v>
      </c>
      <c r="E79" s="370" t="s">
        <v>33588</v>
      </c>
      <c r="F79" s="370" t="s">
        <v>35571</v>
      </c>
      <c r="G79" s="370" t="s">
        <v>11703</v>
      </c>
      <c r="H79" s="370" t="s">
        <v>11704</v>
      </c>
      <c r="I79" s="370" t="s">
        <v>37171</v>
      </c>
    </row>
    <row r="80" spans="1:9" ht="85.35" customHeight="1" x14ac:dyDescent="0.25">
      <c r="A80" s="369">
        <v>76</v>
      </c>
      <c r="B80" s="370" t="s">
        <v>33437</v>
      </c>
      <c r="C80" s="371" t="s">
        <v>11714</v>
      </c>
      <c r="D80" s="370" t="s">
        <v>37172</v>
      </c>
      <c r="E80" s="370" t="s">
        <v>33590</v>
      </c>
      <c r="F80" s="370" t="s">
        <v>35573</v>
      </c>
      <c r="G80" s="370" t="s">
        <v>11715</v>
      </c>
      <c r="H80" s="370" t="s">
        <v>11716</v>
      </c>
      <c r="I80" s="370" t="s">
        <v>37173</v>
      </c>
    </row>
    <row r="81" spans="1:9" ht="102.6" customHeight="1" x14ac:dyDescent="0.25">
      <c r="A81" s="369">
        <v>77</v>
      </c>
      <c r="B81" s="370" t="s">
        <v>33437</v>
      </c>
      <c r="C81" s="371" t="s">
        <v>11726</v>
      </c>
      <c r="D81" s="370" t="s">
        <v>37174</v>
      </c>
      <c r="E81" s="370" t="s">
        <v>33592</v>
      </c>
      <c r="F81" s="370" t="s">
        <v>35575</v>
      </c>
      <c r="G81" s="370" t="s">
        <v>11727</v>
      </c>
      <c r="H81" s="370" t="s">
        <v>11728</v>
      </c>
      <c r="I81" s="370" t="s">
        <v>37175</v>
      </c>
    </row>
    <row r="82" spans="1:9" ht="102.6" customHeight="1" x14ac:dyDescent="0.25">
      <c r="A82" s="369">
        <v>78</v>
      </c>
      <c r="B82" s="370" t="s">
        <v>33437</v>
      </c>
      <c r="C82" s="371" t="s">
        <v>11738</v>
      </c>
      <c r="D82" s="370" t="s">
        <v>37176</v>
      </c>
      <c r="E82" s="370" t="s">
        <v>33594</v>
      </c>
      <c r="F82" s="370" t="s">
        <v>35577</v>
      </c>
      <c r="G82" s="370" t="s">
        <v>11739</v>
      </c>
      <c r="H82" s="370" t="s">
        <v>11740</v>
      </c>
      <c r="I82" s="370" t="s">
        <v>37177</v>
      </c>
    </row>
    <row r="83" spans="1:9" ht="102.6" customHeight="1" x14ac:dyDescent="0.25">
      <c r="A83" s="369">
        <v>79</v>
      </c>
      <c r="B83" s="370" t="s">
        <v>33437</v>
      </c>
      <c r="C83" s="371" t="s">
        <v>11747</v>
      </c>
      <c r="D83" s="370" t="s">
        <v>37178</v>
      </c>
      <c r="E83" s="370" t="s">
        <v>33596</v>
      </c>
      <c r="F83" s="370" t="s">
        <v>35579</v>
      </c>
      <c r="G83" s="370" t="s">
        <v>11748</v>
      </c>
      <c r="H83" s="370" t="s">
        <v>11749</v>
      </c>
      <c r="I83" s="370" t="s">
        <v>37179</v>
      </c>
    </row>
    <row r="84" spans="1:9" ht="85.35" customHeight="1" x14ac:dyDescent="0.25">
      <c r="A84" s="369">
        <v>80</v>
      </c>
      <c r="B84" s="370" t="s">
        <v>33437</v>
      </c>
      <c r="C84" s="371" t="s">
        <v>11759</v>
      </c>
      <c r="D84" s="370" t="s">
        <v>37180</v>
      </c>
      <c r="E84" s="370" t="s">
        <v>33598</v>
      </c>
      <c r="F84" s="370" t="s">
        <v>35581</v>
      </c>
      <c r="G84" s="370" t="s">
        <v>11760</v>
      </c>
      <c r="H84" s="370" t="s">
        <v>11761</v>
      </c>
      <c r="I84" s="370" t="s">
        <v>37181</v>
      </c>
    </row>
    <row r="85" spans="1:9" ht="85.35" customHeight="1" x14ac:dyDescent="0.25">
      <c r="A85" s="369">
        <v>81</v>
      </c>
      <c r="B85" s="370" t="s">
        <v>33437</v>
      </c>
      <c r="C85" s="371" t="s">
        <v>11768</v>
      </c>
      <c r="D85" s="370" t="s">
        <v>37182</v>
      </c>
      <c r="E85" s="370" t="s">
        <v>33600</v>
      </c>
      <c r="F85" s="370" t="s">
        <v>35583</v>
      </c>
      <c r="G85" s="370" t="s">
        <v>11769</v>
      </c>
      <c r="H85" s="370" t="s">
        <v>11770</v>
      </c>
      <c r="I85" s="370" t="s">
        <v>37183</v>
      </c>
    </row>
    <row r="86" spans="1:9" ht="85.35" customHeight="1" x14ac:dyDescent="0.25">
      <c r="A86" s="369">
        <v>82</v>
      </c>
      <c r="B86" s="370" t="s">
        <v>33437</v>
      </c>
      <c r="C86" s="371" t="s">
        <v>11780</v>
      </c>
      <c r="D86" s="370" t="s">
        <v>37184</v>
      </c>
      <c r="E86" s="370" t="s">
        <v>33602</v>
      </c>
      <c r="F86" s="370" t="s">
        <v>35585</v>
      </c>
      <c r="G86" s="370" t="s">
        <v>11781</v>
      </c>
      <c r="H86" s="370" t="s">
        <v>11782</v>
      </c>
      <c r="I86" s="370" t="s">
        <v>37185</v>
      </c>
    </row>
    <row r="87" spans="1:9" ht="102.6" customHeight="1" x14ac:dyDescent="0.25">
      <c r="A87" s="369">
        <v>83</v>
      </c>
      <c r="B87" s="370" t="s">
        <v>33437</v>
      </c>
      <c r="C87" s="371" t="s">
        <v>11792</v>
      </c>
      <c r="D87" s="370" t="s">
        <v>37186</v>
      </c>
      <c r="E87" s="370" t="s">
        <v>33604</v>
      </c>
      <c r="F87" s="370" t="s">
        <v>35587</v>
      </c>
      <c r="G87" s="370" t="s">
        <v>11793</v>
      </c>
      <c r="H87" s="370" t="s">
        <v>11794</v>
      </c>
      <c r="I87" s="370" t="s">
        <v>37187</v>
      </c>
    </row>
    <row r="88" spans="1:9" ht="102.6" customHeight="1" x14ac:dyDescent="0.25">
      <c r="A88" s="369">
        <v>84</v>
      </c>
      <c r="B88" s="370" t="s">
        <v>33437</v>
      </c>
      <c r="C88" s="371" t="s">
        <v>11804</v>
      </c>
      <c r="D88" s="370" t="s">
        <v>37188</v>
      </c>
      <c r="E88" s="370" t="s">
        <v>33606</v>
      </c>
      <c r="F88" s="370" t="s">
        <v>35589</v>
      </c>
      <c r="G88" s="370"/>
      <c r="H88" s="370"/>
      <c r="I88" s="370" t="s">
        <v>37189</v>
      </c>
    </row>
    <row r="89" spans="1:9" ht="102.6" customHeight="1" x14ac:dyDescent="0.25">
      <c r="A89" s="369">
        <v>85</v>
      </c>
      <c r="B89" s="370" t="s">
        <v>33437</v>
      </c>
      <c r="C89" s="371" t="s">
        <v>11808</v>
      </c>
      <c r="D89" s="370" t="s">
        <v>37190</v>
      </c>
      <c r="E89" s="370" t="s">
        <v>33608</v>
      </c>
      <c r="F89" s="370" t="s">
        <v>35591</v>
      </c>
      <c r="G89" s="370" t="s">
        <v>11809</v>
      </c>
      <c r="H89" s="370" t="s">
        <v>11810</v>
      </c>
      <c r="I89" s="370" t="s">
        <v>37191</v>
      </c>
    </row>
    <row r="90" spans="1:9" ht="102.6" customHeight="1" x14ac:dyDescent="0.25">
      <c r="A90" s="369">
        <v>86</v>
      </c>
      <c r="B90" s="370" t="s">
        <v>33437</v>
      </c>
      <c r="C90" s="371" t="s">
        <v>11817</v>
      </c>
      <c r="D90" s="370" t="s">
        <v>37192</v>
      </c>
      <c r="E90" s="370" t="s">
        <v>33610</v>
      </c>
      <c r="F90" s="370" t="s">
        <v>35593</v>
      </c>
      <c r="G90" s="370" t="s">
        <v>11818</v>
      </c>
      <c r="H90" s="370" t="s">
        <v>11819</v>
      </c>
      <c r="I90" s="370" t="s">
        <v>37193</v>
      </c>
    </row>
    <row r="91" spans="1:9" ht="85.35" customHeight="1" x14ac:dyDescent="0.25">
      <c r="A91" s="369">
        <v>87</v>
      </c>
      <c r="B91" s="370" t="s">
        <v>33437</v>
      </c>
      <c r="C91" s="371" t="s">
        <v>11829</v>
      </c>
      <c r="D91" s="370" t="s">
        <v>37194</v>
      </c>
      <c r="E91" s="370" t="s">
        <v>33612</v>
      </c>
      <c r="F91" s="370" t="s">
        <v>35595</v>
      </c>
      <c r="G91" s="370" t="s">
        <v>11830</v>
      </c>
      <c r="H91" s="370" t="s">
        <v>11831</v>
      </c>
      <c r="I91" s="370" t="s">
        <v>37195</v>
      </c>
    </row>
    <row r="92" spans="1:9" ht="85.35" customHeight="1" x14ac:dyDescent="0.25">
      <c r="A92" s="369">
        <v>88</v>
      </c>
      <c r="B92" s="370" t="s">
        <v>33437</v>
      </c>
      <c r="C92" s="371" t="s">
        <v>11841</v>
      </c>
      <c r="D92" s="370" t="s">
        <v>37196</v>
      </c>
      <c r="E92" s="370" t="s">
        <v>33614</v>
      </c>
      <c r="F92" s="370" t="s">
        <v>35597</v>
      </c>
      <c r="G92" s="370" t="s">
        <v>11842</v>
      </c>
      <c r="H92" s="370" t="s">
        <v>11843</v>
      </c>
      <c r="I92" s="370" t="s">
        <v>37197</v>
      </c>
    </row>
    <row r="93" spans="1:9" ht="102.6" customHeight="1" x14ac:dyDescent="0.25">
      <c r="A93" s="369">
        <v>89</v>
      </c>
      <c r="B93" s="370" t="s">
        <v>33437</v>
      </c>
      <c r="C93" s="371" t="s">
        <v>11850</v>
      </c>
      <c r="D93" s="370" t="s">
        <v>37198</v>
      </c>
      <c r="E93" s="370" t="s">
        <v>33616</v>
      </c>
      <c r="F93" s="370" t="s">
        <v>35599</v>
      </c>
      <c r="G93" s="370" t="s">
        <v>11851</v>
      </c>
      <c r="H93" s="370" t="s">
        <v>11852</v>
      </c>
      <c r="I93" s="370" t="s">
        <v>37199</v>
      </c>
    </row>
    <row r="94" spans="1:9" ht="102.6" customHeight="1" x14ac:dyDescent="0.25">
      <c r="A94" s="369">
        <v>90</v>
      </c>
      <c r="B94" s="370" t="s">
        <v>33437</v>
      </c>
      <c r="C94" s="371" t="s">
        <v>11870</v>
      </c>
      <c r="D94" s="370" t="s">
        <v>37200</v>
      </c>
      <c r="E94" s="370" t="s">
        <v>33618</v>
      </c>
      <c r="F94" s="370" t="s">
        <v>35601</v>
      </c>
      <c r="G94" s="370" t="s">
        <v>11871</v>
      </c>
      <c r="H94" s="370" t="s">
        <v>11872</v>
      </c>
      <c r="I94" s="370" t="s">
        <v>37201</v>
      </c>
    </row>
    <row r="95" spans="1:9" ht="102.6" customHeight="1" x14ac:dyDescent="0.25">
      <c r="A95" s="369">
        <v>91</v>
      </c>
      <c r="B95" s="370" t="s">
        <v>33437</v>
      </c>
      <c r="C95" s="371" t="s">
        <v>11880</v>
      </c>
      <c r="D95" s="370" t="s">
        <v>37202</v>
      </c>
      <c r="E95" s="370" t="s">
        <v>33620</v>
      </c>
      <c r="F95" s="370" t="s">
        <v>35603</v>
      </c>
      <c r="G95" s="370" t="s">
        <v>11881</v>
      </c>
      <c r="H95" s="370" t="s">
        <v>11882</v>
      </c>
      <c r="I95" s="370" t="s">
        <v>37203</v>
      </c>
    </row>
    <row r="96" spans="1:9" ht="102.6" customHeight="1" x14ac:dyDescent="0.25">
      <c r="A96" s="369">
        <v>92</v>
      </c>
      <c r="B96" s="370" t="s">
        <v>33437</v>
      </c>
      <c r="C96" s="371" t="s">
        <v>11889</v>
      </c>
      <c r="D96" s="370" t="s">
        <v>37204</v>
      </c>
      <c r="E96" s="370" t="s">
        <v>33622</v>
      </c>
      <c r="F96" s="370" t="s">
        <v>35605</v>
      </c>
      <c r="G96" s="370" t="s">
        <v>11890</v>
      </c>
      <c r="H96" s="370" t="s">
        <v>11891</v>
      </c>
      <c r="I96" s="370" t="s">
        <v>37205</v>
      </c>
    </row>
    <row r="97" spans="1:9" ht="102.6" customHeight="1" x14ac:dyDescent="0.25">
      <c r="A97" s="369">
        <v>93</v>
      </c>
      <c r="B97" s="370" t="s">
        <v>33437</v>
      </c>
      <c r="C97" s="371" t="s">
        <v>11898</v>
      </c>
      <c r="D97" s="370" t="s">
        <v>37206</v>
      </c>
      <c r="E97" s="370" t="s">
        <v>33624</v>
      </c>
      <c r="F97" s="370" t="s">
        <v>35607</v>
      </c>
      <c r="G97" s="370" t="s">
        <v>11899</v>
      </c>
      <c r="H97" s="370" t="s">
        <v>11900</v>
      </c>
      <c r="I97" s="370" t="s">
        <v>37207</v>
      </c>
    </row>
    <row r="98" spans="1:9" ht="102.6" customHeight="1" x14ac:dyDescent="0.25">
      <c r="A98" s="369">
        <v>94</v>
      </c>
      <c r="B98" s="370" t="s">
        <v>33437</v>
      </c>
      <c r="C98" s="371" t="s">
        <v>11907</v>
      </c>
      <c r="D98" s="370" t="s">
        <v>37208</v>
      </c>
      <c r="E98" s="370" t="s">
        <v>33626</v>
      </c>
      <c r="F98" s="370" t="s">
        <v>35609</v>
      </c>
      <c r="G98" s="370" t="s">
        <v>11908</v>
      </c>
      <c r="H98" s="370" t="s">
        <v>11909</v>
      </c>
      <c r="I98" s="370" t="s">
        <v>37209</v>
      </c>
    </row>
    <row r="99" spans="1:9" ht="102.6" customHeight="1" x14ac:dyDescent="0.25">
      <c r="A99" s="369">
        <v>95</v>
      </c>
      <c r="B99" s="370" t="s">
        <v>33437</v>
      </c>
      <c r="C99" s="371" t="s">
        <v>11916</v>
      </c>
      <c r="D99" s="370" t="s">
        <v>37210</v>
      </c>
      <c r="E99" s="370" t="s">
        <v>33628</v>
      </c>
      <c r="F99" s="370" t="s">
        <v>35611</v>
      </c>
      <c r="G99" s="370" t="s">
        <v>11917</v>
      </c>
      <c r="H99" s="370" t="s">
        <v>11918</v>
      </c>
      <c r="I99" s="370" t="s">
        <v>37211</v>
      </c>
    </row>
    <row r="100" spans="1:9" ht="102.6" customHeight="1" x14ac:dyDescent="0.25">
      <c r="A100" s="369">
        <v>96</v>
      </c>
      <c r="B100" s="370" t="s">
        <v>33437</v>
      </c>
      <c r="C100" s="371" t="s">
        <v>11931</v>
      </c>
      <c r="D100" s="370" t="s">
        <v>37212</v>
      </c>
      <c r="E100" s="370" t="s">
        <v>33630</v>
      </c>
      <c r="F100" s="370" t="s">
        <v>35613</v>
      </c>
      <c r="G100" s="370" t="s">
        <v>11932</v>
      </c>
      <c r="H100" s="370" t="s">
        <v>11933</v>
      </c>
      <c r="I100" s="370" t="s">
        <v>37213</v>
      </c>
    </row>
    <row r="101" spans="1:9" ht="85.35" customHeight="1" x14ac:dyDescent="0.25">
      <c r="A101" s="369">
        <v>97</v>
      </c>
      <c r="B101" s="370" t="s">
        <v>33437</v>
      </c>
      <c r="C101" s="371" t="s">
        <v>11940</v>
      </c>
      <c r="D101" s="370" t="s">
        <v>37214</v>
      </c>
      <c r="E101" s="370" t="s">
        <v>33632</v>
      </c>
      <c r="F101" s="370" t="s">
        <v>35615</v>
      </c>
      <c r="G101" s="370" t="s">
        <v>11941</v>
      </c>
      <c r="H101" s="370" t="s">
        <v>11942</v>
      </c>
      <c r="I101" s="370" t="s">
        <v>37215</v>
      </c>
    </row>
    <row r="102" spans="1:9" ht="85.35" customHeight="1" x14ac:dyDescent="0.25">
      <c r="A102" s="369">
        <v>98</v>
      </c>
      <c r="B102" s="370" t="s">
        <v>33437</v>
      </c>
      <c r="C102" s="371" t="s">
        <v>11949</v>
      </c>
      <c r="D102" s="370" t="s">
        <v>37216</v>
      </c>
      <c r="E102" s="370" t="s">
        <v>33634</v>
      </c>
      <c r="F102" s="370" t="s">
        <v>35617</v>
      </c>
      <c r="G102" s="370" t="s">
        <v>11950</v>
      </c>
      <c r="H102" s="370" t="s">
        <v>11951</v>
      </c>
      <c r="I102" s="370" t="s">
        <v>37217</v>
      </c>
    </row>
    <row r="103" spans="1:9" ht="102.6" customHeight="1" x14ac:dyDescent="0.25">
      <c r="A103" s="369">
        <v>99</v>
      </c>
      <c r="B103" s="370" t="s">
        <v>33437</v>
      </c>
      <c r="C103" s="371" t="s">
        <v>11958</v>
      </c>
      <c r="D103" s="370" t="s">
        <v>37218</v>
      </c>
      <c r="E103" s="370" t="s">
        <v>33636</v>
      </c>
      <c r="F103" s="370" t="s">
        <v>35619</v>
      </c>
      <c r="G103" s="370" t="s">
        <v>11959</v>
      </c>
      <c r="H103" s="370" t="s">
        <v>11960</v>
      </c>
      <c r="I103" s="370" t="s">
        <v>37219</v>
      </c>
    </row>
    <row r="104" spans="1:9" ht="85.35" customHeight="1" x14ac:dyDescent="0.25">
      <c r="A104" s="369">
        <v>100</v>
      </c>
      <c r="B104" s="370" t="s">
        <v>33437</v>
      </c>
      <c r="C104" s="371" t="s">
        <v>11967</v>
      </c>
      <c r="D104" s="370" t="s">
        <v>37220</v>
      </c>
      <c r="E104" s="370" t="s">
        <v>33638</v>
      </c>
      <c r="F104" s="370" t="s">
        <v>35621</v>
      </c>
      <c r="G104" s="370" t="s">
        <v>11968</v>
      </c>
      <c r="H104" s="370" t="s">
        <v>11969</v>
      </c>
      <c r="I104" s="370" t="s">
        <v>37221</v>
      </c>
    </row>
    <row r="105" spans="1:9" ht="102.6" customHeight="1" x14ac:dyDescent="0.25">
      <c r="A105" s="369">
        <v>101</v>
      </c>
      <c r="B105" s="370" t="s">
        <v>33437</v>
      </c>
      <c r="C105" s="371" t="s">
        <v>11976</v>
      </c>
      <c r="D105" s="370" t="s">
        <v>37222</v>
      </c>
      <c r="E105" s="370" t="s">
        <v>33640</v>
      </c>
      <c r="F105" s="370" t="s">
        <v>35623</v>
      </c>
      <c r="G105" s="370" t="s">
        <v>11977</v>
      </c>
      <c r="H105" s="370" t="s">
        <v>11978</v>
      </c>
      <c r="I105" s="370" t="s">
        <v>37223</v>
      </c>
    </row>
    <row r="106" spans="1:9" ht="102.6" customHeight="1" x14ac:dyDescent="0.25">
      <c r="A106" s="369">
        <v>102</v>
      </c>
      <c r="B106" s="370" t="s">
        <v>33437</v>
      </c>
      <c r="C106" s="371" t="s">
        <v>11985</v>
      </c>
      <c r="D106" s="370" t="s">
        <v>37224</v>
      </c>
      <c r="E106" s="370" t="s">
        <v>33642</v>
      </c>
      <c r="F106" s="370" t="s">
        <v>35625</v>
      </c>
      <c r="G106" s="370" t="s">
        <v>11986</v>
      </c>
      <c r="H106" s="370" t="s">
        <v>11987</v>
      </c>
      <c r="I106" s="370" t="s">
        <v>37225</v>
      </c>
    </row>
    <row r="107" spans="1:9" ht="102.6" customHeight="1" x14ac:dyDescent="0.25">
      <c r="A107" s="369">
        <v>103</v>
      </c>
      <c r="B107" s="370" t="s">
        <v>33437</v>
      </c>
      <c r="C107" s="371" t="s">
        <v>12000</v>
      </c>
      <c r="D107" s="370" t="s">
        <v>37226</v>
      </c>
      <c r="E107" s="370" t="s">
        <v>33644</v>
      </c>
      <c r="F107" s="370" t="s">
        <v>35627</v>
      </c>
      <c r="G107" s="370" t="s">
        <v>33645</v>
      </c>
      <c r="H107" s="370" t="s">
        <v>33646</v>
      </c>
      <c r="I107" s="370" t="s">
        <v>37227</v>
      </c>
    </row>
    <row r="108" spans="1:9" ht="102.6" customHeight="1" x14ac:dyDescent="0.25">
      <c r="A108" s="369">
        <v>104</v>
      </c>
      <c r="B108" s="370" t="s">
        <v>33437</v>
      </c>
      <c r="C108" s="371" t="s">
        <v>12009</v>
      </c>
      <c r="D108" s="370" t="s">
        <v>37228</v>
      </c>
      <c r="E108" s="370" t="s">
        <v>33648</v>
      </c>
      <c r="F108" s="370" t="s">
        <v>35629</v>
      </c>
      <c r="G108" s="370" t="s">
        <v>12010</v>
      </c>
      <c r="H108" s="370" t="s">
        <v>12011</v>
      </c>
      <c r="I108" s="370" t="s">
        <v>37229</v>
      </c>
    </row>
    <row r="109" spans="1:9" ht="102.6" customHeight="1" x14ac:dyDescent="0.25">
      <c r="A109" s="369">
        <v>105</v>
      </c>
      <c r="B109" s="370" t="s">
        <v>33437</v>
      </c>
      <c r="C109" s="371" t="s">
        <v>12018</v>
      </c>
      <c r="D109" s="370" t="s">
        <v>37230</v>
      </c>
      <c r="E109" s="370" t="s">
        <v>33650</v>
      </c>
      <c r="F109" s="370" t="s">
        <v>35631</v>
      </c>
      <c r="G109" s="370" t="s">
        <v>12019</v>
      </c>
      <c r="H109" s="370" t="s">
        <v>12020</v>
      </c>
      <c r="I109" s="370" t="s">
        <v>37231</v>
      </c>
    </row>
    <row r="110" spans="1:9" ht="102.6" customHeight="1" x14ac:dyDescent="0.25">
      <c r="A110" s="369">
        <v>106</v>
      </c>
      <c r="B110" s="370" t="s">
        <v>33437</v>
      </c>
      <c r="C110" s="371" t="s">
        <v>12027</v>
      </c>
      <c r="D110" s="370" t="s">
        <v>37232</v>
      </c>
      <c r="E110" s="370" t="s">
        <v>33652</v>
      </c>
      <c r="F110" s="370" t="s">
        <v>35633</v>
      </c>
      <c r="G110" s="370" t="s">
        <v>12028</v>
      </c>
      <c r="H110" s="370" t="s">
        <v>12029</v>
      </c>
      <c r="I110" s="370" t="s">
        <v>37233</v>
      </c>
    </row>
    <row r="111" spans="1:9" ht="85.35" customHeight="1" x14ac:dyDescent="0.25">
      <c r="A111" s="369">
        <v>107</v>
      </c>
      <c r="B111" s="370" t="s">
        <v>33437</v>
      </c>
      <c r="C111" s="371" t="s">
        <v>12036</v>
      </c>
      <c r="D111" s="370" t="s">
        <v>37234</v>
      </c>
      <c r="E111" s="370" t="s">
        <v>33654</v>
      </c>
      <c r="F111" s="370" t="s">
        <v>35635</v>
      </c>
      <c r="G111" s="370" t="s">
        <v>12037</v>
      </c>
      <c r="H111" s="370" t="s">
        <v>12038</v>
      </c>
      <c r="I111" s="370" t="s">
        <v>37235</v>
      </c>
    </row>
    <row r="112" spans="1:9" ht="102.6" customHeight="1" x14ac:dyDescent="0.25">
      <c r="A112" s="369">
        <v>108</v>
      </c>
      <c r="B112" s="370" t="s">
        <v>33437</v>
      </c>
      <c r="C112" s="371" t="s">
        <v>12045</v>
      </c>
      <c r="D112" s="370" t="s">
        <v>37236</v>
      </c>
      <c r="E112" s="370" t="s">
        <v>33656</v>
      </c>
      <c r="F112" s="370" t="s">
        <v>35637</v>
      </c>
      <c r="G112" s="370" t="s">
        <v>11444</v>
      </c>
      <c r="H112" s="370" t="s">
        <v>12046</v>
      </c>
      <c r="I112" s="370" t="s">
        <v>37237</v>
      </c>
    </row>
    <row r="113" spans="1:9" ht="102.6" customHeight="1" x14ac:dyDescent="0.25">
      <c r="A113" s="369">
        <v>109</v>
      </c>
      <c r="B113" s="370" t="s">
        <v>33437</v>
      </c>
      <c r="C113" s="371" t="s">
        <v>12053</v>
      </c>
      <c r="D113" s="370" t="s">
        <v>37238</v>
      </c>
      <c r="E113" s="370" t="s">
        <v>33658</v>
      </c>
      <c r="F113" s="370" t="s">
        <v>35639</v>
      </c>
      <c r="G113" s="370" t="s">
        <v>12054</v>
      </c>
      <c r="H113" s="370" t="s">
        <v>12046</v>
      </c>
      <c r="I113" s="370" t="s">
        <v>37239</v>
      </c>
    </row>
    <row r="114" spans="1:9" ht="102.6" customHeight="1" x14ac:dyDescent="0.25">
      <c r="A114" s="369">
        <v>110</v>
      </c>
      <c r="B114" s="370" t="s">
        <v>33437</v>
      </c>
      <c r="C114" s="371" t="s">
        <v>12061</v>
      </c>
      <c r="D114" s="370" t="s">
        <v>37240</v>
      </c>
      <c r="E114" s="370" t="s">
        <v>33660</v>
      </c>
      <c r="F114" s="370" t="s">
        <v>35641</v>
      </c>
      <c r="G114" s="370" t="s">
        <v>12062</v>
      </c>
      <c r="H114" s="370" t="s">
        <v>12063</v>
      </c>
      <c r="I114" s="370" t="s">
        <v>37241</v>
      </c>
    </row>
    <row r="115" spans="1:9" ht="85.35" customHeight="1" x14ac:dyDescent="0.25">
      <c r="A115" s="369">
        <v>111</v>
      </c>
      <c r="B115" s="370" t="s">
        <v>33437</v>
      </c>
      <c r="C115" s="371" t="s">
        <v>12076</v>
      </c>
      <c r="D115" s="370" t="s">
        <v>37242</v>
      </c>
      <c r="E115" s="370" t="s">
        <v>33662</v>
      </c>
      <c r="F115" s="370" t="s">
        <v>35643</v>
      </c>
      <c r="G115" s="370" t="s">
        <v>12076</v>
      </c>
      <c r="H115" s="370" t="s">
        <v>12077</v>
      </c>
      <c r="I115" s="370" t="s">
        <v>37243</v>
      </c>
    </row>
    <row r="116" spans="1:9" ht="85.35" customHeight="1" x14ac:dyDescent="0.25">
      <c r="A116" s="369">
        <v>112</v>
      </c>
      <c r="B116" s="370" t="s">
        <v>33437</v>
      </c>
      <c r="C116" s="371" t="s">
        <v>12084</v>
      </c>
      <c r="D116" s="370" t="s">
        <v>37244</v>
      </c>
      <c r="E116" s="370" t="s">
        <v>33664</v>
      </c>
      <c r="F116" s="370" t="s">
        <v>35645</v>
      </c>
      <c r="G116" s="370" t="s">
        <v>12085</v>
      </c>
      <c r="H116" s="370" t="s">
        <v>12086</v>
      </c>
      <c r="I116" s="370" t="s">
        <v>37245</v>
      </c>
    </row>
    <row r="117" spans="1:9" ht="102.6" customHeight="1" x14ac:dyDescent="0.25">
      <c r="A117" s="369">
        <v>113</v>
      </c>
      <c r="B117" s="370" t="s">
        <v>33437</v>
      </c>
      <c r="C117" s="371" t="s">
        <v>12099</v>
      </c>
      <c r="D117" s="370" t="s">
        <v>37246</v>
      </c>
      <c r="E117" s="370" t="s">
        <v>33666</v>
      </c>
      <c r="F117" s="370" t="s">
        <v>35647</v>
      </c>
      <c r="G117" s="370" t="s">
        <v>12100</v>
      </c>
      <c r="H117" s="370" t="s">
        <v>12101</v>
      </c>
      <c r="I117" s="370" t="s">
        <v>37247</v>
      </c>
    </row>
    <row r="118" spans="1:9" ht="102.6" customHeight="1" x14ac:dyDescent="0.25">
      <c r="A118" s="369">
        <v>114</v>
      </c>
      <c r="B118" s="370" t="s">
        <v>33437</v>
      </c>
      <c r="C118" s="371" t="s">
        <v>33668</v>
      </c>
      <c r="D118" s="370" t="s">
        <v>37248</v>
      </c>
      <c r="E118" s="370" t="s">
        <v>33669</v>
      </c>
      <c r="F118" s="370" t="s">
        <v>35649</v>
      </c>
      <c r="G118" s="370"/>
      <c r="H118" s="370"/>
      <c r="I118" s="370" t="s">
        <v>37249</v>
      </c>
    </row>
    <row r="119" spans="1:9" ht="119.65" customHeight="1" x14ac:dyDescent="0.25">
      <c r="A119" s="369">
        <v>115</v>
      </c>
      <c r="B119" s="370" t="s">
        <v>33437</v>
      </c>
      <c r="C119" s="371" t="s">
        <v>33671</v>
      </c>
      <c r="D119" s="370" t="s">
        <v>37250</v>
      </c>
      <c r="E119" s="370" t="s">
        <v>33672</v>
      </c>
      <c r="F119" s="370" t="s">
        <v>35651</v>
      </c>
      <c r="G119" s="370"/>
      <c r="H119" s="370"/>
      <c r="I119" s="370" t="s">
        <v>37251</v>
      </c>
    </row>
    <row r="120" spans="1:9" ht="136.69999999999999" customHeight="1" x14ac:dyDescent="0.25">
      <c r="A120" s="369">
        <v>116</v>
      </c>
      <c r="B120" s="370" t="s">
        <v>33437</v>
      </c>
      <c r="C120" s="371" t="s">
        <v>33674</v>
      </c>
      <c r="D120" s="370" t="s">
        <v>37252</v>
      </c>
      <c r="E120" s="370" t="s">
        <v>33675</v>
      </c>
      <c r="F120" s="370" t="s">
        <v>35653</v>
      </c>
      <c r="G120" s="370"/>
      <c r="H120" s="370"/>
      <c r="I120" s="370" t="s">
        <v>37253</v>
      </c>
    </row>
    <row r="121" spans="1:9" ht="119.65" customHeight="1" x14ac:dyDescent="0.25">
      <c r="A121" s="369">
        <v>117</v>
      </c>
      <c r="B121" s="370" t="s">
        <v>33437</v>
      </c>
      <c r="C121" s="371" t="s">
        <v>33677</v>
      </c>
      <c r="D121" s="370" t="s">
        <v>37254</v>
      </c>
      <c r="E121" s="370" t="s">
        <v>33678</v>
      </c>
      <c r="F121" s="370" t="s">
        <v>35655</v>
      </c>
      <c r="G121" s="370"/>
      <c r="H121" s="370"/>
      <c r="I121" s="370" t="s">
        <v>37255</v>
      </c>
    </row>
    <row r="122" spans="1:9" ht="136.69999999999999" customHeight="1" x14ac:dyDescent="0.25">
      <c r="A122" s="369">
        <v>118</v>
      </c>
      <c r="B122" s="370" t="s">
        <v>33437</v>
      </c>
      <c r="C122" s="371" t="s">
        <v>33680</v>
      </c>
      <c r="D122" s="370" t="s">
        <v>37256</v>
      </c>
      <c r="E122" s="370" t="s">
        <v>33681</v>
      </c>
      <c r="F122" s="370" t="s">
        <v>35657</v>
      </c>
      <c r="G122" s="370"/>
      <c r="H122" s="370"/>
      <c r="I122" s="370" t="s">
        <v>37257</v>
      </c>
    </row>
    <row r="123" spans="1:9" ht="119.65" customHeight="1" x14ac:dyDescent="0.25">
      <c r="A123" s="369">
        <v>119</v>
      </c>
      <c r="B123" s="370" t="s">
        <v>33437</v>
      </c>
      <c r="C123" s="371" t="s">
        <v>33683</v>
      </c>
      <c r="D123" s="370" t="s">
        <v>37258</v>
      </c>
      <c r="E123" s="370" t="s">
        <v>33684</v>
      </c>
      <c r="F123" s="370" t="s">
        <v>35659</v>
      </c>
      <c r="G123" s="370"/>
      <c r="H123" s="370"/>
      <c r="I123" s="370" t="s">
        <v>37259</v>
      </c>
    </row>
    <row r="124" spans="1:9" ht="136.69999999999999" customHeight="1" x14ac:dyDescent="0.25">
      <c r="A124" s="369">
        <v>120</v>
      </c>
      <c r="B124" s="370" t="s">
        <v>33437</v>
      </c>
      <c r="C124" s="371" t="s">
        <v>33686</v>
      </c>
      <c r="D124" s="370" t="s">
        <v>37260</v>
      </c>
      <c r="E124" s="370" t="s">
        <v>33687</v>
      </c>
      <c r="F124" s="370" t="s">
        <v>35661</v>
      </c>
      <c r="G124" s="370"/>
      <c r="H124" s="370"/>
      <c r="I124" s="370" t="s">
        <v>37261</v>
      </c>
    </row>
    <row r="125" spans="1:9" ht="85.35" customHeight="1" x14ac:dyDescent="0.25">
      <c r="A125" s="369">
        <v>121</v>
      </c>
      <c r="B125" s="370" t="s">
        <v>33437</v>
      </c>
      <c r="C125" s="371" t="s">
        <v>12169</v>
      </c>
      <c r="D125" s="370" t="s">
        <v>37262</v>
      </c>
      <c r="E125" s="370" t="s">
        <v>33689</v>
      </c>
      <c r="F125" s="370" t="s">
        <v>35663</v>
      </c>
      <c r="G125" s="370" t="s">
        <v>12170</v>
      </c>
      <c r="H125" s="370" t="s">
        <v>12171</v>
      </c>
      <c r="I125" s="370" t="s">
        <v>37263</v>
      </c>
    </row>
    <row r="126" spans="1:9" ht="119.65" customHeight="1" x14ac:dyDescent="0.25">
      <c r="A126" s="369">
        <v>122</v>
      </c>
      <c r="B126" s="370" t="s">
        <v>33437</v>
      </c>
      <c r="C126" s="371" t="s">
        <v>33691</v>
      </c>
      <c r="D126" s="370" t="s">
        <v>37264</v>
      </c>
      <c r="E126" s="370" t="s">
        <v>33692</v>
      </c>
      <c r="F126" s="370" t="s">
        <v>35665</v>
      </c>
      <c r="G126" s="370"/>
      <c r="H126" s="370"/>
      <c r="I126" s="370" t="s">
        <v>37265</v>
      </c>
    </row>
    <row r="127" spans="1:9" ht="119.65" customHeight="1" x14ac:dyDescent="0.25">
      <c r="A127" s="369">
        <v>123</v>
      </c>
      <c r="B127" s="370" t="s">
        <v>33437</v>
      </c>
      <c r="C127" s="371" t="s">
        <v>33694</v>
      </c>
      <c r="D127" s="370" t="s">
        <v>37266</v>
      </c>
      <c r="E127" s="370" t="s">
        <v>33695</v>
      </c>
      <c r="F127" s="370" t="s">
        <v>35667</v>
      </c>
      <c r="G127" s="370"/>
      <c r="H127" s="370"/>
      <c r="I127" s="370" t="s">
        <v>37267</v>
      </c>
    </row>
    <row r="128" spans="1:9" ht="119.65" customHeight="1" x14ac:dyDescent="0.25">
      <c r="A128" s="369">
        <v>124</v>
      </c>
      <c r="B128" s="370" t="s">
        <v>33437</v>
      </c>
      <c r="C128" s="371" t="s">
        <v>33697</v>
      </c>
      <c r="D128" s="370" t="s">
        <v>37268</v>
      </c>
      <c r="E128" s="370" t="s">
        <v>33698</v>
      </c>
      <c r="F128" s="370" t="s">
        <v>35669</v>
      </c>
      <c r="G128" s="370"/>
      <c r="H128" s="370"/>
      <c r="I128" s="370" t="s">
        <v>37269</v>
      </c>
    </row>
    <row r="129" spans="1:9" ht="119.65" customHeight="1" x14ac:dyDescent="0.25">
      <c r="A129" s="369">
        <v>125</v>
      </c>
      <c r="B129" s="370" t="s">
        <v>33437</v>
      </c>
      <c r="C129" s="371" t="s">
        <v>33700</v>
      </c>
      <c r="D129" s="370" t="s">
        <v>37270</v>
      </c>
      <c r="E129" s="370" t="s">
        <v>33701</v>
      </c>
      <c r="F129" s="370" t="s">
        <v>35671</v>
      </c>
      <c r="G129" s="370"/>
      <c r="H129" s="370"/>
      <c r="I129" s="370" t="s">
        <v>37271</v>
      </c>
    </row>
    <row r="130" spans="1:9" ht="102.6" customHeight="1" x14ac:dyDescent="0.25">
      <c r="A130" s="369">
        <v>126</v>
      </c>
      <c r="B130" s="370" t="s">
        <v>33437</v>
      </c>
      <c r="C130" s="371" t="s">
        <v>33703</v>
      </c>
      <c r="D130" s="370" t="s">
        <v>37272</v>
      </c>
      <c r="E130" s="370" t="s">
        <v>33704</v>
      </c>
      <c r="F130" s="370" t="s">
        <v>35673</v>
      </c>
      <c r="G130" s="370"/>
      <c r="H130" s="370"/>
      <c r="I130" s="370" t="s">
        <v>37273</v>
      </c>
    </row>
    <row r="131" spans="1:9" ht="102.6" customHeight="1" x14ac:dyDescent="0.25">
      <c r="A131" s="369">
        <v>127</v>
      </c>
      <c r="B131" s="370" t="s">
        <v>33437</v>
      </c>
      <c r="C131" s="371" t="s">
        <v>33706</v>
      </c>
      <c r="D131" s="370" t="s">
        <v>37274</v>
      </c>
      <c r="E131" s="370" t="s">
        <v>33707</v>
      </c>
      <c r="F131" s="370" t="s">
        <v>35675</v>
      </c>
      <c r="G131" s="370"/>
      <c r="H131" s="370"/>
      <c r="I131" s="370" t="s">
        <v>37275</v>
      </c>
    </row>
    <row r="132" spans="1:9" ht="102.6" customHeight="1" x14ac:dyDescent="0.25">
      <c r="A132" s="369">
        <v>128</v>
      </c>
      <c r="B132" s="370" t="s">
        <v>33437</v>
      </c>
      <c r="C132" s="371" t="s">
        <v>33709</v>
      </c>
      <c r="D132" s="370" t="s">
        <v>37276</v>
      </c>
      <c r="E132" s="370" t="s">
        <v>33710</v>
      </c>
      <c r="F132" s="370" t="s">
        <v>35677</v>
      </c>
      <c r="G132" s="370"/>
      <c r="H132" s="370"/>
      <c r="I132" s="370" t="s">
        <v>37277</v>
      </c>
    </row>
    <row r="133" spans="1:9" ht="119.65" customHeight="1" x14ac:dyDescent="0.25">
      <c r="A133" s="369">
        <v>129</v>
      </c>
      <c r="B133" s="370" t="s">
        <v>33437</v>
      </c>
      <c r="C133" s="371" t="s">
        <v>33712</v>
      </c>
      <c r="D133" s="370" t="s">
        <v>37278</v>
      </c>
      <c r="E133" s="370" t="s">
        <v>33713</v>
      </c>
      <c r="F133" s="370" t="s">
        <v>35679</v>
      </c>
      <c r="G133" s="370"/>
      <c r="H133" s="370"/>
      <c r="I133" s="370" t="s">
        <v>37279</v>
      </c>
    </row>
    <row r="134" spans="1:9" ht="119.65" customHeight="1" x14ac:dyDescent="0.25">
      <c r="A134" s="369">
        <v>130</v>
      </c>
      <c r="B134" s="370" t="s">
        <v>33437</v>
      </c>
      <c r="C134" s="371" t="s">
        <v>33715</v>
      </c>
      <c r="D134" s="370" t="s">
        <v>37280</v>
      </c>
      <c r="E134" s="370" t="s">
        <v>33716</v>
      </c>
      <c r="F134" s="370" t="s">
        <v>35681</v>
      </c>
      <c r="G134" s="370"/>
      <c r="H134" s="370"/>
      <c r="I134" s="370" t="s">
        <v>37281</v>
      </c>
    </row>
    <row r="135" spans="1:9" ht="119.65" customHeight="1" x14ac:dyDescent="0.25">
      <c r="A135" s="369">
        <v>131</v>
      </c>
      <c r="B135" s="370" t="s">
        <v>33437</v>
      </c>
      <c r="C135" s="371" t="s">
        <v>33718</v>
      </c>
      <c r="D135" s="370" t="s">
        <v>37282</v>
      </c>
      <c r="E135" s="370" t="s">
        <v>33719</v>
      </c>
      <c r="F135" s="370" t="s">
        <v>35683</v>
      </c>
      <c r="G135" s="370"/>
      <c r="H135" s="370"/>
      <c r="I135" s="370" t="s">
        <v>37283</v>
      </c>
    </row>
    <row r="136" spans="1:9" ht="119.65" customHeight="1" x14ac:dyDescent="0.25">
      <c r="A136" s="369">
        <v>132</v>
      </c>
      <c r="B136" s="370" t="s">
        <v>33437</v>
      </c>
      <c r="C136" s="371" t="s">
        <v>33721</v>
      </c>
      <c r="D136" s="370" t="s">
        <v>37284</v>
      </c>
      <c r="E136" s="370" t="s">
        <v>33722</v>
      </c>
      <c r="F136" s="370" t="s">
        <v>35685</v>
      </c>
      <c r="G136" s="370"/>
      <c r="H136" s="370"/>
      <c r="I136" s="370" t="s">
        <v>37285</v>
      </c>
    </row>
    <row r="137" spans="1:9" ht="136.69999999999999" customHeight="1" x14ac:dyDescent="0.25">
      <c r="A137" s="369">
        <v>133</v>
      </c>
      <c r="B137" s="370" t="s">
        <v>33437</v>
      </c>
      <c r="C137" s="371" t="s">
        <v>33724</v>
      </c>
      <c r="D137" s="370" t="s">
        <v>37286</v>
      </c>
      <c r="E137" s="370" t="s">
        <v>33725</v>
      </c>
      <c r="F137" s="370" t="s">
        <v>35687</v>
      </c>
      <c r="G137" s="370"/>
      <c r="H137" s="370"/>
      <c r="I137" s="370" t="s">
        <v>37287</v>
      </c>
    </row>
    <row r="138" spans="1:9" ht="102.6" customHeight="1" x14ac:dyDescent="0.25">
      <c r="A138" s="369">
        <v>134</v>
      </c>
      <c r="B138" s="370" t="s">
        <v>33437</v>
      </c>
      <c r="C138" s="371" t="s">
        <v>12268</v>
      </c>
      <c r="D138" s="370" t="s">
        <v>37288</v>
      </c>
      <c r="E138" s="370" t="s">
        <v>33727</v>
      </c>
      <c r="F138" s="370" t="s">
        <v>35689</v>
      </c>
      <c r="G138" s="370" t="s">
        <v>12269</v>
      </c>
      <c r="H138" s="370" t="s">
        <v>12270</v>
      </c>
      <c r="I138" s="370" t="s">
        <v>37289</v>
      </c>
    </row>
    <row r="139" spans="1:9" ht="119.65" customHeight="1" x14ac:dyDescent="0.25">
      <c r="A139" s="369">
        <v>135</v>
      </c>
      <c r="B139" s="370" t="s">
        <v>33437</v>
      </c>
      <c r="C139" s="371" t="s">
        <v>33729</v>
      </c>
      <c r="D139" s="370" t="s">
        <v>37290</v>
      </c>
      <c r="E139" s="370" t="s">
        <v>33730</v>
      </c>
      <c r="F139" s="370" t="s">
        <v>35691</v>
      </c>
      <c r="G139" s="370"/>
      <c r="H139" s="370"/>
      <c r="I139" s="370" t="s">
        <v>37291</v>
      </c>
    </row>
    <row r="140" spans="1:9" ht="119.65" customHeight="1" x14ac:dyDescent="0.25">
      <c r="A140" s="369">
        <v>136</v>
      </c>
      <c r="B140" s="370" t="s">
        <v>33437</v>
      </c>
      <c r="C140" s="371" t="s">
        <v>33732</v>
      </c>
      <c r="D140" s="370" t="s">
        <v>37292</v>
      </c>
      <c r="E140" s="370" t="s">
        <v>33733</v>
      </c>
      <c r="F140" s="370" t="s">
        <v>35693</v>
      </c>
      <c r="G140" s="370"/>
      <c r="H140" s="370"/>
      <c r="I140" s="370" t="s">
        <v>37293</v>
      </c>
    </row>
    <row r="141" spans="1:9" ht="136.69999999999999" customHeight="1" x14ac:dyDescent="0.25">
      <c r="A141" s="369">
        <v>137</v>
      </c>
      <c r="B141" s="370" t="s">
        <v>33437</v>
      </c>
      <c r="C141" s="371" t="s">
        <v>33735</v>
      </c>
      <c r="D141" s="370" t="s">
        <v>37294</v>
      </c>
      <c r="E141" s="370" t="s">
        <v>33736</v>
      </c>
      <c r="F141" s="370" t="s">
        <v>35695</v>
      </c>
      <c r="G141" s="370"/>
      <c r="H141" s="370"/>
      <c r="I141" s="370" t="s">
        <v>37295</v>
      </c>
    </row>
    <row r="142" spans="1:9" ht="136.69999999999999" customHeight="1" x14ac:dyDescent="0.25">
      <c r="A142" s="369">
        <v>138</v>
      </c>
      <c r="B142" s="370" t="s">
        <v>33437</v>
      </c>
      <c r="C142" s="371" t="s">
        <v>33738</v>
      </c>
      <c r="D142" s="370" t="s">
        <v>37296</v>
      </c>
      <c r="E142" s="370" t="s">
        <v>33739</v>
      </c>
      <c r="F142" s="370" t="s">
        <v>35697</v>
      </c>
      <c r="G142" s="370"/>
      <c r="H142" s="370"/>
      <c r="I142" s="370" t="s">
        <v>37297</v>
      </c>
    </row>
    <row r="143" spans="1:9" ht="119.65" customHeight="1" x14ac:dyDescent="0.25">
      <c r="A143" s="369">
        <v>139</v>
      </c>
      <c r="B143" s="370" t="s">
        <v>33437</v>
      </c>
      <c r="C143" s="371" t="s">
        <v>33741</v>
      </c>
      <c r="D143" s="370" t="s">
        <v>37298</v>
      </c>
      <c r="E143" s="370" t="s">
        <v>33742</v>
      </c>
      <c r="F143" s="370" t="s">
        <v>35699</v>
      </c>
      <c r="G143" s="370"/>
      <c r="H143" s="370"/>
      <c r="I143" s="370" t="s">
        <v>37299</v>
      </c>
    </row>
    <row r="144" spans="1:9" ht="136.69999999999999" customHeight="1" x14ac:dyDescent="0.25">
      <c r="A144" s="369">
        <v>140</v>
      </c>
      <c r="B144" s="370" t="s">
        <v>33437</v>
      </c>
      <c r="C144" s="371" t="s">
        <v>33744</v>
      </c>
      <c r="D144" s="370" t="s">
        <v>37300</v>
      </c>
      <c r="E144" s="370" t="s">
        <v>33745</v>
      </c>
      <c r="F144" s="370" t="s">
        <v>35701</v>
      </c>
      <c r="G144" s="370"/>
      <c r="H144" s="370"/>
      <c r="I144" s="370" t="s">
        <v>37301</v>
      </c>
    </row>
    <row r="145" spans="1:9" ht="102.6" customHeight="1" x14ac:dyDescent="0.25">
      <c r="A145" s="369">
        <v>141</v>
      </c>
      <c r="B145" s="370" t="s">
        <v>33437</v>
      </c>
      <c r="C145" s="371" t="s">
        <v>12331</v>
      </c>
      <c r="D145" s="370" t="s">
        <v>37302</v>
      </c>
      <c r="E145" s="370" t="s">
        <v>33747</v>
      </c>
      <c r="F145" s="370" t="s">
        <v>35703</v>
      </c>
      <c r="G145" s="370" t="s">
        <v>12332</v>
      </c>
      <c r="H145" s="370" t="s">
        <v>12333</v>
      </c>
      <c r="I145" s="370" t="s">
        <v>37303</v>
      </c>
    </row>
    <row r="146" spans="1:9" ht="119.65" customHeight="1" x14ac:dyDescent="0.25">
      <c r="A146" s="369">
        <v>142</v>
      </c>
      <c r="B146" s="370" t="s">
        <v>33437</v>
      </c>
      <c r="C146" s="371" t="s">
        <v>33749</v>
      </c>
      <c r="D146" s="370" t="s">
        <v>37304</v>
      </c>
      <c r="E146" s="370" t="s">
        <v>33750</v>
      </c>
      <c r="F146" s="370" t="s">
        <v>35705</v>
      </c>
      <c r="G146" s="370"/>
      <c r="H146" s="370"/>
      <c r="I146" s="370" t="s">
        <v>37305</v>
      </c>
    </row>
    <row r="147" spans="1:9" ht="119.65" customHeight="1" x14ac:dyDescent="0.25">
      <c r="A147" s="369">
        <v>143</v>
      </c>
      <c r="B147" s="370" t="s">
        <v>33437</v>
      </c>
      <c r="C147" s="371" t="s">
        <v>33752</v>
      </c>
      <c r="D147" s="370" t="s">
        <v>37306</v>
      </c>
      <c r="E147" s="370" t="s">
        <v>33753</v>
      </c>
      <c r="F147" s="370" t="s">
        <v>35707</v>
      </c>
      <c r="G147" s="370"/>
      <c r="H147" s="370"/>
      <c r="I147" s="370" t="s">
        <v>37307</v>
      </c>
    </row>
    <row r="148" spans="1:9" ht="119.65" customHeight="1" x14ac:dyDescent="0.25">
      <c r="A148" s="369">
        <v>144</v>
      </c>
      <c r="B148" s="370" t="s">
        <v>33437</v>
      </c>
      <c r="C148" s="371" t="s">
        <v>33755</v>
      </c>
      <c r="D148" s="370" t="s">
        <v>37308</v>
      </c>
      <c r="E148" s="370" t="s">
        <v>33756</v>
      </c>
      <c r="F148" s="370" t="s">
        <v>35709</v>
      </c>
      <c r="G148" s="370"/>
      <c r="H148" s="370"/>
      <c r="I148" s="370" t="s">
        <v>37309</v>
      </c>
    </row>
    <row r="149" spans="1:9" ht="119.65" customHeight="1" x14ac:dyDescent="0.25">
      <c r="A149" s="369">
        <v>145</v>
      </c>
      <c r="B149" s="370" t="s">
        <v>33437</v>
      </c>
      <c r="C149" s="371" t="s">
        <v>33758</v>
      </c>
      <c r="D149" s="370" t="s">
        <v>37310</v>
      </c>
      <c r="E149" s="370" t="s">
        <v>33759</v>
      </c>
      <c r="F149" s="370" t="s">
        <v>35711</v>
      </c>
      <c r="G149" s="370"/>
      <c r="H149" s="370"/>
      <c r="I149" s="370" t="s">
        <v>37311</v>
      </c>
    </row>
    <row r="150" spans="1:9" ht="102.6" customHeight="1" x14ac:dyDescent="0.25">
      <c r="A150" s="369">
        <v>146</v>
      </c>
      <c r="B150" s="370" t="s">
        <v>33437</v>
      </c>
      <c r="C150" s="371" t="s">
        <v>12380</v>
      </c>
      <c r="D150" s="370" t="s">
        <v>37312</v>
      </c>
      <c r="E150" s="370" t="s">
        <v>33761</v>
      </c>
      <c r="F150" s="370" t="s">
        <v>35713</v>
      </c>
      <c r="G150" s="370" t="s">
        <v>12381</v>
      </c>
      <c r="H150" s="370" t="s">
        <v>12382</v>
      </c>
      <c r="I150" s="370" t="s">
        <v>37313</v>
      </c>
    </row>
    <row r="151" spans="1:9" ht="119.65" customHeight="1" x14ac:dyDescent="0.25">
      <c r="A151" s="369">
        <v>147</v>
      </c>
      <c r="B151" s="370" t="s">
        <v>33437</v>
      </c>
      <c r="C151" s="371" t="s">
        <v>12395</v>
      </c>
      <c r="D151" s="370" t="s">
        <v>37314</v>
      </c>
      <c r="E151" s="370" t="s">
        <v>33763</v>
      </c>
      <c r="F151" s="370" t="s">
        <v>35715</v>
      </c>
      <c r="G151" s="370"/>
      <c r="H151" s="370"/>
      <c r="I151" s="370" t="s">
        <v>37315</v>
      </c>
    </row>
    <row r="152" spans="1:9" ht="153.75" customHeight="1" x14ac:dyDescent="0.25">
      <c r="A152" s="369">
        <v>148</v>
      </c>
      <c r="B152" s="370" t="s">
        <v>33437</v>
      </c>
      <c r="C152" s="371" t="s">
        <v>12402</v>
      </c>
      <c r="D152" s="370" t="s">
        <v>37316</v>
      </c>
      <c r="E152" s="370" t="s">
        <v>33765</v>
      </c>
      <c r="F152" s="370" t="s">
        <v>35717</v>
      </c>
      <c r="G152" s="370"/>
      <c r="H152" s="370"/>
      <c r="I152" s="370" t="s">
        <v>37317</v>
      </c>
    </row>
    <row r="153" spans="1:9" ht="153.75" customHeight="1" x14ac:dyDescent="0.25">
      <c r="A153" s="369">
        <v>149</v>
      </c>
      <c r="B153" s="370" t="s">
        <v>33437</v>
      </c>
      <c r="C153" s="371" t="s">
        <v>12409</v>
      </c>
      <c r="D153" s="370" t="s">
        <v>37318</v>
      </c>
      <c r="E153" s="370" t="s">
        <v>33767</v>
      </c>
      <c r="F153" s="370" t="s">
        <v>35719</v>
      </c>
      <c r="G153" s="370"/>
      <c r="H153" s="370"/>
      <c r="I153" s="370" t="s">
        <v>37319</v>
      </c>
    </row>
    <row r="154" spans="1:9" ht="239.25" customHeight="1" x14ac:dyDescent="0.25">
      <c r="A154" s="369">
        <v>150</v>
      </c>
      <c r="B154" s="370" t="s">
        <v>33437</v>
      </c>
      <c r="C154" s="371" t="s">
        <v>12416</v>
      </c>
      <c r="D154" s="370" t="s">
        <v>37320</v>
      </c>
      <c r="E154" s="370" t="s">
        <v>33769</v>
      </c>
      <c r="F154" s="370" t="s">
        <v>35721</v>
      </c>
      <c r="G154" s="370"/>
      <c r="H154" s="370"/>
      <c r="I154" s="370" t="s">
        <v>37321</v>
      </c>
    </row>
    <row r="155" spans="1:9" ht="170.85" customHeight="1" x14ac:dyDescent="0.25">
      <c r="A155" s="369">
        <v>151</v>
      </c>
      <c r="B155" s="370" t="s">
        <v>33437</v>
      </c>
      <c r="C155" s="371" t="s">
        <v>12423</v>
      </c>
      <c r="D155" s="370" t="s">
        <v>37322</v>
      </c>
      <c r="E155" s="370" t="s">
        <v>33771</v>
      </c>
      <c r="F155" s="370" t="s">
        <v>35723</v>
      </c>
      <c r="G155" s="370"/>
      <c r="H155" s="370"/>
      <c r="I155" s="370" t="s">
        <v>37323</v>
      </c>
    </row>
    <row r="156" spans="1:9" ht="119.65" customHeight="1" x14ac:dyDescent="0.25">
      <c r="A156" s="369">
        <v>152</v>
      </c>
      <c r="B156" s="370" t="s">
        <v>33437</v>
      </c>
      <c r="C156" s="371" t="s">
        <v>12430</v>
      </c>
      <c r="D156" s="370" t="s">
        <v>37324</v>
      </c>
      <c r="E156" s="370" t="s">
        <v>33773</v>
      </c>
      <c r="F156" s="370" t="s">
        <v>35725</v>
      </c>
      <c r="G156" s="370"/>
      <c r="H156" s="370"/>
      <c r="I156" s="370" t="s">
        <v>37325</v>
      </c>
    </row>
    <row r="157" spans="1:9" ht="102.6" customHeight="1" x14ac:dyDescent="0.25">
      <c r="A157" s="369">
        <v>153</v>
      </c>
      <c r="B157" s="370" t="s">
        <v>33437</v>
      </c>
      <c r="C157" s="371" t="s">
        <v>12443</v>
      </c>
      <c r="D157" s="370" t="s">
        <v>37326</v>
      </c>
      <c r="E157" s="370" t="s">
        <v>33775</v>
      </c>
      <c r="F157" s="370" t="s">
        <v>35727</v>
      </c>
      <c r="G157" s="370" t="s">
        <v>12444</v>
      </c>
      <c r="H157" s="370" t="s">
        <v>12445</v>
      </c>
      <c r="I157" s="370" t="s">
        <v>37327</v>
      </c>
    </row>
    <row r="158" spans="1:9" ht="119.65" customHeight="1" x14ac:dyDescent="0.25">
      <c r="A158" s="369">
        <v>154</v>
      </c>
      <c r="B158" s="370" t="s">
        <v>33437</v>
      </c>
      <c r="C158" s="371" t="s">
        <v>33777</v>
      </c>
      <c r="D158" s="370" t="s">
        <v>37328</v>
      </c>
      <c r="E158" s="370" t="s">
        <v>33778</v>
      </c>
      <c r="F158" s="370" t="s">
        <v>35729</v>
      </c>
      <c r="G158" s="370"/>
      <c r="H158" s="370"/>
      <c r="I158" s="370" t="s">
        <v>37329</v>
      </c>
    </row>
    <row r="159" spans="1:9" ht="170.85" customHeight="1" x14ac:dyDescent="0.25">
      <c r="A159" s="369">
        <v>155</v>
      </c>
      <c r="B159" s="370" t="s">
        <v>33437</v>
      </c>
      <c r="C159" s="371" t="s">
        <v>33780</v>
      </c>
      <c r="D159" s="370" t="s">
        <v>37330</v>
      </c>
      <c r="E159" s="370" t="s">
        <v>33781</v>
      </c>
      <c r="F159" s="370" t="s">
        <v>35731</v>
      </c>
      <c r="G159" s="370"/>
      <c r="H159" s="370"/>
      <c r="I159" s="370" t="s">
        <v>37331</v>
      </c>
    </row>
    <row r="160" spans="1:9" ht="170.85" customHeight="1" x14ac:dyDescent="0.25">
      <c r="A160" s="369">
        <v>156</v>
      </c>
      <c r="B160" s="370" t="s">
        <v>33437</v>
      </c>
      <c r="C160" s="371" t="s">
        <v>33783</v>
      </c>
      <c r="D160" s="370" t="s">
        <v>37332</v>
      </c>
      <c r="E160" s="370" t="s">
        <v>33784</v>
      </c>
      <c r="F160" s="370" t="s">
        <v>35733</v>
      </c>
      <c r="G160" s="370"/>
      <c r="H160" s="370"/>
      <c r="I160" s="370" t="s">
        <v>37333</v>
      </c>
    </row>
    <row r="161" spans="1:9" ht="205.15" customHeight="1" x14ac:dyDescent="0.25">
      <c r="A161" s="369">
        <v>157</v>
      </c>
      <c r="B161" s="370" t="s">
        <v>33437</v>
      </c>
      <c r="C161" s="371" t="s">
        <v>33786</v>
      </c>
      <c r="D161" s="370" t="s">
        <v>37334</v>
      </c>
      <c r="E161" s="370" t="s">
        <v>33787</v>
      </c>
      <c r="F161" s="370" t="s">
        <v>35735</v>
      </c>
      <c r="G161" s="370"/>
      <c r="H161" s="370"/>
      <c r="I161" s="370" t="s">
        <v>37335</v>
      </c>
    </row>
    <row r="162" spans="1:9" ht="119.65" customHeight="1" x14ac:dyDescent="0.25">
      <c r="A162" s="369">
        <v>158</v>
      </c>
      <c r="B162" s="370" t="s">
        <v>33437</v>
      </c>
      <c r="C162" s="371" t="s">
        <v>33789</v>
      </c>
      <c r="D162" s="370" t="s">
        <v>37336</v>
      </c>
      <c r="E162" s="370" t="s">
        <v>33790</v>
      </c>
      <c r="F162" s="370" t="s">
        <v>35737</v>
      </c>
      <c r="G162" s="370"/>
      <c r="H162" s="370"/>
      <c r="I162" s="370" t="s">
        <v>37337</v>
      </c>
    </row>
    <row r="163" spans="1:9" ht="136.69999999999999" customHeight="1" x14ac:dyDescent="0.25">
      <c r="A163" s="369">
        <v>159</v>
      </c>
      <c r="B163" s="370" t="s">
        <v>33437</v>
      </c>
      <c r="C163" s="371" t="s">
        <v>33792</v>
      </c>
      <c r="D163" s="370" t="s">
        <v>37338</v>
      </c>
      <c r="E163" s="370" t="s">
        <v>33793</v>
      </c>
      <c r="F163" s="370" t="s">
        <v>35739</v>
      </c>
      <c r="G163" s="370"/>
      <c r="H163" s="370"/>
      <c r="I163" s="370" t="s">
        <v>37339</v>
      </c>
    </row>
    <row r="164" spans="1:9" ht="102.6" customHeight="1" x14ac:dyDescent="0.25">
      <c r="A164" s="369">
        <v>160</v>
      </c>
      <c r="B164" s="370" t="s">
        <v>33437</v>
      </c>
      <c r="C164" s="371" t="s">
        <v>12494</v>
      </c>
      <c r="D164" s="370" t="s">
        <v>37340</v>
      </c>
      <c r="E164" s="370" t="s">
        <v>33795</v>
      </c>
      <c r="F164" s="370" t="s">
        <v>35741</v>
      </c>
      <c r="G164" s="370" t="s">
        <v>12495</v>
      </c>
      <c r="H164" s="370" t="s">
        <v>12496</v>
      </c>
      <c r="I164" s="370" t="s">
        <v>37341</v>
      </c>
    </row>
    <row r="165" spans="1:9" ht="187.9" customHeight="1" x14ac:dyDescent="0.25">
      <c r="A165" s="369">
        <v>161</v>
      </c>
      <c r="B165" s="370" t="s">
        <v>33437</v>
      </c>
      <c r="C165" s="371" t="s">
        <v>33797</v>
      </c>
      <c r="D165" s="370" t="s">
        <v>37342</v>
      </c>
      <c r="E165" s="370" t="s">
        <v>33798</v>
      </c>
      <c r="F165" s="370" t="s">
        <v>35743</v>
      </c>
      <c r="G165" s="370"/>
      <c r="H165" s="370"/>
      <c r="I165" s="370" t="s">
        <v>37343</v>
      </c>
    </row>
    <row r="166" spans="1:9" ht="170.85" customHeight="1" x14ac:dyDescent="0.25">
      <c r="A166" s="369">
        <v>162</v>
      </c>
      <c r="B166" s="370" t="s">
        <v>33437</v>
      </c>
      <c r="C166" s="371" t="s">
        <v>33800</v>
      </c>
      <c r="D166" s="370" t="s">
        <v>37344</v>
      </c>
      <c r="E166" s="370" t="s">
        <v>33801</v>
      </c>
      <c r="F166" s="370" t="s">
        <v>35745</v>
      </c>
      <c r="G166" s="370"/>
      <c r="H166" s="370"/>
      <c r="I166" s="370" t="s">
        <v>37345</v>
      </c>
    </row>
    <row r="167" spans="1:9" ht="205.15" customHeight="1" x14ac:dyDescent="0.25">
      <c r="A167" s="369">
        <v>163</v>
      </c>
      <c r="B167" s="370" t="s">
        <v>33437</v>
      </c>
      <c r="C167" s="371" t="s">
        <v>33803</v>
      </c>
      <c r="D167" s="370" t="s">
        <v>37346</v>
      </c>
      <c r="E167" s="370" t="s">
        <v>33804</v>
      </c>
      <c r="F167" s="370" t="s">
        <v>35747</v>
      </c>
      <c r="G167" s="370"/>
      <c r="H167" s="370"/>
      <c r="I167" s="370" t="s">
        <v>37347</v>
      </c>
    </row>
    <row r="168" spans="1:9" ht="119.65" customHeight="1" x14ac:dyDescent="0.25">
      <c r="A168" s="369">
        <v>164</v>
      </c>
      <c r="B168" s="370" t="s">
        <v>33437</v>
      </c>
      <c r="C168" s="371" t="s">
        <v>33806</v>
      </c>
      <c r="D168" s="370" t="s">
        <v>37348</v>
      </c>
      <c r="E168" s="370" t="s">
        <v>33807</v>
      </c>
      <c r="F168" s="370" t="s">
        <v>35749</v>
      </c>
      <c r="G168" s="370"/>
      <c r="H168" s="370"/>
      <c r="I168" s="370" t="s">
        <v>37349</v>
      </c>
    </row>
    <row r="169" spans="1:9" ht="119.65" customHeight="1" x14ac:dyDescent="0.25">
      <c r="A169" s="369">
        <v>165</v>
      </c>
      <c r="B169" s="370" t="s">
        <v>33437</v>
      </c>
      <c r="C169" s="371" t="s">
        <v>33809</v>
      </c>
      <c r="D169" s="370" t="s">
        <v>37350</v>
      </c>
      <c r="E169" s="370" t="s">
        <v>33810</v>
      </c>
      <c r="F169" s="370" t="s">
        <v>35751</v>
      </c>
      <c r="G169" s="370"/>
      <c r="H169" s="370"/>
      <c r="I169" s="370" t="s">
        <v>37351</v>
      </c>
    </row>
    <row r="170" spans="1:9" ht="136.69999999999999" customHeight="1" x14ac:dyDescent="0.25">
      <c r="A170" s="369">
        <v>166</v>
      </c>
      <c r="B170" s="370" t="s">
        <v>33437</v>
      </c>
      <c r="C170" s="371" t="s">
        <v>33812</v>
      </c>
      <c r="D170" s="370" t="s">
        <v>37352</v>
      </c>
      <c r="E170" s="370" t="s">
        <v>33813</v>
      </c>
      <c r="F170" s="370" t="s">
        <v>35753</v>
      </c>
      <c r="G170" s="370"/>
      <c r="H170" s="370"/>
      <c r="I170" s="370" t="s">
        <v>37353</v>
      </c>
    </row>
    <row r="171" spans="1:9" ht="187.9" customHeight="1" x14ac:dyDescent="0.25">
      <c r="A171" s="369">
        <v>167</v>
      </c>
      <c r="B171" s="370" t="s">
        <v>33437</v>
      </c>
      <c r="C171" s="371" t="s">
        <v>33815</v>
      </c>
      <c r="D171" s="370" t="s">
        <v>37354</v>
      </c>
      <c r="E171" s="370" t="s">
        <v>33816</v>
      </c>
      <c r="F171" s="370" t="s">
        <v>35755</v>
      </c>
      <c r="G171" s="370"/>
      <c r="H171" s="370"/>
      <c r="I171" s="370" t="s">
        <v>37355</v>
      </c>
    </row>
    <row r="172" spans="1:9" ht="102.6" customHeight="1" x14ac:dyDescent="0.25">
      <c r="A172" s="369">
        <v>168</v>
      </c>
      <c r="B172" s="370" t="s">
        <v>33437</v>
      </c>
      <c r="C172" s="371" t="s">
        <v>12563</v>
      </c>
      <c r="D172" s="370" t="s">
        <v>37356</v>
      </c>
      <c r="E172" s="370" t="s">
        <v>33818</v>
      </c>
      <c r="F172" s="370" t="s">
        <v>35757</v>
      </c>
      <c r="G172" s="370" t="s">
        <v>12564</v>
      </c>
      <c r="H172" s="370" t="s">
        <v>12565</v>
      </c>
      <c r="I172" s="370" t="s">
        <v>37357</v>
      </c>
    </row>
    <row r="173" spans="1:9" ht="222.2" customHeight="1" x14ac:dyDescent="0.25">
      <c r="A173" s="369">
        <v>169</v>
      </c>
      <c r="B173" s="370" t="s">
        <v>33437</v>
      </c>
      <c r="C173" s="371" t="s">
        <v>33820</v>
      </c>
      <c r="D173" s="370" t="s">
        <v>37358</v>
      </c>
      <c r="E173" s="370" t="s">
        <v>33821</v>
      </c>
      <c r="F173" s="370" t="s">
        <v>35759</v>
      </c>
      <c r="G173" s="370"/>
      <c r="H173" s="370"/>
      <c r="I173" s="370" t="s">
        <v>37359</v>
      </c>
    </row>
    <row r="174" spans="1:9" ht="136.69999999999999" customHeight="1" x14ac:dyDescent="0.25">
      <c r="A174" s="369">
        <v>170</v>
      </c>
      <c r="B174" s="370" t="s">
        <v>33437</v>
      </c>
      <c r="C174" s="371" t="s">
        <v>33823</v>
      </c>
      <c r="D174" s="370" t="s">
        <v>37360</v>
      </c>
      <c r="E174" s="370" t="s">
        <v>33824</v>
      </c>
      <c r="F174" s="370" t="s">
        <v>35761</v>
      </c>
      <c r="G174" s="370"/>
      <c r="H174" s="370"/>
      <c r="I174" s="370" t="s">
        <v>37361</v>
      </c>
    </row>
    <row r="175" spans="1:9" ht="205.15" customHeight="1" x14ac:dyDescent="0.25">
      <c r="A175" s="369">
        <v>171</v>
      </c>
      <c r="B175" s="370" t="s">
        <v>33437</v>
      </c>
      <c r="C175" s="371" t="s">
        <v>33826</v>
      </c>
      <c r="D175" s="370" t="s">
        <v>37362</v>
      </c>
      <c r="E175" s="370" t="s">
        <v>33827</v>
      </c>
      <c r="F175" s="370" t="s">
        <v>35763</v>
      </c>
      <c r="G175" s="370"/>
      <c r="H175" s="370"/>
      <c r="I175" s="370" t="s">
        <v>37363</v>
      </c>
    </row>
    <row r="176" spans="1:9" ht="187.9" customHeight="1" x14ac:dyDescent="0.25">
      <c r="A176" s="369">
        <v>172</v>
      </c>
      <c r="B176" s="370" t="s">
        <v>33437</v>
      </c>
      <c r="C176" s="371" t="s">
        <v>33829</v>
      </c>
      <c r="D176" s="370" t="s">
        <v>37364</v>
      </c>
      <c r="E176" s="370" t="s">
        <v>33830</v>
      </c>
      <c r="F176" s="370" t="s">
        <v>35765</v>
      </c>
      <c r="G176" s="370"/>
      <c r="H176" s="370"/>
      <c r="I176" s="370" t="s">
        <v>37365</v>
      </c>
    </row>
    <row r="177" spans="1:9" ht="187.9" customHeight="1" x14ac:dyDescent="0.25">
      <c r="A177" s="369">
        <v>173</v>
      </c>
      <c r="B177" s="370" t="s">
        <v>33437</v>
      </c>
      <c r="C177" s="371" t="s">
        <v>33832</v>
      </c>
      <c r="D177" s="370" t="s">
        <v>37366</v>
      </c>
      <c r="E177" s="370" t="s">
        <v>33833</v>
      </c>
      <c r="F177" s="370" t="s">
        <v>35767</v>
      </c>
      <c r="G177" s="370"/>
      <c r="H177" s="370"/>
      <c r="I177" s="370" t="s">
        <v>37367</v>
      </c>
    </row>
    <row r="178" spans="1:9" ht="102.6" customHeight="1" x14ac:dyDescent="0.25">
      <c r="A178" s="369">
        <v>174</v>
      </c>
      <c r="B178" s="370" t="s">
        <v>33437</v>
      </c>
      <c r="C178" s="371" t="s">
        <v>12619</v>
      </c>
      <c r="D178" s="370" t="s">
        <v>37368</v>
      </c>
      <c r="E178" s="370" t="s">
        <v>33835</v>
      </c>
      <c r="F178" s="370" t="s">
        <v>35769</v>
      </c>
      <c r="G178" s="370" t="s">
        <v>12620</v>
      </c>
      <c r="H178" s="370" t="s">
        <v>12621</v>
      </c>
      <c r="I178" s="370" t="s">
        <v>37369</v>
      </c>
    </row>
    <row r="179" spans="1:9" ht="170.85" customHeight="1" x14ac:dyDescent="0.25">
      <c r="A179" s="369">
        <v>175</v>
      </c>
      <c r="B179" s="370" t="s">
        <v>33437</v>
      </c>
      <c r="C179" s="371" t="s">
        <v>33837</v>
      </c>
      <c r="D179" s="370" t="s">
        <v>37370</v>
      </c>
      <c r="E179" s="370" t="s">
        <v>33838</v>
      </c>
      <c r="F179" s="370" t="s">
        <v>35771</v>
      </c>
      <c r="G179" s="370"/>
      <c r="H179" s="370"/>
      <c r="I179" s="370" t="s">
        <v>37371</v>
      </c>
    </row>
    <row r="180" spans="1:9" ht="153.75" customHeight="1" x14ac:dyDescent="0.25">
      <c r="A180" s="369">
        <v>176</v>
      </c>
      <c r="B180" s="370" t="s">
        <v>33437</v>
      </c>
      <c r="C180" s="371" t="s">
        <v>33840</v>
      </c>
      <c r="D180" s="370" t="s">
        <v>37372</v>
      </c>
      <c r="E180" s="370" t="s">
        <v>33841</v>
      </c>
      <c r="F180" s="370" t="s">
        <v>35773</v>
      </c>
      <c r="G180" s="370"/>
      <c r="H180" s="370"/>
      <c r="I180" s="370" t="s">
        <v>37373</v>
      </c>
    </row>
    <row r="181" spans="1:9" ht="187.9" customHeight="1" x14ac:dyDescent="0.25">
      <c r="A181" s="369">
        <v>177</v>
      </c>
      <c r="B181" s="370" t="s">
        <v>33437</v>
      </c>
      <c r="C181" s="371" t="s">
        <v>33843</v>
      </c>
      <c r="D181" s="370" t="s">
        <v>37374</v>
      </c>
      <c r="E181" s="370" t="s">
        <v>33844</v>
      </c>
      <c r="F181" s="370" t="s">
        <v>35775</v>
      </c>
      <c r="G181" s="370"/>
      <c r="H181" s="370"/>
      <c r="I181" s="370" t="s">
        <v>37375</v>
      </c>
    </row>
    <row r="182" spans="1:9" ht="85.35" customHeight="1" x14ac:dyDescent="0.25">
      <c r="A182" s="369">
        <v>178</v>
      </c>
      <c r="B182" s="370" t="s">
        <v>33437</v>
      </c>
      <c r="C182" s="371" t="s">
        <v>12657</v>
      </c>
      <c r="D182" s="370" t="s">
        <v>37376</v>
      </c>
      <c r="E182" s="370" t="s">
        <v>33846</v>
      </c>
      <c r="F182" s="370" t="s">
        <v>35777</v>
      </c>
      <c r="G182" s="370" t="s">
        <v>12658</v>
      </c>
      <c r="H182" s="370" t="s">
        <v>12659</v>
      </c>
      <c r="I182" s="370" t="s">
        <v>37377</v>
      </c>
    </row>
    <row r="183" spans="1:9" ht="119.65" customHeight="1" x14ac:dyDescent="0.25">
      <c r="A183" s="369">
        <v>179</v>
      </c>
      <c r="B183" s="370" t="s">
        <v>33437</v>
      </c>
      <c r="C183" s="371" t="s">
        <v>33848</v>
      </c>
      <c r="D183" s="370" t="s">
        <v>37378</v>
      </c>
      <c r="E183" s="370" t="s">
        <v>33849</v>
      </c>
      <c r="F183" s="370" t="s">
        <v>35779</v>
      </c>
      <c r="G183" s="370"/>
      <c r="H183" s="370"/>
      <c r="I183" s="370" t="s">
        <v>37379</v>
      </c>
    </row>
    <row r="184" spans="1:9" ht="119.65" customHeight="1" x14ac:dyDescent="0.25">
      <c r="A184" s="369">
        <v>180</v>
      </c>
      <c r="B184" s="370" t="s">
        <v>33437</v>
      </c>
      <c r="C184" s="371" t="s">
        <v>33851</v>
      </c>
      <c r="D184" s="370" t="s">
        <v>37380</v>
      </c>
      <c r="E184" s="370" t="s">
        <v>33852</v>
      </c>
      <c r="F184" s="370" t="s">
        <v>35781</v>
      </c>
      <c r="G184" s="370"/>
      <c r="H184" s="370"/>
      <c r="I184" s="370" t="s">
        <v>37381</v>
      </c>
    </row>
    <row r="185" spans="1:9" ht="119.65" customHeight="1" x14ac:dyDescent="0.25">
      <c r="A185" s="369">
        <v>181</v>
      </c>
      <c r="B185" s="370" t="s">
        <v>33437</v>
      </c>
      <c r="C185" s="371" t="s">
        <v>12686</v>
      </c>
      <c r="D185" s="370" t="s">
        <v>37382</v>
      </c>
      <c r="E185" s="370" t="s">
        <v>33854</v>
      </c>
      <c r="F185" s="370" t="s">
        <v>35783</v>
      </c>
      <c r="G185" s="370"/>
      <c r="H185" s="370"/>
      <c r="I185" s="370" t="s">
        <v>37383</v>
      </c>
    </row>
    <row r="186" spans="1:9" ht="136.69999999999999" customHeight="1" x14ac:dyDescent="0.25">
      <c r="A186" s="369">
        <v>182</v>
      </c>
      <c r="B186" s="370" t="s">
        <v>33437</v>
      </c>
      <c r="C186" s="371" t="s">
        <v>33856</v>
      </c>
      <c r="D186" s="370" t="s">
        <v>37384</v>
      </c>
      <c r="E186" s="370" t="s">
        <v>33857</v>
      </c>
      <c r="F186" s="370" t="s">
        <v>35785</v>
      </c>
      <c r="G186" s="370"/>
      <c r="H186" s="370"/>
      <c r="I186" s="370" t="s">
        <v>37385</v>
      </c>
    </row>
    <row r="187" spans="1:9" ht="119.65" customHeight="1" x14ac:dyDescent="0.25">
      <c r="A187" s="369">
        <v>183</v>
      </c>
      <c r="B187" s="370" t="s">
        <v>33437</v>
      </c>
      <c r="C187" s="371" t="s">
        <v>12706</v>
      </c>
      <c r="D187" s="370" t="s">
        <v>37386</v>
      </c>
      <c r="E187" s="370" t="s">
        <v>33859</v>
      </c>
      <c r="F187" s="370" t="s">
        <v>35787</v>
      </c>
      <c r="G187" s="370"/>
      <c r="H187" s="370"/>
      <c r="I187" s="370" t="s">
        <v>37387</v>
      </c>
    </row>
    <row r="188" spans="1:9" ht="136.69999999999999" customHeight="1" x14ac:dyDescent="0.25">
      <c r="A188" s="369">
        <v>184</v>
      </c>
      <c r="B188" s="370" t="s">
        <v>33437</v>
      </c>
      <c r="C188" s="371" t="s">
        <v>33861</v>
      </c>
      <c r="D188" s="370" t="s">
        <v>37388</v>
      </c>
      <c r="E188" s="370" t="s">
        <v>33862</v>
      </c>
      <c r="F188" s="370" t="s">
        <v>35789</v>
      </c>
      <c r="G188" s="370"/>
      <c r="H188" s="370"/>
      <c r="I188" s="370" t="s">
        <v>37389</v>
      </c>
    </row>
    <row r="189" spans="1:9" ht="102.6" customHeight="1" x14ac:dyDescent="0.25">
      <c r="A189" s="369">
        <v>185</v>
      </c>
      <c r="B189" s="370" t="s">
        <v>33864</v>
      </c>
      <c r="C189" s="371" t="s">
        <v>10431</v>
      </c>
      <c r="D189" s="370" t="s">
        <v>37390</v>
      </c>
      <c r="E189" s="370" t="s">
        <v>33865</v>
      </c>
      <c r="F189" s="370" t="s">
        <v>35791</v>
      </c>
      <c r="G189" s="370" t="s">
        <v>10432</v>
      </c>
      <c r="H189" s="370" t="s">
        <v>10433</v>
      </c>
      <c r="I189" s="370" t="s">
        <v>37391</v>
      </c>
    </row>
    <row r="190" spans="1:9" ht="85.35" customHeight="1" x14ac:dyDescent="0.25">
      <c r="A190" s="369">
        <v>186</v>
      </c>
      <c r="B190" s="370" t="s">
        <v>33864</v>
      </c>
      <c r="C190" s="371" t="s">
        <v>10468</v>
      </c>
      <c r="D190" s="370" t="s">
        <v>37392</v>
      </c>
      <c r="E190" s="370" t="s">
        <v>33867</v>
      </c>
      <c r="F190" s="370" t="s">
        <v>35793</v>
      </c>
      <c r="G190" s="370" t="s">
        <v>10469</v>
      </c>
      <c r="H190" s="370" t="s">
        <v>10470</v>
      </c>
      <c r="I190" s="370" t="s">
        <v>37393</v>
      </c>
    </row>
    <row r="191" spans="1:9" ht="85.35" customHeight="1" x14ac:dyDescent="0.25">
      <c r="A191" s="369">
        <v>187</v>
      </c>
      <c r="B191" s="370" t="s">
        <v>33864</v>
      </c>
      <c r="C191" s="371" t="s">
        <v>10487</v>
      </c>
      <c r="D191" s="370" t="s">
        <v>37394</v>
      </c>
      <c r="E191" s="370" t="s">
        <v>33869</v>
      </c>
      <c r="F191" s="370" t="s">
        <v>35795</v>
      </c>
      <c r="G191" s="370" t="s">
        <v>10488</v>
      </c>
      <c r="H191" s="370" t="s">
        <v>10489</v>
      </c>
      <c r="I191" s="370" t="s">
        <v>37395</v>
      </c>
    </row>
    <row r="192" spans="1:9" ht="85.35" customHeight="1" x14ac:dyDescent="0.25">
      <c r="A192" s="369">
        <v>188</v>
      </c>
      <c r="B192" s="370" t="s">
        <v>33864</v>
      </c>
      <c r="C192" s="371" t="s">
        <v>10506</v>
      </c>
      <c r="D192" s="370" t="s">
        <v>37396</v>
      </c>
      <c r="E192" s="370" t="s">
        <v>33871</v>
      </c>
      <c r="F192" s="370" t="s">
        <v>35797</v>
      </c>
      <c r="G192" s="370" t="s">
        <v>10507</v>
      </c>
      <c r="H192" s="370" t="s">
        <v>10508</v>
      </c>
      <c r="I192" s="370" t="s">
        <v>37397</v>
      </c>
    </row>
    <row r="193" spans="1:9" ht="119.65" customHeight="1" x14ac:dyDescent="0.25">
      <c r="A193" s="369">
        <v>189</v>
      </c>
      <c r="B193" s="370" t="s">
        <v>33864</v>
      </c>
      <c r="C193" s="371" t="s">
        <v>10524</v>
      </c>
      <c r="D193" s="370" t="s">
        <v>37398</v>
      </c>
      <c r="E193" s="370" t="s">
        <v>33873</v>
      </c>
      <c r="F193" s="370" t="s">
        <v>35799</v>
      </c>
      <c r="G193" s="370" t="s">
        <v>10525</v>
      </c>
      <c r="H193" s="370" t="s">
        <v>10526</v>
      </c>
      <c r="I193" s="370" t="s">
        <v>37399</v>
      </c>
    </row>
    <row r="194" spans="1:9" ht="102.6" customHeight="1" x14ac:dyDescent="0.25">
      <c r="A194" s="369">
        <v>190</v>
      </c>
      <c r="B194" s="370" t="s">
        <v>33864</v>
      </c>
      <c r="C194" s="371" t="s">
        <v>10559</v>
      </c>
      <c r="D194" s="370" t="s">
        <v>37400</v>
      </c>
      <c r="E194" s="370" t="s">
        <v>33875</v>
      </c>
      <c r="F194" s="370" t="s">
        <v>35801</v>
      </c>
      <c r="G194" s="370" t="s">
        <v>10560</v>
      </c>
      <c r="H194" s="370" t="s">
        <v>10561</v>
      </c>
      <c r="I194" s="370" t="s">
        <v>37401</v>
      </c>
    </row>
    <row r="195" spans="1:9" ht="102.6" customHeight="1" x14ac:dyDescent="0.25">
      <c r="A195" s="369">
        <v>191</v>
      </c>
      <c r="B195" s="370" t="s">
        <v>33864</v>
      </c>
      <c r="C195" s="371" t="s">
        <v>10575</v>
      </c>
      <c r="D195" s="370" t="s">
        <v>37402</v>
      </c>
      <c r="E195" s="370" t="s">
        <v>33877</v>
      </c>
      <c r="F195" s="370" t="s">
        <v>35803</v>
      </c>
      <c r="G195" s="370" t="s">
        <v>10576</v>
      </c>
      <c r="H195" s="370" t="s">
        <v>10577</v>
      </c>
      <c r="I195" s="370" t="s">
        <v>37403</v>
      </c>
    </row>
    <row r="196" spans="1:9" ht="119.65" customHeight="1" x14ac:dyDescent="0.25">
      <c r="A196" s="369">
        <v>192</v>
      </c>
      <c r="B196" s="370" t="s">
        <v>33864</v>
      </c>
      <c r="C196" s="371" t="s">
        <v>10594</v>
      </c>
      <c r="D196" s="370" t="s">
        <v>37404</v>
      </c>
      <c r="E196" s="370" t="s">
        <v>33879</v>
      </c>
      <c r="F196" s="370" t="s">
        <v>35805</v>
      </c>
      <c r="G196" s="370" t="s">
        <v>10595</v>
      </c>
      <c r="H196" s="370" t="s">
        <v>10596</v>
      </c>
      <c r="I196" s="370" t="s">
        <v>37405</v>
      </c>
    </row>
    <row r="197" spans="1:9" ht="102.6" customHeight="1" x14ac:dyDescent="0.25">
      <c r="A197" s="369">
        <v>193</v>
      </c>
      <c r="B197" s="370" t="s">
        <v>33864</v>
      </c>
      <c r="C197" s="371" t="s">
        <v>10613</v>
      </c>
      <c r="D197" s="370" t="s">
        <v>37406</v>
      </c>
      <c r="E197" s="370" t="s">
        <v>33881</v>
      </c>
      <c r="F197" s="370" t="s">
        <v>35807</v>
      </c>
      <c r="G197" s="370" t="s">
        <v>10614</v>
      </c>
      <c r="H197" s="370" t="s">
        <v>10615</v>
      </c>
      <c r="I197" s="370" t="s">
        <v>37407</v>
      </c>
    </row>
    <row r="198" spans="1:9" ht="119.65" customHeight="1" x14ac:dyDescent="0.25">
      <c r="A198" s="369">
        <v>194</v>
      </c>
      <c r="B198" s="370" t="s">
        <v>33864</v>
      </c>
      <c r="C198" s="371" t="s">
        <v>10628</v>
      </c>
      <c r="D198" s="370" t="s">
        <v>37408</v>
      </c>
      <c r="E198" s="370" t="s">
        <v>33883</v>
      </c>
      <c r="F198" s="370" t="s">
        <v>35809</v>
      </c>
      <c r="G198" s="370" t="s">
        <v>10629</v>
      </c>
      <c r="H198" s="370" t="s">
        <v>10630</v>
      </c>
      <c r="I198" s="370" t="s">
        <v>37409</v>
      </c>
    </row>
    <row r="199" spans="1:9" ht="102.6" customHeight="1" x14ac:dyDescent="0.25">
      <c r="A199" s="369">
        <v>195</v>
      </c>
      <c r="B199" s="370" t="s">
        <v>33864</v>
      </c>
      <c r="C199" s="371" t="s">
        <v>10647</v>
      </c>
      <c r="D199" s="370" t="s">
        <v>37410</v>
      </c>
      <c r="E199" s="370" t="s">
        <v>33885</v>
      </c>
      <c r="F199" s="370" t="s">
        <v>35811</v>
      </c>
      <c r="G199" s="370" t="s">
        <v>10648</v>
      </c>
      <c r="H199" s="370" t="s">
        <v>10649</v>
      </c>
      <c r="I199" s="370" t="s">
        <v>37411</v>
      </c>
    </row>
    <row r="200" spans="1:9" ht="102.6" customHeight="1" x14ac:dyDescent="0.25">
      <c r="A200" s="369">
        <v>196</v>
      </c>
      <c r="B200" s="370" t="s">
        <v>33864</v>
      </c>
      <c r="C200" s="371" t="s">
        <v>10662</v>
      </c>
      <c r="D200" s="370" t="s">
        <v>37412</v>
      </c>
      <c r="E200" s="370" t="s">
        <v>33887</v>
      </c>
      <c r="F200" s="370" t="s">
        <v>35813</v>
      </c>
      <c r="G200" s="370" t="s">
        <v>10663</v>
      </c>
      <c r="H200" s="370" t="s">
        <v>10664</v>
      </c>
      <c r="I200" s="370" t="s">
        <v>37413</v>
      </c>
    </row>
    <row r="201" spans="1:9" ht="119.65" customHeight="1" x14ac:dyDescent="0.25">
      <c r="A201" s="369">
        <v>197</v>
      </c>
      <c r="B201" s="370" t="s">
        <v>33864</v>
      </c>
      <c r="C201" s="371" t="s">
        <v>10678</v>
      </c>
      <c r="D201" s="370" t="s">
        <v>37414</v>
      </c>
      <c r="E201" s="370" t="s">
        <v>33889</v>
      </c>
      <c r="F201" s="370" t="s">
        <v>35815</v>
      </c>
      <c r="G201" s="370" t="s">
        <v>10679</v>
      </c>
      <c r="H201" s="370" t="s">
        <v>10680</v>
      </c>
      <c r="I201" s="370" t="s">
        <v>37415</v>
      </c>
    </row>
    <row r="202" spans="1:9" ht="102.6" customHeight="1" x14ac:dyDescent="0.25">
      <c r="A202" s="369">
        <v>198</v>
      </c>
      <c r="B202" s="370" t="s">
        <v>33864</v>
      </c>
      <c r="C202" s="371" t="s">
        <v>10694</v>
      </c>
      <c r="D202" s="370" t="s">
        <v>37416</v>
      </c>
      <c r="E202" s="370" t="s">
        <v>33891</v>
      </c>
      <c r="F202" s="370" t="s">
        <v>35817</v>
      </c>
      <c r="G202" s="370" t="s">
        <v>10695</v>
      </c>
      <c r="H202" s="370" t="s">
        <v>10696</v>
      </c>
      <c r="I202" s="370" t="s">
        <v>37417</v>
      </c>
    </row>
    <row r="203" spans="1:9" ht="85.35" customHeight="1" x14ac:dyDescent="0.25">
      <c r="A203" s="369">
        <v>199</v>
      </c>
      <c r="B203" s="370" t="s">
        <v>33864</v>
      </c>
      <c r="C203" s="371" t="s">
        <v>10724</v>
      </c>
      <c r="D203" s="370" t="s">
        <v>37418</v>
      </c>
      <c r="E203" s="370" t="s">
        <v>33893</v>
      </c>
      <c r="F203" s="370" t="s">
        <v>35819</v>
      </c>
      <c r="G203" s="370" t="s">
        <v>10725</v>
      </c>
      <c r="H203" s="370" t="s">
        <v>10726</v>
      </c>
      <c r="I203" s="370" t="s">
        <v>37419</v>
      </c>
    </row>
    <row r="204" spans="1:9" ht="102.6" customHeight="1" x14ac:dyDescent="0.25">
      <c r="A204" s="369">
        <v>200</v>
      </c>
      <c r="B204" s="370" t="s">
        <v>33864</v>
      </c>
      <c r="C204" s="371" t="s">
        <v>10739</v>
      </c>
      <c r="D204" s="370" t="s">
        <v>37420</v>
      </c>
      <c r="E204" s="370" t="s">
        <v>33895</v>
      </c>
      <c r="F204" s="370" t="s">
        <v>35821</v>
      </c>
      <c r="G204" s="370" t="s">
        <v>10740</v>
      </c>
      <c r="H204" s="370" t="s">
        <v>10741</v>
      </c>
      <c r="I204" s="370" t="s">
        <v>37421</v>
      </c>
    </row>
    <row r="205" spans="1:9" ht="119.65" customHeight="1" x14ac:dyDescent="0.25">
      <c r="A205" s="369">
        <v>201</v>
      </c>
      <c r="B205" s="370" t="s">
        <v>33864</v>
      </c>
      <c r="C205" s="371" t="s">
        <v>10754</v>
      </c>
      <c r="D205" s="370" t="s">
        <v>37422</v>
      </c>
      <c r="E205" s="370" t="s">
        <v>33897</v>
      </c>
      <c r="F205" s="370" t="s">
        <v>35823</v>
      </c>
      <c r="G205" s="370" t="s">
        <v>10755</v>
      </c>
      <c r="H205" s="370" t="s">
        <v>10756</v>
      </c>
      <c r="I205" s="370" t="s">
        <v>37423</v>
      </c>
    </row>
    <row r="206" spans="1:9" ht="119.65" customHeight="1" x14ac:dyDescent="0.25">
      <c r="A206" s="369">
        <v>202</v>
      </c>
      <c r="B206" s="370" t="s">
        <v>33864</v>
      </c>
      <c r="C206" s="371" t="s">
        <v>10770</v>
      </c>
      <c r="D206" s="370" t="s">
        <v>37424</v>
      </c>
      <c r="E206" s="370" t="s">
        <v>33899</v>
      </c>
      <c r="F206" s="370" t="s">
        <v>35825</v>
      </c>
      <c r="G206" s="370" t="s">
        <v>10771</v>
      </c>
      <c r="H206" s="370" t="s">
        <v>10772</v>
      </c>
      <c r="I206" s="370" t="s">
        <v>37425</v>
      </c>
    </row>
    <row r="207" spans="1:9" ht="102.6" customHeight="1" x14ac:dyDescent="0.25">
      <c r="A207" s="369">
        <v>203</v>
      </c>
      <c r="B207" s="370" t="s">
        <v>33864</v>
      </c>
      <c r="C207" s="371" t="s">
        <v>10806</v>
      </c>
      <c r="D207" s="370" t="s">
        <v>37426</v>
      </c>
      <c r="E207" s="370" t="s">
        <v>33901</v>
      </c>
      <c r="F207" s="370" t="s">
        <v>35827</v>
      </c>
      <c r="G207" s="370" t="s">
        <v>10807</v>
      </c>
      <c r="H207" s="370" t="s">
        <v>10808</v>
      </c>
      <c r="I207" s="370" t="s">
        <v>37427</v>
      </c>
    </row>
    <row r="208" spans="1:9" ht="102.6" customHeight="1" x14ac:dyDescent="0.25">
      <c r="A208" s="369">
        <v>204</v>
      </c>
      <c r="B208" s="370" t="s">
        <v>33864</v>
      </c>
      <c r="C208" s="371" t="s">
        <v>10825</v>
      </c>
      <c r="D208" s="370" t="s">
        <v>37428</v>
      </c>
      <c r="E208" s="370" t="s">
        <v>33903</v>
      </c>
      <c r="F208" s="370" t="s">
        <v>35829</v>
      </c>
      <c r="G208" s="370" t="s">
        <v>10826</v>
      </c>
      <c r="H208" s="370" t="s">
        <v>10827</v>
      </c>
      <c r="I208" s="370" t="s">
        <v>37429</v>
      </c>
    </row>
    <row r="209" spans="1:9" ht="102.6" customHeight="1" x14ac:dyDescent="0.25">
      <c r="A209" s="369">
        <v>205</v>
      </c>
      <c r="B209" s="370" t="s">
        <v>33864</v>
      </c>
      <c r="C209" s="371" t="s">
        <v>10844</v>
      </c>
      <c r="D209" s="370" t="s">
        <v>37430</v>
      </c>
      <c r="E209" s="370" t="s">
        <v>33905</v>
      </c>
      <c r="F209" s="370" t="s">
        <v>35831</v>
      </c>
      <c r="G209" s="370" t="s">
        <v>10845</v>
      </c>
      <c r="H209" s="370" t="s">
        <v>10846</v>
      </c>
      <c r="I209" s="370" t="s">
        <v>37431</v>
      </c>
    </row>
    <row r="210" spans="1:9" ht="119.65" customHeight="1" x14ac:dyDescent="0.25">
      <c r="A210" s="369">
        <v>206</v>
      </c>
      <c r="B210" s="370" t="s">
        <v>33864</v>
      </c>
      <c r="C210" s="371" t="s">
        <v>10863</v>
      </c>
      <c r="D210" s="370" t="s">
        <v>37432</v>
      </c>
      <c r="E210" s="370" t="s">
        <v>33907</v>
      </c>
      <c r="F210" s="370" t="s">
        <v>35833</v>
      </c>
      <c r="G210" s="370" t="s">
        <v>10864</v>
      </c>
      <c r="H210" s="370" t="s">
        <v>10865</v>
      </c>
      <c r="I210" s="370" t="s">
        <v>37433</v>
      </c>
    </row>
    <row r="211" spans="1:9" ht="85.35" customHeight="1" x14ac:dyDescent="0.25">
      <c r="A211" s="369">
        <v>207</v>
      </c>
      <c r="B211" s="370" t="s">
        <v>33864</v>
      </c>
      <c r="C211" s="371" t="s">
        <v>10898</v>
      </c>
      <c r="D211" s="370" t="s">
        <v>37434</v>
      </c>
      <c r="E211" s="370" t="s">
        <v>33909</v>
      </c>
      <c r="F211" s="370" t="s">
        <v>35835</v>
      </c>
      <c r="G211" s="370" t="s">
        <v>10899</v>
      </c>
      <c r="H211" s="370" t="s">
        <v>10900</v>
      </c>
      <c r="I211" s="370" t="s">
        <v>37435</v>
      </c>
    </row>
    <row r="212" spans="1:9" ht="102.6" customHeight="1" x14ac:dyDescent="0.25">
      <c r="A212" s="369">
        <v>208</v>
      </c>
      <c r="B212" s="370" t="s">
        <v>33864</v>
      </c>
      <c r="C212" s="371" t="s">
        <v>10915</v>
      </c>
      <c r="D212" s="370" t="s">
        <v>37436</v>
      </c>
      <c r="E212" s="370" t="s">
        <v>33911</v>
      </c>
      <c r="F212" s="370" t="s">
        <v>35837</v>
      </c>
      <c r="G212" s="370" t="s">
        <v>10916</v>
      </c>
      <c r="H212" s="370" t="s">
        <v>10917</v>
      </c>
      <c r="I212" s="370" t="s">
        <v>37437</v>
      </c>
    </row>
    <row r="213" spans="1:9" ht="102.6" customHeight="1" x14ac:dyDescent="0.25">
      <c r="A213" s="369">
        <v>209</v>
      </c>
      <c r="B213" s="370" t="s">
        <v>33864</v>
      </c>
      <c r="C213" s="371" t="s">
        <v>10933</v>
      </c>
      <c r="D213" s="370" t="s">
        <v>37438</v>
      </c>
      <c r="E213" s="370" t="s">
        <v>33913</v>
      </c>
      <c r="F213" s="370" t="s">
        <v>35839</v>
      </c>
      <c r="G213" s="370" t="s">
        <v>10934</v>
      </c>
      <c r="H213" s="370" t="s">
        <v>10935</v>
      </c>
      <c r="I213" s="370" t="s">
        <v>37439</v>
      </c>
    </row>
    <row r="214" spans="1:9" ht="85.35" customHeight="1" x14ac:dyDescent="0.25">
      <c r="A214" s="369">
        <v>210</v>
      </c>
      <c r="B214" s="370" t="s">
        <v>33864</v>
      </c>
      <c r="C214" s="371" t="s">
        <v>10941</v>
      </c>
      <c r="D214" s="370" t="s">
        <v>37440</v>
      </c>
      <c r="E214" s="370" t="s">
        <v>33915</v>
      </c>
      <c r="F214" s="370" t="s">
        <v>35841</v>
      </c>
      <c r="G214" s="370" t="s">
        <v>10942</v>
      </c>
      <c r="H214" s="370" t="s">
        <v>10943</v>
      </c>
      <c r="I214" s="370" t="s">
        <v>37441</v>
      </c>
    </row>
    <row r="215" spans="1:9" ht="119.65" customHeight="1" x14ac:dyDescent="0.25">
      <c r="A215" s="369">
        <v>211</v>
      </c>
      <c r="B215" s="370" t="s">
        <v>33864</v>
      </c>
      <c r="C215" s="371" t="s">
        <v>10956</v>
      </c>
      <c r="D215" s="370" t="s">
        <v>37442</v>
      </c>
      <c r="E215" s="370" t="s">
        <v>33917</v>
      </c>
      <c r="F215" s="370" t="s">
        <v>35843</v>
      </c>
      <c r="G215" s="370" t="s">
        <v>10957</v>
      </c>
      <c r="H215" s="370" t="s">
        <v>10958</v>
      </c>
      <c r="I215" s="370" t="s">
        <v>37443</v>
      </c>
    </row>
    <row r="216" spans="1:9" ht="102.6" customHeight="1" x14ac:dyDescent="0.25">
      <c r="A216" s="369">
        <v>212</v>
      </c>
      <c r="B216" s="370" t="s">
        <v>33864</v>
      </c>
      <c r="C216" s="371" t="s">
        <v>10971</v>
      </c>
      <c r="D216" s="370" t="s">
        <v>37444</v>
      </c>
      <c r="E216" s="370" t="s">
        <v>33919</v>
      </c>
      <c r="F216" s="370" t="s">
        <v>35845</v>
      </c>
      <c r="G216" s="370" t="s">
        <v>10972</v>
      </c>
      <c r="H216" s="370" t="s">
        <v>10973</v>
      </c>
      <c r="I216" s="370" t="s">
        <v>37445</v>
      </c>
    </row>
    <row r="217" spans="1:9" ht="119.65" customHeight="1" x14ac:dyDescent="0.25">
      <c r="A217" s="369">
        <v>213</v>
      </c>
      <c r="B217" s="370" t="s">
        <v>33864</v>
      </c>
      <c r="C217" s="371" t="s">
        <v>10989</v>
      </c>
      <c r="D217" s="370" t="s">
        <v>37446</v>
      </c>
      <c r="E217" s="370" t="s">
        <v>33921</v>
      </c>
      <c r="F217" s="370" t="s">
        <v>35847</v>
      </c>
      <c r="G217" s="370" t="s">
        <v>10990</v>
      </c>
      <c r="H217" s="370" t="s">
        <v>10991</v>
      </c>
      <c r="I217" s="370" t="s">
        <v>37447</v>
      </c>
    </row>
    <row r="218" spans="1:9" ht="136.69999999999999" customHeight="1" x14ac:dyDescent="0.25">
      <c r="A218" s="369">
        <v>214</v>
      </c>
      <c r="B218" s="370" t="s">
        <v>33864</v>
      </c>
      <c r="C218" s="371" t="s">
        <v>11007</v>
      </c>
      <c r="D218" s="370" t="s">
        <v>37448</v>
      </c>
      <c r="E218" s="370" t="s">
        <v>33923</v>
      </c>
      <c r="F218" s="370" t="s">
        <v>35849</v>
      </c>
      <c r="G218" s="370" t="s">
        <v>11008</v>
      </c>
      <c r="H218" s="370" t="s">
        <v>11009</v>
      </c>
      <c r="I218" s="370" t="s">
        <v>37449</v>
      </c>
    </row>
    <row r="219" spans="1:9" ht="102.6" customHeight="1" x14ac:dyDescent="0.25">
      <c r="A219" s="369">
        <v>215</v>
      </c>
      <c r="B219" s="370" t="s">
        <v>33864</v>
      </c>
      <c r="C219" s="371" t="s">
        <v>11037</v>
      </c>
      <c r="D219" s="370" t="s">
        <v>37450</v>
      </c>
      <c r="E219" s="370" t="s">
        <v>33925</v>
      </c>
      <c r="F219" s="370" t="s">
        <v>35851</v>
      </c>
      <c r="G219" s="370" t="s">
        <v>11038</v>
      </c>
      <c r="H219" s="370" t="s">
        <v>11039</v>
      </c>
      <c r="I219" s="370" t="s">
        <v>37451</v>
      </c>
    </row>
    <row r="220" spans="1:9" ht="85.35" customHeight="1" x14ac:dyDescent="0.25">
      <c r="A220" s="369">
        <v>216</v>
      </c>
      <c r="B220" s="370" t="s">
        <v>33864</v>
      </c>
      <c r="C220" s="371" t="s">
        <v>11055</v>
      </c>
      <c r="D220" s="370" t="s">
        <v>37452</v>
      </c>
      <c r="E220" s="370" t="s">
        <v>33927</v>
      </c>
      <c r="F220" s="370" t="s">
        <v>35853</v>
      </c>
      <c r="G220" s="370" t="s">
        <v>11056</v>
      </c>
      <c r="H220" s="370" t="s">
        <v>11057</v>
      </c>
      <c r="I220" s="370" t="s">
        <v>37453</v>
      </c>
    </row>
    <row r="221" spans="1:9" ht="85.35" customHeight="1" x14ac:dyDescent="0.25">
      <c r="A221" s="369">
        <v>217</v>
      </c>
      <c r="B221" s="370" t="s">
        <v>33864</v>
      </c>
      <c r="C221" s="371" t="s">
        <v>11073</v>
      </c>
      <c r="D221" s="370" t="s">
        <v>37454</v>
      </c>
      <c r="E221" s="370" t="s">
        <v>33929</v>
      </c>
      <c r="F221" s="370" t="s">
        <v>35855</v>
      </c>
      <c r="G221" s="370" t="s">
        <v>11074</v>
      </c>
      <c r="H221" s="370" t="s">
        <v>11075</v>
      </c>
      <c r="I221" s="370" t="s">
        <v>37455</v>
      </c>
    </row>
    <row r="222" spans="1:9" ht="85.35" customHeight="1" x14ac:dyDescent="0.25">
      <c r="A222" s="369">
        <v>218</v>
      </c>
      <c r="B222" s="370" t="s">
        <v>33864</v>
      </c>
      <c r="C222" s="371" t="s">
        <v>11090</v>
      </c>
      <c r="D222" s="370" t="s">
        <v>37456</v>
      </c>
      <c r="E222" s="370" t="s">
        <v>33931</v>
      </c>
      <c r="F222" s="370" t="s">
        <v>35857</v>
      </c>
      <c r="G222" s="370" t="s">
        <v>33932</v>
      </c>
      <c r="H222" s="370" t="s">
        <v>33933</v>
      </c>
      <c r="I222" s="370" t="s">
        <v>37457</v>
      </c>
    </row>
    <row r="223" spans="1:9" ht="85.35" customHeight="1" x14ac:dyDescent="0.25">
      <c r="A223" s="369">
        <v>219</v>
      </c>
      <c r="B223" s="370" t="s">
        <v>33864</v>
      </c>
      <c r="C223" s="371" t="s">
        <v>33935</v>
      </c>
      <c r="D223" s="370" t="s">
        <v>37458</v>
      </c>
      <c r="E223" s="370" t="s">
        <v>33936</v>
      </c>
      <c r="F223" s="370" t="s">
        <v>35859</v>
      </c>
      <c r="G223" s="370" t="s">
        <v>11109</v>
      </c>
      <c r="H223" s="370" t="s">
        <v>11110</v>
      </c>
      <c r="I223" s="370" t="s">
        <v>37459</v>
      </c>
    </row>
    <row r="224" spans="1:9" ht="85.35" customHeight="1" x14ac:dyDescent="0.25">
      <c r="A224" s="369">
        <v>220</v>
      </c>
      <c r="B224" s="370" t="s">
        <v>33864</v>
      </c>
      <c r="C224" s="371" t="s">
        <v>11136</v>
      </c>
      <c r="D224" s="370" t="s">
        <v>37460</v>
      </c>
      <c r="E224" s="370" t="s">
        <v>33938</v>
      </c>
      <c r="F224" s="370" t="s">
        <v>35861</v>
      </c>
      <c r="G224" s="370" t="s">
        <v>11137</v>
      </c>
      <c r="H224" s="370" t="s">
        <v>11138</v>
      </c>
      <c r="I224" s="370" t="s">
        <v>37461</v>
      </c>
    </row>
    <row r="225" spans="1:9" ht="102.6" customHeight="1" x14ac:dyDescent="0.25">
      <c r="A225" s="369">
        <v>221</v>
      </c>
      <c r="B225" s="370" t="s">
        <v>33864</v>
      </c>
      <c r="C225" s="371" t="s">
        <v>11149</v>
      </c>
      <c r="D225" s="370" t="s">
        <v>37462</v>
      </c>
      <c r="E225" s="370" t="s">
        <v>33940</v>
      </c>
      <c r="F225" s="370" t="s">
        <v>35863</v>
      </c>
      <c r="G225" s="370" t="s">
        <v>11150</v>
      </c>
      <c r="H225" s="370" t="s">
        <v>11151</v>
      </c>
      <c r="I225" s="370" t="s">
        <v>37463</v>
      </c>
    </row>
    <row r="226" spans="1:9" ht="85.35" customHeight="1" x14ac:dyDescent="0.25">
      <c r="A226" s="369">
        <v>222</v>
      </c>
      <c r="B226" s="370" t="s">
        <v>33864</v>
      </c>
      <c r="C226" s="371" t="s">
        <v>11167</v>
      </c>
      <c r="D226" s="370" t="s">
        <v>37464</v>
      </c>
      <c r="E226" s="370" t="s">
        <v>33942</v>
      </c>
      <c r="F226" s="370" t="s">
        <v>35865</v>
      </c>
      <c r="G226" s="370" t="s">
        <v>11168</v>
      </c>
      <c r="H226" s="370" t="s">
        <v>11169</v>
      </c>
      <c r="I226" s="370" t="s">
        <v>37465</v>
      </c>
    </row>
    <row r="227" spans="1:9" ht="102.6" customHeight="1" x14ac:dyDescent="0.25">
      <c r="A227" s="369">
        <v>223</v>
      </c>
      <c r="B227" s="370" t="s">
        <v>33864</v>
      </c>
      <c r="C227" s="371" t="s">
        <v>11183</v>
      </c>
      <c r="D227" s="370" t="s">
        <v>37466</v>
      </c>
      <c r="E227" s="370" t="s">
        <v>33944</v>
      </c>
      <c r="F227" s="370" t="s">
        <v>35867</v>
      </c>
      <c r="G227" s="370" t="s">
        <v>11184</v>
      </c>
      <c r="H227" s="370" t="s">
        <v>11185</v>
      </c>
      <c r="I227" s="370" t="s">
        <v>37467</v>
      </c>
    </row>
    <row r="228" spans="1:9" ht="102.6" customHeight="1" x14ac:dyDescent="0.25">
      <c r="A228" s="369">
        <v>224</v>
      </c>
      <c r="B228" s="370" t="s">
        <v>33864</v>
      </c>
      <c r="C228" s="371" t="s">
        <v>11197</v>
      </c>
      <c r="D228" s="370" t="s">
        <v>37468</v>
      </c>
      <c r="E228" s="370" t="s">
        <v>33946</v>
      </c>
      <c r="F228" s="370" t="s">
        <v>35869</v>
      </c>
      <c r="G228" s="370" t="s">
        <v>11198</v>
      </c>
      <c r="H228" s="370" t="s">
        <v>11199</v>
      </c>
      <c r="I228" s="370" t="s">
        <v>37469</v>
      </c>
    </row>
    <row r="229" spans="1:9" ht="102.6" customHeight="1" x14ac:dyDescent="0.25">
      <c r="A229" s="369">
        <v>225</v>
      </c>
      <c r="B229" s="370" t="s">
        <v>33864</v>
      </c>
      <c r="C229" s="371" t="s">
        <v>11212</v>
      </c>
      <c r="D229" s="370" t="s">
        <v>37470</v>
      </c>
      <c r="E229" s="370" t="s">
        <v>33948</v>
      </c>
      <c r="F229" s="370" t="s">
        <v>35871</v>
      </c>
      <c r="G229" s="370" t="s">
        <v>11213</v>
      </c>
      <c r="H229" s="370" t="s">
        <v>11214</v>
      </c>
      <c r="I229" s="370" t="s">
        <v>37471</v>
      </c>
    </row>
    <row r="230" spans="1:9" ht="85.35" customHeight="1" x14ac:dyDescent="0.25">
      <c r="A230" s="369">
        <v>226</v>
      </c>
      <c r="B230" s="370" t="s">
        <v>33864</v>
      </c>
      <c r="C230" s="371" t="s">
        <v>11240</v>
      </c>
      <c r="D230" s="370" t="s">
        <v>37472</v>
      </c>
      <c r="E230" s="370" t="s">
        <v>33950</v>
      </c>
      <c r="F230" s="370" t="s">
        <v>35873</v>
      </c>
      <c r="G230" s="370" t="s">
        <v>11241</v>
      </c>
      <c r="H230" s="370" t="s">
        <v>11242</v>
      </c>
      <c r="I230" s="370" t="s">
        <v>37473</v>
      </c>
    </row>
    <row r="231" spans="1:9" ht="85.35" customHeight="1" x14ac:dyDescent="0.25">
      <c r="A231" s="369">
        <v>227</v>
      </c>
      <c r="B231" s="370" t="s">
        <v>33864</v>
      </c>
      <c r="C231" s="371" t="s">
        <v>11258</v>
      </c>
      <c r="D231" s="370" t="s">
        <v>37474</v>
      </c>
      <c r="E231" s="370" t="s">
        <v>33952</v>
      </c>
      <c r="F231" s="370" t="s">
        <v>35875</v>
      </c>
      <c r="G231" s="370" t="s">
        <v>11259</v>
      </c>
      <c r="H231" s="370" t="s">
        <v>11260</v>
      </c>
      <c r="I231" s="370" t="s">
        <v>37475</v>
      </c>
    </row>
    <row r="232" spans="1:9" ht="85.35" customHeight="1" x14ac:dyDescent="0.25">
      <c r="A232" s="369">
        <v>228</v>
      </c>
      <c r="B232" s="370" t="s">
        <v>33864</v>
      </c>
      <c r="C232" s="371" t="s">
        <v>11276</v>
      </c>
      <c r="D232" s="370" t="s">
        <v>37476</v>
      </c>
      <c r="E232" s="370" t="s">
        <v>33954</v>
      </c>
      <c r="F232" s="370" t="s">
        <v>35877</v>
      </c>
      <c r="G232" s="370" t="s">
        <v>11277</v>
      </c>
      <c r="H232" s="370" t="s">
        <v>11278</v>
      </c>
      <c r="I232" s="370" t="s">
        <v>37477</v>
      </c>
    </row>
    <row r="233" spans="1:9" ht="102.6" customHeight="1" x14ac:dyDescent="0.25">
      <c r="A233" s="369">
        <v>229</v>
      </c>
      <c r="B233" s="370" t="s">
        <v>33864</v>
      </c>
      <c r="C233" s="371" t="s">
        <v>11294</v>
      </c>
      <c r="D233" s="370" t="s">
        <v>37478</v>
      </c>
      <c r="E233" s="370" t="s">
        <v>33956</v>
      </c>
      <c r="F233" s="370" t="s">
        <v>35879</v>
      </c>
      <c r="G233" s="370" t="s">
        <v>11295</v>
      </c>
      <c r="H233" s="370" t="s">
        <v>11296</v>
      </c>
      <c r="I233" s="370" t="s">
        <v>37479</v>
      </c>
    </row>
    <row r="234" spans="1:9" ht="119.65" customHeight="1" x14ac:dyDescent="0.25">
      <c r="A234" s="369">
        <v>230</v>
      </c>
      <c r="B234" s="370" t="s">
        <v>33864</v>
      </c>
      <c r="C234" s="371" t="s">
        <v>11312</v>
      </c>
      <c r="D234" s="370" t="s">
        <v>37480</v>
      </c>
      <c r="E234" s="370" t="s">
        <v>33958</v>
      </c>
      <c r="F234" s="370" t="s">
        <v>35881</v>
      </c>
      <c r="G234" s="370" t="s">
        <v>11313</v>
      </c>
      <c r="H234" s="370" t="s">
        <v>11314</v>
      </c>
      <c r="I234" s="370" t="s">
        <v>37481</v>
      </c>
    </row>
    <row r="235" spans="1:9" ht="85.35" customHeight="1" x14ac:dyDescent="0.25">
      <c r="A235" s="369">
        <v>231</v>
      </c>
      <c r="B235" s="370" t="s">
        <v>33864</v>
      </c>
      <c r="C235" s="371" t="s">
        <v>11341</v>
      </c>
      <c r="D235" s="370" t="s">
        <v>37482</v>
      </c>
      <c r="E235" s="370" t="s">
        <v>33960</v>
      </c>
      <c r="F235" s="370" t="s">
        <v>35883</v>
      </c>
      <c r="G235" s="370" t="s">
        <v>11342</v>
      </c>
      <c r="H235" s="370" t="s">
        <v>11343</v>
      </c>
      <c r="I235" s="370" t="s">
        <v>37483</v>
      </c>
    </row>
    <row r="236" spans="1:9" ht="102.6" customHeight="1" x14ac:dyDescent="0.25">
      <c r="A236" s="369">
        <v>232</v>
      </c>
      <c r="B236" s="370" t="s">
        <v>33864</v>
      </c>
      <c r="C236" s="371" t="s">
        <v>11359</v>
      </c>
      <c r="D236" s="370" t="s">
        <v>37484</v>
      </c>
      <c r="E236" s="370" t="s">
        <v>33962</v>
      </c>
      <c r="F236" s="370" t="s">
        <v>35885</v>
      </c>
      <c r="G236" s="370" t="s">
        <v>11360</v>
      </c>
      <c r="H236" s="370" t="s">
        <v>11361</v>
      </c>
      <c r="I236" s="370" t="s">
        <v>37485</v>
      </c>
    </row>
    <row r="237" spans="1:9" ht="85.35" customHeight="1" x14ac:dyDescent="0.25">
      <c r="A237" s="369">
        <v>233</v>
      </c>
      <c r="B237" s="370" t="s">
        <v>33864</v>
      </c>
      <c r="C237" s="371" t="s">
        <v>11393</v>
      </c>
      <c r="D237" s="370" t="s">
        <v>37486</v>
      </c>
      <c r="E237" s="370" t="s">
        <v>33964</v>
      </c>
      <c r="F237" s="370" t="s">
        <v>35887</v>
      </c>
      <c r="G237" s="370" t="s">
        <v>11394</v>
      </c>
      <c r="H237" s="370" t="s">
        <v>11395</v>
      </c>
      <c r="I237" s="370" t="s">
        <v>37487</v>
      </c>
    </row>
    <row r="238" spans="1:9" ht="119.65" customHeight="1" x14ac:dyDescent="0.25">
      <c r="A238" s="369">
        <v>234</v>
      </c>
      <c r="B238" s="370" t="s">
        <v>33864</v>
      </c>
      <c r="C238" s="371" t="s">
        <v>11412</v>
      </c>
      <c r="D238" s="370" t="s">
        <v>37488</v>
      </c>
      <c r="E238" s="370" t="s">
        <v>33966</v>
      </c>
      <c r="F238" s="370" t="s">
        <v>35889</v>
      </c>
      <c r="G238" s="370" t="s">
        <v>11413</v>
      </c>
      <c r="H238" s="370" t="s">
        <v>11414</v>
      </c>
      <c r="I238" s="370" t="s">
        <v>37489</v>
      </c>
    </row>
    <row r="239" spans="1:9" ht="119.65" customHeight="1" x14ac:dyDescent="0.25">
      <c r="A239" s="369">
        <v>235</v>
      </c>
      <c r="B239" s="370" t="s">
        <v>33864</v>
      </c>
      <c r="C239" s="371" t="s">
        <v>11431</v>
      </c>
      <c r="D239" s="370" t="s">
        <v>37490</v>
      </c>
      <c r="E239" s="370" t="s">
        <v>33968</v>
      </c>
      <c r="F239" s="370" t="s">
        <v>35891</v>
      </c>
      <c r="G239" s="370" t="s">
        <v>11432</v>
      </c>
      <c r="H239" s="370" t="s">
        <v>11433</v>
      </c>
      <c r="I239" s="370" t="s">
        <v>37491</v>
      </c>
    </row>
    <row r="240" spans="1:9" ht="136.69999999999999" customHeight="1" x14ac:dyDescent="0.25">
      <c r="A240" s="369">
        <v>236</v>
      </c>
      <c r="B240" s="370" t="s">
        <v>33864</v>
      </c>
      <c r="C240" s="371" t="s">
        <v>11447</v>
      </c>
      <c r="D240" s="370" t="s">
        <v>37492</v>
      </c>
      <c r="E240" s="370" t="s">
        <v>33970</v>
      </c>
      <c r="F240" s="370" t="s">
        <v>35893</v>
      </c>
      <c r="G240" s="370" t="s">
        <v>11448</v>
      </c>
      <c r="H240" s="370" t="s">
        <v>11449</v>
      </c>
      <c r="I240" s="370" t="s">
        <v>37493</v>
      </c>
    </row>
    <row r="241" spans="1:9" ht="102.6" customHeight="1" x14ac:dyDescent="0.25">
      <c r="A241" s="369">
        <v>237</v>
      </c>
      <c r="B241" s="370" t="s">
        <v>33864</v>
      </c>
      <c r="C241" s="371" t="s">
        <v>11474</v>
      </c>
      <c r="D241" s="370" t="s">
        <v>37494</v>
      </c>
      <c r="E241" s="370" t="s">
        <v>33972</v>
      </c>
      <c r="F241" s="370" t="s">
        <v>35895</v>
      </c>
      <c r="G241" s="370" t="s">
        <v>11475</v>
      </c>
      <c r="H241" s="370" t="s">
        <v>11476</v>
      </c>
      <c r="I241" s="370" t="s">
        <v>37495</v>
      </c>
    </row>
    <row r="242" spans="1:9" ht="119.65" customHeight="1" x14ac:dyDescent="0.25">
      <c r="A242" s="369">
        <v>238</v>
      </c>
      <c r="B242" s="370" t="s">
        <v>33864</v>
      </c>
      <c r="C242" s="371" t="s">
        <v>33974</v>
      </c>
      <c r="D242" s="370" t="s">
        <v>37496</v>
      </c>
      <c r="E242" s="370" t="s">
        <v>33975</v>
      </c>
      <c r="F242" s="370" t="s">
        <v>35897</v>
      </c>
      <c r="G242" s="370" t="s">
        <v>33976</v>
      </c>
      <c r="H242" s="370" t="s">
        <v>33977</v>
      </c>
      <c r="I242" s="370" t="s">
        <v>37497</v>
      </c>
    </row>
    <row r="243" spans="1:9" ht="119.65" customHeight="1" x14ac:dyDescent="0.25">
      <c r="A243" s="369">
        <v>239</v>
      </c>
      <c r="B243" s="370" t="s">
        <v>33864</v>
      </c>
      <c r="C243" s="371" t="s">
        <v>11514</v>
      </c>
      <c r="D243" s="370" t="s">
        <v>37498</v>
      </c>
      <c r="E243" s="370" t="s">
        <v>33979</v>
      </c>
      <c r="F243" s="370" t="s">
        <v>35899</v>
      </c>
      <c r="G243" s="370"/>
      <c r="H243" s="370"/>
      <c r="I243" s="370" t="s">
        <v>37499</v>
      </c>
    </row>
    <row r="244" spans="1:9" ht="85.35" customHeight="1" x14ac:dyDescent="0.25">
      <c r="A244" s="369">
        <v>240</v>
      </c>
      <c r="B244" s="370" t="s">
        <v>33981</v>
      </c>
      <c r="C244" s="371" t="s">
        <v>10417</v>
      </c>
      <c r="D244" s="370" t="s">
        <v>37500</v>
      </c>
      <c r="E244" s="370" t="s">
        <v>33982</v>
      </c>
      <c r="F244" s="370" t="s">
        <v>35901</v>
      </c>
      <c r="G244" s="370" t="s">
        <v>10418</v>
      </c>
      <c r="H244" s="370" t="s">
        <v>10419</v>
      </c>
      <c r="I244" s="370" t="s">
        <v>37501</v>
      </c>
    </row>
    <row r="245" spans="1:9" ht="119.65" customHeight="1" x14ac:dyDescent="0.25">
      <c r="A245" s="369">
        <v>241</v>
      </c>
      <c r="B245" s="370" t="s">
        <v>33981</v>
      </c>
      <c r="C245" s="371" t="s">
        <v>10423</v>
      </c>
      <c r="D245" s="370" t="s">
        <v>37502</v>
      </c>
      <c r="E245" s="370" t="s">
        <v>33984</v>
      </c>
      <c r="F245" s="370" t="s">
        <v>35903</v>
      </c>
      <c r="G245" s="370" t="s">
        <v>10424</v>
      </c>
      <c r="H245" s="370" t="s">
        <v>10425</v>
      </c>
      <c r="I245" s="370" t="s">
        <v>37503</v>
      </c>
    </row>
    <row r="246" spans="1:9" ht="119.65" customHeight="1" x14ac:dyDescent="0.25">
      <c r="A246" s="369">
        <v>242</v>
      </c>
      <c r="B246" s="370" t="s">
        <v>33981</v>
      </c>
      <c r="C246" s="371" t="s">
        <v>10434</v>
      </c>
      <c r="D246" s="370" t="s">
        <v>37504</v>
      </c>
      <c r="E246" s="370" t="s">
        <v>33986</v>
      </c>
      <c r="F246" s="370" t="s">
        <v>35905</v>
      </c>
      <c r="G246" s="370" t="s">
        <v>10435</v>
      </c>
      <c r="H246" s="370" t="s">
        <v>10436</v>
      </c>
      <c r="I246" s="370" t="s">
        <v>37505</v>
      </c>
    </row>
    <row r="247" spans="1:9" ht="119.65" customHeight="1" x14ac:dyDescent="0.25">
      <c r="A247" s="369">
        <v>243</v>
      </c>
      <c r="B247" s="370" t="s">
        <v>33981</v>
      </c>
      <c r="C247" s="371" t="s">
        <v>10452</v>
      </c>
      <c r="D247" s="370" t="s">
        <v>37506</v>
      </c>
      <c r="E247" s="370" t="s">
        <v>33988</v>
      </c>
      <c r="F247" s="370" t="s">
        <v>35907</v>
      </c>
      <c r="G247" s="370" t="s">
        <v>10453</v>
      </c>
      <c r="H247" s="370" t="s">
        <v>10454</v>
      </c>
      <c r="I247" s="370" t="s">
        <v>37507</v>
      </c>
    </row>
    <row r="248" spans="1:9" ht="119.65" customHeight="1" x14ac:dyDescent="0.25">
      <c r="A248" s="369">
        <v>244</v>
      </c>
      <c r="B248" s="370" t="s">
        <v>33981</v>
      </c>
      <c r="C248" s="371" t="s">
        <v>10471</v>
      </c>
      <c r="D248" s="370" t="s">
        <v>37508</v>
      </c>
      <c r="E248" s="370" t="s">
        <v>33990</v>
      </c>
      <c r="F248" s="370" t="s">
        <v>35909</v>
      </c>
      <c r="G248" s="370" t="s">
        <v>10472</v>
      </c>
      <c r="H248" s="370" t="s">
        <v>10473</v>
      </c>
      <c r="I248" s="370" t="s">
        <v>37509</v>
      </c>
    </row>
    <row r="249" spans="1:9" ht="119.65" customHeight="1" x14ac:dyDescent="0.25">
      <c r="A249" s="369">
        <v>245</v>
      </c>
      <c r="B249" s="370" t="s">
        <v>33981</v>
      </c>
      <c r="C249" s="371" t="s">
        <v>10490</v>
      </c>
      <c r="D249" s="370" t="s">
        <v>37510</v>
      </c>
      <c r="E249" s="370" t="s">
        <v>33992</v>
      </c>
      <c r="F249" s="370" t="s">
        <v>35911</v>
      </c>
      <c r="G249" s="370" t="s">
        <v>10491</v>
      </c>
      <c r="H249" s="370" t="s">
        <v>10492</v>
      </c>
      <c r="I249" s="370" t="s">
        <v>37511</v>
      </c>
    </row>
    <row r="250" spans="1:9" ht="119.65" customHeight="1" x14ac:dyDescent="0.25">
      <c r="A250" s="369">
        <v>246</v>
      </c>
      <c r="B250" s="370" t="s">
        <v>33981</v>
      </c>
      <c r="C250" s="371" t="s">
        <v>10509</v>
      </c>
      <c r="D250" s="370" t="s">
        <v>37512</v>
      </c>
      <c r="E250" s="370" t="s">
        <v>33994</v>
      </c>
      <c r="F250" s="370" t="s">
        <v>35913</v>
      </c>
      <c r="G250" s="370" t="s">
        <v>10510</v>
      </c>
      <c r="H250" s="370" t="s">
        <v>10511</v>
      </c>
      <c r="I250" s="370" t="s">
        <v>37513</v>
      </c>
    </row>
    <row r="251" spans="1:9" ht="119.65" customHeight="1" x14ac:dyDescent="0.25">
      <c r="A251" s="369">
        <v>247</v>
      </c>
      <c r="B251" s="370" t="s">
        <v>33981</v>
      </c>
      <c r="C251" s="371" t="s">
        <v>10527</v>
      </c>
      <c r="D251" s="370" t="s">
        <v>37514</v>
      </c>
      <c r="E251" s="370" t="s">
        <v>33996</v>
      </c>
      <c r="F251" s="370" t="s">
        <v>35915</v>
      </c>
      <c r="G251" s="370" t="s">
        <v>10528</v>
      </c>
      <c r="H251" s="370" t="s">
        <v>10529</v>
      </c>
      <c r="I251" s="370" t="s">
        <v>37515</v>
      </c>
    </row>
    <row r="252" spans="1:9" ht="119.65" customHeight="1" x14ac:dyDescent="0.25">
      <c r="A252" s="369">
        <v>248</v>
      </c>
      <c r="B252" s="370" t="s">
        <v>33981</v>
      </c>
      <c r="C252" s="371" t="s">
        <v>10542</v>
      </c>
      <c r="D252" s="370" t="s">
        <v>37516</v>
      </c>
      <c r="E252" s="370" t="s">
        <v>33998</v>
      </c>
      <c r="F252" s="370" t="s">
        <v>35917</v>
      </c>
      <c r="G252" s="370" t="s">
        <v>10543</v>
      </c>
      <c r="H252" s="370" t="s">
        <v>10544</v>
      </c>
      <c r="I252" s="370" t="s">
        <v>37517</v>
      </c>
    </row>
    <row r="253" spans="1:9" ht="119.65" customHeight="1" x14ac:dyDescent="0.25">
      <c r="A253" s="369">
        <v>249</v>
      </c>
      <c r="B253" s="370" t="s">
        <v>33981</v>
      </c>
      <c r="C253" s="371" t="s">
        <v>10562</v>
      </c>
      <c r="D253" s="370" t="s">
        <v>37518</v>
      </c>
      <c r="E253" s="370" t="s">
        <v>34000</v>
      </c>
      <c r="F253" s="370" t="s">
        <v>35919</v>
      </c>
      <c r="G253" s="370" t="s">
        <v>10563</v>
      </c>
      <c r="H253" s="370" t="s">
        <v>10564</v>
      </c>
      <c r="I253" s="370" t="s">
        <v>37519</v>
      </c>
    </row>
    <row r="254" spans="1:9" ht="136.69999999999999" customHeight="1" x14ac:dyDescent="0.25">
      <c r="A254" s="369">
        <v>250</v>
      </c>
      <c r="B254" s="370" t="s">
        <v>33981</v>
      </c>
      <c r="C254" s="371" t="s">
        <v>10578</v>
      </c>
      <c r="D254" s="370" t="s">
        <v>37520</v>
      </c>
      <c r="E254" s="370" t="s">
        <v>34002</v>
      </c>
      <c r="F254" s="370" t="s">
        <v>35921</v>
      </c>
      <c r="G254" s="370" t="s">
        <v>10579</v>
      </c>
      <c r="H254" s="370" t="s">
        <v>10580</v>
      </c>
      <c r="I254" s="370" t="s">
        <v>37521</v>
      </c>
    </row>
    <row r="255" spans="1:9" ht="119.65" customHeight="1" x14ac:dyDescent="0.25">
      <c r="A255" s="369">
        <v>251</v>
      </c>
      <c r="B255" s="370" t="s">
        <v>33981</v>
      </c>
      <c r="C255" s="371" t="s">
        <v>10597</v>
      </c>
      <c r="D255" s="370" t="s">
        <v>37522</v>
      </c>
      <c r="E255" s="370" t="s">
        <v>34004</v>
      </c>
      <c r="F255" s="370" t="s">
        <v>35923</v>
      </c>
      <c r="G255" s="370" t="s">
        <v>10598</v>
      </c>
      <c r="H255" s="370" t="s">
        <v>10599</v>
      </c>
      <c r="I255" s="370" t="s">
        <v>37523</v>
      </c>
    </row>
    <row r="256" spans="1:9" ht="136.69999999999999" customHeight="1" x14ac:dyDescent="0.25">
      <c r="A256" s="369">
        <v>252</v>
      </c>
      <c r="B256" s="370" t="s">
        <v>33981</v>
      </c>
      <c r="C256" s="371" t="s">
        <v>10631</v>
      </c>
      <c r="D256" s="370" t="s">
        <v>37524</v>
      </c>
      <c r="E256" s="370" t="s">
        <v>34006</v>
      </c>
      <c r="F256" s="370" t="s">
        <v>35925</v>
      </c>
      <c r="G256" s="370" t="s">
        <v>10632</v>
      </c>
      <c r="H256" s="370" t="s">
        <v>10633</v>
      </c>
      <c r="I256" s="370" t="s">
        <v>37525</v>
      </c>
    </row>
    <row r="257" spans="1:9" ht="136.69999999999999" customHeight="1" x14ac:dyDescent="0.25">
      <c r="A257" s="369">
        <v>253</v>
      </c>
      <c r="B257" s="370" t="s">
        <v>33981</v>
      </c>
      <c r="C257" s="371" t="s">
        <v>10665</v>
      </c>
      <c r="D257" s="370" t="s">
        <v>37526</v>
      </c>
      <c r="E257" s="370" t="s">
        <v>34008</v>
      </c>
      <c r="F257" s="370" t="s">
        <v>35927</v>
      </c>
      <c r="G257" s="370" t="s">
        <v>10666</v>
      </c>
      <c r="H257" s="370" t="s">
        <v>10667</v>
      </c>
      <c r="I257" s="370" t="s">
        <v>37527</v>
      </c>
    </row>
    <row r="258" spans="1:9" ht="136.69999999999999" customHeight="1" x14ac:dyDescent="0.25">
      <c r="A258" s="369">
        <v>254</v>
      </c>
      <c r="B258" s="370" t="s">
        <v>33981</v>
      </c>
      <c r="C258" s="371" t="s">
        <v>10681</v>
      </c>
      <c r="D258" s="370" t="s">
        <v>37528</v>
      </c>
      <c r="E258" s="370" t="s">
        <v>34010</v>
      </c>
      <c r="F258" s="370" t="s">
        <v>35929</v>
      </c>
      <c r="G258" s="370" t="s">
        <v>10682</v>
      </c>
      <c r="H258" s="370" t="s">
        <v>10683</v>
      </c>
      <c r="I258" s="370" t="s">
        <v>37529</v>
      </c>
    </row>
    <row r="259" spans="1:9" ht="119.65" customHeight="1" x14ac:dyDescent="0.25">
      <c r="A259" s="369">
        <v>255</v>
      </c>
      <c r="B259" s="370" t="s">
        <v>33981</v>
      </c>
      <c r="C259" s="371" t="s">
        <v>10697</v>
      </c>
      <c r="D259" s="370" t="s">
        <v>37530</v>
      </c>
      <c r="E259" s="370" t="s">
        <v>34012</v>
      </c>
      <c r="F259" s="370" t="s">
        <v>35931</v>
      </c>
      <c r="G259" s="370" t="s">
        <v>10698</v>
      </c>
      <c r="H259" s="370" t="s">
        <v>10699</v>
      </c>
      <c r="I259" s="370" t="s">
        <v>37531</v>
      </c>
    </row>
    <row r="260" spans="1:9" ht="119.65" customHeight="1" x14ac:dyDescent="0.25">
      <c r="A260" s="369">
        <v>256</v>
      </c>
      <c r="B260" s="370" t="s">
        <v>33981</v>
      </c>
      <c r="C260" s="371" t="s">
        <v>10711</v>
      </c>
      <c r="D260" s="370" t="s">
        <v>37532</v>
      </c>
      <c r="E260" s="370" t="s">
        <v>34014</v>
      </c>
      <c r="F260" s="370" t="s">
        <v>35933</v>
      </c>
      <c r="G260" s="370" t="s">
        <v>10712</v>
      </c>
      <c r="H260" s="370" t="s">
        <v>10713</v>
      </c>
      <c r="I260" s="370" t="s">
        <v>37533</v>
      </c>
    </row>
    <row r="261" spans="1:9" ht="119.65" customHeight="1" x14ac:dyDescent="0.25">
      <c r="A261" s="369">
        <v>257</v>
      </c>
      <c r="B261" s="370" t="s">
        <v>33981</v>
      </c>
      <c r="C261" s="371" t="s">
        <v>10727</v>
      </c>
      <c r="D261" s="370" t="s">
        <v>37534</v>
      </c>
      <c r="E261" s="370" t="s">
        <v>34016</v>
      </c>
      <c r="F261" s="370" t="s">
        <v>35935</v>
      </c>
      <c r="G261" s="370" t="s">
        <v>10728</v>
      </c>
      <c r="H261" s="370" t="s">
        <v>10729</v>
      </c>
      <c r="I261" s="370" t="s">
        <v>37535</v>
      </c>
    </row>
    <row r="262" spans="1:9" ht="119.65" customHeight="1" x14ac:dyDescent="0.25">
      <c r="A262" s="369">
        <v>258</v>
      </c>
      <c r="B262" s="370" t="s">
        <v>33981</v>
      </c>
      <c r="C262" s="371" t="s">
        <v>10742</v>
      </c>
      <c r="D262" s="370" t="s">
        <v>37536</v>
      </c>
      <c r="E262" s="370" t="s">
        <v>34018</v>
      </c>
      <c r="F262" s="370" t="s">
        <v>35937</v>
      </c>
      <c r="G262" s="370" t="s">
        <v>10743</v>
      </c>
      <c r="H262" s="370" t="s">
        <v>10744</v>
      </c>
      <c r="I262" s="370" t="s">
        <v>37537</v>
      </c>
    </row>
    <row r="263" spans="1:9" ht="119.65" customHeight="1" x14ac:dyDescent="0.25">
      <c r="A263" s="369">
        <v>259</v>
      </c>
      <c r="B263" s="370" t="s">
        <v>33981</v>
      </c>
      <c r="C263" s="371" t="s">
        <v>10757</v>
      </c>
      <c r="D263" s="370" t="s">
        <v>37538</v>
      </c>
      <c r="E263" s="370" t="s">
        <v>34020</v>
      </c>
      <c r="F263" s="370" t="s">
        <v>35939</v>
      </c>
      <c r="G263" s="370" t="s">
        <v>10758</v>
      </c>
      <c r="H263" s="370" t="s">
        <v>10759</v>
      </c>
      <c r="I263" s="370" t="s">
        <v>37539</v>
      </c>
    </row>
    <row r="264" spans="1:9" ht="119.65" customHeight="1" x14ac:dyDescent="0.25">
      <c r="A264" s="369">
        <v>260</v>
      </c>
      <c r="B264" s="370" t="s">
        <v>33981</v>
      </c>
      <c r="C264" s="371" t="s">
        <v>10773</v>
      </c>
      <c r="D264" s="370" t="s">
        <v>37540</v>
      </c>
      <c r="E264" s="370" t="s">
        <v>34022</v>
      </c>
      <c r="F264" s="370" t="s">
        <v>35941</v>
      </c>
      <c r="G264" s="370" t="s">
        <v>10774</v>
      </c>
      <c r="H264" s="370" t="s">
        <v>10775</v>
      </c>
      <c r="I264" s="370" t="s">
        <v>37541</v>
      </c>
    </row>
    <row r="265" spans="1:9" ht="119.65" customHeight="1" x14ac:dyDescent="0.25">
      <c r="A265" s="369">
        <v>261</v>
      </c>
      <c r="B265" s="370" t="s">
        <v>33981</v>
      </c>
      <c r="C265" s="371" t="s">
        <v>10789</v>
      </c>
      <c r="D265" s="370" t="s">
        <v>37542</v>
      </c>
      <c r="E265" s="370" t="s">
        <v>34024</v>
      </c>
      <c r="F265" s="370" t="s">
        <v>35943</v>
      </c>
      <c r="G265" s="370" t="s">
        <v>10790</v>
      </c>
      <c r="H265" s="370" t="s">
        <v>10791</v>
      </c>
      <c r="I265" s="370" t="s">
        <v>37543</v>
      </c>
    </row>
    <row r="266" spans="1:9" ht="119.65" customHeight="1" x14ac:dyDescent="0.25">
      <c r="A266" s="369">
        <v>262</v>
      </c>
      <c r="B266" s="370" t="s">
        <v>33981</v>
      </c>
      <c r="C266" s="371" t="s">
        <v>10809</v>
      </c>
      <c r="D266" s="370" t="s">
        <v>37544</v>
      </c>
      <c r="E266" s="370" t="s">
        <v>34026</v>
      </c>
      <c r="F266" s="370" t="s">
        <v>35945</v>
      </c>
      <c r="G266" s="370" t="s">
        <v>10810</v>
      </c>
      <c r="H266" s="370" t="s">
        <v>10811</v>
      </c>
      <c r="I266" s="370" t="s">
        <v>37545</v>
      </c>
    </row>
    <row r="267" spans="1:9" ht="136.69999999999999" customHeight="1" x14ac:dyDescent="0.25">
      <c r="A267" s="369">
        <v>263</v>
      </c>
      <c r="B267" s="370" t="s">
        <v>33981</v>
      </c>
      <c r="C267" s="371" t="s">
        <v>10828</v>
      </c>
      <c r="D267" s="370" t="s">
        <v>37546</v>
      </c>
      <c r="E267" s="370" t="s">
        <v>34028</v>
      </c>
      <c r="F267" s="370" t="s">
        <v>35947</v>
      </c>
      <c r="G267" s="370" t="s">
        <v>10829</v>
      </c>
      <c r="H267" s="370" t="s">
        <v>10830</v>
      </c>
      <c r="I267" s="370" t="s">
        <v>37547</v>
      </c>
    </row>
    <row r="268" spans="1:9" ht="136.69999999999999" customHeight="1" x14ac:dyDescent="0.25">
      <c r="A268" s="369">
        <v>264</v>
      </c>
      <c r="B268" s="370" t="s">
        <v>33981</v>
      </c>
      <c r="C268" s="371" t="s">
        <v>10847</v>
      </c>
      <c r="D268" s="370" t="s">
        <v>37548</v>
      </c>
      <c r="E268" s="370" t="s">
        <v>34030</v>
      </c>
      <c r="F268" s="370" t="s">
        <v>35949</v>
      </c>
      <c r="G268" s="370" t="s">
        <v>10848</v>
      </c>
      <c r="H268" s="370" t="s">
        <v>10849</v>
      </c>
      <c r="I268" s="370" t="s">
        <v>37549</v>
      </c>
    </row>
    <row r="269" spans="1:9" ht="136.69999999999999" customHeight="1" x14ac:dyDescent="0.25">
      <c r="A269" s="369">
        <v>265</v>
      </c>
      <c r="B269" s="370" t="s">
        <v>33981</v>
      </c>
      <c r="C269" s="371" t="s">
        <v>10866</v>
      </c>
      <c r="D269" s="370" t="s">
        <v>37550</v>
      </c>
      <c r="E269" s="370" t="s">
        <v>34032</v>
      </c>
      <c r="F269" s="370" t="s">
        <v>35951</v>
      </c>
      <c r="G269" s="370" t="s">
        <v>10867</v>
      </c>
      <c r="H269" s="370" t="s">
        <v>10868</v>
      </c>
      <c r="I269" s="370" t="s">
        <v>37551</v>
      </c>
    </row>
    <row r="270" spans="1:9" ht="119.65" customHeight="1" x14ac:dyDescent="0.25">
      <c r="A270" s="369">
        <v>266</v>
      </c>
      <c r="B270" s="370" t="s">
        <v>33981</v>
      </c>
      <c r="C270" s="371" t="s">
        <v>10882</v>
      </c>
      <c r="D270" s="370" t="s">
        <v>37552</v>
      </c>
      <c r="E270" s="370" t="s">
        <v>34034</v>
      </c>
      <c r="F270" s="370" t="s">
        <v>35953</v>
      </c>
      <c r="G270" s="370" t="s">
        <v>10883</v>
      </c>
      <c r="H270" s="370" t="s">
        <v>10884</v>
      </c>
      <c r="I270" s="370" t="s">
        <v>37553</v>
      </c>
    </row>
    <row r="271" spans="1:9" ht="119.65" customHeight="1" x14ac:dyDescent="0.25">
      <c r="A271" s="369">
        <v>267</v>
      </c>
      <c r="B271" s="370" t="s">
        <v>33981</v>
      </c>
      <c r="C271" s="371" t="s">
        <v>10901</v>
      </c>
      <c r="D271" s="370" t="s">
        <v>37554</v>
      </c>
      <c r="E271" s="370" t="s">
        <v>34036</v>
      </c>
      <c r="F271" s="370" t="s">
        <v>35955</v>
      </c>
      <c r="G271" s="370" t="s">
        <v>10902</v>
      </c>
      <c r="H271" s="370" t="s">
        <v>10903</v>
      </c>
      <c r="I271" s="370" t="s">
        <v>37555</v>
      </c>
    </row>
    <row r="272" spans="1:9" ht="119.65" customHeight="1" x14ac:dyDescent="0.25">
      <c r="A272" s="369">
        <v>268</v>
      </c>
      <c r="B272" s="370" t="s">
        <v>33981</v>
      </c>
      <c r="C272" s="371" t="s">
        <v>10918</v>
      </c>
      <c r="D272" s="370" t="s">
        <v>37556</v>
      </c>
      <c r="E272" s="370" t="s">
        <v>34038</v>
      </c>
      <c r="F272" s="370" t="s">
        <v>35957</v>
      </c>
      <c r="G272" s="370" t="s">
        <v>10919</v>
      </c>
      <c r="H272" s="370" t="s">
        <v>10920</v>
      </c>
      <c r="I272" s="370" t="s">
        <v>37557</v>
      </c>
    </row>
    <row r="273" spans="1:9" ht="102.6" customHeight="1" x14ac:dyDescent="0.25">
      <c r="A273" s="369">
        <v>269</v>
      </c>
      <c r="B273" s="370" t="s">
        <v>33981</v>
      </c>
      <c r="C273" s="371" t="s">
        <v>11111</v>
      </c>
      <c r="D273" s="370" t="s">
        <v>37558</v>
      </c>
      <c r="E273" s="370" t="s">
        <v>34040</v>
      </c>
      <c r="F273" s="370" t="s">
        <v>35959</v>
      </c>
      <c r="G273" s="370" t="s">
        <v>11112</v>
      </c>
      <c r="H273" s="370" t="s">
        <v>11113</v>
      </c>
      <c r="I273" s="370" t="s">
        <v>37559</v>
      </c>
    </row>
    <row r="274" spans="1:9" ht="102.6" customHeight="1" x14ac:dyDescent="0.25">
      <c r="A274" s="369">
        <v>270</v>
      </c>
      <c r="B274" s="370" t="s">
        <v>33981</v>
      </c>
      <c r="C274" s="371" t="s">
        <v>11123</v>
      </c>
      <c r="D274" s="370" t="s">
        <v>37560</v>
      </c>
      <c r="E274" s="370" t="s">
        <v>34042</v>
      </c>
      <c r="F274" s="370" t="s">
        <v>35961</v>
      </c>
      <c r="G274" s="370" t="s">
        <v>11124</v>
      </c>
      <c r="H274" s="370" t="s">
        <v>11125</v>
      </c>
      <c r="I274" s="370" t="s">
        <v>37561</v>
      </c>
    </row>
    <row r="275" spans="1:9" ht="102.6" customHeight="1" x14ac:dyDescent="0.25">
      <c r="A275" s="369">
        <v>271</v>
      </c>
      <c r="B275" s="370" t="s">
        <v>33981</v>
      </c>
      <c r="C275" s="371" t="s">
        <v>11152</v>
      </c>
      <c r="D275" s="370" t="s">
        <v>37562</v>
      </c>
      <c r="E275" s="370" t="s">
        <v>34044</v>
      </c>
      <c r="F275" s="370" t="s">
        <v>35963</v>
      </c>
      <c r="G275" s="370" t="s">
        <v>11153</v>
      </c>
      <c r="H275" s="370" t="s">
        <v>11154</v>
      </c>
      <c r="I275" s="370" t="s">
        <v>37563</v>
      </c>
    </row>
    <row r="276" spans="1:9" ht="102.6" customHeight="1" x14ac:dyDescent="0.25">
      <c r="A276" s="369">
        <v>272</v>
      </c>
      <c r="B276" s="370" t="s">
        <v>33981</v>
      </c>
      <c r="C276" s="371" t="s">
        <v>11170</v>
      </c>
      <c r="D276" s="370" t="s">
        <v>37564</v>
      </c>
      <c r="E276" s="370" t="s">
        <v>34046</v>
      </c>
      <c r="F276" s="370" t="s">
        <v>35965</v>
      </c>
      <c r="G276" s="370" t="s">
        <v>11153</v>
      </c>
      <c r="H276" s="370" t="s">
        <v>11154</v>
      </c>
      <c r="I276" s="370" t="s">
        <v>37565</v>
      </c>
    </row>
    <row r="277" spans="1:9" ht="102.6" customHeight="1" x14ac:dyDescent="0.25">
      <c r="A277" s="369">
        <v>273</v>
      </c>
      <c r="B277" s="370" t="s">
        <v>33981</v>
      </c>
      <c r="C277" s="371" t="s">
        <v>11215</v>
      </c>
      <c r="D277" s="370" t="s">
        <v>37566</v>
      </c>
      <c r="E277" s="370" t="s">
        <v>34048</v>
      </c>
      <c r="F277" s="370" t="s">
        <v>35967</v>
      </c>
      <c r="G277" s="370" t="s">
        <v>11216</v>
      </c>
      <c r="H277" s="370" t="s">
        <v>11217</v>
      </c>
      <c r="I277" s="370" t="s">
        <v>37567</v>
      </c>
    </row>
    <row r="278" spans="1:9" ht="102.6" customHeight="1" x14ac:dyDescent="0.25">
      <c r="A278" s="369">
        <v>274</v>
      </c>
      <c r="B278" s="370" t="s">
        <v>33981</v>
      </c>
      <c r="C278" s="371" t="s">
        <v>11224</v>
      </c>
      <c r="D278" s="370" t="s">
        <v>37568</v>
      </c>
      <c r="E278" s="370" t="s">
        <v>34050</v>
      </c>
      <c r="F278" s="370" t="s">
        <v>35969</v>
      </c>
      <c r="G278" s="370" t="s">
        <v>11225</v>
      </c>
      <c r="H278" s="370" t="s">
        <v>11226</v>
      </c>
      <c r="I278" s="370" t="s">
        <v>37569</v>
      </c>
    </row>
    <row r="279" spans="1:9" ht="102.6" customHeight="1" x14ac:dyDescent="0.25">
      <c r="A279" s="369">
        <v>275</v>
      </c>
      <c r="B279" s="370" t="s">
        <v>33981</v>
      </c>
      <c r="C279" s="371" t="s">
        <v>11243</v>
      </c>
      <c r="D279" s="370" t="s">
        <v>37570</v>
      </c>
      <c r="E279" s="370" t="s">
        <v>34052</v>
      </c>
      <c r="F279" s="370" t="s">
        <v>35971</v>
      </c>
      <c r="G279" s="370" t="s">
        <v>11244</v>
      </c>
      <c r="H279" s="370" t="s">
        <v>11245</v>
      </c>
      <c r="I279" s="370" t="s">
        <v>37571</v>
      </c>
    </row>
    <row r="280" spans="1:9" ht="85.35" customHeight="1" x14ac:dyDescent="0.25">
      <c r="A280" s="369">
        <v>276</v>
      </c>
      <c r="B280" s="370" t="s">
        <v>33981</v>
      </c>
      <c r="C280" s="371" t="s">
        <v>11261</v>
      </c>
      <c r="D280" s="370" t="s">
        <v>37572</v>
      </c>
      <c r="E280" s="370" t="s">
        <v>34054</v>
      </c>
      <c r="F280" s="370" t="s">
        <v>35973</v>
      </c>
      <c r="G280" s="370" t="s">
        <v>11262</v>
      </c>
      <c r="H280" s="370" t="s">
        <v>11263</v>
      </c>
      <c r="I280" s="370" t="s">
        <v>37573</v>
      </c>
    </row>
    <row r="281" spans="1:9" ht="102.6" customHeight="1" x14ac:dyDescent="0.25">
      <c r="A281" s="369">
        <v>277</v>
      </c>
      <c r="B281" s="370" t="s">
        <v>33981</v>
      </c>
      <c r="C281" s="371" t="s">
        <v>11279</v>
      </c>
      <c r="D281" s="370" t="s">
        <v>37574</v>
      </c>
      <c r="E281" s="370" t="s">
        <v>34056</v>
      </c>
      <c r="F281" s="370" t="s">
        <v>35975</v>
      </c>
      <c r="G281" s="370" t="s">
        <v>11280</v>
      </c>
      <c r="H281" s="370" t="s">
        <v>11281</v>
      </c>
      <c r="I281" s="370" t="s">
        <v>37575</v>
      </c>
    </row>
    <row r="282" spans="1:9" ht="102.6" customHeight="1" x14ac:dyDescent="0.25">
      <c r="A282" s="369">
        <v>278</v>
      </c>
      <c r="B282" s="370" t="s">
        <v>33981</v>
      </c>
      <c r="C282" s="371" t="s">
        <v>11315</v>
      </c>
      <c r="D282" s="370" t="s">
        <v>37576</v>
      </c>
      <c r="E282" s="370" t="s">
        <v>34058</v>
      </c>
      <c r="F282" s="370" t="s">
        <v>35977</v>
      </c>
      <c r="G282" s="370" t="s">
        <v>11316</v>
      </c>
      <c r="H282" s="370" t="s">
        <v>11317</v>
      </c>
      <c r="I282" s="370" t="s">
        <v>37577</v>
      </c>
    </row>
    <row r="283" spans="1:9" ht="85.35" customHeight="1" x14ac:dyDescent="0.25">
      <c r="A283" s="369">
        <v>279</v>
      </c>
      <c r="B283" s="370" t="s">
        <v>33981</v>
      </c>
      <c r="C283" s="371" t="s">
        <v>11327</v>
      </c>
      <c r="D283" s="370" t="s">
        <v>37578</v>
      </c>
      <c r="E283" s="370" t="s">
        <v>34060</v>
      </c>
      <c r="F283" s="370" t="s">
        <v>35979</v>
      </c>
      <c r="G283" s="370" t="s">
        <v>11328</v>
      </c>
      <c r="H283" s="370" t="s">
        <v>11329</v>
      </c>
      <c r="I283" s="370" t="s">
        <v>37579</v>
      </c>
    </row>
    <row r="284" spans="1:9" ht="102.6" customHeight="1" x14ac:dyDescent="0.25">
      <c r="A284" s="369">
        <v>280</v>
      </c>
      <c r="B284" s="370" t="s">
        <v>33981</v>
      </c>
      <c r="C284" s="371" t="s">
        <v>11344</v>
      </c>
      <c r="D284" s="370" t="s">
        <v>37580</v>
      </c>
      <c r="E284" s="370" t="s">
        <v>34062</v>
      </c>
      <c r="F284" s="370" t="s">
        <v>35981</v>
      </c>
      <c r="G284" s="370" t="s">
        <v>11345</v>
      </c>
      <c r="H284" s="370" t="s">
        <v>11346</v>
      </c>
      <c r="I284" s="370" t="s">
        <v>37581</v>
      </c>
    </row>
    <row r="285" spans="1:9" ht="102.6" customHeight="1" x14ac:dyDescent="0.25">
      <c r="A285" s="369">
        <v>281</v>
      </c>
      <c r="B285" s="370" t="s">
        <v>33981</v>
      </c>
      <c r="C285" s="371" t="s">
        <v>11362</v>
      </c>
      <c r="D285" s="370" t="s">
        <v>37582</v>
      </c>
      <c r="E285" s="370" t="s">
        <v>34064</v>
      </c>
      <c r="F285" s="370" t="s">
        <v>35983</v>
      </c>
      <c r="G285" s="370" t="s">
        <v>11363</v>
      </c>
      <c r="H285" s="370" t="s">
        <v>11364</v>
      </c>
      <c r="I285" s="370" t="s">
        <v>37583</v>
      </c>
    </row>
    <row r="286" spans="1:9" ht="102.6" customHeight="1" x14ac:dyDescent="0.25">
      <c r="A286" s="369">
        <v>282</v>
      </c>
      <c r="B286" s="370" t="s">
        <v>33981</v>
      </c>
      <c r="C286" s="371" t="s">
        <v>11377</v>
      </c>
      <c r="D286" s="370" t="s">
        <v>37584</v>
      </c>
      <c r="E286" s="370" t="s">
        <v>34066</v>
      </c>
      <c r="F286" s="370" t="s">
        <v>35985</v>
      </c>
      <c r="G286" s="370" t="s">
        <v>11378</v>
      </c>
      <c r="H286" s="370" t="s">
        <v>11379</v>
      </c>
      <c r="I286" s="370" t="s">
        <v>37585</v>
      </c>
    </row>
    <row r="287" spans="1:9" ht="102.6" customHeight="1" x14ac:dyDescent="0.25">
      <c r="A287" s="369">
        <v>283</v>
      </c>
      <c r="B287" s="370" t="s">
        <v>33981</v>
      </c>
      <c r="C287" s="371" t="s">
        <v>11396</v>
      </c>
      <c r="D287" s="370" t="s">
        <v>37586</v>
      </c>
      <c r="E287" s="370" t="s">
        <v>34068</v>
      </c>
      <c r="F287" s="370" t="s">
        <v>35987</v>
      </c>
      <c r="G287" s="370" t="s">
        <v>11397</v>
      </c>
      <c r="H287" s="370" t="s">
        <v>11398</v>
      </c>
      <c r="I287" s="370" t="s">
        <v>37587</v>
      </c>
    </row>
    <row r="288" spans="1:9" ht="102.6" customHeight="1" x14ac:dyDescent="0.25">
      <c r="A288" s="369">
        <v>284</v>
      </c>
      <c r="B288" s="370" t="s">
        <v>33981</v>
      </c>
      <c r="C288" s="371" t="s">
        <v>11415</v>
      </c>
      <c r="D288" s="370" t="s">
        <v>37588</v>
      </c>
      <c r="E288" s="370" t="s">
        <v>34070</v>
      </c>
      <c r="F288" s="370" t="s">
        <v>35989</v>
      </c>
      <c r="G288" s="370" t="s">
        <v>11416</v>
      </c>
      <c r="H288" s="370" t="s">
        <v>11417</v>
      </c>
      <c r="I288" s="370" t="s">
        <v>37589</v>
      </c>
    </row>
    <row r="289" spans="1:9" ht="102.6" customHeight="1" x14ac:dyDescent="0.25">
      <c r="A289" s="369">
        <v>285</v>
      </c>
      <c r="B289" s="370" t="s">
        <v>33981</v>
      </c>
      <c r="C289" s="371" t="s">
        <v>11434</v>
      </c>
      <c r="D289" s="370" t="s">
        <v>37590</v>
      </c>
      <c r="E289" s="370" t="s">
        <v>34072</v>
      </c>
      <c r="F289" s="370" t="s">
        <v>35991</v>
      </c>
      <c r="G289" s="370" t="s">
        <v>11435</v>
      </c>
      <c r="H289" s="370" t="s">
        <v>11436</v>
      </c>
      <c r="I289" s="370" t="s">
        <v>37591</v>
      </c>
    </row>
    <row r="290" spans="1:9" ht="85.35" customHeight="1" x14ac:dyDescent="0.25">
      <c r="A290" s="369">
        <v>286</v>
      </c>
      <c r="B290" s="370" t="s">
        <v>34074</v>
      </c>
      <c r="C290" s="371" t="s">
        <v>34075</v>
      </c>
      <c r="D290" s="370" t="s">
        <v>37592</v>
      </c>
      <c r="E290" s="370" t="s">
        <v>34076</v>
      </c>
      <c r="F290" s="370" t="s">
        <v>35993</v>
      </c>
      <c r="G290" s="370" t="s">
        <v>10439</v>
      </c>
      <c r="H290" s="370" t="s">
        <v>34077</v>
      </c>
      <c r="I290" s="370" t="s">
        <v>37593</v>
      </c>
    </row>
    <row r="291" spans="1:9" ht="102.6" customHeight="1" x14ac:dyDescent="0.25">
      <c r="A291" s="369">
        <v>287</v>
      </c>
      <c r="B291" s="370" t="s">
        <v>34074</v>
      </c>
      <c r="C291" s="371" t="s">
        <v>10441</v>
      </c>
      <c r="D291" s="370" t="s">
        <v>37594</v>
      </c>
      <c r="E291" s="370" t="s">
        <v>34079</v>
      </c>
      <c r="F291" s="370" t="s">
        <v>35995</v>
      </c>
      <c r="G291" s="370" t="s">
        <v>34080</v>
      </c>
      <c r="H291" s="370" t="s">
        <v>34081</v>
      </c>
      <c r="I291" s="370" t="s">
        <v>37595</v>
      </c>
    </row>
    <row r="292" spans="1:9" ht="187.9" customHeight="1" x14ac:dyDescent="0.25">
      <c r="A292" s="369">
        <v>288</v>
      </c>
      <c r="B292" s="370" t="s">
        <v>34074</v>
      </c>
      <c r="C292" s="371" t="s">
        <v>10478</v>
      </c>
      <c r="D292" s="370" t="s">
        <v>37596</v>
      </c>
      <c r="E292" s="370" t="s">
        <v>34083</v>
      </c>
      <c r="F292" s="370" t="s">
        <v>35997</v>
      </c>
      <c r="G292" s="370" t="s">
        <v>10476</v>
      </c>
      <c r="H292" s="370" t="s">
        <v>10477</v>
      </c>
      <c r="I292" s="370" t="s">
        <v>37597</v>
      </c>
    </row>
    <row r="293" spans="1:9" ht="85.35" customHeight="1" x14ac:dyDescent="0.25">
      <c r="A293" s="369">
        <v>289</v>
      </c>
      <c r="B293" s="370" t="s">
        <v>34074</v>
      </c>
      <c r="C293" s="371" t="s">
        <v>34085</v>
      </c>
      <c r="D293" s="370" t="s">
        <v>37598</v>
      </c>
      <c r="E293" s="370" t="s">
        <v>34086</v>
      </c>
      <c r="F293" s="370" t="s">
        <v>35999</v>
      </c>
      <c r="G293" s="370" t="s">
        <v>34087</v>
      </c>
      <c r="H293" s="370" t="s">
        <v>34088</v>
      </c>
      <c r="I293" s="370" t="s">
        <v>37599</v>
      </c>
    </row>
    <row r="294" spans="1:9" ht="85.35" customHeight="1" x14ac:dyDescent="0.25">
      <c r="A294" s="369">
        <v>290</v>
      </c>
      <c r="B294" s="370" t="s">
        <v>34074</v>
      </c>
      <c r="C294" s="371" t="s">
        <v>34090</v>
      </c>
      <c r="D294" s="370" t="s">
        <v>37600</v>
      </c>
      <c r="E294" s="370" t="s">
        <v>34091</v>
      </c>
      <c r="F294" s="370" t="s">
        <v>36001</v>
      </c>
      <c r="G294" s="370" t="s">
        <v>34092</v>
      </c>
      <c r="H294" s="370" t="s">
        <v>34093</v>
      </c>
      <c r="I294" s="370" t="s">
        <v>37601</v>
      </c>
    </row>
    <row r="295" spans="1:9" ht="85.35" customHeight="1" x14ac:dyDescent="0.25">
      <c r="A295" s="369">
        <v>291</v>
      </c>
      <c r="B295" s="370" t="s">
        <v>34074</v>
      </c>
      <c r="C295" s="371" t="s">
        <v>34095</v>
      </c>
      <c r="D295" s="370" t="s">
        <v>37602</v>
      </c>
      <c r="E295" s="370" t="s">
        <v>34096</v>
      </c>
      <c r="F295" s="370" t="s">
        <v>36003</v>
      </c>
      <c r="G295" s="370" t="s">
        <v>34097</v>
      </c>
      <c r="H295" s="370" t="s">
        <v>34098</v>
      </c>
      <c r="I295" s="370" t="s">
        <v>37603</v>
      </c>
    </row>
    <row r="296" spans="1:9" ht="85.35" customHeight="1" x14ac:dyDescent="0.25">
      <c r="A296" s="369">
        <v>292</v>
      </c>
      <c r="B296" s="370" t="s">
        <v>34074</v>
      </c>
      <c r="C296" s="371" t="s">
        <v>10688</v>
      </c>
      <c r="D296" s="370" t="s">
        <v>37604</v>
      </c>
      <c r="E296" s="370" t="s">
        <v>34100</v>
      </c>
      <c r="F296" s="370" t="s">
        <v>36005</v>
      </c>
      <c r="G296" s="370" t="s">
        <v>34101</v>
      </c>
      <c r="H296" s="370" t="s">
        <v>34102</v>
      </c>
      <c r="I296" s="370" t="s">
        <v>37605</v>
      </c>
    </row>
    <row r="297" spans="1:9" ht="85.35" customHeight="1" x14ac:dyDescent="0.25">
      <c r="A297" s="369">
        <v>293</v>
      </c>
      <c r="B297" s="370" t="s">
        <v>34074</v>
      </c>
      <c r="C297" s="371" t="s">
        <v>11013</v>
      </c>
      <c r="D297" s="370" t="s">
        <v>37606</v>
      </c>
      <c r="E297" s="370" t="s">
        <v>34104</v>
      </c>
      <c r="F297" s="370" t="s">
        <v>36007</v>
      </c>
      <c r="G297" s="370" t="s">
        <v>34105</v>
      </c>
      <c r="H297" s="370" t="s">
        <v>34106</v>
      </c>
      <c r="I297" s="370" t="s">
        <v>37607</v>
      </c>
    </row>
    <row r="298" spans="1:9" ht="68.45" customHeight="1" x14ac:dyDescent="0.25">
      <c r="A298" s="369">
        <v>294</v>
      </c>
      <c r="B298" s="370" t="s">
        <v>34074</v>
      </c>
      <c r="C298" s="371" t="s">
        <v>34108</v>
      </c>
      <c r="D298" s="370" t="s">
        <v>37608</v>
      </c>
      <c r="E298" s="370" t="s">
        <v>34109</v>
      </c>
      <c r="F298" s="370" t="s">
        <v>36009</v>
      </c>
      <c r="G298" s="370" t="s">
        <v>34110</v>
      </c>
      <c r="H298" s="370" t="s">
        <v>34111</v>
      </c>
      <c r="I298" s="370" t="s">
        <v>37609</v>
      </c>
    </row>
    <row r="299" spans="1:9" ht="85.35" customHeight="1" x14ac:dyDescent="0.25">
      <c r="A299" s="369">
        <v>295</v>
      </c>
      <c r="B299" s="370" t="s">
        <v>34074</v>
      </c>
      <c r="C299" s="371" t="s">
        <v>34113</v>
      </c>
      <c r="D299" s="370" t="s">
        <v>37610</v>
      </c>
      <c r="E299" s="370" t="s">
        <v>34114</v>
      </c>
      <c r="F299" s="370" t="s">
        <v>36011</v>
      </c>
      <c r="G299" s="370" t="s">
        <v>10617</v>
      </c>
      <c r="H299" s="370" t="s">
        <v>10618</v>
      </c>
      <c r="I299" s="370" t="s">
        <v>37611</v>
      </c>
    </row>
    <row r="300" spans="1:9" ht="85.35" customHeight="1" x14ac:dyDescent="0.25">
      <c r="A300" s="369">
        <v>296</v>
      </c>
      <c r="B300" s="370" t="s">
        <v>34074</v>
      </c>
      <c r="C300" s="371" t="s">
        <v>34116</v>
      </c>
      <c r="D300" s="370" t="s">
        <v>37612</v>
      </c>
      <c r="E300" s="370" t="s">
        <v>34117</v>
      </c>
      <c r="F300" s="370" t="s">
        <v>36013</v>
      </c>
      <c r="G300" s="370" t="s">
        <v>34118</v>
      </c>
      <c r="H300" s="370" t="s">
        <v>34119</v>
      </c>
      <c r="I300" s="370" t="s">
        <v>37613</v>
      </c>
    </row>
    <row r="301" spans="1:9" ht="85.35" customHeight="1" x14ac:dyDescent="0.25">
      <c r="A301" s="369">
        <v>297</v>
      </c>
      <c r="B301" s="370" t="s">
        <v>34074</v>
      </c>
      <c r="C301" s="371" t="s">
        <v>10998</v>
      </c>
      <c r="D301" s="370" t="s">
        <v>37614</v>
      </c>
      <c r="E301" s="370" t="s">
        <v>34121</v>
      </c>
      <c r="F301" s="370" t="s">
        <v>36015</v>
      </c>
      <c r="G301" s="370" t="s">
        <v>34122</v>
      </c>
      <c r="H301" s="370" t="s">
        <v>34123</v>
      </c>
      <c r="I301" s="370" t="s">
        <v>37615</v>
      </c>
    </row>
    <row r="302" spans="1:9" ht="85.35" customHeight="1" x14ac:dyDescent="0.25">
      <c r="A302" s="369">
        <v>298</v>
      </c>
      <c r="B302" s="370" t="s">
        <v>34074</v>
      </c>
      <c r="C302" s="371" t="s">
        <v>34125</v>
      </c>
      <c r="D302" s="370" t="s">
        <v>37616</v>
      </c>
      <c r="E302" s="370" t="s">
        <v>34126</v>
      </c>
      <c r="F302" s="370" t="s">
        <v>36017</v>
      </c>
      <c r="G302" s="370" t="s">
        <v>34127</v>
      </c>
      <c r="H302" s="370" t="s">
        <v>34128</v>
      </c>
      <c r="I302" s="370" t="s">
        <v>37617</v>
      </c>
    </row>
    <row r="303" spans="1:9" ht="85.35" customHeight="1" x14ac:dyDescent="0.25">
      <c r="A303" s="369">
        <v>299</v>
      </c>
      <c r="B303" s="370" t="s">
        <v>34074</v>
      </c>
      <c r="C303" s="371" t="s">
        <v>34130</v>
      </c>
      <c r="D303" s="370" t="s">
        <v>37618</v>
      </c>
      <c r="E303" s="370" t="s">
        <v>34131</v>
      </c>
      <c r="F303" s="370" t="s">
        <v>36019</v>
      </c>
      <c r="G303" s="370" t="s">
        <v>34132</v>
      </c>
      <c r="H303" s="370" t="s">
        <v>34133</v>
      </c>
      <c r="I303" s="370" t="s">
        <v>37619</v>
      </c>
    </row>
    <row r="304" spans="1:9" ht="153.75" customHeight="1" x14ac:dyDescent="0.25">
      <c r="A304" s="369">
        <v>300</v>
      </c>
      <c r="B304" s="370" t="s">
        <v>34074</v>
      </c>
      <c r="C304" s="371" t="s">
        <v>34135</v>
      </c>
      <c r="D304" s="370" t="s">
        <v>37620</v>
      </c>
      <c r="E304" s="370" t="s">
        <v>34136</v>
      </c>
      <c r="F304" s="370" t="s">
        <v>36021</v>
      </c>
      <c r="G304" s="370" t="s">
        <v>10702</v>
      </c>
      <c r="H304" s="370" t="s">
        <v>10703</v>
      </c>
      <c r="I304" s="370" t="s">
        <v>37621</v>
      </c>
    </row>
    <row r="305" spans="1:9" ht="102.6" customHeight="1" x14ac:dyDescent="0.25">
      <c r="A305" s="369">
        <v>301</v>
      </c>
      <c r="B305" s="370" t="s">
        <v>34074</v>
      </c>
      <c r="C305" s="371" t="s">
        <v>34138</v>
      </c>
      <c r="D305" s="370" t="s">
        <v>37622</v>
      </c>
      <c r="E305" s="370" t="s">
        <v>34139</v>
      </c>
      <c r="F305" s="370" t="s">
        <v>36023</v>
      </c>
      <c r="G305" s="370" t="s">
        <v>34140</v>
      </c>
      <c r="H305" s="370" t="s">
        <v>34141</v>
      </c>
      <c r="I305" s="370" t="s">
        <v>37623</v>
      </c>
    </row>
    <row r="306" spans="1:9" ht="85.35" customHeight="1" x14ac:dyDescent="0.25">
      <c r="A306" s="369">
        <v>302</v>
      </c>
      <c r="B306" s="370" t="s">
        <v>34074</v>
      </c>
      <c r="C306" s="371" t="s">
        <v>11129</v>
      </c>
      <c r="D306" s="370" t="s">
        <v>37624</v>
      </c>
      <c r="E306" s="370" t="s">
        <v>34143</v>
      </c>
      <c r="F306" s="370" t="s">
        <v>36025</v>
      </c>
      <c r="G306" s="370" t="s">
        <v>34144</v>
      </c>
      <c r="H306" s="370" t="s">
        <v>34145</v>
      </c>
      <c r="I306" s="370" t="s">
        <v>37625</v>
      </c>
    </row>
    <row r="307" spans="1:9" ht="102.6" customHeight="1" x14ac:dyDescent="0.25">
      <c r="A307" s="369">
        <v>303</v>
      </c>
      <c r="B307" s="370" t="s">
        <v>34074</v>
      </c>
      <c r="C307" s="371" t="s">
        <v>34147</v>
      </c>
      <c r="D307" s="370" t="s">
        <v>37626</v>
      </c>
      <c r="E307" s="370" t="s">
        <v>34148</v>
      </c>
      <c r="F307" s="370" t="s">
        <v>36027</v>
      </c>
      <c r="G307" s="370" t="s">
        <v>34149</v>
      </c>
      <c r="H307" s="370" t="s">
        <v>34150</v>
      </c>
      <c r="I307" s="370" t="s">
        <v>37627</v>
      </c>
    </row>
    <row r="308" spans="1:9" ht="102.6" customHeight="1" x14ac:dyDescent="0.25">
      <c r="A308" s="369">
        <v>304</v>
      </c>
      <c r="B308" s="370" t="s">
        <v>34074</v>
      </c>
      <c r="C308" s="371" t="s">
        <v>11230</v>
      </c>
      <c r="D308" s="370" t="s">
        <v>37628</v>
      </c>
      <c r="E308" s="370" t="s">
        <v>34152</v>
      </c>
      <c r="F308" s="370" t="s">
        <v>36029</v>
      </c>
      <c r="G308" s="370" t="s">
        <v>10778</v>
      </c>
      <c r="H308" s="370" t="s">
        <v>10779</v>
      </c>
      <c r="I308" s="370" t="s">
        <v>37629</v>
      </c>
    </row>
    <row r="309" spans="1:9" ht="102.6" customHeight="1" x14ac:dyDescent="0.25">
      <c r="A309" s="369">
        <v>305</v>
      </c>
      <c r="B309" s="370" t="s">
        <v>34074</v>
      </c>
      <c r="C309" s="371" t="s">
        <v>11249</v>
      </c>
      <c r="D309" s="370" t="s">
        <v>37630</v>
      </c>
      <c r="E309" s="370" t="s">
        <v>34154</v>
      </c>
      <c r="F309" s="370" t="s">
        <v>36031</v>
      </c>
      <c r="G309" s="370" t="s">
        <v>34155</v>
      </c>
      <c r="H309" s="370" t="s">
        <v>34156</v>
      </c>
      <c r="I309" s="370" t="s">
        <v>37631</v>
      </c>
    </row>
    <row r="310" spans="1:9" ht="102.6" customHeight="1" x14ac:dyDescent="0.25">
      <c r="A310" s="369">
        <v>306</v>
      </c>
      <c r="B310" s="370" t="s">
        <v>34074</v>
      </c>
      <c r="C310" s="371" t="s">
        <v>34158</v>
      </c>
      <c r="D310" s="370" t="s">
        <v>37632</v>
      </c>
      <c r="E310" s="370" t="s">
        <v>34159</v>
      </c>
      <c r="F310" s="370" t="s">
        <v>36033</v>
      </c>
      <c r="G310" s="370" t="s">
        <v>10814</v>
      </c>
      <c r="H310" s="370" t="s">
        <v>10815</v>
      </c>
      <c r="I310" s="370" t="s">
        <v>37633</v>
      </c>
    </row>
    <row r="311" spans="1:9" ht="102.6" customHeight="1" x14ac:dyDescent="0.25">
      <c r="A311" s="369">
        <v>307</v>
      </c>
      <c r="B311" s="370" t="s">
        <v>34074</v>
      </c>
      <c r="C311" s="371" t="s">
        <v>11267</v>
      </c>
      <c r="D311" s="370" t="s">
        <v>37634</v>
      </c>
      <c r="E311" s="370" t="s">
        <v>10832</v>
      </c>
      <c r="F311" s="370" t="s">
        <v>36035</v>
      </c>
      <c r="G311" s="370" t="s">
        <v>10833</v>
      </c>
      <c r="H311" s="370" t="s">
        <v>10834</v>
      </c>
      <c r="I311" s="370" t="s">
        <v>37635</v>
      </c>
    </row>
    <row r="312" spans="1:9" ht="170.85" customHeight="1" x14ac:dyDescent="0.25">
      <c r="A312" s="369">
        <v>308</v>
      </c>
      <c r="B312" s="370" t="s">
        <v>34074</v>
      </c>
      <c r="C312" s="371" t="s">
        <v>11303</v>
      </c>
      <c r="D312" s="370" t="s">
        <v>37636</v>
      </c>
      <c r="E312" s="370" t="s">
        <v>34162</v>
      </c>
      <c r="F312" s="370" t="s">
        <v>36037</v>
      </c>
      <c r="G312" s="370" t="s">
        <v>10852</v>
      </c>
      <c r="H312" s="370" t="s">
        <v>10853</v>
      </c>
      <c r="I312" s="370" t="s">
        <v>37637</v>
      </c>
    </row>
    <row r="313" spans="1:9" ht="136.69999999999999" customHeight="1" x14ac:dyDescent="0.25">
      <c r="A313" s="369">
        <v>309</v>
      </c>
      <c r="B313" s="370" t="s">
        <v>34074</v>
      </c>
      <c r="C313" s="371" t="s">
        <v>11504</v>
      </c>
      <c r="D313" s="370" t="s">
        <v>37638</v>
      </c>
      <c r="E313" s="370" t="s">
        <v>34164</v>
      </c>
      <c r="F313" s="370" t="s">
        <v>36039</v>
      </c>
      <c r="G313" s="370" t="s">
        <v>10871</v>
      </c>
      <c r="H313" s="370" t="s">
        <v>10872</v>
      </c>
      <c r="I313" s="370" t="s">
        <v>37639</v>
      </c>
    </row>
    <row r="314" spans="1:9" ht="85.35" customHeight="1" x14ac:dyDescent="0.25">
      <c r="A314" s="369">
        <v>310</v>
      </c>
      <c r="B314" s="370" t="s">
        <v>34074</v>
      </c>
      <c r="C314" s="371" t="s">
        <v>11527</v>
      </c>
      <c r="D314" s="370" t="s">
        <v>37640</v>
      </c>
      <c r="E314" s="370" t="s">
        <v>34166</v>
      </c>
      <c r="F314" s="370" t="s">
        <v>36041</v>
      </c>
      <c r="G314" s="370" t="s">
        <v>34167</v>
      </c>
      <c r="H314" s="370" t="s">
        <v>34168</v>
      </c>
      <c r="I314" s="370" t="s">
        <v>37641</v>
      </c>
    </row>
    <row r="315" spans="1:9" ht="102.6" customHeight="1" x14ac:dyDescent="0.25">
      <c r="A315" s="369">
        <v>311</v>
      </c>
      <c r="B315" s="370" t="s">
        <v>34074</v>
      </c>
      <c r="C315" s="371" t="s">
        <v>34170</v>
      </c>
      <c r="D315" s="370" t="s">
        <v>37642</v>
      </c>
      <c r="E315" s="370" t="s">
        <v>34171</v>
      </c>
      <c r="F315" s="370" t="s">
        <v>36043</v>
      </c>
      <c r="G315" s="370" t="s">
        <v>34172</v>
      </c>
      <c r="H315" s="370" t="s">
        <v>34173</v>
      </c>
      <c r="I315" s="370" t="s">
        <v>37643</v>
      </c>
    </row>
    <row r="316" spans="1:9" ht="85.35" customHeight="1" x14ac:dyDescent="0.25">
      <c r="A316" s="369">
        <v>312</v>
      </c>
      <c r="B316" s="370" t="s">
        <v>34074</v>
      </c>
      <c r="C316" s="371" t="s">
        <v>11663</v>
      </c>
      <c r="D316" s="370" t="s">
        <v>37644</v>
      </c>
      <c r="E316" s="370" t="s">
        <v>34175</v>
      </c>
      <c r="F316" s="370" t="s">
        <v>36045</v>
      </c>
      <c r="G316" s="370" t="s">
        <v>34176</v>
      </c>
      <c r="H316" s="370" t="s">
        <v>34177</v>
      </c>
      <c r="I316" s="370" t="s">
        <v>37645</v>
      </c>
    </row>
    <row r="317" spans="1:9" ht="85.35" customHeight="1" x14ac:dyDescent="0.25">
      <c r="A317" s="369">
        <v>313</v>
      </c>
      <c r="B317" s="370" t="s">
        <v>34074</v>
      </c>
      <c r="C317" s="371" t="s">
        <v>34179</v>
      </c>
      <c r="D317" s="370" t="s">
        <v>37646</v>
      </c>
      <c r="E317" s="370" t="s">
        <v>34180</v>
      </c>
      <c r="F317" s="370" t="s">
        <v>36047</v>
      </c>
      <c r="G317" s="370" t="s">
        <v>34181</v>
      </c>
      <c r="H317" s="370" t="s">
        <v>34182</v>
      </c>
      <c r="I317" s="370" t="s">
        <v>37647</v>
      </c>
    </row>
    <row r="318" spans="1:9" ht="85.35" customHeight="1" x14ac:dyDescent="0.25">
      <c r="A318" s="369">
        <v>314</v>
      </c>
      <c r="B318" s="370" t="s">
        <v>34074</v>
      </c>
      <c r="C318" s="371" t="s">
        <v>34184</v>
      </c>
      <c r="D318" s="370" t="s">
        <v>37648</v>
      </c>
      <c r="E318" s="370" t="s">
        <v>34185</v>
      </c>
      <c r="F318" s="370" t="s">
        <v>36049</v>
      </c>
      <c r="G318" s="370" t="s">
        <v>34186</v>
      </c>
      <c r="H318" s="370" t="s">
        <v>34187</v>
      </c>
      <c r="I318" s="370" t="s">
        <v>37649</v>
      </c>
    </row>
    <row r="319" spans="1:9" ht="85.35" customHeight="1" x14ac:dyDescent="0.25">
      <c r="A319" s="369">
        <v>315</v>
      </c>
      <c r="B319" s="370" t="s">
        <v>34074</v>
      </c>
      <c r="C319" s="371" t="s">
        <v>34189</v>
      </c>
      <c r="D319" s="370" t="s">
        <v>37650</v>
      </c>
      <c r="E319" s="370" t="s">
        <v>34190</v>
      </c>
      <c r="F319" s="370" t="s">
        <v>36051</v>
      </c>
      <c r="G319" s="370" t="s">
        <v>34191</v>
      </c>
      <c r="H319" s="370" t="s">
        <v>34192</v>
      </c>
      <c r="I319" s="370" t="s">
        <v>37651</v>
      </c>
    </row>
    <row r="320" spans="1:9" ht="102.6" customHeight="1" x14ac:dyDescent="0.25">
      <c r="A320" s="369">
        <v>316</v>
      </c>
      <c r="B320" s="370" t="s">
        <v>34074</v>
      </c>
      <c r="C320" s="371" t="s">
        <v>11720</v>
      </c>
      <c r="D320" s="370" t="s">
        <v>37652</v>
      </c>
      <c r="E320" s="370" t="s">
        <v>34194</v>
      </c>
      <c r="F320" s="370" t="s">
        <v>36053</v>
      </c>
      <c r="G320" s="370" t="s">
        <v>34195</v>
      </c>
      <c r="H320" s="370" t="s">
        <v>34196</v>
      </c>
      <c r="I320" s="370" t="s">
        <v>37653</v>
      </c>
    </row>
    <row r="321" spans="1:9" ht="85.35" customHeight="1" x14ac:dyDescent="0.25">
      <c r="A321" s="369">
        <v>317</v>
      </c>
      <c r="B321" s="370" t="s">
        <v>34074</v>
      </c>
      <c r="C321" s="371" t="s">
        <v>11753</v>
      </c>
      <c r="D321" s="370" t="s">
        <v>37654</v>
      </c>
      <c r="E321" s="370" t="s">
        <v>34198</v>
      </c>
      <c r="F321" s="370" t="s">
        <v>36055</v>
      </c>
      <c r="G321" s="370" t="s">
        <v>34199</v>
      </c>
      <c r="H321" s="370" t="s">
        <v>34200</v>
      </c>
      <c r="I321" s="370" t="s">
        <v>37655</v>
      </c>
    </row>
    <row r="322" spans="1:9" ht="85.35" customHeight="1" x14ac:dyDescent="0.25">
      <c r="A322" s="369">
        <v>318</v>
      </c>
      <c r="B322" s="370" t="s">
        <v>34074</v>
      </c>
      <c r="C322" s="371" t="s">
        <v>11874</v>
      </c>
      <c r="D322" s="370" t="s">
        <v>37656</v>
      </c>
      <c r="E322" s="370" t="s">
        <v>34202</v>
      </c>
      <c r="F322" s="370" t="s">
        <v>36057</v>
      </c>
      <c r="G322" s="370" t="s">
        <v>34203</v>
      </c>
      <c r="H322" s="370" t="s">
        <v>34204</v>
      </c>
      <c r="I322" s="370" t="s">
        <v>37657</v>
      </c>
    </row>
    <row r="323" spans="1:9" ht="85.35" customHeight="1" x14ac:dyDescent="0.25">
      <c r="A323" s="369">
        <v>319</v>
      </c>
      <c r="B323" s="370" t="s">
        <v>34074</v>
      </c>
      <c r="C323" s="371" t="s">
        <v>34206</v>
      </c>
      <c r="D323" s="370" t="s">
        <v>37658</v>
      </c>
      <c r="E323" s="370" t="s">
        <v>34207</v>
      </c>
      <c r="F323" s="370" t="s">
        <v>36059</v>
      </c>
      <c r="G323" s="370" t="s">
        <v>34208</v>
      </c>
      <c r="H323" s="370" t="s">
        <v>34209</v>
      </c>
      <c r="I323" s="370" t="s">
        <v>37659</v>
      </c>
    </row>
    <row r="324" spans="1:9" ht="102.6" customHeight="1" x14ac:dyDescent="0.25">
      <c r="A324" s="369">
        <v>320</v>
      </c>
      <c r="B324" s="370" t="s">
        <v>34074</v>
      </c>
      <c r="C324" s="371" t="s">
        <v>12108</v>
      </c>
      <c r="D324" s="370" t="s">
        <v>37660</v>
      </c>
      <c r="E324" s="370" t="s">
        <v>34211</v>
      </c>
      <c r="F324" s="370" t="s">
        <v>36061</v>
      </c>
      <c r="G324" s="370" t="s">
        <v>34212</v>
      </c>
      <c r="H324" s="370" t="s">
        <v>34213</v>
      </c>
      <c r="I324" s="370" t="s">
        <v>37661</v>
      </c>
    </row>
    <row r="325" spans="1:9" ht="85.35" customHeight="1" x14ac:dyDescent="0.25">
      <c r="A325" s="369">
        <v>321</v>
      </c>
      <c r="B325" s="370" t="s">
        <v>34074</v>
      </c>
      <c r="C325" s="371" t="s">
        <v>12150</v>
      </c>
      <c r="D325" s="370" t="s">
        <v>37662</v>
      </c>
      <c r="E325" s="370" t="s">
        <v>34215</v>
      </c>
      <c r="F325" s="370" t="s">
        <v>36063</v>
      </c>
      <c r="G325" s="370" t="s">
        <v>34216</v>
      </c>
      <c r="H325" s="370" t="s">
        <v>34217</v>
      </c>
      <c r="I325" s="370" t="s">
        <v>37663</v>
      </c>
    </row>
    <row r="326" spans="1:9" ht="102.6" customHeight="1" x14ac:dyDescent="0.25">
      <c r="A326" s="369">
        <v>322</v>
      </c>
      <c r="B326" s="370" t="s">
        <v>34074</v>
      </c>
      <c r="C326" s="371" t="s">
        <v>34219</v>
      </c>
      <c r="D326" s="370" t="s">
        <v>37664</v>
      </c>
      <c r="E326" s="370" t="s">
        <v>34220</v>
      </c>
      <c r="F326" s="370" t="s">
        <v>36065</v>
      </c>
      <c r="G326" s="370" t="s">
        <v>34221</v>
      </c>
      <c r="H326" s="370" t="s">
        <v>34222</v>
      </c>
      <c r="I326" s="370" t="s">
        <v>37665</v>
      </c>
    </row>
    <row r="327" spans="1:9" ht="102.6" customHeight="1" x14ac:dyDescent="0.25">
      <c r="A327" s="369">
        <v>323</v>
      </c>
      <c r="B327" s="370" t="s">
        <v>34074</v>
      </c>
      <c r="C327" s="371" t="s">
        <v>12271</v>
      </c>
      <c r="D327" s="370" t="s">
        <v>37666</v>
      </c>
      <c r="E327" s="370" t="s">
        <v>34224</v>
      </c>
      <c r="F327" s="370" t="s">
        <v>36067</v>
      </c>
      <c r="G327" s="370" t="s">
        <v>11127</v>
      </c>
      <c r="H327" s="370" t="s">
        <v>11128</v>
      </c>
      <c r="I327" s="370" t="s">
        <v>37667</v>
      </c>
    </row>
    <row r="328" spans="1:9" ht="85.35" customHeight="1" x14ac:dyDescent="0.25">
      <c r="A328" s="369">
        <v>324</v>
      </c>
      <c r="B328" s="370" t="s">
        <v>34074</v>
      </c>
      <c r="C328" s="371" t="s">
        <v>12334</v>
      </c>
      <c r="D328" s="370" t="s">
        <v>37668</v>
      </c>
      <c r="E328" s="370" t="s">
        <v>34226</v>
      </c>
      <c r="F328" s="370" t="s">
        <v>36069</v>
      </c>
      <c r="G328" s="370" t="s">
        <v>11140</v>
      </c>
      <c r="H328" s="370" t="s">
        <v>11141</v>
      </c>
      <c r="I328" s="370" t="s">
        <v>37669</v>
      </c>
    </row>
    <row r="329" spans="1:9" ht="102.6" customHeight="1" x14ac:dyDescent="0.25">
      <c r="A329" s="369">
        <v>325</v>
      </c>
      <c r="B329" s="370" t="s">
        <v>34074</v>
      </c>
      <c r="C329" s="371" t="s">
        <v>12347</v>
      </c>
      <c r="D329" s="370" t="s">
        <v>37670</v>
      </c>
      <c r="E329" s="370" t="s">
        <v>34228</v>
      </c>
      <c r="F329" s="370" t="s">
        <v>36071</v>
      </c>
      <c r="G329" s="370" t="s">
        <v>11156</v>
      </c>
      <c r="H329" s="370" t="s">
        <v>11157</v>
      </c>
      <c r="I329" s="370" t="s">
        <v>37671</v>
      </c>
    </row>
    <row r="330" spans="1:9" ht="85.35" customHeight="1" x14ac:dyDescent="0.25">
      <c r="A330" s="369">
        <v>326</v>
      </c>
      <c r="B330" s="370" t="s">
        <v>34074</v>
      </c>
      <c r="C330" s="371" t="s">
        <v>12446</v>
      </c>
      <c r="D330" s="370" t="s">
        <v>37672</v>
      </c>
      <c r="E330" s="370" t="s">
        <v>34230</v>
      </c>
      <c r="F330" s="370" t="s">
        <v>36073</v>
      </c>
      <c r="G330" s="370" t="s">
        <v>11172</v>
      </c>
      <c r="H330" s="370" t="s">
        <v>11173</v>
      </c>
      <c r="I330" s="370" t="s">
        <v>37673</v>
      </c>
    </row>
    <row r="331" spans="1:9" ht="85.35" customHeight="1" x14ac:dyDescent="0.25">
      <c r="A331" s="369">
        <v>327</v>
      </c>
      <c r="B331" s="370" t="s">
        <v>34074</v>
      </c>
      <c r="C331" s="371" t="s">
        <v>12468</v>
      </c>
      <c r="D331" s="370" t="s">
        <v>37674</v>
      </c>
      <c r="E331" s="370" t="s">
        <v>34232</v>
      </c>
      <c r="F331" s="370" t="s">
        <v>36075</v>
      </c>
      <c r="G331" s="370" t="s">
        <v>34233</v>
      </c>
      <c r="H331" s="370" t="s">
        <v>34234</v>
      </c>
      <c r="I331" s="370" t="s">
        <v>37675</v>
      </c>
    </row>
    <row r="332" spans="1:9" ht="85.35" customHeight="1" x14ac:dyDescent="0.25">
      <c r="A332" s="369">
        <v>328</v>
      </c>
      <c r="B332" s="370" t="s">
        <v>34074</v>
      </c>
      <c r="C332" s="371" t="s">
        <v>12552</v>
      </c>
      <c r="D332" s="370" t="s">
        <v>37676</v>
      </c>
      <c r="E332" s="370" t="s">
        <v>34236</v>
      </c>
      <c r="F332" s="370" t="s">
        <v>36077</v>
      </c>
      <c r="G332" s="370" t="s">
        <v>34237</v>
      </c>
      <c r="H332" s="370" t="s">
        <v>34238</v>
      </c>
      <c r="I332" s="370" t="s">
        <v>37677</v>
      </c>
    </row>
    <row r="333" spans="1:9" ht="85.35" customHeight="1" x14ac:dyDescent="0.25">
      <c r="A333" s="369">
        <v>329</v>
      </c>
      <c r="B333" s="370" t="s">
        <v>34074</v>
      </c>
      <c r="C333" s="371" t="s">
        <v>12600</v>
      </c>
      <c r="D333" s="370" t="s">
        <v>37678</v>
      </c>
      <c r="E333" s="370" t="s">
        <v>34240</v>
      </c>
      <c r="F333" s="370" t="s">
        <v>36079</v>
      </c>
      <c r="G333" s="370" t="s">
        <v>34241</v>
      </c>
      <c r="H333" s="370" t="s">
        <v>34242</v>
      </c>
      <c r="I333" s="370" t="s">
        <v>37679</v>
      </c>
    </row>
    <row r="334" spans="1:9" ht="85.35" customHeight="1" x14ac:dyDescent="0.25">
      <c r="A334" s="369">
        <v>330</v>
      </c>
      <c r="B334" s="370" t="s">
        <v>34074</v>
      </c>
      <c r="C334" s="371" t="s">
        <v>34244</v>
      </c>
      <c r="D334" s="370" t="s">
        <v>37680</v>
      </c>
      <c r="E334" s="370" t="s">
        <v>34245</v>
      </c>
      <c r="F334" s="370" t="s">
        <v>36081</v>
      </c>
      <c r="G334" s="370" t="s">
        <v>34246</v>
      </c>
      <c r="H334" s="370" t="s">
        <v>34247</v>
      </c>
      <c r="I334" s="370" t="s">
        <v>37681</v>
      </c>
    </row>
    <row r="335" spans="1:9" ht="85.35" customHeight="1" x14ac:dyDescent="0.25">
      <c r="A335" s="369">
        <v>331</v>
      </c>
      <c r="B335" s="370" t="s">
        <v>34074</v>
      </c>
      <c r="C335" s="371" t="s">
        <v>34249</v>
      </c>
      <c r="D335" s="370" t="s">
        <v>37682</v>
      </c>
      <c r="E335" s="370" t="s">
        <v>34250</v>
      </c>
      <c r="F335" s="370" t="s">
        <v>36083</v>
      </c>
      <c r="G335" s="370" t="s">
        <v>34251</v>
      </c>
      <c r="H335" s="370" t="s">
        <v>34252</v>
      </c>
      <c r="I335" s="370" t="s">
        <v>37683</v>
      </c>
    </row>
    <row r="336" spans="1:9" ht="85.35" customHeight="1" x14ac:dyDescent="0.25">
      <c r="A336" s="369">
        <v>332</v>
      </c>
      <c r="B336" s="370" t="s">
        <v>34074</v>
      </c>
      <c r="C336" s="371" t="s">
        <v>34254</v>
      </c>
      <c r="D336" s="370" t="s">
        <v>37684</v>
      </c>
      <c r="E336" s="370" t="s">
        <v>34255</v>
      </c>
      <c r="F336" s="370" t="s">
        <v>36085</v>
      </c>
      <c r="G336" s="370" t="s">
        <v>34256</v>
      </c>
      <c r="H336" s="370" t="s">
        <v>34257</v>
      </c>
      <c r="I336" s="370" t="s">
        <v>37685</v>
      </c>
    </row>
    <row r="337" spans="1:9" ht="102.6" customHeight="1" x14ac:dyDescent="0.25">
      <c r="A337" s="369">
        <v>333</v>
      </c>
      <c r="B337" s="370" t="s">
        <v>34074</v>
      </c>
      <c r="C337" s="371" t="s">
        <v>34259</v>
      </c>
      <c r="D337" s="370" t="s">
        <v>37686</v>
      </c>
      <c r="E337" s="370" t="s">
        <v>34260</v>
      </c>
      <c r="F337" s="370" t="s">
        <v>36087</v>
      </c>
      <c r="G337" s="370" t="s">
        <v>34261</v>
      </c>
      <c r="H337" s="370" t="s">
        <v>34262</v>
      </c>
      <c r="I337" s="370" t="s">
        <v>37687</v>
      </c>
    </row>
    <row r="338" spans="1:9" ht="85.35" customHeight="1" x14ac:dyDescent="0.25">
      <c r="A338" s="369">
        <v>334</v>
      </c>
      <c r="B338" s="370" t="s">
        <v>34074</v>
      </c>
      <c r="C338" s="371" t="s">
        <v>12680</v>
      </c>
      <c r="D338" s="370" t="s">
        <v>37688</v>
      </c>
      <c r="E338" s="370" t="s">
        <v>34264</v>
      </c>
      <c r="F338" s="370" t="s">
        <v>36089</v>
      </c>
      <c r="G338" s="370" t="s">
        <v>34265</v>
      </c>
      <c r="H338" s="370" t="s">
        <v>34266</v>
      </c>
      <c r="I338" s="370" t="s">
        <v>37689</v>
      </c>
    </row>
    <row r="339" spans="1:9" ht="102.6" customHeight="1" x14ac:dyDescent="0.25">
      <c r="A339" s="369">
        <v>335</v>
      </c>
      <c r="B339" s="370" t="s">
        <v>34074</v>
      </c>
      <c r="C339" s="371" t="s">
        <v>12700</v>
      </c>
      <c r="D339" s="370" t="s">
        <v>37690</v>
      </c>
      <c r="E339" s="370" t="s">
        <v>34268</v>
      </c>
      <c r="F339" s="370" t="s">
        <v>36091</v>
      </c>
      <c r="G339" s="370" t="s">
        <v>34269</v>
      </c>
      <c r="H339" s="370" t="s">
        <v>34270</v>
      </c>
      <c r="I339" s="370" t="s">
        <v>37691</v>
      </c>
    </row>
    <row r="340" spans="1:9" ht="85.35" customHeight="1" x14ac:dyDescent="0.25">
      <c r="A340" s="369">
        <v>336</v>
      </c>
      <c r="B340" s="370" t="s">
        <v>34074</v>
      </c>
      <c r="C340" s="371" t="s">
        <v>34272</v>
      </c>
      <c r="D340" s="370" t="s">
        <v>37692</v>
      </c>
      <c r="E340" s="370" t="s">
        <v>34273</v>
      </c>
      <c r="F340" s="370" t="s">
        <v>36093</v>
      </c>
      <c r="G340" s="370" t="s">
        <v>34274</v>
      </c>
      <c r="H340" s="370" t="s">
        <v>34275</v>
      </c>
      <c r="I340" s="370" t="s">
        <v>37693</v>
      </c>
    </row>
    <row r="341" spans="1:9" ht="85.35" customHeight="1" x14ac:dyDescent="0.25">
      <c r="A341" s="369">
        <v>337</v>
      </c>
      <c r="B341" s="370" t="s">
        <v>34074</v>
      </c>
      <c r="C341" s="371" t="s">
        <v>12726</v>
      </c>
      <c r="D341" s="370" t="s">
        <v>37694</v>
      </c>
      <c r="E341" s="370" t="s">
        <v>34277</v>
      </c>
      <c r="F341" s="370" t="s">
        <v>36095</v>
      </c>
      <c r="G341" s="370" t="s">
        <v>34278</v>
      </c>
      <c r="H341" s="370" t="s">
        <v>34279</v>
      </c>
      <c r="I341" s="370" t="s">
        <v>37695</v>
      </c>
    </row>
    <row r="342" spans="1:9" ht="119.65" customHeight="1" x14ac:dyDescent="0.25">
      <c r="A342" s="369">
        <v>338</v>
      </c>
      <c r="B342" s="370" t="s">
        <v>34074</v>
      </c>
      <c r="C342" s="371" t="s">
        <v>34281</v>
      </c>
      <c r="D342" s="370" t="s">
        <v>37696</v>
      </c>
      <c r="E342" s="370" t="s">
        <v>34282</v>
      </c>
      <c r="F342" s="370" t="s">
        <v>36097</v>
      </c>
      <c r="G342" s="370" t="s">
        <v>11400</v>
      </c>
      <c r="H342" s="370" t="s">
        <v>11401</v>
      </c>
      <c r="I342" s="370" t="s">
        <v>37697</v>
      </c>
    </row>
    <row r="343" spans="1:9" ht="119.65" customHeight="1" x14ac:dyDescent="0.25">
      <c r="A343" s="369">
        <v>339</v>
      </c>
      <c r="B343" s="370" t="s">
        <v>34074</v>
      </c>
      <c r="C343" s="371" t="s">
        <v>12791</v>
      </c>
      <c r="D343" s="370" t="s">
        <v>37698</v>
      </c>
      <c r="E343" s="370" t="s">
        <v>34284</v>
      </c>
      <c r="F343" s="370" t="s">
        <v>36099</v>
      </c>
      <c r="G343" s="370" t="s">
        <v>11419</v>
      </c>
      <c r="H343" s="370" t="s">
        <v>11420</v>
      </c>
      <c r="I343" s="370" t="s">
        <v>37699</v>
      </c>
    </row>
    <row r="344" spans="1:9" ht="68.45" customHeight="1" x14ac:dyDescent="0.25">
      <c r="A344" s="369">
        <v>340</v>
      </c>
      <c r="B344" s="370" t="s">
        <v>34074</v>
      </c>
      <c r="C344" s="371" t="s">
        <v>12857</v>
      </c>
      <c r="D344" s="370" t="s">
        <v>37700</v>
      </c>
      <c r="E344" s="370" t="s">
        <v>34286</v>
      </c>
      <c r="F344" s="370" t="s">
        <v>36101</v>
      </c>
      <c r="G344" s="370" t="s">
        <v>34287</v>
      </c>
      <c r="H344" s="370" t="s">
        <v>34288</v>
      </c>
      <c r="I344" s="370" t="s">
        <v>37701</v>
      </c>
    </row>
    <row r="345" spans="1:9" ht="85.35" customHeight="1" x14ac:dyDescent="0.25">
      <c r="A345" s="369">
        <v>341</v>
      </c>
      <c r="B345" s="370" t="s">
        <v>34074</v>
      </c>
      <c r="C345" s="371" t="s">
        <v>12863</v>
      </c>
      <c r="D345" s="370" t="s">
        <v>37702</v>
      </c>
      <c r="E345" s="370" t="s">
        <v>34290</v>
      </c>
      <c r="F345" s="370" t="s">
        <v>36103</v>
      </c>
      <c r="G345" s="370" t="s">
        <v>34291</v>
      </c>
      <c r="H345" s="370" t="s">
        <v>34292</v>
      </c>
      <c r="I345" s="370" t="s">
        <v>37703</v>
      </c>
    </row>
    <row r="346" spans="1:9" ht="102.6" customHeight="1" x14ac:dyDescent="0.25">
      <c r="A346" s="369">
        <v>342</v>
      </c>
      <c r="B346" s="370" t="s">
        <v>34074</v>
      </c>
      <c r="C346" s="371" t="s">
        <v>12880</v>
      </c>
      <c r="D346" s="370" t="s">
        <v>37704</v>
      </c>
      <c r="E346" s="370" t="s">
        <v>34294</v>
      </c>
      <c r="F346" s="370" t="s">
        <v>36105</v>
      </c>
      <c r="G346" s="370" t="s">
        <v>11490</v>
      </c>
      <c r="H346" s="370" t="s">
        <v>11491</v>
      </c>
      <c r="I346" s="370" t="s">
        <v>37705</v>
      </c>
    </row>
    <row r="347" spans="1:9" ht="119.65" customHeight="1" x14ac:dyDescent="0.25">
      <c r="A347" s="369">
        <v>343</v>
      </c>
      <c r="B347" s="370" t="s">
        <v>34074</v>
      </c>
      <c r="C347" s="371" t="s">
        <v>12916</v>
      </c>
      <c r="D347" s="370" t="s">
        <v>37706</v>
      </c>
      <c r="E347" s="370" t="s">
        <v>34296</v>
      </c>
      <c r="F347" s="370" t="s">
        <v>36107</v>
      </c>
      <c r="G347" s="370" t="s">
        <v>11502</v>
      </c>
      <c r="H347" s="370" t="s">
        <v>11503</v>
      </c>
      <c r="I347" s="370" t="s">
        <v>37707</v>
      </c>
    </row>
    <row r="348" spans="1:9" ht="102.6" customHeight="1" x14ac:dyDescent="0.25">
      <c r="A348" s="369">
        <v>344</v>
      </c>
      <c r="B348" s="370" t="s">
        <v>34074</v>
      </c>
      <c r="C348" s="371" t="s">
        <v>12940</v>
      </c>
      <c r="D348" s="370" t="s">
        <v>37708</v>
      </c>
      <c r="E348" s="370" t="s">
        <v>34298</v>
      </c>
      <c r="F348" s="370" t="s">
        <v>36109</v>
      </c>
      <c r="G348" s="370" t="s">
        <v>11516</v>
      </c>
      <c r="H348" s="370" t="s">
        <v>11517</v>
      </c>
      <c r="I348" s="370" t="s">
        <v>37709</v>
      </c>
    </row>
    <row r="349" spans="1:9" ht="102.6" customHeight="1" x14ac:dyDescent="0.25">
      <c r="A349" s="369">
        <v>345</v>
      </c>
      <c r="B349" s="370" t="s">
        <v>34074</v>
      </c>
      <c r="C349" s="371" t="s">
        <v>13043</v>
      </c>
      <c r="D349" s="370" t="s">
        <v>37710</v>
      </c>
      <c r="E349" s="370" t="s">
        <v>34300</v>
      </c>
      <c r="F349" s="370" t="s">
        <v>36111</v>
      </c>
      <c r="G349" s="370" t="s">
        <v>34301</v>
      </c>
      <c r="H349" s="370" t="s">
        <v>34302</v>
      </c>
      <c r="I349" s="370" t="s">
        <v>37711</v>
      </c>
    </row>
    <row r="350" spans="1:9" ht="85.35" customHeight="1" x14ac:dyDescent="0.25">
      <c r="A350" s="369">
        <v>346</v>
      </c>
      <c r="B350" s="370" t="s">
        <v>34074</v>
      </c>
      <c r="C350" s="371" t="s">
        <v>13067</v>
      </c>
      <c r="D350" s="370" t="s">
        <v>37712</v>
      </c>
      <c r="E350" s="370" t="s">
        <v>34304</v>
      </c>
      <c r="F350" s="370" t="s">
        <v>36113</v>
      </c>
      <c r="G350" s="370" t="s">
        <v>34305</v>
      </c>
      <c r="H350" s="370" t="s">
        <v>34306</v>
      </c>
      <c r="I350" s="370" t="s">
        <v>37713</v>
      </c>
    </row>
    <row r="351" spans="1:9" ht="85.35" customHeight="1" x14ac:dyDescent="0.25">
      <c r="A351" s="369">
        <v>347</v>
      </c>
      <c r="B351" s="370" t="s">
        <v>34074</v>
      </c>
      <c r="C351" s="371" t="s">
        <v>13085</v>
      </c>
      <c r="D351" s="370" t="s">
        <v>37714</v>
      </c>
      <c r="E351" s="370" t="s">
        <v>34308</v>
      </c>
      <c r="F351" s="370" t="s">
        <v>36115</v>
      </c>
      <c r="G351" s="370" t="s">
        <v>34309</v>
      </c>
      <c r="H351" s="370" t="s">
        <v>34310</v>
      </c>
      <c r="I351" s="370" t="s">
        <v>37715</v>
      </c>
    </row>
    <row r="352" spans="1:9" ht="102.6" customHeight="1" x14ac:dyDescent="0.25">
      <c r="A352" s="369">
        <v>348</v>
      </c>
      <c r="B352" s="370" t="s">
        <v>34074</v>
      </c>
      <c r="C352" s="371" t="s">
        <v>13169</v>
      </c>
      <c r="D352" s="370" t="s">
        <v>37716</v>
      </c>
      <c r="E352" s="370" t="s">
        <v>34312</v>
      </c>
      <c r="F352" s="370" t="s">
        <v>36117</v>
      </c>
      <c r="G352" s="370" t="s">
        <v>11577</v>
      </c>
      <c r="H352" s="370" t="s">
        <v>11578</v>
      </c>
      <c r="I352" s="370" t="s">
        <v>37717</v>
      </c>
    </row>
    <row r="353" spans="1:9" ht="85.35" customHeight="1" x14ac:dyDescent="0.25">
      <c r="A353" s="369">
        <v>349</v>
      </c>
      <c r="B353" s="370" t="s">
        <v>34074</v>
      </c>
      <c r="C353" s="371" t="s">
        <v>13157</v>
      </c>
      <c r="D353" s="370" t="s">
        <v>37718</v>
      </c>
      <c r="E353" s="370" t="s">
        <v>34314</v>
      </c>
      <c r="F353" s="370" t="s">
        <v>36119</v>
      </c>
      <c r="G353" s="370" t="s">
        <v>11589</v>
      </c>
      <c r="H353" s="370" t="s">
        <v>11590</v>
      </c>
      <c r="I353" s="370" t="s">
        <v>37719</v>
      </c>
    </row>
    <row r="354" spans="1:9" ht="85.35" customHeight="1" x14ac:dyDescent="0.25">
      <c r="A354" s="369">
        <v>350</v>
      </c>
      <c r="B354" s="370" t="s">
        <v>34074</v>
      </c>
      <c r="C354" s="371" t="s">
        <v>34316</v>
      </c>
      <c r="D354" s="370" t="s">
        <v>37720</v>
      </c>
      <c r="E354" s="370" t="s">
        <v>34317</v>
      </c>
      <c r="F354" s="370" t="s">
        <v>36121</v>
      </c>
      <c r="G354" s="370" t="s">
        <v>34318</v>
      </c>
      <c r="H354" s="370" t="s">
        <v>34319</v>
      </c>
      <c r="I354" s="370" t="s">
        <v>37721</v>
      </c>
    </row>
    <row r="355" spans="1:9" ht="85.35" customHeight="1" x14ac:dyDescent="0.25">
      <c r="A355" s="369">
        <v>351</v>
      </c>
      <c r="B355" s="370" t="s">
        <v>34074</v>
      </c>
      <c r="C355" s="371" t="s">
        <v>13217</v>
      </c>
      <c r="D355" s="370" t="s">
        <v>37722</v>
      </c>
      <c r="E355" s="370" t="s">
        <v>34321</v>
      </c>
      <c r="F355" s="370" t="s">
        <v>36123</v>
      </c>
      <c r="G355" s="370" t="s">
        <v>11613</v>
      </c>
      <c r="H355" s="370" t="s">
        <v>11614</v>
      </c>
      <c r="I355" s="370" t="s">
        <v>37723</v>
      </c>
    </row>
    <row r="356" spans="1:9" ht="85.35" customHeight="1" x14ac:dyDescent="0.25">
      <c r="A356" s="369">
        <v>352</v>
      </c>
      <c r="B356" s="370" t="s">
        <v>34074</v>
      </c>
      <c r="C356" s="371" t="s">
        <v>13211</v>
      </c>
      <c r="D356" s="370" t="s">
        <v>37724</v>
      </c>
      <c r="E356" s="370" t="s">
        <v>34323</v>
      </c>
      <c r="F356" s="370" t="s">
        <v>36125</v>
      </c>
      <c r="G356" s="370" t="s">
        <v>34324</v>
      </c>
      <c r="H356" s="370" t="s">
        <v>34325</v>
      </c>
      <c r="I356" s="370" t="s">
        <v>37725</v>
      </c>
    </row>
    <row r="357" spans="1:9" ht="85.35" customHeight="1" x14ac:dyDescent="0.25">
      <c r="A357" s="369">
        <v>353</v>
      </c>
      <c r="B357" s="370" t="s">
        <v>34074</v>
      </c>
      <c r="C357" s="371" t="s">
        <v>13229</v>
      </c>
      <c r="D357" s="370" t="s">
        <v>37726</v>
      </c>
      <c r="E357" s="370" t="s">
        <v>34327</v>
      </c>
      <c r="F357" s="370" t="s">
        <v>36127</v>
      </c>
      <c r="G357" s="370" t="s">
        <v>34328</v>
      </c>
      <c r="H357" s="370" t="s">
        <v>34329</v>
      </c>
      <c r="I357" s="370" t="s">
        <v>37727</v>
      </c>
    </row>
    <row r="358" spans="1:9" ht="85.35" customHeight="1" x14ac:dyDescent="0.25">
      <c r="A358" s="369">
        <v>354</v>
      </c>
      <c r="B358" s="370" t="s">
        <v>34074</v>
      </c>
      <c r="C358" s="371" t="s">
        <v>34331</v>
      </c>
      <c r="D358" s="370" t="s">
        <v>37728</v>
      </c>
      <c r="E358" s="370" t="s">
        <v>34332</v>
      </c>
      <c r="F358" s="370" t="s">
        <v>36129</v>
      </c>
      <c r="G358" s="370" t="s">
        <v>34333</v>
      </c>
      <c r="H358" s="370" t="s">
        <v>34334</v>
      </c>
      <c r="I358" s="370" t="s">
        <v>37729</v>
      </c>
    </row>
    <row r="359" spans="1:9" ht="85.35" customHeight="1" x14ac:dyDescent="0.25">
      <c r="A359" s="369">
        <v>355</v>
      </c>
      <c r="B359" s="370" t="s">
        <v>34074</v>
      </c>
      <c r="C359" s="371" t="s">
        <v>34336</v>
      </c>
      <c r="D359" s="370" t="s">
        <v>37730</v>
      </c>
      <c r="E359" s="370" t="s">
        <v>34337</v>
      </c>
      <c r="F359" s="370" t="s">
        <v>36131</v>
      </c>
      <c r="G359" s="370" t="s">
        <v>34338</v>
      </c>
      <c r="H359" s="370" t="s">
        <v>34339</v>
      </c>
      <c r="I359" s="370" t="s">
        <v>37731</v>
      </c>
    </row>
    <row r="360" spans="1:9" ht="136.69999999999999" customHeight="1" x14ac:dyDescent="0.25">
      <c r="A360" s="369">
        <v>356</v>
      </c>
      <c r="B360" s="370" t="s">
        <v>34074</v>
      </c>
      <c r="C360" s="371" t="s">
        <v>34341</v>
      </c>
      <c r="D360" s="370" t="s">
        <v>37732</v>
      </c>
      <c r="E360" s="370" t="s">
        <v>34342</v>
      </c>
      <c r="F360" s="370" t="s">
        <v>36133</v>
      </c>
      <c r="G360" s="370" t="s">
        <v>11673</v>
      </c>
      <c r="H360" s="370" t="s">
        <v>11674</v>
      </c>
      <c r="I360" s="370" t="s">
        <v>37733</v>
      </c>
    </row>
    <row r="361" spans="1:9" ht="85.35" customHeight="1" x14ac:dyDescent="0.25">
      <c r="A361" s="369">
        <v>357</v>
      </c>
      <c r="B361" s="370" t="s">
        <v>34074</v>
      </c>
      <c r="C361" s="371" t="s">
        <v>13575</v>
      </c>
      <c r="D361" s="370" t="s">
        <v>37734</v>
      </c>
      <c r="E361" s="370" t="s">
        <v>34344</v>
      </c>
      <c r="F361" s="370" t="s">
        <v>36135</v>
      </c>
      <c r="G361" s="370" t="s">
        <v>11694</v>
      </c>
      <c r="H361" s="370" t="s">
        <v>11695</v>
      </c>
      <c r="I361" s="370" t="s">
        <v>37735</v>
      </c>
    </row>
    <row r="362" spans="1:9" ht="85.35" customHeight="1" x14ac:dyDescent="0.25">
      <c r="A362" s="369">
        <v>358</v>
      </c>
      <c r="B362" s="370" t="s">
        <v>34074</v>
      </c>
      <c r="C362" s="371" t="s">
        <v>34346</v>
      </c>
      <c r="D362" s="370" t="s">
        <v>37736</v>
      </c>
      <c r="E362" s="370" t="s">
        <v>34347</v>
      </c>
      <c r="F362" s="370" t="s">
        <v>36137</v>
      </c>
      <c r="G362" s="370" t="s">
        <v>11706</v>
      </c>
      <c r="H362" s="370" t="s">
        <v>11707</v>
      </c>
      <c r="I362" s="370" t="s">
        <v>37737</v>
      </c>
    </row>
    <row r="363" spans="1:9" ht="85.35" customHeight="1" x14ac:dyDescent="0.25">
      <c r="A363" s="369">
        <v>359</v>
      </c>
      <c r="B363" s="370" t="s">
        <v>34074</v>
      </c>
      <c r="C363" s="371" t="s">
        <v>13617</v>
      </c>
      <c r="D363" s="370" t="s">
        <v>37738</v>
      </c>
      <c r="E363" s="370" t="s">
        <v>34349</v>
      </c>
      <c r="F363" s="370" t="s">
        <v>36139</v>
      </c>
      <c r="G363" s="370" t="s">
        <v>11718</v>
      </c>
      <c r="H363" s="370" t="s">
        <v>11719</v>
      </c>
      <c r="I363" s="370" t="s">
        <v>37739</v>
      </c>
    </row>
    <row r="364" spans="1:9" ht="85.35" customHeight="1" x14ac:dyDescent="0.25">
      <c r="A364" s="369">
        <v>360</v>
      </c>
      <c r="B364" s="370" t="s">
        <v>34074</v>
      </c>
      <c r="C364" s="371" t="s">
        <v>34351</v>
      </c>
      <c r="D364" s="370" t="s">
        <v>37740</v>
      </c>
      <c r="E364" s="370" t="s">
        <v>34352</v>
      </c>
      <c r="F364" s="370" t="s">
        <v>36141</v>
      </c>
      <c r="G364" s="370" t="s">
        <v>11730</v>
      </c>
      <c r="H364" s="370" t="s">
        <v>11731</v>
      </c>
      <c r="I364" s="370" t="s">
        <v>37741</v>
      </c>
    </row>
    <row r="365" spans="1:9" ht="102.6" customHeight="1" x14ac:dyDescent="0.25">
      <c r="A365" s="369">
        <v>361</v>
      </c>
      <c r="B365" s="370" t="s">
        <v>34074</v>
      </c>
      <c r="C365" s="371" t="s">
        <v>13641</v>
      </c>
      <c r="D365" s="370" t="s">
        <v>37742</v>
      </c>
      <c r="E365" s="370" t="s">
        <v>11750</v>
      </c>
      <c r="F365" s="370" t="s">
        <v>36143</v>
      </c>
      <c r="G365" s="370" t="s">
        <v>11751</v>
      </c>
      <c r="H365" s="370" t="s">
        <v>11752</v>
      </c>
      <c r="I365" s="370" t="s">
        <v>37743</v>
      </c>
    </row>
    <row r="366" spans="1:9" ht="85.35" customHeight="1" x14ac:dyDescent="0.25">
      <c r="A366" s="369">
        <v>362</v>
      </c>
      <c r="B366" s="370" t="s">
        <v>34074</v>
      </c>
      <c r="C366" s="371" t="s">
        <v>13790</v>
      </c>
      <c r="D366" s="370" t="s">
        <v>37744</v>
      </c>
      <c r="E366" s="370" t="s">
        <v>11771</v>
      </c>
      <c r="F366" s="370" t="s">
        <v>36145</v>
      </c>
      <c r="G366" s="370" t="s">
        <v>11772</v>
      </c>
      <c r="H366" s="370" t="s">
        <v>11773</v>
      </c>
      <c r="I366" s="370" t="s">
        <v>37745</v>
      </c>
    </row>
    <row r="367" spans="1:9" ht="85.35" customHeight="1" x14ac:dyDescent="0.25">
      <c r="A367" s="369">
        <v>363</v>
      </c>
      <c r="B367" s="370" t="s">
        <v>34074</v>
      </c>
      <c r="C367" s="371" t="s">
        <v>34356</v>
      </c>
      <c r="D367" s="370" t="s">
        <v>37746</v>
      </c>
      <c r="E367" s="370" t="s">
        <v>34357</v>
      </c>
      <c r="F367" s="370" t="s">
        <v>36147</v>
      </c>
      <c r="G367" s="370" t="s">
        <v>11784</v>
      </c>
      <c r="H367" s="370" t="s">
        <v>11785</v>
      </c>
      <c r="I367" s="370" t="s">
        <v>37747</v>
      </c>
    </row>
    <row r="368" spans="1:9" ht="102.6" customHeight="1" x14ac:dyDescent="0.25">
      <c r="A368" s="369">
        <v>364</v>
      </c>
      <c r="B368" s="370" t="s">
        <v>34074</v>
      </c>
      <c r="C368" s="371" t="s">
        <v>13902</v>
      </c>
      <c r="D368" s="370" t="s">
        <v>37748</v>
      </c>
      <c r="E368" s="370" t="s">
        <v>34359</v>
      </c>
      <c r="F368" s="370" t="s">
        <v>36149</v>
      </c>
      <c r="G368" s="370" t="s">
        <v>34360</v>
      </c>
      <c r="H368" s="370" t="s">
        <v>34361</v>
      </c>
      <c r="I368" s="370" t="s">
        <v>37749</v>
      </c>
    </row>
    <row r="369" spans="1:9" ht="85.35" customHeight="1" x14ac:dyDescent="0.25">
      <c r="A369" s="369">
        <v>365</v>
      </c>
      <c r="B369" s="370" t="s">
        <v>34074</v>
      </c>
      <c r="C369" s="371" t="s">
        <v>13945</v>
      </c>
      <c r="D369" s="370" t="s">
        <v>37750</v>
      </c>
      <c r="E369" s="370" t="s">
        <v>34363</v>
      </c>
      <c r="F369" s="370" t="s">
        <v>36151</v>
      </c>
      <c r="G369" s="370" t="s">
        <v>34364</v>
      </c>
      <c r="H369" s="370" t="s">
        <v>34365</v>
      </c>
      <c r="I369" s="370" t="s">
        <v>37751</v>
      </c>
    </row>
    <row r="370" spans="1:9" ht="85.35" customHeight="1" x14ac:dyDescent="0.25">
      <c r="A370" s="369">
        <v>366</v>
      </c>
      <c r="B370" s="370" t="s">
        <v>34074</v>
      </c>
      <c r="C370" s="371" t="s">
        <v>34367</v>
      </c>
      <c r="D370" s="370" t="s">
        <v>37752</v>
      </c>
      <c r="E370" s="370" t="s">
        <v>34368</v>
      </c>
      <c r="F370" s="370" t="s">
        <v>36153</v>
      </c>
      <c r="G370" s="370" t="s">
        <v>11821</v>
      </c>
      <c r="H370" s="370" t="s">
        <v>11822</v>
      </c>
      <c r="I370" s="370" t="s">
        <v>37753</v>
      </c>
    </row>
    <row r="371" spans="1:9" ht="102.6" customHeight="1" x14ac:dyDescent="0.25">
      <c r="A371" s="369">
        <v>367</v>
      </c>
      <c r="B371" s="370" t="s">
        <v>34074</v>
      </c>
      <c r="C371" s="371" t="s">
        <v>13993</v>
      </c>
      <c r="D371" s="370" t="s">
        <v>37754</v>
      </c>
      <c r="E371" s="370" t="s">
        <v>34370</v>
      </c>
      <c r="F371" s="370" t="s">
        <v>36155</v>
      </c>
      <c r="G371" s="370" t="s">
        <v>11833</v>
      </c>
      <c r="H371" s="370" t="s">
        <v>11834</v>
      </c>
      <c r="I371" s="370" t="s">
        <v>37755</v>
      </c>
    </row>
    <row r="372" spans="1:9" ht="102.6" customHeight="1" x14ac:dyDescent="0.25">
      <c r="A372" s="369">
        <v>368</v>
      </c>
      <c r="B372" s="370" t="s">
        <v>34074</v>
      </c>
      <c r="C372" s="371" t="s">
        <v>34372</v>
      </c>
      <c r="D372" s="370" t="s">
        <v>37756</v>
      </c>
      <c r="E372" s="370" t="s">
        <v>34373</v>
      </c>
      <c r="F372" s="370" t="s">
        <v>36157</v>
      </c>
      <c r="G372" s="370"/>
      <c r="H372" s="370"/>
      <c r="I372" s="370" t="s">
        <v>37757</v>
      </c>
    </row>
    <row r="373" spans="1:9" ht="85.35" customHeight="1" x14ac:dyDescent="0.25">
      <c r="A373" s="369">
        <v>369</v>
      </c>
      <c r="B373" s="370" t="s">
        <v>34074</v>
      </c>
      <c r="C373" s="371" t="s">
        <v>34375</v>
      </c>
      <c r="D373" s="370" t="s">
        <v>37758</v>
      </c>
      <c r="E373" s="370" t="s">
        <v>34376</v>
      </c>
      <c r="F373" s="370" t="s">
        <v>36159</v>
      </c>
      <c r="G373" s="370"/>
      <c r="H373" s="370"/>
      <c r="I373" s="370" t="s">
        <v>37759</v>
      </c>
    </row>
    <row r="374" spans="1:9" ht="102.6" customHeight="1" x14ac:dyDescent="0.25">
      <c r="A374" s="369">
        <v>370</v>
      </c>
      <c r="B374" s="370" t="s">
        <v>34074</v>
      </c>
      <c r="C374" s="371" t="s">
        <v>34375</v>
      </c>
      <c r="D374" s="370" t="s">
        <v>37758</v>
      </c>
      <c r="E374" s="370" t="s">
        <v>34378</v>
      </c>
      <c r="F374" s="370" t="s">
        <v>36161</v>
      </c>
      <c r="G374" s="370"/>
      <c r="H374" s="370"/>
      <c r="I374" s="370" t="s">
        <v>37760</v>
      </c>
    </row>
    <row r="375" spans="1:9" ht="68.45" customHeight="1" x14ac:dyDescent="0.25">
      <c r="A375" s="369">
        <v>371</v>
      </c>
      <c r="B375" s="370" t="s">
        <v>34380</v>
      </c>
      <c r="C375" s="371" t="s">
        <v>10441</v>
      </c>
      <c r="D375" s="370" t="s">
        <v>37761</v>
      </c>
      <c r="E375" s="370" t="s">
        <v>34381</v>
      </c>
      <c r="F375" s="370" t="s">
        <v>36163</v>
      </c>
      <c r="G375" s="370" t="s">
        <v>10442</v>
      </c>
      <c r="H375" s="370" t="s">
        <v>10443</v>
      </c>
      <c r="I375" s="370" t="s">
        <v>37762</v>
      </c>
    </row>
    <row r="376" spans="1:9" ht="85.35" customHeight="1" x14ac:dyDescent="0.25">
      <c r="A376" s="369">
        <v>372</v>
      </c>
      <c r="B376" s="370" t="s">
        <v>34380</v>
      </c>
      <c r="C376" s="371" t="s">
        <v>10459</v>
      </c>
      <c r="D376" s="370" t="s">
        <v>37763</v>
      </c>
      <c r="E376" s="370" t="s">
        <v>34383</v>
      </c>
      <c r="F376" s="370" t="s">
        <v>36165</v>
      </c>
      <c r="G376" s="370" t="s">
        <v>10460</v>
      </c>
      <c r="H376" s="370" t="s">
        <v>34384</v>
      </c>
      <c r="I376" s="370" t="s">
        <v>37764</v>
      </c>
    </row>
    <row r="377" spans="1:9" ht="102.6" customHeight="1" x14ac:dyDescent="0.25">
      <c r="A377" s="369">
        <v>373</v>
      </c>
      <c r="B377" s="370" t="s">
        <v>34380</v>
      </c>
      <c r="C377" s="371" t="s">
        <v>10478</v>
      </c>
      <c r="D377" s="370" t="s">
        <v>37765</v>
      </c>
      <c r="E377" s="370" t="s">
        <v>34386</v>
      </c>
      <c r="F377" s="370" t="s">
        <v>36167</v>
      </c>
      <c r="G377" s="370" t="s">
        <v>10479</v>
      </c>
      <c r="H377" s="370" t="s">
        <v>34387</v>
      </c>
      <c r="I377" s="370" t="s">
        <v>37766</v>
      </c>
    </row>
    <row r="378" spans="1:9" ht="85.35" customHeight="1" x14ac:dyDescent="0.25">
      <c r="A378" s="369">
        <v>374</v>
      </c>
      <c r="B378" s="370" t="s">
        <v>34380</v>
      </c>
      <c r="C378" s="371" t="s">
        <v>10497</v>
      </c>
      <c r="D378" s="370" t="s">
        <v>37767</v>
      </c>
      <c r="E378" s="370" t="s">
        <v>34389</v>
      </c>
      <c r="F378" s="370" t="s">
        <v>36169</v>
      </c>
      <c r="G378" s="370" t="s">
        <v>10498</v>
      </c>
      <c r="H378" s="370" t="s">
        <v>10499</v>
      </c>
      <c r="I378" s="370" t="s">
        <v>37768</v>
      </c>
    </row>
    <row r="379" spans="1:9" ht="85.35" customHeight="1" x14ac:dyDescent="0.25">
      <c r="A379" s="369">
        <v>375</v>
      </c>
      <c r="B379" s="370" t="s">
        <v>34380</v>
      </c>
      <c r="C379" s="371" t="s">
        <v>10515</v>
      </c>
      <c r="D379" s="370" t="s">
        <v>37769</v>
      </c>
      <c r="E379" s="370" t="s">
        <v>34391</v>
      </c>
      <c r="F379" s="370" t="s">
        <v>36171</v>
      </c>
      <c r="G379" s="370" t="s">
        <v>10516</v>
      </c>
      <c r="H379" s="370" t="s">
        <v>34392</v>
      </c>
      <c r="I379" s="370" t="s">
        <v>37770</v>
      </c>
    </row>
    <row r="380" spans="1:9" ht="85.35" customHeight="1" x14ac:dyDescent="0.25">
      <c r="A380" s="369">
        <v>376</v>
      </c>
      <c r="B380" s="370" t="s">
        <v>34380</v>
      </c>
      <c r="C380" s="371" t="s">
        <v>10533</v>
      </c>
      <c r="D380" s="370" t="s">
        <v>37771</v>
      </c>
      <c r="E380" s="370" t="s">
        <v>34394</v>
      </c>
      <c r="F380" s="370" t="s">
        <v>36173</v>
      </c>
      <c r="G380" s="370" t="s">
        <v>10534</v>
      </c>
      <c r="H380" s="370" t="s">
        <v>10535</v>
      </c>
      <c r="I380" s="370" t="s">
        <v>37772</v>
      </c>
    </row>
    <row r="381" spans="1:9" ht="85.35" customHeight="1" x14ac:dyDescent="0.25">
      <c r="A381" s="369">
        <v>377</v>
      </c>
      <c r="B381" s="370" t="s">
        <v>34380</v>
      </c>
      <c r="C381" s="371" t="s">
        <v>10549</v>
      </c>
      <c r="D381" s="370" t="s">
        <v>37773</v>
      </c>
      <c r="E381" s="370" t="s">
        <v>34396</v>
      </c>
      <c r="F381" s="370" t="s">
        <v>36175</v>
      </c>
      <c r="G381" s="370" t="s">
        <v>10550</v>
      </c>
      <c r="H381" s="370" t="s">
        <v>10551</v>
      </c>
      <c r="I381" s="370" t="s">
        <v>37774</v>
      </c>
    </row>
    <row r="382" spans="1:9" ht="68.45" customHeight="1" x14ac:dyDescent="0.25">
      <c r="A382" s="369">
        <v>378</v>
      </c>
      <c r="B382" s="370" t="s">
        <v>34380</v>
      </c>
      <c r="C382" s="371" t="s">
        <v>10566</v>
      </c>
      <c r="D382" s="370" t="s">
        <v>37775</v>
      </c>
      <c r="E382" s="370" t="s">
        <v>34398</v>
      </c>
      <c r="F382" s="370" t="s">
        <v>36177</v>
      </c>
      <c r="G382" s="370" t="s">
        <v>10567</v>
      </c>
      <c r="H382" s="370" t="s">
        <v>10568</v>
      </c>
      <c r="I382" s="370" t="s">
        <v>37776</v>
      </c>
    </row>
    <row r="383" spans="1:9" ht="85.35" customHeight="1" x14ac:dyDescent="0.25">
      <c r="A383" s="369">
        <v>379</v>
      </c>
      <c r="B383" s="370" t="s">
        <v>34380</v>
      </c>
      <c r="C383" s="371" t="s">
        <v>10585</v>
      </c>
      <c r="D383" s="370" t="s">
        <v>37777</v>
      </c>
      <c r="E383" s="370" t="s">
        <v>34400</v>
      </c>
      <c r="F383" s="370" t="s">
        <v>36179</v>
      </c>
      <c r="G383" s="370" t="s">
        <v>10586</v>
      </c>
      <c r="H383" s="370" t="s">
        <v>10587</v>
      </c>
      <c r="I383" s="370" t="s">
        <v>37778</v>
      </c>
    </row>
    <row r="384" spans="1:9" ht="68.45" customHeight="1" x14ac:dyDescent="0.25">
      <c r="A384" s="369">
        <v>380</v>
      </c>
      <c r="B384" s="370" t="s">
        <v>34380</v>
      </c>
      <c r="C384" s="371" t="s">
        <v>10604</v>
      </c>
      <c r="D384" s="370" t="s">
        <v>37779</v>
      </c>
      <c r="E384" s="370" t="s">
        <v>34402</v>
      </c>
      <c r="F384" s="370" t="s">
        <v>36181</v>
      </c>
      <c r="G384" s="370" t="s">
        <v>10605</v>
      </c>
      <c r="H384" s="370" t="s">
        <v>34403</v>
      </c>
      <c r="I384" s="370" t="s">
        <v>37780</v>
      </c>
    </row>
    <row r="385" spans="1:9" ht="85.35" customHeight="1" x14ac:dyDescent="0.25">
      <c r="A385" s="369">
        <v>381</v>
      </c>
      <c r="B385" s="370" t="s">
        <v>34380</v>
      </c>
      <c r="C385" s="371" t="s">
        <v>10619</v>
      </c>
      <c r="D385" s="370" t="s">
        <v>37781</v>
      </c>
      <c r="E385" s="370" t="s">
        <v>34405</v>
      </c>
      <c r="F385" s="370" t="s">
        <v>36183</v>
      </c>
      <c r="G385" s="370" t="s">
        <v>10620</v>
      </c>
      <c r="H385" s="370" t="s">
        <v>10621</v>
      </c>
      <c r="I385" s="370" t="s">
        <v>37782</v>
      </c>
    </row>
    <row r="386" spans="1:9" ht="85.35" customHeight="1" x14ac:dyDescent="0.25">
      <c r="A386" s="369">
        <v>382</v>
      </c>
      <c r="B386" s="370" t="s">
        <v>34380</v>
      </c>
      <c r="C386" s="371" t="s">
        <v>10638</v>
      </c>
      <c r="D386" s="370" t="s">
        <v>37783</v>
      </c>
      <c r="E386" s="370" t="s">
        <v>34407</v>
      </c>
      <c r="F386" s="370" t="s">
        <v>36185</v>
      </c>
      <c r="G386" s="370" t="s">
        <v>10639</v>
      </c>
      <c r="H386" s="370" t="s">
        <v>10640</v>
      </c>
      <c r="I386" s="370" t="s">
        <v>37784</v>
      </c>
    </row>
    <row r="387" spans="1:9" ht="68.45" customHeight="1" x14ac:dyDescent="0.25">
      <c r="A387" s="369">
        <v>383</v>
      </c>
      <c r="B387" s="370" t="s">
        <v>34380</v>
      </c>
      <c r="C387" s="371" t="s">
        <v>10653</v>
      </c>
      <c r="D387" s="370" t="s">
        <v>37785</v>
      </c>
      <c r="E387" s="370" t="s">
        <v>34409</v>
      </c>
      <c r="F387" s="370" t="s">
        <v>36187</v>
      </c>
      <c r="G387" s="370" t="s">
        <v>10654</v>
      </c>
      <c r="H387" s="370" t="s">
        <v>34410</v>
      </c>
      <c r="I387" s="370" t="s">
        <v>37786</v>
      </c>
    </row>
    <row r="388" spans="1:9" ht="68.45" customHeight="1" x14ac:dyDescent="0.25">
      <c r="A388" s="369">
        <v>384</v>
      </c>
      <c r="B388" s="370" t="s">
        <v>34380</v>
      </c>
      <c r="C388" s="371" t="s">
        <v>10672</v>
      </c>
      <c r="D388" s="370" t="s">
        <v>37787</v>
      </c>
      <c r="E388" s="370" t="s">
        <v>34412</v>
      </c>
      <c r="F388" s="370" t="s">
        <v>36189</v>
      </c>
      <c r="G388" s="370" t="s">
        <v>10673</v>
      </c>
      <c r="H388" s="370" t="s">
        <v>34413</v>
      </c>
      <c r="I388" s="370" t="s">
        <v>37788</v>
      </c>
    </row>
    <row r="389" spans="1:9" ht="85.35" customHeight="1" x14ac:dyDescent="0.25">
      <c r="A389" s="369">
        <v>385</v>
      </c>
      <c r="B389" s="370" t="s">
        <v>34380</v>
      </c>
      <c r="C389" s="371" t="s">
        <v>10688</v>
      </c>
      <c r="D389" s="370" t="s">
        <v>37789</v>
      </c>
      <c r="E389" s="370" t="s">
        <v>34415</v>
      </c>
      <c r="F389" s="370" t="s">
        <v>36191</v>
      </c>
      <c r="G389" s="370" t="s">
        <v>10689</v>
      </c>
      <c r="H389" s="370" t="s">
        <v>10690</v>
      </c>
      <c r="I389" s="370" t="s">
        <v>37790</v>
      </c>
    </row>
    <row r="390" spans="1:9" ht="68.45" customHeight="1" x14ac:dyDescent="0.25">
      <c r="A390" s="369">
        <v>386</v>
      </c>
      <c r="B390" s="370" t="s">
        <v>34380</v>
      </c>
      <c r="C390" s="371" t="s">
        <v>10704</v>
      </c>
      <c r="D390" s="370" t="s">
        <v>37791</v>
      </c>
      <c r="E390" s="370" t="s">
        <v>34417</v>
      </c>
      <c r="F390" s="370" t="s">
        <v>36193</v>
      </c>
      <c r="G390" s="370" t="s">
        <v>10705</v>
      </c>
      <c r="H390" s="370" t="s">
        <v>10706</v>
      </c>
      <c r="I390" s="370" t="s">
        <v>37792</v>
      </c>
    </row>
    <row r="391" spans="1:9" ht="85.35" customHeight="1" x14ac:dyDescent="0.25">
      <c r="A391" s="369">
        <v>387</v>
      </c>
      <c r="B391" s="370" t="s">
        <v>34380</v>
      </c>
      <c r="C391" s="371" t="s">
        <v>5918</v>
      </c>
      <c r="D391" s="370" t="s">
        <v>37793</v>
      </c>
      <c r="E391" s="370" t="s">
        <v>34419</v>
      </c>
      <c r="F391" s="370" t="s">
        <v>36195</v>
      </c>
      <c r="G391" s="370" t="s">
        <v>10717</v>
      </c>
      <c r="H391" s="370" t="s">
        <v>34420</v>
      </c>
      <c r="I391" s="370" t="s">
        <v>37794</v>
      </c>
    </row>
    <row r="392" spans="1:9" ht="85.35" customHeight="1" x14ac:dyDescent="0.25">
      <c r="A392" s="369">
        <v>388</v>
      </c>
      <c r="B392" s="370" t="s">
        <v>34380</v>
      </c>
      <c r="C392" s="371" t="s">
        <v>10733</v>
      </c>
      <c r="D392" s="370" t="s">
        <v>37795</v>
      </c>
      <c r="E392" s="370" t="s">
        <v>34422</v>
      </c>
      <c r="F392" s="370" t="s">
        <v>36197</v>
      </c>
      <c r="G392" s="370" t="s">
        <v>10734</v>
      </c>
      <c r="H392" s="370" t="s">
        <v>10735</v>
      </c>
      <c r="I392" s="370" t="s">
        <v>37796</v>
      </c>
    </row>
    <row r="393" spans="1:9" ht="85.35" customHeight="1" x14ac:dyDescent="0.25">
      <c r="A393" s="369">
        <v>389</v>
      </c>
      <c r="B393" s="370" t="s">
        <v>34380</v>
      </c>
      <c r="C393" s="371" t="s">
        <v>10748</v>
      </c>
      <c r="D393" s="370" t="s">
        <v>37797</v>
      </c>
      <c r="E393" s="370" t="s">
        <v>34424</v>
      </c>
      <c r="F393" s="370" t="s">
        <v>36199</v>
      </c>
      <c r="G393" s="370" t="s">
        <v>10749</v>
      </c>
      <c r="H393" s="370" t="s">
        <v>10750</v>
      </c>
      <c r="I393" s="370" t="s">
        <v>37798</v>
      </c>
    </row>
    <row r="394" spans="1:9" ht="85.35" customHeight="1" x14ac:dyDescent="0.25">
      <c r="A394" s="369">
        <v>390</v>
      </c>
      <c r="B394" s="370" t="s">
        <v>34380</v>
      </c>
      <c r="C394" s="371" t="s">
        <v>10761</v>
      </c>
      <c r="D394" s="370" t="s">
        <v>37799</v>
      </c>
      <c r="E394" s="370" t="s">
        <v>34426</v>
      </c>
      <c r="F394" s="370" t="s">
        <v>36201</v>
      </c>
      <c r="G394" s="370" t="s">
        <v>34427</v>
      </c>
      <c r="H394" s="370" t="s">
        <v>10763</v>
      </c>
      <c r="I394" s="370" t="s">
        <v>37800</v>
      </c>
    </row>
    <row r="395" spans="1:9" ht="85.35" customHeight="1" x14ac:dyDescent="0.25">
      <c r="A395" s="369">
        <v>391</v>
      </c>
      <c r="B395" s="370" t="s">
        <v>34380</v>
      </c>
      <c r="C395" s="371" t="s">
        <v>10780</v>
      </c>
      <c r="D395" s="370" t="s">
        <v>37801</v>
      </c>
      <c r="E395" s="370" t="s">
        <v>34429</v>
      </c>
      <c r="F395" s="370" t="s">
        <v>36203</v>
      </c>
      <c r="G395" s="370" t="s">
        <v>10781</v>
      </c>
      <c r="H395" s="370" t="s">
        <v>10782</v>
      </c>
      <c r="I395" s="370" t="s">
        <v>37802</v>
      </c>
    </row>
    <row r="396" spans="1:9" ht="85.35" customHeight="1" x14ac:dyDescent="0.25">
      <c r="A396" s="369">
        <v>392</v>
      </c>
      <c r="B396" s="370" t="s">
        <v>34380</v>
      </c>
      <c r="C396" s="371" t="s">
        <v>10796</v>
      </c>
      <c r="D396" s="370" t="s">
        <v>37803</v>
      </c>
      <c r="E396" s="370" t="s">
        <v>34431</v>
      </c>
      <c r="F396" s="370" t="s">
        <v>36205</v>
      </c>
      <c r="G396" s="370" t="s">
        <v>10797</v>
      </c>
      <c r="H396" s="370" t="s">
        <v>10798</v>
      </c>
      <c r="I396" s="370" t="s">
        <v>37804</v>
      </c>
    </row>
    <row r="397" spans="1:9" ht="85.35" customHeight="1" x14ac:dyDescent="0.25">
      <c r="A397" s="369">
        <v>393</v>
      </c>
      <c r="B397" s="370" t="s">
        <v>34380</v>
      </c>
      <c r="C397" s="371" t="s">
        <v>10816</v>
      </c>
      <c r="D397" s="370" t="s">
        <v>37805</v>
      </c>
      <c r="E397" s="370" t="s">
        <v>34433</v>
      </c>
      <c r="F397" s="370" t="s">
        <v>36207</v>
      </c>
      <c r="G397" s="370" t="s">
        <v>10817</v>
      </c>
      <c r="H397" s="370" t="s">
        <v>10818</v>
      </c>
      <c r="I397" s="370" t="s">
        <v>37806</v>
      </c>
    </row>
    <row r="398" spans="1:9" ht="85.35" customHeight="1" x14ac:dyDescent="0.25">
      <c r="A398" s="369">
        <v>394</v>
      </c>
      <c r="B398" s="370" t="s">
        <v>34380</v>
      </c>
      <c r="C398" s="371" t="s">
        <v>10835</v>
      </c>
      <c r="D398" s="370" t="s">
        <v>37807</v>
      </c>
      <c r="E398" s="370" t="s">
        <v>34435</v>
      </c>
      <c r="F398" s="370" t="s">
        <v>36209</v>
      </c>
      <c r="G398" s="370" t="s">
        <v>10836</v>
      </c>
      <c r="H398" s="370" t="s">
        <v>34436</v>
      </c>
      <c r="I398" s="370" t="s">
        <v>37808</v>
      </c>
    </row>
    <row r="399" spans="1:9" ht="85.35" customHeight="1" x14ac:dyDescent="0.25">
      <c r="A399" s="369">
        <v>395</v>
      </c>
      <c r="B399" s="370" t="s">
        <v>34380</v>
      </c>
      <c r="C399" s="371" t="s">
        <v>10854</v>
      </c>
      <c r="D399" s="370" t="s">
        <v>37809</v>
      </c>
      <c r="E399" s="370" t="s">
        <v>34438</v>
      </c>
      <c r="F399" s="370" t="s">
        <v>36211</v>
      </c>
      <c r="G399" s="370" t="s">
        <v>10855</v>
      </c>
      <c r="H399" s="370" t="s">
        <v>34439</v>
      </c>
      <c r="I399" s="370" t="s">
        <v>37810</v>
      </c>
    </row>
    <row r="400" spans="1:9" ht="85.35" customHeight="1" x14ac:dyDescent="0.25">
      <c r="A400" s="369">
        <v>396</v>
      </c>
      <c r="B400" s="370" t="s">
        <v>34380</v>
      </c>
      <c r="C400" s="371" t="s">
        <v>10873</v>
      </c>
      <c r="D400" s="370" t="s">
        <v>37811</v>
      </c>
      <c r="E400" s="370" t="s">
        <v>34441</v>
      </c>
      <c r="F400" s="370" t="s">
        <v>36213</v>
      </c>
      <c r="G400" s="370" t="s">
        <v>10874</v>
      </c>
      <c r="H400" s="370" t="s">
        <v>34442</v>
      </c>
      <c r="I400" s="370" t="s">
        <v>37812</v>
      </c>
    </row>
    <row r="401" spans="1:9" ht="68.45" customHeight="1" x14ac:dyDescent="0.25">
      <c r="A401" s="369">
        <v>397</v>
      </c>
      <c r="B401" s="370" t="s">
        <v>34380</v>
      </c>
      <c r="C401" s="371" t="s">
        <v>10889</v>
      </c>
      <c r="D401" s="370" t="s">
        <v>37813</v>
      </c>
      <c r="E401" s="370" t="s">
        <v>34444</v>
      </c>
      <c r="F401" s="370" t="s">
        <v>36215</v>
      </c>
      <c r="G401" s="370" t="s">
        <v>10890</v>
      </c>
      <c r="H401" s="370" t="s">
        <v>10891</v>
      </c>
      <c r="I401" s="370" t="s">
        <v>37814</v>
      </c>
    </row>
    <row r="402" spans="1:9" ht="68.45" customHeight="1" x14ac:dyDescent="0.25">
      <c r="A402" s="369">
        <v>398</v>
      </c>
      <c r="B402" s="370" t="s">
        <v>34380</v>
      </c>
      <c r="C402" s="371" t="s">
        <v>10907</v>
      </c>
      <c r="D402" s="370" t="s">
        <v>37815</v>
      </c>
      <c r="E402" s="370" t="s">
        <v>34446</v>
      </c>
      <c r="F402" s="370" t="s">
        <v>36217</v>
      </c>
      <c r="G402" s="370" t="s">
        <v>10908</v>
      </c>
      <c r="H402" s="370" t="s">
        <v>34447</v>
      </c>
      <c r="I402" s="370" t="s">
        <v>37816</v>
      </c>
    </row>
    <row r="403" spans="1:9" ht="85.35" customHeight="1" x14ac:dyDescent="0.25">
      <c r="A403" s="369">
        <v>399</v>
      </c>
      <c r="B403" s="370" t="s">
        <v>34380</v>
      </c>
      <c r="C403" s="371" t="s">
        <v>10924</v>
      </c>
      <c r="D403" s="370" t="s">
        <v>37817</v>
      </c>
      <c r="E403" s="370" t="s">
        <v>34449</v>
      </c>
      <c r="F403" s="370" t="s">
        <v>36219</v>
      </c>
      <c r="G403" s="370" t="s">
        <v>10925</v>
      </c>
      <c r="H403" s="370" t="s">
        <v>10926</v>
      </c>
      <c r="I403" s="370" t="s">
        <v>37818</v>
      </c>
    </row>
    <row r="404" spans="1:9" ht="68.45" customHeight="1" x14ac:dyDescent="0.25">
      <c r="A404" s="369">
        <v>400</v>
      </c>
      <c r="B404" s="370" t="s">
        <v>34380</v>
      </c>
      <c r="C404" s="371" t="s">
        <v>10950</v>
      </c>
      <c r="D404" s="370" t="s">
        <v>37819</v>
      </c>
      <c r="E404" s="370" t="s">
        <v>34451</v>
      </c>
      <c r="F404" s="370" t="s">
        <v>36221</v>
      </c>
      <c r="G404" s="370" t="s">
        <v>10951</v>
      </c>
      <c r="H404" s="370" t="s">
        <v>34452</v>
      </c>
      <c r="I404" s="370" t="s">
        <v>37820</v>
      </c>
    </row>
    <row r="405" spans="1:9" ht="68.45" customHeight="1" x14ac:dyDescent="0.25">
      <c r="A405" s="369">
        <v>401</v>
      </c>
      <c r="B405" s="370" t="s">
        <v>34380</v>
      </c>
      <c r="C405" s="371" t="s">
        <v>10965</v>
      </c>
      <c r="D405" s="370" t="s">
        <v>37821</v>
      </c>
      <c r="E405" s="370" t="s">
        <v>34454</v>
      </c>
      <c r="F405" s="370" t="s">
        <v>36223</v>
      </c>
      <c r="G405" s="370" t="s">
        <v>10966</v>
      </c>
      <c r="H405" s="370" t="s">
        <v>34455</v>
      </c>
      <c r="I405" s="370" t="s">
        <v>37822</v>
      </c>
    </row>
    <row r="406" spans="1:9" ht="85.35" customHeight="1" x14ac:dyDescent="0.25">
      <c r="A406" s="369">
        <v>402</v>
      </c>
      <c r="B406" s="370" t="s">
        <v>34380</v>
      </c>
      <c r="C406" s="371" t="s">
        <v>10980</v>
      </c>
      <c r="D406" s="370" t="s">
        <v>37823</v>
      </c>
      <c r="E406" s="370" t="s">
        <v>34457</v>
      </c>
      <c r="F406" s="370" t="s">
        <v>36225</v>
      </c>
      <c r="G406" s="370" t="s">
        <v>10981</v>
      </c>
      <c r="H406" s="370" t="s">
        <v>34458</v>
      </c>
      <c r="I406" s="370" t="s">
        <v>37824</v>
      </c>
    </row>
    <row r="407" spans="1:9" ht="85.35" customHeight="1" x14ac:dyDescent="0.25">
      <c r="A407" s="369">
        <v>403</v>
      </c>
      <c r="B407" s="370" t="s">
        <v>34380</v>
      </c>
      <c r="C407" s="371" t="s">
        <v>10998</v>
      </c>
      <c r="D407" s="370" t="s">
        <v>37825</v>
      </c>
      <c r="E407" s="370" t="s">
        <v>34460</v>
      </c>
      <c r="F407" s="370" t="s">
        <v>36227</v>
      </c>
      <c r="G407" s="370" t="s">
        <v>34461</v>
      </c>
      <c r="H407" s="370" t="s">
        <v>34462</v>
      </c>
      <c r="I407" s="370" t="s">
        <v>37826</v>
      </c>
    </row>
    <row r="408" spans="1:9" ht="68.45" customHeight="1" x14ac:dyDescent="0.25">
      <c r="A408" s="369">
        <v>404</v>
      </c>
      <c r="B408" s="370" t="s">
        <v>34380</v>
      </c>
      <c r="C408" s="371" t="s">
        <v>11013</v>
      </c>
      <c r="D408" s="370" t="s">
        <v>37827</v>
      </c>
      <c r="E408" s="370" t="s">
        <v>34464</v>
      </c>
      <c r="F408" s="370" t="s">
        <v>36229</v>
      </c>
      <c r="G408" s="370" t="s">
        <v>11014</v>
      </c>
      <c r="H408" s="370" t="s">
        <v>34465</v>
      </c>
      <c r="I408" s="370" t="s">
        <v>37828</v>
      </c>
    </row>
    <row r="409" spans="1:9" ht="85.35" customHeight="1" x14ac:dyDescent="0.25">
      <c r="A409" s="369">
        <v>405</v>
      </c>
      <c r="B409" s="370" t="s">
        <v>34380</v>
      </c>
      <c r="C409" s="371" t="s">
        <v>11028</v>
      </c>
      <c r="D409" s="370" t="s">
        <v>37829</v>
      </c>
      <c r="E409" s="370" t="s">
        <v>34467</v>
      </c>
      <c r="F409" s="370" t="s">
        <v>36231</v>
      </c>
      <c r="G409" s="370" t="s">
        <v>11029</v>
      </c>
      <c r="H409" s="370" t="s">
        <v>34468</v>
      </c>
      <c r="I409" s="370" t="s">
        <v>37830</v>
      </c>
    </row>
    <row r="410" spans="1:9" ht="68.45" customHeight="1" x14ac:dyDescent="0.25">
      <c r="A410" s="369">
        <v>406</v>
      </c>
      <c r="B410" s="370" t="s">
        <v>34380</v>
      </c>
      <c r="C410" s="371" t="s">
        <v>11046</v>
      </c>
      <c r="D410" s="370" t="s">
        <v>37831</v>
      </c>
      <c r="E410" s="370" t="s">
        <v>34470</v>
      </c>
      <c r="F410" s="370" t="s">
        <v>36233</v>
      </c>
      <c r="G410" s="370" t="s">
        <v>11047</v>
      </c>
      <c r="H410" s="370" t="s">
        <v>34471</v>
      </c>
      <c r="I410" s="370" t="s">
        <v>37832</v>
      </c>
    </row>
    <row r="411" spans="1:9" ht="68.45" customHeight="1" x14ac:dyDescent="0.25">
      <c r="A411" s="369">
        <v>407</v>
      </c>
      <c r="B411" s="370" t="s">
        <v>34380</v>
      </c>
      <c r="C411" s="371" t="s">
        <v>11064</v>
      </c>
      <c r="D411" s="370" t="s">
        <v>37833</v>
      </c>
      <c r="E411" s="370" t="s">
        <v>34473</v>
      </c>
      <c r="F411" s="370" t="s">
        <v>36235</v>
      </c>
      <c r="G411" s="370" t="s">
        <v>11065</v>
      </c>
      <c r="H411" s="370" t="s">
        <v>34474</v>
      </c>
      <c r="I411" s="370" t="s">
        <v>37834</v>
      </c>
    </row>
    <row r="412" spans="1:9" ht="68.45" customHeight="1" x14ac:dyDescent="0.25">
      <c r="A412" s="369">
        <v>408</v>
      </c>
      <c r="B412" s="370" t="s">
        <v>34380</v>
      </c>
      <c r="C412" s="371" t="s">
        <v>11081</v>
      </c>
      <c r="D412" s="370" t="s">
        <v>37835</v>
      </c>
      <c r="E412" s="370" t="s">
        <v>34476</v>
      </c>
      <c r="F412" s="370" t="s">
        <v>36237</v>
      </c>
      <c r="G412" s="370" t="s">
        <v>11082</v>
      </c>
      <c r="H412" s="370" t="s">
        <v>34477</v>
      </c>
      <c r="I412" s="370" t="s">
        <v>37836</v>
      </c>
    </row>
    <row r="413" spans="1:9" ht="68.45" customHeight="1" x14ac:dyDescent="0.25">
      <c r="A413" s="369">
        <v>409</v>
      </c>
      <c r="B413" s="370" t="s">
        <v>34380</v>
      </c>
      <c r="C413" s="371" t="s">
        <v>11099</v>
      </c>
      <c r="D413" s="370" t="s">
        <v>37837</v>
      </c>
      <c r="E413" s="370" t="s">
        <v>34479</v>
      </c>
      <c r="F413" s="370" t="s">
        <v>36239</v>
      </c>
      <c r="G413" s="370" t="s">
        <v>11100</v>
      </c>
      <c r="H413" s="370" t="s">
        <v>34480</v>
      </c>
      <c r="I413" s="370" t="s">
        <v>37838</v>
      </c>
    </row>
    <row r="414" spans="1:9" ht="68.45" customHeight="1" x14ac:dyDescent="0.25">
      <c r="A414" s="369">
        <v>410</v>
      </c>
      <c r="B414" s="370" t="s">
        <v>34380</v>
      </c>
      <c r="C414" s="371" t="s">
        <v>11114</v>
      </c>
      <c r="D414" s="370" t="s">
        <v>37839</v>
      </c>
      <c r="E414" s="370" t="s">
        <v>34482</v>
      </c>
      <c r="F414" s="370" t="s">
        <v>36241</v>
      </c>
      <c r="G414" s="370" t="s">
        <v>11115</v>
      </c>
      <c r="H414" s="370" t="s">
        <v>11116</v>
      </c>
      <c r="I414" s="370" t="s">
        <v>37840</v>
      </c>
    </row>
    <row r="415" spans="1:9" ht="68.45" customHeight="1" x14ac:dyDescent="0.25">
      <c r="A415" s="369">
        <v>411</v>
      </c>
      <c r="B415" s="370" t="s">
        <v>34380</v>
      </c>
      <c r="C415" s="371" t="s">
        <v>11129</v>
      </c>
      <c r="D415" s="370" t="s">
        <v>37841</v>
      </c>
      <c r="E415" s="370" t="s">
        <v>34484</v>
      </c>
      <c r="F415" s="370" t="s">
        <v>36243</v>
      </c>
      <c r="G415" s="370" t="s">
        <v>11130</v>
      </c>
      <c r="H415" s="370" t="s">
        <v>34485</v>
      </c>
      <c r="I415" s="370" t="s">
        <v>37842</v>
      </c>
    </row>
    <row r="416" spans="1:9" ht="68.45" customHeight="1" x14ac:dyDescent="0.25">
      <c r="A416" s="369">
        <v>412</v>
      </c>
      <c r="B416" s="370" t="s">
        <v>34380</v>
      </c>
      <c r="C416" s="371" t="s">
        <v>11142</v>
      </c>
      <c r="D416" s="370" t="s">
        <v>37843</v>
      </c>
      <c r="E416" s="370" t="s">
        <v>34487</v>
      </c>
      <c r="F416" s="370" t="s">
        <v>36245</v>
      </c>
      <c r="G416" s="370" t="s">
        <v>11143</v>
      </c>
      <c r="H416" s="370" t="s">
        <v>34488</v>
      </c>
      <c r="I416" s="370" t="s">
        <v>37844</v>
      </c>
    </row>
    <row r="417" spans="1:9" ht="68.45" customHeight="1" x14ac:dyDescent="0.25">
      <c r="A417" s="369">
        <v>413</v>
      </c>
      <c r="B417" s="370" t="s">
        <v>34380</v>
      </c>
      <c r="C417" s="371" t="s">
        <v>11158</v>
      </c>
      <c r="D417" s="370" t="s">
        <v>37845</v>
      </c>
      <c r="E417" s="370" t="s">
        <v>34490</v>
      </c>
      <c r="F417" s="370" t="s">
        <v>36247</v>
      </c>
      <c r="G417" s="370" t="s">
        <v>11159</v>
      </c>
      <c r="H417" s="370" t="s">
        <v>34491</v>
      </c>
      <c r="I417" s="370" t="s">
        <v>37846</v>
      </c>
    </row>
    <row r="418" spans="1:9" ht="68.45" customHeight="1" x14ac:dyDescent="0.25">
      <c r="A418" s="369">
        <v>414</v>
      </c>
      <c r="B418" s="370" t="s">
        <v>34380</v>
      </c>
      <c r="C418" s="371" t="s">
        <v>11174</v>
      </c>
      <c r="D418" s="370" t="s">
        <v>37847</v>
      </c>
      <c r="E418" s="370" t="s">
        <v>34493</v>
      </c>
      <c r="F418" s="370" t="s">
        <v>36249</v>
      </c>
      <c r="G418" s="370" t="s">
        <v>11175</v>
      </c>
      <c r="H418" s="370" t="s">
        <v>11176</v>
      </c>
      <c r="I418" s="370" t="s">
        <v>37848</v>
      </c>
    </row>
    <row r="419" spans="1:9" ht="68.45" customHeight="1" x14ac:dyDescent="0.25">
      <c r="A419" s="369">
        <v>415</v>
      </c>
      <c r="B419" s="370" t="s">
        <v>34380</v>
      </c>
      <c r="C419" s="371" t="s">
        <v>11189</v>
      </c>
      <c r="D419" s="370" t="s">
        <v>37849</v>
      </c>
      <c r="E419" s="370" t="s">
        <v>34495</v>
      </c>
      <c r="F419" s="370" t="s">
        <v>36251</v>
      </c>
      <c r="G419" s="370" t="s">
        <v>11190</v>
      </c>
      <c r="H419" s="370" t="s">
        <v>34496</v>
      </c>
      <c r="I419" s="370" t="s">
        <v>37850</v>
      </c>
    </row>
    <row r="420" spans="1:9" ht="119.65" customHeight="1" x14ac:dyDescent="0.25">
      <c r="A420" s="369">
        <v>416</v>
      </c>
      <c r="B420" s="370" t="s">
        <v>34380</v>
      </c>
      <c r="C420" s="371" t="s">
        <v>11206</v>
      </c>
      <c r="D420" s="370" t="s">
        <v>37851</v>
      </c>
      <c r="E420" s="370" t="s">
        <v>34498</v>
      </c>
      <c r="F420" s="370" t="s">
        <v>36253</v>
      </c>
      <c r="G420" s="370" t="s">
        <v>11207</v>
      </c>
      <c r="H420" s="370" t="s">
        <v>34499</v>
      </c>
      <c r="I420" s="370" t="s">
        <v>37852</v>
      </c>
    </row>
    <row r="421" spans="1:9" ht="68.45" customHeight="1" x14ac:dyDescent="0.25">
      <c r="A421" s="369">
        <v>417</v>
      </c>
      <c r="B421" s="370" t="s">
        <v>34380</v>
      </c>
      <c r="C421" s="371" t="s">
        <v>11230</v>
      </c>
      <c r="D421" s="370" t="s">
        <v>37853</v>
      </c>
      <c r="E421" s="370" t="s">
        <v>34501</v>
      </c>
      <c r="F421" s="370" t="s">
        <v>36255</v>
      </c>
      <c r="G421" s="370" t="s">
        <v>11231</v>
      </c>
      <c r="H421" s="370" t="s">
        <v>11232</v>
      </c>
      <c r="I421" s="370" t="s">
        <v>37854</v>
      </c>
    </row>
    <row r="422" spans="1:9" ht="85.35" customHeight="1" x14ac:dyDescent="0.25">
      <c r="A422" s="369">
        <v>418</v>
      </c>
      <c r="B422" s="370" t="s">
        <v>34380</v>
      </c>
      <c r="C422" s="371" t="s">
        <v>11249</v>
      </c>
      <c r="D422" s="370" t="s">
        <v>37855</v>
      </c>
      <c r="E422" s="370" t="s">
        <v>34503</v>
      </c>
      <c r="F422" s="370" t="s">
        <v>36257</v>
      </c>
      <c r="G422" s="370" t="s">
        <v>11250</v>
      </c>
      <c r="H422" s="370" t="s">
        <v>11251</v>
      </c>
      <c r="I422" s="370" t="s">
        <v>37856</v>
      </c>
    </row>
    <row r="423" spans="1:9" ht="85.35" customHeight="1" x14ac:dyDescent="0.25">
      <c r="A423" s="369">
        <v>419</v>
      </c>
      <c r="B423" s="370" t="s">
        <v>34380</v>
      </c>
      <c r="C423" s="371" t="s">
        <v>11267</v>
      </c>
      <c r="D423" s="370" t="s">
        <v>37857</v>
      </c>
      <c r="E423" s="370" t="s">
        <v>34505</v>
      </c>
      <c r="F423" s="370" t="s">
        <v>36259</v>
      </c>
      <c r="G423" s="370" t="s">
        <v>11268</v>
      </c>
      <c r="H423" s="370" t="s">
        <v>11269</v>
      </c>
      <c r="I423" s="370" t="s">
        <v>37858</v>
      </c>
    </row>
    <row r="424" spans="1:9" ht="85.35" customHeight="1" x14ac:dyDescent="0.25">
      <c r="A424" s="369">
        <v>420</v>
      </c>
      <c r="B424" s="370" t="s">
        <v>34380</v>
      </c>
      <c r="C424" s="371" t="s">
        <v>11285</v>
      </c>
      <c r="D424" s="370" t="s">
        <v>37859</v>
      </c>
      <c r="E424" s="370" t="s">
        <v>34507</v>
      </c>
      <c r="F424" s="370" t="s">
        <v>36261</v>
      </c>
      <c r="G424" s="370" t="s">
        <v>11286</v>
      </c>
      <c r="H424" s="370" t="s">
        <v>11287</v>
      </c>
      <c r="I424" s="370" t="s">
        <v>37860</v>
      </c>
    </row>
    <row r="425" spans="1:9" ht="85.35" customHeight="1" x14ac:dyDescent="0.25">
      <c r="A425" s="369">
        <v>421</v>
      </c>
      <c r="B425" s="370" t="s">
        <v>34380</v>
      </c>
      <c r="C425" s="371" t="s">
        <v>11303</v>
      </c>
      <c r="D425" s="370" t="s">
        <v>37861</v>
      </c>
      <c r="E425" s="370" t="s">
        <v>34509</v>
      </c>
      <c r="F425" s="370" t="s">
        <v>36263</v>
      </c>
      <c r="G425" s="370" t="s">
        <v>11304</v>
      </c>
      <c r="H425" s="370" t="s">
        <v>11305</v>
      </c>
      <c r="I425" s="370" t="s">
        <v>37862</v>
      </c>
    </row>
    <row r="426" spans="1:9" ht="85.35" customHeight="1" x14ac:dyDescent="0.25">
      <c r="A426" s="369">
        <v>422</v>
      </c>
      <c r="B426" s="370" t="s">
        <v>34380</v>
      </c>
      <c r="C426" s="371" t="s">
        <v>11318</v>
      </c>
      <c r="D426" s="370" t="s">
        <v>37863</v>
      </c>
      <c r="E426" s="370" t="s">
        <v>34511</v>
      </c>
      <c r="F426" s="370" t="s">
        <v>36265</v>
      </c>
      <c r="G426" s="370" t="s">
        <v>11319</v>
      </c>
      <c r="H426" s="370" t="s">
        <v>11320</v>
      </c>
      <c r="I426" s="370" t="s">
        <v>37864</v>
      </c>
    </row>
    <row r="427" spans="1:9" ht="85.35" customHeight="1" x14ac:dyDescent="0.25">
      <c r="A427" s="369">
        <v>423</v>
      </c>
      <c r="B427" s="370" t="s">
        <v>34380</v>
      </c>
      <c r="C427" s="371" t="s">
        <v>11333</v>
      </c>
      <c r="D427" s="370" t="s">
        <v>37865</v>
      </c>
      <c r="E427" s="370" t="s">
        <v>34513</v>
      </c>
      <c r="F427" s="370" t="s">
        <v>36267</v>
      </c>
      <c r="G427" s="370" t="s">
        <v>11334</v>
      </c>
      <c r="H427" s="370" t="s">
        <v>11335</v>
      </c>
      <c r="I427" s="370" t="s">
        <v>37866</v>
      </c>
    </row>
    <row r="428" spans="1:9" ht="85.35" customHeight="1" x14ac:dyDescent="0.25">
      <c r="A428" s="369">
        <v>424</v>
      </c>
      <c r="B428" s="370" t="s">
        <v>34380</v>
      </c>
      <c r="C428" s="371" t="s">
        <v>11350</v>
      </c>
      <c r="D428" s="370" t="s">
        <v>37867</v>
      </c>
      <c r="E428" s="370" t="s">
        <v>34515</v>
      </c>
      <c r="F428" s="370" t="s">
        <v>36269</v>
      </c>
      <c r="G428" s="370" t="s">
        <v>11351</v>
      </c>
      <c r="H428" s="370" t="s">
        <v>11352</v>
      </c>
      <c r="I428" s="370" t="s">
        <v>37868</v>
      </c>
    </row>
    <row r="429" spans="1:9" ht="68.45" customHeight="1" x14ac:dyDescent="0.25">
      <c r="A429" s="369">
        <v>425</v>
      </c>
      <c r="B429" s="370" t="s">
        <v>34380</v>
      </c>
      <c r="C429" s="371" t="s">
        <v>11368</v>
      </c>
      <c r="D429" s="370" t="s">
        <v>37869</v>
      </c>
      <c r="E429" s="370" t="s">
        <v>34517</v>
      </c>
      <c r="F429" s="370" t="s">
        <v>36271</v>
      </c>
      <c r="G429" s="370" t="s">
        <v>11369</v>
      </c>
      <c r="H429" s="370" t="s">
        <v>11370</v>
      </c>
      <c r="I429" s="370" t="s">
        <v>37870</v>
      </c>
    </row>
    <row r="430" spans="1:9" ht="85.35" customHeight="1" x14ac:dyDescent="0.25">
      <c r="A430" s="369">
        <v>426</v>
      </c>
      <c r="B430" s="370" t="s">
        <v>34380</v>
      </c>
      <c r="C430" s="371" t="s">
        <v>11383</v>
      </c>
      <c r="D430" s="370" t="s">
        <v>37871</v>
      </c>
      <c r="E430" s="370" t="s">
        <v>34519</v>
      </c>
      <c r="F430" s="370" t="s">
        <v>36273</v>
      </c>
      <c r="G430" s="370" t="s">
        <v>11384</v>
      </c>
      <c r="H430" s="370" t="s">
        <v>11385</v>
      </c>
      <c r="I430" s="370" t="s">
        <v>37872</v>
      </c>
    </row>
    <row r="431" spans="1:9" ht="85.35" customHeight="1" x14ac:dyDescent="0.25">
      <c r="A431" s="369">
        <v>427</v>
      </c>
      <c r="B431" s="370" t="s">
        <v>34380</v>
      </c>
      <c r="C431" s="371" t="s">
        <v>11402</v>
      </c>
      <c r="D431" s="370" t="s">
        <v>37873</v>
      </c>
      <c r="E431" s="370" t="s">
        <v>34521</v>
      </c>
      <c r="F431" s="370" t="s">
        <v>36275</v>
      </c>
      <c r="G431" s="370" t="s">
        <v>11403</v>
      </c>
      <c r="H431" s="370" t="s">
        <v>11404</v>
      </c>
      <c r="I431" s="370" t="s">
        <v>37874</v>
      </c>
    </row>
    <row r="432" spans="1:9" ht="85.35" customHeight="1" x14ac:dyDescent="0.25">
      <c r="A432" s="369">
        <v>428</v>
      </c>
      <c r="B432" s="370" t="s">
        <v>34380</v>
      </c>
      <c r="C432" s="371" t="s">
        <v>11421</v>
      </c>
      <c r="D432" s="370" t="s">
        <v>37875</v>
      </c>
      <c r="E432" s="370" t="s">
        <v>34523</v>
      </c>
      <c r="F432" s="370" t="s">
        <v>36277</v>
      </c>
      <c r="G432" s="370" t="s">
        <v>11422</v>
      </c>
      <c r="H432" s="370" t="s">
        <v>11423</v>
      </c>
      <c r="I432" s="370" t="s">
        <v>37876</v>
      </c>
    </row>
    <row r="433" spans="1:9" ht="85.35" customHeight="1" x14ac:dyDescent="0.25">
      <c r="A433" s="369">
        <v>429</v>
      </c>
      <c r="B433" s="370" t="s">
        <v>34380</v>
      </c>
      <c r="C433" s="371" t="s">
        <v>11437</v>
      </c>
      <c r="D433" s="370" t="s">
        <v>37877</v>
      </c>
      <c r="E433" s="370" t="s">
        <v>34525</v>
      </c>
      <c r="F433" s="370" t="s">
        <v>36279</v>
      </c>
      <c r="G433" s="370" t="s">
        <v>11438</v>
      </c>
      <c r="H433" s="370" t="s">
        <v>11439</v>
      </c>
      <c r="I433" s="370" t="s">
        <v>37878</v>
      </c>
    </row>
    <row r="434" spans="1:9" ht="85.35" customHeight="1" x14ac:dyDescent="0.25">
      <c r="A434" s="369">
        <v>430</v>
      </c>
      <c r="B434" s="370" t="s">
        <v>34380</v>
      </c>
      <c r="C434" s="371" t="s">
        <v>11453</v>
      </c>
      <c r="D434" s="370" t="s">
        <v>37879</v>
      </c>
      <c r="E434" s="370" t="s">
        <v>34527</v>
      </c>
      <c r="F434" s="370" t="s">
        <v>36281</v>
      </c>
      <c r="G434" s="370" t="s">
        <v>11454</v>
      </c>
      <c r="H434" s="370" t="s">
        <v>11455</v>
      </c>
      <c r="I434" s="370" t="s">
        <v>37880</v>
      </c>
    </row>
    <row r="435" spans="1:9" ht="68.45" customHeight="1" x14ac:dyDescent="0.25">
      <c r="A435" s="369">
        <v>431</v>
      </c>
      <c r="B435" s="370" t="s">
        <v>34380</v>
      </c>
      <c r="C435" s="371" t="s">
        <v>11465</v>
      </c>
      <c r="D435" s="370" t="s">
        <v>37881</v>
      </c>
      <c r="E435" s="370" t="s">
        <v>34529</v>
      </c>
      <c r="F435" s="370" t="s">
        <v>36283</v>
      </c>
      <c r="G435" s="370" t="s">
        <v>11466</v>
      </c>
      <c r="H435" s="370" t="s">
        <v>11467</v>
      </c>
      <c r="I435" s="370" t="s">
        <v>37882</v>
      </c>
    </row>
    <row r="436" spans="1:9" ht="68.45" customHeight="1" x14ac:dyDescent="0.25">
      <c r="A436" s="369">
        <v>432</v>
      </c>
      <c r="B436" s="370" t="s">
        <v>34380</v>
      </c>
      <c r="C436" s="371" t="s">
        <v>11477</v>
      </c>
      <c r="D436" s="370" t="s">
        <v>37883</v>
      </c>
      <c r="E436" s="370" t="s">
        <v>34531</v>
      </c>
      <c r="F436" s="370" t="s">
        <v>36285</v>
      </c>
      <c r="G436" s="370" t="s">
        <v>11478</v>
      </c>
      <c r="H436" s="370" t="s">
        <v>11479</v>
      </c>
      <c r="I436" s="370" t="s">
        <v>37884</v>
      </c>
    </row>
    <row r="437" spans="1:9" ht="85.35" customHeight="1" x14ac:dyDescent="0.25">
      <c r="A437" s="369">
        <v>433</v>
      </c>
      <c r="B437" s="370" t="s">
        <v>34380</v>
      </c>
      <c r="C437" s="371" t="s">
        <v>11492</v>
      </c>
      <c r="D437" s="370" t="s">
        <v>37885</v>
      </c>
      <c r="E437" s="370" t="s">
        <v>34533</v>
      </c>
      <c r="F437" s="370" t="s">
        <v>36287</v>
      </c>
      <c r="G437" s="370" t="s">
        <v>11493</v>
      </c>
      <c r="H437" s="370" t="s">
        <v>11494</v>
      </c>
      <c r="I437" s="370" t="s">
        <v>37886</v>
      </c>
    </row>
    <row r="438" spans="1:9" ht="68.45" customHeight="1" x14ac:dyDescent="0.25">
      <c r="A438" s="369">
        <v>434</v>
      </c>
      <c r="B438" s="370" t="s">
        <v>34380</v>
      </c>
      <c r="C438" s="371" t="s">
        <v>11504</v>
      </c>
      <c r="D438" s="370" t="s">
        <v>37887</v>
      </c>
      <c r="E438" s="370" t="s">
        <v>34535</v>
      </c>
      <c r="F438" s="370" t="s">
        <v>36289</v>
      </c>
      <c r="G438" s="370" t="s">
        <v>11505</v>
      </c>
      <c r="H438" s="370" t="s">
        <v>11506</v>
      </c>
      <c r="I438" s="370" t="s">
        <v>37888</v>
      </c>
    </row>
    <row r="439" spans="1:9" ht="85.35" customHeight="1" x14ac:dyDescent="0.25">
      <c r="A439" s="369">
        <v>435</v>
      </c>
      <c r="B439" s="370" t="s">
        <v>34380</v>
      </c>
      <c r="C439" s="371" t="s">
        <v>11518</v>
      </c>
      <c r="D439" s="370" t="s">
        <v>37889</v>
      </c>
      <c r="E439" s="370" t="s">
        <v>34537</v>
      </c>
      <c r="F439" s="370" t="s">
        <v>36291</v>
      </c>
      <c r="G439" s="370" t="s">
        <v>11519</v>
      </c>
      <c r="H439" s="370" t="s">
        <v>11520</v>
      </c>
      <c r="I439" s="370" t="s">
        <v>37890</v>
      </c>
    </row>
    <row r="440" spans="1:9" ht="68.45" customHeight="1" x14ac:dyDescent="0.25">
      <c r="A440" s="369">
        <v>436</v>
      </c>
      <c r="B440" s="370" t="s">
        <v>34380</v>
      </c>
      <c r="C440" s="371" t="s">
        <v>11527</v>
      </c>
      <c r="D440" s="370" t="s">
        <v>37891</v>
      </c>
      <c r="E440" s="370" t="s">
        <v>34539</v>
      </c>
      <c r="F440" s="370" t="s">
        <v>36293</v>
      </c>
      <c r="G440" s="370" t="s">
        <v>11528</v>
      </c>
      <c r="H440" s="370" t="s">
        <v>11529</v>
      </c>
      <c r="I440" s="370" t="s">
        <v>37892</v>
      </c>
    </row>
    <row r="441" spans="1:9" ht="68.45" customHeight="1" x14ac:dyDescent="0.25">
      <c r="A441" s="369">
        <v>437</v>
      </c>
      <c r="B441" s="370" t="s">
        <v>34380</v>
      </c>
      <c r="C441" s="371" t="s">
        <v>11537</v>
      </c>
      <c r="D441" s="370" t="s">
        <v>37893</v>
      </c>
      <c r="E441" s="370" t="s">
        <v>34541</v>
      </c>
      <c r="F441" s="370" t="s">
        <v>36295</v>
      </c>
      <c r="G441" s="370" t="s">
        <v>11538</v>
      </c>
      <c r="H441" s="370" t="s">
        <v>11539</v>
      </c>
      <c r="I441" s="370" t="s">
        <v>37894</v>
      </c>
    </row>
    <row r="442" spans="1:9" ht="68.45" customHeight="1" x14ac:dyDescent="0.25">
      <c r="A442" s="369">
        <v>438</v>
      </c>
      <c r="B442" s="370" t="s">
        <v>34380</v>
      </c>
      <c r="C442" s="371" t="s">
        <v>11546</v>
      </c>
      <c r="D442" s="370" t="s">
        <v>37895</v>
      </c>
      <c r="E442" s="370" t="s">
        <v>34543</v>
      </c>
      <c r="F442" s="370" t="s">
        <v>36297</v>
      </c>
      <c r="G442" s="370" t="s">
        <v>11547</v>
      </c>
      <c r="H442" s="370" t="s">
        <v>11548</v>
      </c>
      <c r="I442" s="370" t="s">
        <v>37896</v>
      </c>
    </row>
    <row r="443" spans="1:9" ht="85.35" customHeight="1" x14ac:dyDescent="0.25">
      <c r="A443" s="369">
        <v>439</v>
      </c>
      <c r="B443" s="370" t="s">
        <v>34380</v>
      </c>
      <c r="C443" s="371" t="s">
        <v>11558</v>
      </c>
      <c r="D443" s="370" t="s">
        <v>37897</v>
      </c>
      <c r="E443" s="370" t="s">
        <v>34545</v>
      </c>
      <c r="F443" s="370" t="s">
        <v>36299</v>
      </c>
      <c r="G443" s="370" t="s">
        <v>11559</v>
      </c>
      <c r="H443" s="370" t="s">
        <v>11560</v>
      </c>
      <c r="I443" s="370" t="s">
        <v>37898</v>
      </c>
    </row>
    <row r="444" spans="1:9" ht="68.45" customHeight="1" x14ac:dyDescent="0.25">
      <c r="A444" s="369">
        <v>440</v>
      </c>
      <c r="B444" s="370" t="s">
        <v>34380</v>
      </c>
      <c r="C444" s="371" t="s">
        <v>11567</v>
      </c>
      <c r="D444" s="370" t="s">
        <v>37899</v>
      </c>
      <c r="E444" s="370" t="s">
        <v>34547</v>
      </c>
      <c r="F444" s="370" t="s">
        <v>36301</v>
      </c>
      <c r="G444" s="370" t="s">
        <v>11568</v>
      </c>
      <c r="H444" s="370" t="s">
        <v>11569</v>
      </c>
      <c r="I444" s="370" t="s">
        <v>37900</v>
      </c>
    </row>
    <row r="445" spans="1:9" ht="68.45" customHeight="1" x14ac:dyDescent="0.25">
      <c r="A445" s="369">
        <v>441</v>
      </c>
      <c r="B445" s="370" t="s">
        <v>34380</v>
      </c>
      <c r="C445" s="371" t="s">
        <v>11579</v>
      </c>
      <c r="D445" s="370" t="s">
        <v>37901</v>
      </c>
      <c r="E445" s="370" t="s">
        <v>34549</v>
      </c>
      <c r="F445" s="370" t="s">
        <v>36303</v>
      </c>
      <c r="G445" s="370" t="s">
        <v>11580</v>
      </c>
      <c r="H445" s="370" t="s">
        <v>11581</v>
      </c>
      <c r="I445" s="370" t="s">
        <v>37902</v>
      </c>
    </row>
    <row r="446" spans="1:9" ht="68.45" customHeight="1" x14ac:dyDescent="0.25">
      <c r="A446" s="369">
        <v>442</v>
      </c>
      <c r="B446" s="370" t="s">
        <v>34380</v>
      </c>
      <c r="C446" s="371" t="s">
        <v>11591</v>
      </c>
      <c r="D446" s="370" t="s">
        <v>37903</v>
      </c>
      <c r="E446" s="370" t="s">
        <v>34551</v>
      </c>
      <c r="F446" s="370" t="s">
        <v>36305</v>
      </c>
      <c r="G446" s="370" t="s">
        <v>11592</v>
      </c>
      <c r="H446" s="370" t="s">
        <v>11593</v>
      </c>
      <c r="I446" s="370" t="s">
        <v>37904</v>
      </c>
    </row>
    <row r="447" spans="1:9" ht="68.45" customHeight="1" x14ac:dyDescent="0.25">
      <c r="A447" s="369">
        <v>443</v>
      </c>
      <c r="B447" s="370" t="s">
        <v>34380</v>
      </c>
      <c r="C447" s="371" t="s">
        <v>11603</v>
      </c>
      <c r="D447" s="370" t="s">
        <v>37905</v>
      </c>
      <c r="E447" s="370" t="s">
        <v>34553</v>
      </c>
      <c r="F447" s="370" t="s">
        <v>36307</v>
      </c>
      <c r="G447" s="370" t="s">
        <v>11604</v>
      </c>
      <c r="H447" s="370" t="s">
        <v>11605</v>
      </c>
      <c r="I447" s="370" t="s">
        <v>37906</v>
      </c>
    </row>
    <row r="448" spans="1:9" ht="68.45" customHeight="1" x14ac:dyDescent="0.25">
      <c r="A448" s="369">
        <v>444</v>
      </c>
      <c r="B448" s="370" t="s">
        <v>34380</v>
      </c>
      <c r="C448" s="371" t="s">
        <v>11615</v>
      </c>
      <c r="D448" s="370" t="s">
        <v>37907</v>
      </c>
      <c r="E448" s="370" t="s">
        <v>34555</v>
      </c>
      <c r="F448" s="370" t="s">
        <v>36309</v>
      </c>
      <c r="G448" s="370" t="s">
        <v>11616</v>
      </c>
      <c r="H448" s="370" t="s">
        <v>11617</v>
      </c>
      <c r="I448" s="370" t="s">
        <v>37908</v>
      </c>
    </row>
    <row r="449" spans="1:9" ht="68.45" customHeight="1" x14ac:dyDescent="0.25">
      <c r="A449" s="369">
        <v>445</v>
      </c>
      <c r="B449" s="370" t="s">
        <v>34380</v>
      </c>
      <c r="C449" s="371" t="s">
        <v>11627</v>
      </c>
      <c r="D449" s="370" t="s">
        <v>37909</v>
      </c>
      <c r="E449" s="370" t="s">
        <v>34557</v>
      </c>
      <c r="F449" s="370" t="s">
        <v>36311</v>
      </c>
      <c r="G449" s="370" t="s">
        <v>11628</v>
      </c>
      <c r="H449" s="370" t="s">
        <v>11629</v>
      </c>
      <c r="I449" s="370" t="s">
        <v>37910</v>
      </c>
    </row>
    <row r="450" spans="1:9" ht="85.35" customHeight="1" x14ac:dyDescent="0.25">
      <c r="A450" s="369">
        <v>446</v>
      </c>
      <c r="B450" s="370" t="s">
        <v>34380</v>
      </c>
      <c r="C450" s="371" t="s">
        <v>11639</v>
      </c>
      <c r="D450" s="370" t="s">
        <v>37911</v>
      </c>
      <c r="E450" s="370" t="s">
        <v>34559</v>
      </c>
      <c r="F450" s="370" t="s">
        <v>36313</v>
      </c>
      <c r="G450" s="370" t="s">
        <v>11640</v>
      </c>
      <c r="H450" s="370" t="s">
        <v>11641</v>
      </c>
      <c r="I450" s="370" t="s">
        <v>37912</v>
      </c>
    </row>
    <row r="451" spans="1:9" ht="68.45" customHeight="1" x14ac:dyDescent="0.25">
      <c r="A451" s="369">
        <v>447</v>
      </c>
      <c r="B451" s="370" t="s">
        <v>34380</v>
      </c>
      <c r="C451" s="371" t="s">
        <v>11651</v>
      </c>
      <c r="D451" s="370" t="s">
        <v>37913</v>
      </c>
      <c r="E451" s="370" t="s">
        <v>34561</v>
      </c>
      <c r="F451" s="370" t="s">
        <v>36315</v>
      </c>
      <c r="G451" s="370" t="s">
        <v>11652</v>
      </c>
      <c r="H451" s="370" t="s">
        <v>11653</v>
      </c>
      <c r="I451" s="370" t="s">
        <v>37914</v>
      </c>
    </row>
    <row r="452" spans="1:9" ht="68.45" customHeight="1" x14ac:dyDescent="0.25">
      <c r="A452" s="369">
        <v>448</v>
      </c>
      <c r="B452" s="370" t="s">
        <v>34380</v>
      </c>
      <c r="C452" s="371" t="s">
        <v>11663</v>
      </c>
      <c r="D452" s="370" t="s">
        <v>37915</v>
      </c>
      <c r="E452" s="370" t="s">
        <v>34563</v>
      </c>
      <c r="F452" s="370" t="s">
        <v>36317</v>
      </c>
      <c r="G452" s="370" t="s">
        <v>11664</v>
      </c>
      <c r="H452" s="370" t="s">
        <v>11665</v>
      </c>
      <c r="I452" s="370" t="s">
        <v>37916</v>
      </c>
    </row>
    <row r="453" spans="1:9" ht="85.35" customHeight="1" x14ac:dyDescent="0.25">
      <c r="A453" s="369">
        <v>449</v>
      </c>
      <c r="B453" s="370" t="s">
        <v>34380</v>
      </c>
      <c r="C453" s="371" t="s">
        <v>11675</v>
      </c>
      <c r="D453" s="370" t="s">
        <v>37917</v>
      </c>
      <c r="E453" s="370" t="s">
        <v>34565</v>
      </c>
      <c r="F453" s="370" t="s">
        <v>36319</v>
      </c>
      <c r="G453" s="370" t="s">
        <v>11676</v>
      </c>
      <c r="H453" s="370" t="s">
        <v>11677</v>
      </c>
      <c r="I453" s="370" t="s">
        <v>37918</v>
      </c>
    </row>
    <row r="454" spans="1:9" ht="85.35" customHeight="1" x14ac:dyDescent="0.25">
      <c r="A454" s="369">
        <v>450</v>
      </c>
      <c r="B454" s="370" t="s">
        <v>34380</v>
      </c>
      <c r="C454" s="371" t="s">
        <v>11684</v>
      </c>
      <c r="D454" s="370" t="s">
        <v>37919</v>
      </c>
      <c r="E454" s="370" t="s">
        <v>34567</v>
      </c>
      <c r="F454" s="370" t="s">
        <v>36321</v>
      </c>
      <c r="G454" s="370" t="s">
        <v>11685</v>
      </c>
      <c r="H454" s="370" t="s">
        <v>11686</v>
      </c>
      <c r="I454" s="370" t="s">
        <v>37920</v>
      </c>
    </row>
    <row r="455" spans="1:9" ht="68.45" customHeight="1" x14ac:dyDescent="0.25">
      <c r="A455" s="369">
        <v>451</v>
      </c>
      <c r="B455" s="370" t="s">
        <v>34380</v>
      </c>
      <c r="C455" s="371" t="s">
        <v>11696</v>
      </c>
      <c r="D455" s="370" t="s">
        <v>37921</v>
      </c>
      <c r="E455" s="370" t="s">
        <v>34569</v>
      </c>
      <c r="F455" s="370" t="s">
        <v>36323</v>
      </c>
      <c r="G455" s="370" t="s">
        <v>11697</v>
      </c>
      <c r="H455" s="370" t="s">
        <v>34570</v>
      </c>
      <c r="I455" s="370" t="s">
        <v>37922</v>
      </c>
    </row>
    <row r="456" spans="1:9" ht="68.45" customHeight="1" x14ac:dyDescent="0.25">
      <c r="A456" s="369">
        <v>452</v>
      </c>
      <c r="B456" s="370" t="s">
        <v>34380</v>
      </c>
      <c r="C456" s="371" t="s">
        <v>11708</v>
      </c>
      <c r="D456" s="370" t="s">
        <v>37923</v>
      </c>
      <c r="E456" s="370" t="s">
        <v>34572</v>
      </c>
      <c r="F456" s="370" t="s">
        <v>36325</v>
      </c>
      <c r="G456" s="370" t="s">
        <v>11709</v>
      </c>
      <c r="H456" s="370" t="s">
        <v>11710</v>
      </c>
      <c r="I456" s="370" t="s">
        <v>37924</v>
      </c>
    </row>
    <row r="457" spans="1:9" ht="68.45" customHeight="1" x14ac:dyDescent="0.25">
      <c r="A457" s="369">
        <v>453</v>
      </c>
      <c r="B457" s="370" t="s">
        <v>34380</v>
      </c>
      <c r="C457" s="371" t="s">
        <v>11720</v>
      </c>
      <c r="D457" s="370" t="s">
        <v>37925</v>
      </c>
      <c r="E457" s="370" t="s">
        <v>34574</v>
      </c>
      <c r="F457" s="370" t="s">
        <v>36327</v>
      </c>
      <c r="G457" s="370" t="s">
        <v>11721</v>
      </c>
      <c r="H457" s="370" t="s">
        <v>11722</v>
      </c>
      <c r="I457" s="370" t="s">
        <v>37926</v>
      </c>
    </row>
    <row r="458" spans="1:9" ht="68.45" customHeight="1" x14ac:dyDescent="0.25">
      <c r="A458" s="369">
        <v>454</v>
      </c>
      <c r="B458" s="370" t="s">
        <v>34380</v>
      </c>
      <c r="C458" s="371" t="s">
        <v>11732</v>
      </c>
      <c r="D458" s="370" t="s">
        <v>37927</v>
      </c>
      <c r="E458" s="370" t="s">
        <v>34576</v>
      </c>
      <c r="F458" s="370" t="s">
        <v>36329</v>
      </c>
      <c r="G458" s="370" t="s">
        <v>11733</v>
      </c>
      <c r="H458" s="370" t="s">
        <v>34577</v>
      </c>
      <c r="I458" s="370" t="s">
        <v>37928</v>
      </c>
    </row>
    <row r="459" spans="1:9" ht="68.45" customHeight="1" x14ac:dyDescent="0.25">
      <c r="A459" s="369">
        <v>455</v>
      </c>
      <c r="B459" s="370" t="s">
        <v>34380</v>
      </c>
      <c r="C459" s="371" t="s">
        <v>11741</v>
      </c>
      <c r="D459" s="370" t="s">
        <v>37929</v>
      </c>
      <c r="E459" s="370" t="s">
        <v>34579</v>
      </c>
      <c r="F459" s="370" t="s">
        <v>36331</v>
      </c>
      <c r="G459" s="370" t="s">
        <v>11742</v>
      </c>
      <c r="H459" s="370" t="s">
        <v>11743</v>
      </c>
      <c r="I459" s="370" t="s">
        <v>37930</v>
      </c>
    </row>
    <row r="460" spans="1:9" ht="68.45" customHeight="1" x14ac:dyDescent="0.25">
      <c r="A460" s="369">
        <v>456</v>
      </c>
      <c r="B460" s="370" t="s">
        <v>34380</v>
      </c>
      <c r="C460" s="371" t="s">
        <v>11753</v>
      </c>
      <c r="D460" s="370" t="s">
        <v>37931</v>
      </c>
      <c r="E460" s="370" t="s">
        <v>34581</v>
      </c>
      <c r="F460" s="370" t="s">
        <v>36333</v>
      </c>
      <c r="G460" s="370" t="s">
        <v>11754</v>
      </c>
      <c r="H460" s="370" t="s">
        <v>11755</v>
      </c>
      <c r="I460" s="370" t="s">
        <v>37932</v>
      </c>
    </row>
    <row r="461" spans="1:9" ht="85.35" customHeight="1" x14ac:dyDescent="0.25">
      <c r="A461" s="369">
        <v>457</v>
      </c>
      <c r="B461" s="370" t="s">
        <v>34380</v>
      </c>
      <c r="C461" s="371" t="s">
        <v>11762</v>
      </c>
      <c r="D461" s="370" t="s">
        <v>37933</v>
      </c>
      <c r="E461" s="370" t="s">
        <v>34583</v>
      </c>
      <c r="F461" s="370" t="s">
        <v>36335</v>
      </c>
      <c r="G461" s="370" t="s">
        <v>11763</v>
      </c>
      <c r="H461" s="370" t="s">
        <v>11764</v>
      </c>
      <c r="I461" s="370" t="s">
        <v>37934</v>
      </c>
    </row>
    <row r="462" spans="1:9" ht="68.45" customHeight="1" x14ac:dyDescent="0.25">
      <c r="A462" s="369">
        <v>458</v>
      </c>
      <c r="B462" s="370" t="s">
        <v>34380</v>
      </c>
      <c r="C462" s="371" t="s">
        <v>11774</v>
      </c>
      <c r="D462" s="370" t="s">
        <v>37935</v>
      </c>
      <c r="E462" s="370" t="s">
        <v>34585</v>
      </c>
      <c r="F462" s="370" t="s">
        <v>36337</v>
      </c>
      <c r="G462" s="370" t="s">
        <v>11775</v>
      </c>
      <c r="H462" s="370" t="s">
        <v>11776</v>
      </c>
      <c r="I462" s="370" t="s">
        <v>37936</v>
      </c>
    </row>
    <row r="463" spans="1:9" ht="85.35" customHeight="1" x14ac:dyDescent="0.25">
      <c r="A463" s="369">
        <v>459</v>
      </c>
      <c r="B463" s="370" t="s">
        <v>34380</v>
      </c>
      <c r="C463" s="371" t="s">
        <v>11786</v>
      </c>
      <c r="D463" s="370" t="s">
        <v>37937</v>
      </c>
      <c r="E463" s="370" t="s">
        <v>34587</v>
      </c>
      <c r="F463" s="370" t="s">
        <v>36339</v>
      </c>
      <c r="G463" s="370" t="s">
        <v>11787</v>
      </c>
      <c r="H463" s="370" t="s">
        <v>11788</v>
      </c>
      <c r="I463" s="370" t="s">
        <v>37938</v>
      </c>
    </row>
    <row r="464" spans="1:9" ht="68.45" customHeight="1" x14ac:dyDescent="0.25">
      <c r="A464" s="369">
        <v>460</v>
      </c>
      <c r="B464" s="370" t="s">
        <v>34380</v>
      </c>
      <c r="C464" s="371" t="s">
        <v>11798</v>
      </c>
      <c r="D464" s="370" t="s">
        <v>37939</v>
      </c>
      <c r="E464" s="370" t="s">
        <v>34589</v>
      </c>
      <c r="F464" s="370" t="s">
        <v>36341</v>
      </c>
      <c r="G464" s="370" t="s">
        <v>11799</v>
      </c>
      <c r="H464" s="370" t="s">
        <v>11800</v>
      </c>
      <c r="I464" s="370" t="s">
        <v>37940</v>
      </c>
    </row>
    <row r="465" spans="1:9" ht="85.35" customHeight="1" x14ac:dyDescent="0.25">
      <c r="A465" s="369">
        <v>461</v>
      </c>
      <c r="B465" s="370" t="s">
        <v>34380</v>
      </c>
      <c r="C465" s="371" t="s">
        <v>11811</v>
      </c>
      <c r="D465" s="370" t="s">
        <v>37941</v>
      </c>
      <c r="E465" s="370" t="s">
        <v>34591</v>
      </c>
      <c r="F465" s="370" t="s">
        <v>36343</v>
      </c>
      <c r="G465" s="370" t="s">
        <v>11812</v>
      </c>
      <c r="H465" s="370" t="s">
        <v>34592</v>
      </c>
      <c r="I465" s="370" t="s">
        <v>37942</v>
      </c>
    </row>
    <row r="466" spans="1:9" ht="85.35" customHeight="1" x14ac:dyDescent="0.25">
      <c r="A466" s="369">
        <v>462</v>
      </c>
      <c r="B466" s="370" t="s">
        <v>34380</v>
      </c>
      <c r="C466" s="371" t="s">
        <v>11823</v>
      </c>
      <c r="D466" s="370" t="s">
        <v>37943</v>
      </c>
      <c r="E466" s="370" t="s">
        <v>34594</v>
      </c>
      <c r="F466" s="370" t="s">
        <v>36345</v>
      </c>
      <c r="G466" s="370" t="s">
        <v>11824</v>
      </c>
      <c r="H466" s="370" t="s">
        <v>11825</v>
      </c>
      <c r="I466" s="370" t="s">
        <v>37944</v>
      </c>
    </row>
    <row r="467" spans="1:9" ht="85.35" customHeight="1" x14ac:dyDescent="0.25">
      <c r="A467" s="369">
        <v>463</v>
      </c>
      <c r="B467" s="370" t="s">
        <v>34380</v>
      </c>
      <c r="C467" s="371" t="s">
        <v>11835</v>
      </c>
      <c r="D467" s="370" t="s">
        <v>37945</v>
      </c>
      <c r="E467" s="370" t="s">
        <v>34596</v>
      </c>
      <c r="F467" s="370" t="s">
        <v>36347</v>
      </c>
      <c r="G467" s="370" t="s">
        <v>11836</v>
      </c>
      <c r="H467" s="370" t="s">
        <v>11837</v>
      </c>
      <c r="I467" s="370" t="s">
        <v>37946</v>
      </c>
    </row>
    <row r="468" spans="1:9" ht="85.35" customHeight="1" x14ac:dyDescent="0.25">
      <c r="A468" s="369">
        <v>464</v>
      </c>
      <c r="B468" s="370" t="s">
        <v>34380</v>
      </c>
      <c r="C468" s="371" t="s">
        <v>11844</v>
      </c>
      <c r="D468" s="370" t="s">
        <v>37947</v>
      </c>
      <c r="E468" s="370" t="s">
        <v>34598</v>
      </c>
      <c r="F468" s="370" t="s">
        <v>36349</v>
      </c>
      <c r="G468" s="370" t="s">
        <v>11845</v>
      </c>
      <c r="H468" s="370" t="s">
        <v>11846</v>
      </c>
      <c r="I468" s="370" t="s">
        <v>37948</v>
      </c>
    </row>
    <row r="469" spans="1:9" ht="68.45" customHeight="1" x14ac:dyDescent="0.25">
      <c r="A469" s="369">
        <v>465</v>
      </c>
      <c r="B469" s="370" t="s">
        <v>34380</v>
      </c>
      <c r="C469" s="371" t="s">
        <v>11854</v>
      </c>
      <c r="D469" s="370" t="s">
        <v>37949</v>
      </c>
      <c r="E469" s="370" t="s">
        <v>34600</v>
      </c>
      <c r="F469" s="370" t="s">
        <v>36351</v>
      </c>
      <c r="G469" s="370" t="s">
        <v>11855</v>
      </c>
      <c r="H469" s="370" t="s">
        <v>11856</v>
      </c>
      <c r="I469" s="370" t="s">
        <v>37950</v>
      </c>
    </row>
    <row r="470" spans="1:9" ht="85.35" customHeight="1" x14ac:dyDescent="0.25">
      <c r="A470" s="369">
        <v>466</v>
      </c>
      <c r="B470" s="370" t="s">
        <v>34380</v>
      </c>
      <c r="C470" s="371" t="s">
        <v>11864</v>
      </c>
      <c r="D470" s="370" t="s">
        <v>37951</v>
      </c>
      <c r="E470" s="370" t="s">
        <v>34602</v>
      </c>
      <c r="F470" s="370" t="s">
        <v>36353</v>
      </c>
      <c r="G470" s="370" t="s">
        <v>11865</v>
      </c>
      <c r="H470" s="370" t="s">
        <v>34603</v>
      </c>
      <c r="I470" s="370" t="s">
        <v>37952</v>
      </c>
    </row>
    <row r="471" spans="1:9" ht="68.45" customHeight="1" x14ac:dyDescent="0.25">
      <c r="A471" s="369">
        <v>467</v>
      </c>
      <c r="B471" s="370" t="s">
        <v>34380</v>
      </c>
      <c r="C471" s="371" t="s">
        <v>11874</v>
      </c>
      <c r="D471" s="370" t="s">
        <v>37953</v>
      </c>
      <c r="E471" s="370" t="s">
        <v>34605</v>
      </c>
      <c r="F471" s="370" t="s">
        <v>36355</v>
      </c>
      <c r="G471" s="370" t="s">
        <v>11875</v>
      </c>
      <c r="H471" s="370" t="s">
        <v>34606</v>
      </c>
      <c r="I471" s="370" t="s">
        <v>37954</v>
      </c>
    </row>
    <row r="472" spans="1:9" ht="85.35" customHeight="1" x14ac:dyDescent="0.25">
      <c r="A472" s="369">
        <v>468</v>
      </c>
      <c r="B472" s="370" t="s">
        <v>34380</v>
      </c>
      <c r="C472" s="371" t="s">
        <v>11883</v>
      </c>
      <c r="D472" s="370" t="s">
        <v>37955</v>
      </c>
      <c r="E472" s="370" t="s">
        <v>34608</v>
      </c>
      <c r="F472" s="370" t="s">
        <v>36357</v>
      </c>
      <c r="G472" s="370" t="s">
        <v>11884</v>
      </c>
      <c r="H472" s="370" t="s">
        <v>11885</v>
      </c>
      <c r="I472" s="370" t="s">
        <v>37956</v>
      </c>
    </row>
    <row r="473" spans="1:9" ht="68.45" customHeight="1" x14ac:dyDescent="0.25">
      <c r="A473" s="369">
        <v>469</v>
      </c>
      <c r="B473" s="370" t="s">
        <v>34380</v>
      </c>
      <c r="C473" s="371" t="s">
        <v>11892</v>
      </c>
      <c r="D473" s="370" t="s">
        <v>37957</v>
      </c>
      <c r="E473" s="370" t="s">
        <v>34610</v>
      </c>
      <c r="F473" s="370" t="s">
        <v>36359</v>
      </c>
      <c r="G473" s="370" t="s">
        <v>11893</v>
      </c>
      <c r="H473" s="370" t="s">
        <v>11894</v>
      </c>
      <c r="I473" s="370" t="s">
        <v>37958</v>
      </c>
    </row>
    <row r="474" spans="1:9" ht="85.35" customHeight="1" x14ac:dyDescent="0.25">
      <c r="A474" s="369">
        <v>470</v>
      </c>
      <c r="B474" s="370" t="s">
        <v>34380</v>
      </c>
      <c r="C474" s="371" t="s">
        <v>11901</v>
      </c>
      <c r="D474" s="370" t="s">
        <v>37959</v>
      </c>
      <c r="E474" s="370" t="s">
        <v>34612</v>
      </c>
      <c r="F474" s="370" t="s">
        <v>36361</v>
      </c>
      <c r="G474" s="370" t="s">
        <v>11902</v>
      </c>
      <c r="H474" s="370" t="s">
        <v>11903</v>
      </c>
      <c r="I474" s="370" t="s">
        <v>37960</v>
      </c>
    </row>
    <row r="475" spans="1:9" ht="68.45" customHeight="1" x14ac:dyDescent="0.25">
      <c r="A475" s="369">
        <v>471</v>
      </c>
      <c r="B475" s="370" t="s">
        <v>34380</v>
      </c>
      <c r="C475" s="371" t="s">
        <v>11910</v>
      </c>
      <c r="D475" s="370" t="s">
        <v>37961</v>
      </c>
      <c r="E475" s="370" t="s">
        <v>34614</v>
      </c>
      <c r="F475" s="370" t="s">
        <v>36363</v>
      </c>
      <c r="G475" s="370" t="s">
        <v>11911</v>
      </c>
      <c r="H475" s="370" t="s">
        <v>34615</v>
      </c>
      <c r="I475" s="370" t="s">
        <v>37962</v>
      </c>
    </row>
    <row r="476" spans="1:9" ht="85.35" customHeight="1" x14ac:dyDescent="0.25">
      <c r="A476" s="369">
        <v>472</v>
      </c>
      <c r="B476" s="370" t="s">
        <v>34380</v>
      </c>
      <c r="C476" s="371" t="s">
        <v>11919</v>
      </c>
      <c r="D476" s="370" t="s">
        <v>37963</v>
      </c>
      <c r="E476" s="370" t="s">
        <v>34617</v>
      </c>
      <c r="F476" s="370" t="s">
        <v>36365</v>
      </c>
      <c r="G476" s="370" t="s">
        <v>11920</v>
      </c>
      <c r="H476" s="370" t="s">
        <v>34618</v>
      </c>
      <c r="I476" s="370" t="s">
        <v>37964</v>
      </c>
    </row>
    <row r="477" spans="1:9" ht="85.35" customHeight="1" x14ac:dyDescent="0.25">
      <c r="A477" s="369">
        <v>473</v>
      </c>
      <c r="B477" s="370" t="s">
        <v>34380</v>
      </c>
      <c r="C477" s="371" t="s">
        <v>11925</v>
      </c>
      <c r="D477" s="370" t="s">
        <v>37965</v>
      </c>
      <c r="E477" s="370" t="s">
        <v>34620</v>
      </c>
      <c r="F477" s="370" t="s">
        <v>36367</v>
      </c>
      <c r="G477" s="370" t="s">
        <v>11926</v>
      </c>
      <c r="H477" s="370" t="s">
        <v>34621</v>
      </c>
      <c r="I477" s="370" t="s">
        <v>37966</v>
      </c>
    </row>
    <row r="478" spans="1:9" ht="68.45" customHeight="1" x14ac:dyDescent="0.25">
      <c r="A478" s="369">
        <v>474</v>
      </c>
      <c r="B478" s="370" t="s">
        <v>34380</v>
      </c>
      <c r="C478" s="371" t="s">
        <v>11934</v>
      </c>
      <c r="D478" s="370" t="s">
        <v>37967</v>
      </c>
      <c r="E478" s="370" t="s">
        <v>34623</v>
      </c>
      <c r="F478" s="370" t="s">
        <v>36369</v>
      </c>
      <c r="G478" s="370" t="s">
        <v>11935</v>
      </c>
      <c r="H478" s="370" t="s">
        <v>11936</v>
      </c>
      <c r="I478" s="370" t="s">
        <v>37968</v>
      </c>
    </row>
    <row r="479" spans="1:9" ht="85.35" customHeight="1" x14ac:dyDescent="0.25">
      <c r="A479" s="369">
        <v>475</v>
      </c>
      <c r="B479" s="370" t="s">
        <v>34380</v>
      </c>
      <c r="C479" s="371" t="s">
        <v>11943</v>
      </c>
      <c r="D479" s="370" t="s">
        <v>37969</v>
      </c>
      <c r="E479" s="370" t="s">
        <v>34625</v>
      </c>
      <c r="F479" s="370" t="s">
        <v>36371</v>
      </c>
      <c r="G479" s="370" t="s">
        <v>11944</v>
      </c>
      <c r="H479" s="370" t="s">
        <v>34626</v>
      </c>
      <c r="I479" s="370" t="s">
        <v>37970</v>
      </c>
    </row>
    <row r="480" spans="1:9" ht="85.35" customHeight="1" x14ac:dyDescent="0.25">
      <c r="A480" s="369">
        <v>476</v>
      </c>
      <c r="B480" s="370" t="s">
        <v>34380</v>
      </c>
      <c r="C480" s="371" t="s">
        <v>11952</v>
      </c>
      <c r="D480" s="370" t="s">
        <v>37971</v>
      </c>
      <c r="E480" s="370" t="s">
        <v>34628</v>
      </c>
      <c r="F480" s="370" t="s">
        <v>36373</v>
      </c>
      <c r="G480" s="370" t="s">
        <v>11953</v>
      </c>
      <c r="H480" s="370" t="s">
        <v>34629</v>
      </c>
      <c r="I480" s="370" t="s">
        <v>37972</v>
      </c>
    </row>
    <row r="481" spans="1:9" ht="68.45" customHeight="1" x14ac:dyDescent="0.25">
      <c r="A481" s="369">
        <v>477</v>
      </c>
      <c r="B481" s="370" t="s">
        <v>34380</v>
      </c>
      <c r="C481" s="371" t="s">
        <v>11961</v>
      </c>
      <c r="D481" s="370" t="s">
        <v>37973</v>
      </c>
      <c r="E481" s="370" t="s">
        <v>34631</v>
      </c>
      <c r="F481" s="370" t="s">
        <v>36375</v>
      </c>
      <c r="G481" s="370" t="s">
        <v>11962</v>
      </c>
      <c r="H481" s="370" t="s">
        <v>11963</v>
      </c>
      <c r="I481" s="370" t="s">
        <v>37974</v>
      </c>
    </row>
    <row r="482" spans="1:9" ht="85.35" customHeight="1" x14ac:dyDescent="0.25">
      <c r="A482" s="369">
        <v>478</v>
      </c>
      <c r="B482" s="370" t="s">
        <v>34380</v>
      </c>
      <c r="C482" s="371" t="s">
        <v>11970</v>
      </c>
      <c r="D482" s="370" t="s">
        <v>37975</v>
      </c>
      <c r="E482" s="370" t="s">
        <v>34633</v>
      </c>
      <c r="F482" s="370" t="s">
        <v>36377</v>
      </c>
      <c r="G482" s="370" t="s">
        <v>11971</v>
      </c>
      <c r="H482" s="370" t="s">
        <v>34634</v>
      </c>
      <c r="I482" s="370" t="s">
        <v>37976</v>
      </c>
    </row>
    <row r="483" spans="1:9" ht="68.45" customHeight="1" x14ac:dyDescent="0.25">
      <c r="A483" s="369">
        <v>479</v>
      </c>
      <c r="B483" s="370" t="s">
        <v>34380</v>
      </c>
      <c r="C483" s="371" t="s">
        <v>11979</v>
      </c>
      <c r="D483" s="370" t="s">
        <v>37977</v>
      </c>
      <c r="E483" s="370" t="s">
        <v>34636</v>
      </c>
      <c r="F483" s="370" t="s">
        <v>36379</v>
      </c>
      <c r="G483" s="370" t="s">
        <v>11980</v>
      </c>
      <c r="H483" s="370" t="s">
        <v>34637</v>
      </c>
      <c r="I483" s="370" t="s">
        <v>37978</v>
      </c>
    </row>
    <row r="484" spans="1:9" ht="85.35" customHeight="1" x14ac:dyDescent="0.25">
      <c r="A484" s="369">
        <v>480</v>
      </c>
      <c r="B484" s="370" t="s">
        <v>34380</v>
      </c>
      <c r="C484" s="371" t="s">
        <v>11988</v>
      </c>
      <c r="D484" s="370" t="s">
        <v>37979</v>
      </c>
      <c r="E484" s="370" t="s">
        <v>34639</v>
      </c>
      <c r="F484" s="370" t="s">
        <v>36381</v>
      </c>
      <c r="G484" s="370" t="s">
        <v>11989</v>
      </c>
      <c r="H484" s="370" t="s">
        <v>11990</v>
      </c>
      <c r="I484" s="370" t="s">
        <v>37980</v>
      </c>
    </row>
    <row r="485" spans="1:9" ht="85.35" customHeight="1" x14ac:dyDescent="0.25">
      <c r="A485" s="369">
        <v>481</v>
      </c>
      <c r="B485" s="370" t="s">
        <v>34380</v>
      </c>
      <c r="C485" s="371" t="s">
        <v>11994</v>
      </c>
      <c r="D485" s="370" t="s">
        <v>37981</v>
      </c>
      <c r="E485" s="370" t="s">
        <v>34641</v>
      </c>
      <c r="F485" s="370" t="s">
        <v>36383</v>
      </c>
      <c r="G485" s="370" t="s">
        <v>11995</v>
      </c>
      <c r="H485" s="370" t="s">
        <v>34642</v>
      </c>
      <c r="I485" s="370" t="s">
        <v>37982</v>
      </c>
    </row>
    <row r="486" spans="1:9" ht="68.45" customHeight="1" x14ac:dyDescent="0.25">
      <c r="A486" s="369">
        <v>482</v>
      </c>
      <c r="B486" s="370" t="s">
        <v>34380</v>
      </c>
      <c r="C486" s="371" t="s">
        <v>12003</v>
      </c>
      <c r="D486" s="370" t="s">
        <v>37983</v>
      </c>
      <c r="E486" s="370" t="s">
        <v>34644</v>
      </c>
      <c r="F486" s="370" t="s">
        <v>36385</v>
      </c>
      <c r="G486" s="370" t="s">
        <v>12004</v>
      </c>
      <c r="H486" s="370" t="s">
        <v>34645</v>
      </c>
      <c r="I486" s="370" t="s">
        <v>37984</v>
      </c>
    </row>
    <row r="487" spans="1:9" ht="68.45" customHeight="1" x14ac:dyDescent="0.25">
      <c r="A487" s="369">
        <v>483</v>
      </c>
      <c r="B487" s="370" t="s">
        <v>34380</v>
      </c>
      <c r="C487" s="371" t="s">
        <v>12012</v>
      </c>
      <c r="D487" s="370" t="s">
        <v>37985</v>
      </c>
      <c r="E487" s="370" t="s">
        <v>34647</v>
      </c>
      <c r="F487" s="370" t="s">
        <v>36387</v>
      </c>
      <c r="G487" s="370" t="s">
        <v>12013</v>
      </c>
      <c r="H487" s="370" t="s">
        <v>12014</v>
      </c>
      <c r="I487" s="370" t="s">
        <v>37986</v>
      </c>
    </row>
    <row r="488" spans="1:9" ht="68.45" customHeight="1" x14ac:dyDescent="0.25">
      <c r="A488" s="369">
        <v>484</v>
      </c>
      <c r="B488" s="370" t="s">
        <v>34380</v>
      </c>
      <c r="C488" s="371" t="s">
        <v>12021</v>
      </c>
      <c r="D488" s="370" t="s">
        <v>37987</v>
      </c>
      <c r="E488" s="370" t="s">
        <v>34649</v>
      </c>
      <c r="F488" s="370" t="s">
        <v>36389</v>
      </c>
      <c r="G488" s="370" t="s">
        <v>12022</v>
      </c>
      <c r="H488" s="370" t="s">
        <v>34650</v>
      </c>
      <c r="I488" s="370" t="s">
        <v>37988</v>
      </c>
    </row>
    <row r="489" spans="1:9" ht="85.35" customHeight="1" x14ac:dyDescent="0.25">
      <c r="A489" s="369">
        <v>485</v>
      </c>
      <c r="B489" s="370" t="s">
        <v>34380</v>
      </c>
      <c r="C489" s="371" t="s">
        <v>12030</v>
      </c>
      <c r="D489" s="370" t="s">
        <v>37989</v>
      </c>
      <c r="E489" s="370" t="s">
        <v>34652</v>
      </c>
      <c r="F489" s="370" t="s">
        <v>36391</v>
      </c>
      <c r="G489" s="370" t="s">
        <v>12031</v>
      </c>
      <c r="H489" s="370" t="s">
        <v>34653</v>
      </c>
      <c r="I489" s="370" t="s">
        <v>37990</v>
      </c>
    </row>
    <row r="490" spans="1:9" ht="68.45" customHeight="1" x14ac:dyDescent="0.25">
      <c r="A490" s="369">
        <v>486</v>
      </c>
      <c r="B490" s="370" t="s">
        <v>34380</v>
      </c>
      <c r="C490" s="371" t="s">
        <v>12039</v>
      </c>
      <c r="D490" s="370" t="s">
        <v>37991</v>
      </c>
      <c r="E490" s="370" t="s">
        <v>34655</v>
      </c>
      <c r="F490" s="370" t="s">
        <v>36393</v>
      </c>
      <c r="G490" s="370" t="s">
        <v>12040</v>
      </c>
      <c r="H490" s="370" t="s">
        <v>34656</v>
      </c>
      <c r="I490" s="370" t="s">
        <v>37992</v>
      </c>
    </row>
    <row r="491" spans="1:9" ht="85.35" customHeight="1" x14ac:dyDescent="0.25">
      <c r="A491" s="369">
        <v>487</v>
      </c>
      <c r="B491" s="370" t="s">
        <v>34380</v>
      </c>
      <c r="C491" s="371" t="s">
        <v>12047</v>
      </c>
      <c r="D491" s="370" t="s">
        <v>37993</v>
      </c>
      <c r="E491" s="370" t="s">
        <v>34658</v>
      </c>
      <c r="F491" s="370" t="s">
        <v>36395</v>
      </c>
      <c r="G491" s="370" t="s">
        <v>12048</v>
      </c>
      <c r="H491" s="370" t="s">
        <v>12049</v>
      </c>
      <c r="I491" s="370" t="s">
        <v>37994</v>
      </c>
    </row>
    <row r="492" spans="1:9" ht="85.35" customHeight="1" x14ac:dyDescent="0.25">
      <c r="A492" s="369">
        <v>488</v>
      </c>
      <c r="B492" s="370" t="s">
        <v>34380</v>
      </c>
      <c r="C492" s="371" t="s">
        <v>12055</v>
      </c>
      <c r="D492" s="370" t="s">
        <v>37995</v>
      </c>
      <c r="E492" s="370" t="s">
        <v>34660</v>
      </c>
      <c r="F492" s="370" t="s">
        <v>36397</v>
      </c>
      <c r="G492" s="370" t="s">
        <v>12056</v>
      </c>
      <c r="H492" s="370" t="s">
        <v>34661</v>
      </c>
      <c r="I492" s="370" t="s">
        <v>37996</v>
      </c>
    </row>
    <row r="493" spans="1:9" ht="85.35" customHeight="1" x14ac:dyDescent="0.25">
      <c r="A493" s="369">
        <v>489</v>
      </c>
      <c r="B493" s="370" t="s">
        <v>34380</v>
      </c>
      <c r="C493" s="371" t="s">
        <v>12064</v>
      </c>
      <c r="D493" s="370" t="s">
        <v>37997</v>
      </c>
      <c r="E493" s="370" t="s">
        <v>34663</v>
      </c>
      <c r="F493" s="370" t="s">
        <v>36399</v>
      </c>
      <c r="G493" s="370" t="s">
        <v>12065</v>
      </c>
      <c r="H493" s="370" t="s">
        <v>12066</v>
      </c>
      <c r="I493" s="370" t="s">
        <v>37998</v>
      </c>
    </row>
    <row r="494" spans="1:9" ht="85.35" customHeight="1" x14ac:dyDescent="0.25">
      <c r="A494" s="369">
        <v>490</v>
      </c>
      <c r="B494" s="370" t="s">
        <v>34380</v>
      </c>
      <c r="C494" s="371" t="s">
        <v>12070</v>
      </c>
      <c r="D494" s="370" t="s">
        <v>37999</v>
      </c>
      <c r="E494" s="370" t="s">
        <v>34665</v>
      </c>
      <c r="F494" s="370" t="s">
        <v>36401</v>
      </c>
      <c r="G494" s="370" t="s">
        <v>12071</v>
      </c>
      <c r="H494" s="370" t="s">
        <v>12072</v>
      </c>
      <c r="I494" s="370" t="s">
        <v>38000</v>
      </c>
    </row>
    <row r="495" spans="1:9" ht="85.35" customHeight="1" x14ac:dyDescent="0.25">
      <c r="A495" s="369">
        <v>491</v>
      </c>
      <c r="B495" s="370" t="s">
        <v>34380</v>
      </c>
      <c r="C495" s="371" t="s">
        <v>12078</v>
      </c>
      <c r="D495" s="370" t="s">
        <v>38001</v>
      </c>
      <c r="E495" s="370" t="s">
        <v>34667</v>
      </c>
      <c r="F495" s="370" t="s">
        <v>36403</v>
      </c>
      <c r="G495" s="370" t="s">
        <v>12079</v>
      </c>
      <c r="H495" s="370" t="s">
        <v>12080</v>
      </c>
      <c r="I495" s="370" t="s">
        <v>38002</v>
      </c>
    </row>
    <row r="496" spans="1:9" ht="85.35" customHeight="1" x14ac:dyDescent="0.25">
      <c r="A496" s="369">
        <v>492</v>
      </c>
      <c r="B496" s="370" t="s">
        <v>34380</v>
      </c>
      <c r="C496" s="371" t="s">
        <v>12087</v>
      </c>
      <c r="D496" s="370" t="s">
        <v>38003</v>
      </c>
      <c r="E496" s="370" t="s">
        <v>34669</v>
      </c>
      <c r="F496" s="370" t="s">
        <v>36405</v>
      </c>
      <c r="G496" s="370" t="s">
        <v>12088</v>
      </c>
      <c r="H496" s="370" t="s">
        <v>34670</v>
      </c>
      <c r="I496" s="370" t="s">
        <v>38004</v>
      </c>
    </row>
    <row r="497" spans="1:9" ht="85.35" customHeight="1" x14ac:dyDescent="0.25">
      <c r="A497" s="369">
        <v>493</v>
      </c>
      <c r="B497" s="370" t="s">
        <v>34380</v>
      </c>
      <c r="C497" s="371" t="s">
        <v>12093</v>
      </c>
      <c r="D497" s="370" t="s">
        <v>38005</v>
      </c>
      <c r="E497" s="370" t="s">
        <v>34672</v>
      </c>
      <c r="F497" s="370" t="s">
        <v>36407</v>
      </c>
      <c r="G497" s="370" t="s">
        <v>12094</v>
      </c>
      <c r="H497" s="370" t="s">
        <v>12095</v>
      </c>
      <c r="I497" s="370" t="s">
        <v>38006</v>
      </c>
    </row>
    <row r="498" spans="1:9" ht="85.35" customHeight="1" x14ac:dyDescent="0.25">
      <c r="A498" s="369">
        <v>494</v>
      </c>
      <c r="B498" s="370" t="s">
        <v>34380</v>
      </c>
      <c r="C498" s="371" t="s">
        <v>12102</v>
      </c>
      <c r="D498" s="370" t="s">
        <v>38007</v>
      </c>
      <c r="E498" s="370" t="s">
        <v>34674</v>
      </c>
      <c r="F498" s="370" t="s">
        <v>36409</v>
      </c>
      <c r="G498" s="370" t="s">
        <v>12103</v>
      </c>
      <c r="H498" s="370" t="s">
        <v>12104</v>
      </c>
      <c r="I498" s="370" t="s">
        <v>38008</v>
      </c>
    </row>
    <row r="499" spans="1:9" ht="68.45" customHeight="1" x14ac:dyDescent="0.25">
      <c r="A499" s="369">
        <v>495</v>
      </c>
      <c r="B499" s="370" t="s">
        <v>34380</v>
      </c>
      <c r="C499" s="371" t="s">
        <v>12108</v>
      </c>
      <c r="D499" s="370" t="s">
        <v>38009</v>
      </c>
      <c r="E499" s="370" t="s">
        <v>34676</v>
      </c>
      <c r="F499" s="370" t="s">
        <v>36411</v>
      </c>
      <c r="G499" s="370" t="s">
        <v>12109</v>
      </c>
      <c r="H499" s="370" t="s">
        <v>34677</v>
      </c>
      <c r="I499" s="370" t="s">
        <v>38010</v>
      </c>
    </row>
    <row r="500" spans="1:9" ht="85.35" customHeight="1" x14ac:dyDescent="0.25">
      <c r="A500" s="369">
        <v>496</v>
      </c>
      <c r="B500" s="370" t="s">
        <v>34380</v>
      </c>
      <c r="C500" s="371" t="s">
        <v>12115</v>
      </c>
      <c r="D500" s="370" t="s">
        <v>38011</v>
      </c>
      <c r="E500" s="370" t="s">
        <v>34679</v>
      </c>
      <c r="F500" s="370" t="s">
        <v>36413</v>
      </c>
      <c r="G500" s="370" t="s">
        <v>12116</v>
      </c>
      <c r="H500" s="370" t="s">
        <v>34680</v>
      </c>
      <c r="I500" s="370" t="s">
        <v>38012</v>
      </c>
    </row>
    <row r="501" spans="1:9" ht="85.35" customHeight="1" x14ac:dyDescent="0.25">
      <c r="A501" s="369">
        <v>497</v>
      </c>
      <c r="B501" s="370" t="s">
        <v>34380</v>
      </c>
      <c r="C501" s="371" t="s">
        <v>12122</v>
      </c>
      <c r="D501" s="370" t="s">
        <v>38013</v>
      </c>
      <c r="E501" s="370" t="s">
        <v>34682</v>
      </c>
      <c r="F501" s="370" t="s">
        <v>36415</v>
      </c>
      <c r="G501" s="370" t="s">
        <v>12123</v>
      </c>
      <c r="H501" s="370" t="s">
        <v>12124</v>
      </c>
      <c r="I501" s="370" t="s">
        <v>38014</v>
      </c>
    </row>
    <row r="502" spans="1:9" ht="85.35" customHeight="1" x14ac:dyDescent="0.25">
      <c r="A502" s="369">
        <v>498</v>
      </c>
      <c r="B502" s="370" t="s">
        <v>34380</v>
      </c>
      <c r="C502" s="371" t="s">
        <v>12129</v>
      </c>
      <c r="D502" s="370" t="s">
        <v>38015</v>
      </c>
      <c r="E502" s="370" t="s">
        <v>34684</v>
      </c>
      <c r="F502" s="370" t="s">
        <v>36417</v>
      </c>
      <c r="G502" s="370" t="s">
        <v>12130</v>
      </c>
      <c r="H502" s="370" t="s">
        <v>12131</v>
      </c>
      <c r="I502" s="370" t="s">
        <v>38016</v>
      </c>
    </row>
    <row r="503" spans="1:9" ht="85.35" customHeight="1" x14ac:dyDescent="0.25">
      <c r="A503" s="369">
        <v>499</v>
      </c>
      <c r="B503" s="370" t="s">
        <v>34380</v>
      </c>
      <c r="C503" s="371" t="s">
        <v>12136</v>
      </c>
      <c r="D503" s="370" t="s">
        <v>38017</v>
      </c>
      <c r="E503" s="370" t="s">
        <v>34686</v>
      </c>
      <c r="F503" s="370" t="s">
        <v>36419</v>
      </c>
      <c r="G503" s="370" t="s">
        <v>12137</v>
      </c>
      <c r="H503" s="370" t="s">
        <v>12138</v>
      </c>
      <c r="I503" s="370" t="s">
        <v>38018</v>
      </c>
    </row>
    <row r="504" spans="1:9" ht="68.45" customHeight="1" x14ac:dyDescent="0.25">
      <c r="A504" s="369">
        <v>500</v>
      </c>
      <c r="B504" s="370" t="s">
        <v>34380</v>
      </c>
      <c r="C504" s="371" t="s">
        <v>12143</v>
      </c>
      <c r="D504" s="370" t="s">
        <v>38019</v>
      </c>
      <c r="E504" s="370" t="s">
        <v>34688</v>
      </c>
      <c r="F504" s="370" t="s">
        <v>36421</v>
      </c>
      <c r="G504" s="370" t="s">
        <v>12144</v>
      </c>
      <c r="H504" s="370" t="s">
        <v>12145</v>
      </c>
      <c r="I504" s="370" t="s">
        <v>38020</v>
      </c>
    </row>
    <row r="505" spans="1:9" ht="68.45" customHeight="1" x14ac:dyDescent="0.25">
      <c r="A505" s="369">
        <v>501</v>
      </c>
      <c r="B505" s="370" t="s">
        <v>34380</v>
      </c>
      <c r="C505" s="371" t="s">
        <v>12150</v>
      </c>
      <c r="D505" s="370" t="s">
        <v>38021</v>
      </c>
      <c r="E505" s="370" t="s">
        <v>34690</v>
      </c>
      <c r="F505" s="370" t="s">
        <v>36423</v>
      </c>
      <c r="G505" s="370" t="s">
        <v>12151</v>
      </c>
      <c r="H505" s="370" t="s">
        <v>34691</v>
      </c>
      <c r="I505" s="370" t="s">
        <v>38022</v>
      </c>
    </row>
    <row r="506" spans="1:9" ht="68.45" customHeight="1" x14ac:dyDescent="0.25">
      <c r="A506" s="369">
        <v>502</v>
      </c>
      <c r="B506" s="370" t="s">
        <v>34380</v>
      </c>
      <c r="C506" s="371" t="s">
        <v>12157</v>
      </c>
      <c r="D506" s="370" t="s">
        <v>38023</v>
      </c>
      <c r="E506" s="370" t="s">
        <v>34693</v>
      </c>
      <c r="F506" s="370" t="s">
        <v>36425</v>
      </c>
      <c r="G506" s="370" t="s">
        <v>12158</v>
      </c>
      <c r="H506" s="370" t="s">
        <v>34694</v>
      </c>
      <c r="I506" s="370" t="s">
        <v>38024</v>
      </c>
    </row>
    <row r="507" spans="1:9" ht="85.35" customHeight="1" x14ac:dyDescent="0.25">
      <c r="A507" s="369">
        <v>503</v>
      </c>
      <c r="B507" s="370" t="s">
        <v>34380</v>
      </c>
      <c r="C507" s="371" t="s">
        <v>12163</v>
      </c>
      <c r="D507" s="370" t="s">
        <v>38025</v>
      </c>
      <c r="E507" s="370" t="s">
        <v>34696</v>
      </c>
      <c r="F507" s="370" t="s">
        <v>36427</v>
      </c>
      <c r="G507" s="370" t="s">
        <v>12164</v>
      </c>
      <c r="H507" s="370" t="s">
        <v>34697</v>
      </c>
      <c r="I507" s="370" t="s">
        <v>38026</v>
      </c>
    </row>
    <row r="508" spans="1:9" ht="68.45" customHeight="1" x14ac:dyDescent="0.25">
      <c r="A508" s="369">
        <v>504</v>
      </c>
      <c r="B508" s="370" t="s">
        <v>34380</v>
      </c>
      <c r="C508" s="371" t="s">
        <v>12172</v>
      </c>
      <c r="D508" s="370" t="s">
        <v>38027</v>
      </c>
      <c r="E508" s="370" t="s">
        <v>34699</v>
      </c>
      <c r="F508" s="370" t="s">
        <v>36429</v>
      </c>
      <c r="G508" s="370" t="s">
        <v>12173</v>
      </c>
      <c r="H508" s="370" t="s">
        <v>12174</v>
      </c>
      <c r="I508" s="370" t="s">
        <v>38028</v>
      </c>
    </row>
    <row r="509" spans="1:9" ht="85.35" customHeight="1" x14ac:dyDescent="0.25">
      <c r="A509" s="369">
        <v>505</v>
      </c>
      <c r="B509" s="370" t="s">
        <v>34380</v>
      </c>
      <c r="C509" s="371" t="s">
        <v>12178</v>
      </c>
      <c r="D509" s="370" t="s">
        <v>38029</v>
      </c>
      <c r="E509" s="370" t="s">
        <v>34701</v>
      </c>
      <c r="F509" s="370" t="s">
        <v>36431</v>
      </c>
      <c r="G509" s="370" t="s">
        <v>12179</v>
      </c>
      <c r="H509" s="370" t="s">
        <v>12180</v>
      </c>
      <c r="I509" s="370" t="s">
        <v>38030</v>
      </c>
    </row>
    <row r="510" spans="1:9" ht="68.45" customHeight="1" x14ac:dyDescent="0.25">
      <c r="A510" s="369">
        <v>506</v>
      </c>
      <c r="B510" s="370" t="s">
        <v>34380</v>
      </c>
      <c r="C510" s="371" t="s">
        <v>12185</v>
      </c>
      <c r="D510" s="370" t="s">
        <v>38031</v>
      </c>
      <c r="E510" s="370" t="s">
        <v>34703</v>
      </c>
      <c r="F510" s="370" t="s">
        <v>36433</v>
      </c>
      <c r="G510" s="370" t="s">
        <v>12186</v>
      </c>
      <c r="H510" s="370" t="s">
        <v>34704</v>
      </c>
      <c r="I510" s="370" t="s">
        <v>38032</v>
      </c>
    </row>
    <row r="511" spans="1:9" ht="68.45" customHeight="1" x14ac:dyDescent="0.25">
      <c r="A511" s="369">
        <v>507</v>
      </c>
      <c r="B511" s="370" t="s">
        <v>34380</v>
      </c>
      <c r="C511" s="371" t="s">
        <v>12192</v>
      </c>
      <c r="D511" s="370" t="s">
        <v>38033</v>
      </c>
      <c r="E511" s="370" t="s">
        <v>34706</v>
      </c>
      <c r="F511" s="370" t="s">
        <v>36435</v>
      </c>
      <c r="G511" s="370" t="s">
        <v>12193</v>
      </c>
      <c r="H511" s="370" t="s">
        <v>12194</v>
      </c>
      <c r="I511" s="370" t="s">
        <v>38034</v>
      </c>
    </row>
    <row r="512" spans="1:9" ht="68.45" customHeight="1" x14ac:dyDescent="0.25">
      <c r="A512" s="369">
        <v>508</v>
      </c>
      <c r="B512" s="370" t="s">
        <v>34380</v>
      </c>
      <c r="C512" s="371" t="s">
        <v>12199</v>
      </c>
      <c r="D512" s="370" t="s">
        <v>38035</v>
      </c>
      <c r="E512" s="370" t="s">
        <v>34708</v>
      </c>
      <c r="F512" s="370" t="s">
        <v>36437</v>
      </c>
      <c r="G512" s="370" t="s">
        <v>12200</v>
      </c>
      <c r="H512" s="370" t="s">
        <v>34709</v>
      </c>
      <c r="I512" s="370" t="s">
        <v>38036</v>
      </c>
    </row>
    <row r="513" spans="1:9" ht="68.45" customHeight="1" x14ac:dyDescent="0.25">
      <c r="A513" s="369">
        <v>509</v>
      </c>
      <c r="B513" s="370" t="s">
        <v>34380</v>
      </c>
      <c r="C513" s="371" t="s">
        <v>12206</v>
      </c>
      <c r="D513" s="370" t="s">
        <v>38037</v>
      </c>
      <c r="E513" s="370" t="s">
        <v>34711</v>
      </c>
      <c r="F513" s="370" t="s">
        <v>36439</v>
      </c>
      <c r="G513" s="370" t="s">
        <v>12207</v>
      </c>
      <c r="H513" s="370" t="s">
        <v>34712</v>
      </c>
      <c r="I513" s="370" t="s">
        <v>38038</v>
      </c>
    </row>
    <row r="514" spans="1:9" ht="85.35" customHeight="1" x14ac:dyDescent="0.25">
      <c r="A514" s="369">
        <v>510</v>
      </c>
      <c r="B514" s="370" t="s">
        <v>34380</v>
      </c>
      <c r="C514" s="371" t="s">
        <v>12213</v>
      </c>
      <c r="D514" s="370" t="s">
        <v>38039</v>
      </c>
      <c r="E514" s="370" t="s">
        <v>34714</v>
      </c>
      <c r="F514" s="370" t="s">
        <v>36441</v>
      </c>
      <c r="G514" s="370" t="s">
        <v>12214</v>
      </c>
      <c r="H514" s="370" t="s">
        <v>12215</v>
      </c>
      <c r="I514" s="370" t="s">
        <v>38040</v>
      </c>
    </row>
    <row r="515" spans="1:9" ht="68.45" customHeight="1" x14ac:dyDescent="0.25">
      <c r="A515" s="369">
        <v>511</v>
      </c>
      <c r="B515" s="370" t="s">
        <v>34380</v>
      </c>
      <c r="C515" s="371" t="s">
        <v>12221</v>
      </c>
      <c r="D515" s="370" t="s">
        <v>38041</v>
      </c>
      <c r="E515" s="370" t="s">
        <v>34716</v>
      </c>
      <c r="F515" s="370" t="s">
        <v>36443</v>
      </c>
      <c r="G515" s="370" t="s">
        <v>12222</v>
      </c>
      <c r="H515" s="370" t="s">
        <v>12223</v>
      </c>
      <c r="I515" s="370" t="s">
        <v>38042</v>
      </c>
    </row>
    <row r="516" spans="1:9" ht="68.45" customHeight="1" x14ac:dyDescent="0.25">
      <c r="A516" s="369">
        <v>512</v>
      </c>
      <c r="B516" s="370" t="s">
        <v>34380</v>
      </c>
      <c r="C516" s="371" t="s">
        <v>12228</v>
      </c>
      <c r="D516" s="370" t="s">
        <v>38043</v>
      </c>
      <c r="E516" s="370" t="s">
        <v>34718</v>
      </c>
      <c r="F516" s="370" t="s">
        <v>36445</v>
      </c>
      <c r="G516" s="370" t="s">
        <v>12229</v>
      </c>
      <c r="H516" s="370" t="s">
        <v>12230</v>
      </c>
      <c r="I516" s="370" t="s">
        <v>38044</v>
      </c>
    </row>
    <row r="517" spans="1:9" ht="68.45" customHeight="1" x14ac:dyDescent="0.25">
      <c r="A517" s="369">
        <v>513</v>
      </c>
      <c r="B517" s="370" t="s">
        <v>34380</v>
      </c>
      <c r="C517" s="371" t="s">
        <v>12235</v>
      </c>
      <c r="D517" s="370" t="s">
        <v>38045</v>
      </c>
      <c r="E517" s="370" t="s">
        <v>34720</v>
      </c>
      <c r="F517" s="370" t="s">
        <v>36447</v>
      </c>
      <c r="G517" s="370" t="s">
        <v>12236</v>
      </c>
      <c r="H517" s="370" t="s">
        <v>12237</v>
      </c>
      <c r="I517" s="370" t="s">
        <v>38046</v>
      </c>
    </row>
    <row r="518" spans="1:9" ht="68.45" customHeight="1" x14ac:dyDescent="0.25">
      <c r="A518" s="369">
        <v>514</v>
      </c>
      <c r="B518" s="370" t="s">
        <v>34380</v>
      </c>
      <c r="C518" s="371" t="s">
        <v>12242</v>
      </c>
      <c r="D518" s="370" t="s">
        <v>38047</v>
      </c>
      <c r="E518" s="370" t="s">
        <v>34722</v>
      </c>
      <c r="F518" s="370" t="s">
        <v>36449</v>
      </c>
      <c r="G518" s="370" t="s">
        <v>12243</v>
      </c>
      <c r="H518" s="370" t="s">
        <v>12244</v>
      </c>
      <c r="I518" s="370" t="s">
        <v>38048</v>
      </c>
    </row>
    <row r="519" spans="1:9" ht="68.45" customHeight="1" x14ac:dyDescent="0.25">
      <c r="A519" s="369">
        <v>515</v>
      </c>
      <c r="B519" s="370" t="s">
        <v>34380</v>
      </c>
      <c r="C519" s="371" t="s">
        <v>12249</v>
      </c>
      <c r="D519" s="370" t="s">
        <v>38049</v>
      </c>
      <c r="E519" s="370" t="s">
        <v>34724</v>
      </c>
      <c r="F519" s="370" t="s">
        <v>36451</v>
      </c>
      <c r="G519" s="370" t="s">
        <v>12250</v>
      </c>
      <c r="H519" s="370" t="s">
        <v>12251</v>
      </c>
      <c r="I519" s="370" t="s">
        <v>38050</v>
      </c>
    </row>
    <row r="520" spans="1:9" ht="68.45" customHeight="1" x14ac:dyDescent="0.25">
      <c r="A520" s="369">
        <v>516</v>
      </c>
      <c r="B520" s="370" t="s">
        <v>34380</v>
      </c>
      <c r="C520" s="371" t="s">
        <v>12256</v>
      </c>
      <c r="D520" s="370" t="s">
        <v>38051</v>
      </c>
      <c r="E520" s="370" t="s">
        <v>34726</v>
      </c>
      <c r="F520" s="370" t="s">
        <v>36453</v>
      </c>
      <c r="G520" s="370" t="s">
        <v>12257</v>
      </c>
      <c r="H520" s="370" t="s">
        <v>34727</v>
      </c>
      <c r="I520" s="370" t="s">
        <v>38052</v>
      </c>
    </row>
    <row r="521" spans="1:9" ht="68.45" customHeight="1" x14ac:dyDescent="0.25">
      <c r="A521" s="369">
        <v>517</v>
      </c>
      <c r="B521" s="370" t="s">
        <v>34380</v>
      </c>
      <c r="C521" s="371" t="s">
        <v>12262</v>
      </c>
      <c r="D521" s="370" t="s">
        <v>38053</v>
      </c>
      <c r="E521" s="370" t="s">
        <v>34729</v>
      </c>
      <c r="F521" s="370" t="s">
        <v>36455</v>
      </c>
      <c r="G521" s="370" t="s">
        <v>12263</v>
      </c>
      <c r="H521" s="370" t="s">
        <v>34730</v>
      </c>
      <c r="I521" s="370" t="s">
        <v>38054</v>
      </c>
    </row>
    <row r="522" spans="1:9" ht="68.45" customHeight="1" x14ac:dyDescent="0.25">
      <c r="A522" s="369">
        <v>518</v>
      </c>
      <c r="B522" s="370" t="s">
        <v>34380</v>
      </c>
      <c r="C522" s="371" t="s">
        <v>12271</v>
      </c>
      <c r="D522" s="370" t="s">
        <v>38055</v>
      </c>
      <c r="E522" s="370" t="s">
        <v>34732</v>
      </c>
      <c r="F522" s="370" t="s">
        <v>36457</v>
      </c>
      <c r="G522" s="370" t="s">
        <v>12272</v>
      </c>
      <c r="H522" s="370" t="s">
        <v>12273</v>
      </c>
      <c r="I522" s="370" t="s">
        <v>38056</v>
      </c>
    </row>
    <row r="523" spans="1:9" ht="68.45" customHeight="1" x14ac:dyDescent="0.25">
      <c r="A523" s="369">
        <v>519</v>
      </c>
      <c r="B523" s="370" t="s">
        <v>34380</v>
      </c>
      <c r="C523" s="371" t="s">
        <v>12277</v>
      </c>
      <c r="D523" s="370" t="s">
        <v>38057</v>
      </c>
      <c r="E523" s="370" t="s">
        <v>34734</v>
      </c>
      <c r="F523" s="370" t="s">
        <v>36459</v>
      </c>
      <c r="G523" s="370" t="s">
        <v>12278</v>
      </c>
      <c r="H523" s="370" t="s">
        <v>12279</v>
      </c>
      <c r="I523" s="370" t="s">
        <v>38058</v>
      </c>
    </row>
    <row r="524" spans="1:9" ht="68.45" customHeight="1" x14ac:dyDescent="0.25">
      <c r="A524" s="369">
        <v>520</v>
      </c>
      <c r="B524" s="370" t="s">
        <v>34380</v>
      </c>
      <c r="C524" s="371" t="s">
        <v>12284</v>
      </c>
      <c r="D524" s="370" t="s">
        <v>38059</v>
      </c>
      <c r="E524" s="370" t="s">
        <v>34736</v>
      </c>
      <c r="F524" s="370" t="s">
        <v>36461</v>
      </c>
      <c r="G524" s="370" t="s">
        <v>12285</v>
      </c>
      <c r="H524" s="370" t="s">
        <v>12286</v>
      </c>
      <c r="I524" s="370" t="s">
        <v>38060</v>
      </c>
    </row>
    <row r="525" spans="1:9" ht="85.35" customHeight="1" x14ac:dyDescent="0.25">
      <c r="A525" s="369">
        <v>521</v>
      </c>
      <c r="B525" s="370" t="s">
        <v>34380</v>
      </c>
      <c r="C525" s="371" t="s">
        <v>12291</v>
      </c>
      <c r="D525" s="370" t="s">
        <v>38061</v>
      </c>
      <c r="E525" s="370" t="s">
        <v>34738</v>
      </c>
      <c r="F525" s="370" t="s">
        <v>36463</v>
      </c>
      <c r="G525" s="370" t="s">
        <v>12292</v>
      </c>
      <c r="H525" s="370" t="s">
        <v>34739</v>
      </c>
      <c r="I525" s="370" t="s">
        <v>38062</v>
      </c>
    </row>
    <row r="526" spans="1:9" ht="68.45" customHeight="1" x14ac:dyDescent="0.25">
      <c r="A526" s="369">
        <v>522</v>
      </c>
      <c r="B526" s="370" t="s">
        <v>34380</v>
      </c>
      <c r="C526" s="371" t="s">
        <v>12298</v>
      </c>
      <c r="D526" s="370" t="s">
        <v>38063</v>
      </c>
      <c r="E526" s="370" t="s">
        <v>34741</v>
      </c>
      <c r="F526" s="370" t="s">
        <v>36465</v>
      </c>
      <c r="G526" s="370" t="s">
        <v>12299</v>
      </c>
      <c r="H526" s="370" t="s">
        <v>12300</v>
      </c>
      <c r="I526" s="370" t="s">
        <v>38064</v>
      </c>
    </row>
    <row r="527" spans="1:9" ht="68.45" customHeight="1" x14ac:dyDescent="0.25">
      <c r="A527" s="369">
        <v>523</v>
      </c>
      <c r="B527" s="370" t="s">
        <v>34380</v>
      </c>
      <c r="C527" s="371" t="s">
        <v>12305</v>
      </c>
      <c r="D527" s="370" t="s">
        <v>38065</v>
      </c>
      <c r="E527" s="370" t="s">
        <v>34743</v>
      </c>
      <c r="F527" s="370" t="s">
        <v>36467</v>
      </c>
      <c r="G527" s="370" t="s">
        <v>12306</v>
      </c>
      <c r="H527" s="370" t="s">
        <v>12307</v>
      </c>
      <c r="I527" s="370" t="s">
        <v>38066</v>
      </c>
    </row>
    <row r="528" spans="1:9" ht="68.45" customHeight="1" x14ac:dyDescent="0.25">
      <c r="A528" s="369">
        <v>524</v>
      </c>
      <c r="B528" s="370" t="s">
        <v>34380</v>
      </c>
      <c r="C528" s="371" t="s">
        <v>12312</v>
      </c>
      <c r="D528" s="370" t="s">
        <v>38067</v>
      </c>
      <c r="E528" s="370" t="s">
        <v>34745</v>
      </c>
      <c r="F528" s="370" t="s">
        <v>36469</v>
      </c>
      <c r="G528" s="370" t="s">
        <v>12313</v>
      </c>
      <c r="H528" s="370" t="s">
        <v>12314</v>
      </c>
      <c r="I528" s="370" t="s">
        <v>38068</v>
      </c>
    </row>
    <row r="529" spans="1:9" ht="68.45" customHeight="1" x14ac:dyDescent="0.25">
      <c r="A529" s="369">
        <v>525</v>
      </c>
      <c r="B529" s="370" t="s">
        <v>34380</v>
      </c>
      <c r="C529" s="371" t="s">
        <v>12319</v>
      </c>
      <c r="D529" s="370" t="s">
        <v>38069</v>
      </c>
      <c r="E529" s="370" t="s">
        <v>34747</v>
      </c>
      <c r="F529" s="370" t="s">
        <v>36471</v>
      </c>
      <c r="G529" s="370" t="s">
        <v>12320</v>
      </c>
      <c r="H529" s="370" t="s">
        <v>12321</v>
      </c>
      <c r="I529" s="370" t="s">
        <v>38070</v>
      </c>
    </row>
    <row r="530" spans="1:9" ht="68.45" customHeight="1" x14ac:dyDescent="0.25">
      <c r="A530" s="369">
        <v>526</v>
      </c>
      <c r="B530" s="370" t="s">
        <v>34380</v>
      </c>
      <c r="C530" s="371" t="s">
        <v>12325</v>
      </c>
      <c r="D530" s="370" t="s">
        <v>38071</v>
      </c>
      <c r="E530" s="370" t="s">
        <v>34749</v>
      </c>
      <c r="F530" s="370" t="s">
        <v>36473</v>
      </c>
      <c r="G530" s="370" t="s">
        <v>12326</v>
      </c>
      <c r="H530" s="370" t="s">
        <v>34750</v>
      </c>
      <c r="I530" s="370" t="s">
        <v>38072</v>
      </c>
    </row>
    <row r="531" spans="1:9" ht="68.45" customHeight="1" x14ac:dyDescent="0.25">
      <c r="A531" s="369">
        <v>527</v>
      </c>
      <c r="B531" s="370" t="s">
        <v>34380</v>
      </c>
      <c r="C531" s="371" t="s">
        <v>12334</v>
      </c>
      <c r="D531" s="370" t="s">
        <v>38073</v>
      </c>
      <c r="E531" s="370" t="s">
        <v>34752</v>
      </c>
      <c r="F531" s="370" t="s">
        <v>36475</v>
      </c>
      <c r="G531" s="370" t="s">
        <v>12335</v>
      </c>
      <c r="H531" s="370" t="s">
        <v>34753</v>
      </c>
      <c r="I531" s="370" t="s">
        <v>38074</v>
      </c>
    </row>
    <row r="532" spans="1:9" ht="68.45" customHeight="1" x14ac:dyDescent="0.25">
      <c r="A532" s="369">
        <v>528</v>
      </c>
      <c r="B532" s="370" t="s">
        <v>34380</v>
      </c>
      <c r="C532" s="371" t="s">
        <v>12340</v>
      </c>
      <c r="D532" s="370" t="s">
        <v>38075</v>
      </c>
      <c r="E532" s="370" t="s">
        <v>34755</v>
      </c>
      <c r="F532" s="370" t="s">
        <v>36477</v>
      </c>
      <c r="G532" s="370" t="s">
        <v>12341</v>
      </c>
      <c r="H532" s="370" t="s">
        <v>12342</v>
      </c>
      <c r="I532" s="370" t="s">
        <v>38076</v>
      </c>
    </row>
    <row r="533" spans="1:9" ht="85.35" customHeight="1" x14ac:dyDescent="0.25">
      <c r="A533" s="369">
        <v>529</v>
      </c>
      <c r="B533" s="370" t="s">
        <v>34380</v>
      </c>
      <c r="C533" s="371" t="s">
        <v>12347</v>
      </c>
      <c r="D533" s="370" t="s">
        <v>38077</v>
      </c>
      <c r="E533" s="370" t="s">
        <v>34757</v>
      </c>
      <c r="F533" s="370" t="s">
        <v>36479</v>
      </c>
      <c r="G533" s="370" t="s">
        <v>12348</v>
      </c>
      <c r="H533" s="370" t="s">
        <v>12349</v>
      </c>
      <c r="I533" s="370" t="s">
        <v>38078</v>
      </c>
    </row>
    <row r="534" spans="1:9" ht="68.45" customHeight="1" x14ac:dyDescent="0.25">
      <c r="A534" s="369">
        <v>530</v>
      </c>
      <c r="B534" s="370" t="s">
        <v>34380</v>
      </c>
      <c r="C534" s="371" t="s">
        <v>12354</v>
      </c>
      <c r="D534" s="370" t="s">
        <v>38079</v>
      </c>
      <c r="E534" s="370" t="s">
        <v>34759</v>
      </c>
      <c r="F534" s="370" t="s">
        <v>36481</v>
      </c>
      <c r="G534" s="370" t="s">
        <v>12355</v>
      </c>
      <c r="H534" s="370" t="s">
        <v>12356</v>
      </c>
      <c r="I534" s="370" t="s">
        <v>38080</v>
      </c>
    </row>
    <row r="535" spans="1:9" ht="68.45" customHeight="1" x14ac:dyDescent="0.25">
      <c r="A535" s="369">
        <v>531</v>
      </c>
      <c r="B535" s="370" t="s">
        <v>34380</v>
      </c>
      <c r="C535" s="371" t="s">
        <v>12361</v>
      </c>
      <c r="D535" s="370" t="s">
        <v>38081</v>
      </c>
      <c r="E535" s="370" t="s">
        <v>34761</v>
      </c>
      <c r="F535" s="370" t="s">
        <v>36483</v>
      </c>
      <c r="G535" s="370" t="s">
        <v>12362</v>
      </c>
      <c r="H535" s="370" t="s">
        <v>34762</v>
      </c>
      <c r="I535" s="370" t="s">
        <v>38082</v>
      </c>
    </row>
    <row r="536" spans="1:9" ht="68.45" customHeight="1" x14ac:dyDescent="0.25">
      <c r="A536" s="369">
        <v>532</v>
      </c>
      <c r="B536" s="370" t="s">
        <v>34380</v>
      </c>
      <c r="C536" s="371" t="s">
        <v>12368</v>
      </c>
      <c r="D536" s="370" t="s">
        <v>38083</v>
      </c>
      <c r="E536" s="370" t="s">
        <v>34764</v>
      </c>
      <c r="F536" s="370" t="s">
        <v>36485</v>
      </c>
      <c r="G536" s="370" t="s">
        <v>12369</v>
      </c>
      <c r="H536" s="370" t="s">
        <v>12370</v>
      </c>
      <c r="I536" s="370" t="s">
        <v>38084</v>
      </c>
    </row>
    <row r="537" spans="1:9" ht="68.45" customHeight="1" x14ac:dyDescent="0.25">
      <c r="A537" s="369">
        <v>533</v>
      </c>
      <c r="B537" s="370" t="s">
        <v>34380</v>
      </c>
      <c r="C537" s="371" t="s">
        <v>12374</v>
      </c>
      <c r="D537" s="370" t="s">
        <v>38085</v>
      </c>
      <c r="E537" s="370" t="s">
        <v>34766</v>
      </c>
      <c r="F537" s="370" t="s">
        <v>36487</v>
      </c>
      <c r="G537" s="370" t="s">
        <v>12375</v>
      </c>
      <c r="H537" s="370" t="s">
        <v>12376</v>
      </c>
      <c r="I537" s="370" t="s">
        <v>38086</v>
      </c>
    </row>
    <row r="538" spans="1:9" ht="68.45" customHeight="1" x14ac:dyDescent="0.25">
      <c r="A538" s="369">
        <v>534</v>
      </c>
      <c r="B538" s="370" t="s">
        <v>34380</v>
      </c>
      <c r="C538" s="371" t="s">
        <v>12383</v>
      </c>
      <c r="D538" s="370" t="s">
        <v>38087</v>
      </c>
      <c r="E538" s="370" t="s">
        <v>34768</v>
      </c>
      <c r="F538" s="370" t="s">
        <v>36489</v>
      </c>
      <c r="G538" s="370" t="s">
        <v>12384</v>
      </c>
      <c r="H538" s="370" t="s">
        <v>34769</v>
      </c>
      <c r="I538" s="370" t="s">
        <v>38088</v>
      </c>
    </row>
    <row r="539" spans="1:9" ht="68.45" customHeight="1" x14ac:dyDescent="0.25">
      <c r="A539" s="369">
        <v>535</v>
      </c>
      <c r="B539" s="370" t="s">
        <v>34380</v>
      </c>
      <c r="C539" s="371" t="s">
        <v>12389</v>
      </c>
      <c r="D539" s="370" t="s">
        <v>38089</v>
      </c>
      <c r="E539" s="370" t="s">
        <v>34771</v>
      </c>
      <c r="F539" s="370" t="s">
        <v>36491</v>
      </c>
      <c r="G539" s="370" t="s">
        <v>12390</v>
      </c>
      <c r="H539" s="370" t="s">
        <v>12391</v>
      </c>
      <c r="I539" s="370" t="s">
        <v>38090</v>
      </c>
    </row>
    <row r="540" spans="1:9" ht="68.45" customHeight="1" x14ac:dyDescent="0.25">
      <c r="A540" s="369">
        <v>536</v>
      </c>
      <c r="B540" s="370" t="s">
        <v>34380</v>
      </c>
      <c r="C540" s="371" t="s">
        <v>12396</v>
      </c>
      <c r="D540" s="370" t="s">
        <v>38091</v>
      </c>
      <c r="E540" s="370" t="s">
        <v>34773</v>
      </c>
      <c r="F540" s="370" t="s">
        <v>36493</v>
      </c>
      <c r="G540" s="370" t="s">
        <v>12397</v>
      </c>
      <c r="H540" s="370" t="s">
        <v>34774</v>
      </c>
      <c r="I540" s="370" t="s">
        <v>38092</v>
      </c>
    </row>
    <row r="541" spans="1:9" ht="85.35" customHeight="1" x14ac:dyDescent="0.25">
      <c r="A541" s="369">
        <v>537</v>
      </c>
      <c r="B541" s="370" t="s">
        <v>34380</v>
      </c>
      <c r="C541" s="371" t="s">
        <v>12403</v>
      </c>
      <c r="D541" s="370" t="s">
        <v>38093</v>
      </c>
      <c r="E541" s="370" t="s">
        <v>34776</v>
      </c>
      <c r="F541" s="370" t="s">
        <v>36495</v>
      </c>
      <c r="G541" s="370" t="s">
        <v>12404</v>
      </c>
      <c r="H541" s="370" t="s">
        <v>12405</v>
      </c>
      <c r="I541" s="370" t="s">
        <v>38094</v>
      </c>
    </row>
    <row r="542" spans="1:9" ht="85.35" customHeight="1" x14ac:dyDescent="0.25">
      <c r="A542" s="369">
        <v>538</v>
      </c>
      <c r="B542" s="370" t="s">
        <v>34380</v>
      </c>
      <c r="C542" s="371" t="s">
        <v>12410</v>
      </c>
      <c r="D542" s="370" t="s">
        <v>38095</v>
      </c>
      <c r="E542" s="370" t="s">
        <v>34778</v>
      </c>
      <c r="F542" s="370" t="s">
        <v>36497</v>
      </c>
      <c r="G542" s="370" t="s">
        <v>12411</v>
      </c>
      <c r="H542" s="370" t="s">
        <v>12412</v>
      </c>
      <c r="I542" s="370" t="s">
        <v>38096</v>
      </c>
    </row>
    <row r="543" spans="1:9" ht="68.45" customHeight="1" x14ac:dyDescent="0.25">
      <c r="A543" s="369">
        <v>539</v>
      </c>
      <c r="B543" s="370" t="s">
        <v>34380</v>
      </c>
      <c r="C543" s="371" t="s">
        <v>12417</v>
      </c>
      <c r="D543" s="370" t="s">
        <v>38097</v>
      </c>
      <c r="E543" s="370" t="s">
        <v>34780</v>
      </c>
      <c r="F543" s="370" t="s">
        <v>36499</v>
      </c>
      <c r="G543" s="370" t="s">
        <v>12418</v>
      </c>
      <c r="H543" s="370" t="s">
        <v>12419</v>
      </c>
      <c r="I543" s="370" t="s">
        <v>38098</v>
      </c>
    </row>
    <row r="544" spans="1:9" ht="68.45" customHeight="1" x14ac:dyDescent="0.25">
      <c r="A544" s="369">
        <v>540</v>
      </c>
      <c r="B544" s="370" t="s">
        <v>34380</v>
      </c>
      <c r="C544" s="371" t="s">
        <v>12424</v>
      </c>
      <c r="D544" s="370" t="s">
        <v>38099</v>
      </c>
      <c r="E544" s="370" t="s">
        <v>34782</v>
      </c>
      <c r="F544" s="370" t="s">
        <v>36501</v>
      </c>
      <c r="G544" s="370" t="s">
        <v>12425</v>
      </c>
      <c r="H544" s="370" t="s">
        <v>12426</v>
      </c>
      <c r="I544" s="370" t="s">
        <v>38100</v>
      </c>
    </row>
    <row r="545" spans="1:9" ht="85.35" customHeight="1" x14ac:dyDescent="0.25">
      <c r="A545" s="369">
        <v>541</v>
      </c>
      <c r="B545" s="370" t="s">
        <v>34380</v>
      </c>
      <c r="C545" s="371" t="s">
        <v>12431</v>
      </c>
      <c r="D545" s="370" t="s">
        <v>38101</v>
      </c>
      <c r="E545" s="370" t="s">
        <v>34784</v>
      </c>
      <c r="F545" s="370" t="s">
        <v>36503</v>
      </c>
      <c r="G545" s="370" t="s">
        <v>12432</v>
      </c>
      <c r="H545" s="370" t="s">
        <v>12433</v>
      </c>
      <c r="I545" s="370" t="s">
        <v>38102</v>
      </c>
    </row>
    <row r="546" spans="1:9" ht="68.45" customHeight="1" x14ac:dyDescent="0.25">
      <c r="A546" s="369">
        <v>542</v>
      </c>
      <c r="B546" s="370" t="s">
        <v>34380</v>
      </c>
      <c r="C546" s="371" t="s">
        <v>12437</v>
      </c>
      <c r="D546" s="370" t="s">
        <v>38103</v>
      </c>
      <c r="E546" s="370" t="s">
        <v>34786</v>
      </c>
      <c r="F546" s="370" t="s">
        <v>36505</v>
      </c>
      <c r="G546" s="370" t="s">
        <v>12438</v>
      </c>
      <c r="H546" s="370" t="s">
        <v>34787</v>
      </c>
      <c r="I546" s="370" t="s">
        <v>38104</v>
      </c>
    </row>
    <row r="547" spans="1:9" ht="68.45" customHeight="1" x14ac:dyDescent="0.25">
      <c r="A547" s="369">
        <v>543</v>
      </c>
      <c r="B547" s="370" t="s">
        <v>34380</v>
      </c>
      <c r="C547" s="371" t="s">
        <v>12446</v>
      </c>
      <c r="D547" s="370" t="s">
        <v>38105</v>
      </c>
      <c r="E547" s="370" t="s">
        <v>34789</v>
      </c>
      <c r="F547" s="370" t="s">
        <v>36507</v>
      </c>
      <c r="G547" s="370" t="s">
        <v>12447</v>
      </c>
      <c r="H547" s="370" t="s">
        <v>12448</v>
      </c>
      <c r="I547" s="370" t="s">
        <v>38106</v>
      </c>
    </row>
    <row r="548" spans="1:9" ht="68.45" customHeight="1" x14ac:dyDescent="0.25">
      <c r="A548" s="369">
        <v>544</v>
      </c>
      <c r="B548" s="370" t="s">
        <v>34380</v>
      </c>
      <c r="C548" s="371" t="s">
        <v>12452</v>
      </c>
      <c r="D548" s="370" t="s">
        <v>38107</v>
      </c>
      <c r="E548" s="370" t="s">
        <v>34791</v>
      </c>
      <c r="F548" s="370" t="s">
        <v>36509</v>
      </c>
      <c r="G548" s="370" t="s">
        <v>12453</v>
      </c>
      <c r="H548" s="370" t="s">
        <v>12454</v>
      </c>
      <c r="I548" s="370" t="s">
        <v>38108</v>
      </c>
    </row>
    <row r="549" spans="1:9" ht="68.45" customHeight="1" x14ac:dyDescent="0.25">
      <c r="A549" s="369">
        <v>545</v>
      </c>
      <c r="B549" s="370" t="s">
        <v>34380</v>
      </c>
      <c r="C549" s="371" t="s">
        <v>12459</v>
      </c>
      <c r="D549" s="370" t="s">
        <v>38109</v>
      </c>
      <c r="E549" s="370" t="s">
        <v>34793</v>
      </c>
      <c r="F549" s="370" t="s">
        <v>36511</v>
      </c>
      <c r="G549" s="370" t="s">
        <v>12460</v>
      </c>
      <c r="H549" s="370" t="s">
        <v>34794</v>
      </c>
      <c r="I549" s="370" t="s">
        <v>38110</v>
      </c>
    </row>
    <row r="550" spans="1:9" ht="68.45" customHeight="1" x14ac:dyDescent="0.25">
      <c r="A550" s="369">
        <v>546</v>
      </c>
      <c r="B550" s="370" t="s">
        <v>34380</v>
      </c>
      <c r="C550" s="371" t="s">
        <v>12468</v>
      </c>
      <c r="D550" s="370" t="s">
        <v>38111</v>
      </c>
      <c r="E550" s="370" t="s">
        <v>34796</v>
      </c>
      <c r="F550" s="370" t="s">
        <v>36513</v>
      </c>
      <c r="G550" s="370" t="s">
        <v>12469</v>
      </c>
      <c r="H550" s="370" t="s">
        <v>34797</v>
      </c>
      <c r="I550" s="370" t="s">
        <v>38112</v>
      </c>
    </row>
    <row r="551" spans="1:9" ht="102.6" customHeight="1" x14ac:dyDescent="0.25">
      <c r="A551" s="369">
        <v>547</v>
      </c>
      <c r="B551" s="370" t="s">
        <v>34380</v>
      </c>
      <c r="C551" s="371" t="s">
        <v>12475</v>
      </c>
      <c r="D551" s="370" t="s">
        <v>38113</v>
      </c>
      <c r="E551" s="370" t="s">
        <v>34799</v>
      </c>
      <c r="F551" s="370" t="s">
        <v>36515</v>
      </c>
      <c r="G551" s="370" t="s">
        <v>12476</v>
      </c>
      <c r="H551" s="370" t="s">
        <v>34800</v>
      </c>
      <c r="I551" s="370" t="s">
        <v>38114</v>
      </c>
    </row>
    <row r="552" spans="1:9" ht="102.6" customHeight="1" x14ac:dyDescent="0.25">
      <c r="A552" s="369">
        <v>548</v>
      </c>
      <c r="B552" s="370" t="s">
        <v>34380</v>
      </c>
      <c r="C552" s="371" t="s">
        <v>12482</v>
      </c>
      <c r="D552" s="370" t="s">
        <v>38115</v>
      </c>
      <c r="E552" s="370" t="s">
        <v>34802</v>
      </c>
      <c r="F552" s="370" t="s">
        <v>36517</v>
      </c>
      <c r="G552" s="370" t="s">
        <v>12483</v>
      </c>
      <c r="H552" s="370" t="s">
        <v>34803</v>
      </c>
      <c r="I552" s="370" t="s">
        <v>38116</v>
      </c>
    </row>
    <row r="553" spans="1:9" ht="85.35" customHeight="1" x14ac:dyDescent="0.25">
      <c r="A553" s="369">
        <v>549</v>
      </c>
      <c r="B553" s="370" t="s">
        <v>34380</v>
      </c>
      <c r="C553" s="371" t="s">
        <v>12488</v>
      </c>
      <c r="D553" s="370" t="s">
        <v>38117</v>
      </c>
      <c r="E553" s="370" t="s">
        <v>34805</v>
      </c>
      <c r="F553" s="370" t="s">
        <v>36519</v>
      </c>
      <c r="G553" s="370" t="s">
        <v>12489</v>
      </c>
      <c r="H553" s="370" t="s">
        <v>34806</v>
      </c>
      <c r="I553" s="370" t="s">
        <v>38118</v>
      </c>
    </row>
    <row r="554" spans="1:9" ht="85.35" customHeight="1" x14ac:dyDescent="0.25">
      <c r="A554" s="369">
        <v>550</v>
      </c>
      <c r="B554" s="370" t="s">
        <v>34380</v>
      </c>
      <c r="C554" s="371" t="s">
        <v>12497</v>
      </c>
      <c r="D554" s="370" t="s">
        <v>38119</v>
      </c>
      <c r="E554" s="370" t="s">
        <v>34808</v>
      </c>
      <c r="F554" s="370" t="s">
        <v>36521</v>
      </c>
      <c r="G554" s="370" t="s">
        <v>12498</v>
      </c>
      <c r="H554" s="370" t="s">
        <v>12499</v>
      </c>
      <c r="I554" s="370" t="s">
        <v>38120</v>
      </c>
    </row>
    <row r="555" spans="1:9" ht="85.35" customHeight="1" x14ac:dyDescent="0.25">
      <c r="A555" s="369">
        <v>551</v>
      </c>
      <c r="B555" s="370" t="s">
        <v>34380</v>
      </c>
      <c r="C555" s="371" t="s">
        <v>12503</v>
      </c>
      <c r="D555" s="370" t="s">
        <v>38121</v>
      </c>
      <c r="E555" s="370" t="s">
        <v>34810</v>
      </c>
      <c r="F555" s="370" t="s">
        <v>36523</v>
      </c>
      <c r="G555" s="370" t="s">
        <v>12504</v>
      </c>
      <c r="H555" s="370" t="s">
        <v>12505</v>
      </c>
      <c r="I555" s="370" t="s">
        <v>38122</v>
      </c>
    </row>
    <row r="556" spans="1:9" ht="102.6" customHeight="1" x14ac:dyDescent="0.25">
      <c r="A556" s="369">
        <v>552</v>
      </c>
      <c r="B556" s="370" t="s">
        <v>34380</v>
      </c>
      <c r="C556" s="371" t="s">
        <v>12510</v>
      </c>
      <c r="D556" s="370" t="s">
        <v>38123</v>
      </c>
      <c r="E556" s="370" t="s">
        <v>34812</v>
      </c>
      <c r="F556" s="370" t="s">
        <v>36525</v>
      </c>
      <c r="G556" s="370" t="s">
        <v>12511</v>
      </c>
      <c r="H556" s="370" t="s">
        <v>12512</v>
      </c>
      <c r="I556" s="370" t="s">
        <v>38124</v>
      </c>
    </row>
    <row r="557" spans="1:9" ht="85.35" customHeight="1" x14ac:dyDescent="0.25">
      <c r="A557" s="369">
        <v>553</v>
      </c>
      <c r="B557" s="370" t="s">
        <v>34380</v>
      </c>
      <c r="C557" s="371" t="s">
        <v>12517</v>
      </c>
      <c r="D557" s="370" t="s">
        <v>38125</v>
      </c>
      <c r="E557" s="370" t="s">
        <v>34814</v>
      </c>
      <c r="F557" s="370" t="s">
        <v>36527</v>
      </c>
      <c r="G557" s="370" t="s">
        <v>12518</v>
      </c>
      <c r="H557" s="370" t="s">
        <v>12519</v>
      </c>
      <c r="I557" s="370" t="s">
        <v>38126</v>
      </c>
    </row>
    <row r="558" spans="1:9" ht="85.35" customHeight="1" x14ac:dyDescent="0.25">
      <c r="A558" s="369">
        <v>554</v>
      </c>
      <c r="B558" s="370" t="s">
        <v>34380</v>
      </c>
      <c r="C558" s="371" t="s">
        <v>12524</v>
      </c>
      <c r="D558" s="370" t="s">
        <v>38127</v>
      </c>
      <c r="E558" s="370" t="s">
        <v>34816</v>
      </c>
      <c r="F558" s="370" t="s">
        <v>36529</v>
      </c>
      <c r="G558" s="370" t="s">
        <v>12525</v>
      </c>
      <c r="H558" s="370" t="s">
        <v>12526</v>
      </c>
      <c r="I558" s="370" t="s">
        <v>38128</v>
      </c>
    </row>
    <row r="559" spans="1:9" ht="68.45" customHeight="1" x14ac:dyDescent="0.25">
      <c r="A559" s="369">
        <v>555</v>
      </c>
      <c r="B559" s="370" t="s">
        <v>34380</v>
      </c>
      <c r="C559" s="371" t="s">
        <v>12531</v>
      </c>
      <c r="D559" s="370" t="s">
        <v>38129</v>
      </c>
      <c r="E559" s="370" t="s">
        <v>34818</v>
      </c>
      <c r="F559" s="370" t="s">
        <v>36531</v>
      </c>
      <c r="G559" s="370" t="s">
        <v>12532</v>
      </c>
      <c r="H559" s="370" t="s">
        <v>12533</v>
      </c>
      <c r="I559" s="370" t="s">
        <v>38130</v>
      </c>
    </row>
    <row r="560" spans="1:9" ht="68.45" customHeight="1" x14ac:dyDescent="0.25">
      <c r="A560" s="369">
        <v>556</v>
      </c>
      <c r="B560" s="370" t="s">
        <v>34380</v>
      </c>
      <c r="C560" s="371" t="s">
        <v>12538</v>
      </c>
      <c r="D560" s="370" t="s">
        <v>38131</v>
      </c>
      <c r="E560" s="370" t="s">
        <v>34820</v>
      </c>
      <c r="F560" s="370" t="s">
        <v>36533</v>
      </c>
      <c r="G560" s="370" t="s">
        <v>12539</v>
      </c>
      <c r="H560" s="370" t="s">
        <v>34821</v>
      </c>
      <c r="I560" s="370" t="s">
        <v>38132</v>
      </c>
    </row>
    <row r="561" spans="1:9" ht="68.45" customHeight="1" x14ac:dyDescent="0.25">
      <c r="A561" s="369">
        <v>557</v>
      </c>
      <c r="B561" s="370" t="s">
        <v>34380</v>
      </c>
      <c r="C561" s="371" t="s">
        <v>12545</v>
      </c>
      <c r="D561" s="370" t="s">
        <v>38133</v>
      </c>
      <c r="E561" s="370" t="s">
        <v>34823</v>
      </c>
      <c r="F561" s="370" t="s">
        <v>36535</v>
      </c>
      <c r="G561" s="370" t="s">
        <v>12546</v>
      </c>
      <c r="H561" s="370" t="s">
        <v>12547</v>
      </c>
      <c r="I561" s="370" t="s">
        <v>38134</v>
      </c>
    </row>
    <row r="562" spans="1:9" ht="68.45" customHeight="1" x14ac:dyDescent="0.25">
      <c r="A562" s="369">
        <v>558</v>
      </c>
      <c r="B562" s="370" t="s">
        <v>34380</v>
      </c>
      <c r="C562" s="371" t="s">
        <v>12552</v>
      </c>
      <c r="D562" s="370" t="s">
        <v>38135</v>
      </c>
      <c r="E562" s="370" t="s">
        <v>34825</v>
      </c>
      <c r="F562" s="370" t="s">
        <v>36537</v>
      </c>
      <c r="G562" s="370" t="s">
        <v>12553</v>
      </c>
      <c r="H562" s="370" t="s">
        <v>34656</v>
      </c>
      <c r="I562" s="370" t="s">
        <v>38136</v>
      </c>
    </row>
    <row r="563" spans="1:9" ht="68.45" customHeight="1" x14ac:dyDescent="0.25">
      <c r="A563" s="369">
        <v>559</v>
      </c>
      <c r="B563" s="370" t="s">
        <v>34380</v>
      </c>
      <c r="C563" s="371" t="s">
        <v>12557</v>
      </c>
      <c r="D563" s="370" t="s">
        <v>38137</v>
      </c>
      <c r="E563" s="370" t="s">
        <v>34827</v>
      </c>
      <c r="F563" s="370" t="s">
        <v>36539</v>
      </c>
      <c r="G563" s="370" t="s">
        <v>12558</v>
      </c>
      <c r="H563" s="370" t="s">
        <v>34828</v>
      </c>
      <c r="I563" s="370" t="s">
        <v>38138</v>
      </c>
    </row>
    <row r="564" spans="1:9" ht="85.35" customHeight="1" x14ac:dyDescent="0.25">
      <c r="A564" s="369">
        <v>560</v>
      </c>
      <c r="B564" s="370" t="s">
        <v>34380</v>
      </c>
      <c r="C564" s="371" t="s">
        <v>12566</v>
      </c>
      <c r="D564" s="370" t="s">
        <v>38139</v>
      </c>
      <c r="E564" s="370" t="s">
        <v>34830</v>
      </c>
      <c r="F564" s="370" t="s">
        <v>36541</v>
      </c>
      <c r="G564" s="370" t="s">
        <v>12567</v>
      </c>
      <c r="H564" s="370" t="s">
        <v>34831</v>
      </c>
      <c r="I564" s="370" t="s">
        <v>38140</v>
      </c>
    </row>
    <row r="565" spans="1:9" ht="68.45" customHeight="1" x14ac:dyDescent="0.25">
      <c r="A565" s="369">
        <v>561</v>
      </c>
      <c r="B565" s="370" t="s">
        <v>34380</v>
      </c>
      <c r="C565" s="371" t="s">
        <v>12572</v>
      </c>
      <c r="D565" s="370" t="s">
        <v>38141</v>
      </c>
      <c r="E565" s="370" t="s">
        <v>34833</v>
      </c>
      <c r="F565" s="370" t="s">
        <v>36543</v>
      </c>
      <c r="G565" s="370" t="s">
        <v>12573</v>
      </c>
      <c r="H565" s="370" t="s">
        <v>34834</v>
      </c>
      <c r="I565" s="370" t="s">
        <v>38142</v>
      </c>
    </row>
    <row r="566" spans="1:9" ht="68.45" customHeight="1" x14ac:dyDescent="0.25">
      <c r="A566" s="369">
        <v>562</v>
      </c>
      <c r="B566" s="370" t="s">
        <v>34380</v>
      </c>
      <c r="C566" s="371" t="s">
        <v>12579</v>
      </c>
      <c r="D566" s="370" t="s">
        <v>38143</v>
      </c>
      <c r="E566" s="370" t="s">
        <v>34836</v>
      </c>
      <c r="F566" s="370" t="s">
        <v>36545</v>
      </c>
      <c r="G566" s="370" t="s">
        <v>12580</v>
      </c>
      <c r="H566" s="370" t="s">
        <v>34837</v>
      </c>
      <c r="I566" s="370" t="s">
        <v>38144</v>
      </c>
    </row>
    <row r="567" spans="1:9" ht="68.45" customHeight="1" x14ac:dyDescent="0.25">
      <c r="A567" s="369">
        <v>563</v>
      </c>
      <c r="B567" s="370" t="s">
        <v>34380</v>
      </c>
      <c r="C567" s="371" t="s">
        <v>12586</v>
      </c>
      <c r="D567" s="370" t="s">
        <v>38145</v>
      </c>
      <c r="E567" s="370" t="s">
        <v>34839</v>
      </c>
      <c r="F567" s="370" t="s">
        <v>36547</v>
      </c>
      <c r="G567" s="370" t="s">
        <v>12587</v>
      </c>
      <c r="H567" s="370" t="s">
        <v>12588</v>
      </c>
      <c r="I567" s="370" t="s">
        <v>38146</v>
      </c>
    </row>
    <row r="568" spans="1:9" ht="85.35" customHeight="1" x14ac:dyDescent="0.25">
      <c r="A568" s="369">
        <v>564</v>
      </c>
      <c r="B568" s="370" t="s">
        <v>34380</v>
      </c>
      <c r="C568" s="371" t="s">
        <v>12593</v>
      </c>
      <c r="D568" s="370" t="s">
        <v>38147</v>
      </c>
      <c r="E568" s="370" t="s">
        <v>34841</v>
      </c>
      <c r="F568" s="370" t="s">
        <v>36549</v>
      </c>
      <c r="G568" s="370" t="s">
        <v>12594</v>
      </c>
      <c r="H568" s="370" t="s">
        <v>34842</v>
      </c>
      <c r="I568" s="370" t="s">
        <v>38148</v>
      </c>
    </row>
    <row r="569" spans="1:9" ht="68.45" customHeight="1" x14ac:dyDescent="0.25">
      <c r="A569" s="369">
        <v>565</v>
      </c>
      <c r="B569" s="370" t="s">
        <v>34380</v>
      </c>
      <c r="C569" s="371" t="s">
        <v>12600</v>
      </c>
      <c r="D569" s="370" t="s">
        <v>38149</v>
      </c>
      <c r="E569" s="370" t="s">
        <v>34844</v>
      </c>
      <c r="F569" s="370" t="s">
        <v>36551</v>
      </c>
      <c r="G569" s="370" t="s">
        <v>12601</v>
      </c>
      <c r="H569" s="370" t="s">
        <v>12602</v>
      </c>
      <c r="I569" s="370" t="s">
        <v>38150</v>
      </c>
    </row>
    <row r="570" spans="1:9" ht="85.35" customHeight="1" x14ac:dyDescent="0.25">
      <c r="A570" s="369">
        <v>566</v>
      </c>
      <c r="B570" s="370" t="s">
        <v>34380</v>
      </c>
      <c r="C570" s="371" t="s">
        <v>12607</v>
      </c>
      <c r="D570" s="370" t="s">
        <v>38151</v>
      </c>
      <c r="E570" s="370" t="s">
        <v>34846</v>
      </c>
      <c r="F570" s="370" t="s">
        <v>36553</v>
      </c>
      <c r="G570" s="370" t="s">
        <v>34847</v>
      </c>
      <c r="H570" s="370" t="s">
        <v>34848</v>
      </c>
      <c r="I570" s="370" t="s">
        <v>38152</v>
      </c>
    </row>
    <row r="571" spans="1:9" ht="85.35" customHeight="1" x14ac:dyDescent="0.25">
      <c r="A571" s="369">
        <v>567</v>
      </c>
      <c r="B571" s="370" t="s">
        <v>34380</v>
      </c>
      <c r="C571" s="371" t="s">
        <v>12613</v>
      </c>
      <c r="D571" s="370" t="s">
        <v>38153</v>
      </c>
      <c r="E571" s="370" t="s">
        <v>34850</v>
      </c>
      <c r="F571" s="370" t="s">
        <v>36555</v>
      </c>
      <c r="G571" s="370" t="s">
        <v>12614</v>
      </c>
      <c r="H571" s="370" t="s">
        <v>11506</v>
      </c>
      <c r="I571" s="370" t="s">
        <v>38154</v>
      </c>
    </row>
    <row r="572" spans="1:9" ht="68.45" customHeight="1" x14ac:dyDescent="0.25">
      <c r="A572" s="369">
        <v>568</v>
      </c>
      <c r="B572" s="370" t="s">
        <v>34380</v>
      </c>
      <c r="C572" s="371" t="s">
        <v>12622</v>
      </c>
      <c r="D572" s="370" t="s">
        <v>38155</v>
      </c>
      <c r="E572" s="370" t="s">
        <v>34852</v>
      </c>
      <c r="F572" s="370" t="s">
        <v>36557</v>
      </c>
      <c r="G572" s="370" t="s">
        <v>12504</v>
      </c>
      <c r="H572" s="370" t="s">
        <v>12505</v>
      </c>
      <c r="I572" s="370" t="s">
        <v>38156</v>
      </c>
    </row>
    <row r="573" spans="1:9" ht="68.45" customHeight="1" x14ac:dyDescent="0.25">
      <c r="A573" s="369">
        <v>569</v>
      </c>
      <c r="B573" s="370" t="s">
        <v>34380</v>
      </c>
      <c r="C573" s="371" t="s">
        <v>12626</v>
      </c>
      <c r="D573" s="370" t="s">
        <v>38157</v>
      </c>
      <c r="E573" s="370" t="s">
        <v>34854</v>
      </c>
      <c r="F573" s="370" t="s">
        <v>36559</v>
      </c>
      <c r="G573" s="370" t="s">
        <v>12627</v>
      </c>
      <c r="H573" s="370" t="s">
        <v>12628</v>
      </c>
      <c r="I573" s="370" t="s">
        <v>38158</v>
      </c>
    </row>
    <row r="574" spans="1:9" ht="68.45" customHeight="1" x14ac:dyDescent="0.25">
      <c r="A574" s="369">
        <v>570</v>
      </c>
      <c r="B574" s="370" t="s">
        <v>34380</v>
      </c>
      <c r="C574" s="371" t="s">
        <v>12633</v>
      </c>
      <c r="D574" s="370" t="s">
        <v>38159</v>
      </c>
      <c r="E574" s="370" t="s">
        <v>34856</v>
      </c>
      <c r="F574" s="370" t="s">
        <v>36561</v>
      </c>
      <c r="G574" s="370" t="s">
        <v>12634</v>
      </c>
      <c r="H574" s="370" t="s">
        <v>12635</v>
      </c>
      <c r="I574" s="370" t="s">
        <v>38160</v>
      </c>
    </row>
    <row r="575" spans="1:9" ht="68.45" customHeight="1" x14ac:dyDescent="0.25">
      <c r="A575" s="369">
        <v>571</v>
      </c>
      <c r="B575" s="370" t="s">
        <v>34380</v>
      </c>
      <c r="C575" s="371" t="s">
        <v>12640</v>
      </c>
      <c r="D575" s="370" t="s">
        <v>38161</v>
      </c>
      <c r="E575" s="370" t="s">
        <v>34858</v>
      </c>
      <c r="F575" s="370" t="s">
        <v>36563</v>
      </c>
      <c r="G575" s="370" t="s">
        <v>12641</v>
      </c>
      <c r="H575" s="370" t="s">
        <v>12533</v>
      </c>
      <c r="I575" s="370" t="s">
        <v>38162</v>
      </c>
    </row>
    <row r="576" spans="1:9" ht="85.35" customHeight="1" x14ac:dyDescent="0.25">
      <c r="A576" s="369">
        <v>572</v>
      </c>
      <c r="B576" s="370" t="s">
        <v>34380</v>
      </c>
      <c r="C576" s="371" t="s">
        <v>34860</v>
      </c>
      <c r="D576" s="370" t="s">
        <v>38163</v>
      </c>
      <c r="E576" s="370" t="s">
        <v>34861</v>
      </c>
      <c r="F576" s="370" t="s">
        <v>36565</v>
      </c>
      <c r="G576" s="370" t="s">
        <v>12647</v>
      </c>
      <c r="H576" s="370" t="s">
        <v>12648</v>
      </c>
      <c r="I576" s="370" t="s">
        <v>38164</v>
      </c>
    </row>
    <row r="577" spans="1:9" ht="68.45" customHeight="1" x14ac:dyDescent="0.25">
      <c r="A577" s="369">
        <v>573</v>
      </c>
      <c r="B577" s="370" t="s">
        <v>34380</v>
      </c>
      <c r="C577" s="371" t="s">
        <v>10195</v>
      </c>
      <c r="D577" s="370" t="s">
        <v>38165</v>
      </c>
      <c r="E577" s="370" t="s">
        <v>34863</v>
      </c>
      <c r="F577" s="370" t="s">
        <v>36567</v>
      </c>
      <c r="G577" s="370" t="s">
        <v>12652</v>
      </c>
      <c r="H577" s="370" t="s">
        <v>34864</v>
      </c>
      <c r="I577" s="370" t="s">
        <v>38166</v>
      </c>
    </row>
    <row r="578" spans="1:9" ht="85.35" customHeight="1" x14ac:dyDescent="0.25">
      <c r="A578" s="369">
        <v>574</v>
      </c>
      <c r="B578" s="370" t="s">
        <v>34380</v>
      </c>
      <c r="C578" s="371" t="s">
        <v>12660</v>
      </c>
      <c r="D578" s="370" t="s">
        <v>38167</v>
      </c>
      <c r="E578" s="370" t="s">
        <v>34866</v>
      </c>
      <c r="F578" s="370" t="s">
        <v>36569</v>
      </c>
      <c r="G578" s="370" t="s">
        <v>12661</v>
      </c>
      <c r="H578" s="370" t="s">
        <v>12662</v>
      </c>
      <c r="I578" s="370" t="s">
        <v>38168</v>
      </c>
    </row>
    <row r="579" spans="1:9" ht="68.45" customHeight="1" x14ac:dyDescent="0.25">
      <c r="A579" s="369">
        <v>575</v>
      </c>
      <c r="B579" s="370" t="s">
        <v>34380</v>
      </c>
      <c r="C579" s="371" t="s">
        <v>12666</v>
      </c>
      <c r="D579" s="370" t="s">
        <v>38169</v>
      </c>
      <c r="E579" s="370" t="s">
        <v>34868</v>
      </c>
      <c r="F579" s="370" t="s">
        <v>36571</v>
      </c>
      <c r="G579" s="370" t="s">
        <v>12667</v>
      </c>
      <c r="H579" s="370" t="s">
        <v>34869</v>
      </c>
      <c r="I579" s="370" t="s">
        <v>38170</v>
      </c>
    </row>
    <row r="580" spans="1:9" ht="68.45" customHeight="1" x14ac:dyDescent="0.25">
      <c r="A580" s="369">
        <v>576</v>
      </c>
      <c r="B580" s="370" t="s">
        <v>34380</v>
      </c>
      <c r="C580" s="371" t="s">
        <v>12673</v>
      </c>
      <c r="D580" s="370" t="s">
        <v>38171</v>
      </c>
      <c r="E580" s="370" t="s">
        <v>34871</v>
      </c>
      <c r="F580" s="370" t="s">
        <v>36573</v>
      </c>
      <c r="G580" s="370" t="s">
        <v>12674</v>
      </c>
      <c r="H580" s="370" t="s">
        <v>12675</v>
      </c>
      <c r="I580" s="370" t="s">
        <v>38172</v>
      </c>
    </row>
    <row r="581" spans="1:9" ht="68.45" customHeight="1" x14ac:dyDescent="0.25">
      <c r="A581" s="369">
        <v>577</v>
      </c>
      <c r="B581" s="370" t="s">
        <v>34380</v>
      </c>
      <c r="C581" s="371" t="s">
        <v>12680</v>
      </c>
      <c r="D581" s="370" t="s">
        <v>38173</v>
      </c>
      <c r="E581" s="370" t="s">
        <v>34873</v>
      </c>
      <c r="F581" s="370" t="s">
        <v>36575</v>
      </c>
      <c r="G581" s="370" t="s">
        <v>12681</v>
      </c>
      <c r="H581" s="370" t="s">
        <v>34874</v>
      </c>
      <c r="I581" s="370" t="s">
        <v>38174</v>
      </c>
    </row>
    <row r="582" spans="1:9" ht="68.45" customHeight="1" x14ac:dyDescent="0.25">
      <c r="A582" s="369">
        <v>578</v>
      </c>
      <c r="B582" s="370" t="s">
        <v>34380</v>
      </c>
      <c r="C582" s="371" t="s">
        <v>12687</v>
      </c>
      <c r="D582" s="370" t="s">
        <v>38175</v>
      </c>
      <c r="E582" s="370" t="s">
        <v>34876</v>
      </c>
      <c r="F582" s="370" t="s">
        <v>36577</v>
      </c>
      <c r="G582" s="370" t="s">
        <v>12688</v>
      </c>
      <c r="H582" s="370" t="s">
        <v>34877</v>
      </c>
      <c r="I582" s="370" t="s">
        <v>38176</v>
      </c>
    </row>
    <row r="583" spans="1:9" ht="68.45" customHeight="1" x14ac:dyDescent="0.25">
      <c r="A583" s="369">
        <v>579</v>
      </c>
      <c r="B583" s="370" t="s">
        <v>34380</v>
      </c>
      <c r="C583" s="371" t="s">
        <v>12694</v>
      </c>
      <c r="D583" s="370" t="s">
        <v>38177</v>
      </c>
      <c r="E583" s="370" t="s">
        <v>34879</v>
      </c>
      <c r="F583" s="370" t="s">
        <v>36579</v>
      </c>
      <c r="G583" s="370" t="s">
        <v>12695</v>
      </c>
      <c r="H583" s="370" t="s">
        <v>34880</v>
      </c>
      <c r="I583" s="370" t="s">
        <v>38178</v>
      </c>
    </row>
    <row r="584" spans="1:9" ht="102.6" customHeight="1" x14ac:dyDescent="0.25">
      <c r="A584" s="369">
        <v>580</v>
      </c>
      <c r="B584" s="370" t="s">
        <v>34380</v>
      </c>
      <c r="C584" s="371" t="s">
        <v>12700</v>
      </c>
      <c r="D584" s="370" t="s">
        <v>38179</v>
      </c>
      <c r="E584" s="370" t="s">
        <v>34882</v>
      </c>
      <c r="F584" s="370" t="s">
        <v>36581</v>
      </c>
      <c r="G584" s="370" t="s">
        <v>12701</v>
      </c>
      <c r="H584" s="370" t="s">
        <v>34883</v>
      </c>
      <c r="I584" s="370" t="s">
        <v>38180</v>
      </c>
    </row>
    <row r="585" spans="1:9" ht="85.35" customHeight="1" x14ac:dyDescent="0.25">
      <c r="A585" s="369">
        <v>581</v>
      </c>
      <c r="B585" s="370" t="s">
        <v>34380</v>
      </c>
      <c r="C585" s="371" t="s">
        <v>12707</v>
      </c>
      <c r="D585" s="370" t="s">
        <v>38181</v>
      </c>
      <c r="E585" s="370" t="s">
        <v>34885</v>
      </c>
      <c r="F585" s="370" t="s">
        <v>36583</v>
      </c>
      <c r="G585" s="370" t="s">
        <v>12708</v>
      </c>
      <c r="H585" s="370" t="s">
        <v>12709</v>
      </c>
      <c r="I585" s="370" t="s">
        <v>38182</v>
      </c>
    </row>
    <row r="586" spans="1:9" ht="68.45" customHeight="1" x14ac:dyDescent="0.25">
      <c r="A586" s="369">
        <v>582</v>
      </c>
      <c r="B586" s="370" t="s">
        <v>34380</v>
      </c>
      <c r="C586" s="371" t="s">
        <v>12714</v>
      </c>
      <c r="D586" s="370" t="s">
        <v>38183</v>
      </c>
      <c r="E586" s="370" t="s">
        <v>34887</v>
      </c>
      <c r="F586" s="370" t="s">
        <v>36585</v>
      </c>
      <c r="G586" s="370" t="s">
        <v>12715</v>
      </c>
      <c r="H586" s="370" t="s">
        <v>34888</v>
      </c>
      <c r="I586" s="370" t="s">
        <v>38184</v>
      </c>
    </row>
    <row r="587" spans="1:9" ht="68.45" customHeight="1" x14ac:dyDescent="0.25">
      <c r="A587" s="369">
        <v>583</v>
      </c>
      <c r="B587" s="370" t="s">
        <v>34380</v>
      </c>
      <c r="C587" s="371" t="s">
        <v>12720</v>
      </c>
      <c r="D587" s="370" t="s">
        <v>38185</v>
      </c>
      <c r="E587" s="370" t="s">
        <v>34890</v>
      </c>
      <c r="F587" s="370" t="s">
        <v>36587</v>
      </c>
      <c r="G587" s="370" t="s">
        <v>12721</v>
      </c>
      <c r="H587" s="370" t="s">
        <v>34891</v>
      </c>
      <c r="I587" s="370" t="s">
        <v>38186</v>
      </c>
    </row>
    <row r="588" spans="1:9" ht="68.45" customHeight="1" x14ac:dyDescent="0.25">
      <c r="A588" s="369">
        <v>584</v>
      </c>
      <c r="B588" s="370" t="s">
        <v>34380</v>
      </c>
      <c r="C588" s="371" t="s">
        <v>12726</v>
      </c>
      <c r="D588" s="370" t="s">
        <v>38187</v>
      </c>
      <c r="E588" s="370" t="s">
        <v>34893</v>
      </c>
      <c r="F588" s="370" t="s">
        <v>36589</v>
      </c>
      <c r="G588" s="370" t="s">
        <v>12727</v>
      </c>
      <c r="H588" s="370" t="s">
        <v>34894</v>
      </c>
      <c r="I588" s="370" t="s">
        <v>38188</v>
      </c>
    </row>
    <row r="589" spans="1:9" ht="85.35" customHeight="1" x14ac:dyDescent="0.25">
      <c r="A589" s="369">
        <v>585</v>
      </c>
      <c r="B589" s="370" t="s">
        <v>34380</v>
      </c>
      <c r="C589" s="371" t="s">
        <v>11240</v>
      </c>
      <c r="D589" s="370" t="s">
        <v>38189</v>
      </c>
      <c r="E589" s="370" t="s">
        <v>34896</v>
      </c>
      <c r="F589" s="370" t="s">
        <v>36591</v>
      </c>
      <c r="G589" s="370" t="s">
        <v>12732</v>
      </c>
      <c r="H589" s="370" t="s">
        <v>34897</v>
      </c>
      <c r="I589" s="370" t="s">
        <v>38190</v>
      </c>
    </row>
    <row r="590" spans="1:9" ht="68.45" customHeight="1" x14ac:dyDescent="0.25">
      <c r="A590" s="369">
        <v>586</v>
      </c>
      <c r="B590" s="370" t="s">
        <v>34380</v>
      </c>
      <c r="C590" s="371" t="s">
        <v>12737</v>
      </c>
      <c r="D590" s="370" t="s">
        <v>38191</v>
      </c>
      <c r="E590" s="370" t="s">
        <v>34899</v>
      </c>
      <c r="F590" s="370" t="s">
        <v>36593</v>
      </c>
      <c r="G590" s="370" t="s">
        <v>12738</v>
      </c>
      <c r="H590" s="370" t="s">
        <v>34900</v>
      </c>
      <c r="I590" s="370" t="s">
        <v>38192</v>
      </c>
    </row>
    <row r="591" spans="1:9" ht="85.35" customHeight="1" x14ac:dyDescent="0.25">
      <c r="A591" s="369">
        <v>587</v>
      </c>
      <c r="B591" s="370" t="s">
        <v>34380</v>
      </c>
      <c r="C591" s="371" t="s">
        <v>12743</v>
      </c>
      <c r="D591" s="370" t="s">
        <v>38193</v>
      </c>
      <c r="E591" s="370" t="s">
        <v>34902</v>
      </c>
      <c r="F591" s="370" t="s">
        <v>36595</v>
      </c>
      <c r="G591" s="370" t="s">
        <v>12744</v>
      </c>
      <c r="H591" s="370" t="s">
        <v>34903</v>
      </c>
      <c r="I591" s="370" t="s">
        <v>38194</v>
      </c>
    </row>
    <row r="592" spans="1:9" ht="85.35" customHeight="1" x14ac:dyDescent="0.25">
      <c r="A592" s="369">
        <v>588</v>
      </c>
      <c r="B592" s="370" t="s">
        <v>34380</v>
      </c>
      <c r="C592" s="371" t="s">
        <v>12749</v>
      </c>
      <c r="D592" s="370" t="s">
        <v>38195</v>
      </c>
      <c r="E592" s="370" t="s">
        <v>34905</v>
      </c>
      <c r="F592" s="370" t="s">
        <v>36597</v>
      </c>
      <c r="G592" s="370" t="s">
        <v>12750</v>
      </c>
      <c r="H592" s="370" t="s">
        <v>34906</v>
      </c>
      <c r="I592" s="370" t="s">
        <v>38196</v>
      </c>
    </row>
    <row r="593" spans="1:9" ht="85.35" customHeight="1" x14ac:dyDescent="0.25">
      <c r="A593" s="369">
        <v>589</v>
      </c>
      <c r="B593" s="370" t="s">
        <v>34380</v>
      </c>
      <c r="C593" s="371" t="s">
        <v>12755</v>
      </c>
      <c r="D593" s="370" t="s">
        <v>38197</v>
      </c>
      <c r="E593" s="370" t="s">
        <v>34908</v>
      </c>
      <c r="F593" s="370" t="s">
        <v>36599</v>
      </c>
      <c r="G593" s="370" t="s">
        <v>12756</v>
      </c>
      <c r="H593" s="370" t="s">
        <v>34909</v>
      </c>
      <c r="I593" s="370" t="s">
        <v>38198</v>
      </c>
    </row>
    <row r="594" spans="1:9" ht="85.35" customHeight="1" x14ac:dyDescent="0.25">
      <c r="A594" s="369">
        <v>590</v>
      </c>
      <c r="B594" s="370" t="s">
        <v>34380</v>
      </c>
      <c r="C594" s="371" t="s">
        <v>12761</v>
      </c>
      <c r="D594" s="370" t="s">
        <v>38199</v>
      </c>
      <c r="E594" s="370" t="s">
        <v>34911</v>
      </c>
      <c r="F594" s="370" t="s">
        <v>36601</v>
      </c>
      <c r="G594" s="370" t="s">
        <v>12762</v>
      </c>
      <c r="H594" s="370" t="s">
        <v>34912</v>
      </c>
      <c r="I594" s="370" t="s">
        <v>38200</v>
      </c>
    </row>
    <row r="595" spans="1:9" ht="85.35" customHeight="1" x14ac:dyDescent="0.25">
      <c r="A595" s="369">
        <v>591</v>
      </c>
      <c r="B595" s="370" t="s">
        <v>34380</v>
      </c>
      <c r="C595" s="371" t="s">
        <v>12767</v>
      </c>
      <c r="D595" s="370" t="s">
        <v>38201</v>
      </c>
      <c r="E595" s="370" t="s">
        <v>34914</v>
      </c>
      <c r="F595" s="370" t="s">
        <v>36603</v>
      </c>
      <c r="G595" s="370" t="s">
        <v>34915</v>
      </c>
      <c r="H595" s="370" t="s">
        <v>34916</v>
      </c>
      <c r="I595" s="370" t="s">
        <v>38202</v>
      </c>
    </row>
    <row r="596" spans="1:9" ht="68.45" customHeight="1" x14ac:dyDescent="0.25">
      <c r="A596" s="369">
        <v>592</v>
      </c>
      <c r="B596" s="370" t="s">
        <v>34380</v>
      </c>
      <c r="C596" s="371" t="s">
        <v>12773</v>
      </c>
      <c r="D596" s="370" t="s">
        <v>38203</v>
      </c>
      <c r="E596" s="370" t="s">
        <v>34918</v>
      </c>
      <c r="F596" s="370" t="s">
        <v>36605</v>
      </c>
      <c r="G596" s="370" t="s">
        <v>12774</v>
      </c>
      <c r="H596" s="370" t="s">
        <v>34919</v>
      </c>
      <c r="I596" s="370" t="s">
        <v>38204</v>
      </c>
    </row>
    <row r="597" spans="1:9" ht="85.35" customHeight="1" x14ac:dyDescent="0.25">
      <c r="A597" s="369">
        <v>593</v>
      </c>
      <c r="B597" s="370" t="s">
        <v>34380</v>
      </c>
      <c r="C597" s="371" t="s">
        <v>12779</v>
      </c>
      <c r="D597" s="370" t="s">
        <v>38205</v>
      </c>
      <c r="E597" s="370" t="s">
        <v>34921</v>
      </c>
      <c r="F597" s="370" t="s">
        <v>36607</v>
      </c>
      <c r="G597" s="370" t="s">
        <v>12780</v>
      </c>
      <c r="H597" s="370" t="s">
        <v>12781</v>
      </c>
      <c r="I597" s="370" t="s">
        <v>38206</v>
      </c>
    </row>
    <row r="598" spans="1:9" ht="85.35" customHeight="1" x14ac:dyDescent="0.25">
      <c r="A598" s="369">
        <v>594</v>
      </c>
      <c r="B598" s="370" t="s">
        <v>34380</v>
      </c>
      <c r="C598" s="371" t="s">
        <v>12785</v>
      </c>
      <c r="D598" s="370" t="s">
        <v>38207</v>
      </c>
      <c r="E598" s="370" t="s">
        <v>34923</v>
      </c>
      <c r="F598" s="370" t="s">
        <v>36609</v>
      </c>
      <c r="G598" s="370" t="s">
        <v>34924</v>
      </c>
      <c r="H598" s="370" t="s">
        <v>34925</v>
      </c>
      <c r="I598" s="370" t="s">
        <v>38208</v>
      </c>
    </row>
    <row r="599" spans="1:9" ht="68.45" customHeight="1" x14ac:dyDescent="0.25">
      <c r="A599" s="369">
        <v>595</v>
      </c>
      <c r="B599" s="370" t="s">
        <v>34380</v>
      </c>
      <c r="C599" s="371" t="s">
        <v>12791</v>
      </c>
      <c r="D599" s="370" t="s">
        <v>38209</v>
      </c>
      <c r="E599" s="370" t="s">
        <v>34927</v>
      </c>
      <c r="F599" s="370" t="s">
        <v>36611</v>
      </c>
      <c r="G599" s="370" t="s">
        <v>12792</v>
      </c>
      <c r="H599" s="370" t="s">
        <v>34928</v>
      </c>
      <c r="I599" s="370" t="s">
        <v>38210</v>
      </c>
    </row>
    <row r="600" spans="1:9" ht="68.45" customHeight="1" x14ac:dyDescent="0.25">
      <c r="A600" s="369">
        <v>596</v>
      </c>
      <c r="B600" s="370" t="s">
        <v>34380</v>
      </c>
      <c r="C600" s="371" t="s">
        <v>12797</v>
      </c>
      <c r="D600" s="370" t="s">
        <v>38211</v>
      </c>
      <c r="E600" s="370" t="s">
        <v>34930</v>
      </c>
      <c r="F600" s="370" t="s">
        <v>36613</v>
      </c>
      <c r="G600" s="370" t="s">
        <v>12798</v>
      </c>
      <c r="H600" s="370" t="s">
        <v>34931</v>
      </c>
      <c r="I600" s="370" t="s">
        <v>38212</v>
      </c>
    </row>
    <row r="601" spans="1:9" ht="102.6" customHeight="1" x14ac:dyDescent="0.25">
      <c r="A601" s="369">
        <v>597</v>
      </c>
      <c r="B601" s="370" t="s">
        <v>34380</v>
      </c>
      <c r="C601" s="371" t="s">
        <v>12803</v>
      </c>
      <c r="D601" s="370" t="s">
        <v>38213</v>
      </c>
      <c r="E601" s="370" t="s">
        <v>34933</v>
      </c>
      <c r="F601" s="370" t="s">
        <v>36615</v>
      </c>
      <c r="G601" s="370" t="s">
        <v>12804</v>
      </c>
      <c r="H601" s="370" t="s">
        <v>12805</v>
      </c>
      <c r="I601" s="370" t="s">
        <v>38214</v>
      </c>
    </row>
    <row r="602" spans="1:9" ht="68.45" customHeight="1" x14ac:dyDescent="0.25">
      <c r="A602" s="369">
        <v>598</v>
      </c>
      <c r="B602" s="370" t="s">
        <v>34380</v>
      </c>
      <c r="C602" s="371" t="s">
        <v>12809</v>
      </c>
      <c r="D602" s="370" t="s">
        <v>38215</v>
      </c>
      <c r="E602" s="370" t="s">
        <v>34935</v>
      </c>
      <c r="F602" s="370" t="s">
        <v>36617</v>
      </c>
      <c r="G602" s="370" t="s">
        <v>34936</v>
      </c>
      <c r="H602" s="370" t="s">
        <v>34937</v>
      </c>
      <c r="I602" s="370" t="s">
        <v>38216</v>
      </c>
    </row>
    <row r="603" spans="1:9" ht="68.45" customHeight="1" x14ac:dyDescent="0.25">
      <c r="A603" s="369">
        <v>599</v>
      </c>
      <c r="B603" s="370" t="s">
        <v>34380</v>
      </c>
      <c r="C603" s="371" t="s">
        <v>12821</v>
      </c>
      <c r="D603" s="370" t="s">
        <v>38217</v>
      </c>
      <c r="E603" s="370" t="s">
        <v>34939</v>
      </c>
      <c r="F603" s="370" t="s">
        <v>36619</v>
      </c>
      <c r="G603" s="370" t="s">
        <v>12822</v>
      </c>
      <c r="H603" s="370" t="s">
        <v>34940</v>
      </c>
      <c r="I603" s="370" t="s">
        <v>38218</v>
      </c>
    </row>
    <row r="604" spans="1:9" ht="68.45" customHeight="1" x14ac:dyDescent="0.25">
      <c r="A604" s="369">
        <v>600</v>
      </c>
      <c r="B604" s="370" t="s">
        <v>34380</v>
      </c>
      <c r="C604" s="371" t="s">
        <v>12827</v>
      </c>
      <c r="D604" s="370" t="s">
        <v>38219</v>
      </c>
      <c r="E604" s="370" t="s">
        <v>34942</v>
      </c>
      <c r="F604" s="370" t="s">
        <v>36621</v>
      </c>
      <c r="G604" s="370" t="s">
        <v>12828</v>
      </c>
      <c r="H604" s="370" t="s">
        <v>12829</v>
      </c>
      <c r="I604" s="370" t="s">
        <v>38220</v>
      </c>
    </row>
    <row r="605" spans="1:9" ht="68.45" customHeight="1" x14ac:dyDescent="0.25">
      <c r="A605" s="369">
        <v>601</v>
      </c>
      <c r="B605" s="370" t="s">
        <v>34380</v>
      </c>
      <c r="C605" s="371" t="s">
        <v>12833</v>
      </c>
      <c r="D605" s="370" t="s">
        <v>38221</v>
      </c>
      <c r="E605" s="370" t="s">
        <v>34944</v>
      </c>
      <c r="F605" s="370" t="s">
        <v>36623</v>
      </c>
      <c r="G605" s="370" t="s">
        <v>12834</v>
      </c>
      <c r="H605" s="370" t="s">
        <v>34945</v>
      </c>
      <c r="I605" s="370" t="s">
        <v>38222</v>
      </c>
    </row>
    <row r="606" spans="1:9" ht="85.35" customHeight="1" x14ac:dyDescent="0.25">
      <c r="A606" s="369">
        <v>602</v>
      </c>
      <c r="B606" s="370" t="s">
        <v>34380</v>
      </c>
      <c r="C606" s="371" t="s">
        <v>12839</v>
      </c>
      <c r="D606" s="370" t="s">
        <v>38223</v>
      </c>
      <c r="E606" s="370" t="s">
        <v>34947</v>
      </c>
      <c r="F606" s="370" t="s">
        <v>36625</v>
      </c>
      <c r="G606" s="370" t="s">
        <v>34948</v>
      </c>
      <c r="H606" s="370" t="s">
        <v>34949</v>
      </c>
      <c r="I606" s="370" t="s">
        <v>38224</v>
      </c>
    </row>
    <row r="607" spans="1:9" ht="68.45" customHeight="1" x14ac:dyDescent="0.25">
      <c r="A607" s="369">
        <v>603</v>
      </c>
      <c r="B607" s="370" t="s">
        <v>34380</v>
      </c>
      <c r="C607" s="371" t="s">
        <v>12845</v>
      </c>
      <c r="D607" s="370" t="s">
        <v>38225</v>
      </c>
      <c r="E607" s="370" t="s">
        <v>34951</v>
      </c>
      <c r="F607" s="370" t="s">
        <v>36627</v>
      </c>
      <c r="G607" s="370" t="s">
        <v>12846</v>
      </c>
      <c r="H607" s="370" t="s">
        <v>12847</v>
      </c>
      <c r="I607" s="370" t="s">
        <v>38226</v>
      </c>
    </row>
    <row r="608" spans="1:9" ht="85.35" customHeight="1" x14ac:dyDescent="0.25">
      <c r="A608" s="369">
        <v>604</v>
      </c>
      <c r="B608" s="370" t="s">
        <v>34380</v>
      </c>
      <c r="C608" s="371" t="s">
        <v>12851</v>
      </c>
      <c r="D608" s="370" t="s">
        <v>38227</v>
      </c>
      <c r="E608" s="370" t="s">
        <v>34953</v>
      </c>
      <c r="F608" s="370" t="s">
        <v>36629</v>
      </c>
      <c r="G608" s="370" t="s">
        <v>12852</v>
      </c>
      <c r="H608" s="370" t="s">
        <v>34954</v>
      </c>
      <c r="I608" s="370" t="s">
        <v>38228</v>
      </c>
    </row>
    <row r="609" spans="1:9" ht="68.45" customHeight="1" x14ac:dyDescent="0.25">
      <c r="A609" s="369">
        <v>605</v>
      </c>
      <c r="B609" s="370" t="s">
        <v>34380</v>
      </c>
      <c r="C609" s="371" t="s">
        <v>12857</v>
      </c>
      <c r="D609" s="370" t="s">
        <v>38229</v>
      </c>
      <c r="E609" s="370" t="s">
        <v>34956</v>
      </c>
      <c r="F609" s="370" t="s">
        <v>36631</v>
      </c>
      <c r="G609" s="370" t="s">
        <v>12858</v>
      </c>
      <c r="H609" s="370" t="s">
        <v>12859</v>
      </c>
      <c r="I609" s="370" t="s">
        <v>38230</v>
      </c>
    </row>
    <row r="610" spans="1:9" ht="68.45" customHeight="1" x14ac:dyDescent="0.25">
      <c r="A610" s="369">
        <v>606</v>
      </c>
      <c r="B610" s="370" t="s">
        <v>34380</v>
      </c>
      <c r="C610" s="371" t="s">
        <v>12863</v>
      </c>
      <c r="D610" s="370" t="s">
        <v>38231</v>
      </c>
      <c r="E610" s="370" t="s">
        <v>34958</v>
      </c>
      <c r="F610" s="370" t="s">
        <v>36633</v>
      </c>
      <c r="G610" s="370" t="s">
        <v>12864</v>
      </c>
      <c r="H610" s="370" t="s">
        <v>34959</v>
      </c>
      <c r="I610" s="370" t="s">
        <v>38232</v>
      </c>
    </row>
    <row r="611" spans="1:9" ht="85.35" customHeight="1" x14ac:dyDescent="0.25">
      <c r="A611" s="369">
        <v>607</v>
      </c>
      <c r="B611" s="370" t="s">
        <v>34380</v>
      </c>
      <c r="C611" s="371" t="s">
        <v>12869</v>
      </c>
      <c r="D611" s="370" t="s">
        <v>38233</v>
      </c>
      <c r="E611" s="370" t="s">
        <v>34961</v>
      </c>
      <c r="F611" s="370" t="s">
        <v>36635</v>
      </c>
      <c r="G611" s="370" t="s">
        <v>34962</v>
      </c>
      <c r="H611" s="370" t="s">
        <v>12871</v>
      </c>
      <c r="I611" s="370" t="s">
        <v>38234</v>
      </c>
    </row>
    <row r="612" spans="1:9" ht="85.35" customHeight="1" x14ac:dyDescent="0.25">
      <c r="A612" s="369">
        <v>608</v>
      </c>
      <c r="B612" s="370" t="s">
        <v>34380</v>
      </c>
      <c r="C612" s="371" t="s">
        <v>12875</v>
      </c>
      <c r="D612" s="370" t="s">
        <v>38235</v>
      </c>
      <c r="E612" s="370" t="s">
        <v>34964</v>
      </c>
      <c r="F612" s="370" t="s">
        <v>36637</v>
      </c>
      <c r="G612" s="370" t="s">
        <v>12876</v>
      </c>
      <c r="H612" s="370" t="s">
        <v>12877</v>
      </c>
      <c r="I612" s="370" t="s">
        <v>38236</v>
      </c>
    </row>
    <row r="613" spans="1:9" ht="85.35" customHeight="1" x14ac:dyDescent="0.25">
      <c r="A613" s="369">
        <v>609</v>
      </c>
      <c r="B613" s="370" t="s">
        <v>34380</v>
      </c>
      <c r="C613" s="371" t="s">
        <v>12880</v>
      </c>
      <c r="D613" s="370" t="s">
        <v>38237</v>
      </c>
      <c r="E613" s="370" t="s">
        <v>34966</v>
      </c>
      <c r="F613" s="370" t="s">
        <v>36639</v>
      </c>
      <c r="G613" s="370" t="s">
        <v>12881</v>
      </c>
      <c r="H613" s="370" t="s">
        <v>34967</v>
      </c>
      <c r="I613" s="370" t="s">
        <v>38238</v>
      </c>
    </row>
    <row r="614" spans="1:9" ht="102.6" customHeight="1" x14ac:dyDescent="0.25">
      <c r="A614" s="369">
        <v>610</v>
      </c>
      <c r="B614" s="370" t="s">
        <v>34380</v>
      </c>
      <c r="C614" s="371" t="s">
        <v>12886</v>
      </c>
      <c r="D614" s="370" t="s">
        <v>38239</v>
      </c>
      <c r="E614" s="370" t="s">
        <v>34969</v>
      </c>
      <c r="F614" s="370" t="s">
        <v>36641</v>
      </c>
      <c r="G614" s="370" t="s">
        <v>12887</v>
      </c>
      <c r="H614" s="370" t="s">
        <v>12888</v>
      </c>
      <c r="I614" s="370" t="s">
        <v>38240</v>
      </c>
    </row>
    <row r="615" spans="1:9" ht="85.35" customHeight="1" x14ac:dyDescent="0.25">
      <c r="A615" s="369">
        <v>611</v>
      </c>
      <c r="B615" s="370" t="s">
        <v>34380</v>
      </c>
      <c r="C615" s="371" t="s">
        <v>12892</v>
      </c>
      <c r="D615" s="370" t="s">
        <v>38241</v>
      </c>
      <c r="E615" s="370" t="s">
        <v>34971</v>
      </c>
      <c r="F615" s="370" t="s">
        <v>36643</v>
      </c>
      <c r="G615" s="370" t="s">
        <v>12893</v>
      </c>
      <c r="H615" s="370" t="s">
        <v>34972</v>
      </c>
      <c r="I615" s="370" t="s">
        <v>38242</v>
      </c>
    </row>
    <row r="616" spans="1:9" ht="68.45" customHeight="1" x14ac:dyDescent="0.25">
      <c r="A616" s="369">
        <v>612</v>
      </c>
      <c r="B616" s="370" t="s">
        <v>34380</v>
      </c>
      <c r="C616" s="371" t="s">
        <v>12898</v>
      </c>
      <c r="D616" s="370" t="s">
        <v>38243</v>
      </c>
      <c r="E616" s="370" t="s">
        <v>34974</v>
      </c>
      <c r="F616" s="370" t="s">
        <v>36645</v>
      </c>
      <c r="G616" s="370" t="s">
        <v>12899</v>
      </c>
      <c r="H616" s="370" t="s">
        <v>34975</v>
      </c>
      <c r="I616" s="370" t="s">
        <v>38244</v>
      </c>
    </row>
    <row r="617" spans="1:9" ht="85.35" customHeight="1" x14ac:dyDescent="0.25">
      <c r="A617" s="369">
        <v>613</v>
      </c>
      <c r="B617" s="370" t="s">
        <v>34380</v>
      </c>
      <c r="C617" s="371" t="s">
        <v>12904</v>
      </c>
      <c r="D617" s="370" t="s">
        <v>38245</v>
      </c>
      <c r="E617" s="370" t="s">
        <v>34977</v>
      </c>
      <c r="F617" s="370" t="s">
        <v>36647</v>
      </c>
      <c r="G617" s="370" t="s">
        <v>12905</v>
      </c>
      <c r="H617" s="370" t="s">
        <v>34978</v>
      </c>
      <c r="I617" s="370" t="s">
        <v>38246</v>
      </c>
    </row>
    <row r="618" spans="1:9" ht="85.35" customHeight="1" x14ac:dyDescent="0.25">
      <c r="A618" s="369">
        <v>614</v>
      </c>
      <c r="B618" s="370" t="s">
        <v>34380</v>
      </c>
      <c r="C618" s="371" t="s">
        <v>12910</v>
      </c>
      <c r="D618" s="370" t="s">
        <v>38247</v>
      </c>
      <c r="E618" s="370" t="s">
        <v>34980</v>
      </c>
      <c r="F618" s="370" t="s">
        <v>36649</v>
      </c>
      <c r="G618" s="370" t="s">
        <v>12911</v>
      </c>
      <c r="H618" s="370" t="s">
        <v>12912</v>
      </c>
      <c r="I618" s="370" t="s">
        <v>38248</v>
      </c>
    </row>
    <row r="619" spans="1:9" ht="68.45" customHeight="1" x14ac:dyDescent="0.25">
      <c r="A619" s="369">
        <v>615</v>
      </c>
      <c r="B619" s="370" t="s">
        <v>34380</v>
      </c>
      <c r="C619" s="371" t="s">
        <v>12916</v>
      </c>
      <c r="D619" s="370" t="s">
        <v>38249</v>
      </c>
      <c r="E619" s="370" t="s">
        <v>34982</v>
      </c>
      <c r="F619" s="370" t="s">
        <v>36651</v>
      </c>
      <c r="G619" s="370" t="s">
        <v>12917</v>
      </c>
      <c r="H619" s="370" t="s">
        <v>12918</v>
      </c>
      <c r="I619" s="370" t="s">
        <v>38250</v>
      </c>
    </row>
    <row r="620" spans="1:9" ht="68.45" customHeight="1" x14ac:dyDescent="0.25">
      <c r="A620" s="369">
        <v>616</v>
      </c>
      <c r="B620" s="370" t="s">
        <v>34380</v>
      </c>
      <c r="C620" s="371" t="s">
        <v>12922</v>
      </c>
      <c r="D620" s="370" t="s">
        <v>38251</v>
      </c>
      <c r="E620" s="370" t="s">
        <v>34984</v>
      </c>
      <c r="F620" s="370" t="s">
        <v>36653</v>
      </c>
      <c r="G620" s="370" t="s">
        <v>12923</v>
      </c>
      <c r="H620" s="370" t="s">
        <v>34985</v>
      </c>
      <c r="I620" s="370" t="s">
        <v>38252</v>
      </c>
    </row>
    <row r="621" spans="1:9" ht="68.45" customHeight="1" x14ac:dyDescent="0.25">
      <c r="A621" s="369">
        <v>617</v>
      </c>
      <c r="B621" s="370" t="s">
        <v>34380</v>
      </c>
      <c r="C621" s="371" t="s">
        <v>12928</v>
      </c>
      <c r="D621" s="370" t="s">
        <v>38253</v>
      </c>
      <c r="E621" s="370" t="s">
        <v>34987</v>
      </c>
      <c r="F621" s="370" t="s">
        <v>36655</v>
      </c>
      <c r="G621" s="370" t="s">
        <v>12929</v>
      </c>
      <c r="H621" s="370" t="s">
        <v>34988</v>
      </c>
      <c r="I621" s="370" t="s">
        <v>38254</v>
      </c>
    </row>
    <row r="622" spans="1:9" ht="68.45" customHeight="1" x14ac:dyDescent="0.25">
      <c r="A622" s="369">
        <v>618</v>
      </c>
      <c r="B622" s="370" t="s">
        <v>34380</v>
      </c>
      <c r="C622" s="371" t="s">
        <v>12934</v>
      </c>
      <c r="D622" s="370" t="s">
        <v>38255</v>
      </c>
      <c r="E622" s="370" t="s">
        <v>34990</v>
      </c>
      <c r="F622" s="370" t="s">
        <v>36657</v>
      </c>
      <c r="G622" s="370" t="s">
        <v>12935</v>
      </c>
      <c r="H622" s="370" t="s">
        <v>34991</v>
      </c>
      <c r="I622" s="370" t="s">
        <v>38256</v>
      </c>
    </row>
    <row r="623" spans="1:9" ht="68.45" customHeight="1" x14ac:dyDescent="0.25">
      <c r="A623" s="369">
        <v>619</v>
      </c>
      <c r="B623" s="370" t="s">
        <v>34380</v>
      </c>
      <c r="C623" s="371" t="s">
        <v>12940</v>
      </c>
      <c r="D623" s="370" t="s">
        <v>38257</v>
      </c>
      <c r="E623" s="370" t="s">
        <v>34993</v>
      </c>
      <c r="F623" s="370" t="s">
        <v>36659</v>
      </c>
      <c r="G623" s="370" t="s">
        <v>12941</v>
      </c>
      <c r="H623" s="370" t="s">
        <v>34994</v>
      </c>
      <c r="I623" s="370" t="s">
        <v>38258</v>
      </c>
    </row>
    <row r="624" spans="1:9" ht="68.45" customHeight="1" x14ac:dyDescent="0.25">
      <c r="A624" s="369">
        <v>620</v>
      </c>
      <c r="B624" s="370" t="s">
        <v>34380</v>
      </c>
      <c r="C624" s="371" t="s">
        <v>12946</v>
      </c>
      <c r="D624" s="370" t="s">
        <v>38259</v>
      </c>
      <c r="E624" s="370" t="s">
        <v>34996</v>
      </c>
      <c r="F624" s="370" t="s">
        <v>36661</v>
      </c>
      <c r="G624" s="370" t="s">
        <v>12947</v>
      </c>
      <c r="H624" s="370" t="s">
        <v>34997</v>
      </c>
      <c r="I624" s="370" t="s">
        <v>38260</v>
      </c>
    </row>
    <row r="625" spans="1:9" ht="68.45" customHeight="1" x14ac:dyDescent="0.25">
      <c r="A625" s="369">
        <v>621</v>
      </c>
      <c r="B625" s="370" t="s">
        <v>34380</v>
      </c>
      <c r="C625" s="371" t="s">
        <v>12952</v>
      </c>
      <c r="D625" s="370" t="s">
        <v>38261</v>
      </c>
      <c r="E625" s="370" t="s">
        <v>34999</v>
      </c>
      <c r="F625" s="370" t="s">
        <v>36663</v>
      </c>
      <c r="G625" s="370" t="s">
        <v>12953</v>
      </c>
      <c r="H625" s="370" t="s">
        <v>12954</v>
      </c>
      <c r="I625" s="370" t="s">
        <v>38262</v>
      </c>
    </row>
    <row r="626" spans="1:9" ht="68.45" customHeight="1" x14ac:dyDescent="0.25">
      <c r="A626" s="369">
        <v>622</v>
      </c>
      <c r="B626" s="370" t="s">
        <v>34380</v>
      </c>
      <c r="C626" s="371" t="s">
        <v>10248</v>
      </c>
      <c r="D626" s="370" t="s">
        <v>38263</v>
      </c>
      <c r="E626" s="370" t="s">
        <v>35001</v>
      </c>
      <c r="F626" s="370" t="s">
        <v>36665</v>
      </c>
      <c r="G626" s="370" t="s">
        <v>12958</v>
      </c>
      <c r="H626" s="370" t="s">
        <v>12959</v>
      </c>
      <c r="I626" s="370" t="s">
        <v>38264</v>
      </c>
    </row>
    <row r="627" spans="1:9" ht="85.35" customHeight="1" x14ac:dyDescent="0.25">
      <c r="A627" s="369">
        <v>623</v>
      </c>
      <c r="B627" s="370" t="s">
        <v>34380</v>
      </c>
      <c r="C627" s="371" t="s">
        <v>12963</v>
      </c>
      <c r="D627" s="370" t="s">
        <v>38265</v>
      </c>
      <c r="E627" s="370" t="s">
        <v>35003</v>
      </c>
      <c r="F627" s="370" t="s">
        <v>36667</v>
      </c>
      <c r="G627" s="370" t="s">
        <v>12964</v>
      </c>
      <c r="H627" s="370" t="s">
        <v>12965</v>
      </c>
      <c r="I627" s="370" t="s">
        <v>38266</v>
      </c>
    </row>
    <row r="628" spans="1:9" ht="85.35" customHeight="1" x14ac:dyDescent="0.25">
      <c r="A628" s="369">
        <v>624</v>
      </c>
      <c r="B628" s="370" t="s">
        <v>34380</v>
      </c>
      <c r="C628" s="371" t="s">
        <v>12969</v>
      </c>
      <c r="D628" s="370" t="s">
        <v>38267</v>
      </c>
      <c r="E628" s="370" t="s">
        <v>35005</v>
      </c>
      <c r="F628" s="370" t="s">
        <v>36669</v>
      </c>
      <c r="G628" s="370" t="s">
        <v>12970</v>
      </c>
      <c r="H628" s="370" t="s">
        <v>35006</v>
      </c>
      <c r="I628" s="370" t="s">
        <v>38268</v>
      </c>
    </row>
    <row r="629" spans="1:9" ht="85.35" customHeight="1" x14ac:dyDescent="0.25">
      <c r="A629" s="369">
        <v>625</v>
      </c>
      <c r="B629" s="370" t="s">
        <v>34380</v>
      </c>
      <c r="C629" s="371" t="s">
        <v>12975</v>
      </c>
      <c r="D629" s="370" t="s">
        <v>38269</v>
      </c>
      <c r="E629" s="370" t="s">
        <v>35008</v>
      </c>
      <c r="F629" s="370" t="s">
        <v>36671</v>
      </c>
      <c r="G629" s="370" t="s">
        <v>12976</v>
      </c>
      <c r="H629" s="370" t="s">
        <v>35009</v>
      </c>
      <c r="I629" s="370" t="s">
        <v>38270</v>
      </c>
    </row>
    <row r="630" spans="1:9" ht="85.35" customHeight="1" x14ac:dyDescent="0.25">
      <c r="A630" s="369">
        <v>626</v>
      </c>
      <c r="B630" s="370" t="s">
        <v>34380</v>
      </c>
      <c r="C630" s="371" t="s">
        <v>12981</v>
      </c>
      <c r="D630" s="370" t="s">
        <v>38271</v>
      </c>
      <c r="E630" s="370" t="s">
        <v>35011</v>
      </c>
      <c r="F630" s="370" t="s">
        <v>36673</v>
      </c>
      <c r="G630" s="370" t="s">
        <v>12982</v>
      </c>
      <c r="H630" s="370" t="s">
        <v>12983</v>
      </c>
      <c r="I630" s="370" t="s">
        <v>38272</v>
      </c>
    </row>
    <row r="631" spans="1:9" ht="85.35" customHeight="1" x14ac:dyDescent="0.25">
      <c r="A631" s="369">
        <v>627</v>
      </c>
      <c r="B631" s="370" t="s">
        <v>34380</v>
      </c>
      <c r="C631" s="371" t="s">
        <v>12987</v>
      </c>
      <c r="D631" s="370" t="s">
        <v>38273</v>
      </c>
      <c r="E631" s="370" t="s">
        <v>35013</v>
      </c>
      <c r="F631" s="370" t="s">
        <v>36675</v>
      </c>
      <c r="G631" s="370" t="s">
        <v>12988</v>
      </c>
      <c r="H631" s="370" t="s">
        <v>12989</v>
      </c>
      <c r="I631" s="370" t="s">
        <v>38274</v>
      </c>
    </row>
    <row r="632" spans="1:9" ht="85.35" customHeight="1" x14ac:dyDescent="0.25">
      <c r="A632" s="369">
        <v>628</v>
      </c>
      <c r="B632" s="370" t="s">
        <v>34380</v>
      </c>
      <c r="C632" s="371" t="s">
        <v>12993</v>
      </c>
      <c r="D632" s="370" t="s">
        <v>38275</v>
      </c>
      <c r="E632" s="370" t="s">
        <v>35015</v>
      </c>
      <c r="F632" s="370" t="s">
        <v>36677</v>
      </c>
      <c r="G632" s="370" t="s">
        <v>12994</v>
      </c>
      <c r="H632" s="370" t="s">
        <v>35016</v>
      </c>
      <c r="I632" s="370" t="s">
        <v>38276</v>
      </c>
    </row>
    <row r="633" spans="1:9" ht="68.45" customHeight="1" x14ac:dyDescent="0.25">
      <c r="A633" s="369">
        <v>629</v>
      </c>
      <c r="B633" s="370" t="s">
        <v>34380</v>
      </c>
      <c r="C633" s="371" t="s">
        <v>12999</v>
      </c>
      <c r="D633" s="370" t="s">
        <v>38277</v>
      </c>
      <c r="E633" s="370" t="s">
        <v>35018</v>
      </c>
      <c r="F633" s="370" t="s">
        <v>36679</v>
      </c>
      <c r="G633" s="370" t="s">
        <v>13000</v>
      </c>
      <c r="H633" s="370" t="s">
        <v>11257</v>
      </c>
      <c r="I633" s="370" t="s">
        <v>38278</v>
      </c>
    </row>
    <row r="634" spans="1:9" ht="85.35" customHeight="1" x14ac:dyDescent="0.25">
      <c r="A634" s="369">
        <v>630</v>
      </c>
      <c r="B634" s="370" t="s">
        <v>34380</v>
      </c>
      <c r="C634" s="371" t="s">
        <v>13004</v>
      </c>
      <c r="D634" s="370" t="s">
        <v>38279</v>
      </c>
      <c r="E634" s="370" t="s">
        <v>35020</v>
      </c>
      <c r="F634" s="370" t="s">
        <v>36681</v>
      </c>
      <c r="G634" s="370" t="s">
        <v>13005</v>
      </c>
      <c r="H634" s="370" t="s">
        <v>13006</v>
      </c>
      <c r="I634" s="370" t="s">
        <v>38280</v>
      </c>
    </row>
    <row r="635" spans="1:9" ht="85.35" customHeight="1" x14ac:dyDescent="0.25">
      <c r="A635" s="369">
        <v>631</v>
      </c>
      <c r="B635" s="370" t="s">
        <v>34380</v>
      </c>
      <c r="C635" s="371" t="s">
        <v>13010</v>
      </c>
      <c r="D635" s="370" t="s">
        <v>38281</v>
      </c>
      <c r="E635" s="370" t="s">
        <v>35022</v>
      </c>
      <c r="F635" s="370" t="s">
        <v>36683</v>
      </c>
      <c r="G635" s="370" t="s">
        <v>13011</v>
      </c>
      <c r="H635" s="370" t="s">
        <v>13012</v>
      </c>
      <c r="I635" s="370" t="s">
        <v>38282</v>
      </c>
    </row>
    <row r="636" spans="1:9" ht="85.35" customHeight="1" x14ac:dyDescent="0.25">
      <c r="A636" s="369">
        <v>632</v>
      </c>
      <c r="B636" s="370" t="s">
        <v>34380</v>
      </c>
      <c r="C636" s="371" t="s">
        <v>13016</v>
      </c>
      <c r="D636" s="370" t="s">
        <v>38283</v>
      </c>
      <c r="E636" s="370" t="s">
        <v>35024</v>
      </c>
      <c r="F636" s="370" t="s">
        <v>36685</v>
      </c>
      <c r="G636" s="370" t="s">
        <v>13017</v>
      </c>
      <c r="H636" s="370" t="s">
        <v>13018</v>
      </c>
      <c r="I636" s="370" t="s">
        <v>38284</v>
      </c>
    </row>
    <row r="637" spans="1:9" ht="68.45" customHeight="1" x14ac:dyDescent="0.25">
      <c r="A637" s="369">
        <v>633</v>
      </c>
      <c r="B637" s="370" t="s">
        <v>34380</v>
      </c>
      <c r="C637" s="371" t="s">
        <v>13022</v>
      </c>
      <c r="D637" s="370" t="s">
        <v>38285</v>
      </c>
      <c r="E637" s="370" t="s">
        <v>35026</v>
      </c>
      <c r="F637" s="370" t="s">
        <v>36687</v>
      </c>
      <c r="G637" s="370" t="s">
        <v>13023</v>
      </c>
      <c r="H637" s="370" t="s">
        <v>35027</v>
      </c>
      <c r="I637" s="370" t="s">
        <v>38286</v>
      </c>
    </row>
    <row r="638" spans="1:9" ht="68.45" customHeight="1" x14ac:dyDescent="0.25">
      <c r="A638" s="369">
        <v>634</v>
      </c>
      <c r="B638" s="370" t="s">
        <v>34380</v>
      </c>
      <c r="C638" s="371" t="s">
        <v>13028</v>
      </c>
      <c r="D638" s="370" t="s">
        <v>38287</v>
      </c>
      <c r="E638" s="370" t="s">
        <v>35029</v>
      </c>
      <c r="F638" s="370" t="s">
        <v>36689</v>
      </c>
      <c r="G638" s="370" t="s">
        <v>13029</v>
      </c>
      <c r="H638" s="370" t="s">
        <v>35030</v>
      </c>
      <c r="I638" s="370" t="s">
        <v>38288</v>
      </c>
    </row>
    <row r="639" spans="1:9" ht="68.45" customHeight="1" x14ac:dyDescent="0.25">
      <c r="A639" s="369">
        <v>635</v>
      </c>
      <c r="B639" s="370" t="s">
        <v>34380</v>
      </c>
      <c r="C639" s="371" t="s">
        <v>13034</v>
      </c>
      <c r="D639" s="370" t="s">
        <v>38289</v>
      </c>
      <c r="E639" s="370" t="s">
        <v>35032</v>
      </c>
      <c r="F639" s="370" t="s">
        <v>36691</v>
      </c>
      <c r="G639" s="370" t="s">
        <v>13035</v>
      </c>
      <c r="H639" s="370" t="s">
        <v>13036</v>
      </c>
      <c r="I639" s="370" t="s">
        <v>38290</v>
      </c>
    </row>
    <row r="640" spans="1:9" ht="68.45" customHeight="1" x14ac:dyDescent="0.25">
      <c r="A640" s="369">
        <v>636</v>
      </c>
      <c r="B640" s="370" t="s">
        <v>34380</v>
      </c>
      <c r="C640" s="371" t="s">
        <v>13040</v>
      </c>
      <c r="D640" s="370" t="s">
        <v>38291</v>
      </c>
      <c r="E640" s="370" t="s">
        <v>35034</v>
      </c>
      <c r="F640" s="370" t="s">
        <v>36693</v>
      </c>
      <c r="G640" s="370" t="s">
        <v>13041</v>
      </c>
      <c r="H640" s="370" t="s">
        <v>34753</v>
      </c>
      <c r="I640" s="370" t="s">
        <v>38292</v>
      </c>
    </row>
    <row r="641" spans="1:9" ht="85.35" customHeight="1" x14ac:dyDescent="0.25">
      <c r="A641" s="369">
        <v>637</v>
      </c>
      <c r="B641" s="370" t="s">
        <v>34380</v>
      </c>
      <c r="C641" s="371" t="s">
        <v>13043</v>
      </c>
      <c r="D641" s="370" t="s">
        <v>38293</v>
      </c>
      <c r="E641" s="370" t="s">
        <v>35036</v>
      </c>
      <c r="F641" s="370" t="s">
        <v>36695</v>
      </c>
      <c r="G641" s="370" t="s">
        <v>13044</v>
      </c>
      <c r="H641" s="370" t="s">
        <v>35037</v>
      </c>
      <c r="I641" s="370" t="s">
        <v>38294</v>
      </c>
    </row>
    <row r="642" spans="1:9" ht="85.35" customHeight="1" x14ac:dyDescent="0.25">
      <c r="A642" s="369">
        <v>638</v>
      </c>
      <c r="B642" s="370" t="s">
        <v>34380</v>
      </c>
      <c r="C642" s="371" t="s">
        <v>13049</v>
      </c>
      <c r="D642" s="370" t="s">
        <v>38295</v>
      </c>
      <c r="E642" s="370" t="s">
        <v>35039</v>
      </c>
      <c r="F642" s="370" t="s">
        <v>36697</v>
      </c>
      <c r="G642" s="370" t="s">
        <v>13050</v>
      </c>
      <c r="H642" s="370" t="s">
        <v>13051</v>
      </c>
      <c r="I642" s="370" t="s">
        <v>38296</v>
      </c>
    </row>
    <row r="643" spans="1:9" ht="68.45" customHeight="1" x14ac:dyDescent="0.25">
      <c r="A643" s="369">
        <v>639</v>
      </c>
      <c r="B643" s="370" t="s">
        <v>34380</v>
      </c>
      <c r="C643" s="371" t="s">
        <v>13055</v>
      </c>
      <c r="D643" s="370" t="s">
        <v>38297</v>
      </c>
      <c r="E643" s="370" t="s">
        <v>35041</v>
      </c>
      <c r="F643" s="370" t="s">
        <v>36699</v>
      </c>
      <c r="G643" s="370" t="s">
        <v>13056</v>
      </c>
      <c r="H643" s="370" t="s">
        <v>35042</v>
      </c>
      <c r="I643" s="370" t="s">
        <v>38298</v>
      </c>
    </row>
    <row r="644" spans="1:9" ht="85.35" customHeight="1" x14ac:dyDescent="0.25">
      <c r="A644" s="369">
        <v>640</v>
      </c>
      <c r="B644" s="370" t="s">
        <v>34380</v>
      </c>
      <c r="C644" s="371" t="s">
        <v>13061</v>
      </c>
      <c r="D644" s="370" t="s">
        <v>38299</v>
      </c>
      <c r="E644" s="370" t="s">
        <v>35044</v>
      </c>
      <c r="F644" s="370" t="s">
        <v>36701</v>
      </c>
      <c r="G644" s="370" t="s">
        <v>13062</v>
      </c>
      <c r="H644" s="370" t="s">
        <v>35045</v>
      </c>
      <c r="I644" s="370" t="s">
        <v>38300</v>
      </c>
    </row>
    <row r="645" spans="1:9" ht="68.45" customHeight="1" x14ac:dyDescent="0.25">
      <c r="A645" s="369">
        <v>641</v>
      </c>
      <c r="B645" s="370" t="s">
        <v>34380</v>
      </c>
      <c r="C645" s="371" t="s">
        <v>13067</v>
      </c>
      <c r="D645" s="370" t="s">
        <v>38301</v>
      </c>
      <c r="E645" s="370" t="s">
        <v>35047</v>
      </c>
      <c r="F645" s="370" t="s">
        <v>36703</v>
      </c>
      <c r="G645" s="370" t="s">
        <v>13068</v>
      </c>
      <c r="H645" s="370" t="s">
        <v>35048</v>
      </c>
      <c r="I645" s="370" t="s">
        <v>38302</v>
      </c>
    </row>
    <row r="646" spans="1:9" ht="68.45" customHeight="1" x14ac:dyDescent="0.25">
      <c r="A646" s="369">
        <v>642</v>
      </c>
      <c r="B646" s="370" t="s">
        <v>34380</v>
      </c>
      <c r="C646" s="371" t="s">
        <v>13073</v>
      </c>
      <c r="D646" s="370" t="s">
        <v>38303</v>
      </c>
      <c r="E646" s="370" t="s">
        <v>35050</v>
      </c>
      <c r="F646" s="370" t="s">
        <v>36705</v>
      </c>
      <c r="G646" s="370" t="s">
        <v>13074</v>
      </c>
      <c r="H646" s="370" t="s">
        <v>35051</v>
      </c>
      <c r="I646" s="370" t="s">
        <v>38304</v>
      </c>
    </row>
    <row r="647" spans="1:9" ht="85.35" customHeight="1" x14ac:dyDescent="0.25">
      <c r="A647" s="369">
        <v>643</v>
      </c>
      <c r="B647" s="370" t="s">
        <v>34380</v>
      </c>
      <c r="C647" s="371" t="s">
        <v>13079</v>
      </c>
      <c r="D647" s="370" t="s">
        <v>38305</v>
      </c>
      <c r="E647" s="370" t="s">
        <v>35053</v>
      </c>
      <c r="F647" s="370" t="s">
        <v>36707</v>
      </c>
      <c r="G647" s="370" t="s">
        <v>13080</v>
      </c>
      <c r="H647" s="370" t="s">
        <v>35054</v>
      </c>
      <c r="I647" s="370" t="s">
        <v>38306</v>
      </c>
    </row>
    <row r="648" spans="1:9" ht="85.35" customHeight="1" x14ac:dyDescent="0.25">
      <c r="A648" s="369">
        <v>644</v>
      </c>
      <c r="B648" s="370" t="s">
        <v>34380</v>
      </c>
      <c r="C648" s="371" t="s">
        <v>13085</v>
      </c>
      <c r="D648" s="370" t="s">
        <v>38307</v>
      </c>
      <c r="E648" s="370" t="s">
        <v>35056</v>
      </c>
      <c r="F648" s="370" t="s">
        <v>36709</v>
      </c>
      <c r="G648" s="370" t="s">
        <v>13086</v>
      </c>
      <c r="H648" s="370" t="s">
        <v>35057</v>
      </c>
      <c r="I648" s="370" t="s">
        <v>38308</v>
      </c>
    </row>
    <row r="649" spans="1:9" ht="136.69999999999999" customHeight="1" x14ac:dyDescent="0.25">
      <c r="A649" s="369">
        <v>645</v>
      </c>
      <c r="B649" s="370" t="s">
        <v>34380</v>
      </c>
      <c r="C649" s="371" t="s">
        <v>13091</v>
      </c>
      <c r="D649" s="370" t="s">
        <v>38309</v>
      </c>
      <c r="E649" s="370" t="s">
        <v>35059</v>
      </c>
      <c r="F649" s="370" t="s">
        <v>36711</v>
      </c>
      <c r="G649" s="370" t="s">
        <v>13092</v>
      </c>
      <c r="H649" s="370" t="s">
        <v>35060</v>
      </c>
      <c r="I649" s="370" t="s">
        <v>38310</v>
      </c>
    </row>
    <row r="650" spans="1:9" ht="119.65" customHeight="1" x14ac:dyDescent="0.25">
      <c r="A650" s="369">
        <v>646</v>
      </c>
      <c r="B650" s="370" t="s">
        <v>34380</v>
      </c>
      <c r="C650" s="371" t="s">
        <v>13098</v>
      </c>
      <c r="D650" s="370" t="s">
        <v>38311</v>
      </c>
      <c r="E650" s="370" t="s">
        <v>35062</v>
      </c>
      <c r="F650" s="370" t="s">
        <v>36713</v>
      </c>
      <c r="G650" s="370" t="s">
        <v>35063</v>
      </c>
      <c r="H650" s="370" t="s">
        <v>35064</v>
      </c>
      <c r="I650" s="370" t="s">
        <v>38312</v>
      </c>
    </row>
    <row r="651" spans="1:9" ht="68.45" customHeight="1" x14ac:dyDescent="0.25">
      <c r="A651" s="369">
        <v>647</v>
      </c>
      <c r="B651" s="370" t="s">
        <v>34380</v>
      </c>
      <c r="C651" s="371" t="s">
        <v>13104</v>
      </c>
      <c r="D651" s="370" t="s">
        <v>38313</v>
      </c>
      <c r="E651" s="370" t="s">
        <v>35066</v>
      </c>
      <c r="F651" s="370" t="s">
        <v>36715</v>
      </c>
      <c r="G651" s="370" t="s">
        <v>13105</v>
      </c>
      <c r="H651" s="370" t="s">
        <v>13106</v>
      </c>
      <c r="I651" s="370" t="s">
        <v>38314</v>
      </c>
    </row>
    <row r="652" spans="1:9" ht="68.45" customHeight="1" x14ac:dyDescent="0.25">
      <c r="A652" s="369">
        <v>648</v>
      </c>
      <c r="B652" s="370" t="s">
        <v>34380</v>
      </c>
      <c r="C652" s="371" t="s">
        <v>13110</v>
      </c>
      <c r="D652" s="370" t="s">
        <v>38315</v>
      </c>
      <c r="E652" s="370" t="s">
        <v>35068</v>
      </c>
      <c r="F652" s="370" t="s">
        <v>36717</v>
      </c>
      <c r="G652" s="370" t="s">
        <v>13111</v>
      </c>
      <c r="H652" s="370" t="s">
        <v>35069</v>
      </c>
      <c r="I652" s="370" t="s">
        <v>38316</v>
      </c>
    </row>
    <row r="653" spans="1:9" ht="68.45" customHeight="1" x14ac:dyDescent="0.25">
      <c r="A653" s="369">
        <v>649</v>
      </c>
      <c r="B653" s="370" t="s">
        <v>34380</v>
      </c>
      <c r="C653" s="371" t="s">
        <v>13116</v>
      </c>
      <c r="D653" s="370" t="s">
        <v>38317</v>
      </c>
      <c r="E653" s="370" t="s">
        <v>35071</v>
      </c>
      <c r="F653" s="370" t="s">
        <v>36719</v>
      </c>
      <c r="G653" s="370" t="s">
        <v>35072</v>
      </c>
      <c r="H653" s="370" t="s">
        <v>13118</v>
      </c>
      <c r="I653" s="370" t="s">
        <v>38318</v>
      </c>
    </row>
    <row r="654" spans="1:9" ht="68.45" customHeight="1" x14ac:dyDescent="0.25">
      <c r="A654" s="369">
        <v>650</v>
      </c>
      <c r="B654" s="370" t="s">
        <v>34380</v>
      </c>
      <c r="C654" s="371" t="s">
        <v>5870</v>
      </c>
      <c r="D654" s="370" t="s">
        <v>38319</v>
      </c>
      <c r="E654" s="370" t="s">
        <v>35074</v>
      </c>
      <c r="F654" s="370" t="s">
        <v>36721</v>
      </c>
      <c r="G654" s="370" t="s">
        <v>13122</v>
      </c>
      <c r="H654" s="370" t="s">
        <v>13123</v>
      </c>
      <c r="I654" s="370" t="s">
        <v>38320</v>
      </c>
    </row>
    <row r="655" spans="1:9" ht="68.45" customHeight="1" x14ac:dyDescent="0.25">
      <c r="A655" s="369">
        <v>651</v>
      </c>
      <c r="B655" s="370" t="s">
        <v>34380</v>
      </c>
      <c r="C655" s="371" t="s">
        <v>13127</v>
      </c>
      <c r="D655" s="370" t="s">
        <v>38321</v>
      </c>
      <c r="E655" s="370" t="s">
        <v>35076</v>
      </c>
      <c r="F655" s="370" t="s">
        <v>36723</v>
      </c>
      <c r="G655" s="370" t="s">
        <v>13128</v>
      </c>
      <c r="H655" s="370" t="s">
        <v>13129</v>
      </c>
      <c r="I655" s="370" t="s">
        <v>38322</v>
      </c>
    </row>
    <row r="656" spans="1:9" ht="68.45" customHeight="1" x14ac:dyDescent="0.25">
      <c r="A656" s="369">
        <v>652</v>
      </c>
      <c r="B656" s="370" t="s">
        <v>34380</v>
      </c>
      <c r="C656" s="371" t="s">
        <v>13133</v>
      </c>
      <c r="D656" s="370" t="s">
        <v>38323</v>
      </c>
      <c r="E656" s="370" t="s">
        <v>35078</v>
      </c>
      <c r="F656" s="370" t="s">
        <v>36725</v>
      </c>
      <c r="G656" s="370" t="s">
        <v>13134</v>
      </c>
      <c r="H656" s="370" t="s">
        <v>35079</v>
      </c>
      <c r="I656" s="370" t="s">
        <v>38324</v>
      </c>
    </row>
    <row r="657" spans="1:9" ht="68.45" customHeight="1" x14ac:dyDescent="0.25">
      <c r="A657" s="369">
        <v>653</v>
      </c>
      <c r="B657" s="370" t="s">
        <v>34380</v>
      </c>
      <c r="C657" s="371" t="s">
        <v>13139</v>
      </c>
      <c r="D657" s="370" t="s">
        <v>38325</v>
      </c>
      <c r="E657" s="370" t="s">
        <v>35081</v>
      </c>
      <c r="F657" s="370" t="s">
        <v>36727</v>
      </c>
      <c r="G657" s="370" t="s">
        <v>13140</v>
      </c>
      <c r="H657" s="370" t="s">
        <v>35082</v>
      </c>
      <c r="I657" s="370" t="s">
        <v>38326</v>
      </c>
    </row>
    <row r="658" spans="1:9" ht="85.35" customHeight="1" x14ac:dyDescent="0.25">
      <c r="A658" s="369">
        <v>654</v>
      </c>
      <c r="B658" s="370" t="s">
        <v>34380</v>
      </c>
      <c r="C658" s="371" t="s">
        <v>13145</v>
      </c>
      <c r="D658" s="370" t="s">
        <v>38327</v>
      </c>
      <c r="E658" s="370" t="s">
        <v>35084</v>
      </c>
      <c r="F658" s="370" t="s">
        <v>36729</v>
      </c>
      <c r="G658" s="370" t="s">
        <v>13146</v>
      </c>
      <c r="H658" s="370" t="s">
        <v>13147</v>
      </c>
      <c r="I658" s="370" t="s">
        <v>38328</v>
      </c>
    </row>
    <row r="659" spans="1:9" ht="85.35" customHeight="1" x14ac:dyDescent="0.25">
      <c r="A659" s="369">
        <v>655</v>
      </c>
      <c r="B659" s="370" t="s">
        <v>34380</v>
      </c>
      <c r="C659" s="371" t="s">
        <v>13151</v>
      </c>
      <c r="D659" s="370" t="s">
        <v>38329</v>
      </c>
      <c r="E659" s="370" t="s">
        <v>35086</v>
      </c>
      <c r="F659" s="370" t="s">
        <v>36731</v>
      </c>
      <c r="G659" s="370" t="s">
        <v>13152</v>
      </c>
      <c r="H659" s="370" t="s">
        <v>13153</v>
      </c>
      <c r="I659" s="370" t="s">
        <v>38330</v>
      </c>
    </row>
    <row r="660" spans="1:9" ht="68.45" customHeight="1" x14ac:dyDescent="0.25">
      <c r="A660" s="369">
        <v>656</v>
      </c>
      <c r="B660" s="370" t="s">
        <v>34380</v>
      </c>
      <c r="C660" s="371" t="s">
        <v>13157</v>
      </c>
      <c r="D660" s="370" t="s">
        <v>38331</v>
      </c>
      <c r="E660" s="370" t="s">
        <v>35088</v>
      </c>
      <c r="F660" s="370" t="s">
        <v>36733</v>
      </c>
      <c r="G660" s="370" t="s">
        <v>13158</v>
      </c>
      <c r="H660" s="370" t="s">
        <v>13159</v>
      </c>
      <c r="I660" s="370" t="s">
        <v>38332</v>
      </c>
    </row>
    <row r="661" spans="1:9" ht="85.35" customHeight="1" x14ac:dyDescent="0.25">
      <c r="A661" s="369">
        <v>657</v>
      </c>
      <c r="B661" s="370" t="s">
        <v>34380</v>
      </c>
      <c r="C661" s="371" t="s">
        <v>13163</v>
      </c>
      <c r="D661" s="370" t="s">
        <v>38333</v>
      </c>
      <c r="E661" s="370" t="s">
        <v>35090</v>
      </c>
      <c r="F661" s="370" t="s">
        <v>36735</v>
      </c>
      <c r="G661" s="370" t="s">
        <v>13164</v>
      </c>
      <c r="H661" s="370" t="s">
        <v>13165</v>
      </c>
      <c r="I661" s="370" t="s">
        <v>38334</v>
      </c>
    </row>
    <row r="662" spans="1:9" ht="85.35" customHeight="1" x14ac:dyDescent="0.25">
      <c r="A662" s="369">
        <v>658</v>
      </c>
      <c r="B662" s="370" t="s">
        <v>34380</v>
      </c>
      <c r="C662" s="371" t="s">
        <v>13169</v>
      </c>
      <c r="D662" s="370" t="s">
        <v>38335</v>
      </c>
      <c r="E662" s="370" t="s">
        <v>35092</v>
      </c>
      <c r="F662" s="370" t="s">
        <v>36737</v>
      </c>
      <c r="G662" s="370" t="s">
        <v>13170</v>
      </c>
      <c r="H662" s="370" t="s">
        <v>13171</v>
      </c>
      <c r="I662" s="370" t="s">
        <v>38336</v>
      </c>
    </row>
    <row r="663" spans="1:9" ht="68.45" customHeight="1" x14ac:dyDescent="0.25">
      <c r="A663" s="369">
        <v>659</v>
      </c>
      <c r="B663" s="370" t="s">
        <v>34380</v>
      </c>
      <c r="C663" s="371" t="s">
        <v>13175</v>
      </c>
      <c r="D663" s="370" t="s">
        <v>38337</v>
      </c>
      <c r="E663" s="370" t="s">
        <v>35094</v>
      </c>
      <c r="F663" s="370" t="s">
        <v>36739</v>
      </c>
      <c r="G663" s="370" t="s">
        <v>13176</v>
      </c>
      <c r="H663" s="370" t="s">
        <v>12376</v>
      </c>
      <c r="I663" s="370" t="s">
        <v>38338</v>
      </c>
    </row>
    <row r="664" spans="1:9" ht="68.45" customHeight="1" x14ac:dyDescent="0.25">
      <c r="A664" s="369">
        <v>660</v>
      </c>
      <c r="B664" s="370" t="s">
        <v>34380</v>
      </c>
      <c r="C664" s="371" t="s">
        <v>13181</v>
      </c>
      <c r="D664" s="370" t="s">
        <v>38339</v>
      </c>
      <c r="E664" s="370" t="s">
        <v>35096</v>
      </c>
      <c r="F664" s="370" t="s">
        <v>36741</v>
      </c>
      <c r="G664" s="370" t="s">
        <v>13182</v>
      </c>
      <c r="H664" s="370" t="s">
        <v>35097</v>
      </c>
      <c r="I664" s="370" t="s">
        <v>38340</v>
      </c>
    </row>
    <row r="665" spans="1:9" ht="68.45" customHeight="1" x14ac:dyDescent="0.25">
      <c r="A665" s="369">
        <v>661</v>
      </c>
      <c r="B665" s="370" t="s">
        <v>34380</v>
      </c>
      <c r="C665" s="371" t="s">
        <v>13187</v>
      </c>
      <c r="D665" s="370" t="s">
        <v>38341</v>
      </c>
      <c r="E665" s="370" t="s">
        <v>35099</v>
      </c>
      <c r="F665" s="370" t="s">
        <v>36743</v>
      </c>
      <c r="G665" s="370" t="s">
        <v>13188</v>
      </c>
      <c r="H665" s="370" t="s">
        <v>13189</v>
      </c>
      <c r="I665" s="370" t="s">
        <v>38342</v>
      </c>
    </row>
    <row r="666" spans="1:9" ht="68.45" customHeight="1" x14ac:dyDescent="0.25">
      <c r="A666" s="369">
        <v>662</v>
      </c>
      <c r="B666" s="370" t="s">
        <v>34380</v>
      </c>
      <c r="C666" s="371" t="s">
        <v>13193</v>
      </c>
      <c r="D666" s="370" t="s">
        <v>38343</v>
      </c>
      <c r="E666" s="370" t="s">
        <v>35101</v>
      </c>
      <c r="F666" s="370" t="s">
        <v>36745</v>
      </c>
      <c r="G666" s="370" t="s">
        <v>13194</v>
      </c>
      <c r="H666" s="370" t="s">
        <v>13195</v>
      </c>
      <c r="I666" s="370" t="s">
        <v>38344</v>
      </c>
    </row>
    <row r="667" spans="1:9" ht="68.45" customHeight="1" x14ac:dyDescent="0.25">
      <c r="A667" s="369">
        <v>663</v>
      </c>
      <c r="B667" s="370" t="s">
        <v>34380</v>
      </c>
      <c r="C667" s="371" t="s">
        <v>13199</v>
      </c>
      <c r="D667" s="370" t="s">
        <v>38345</v>
      </c>
      <c r="E667" s="370" t="s">
        <v>35103</v>
      </c>
      <c r="F667" s="370" t="s">
        <v>36747</v>
      </c>
      <c r="G667" s="370" t="s">
        <v>13200</v>
      </c>
      <c r="H667" s="370" t="s">
        <v>13201</v>
      </c>
      <c r="I667" s="370" t="s">
        <v>38346</v>
      </c>
    </row>
    <row r="668" spans="1:9" ht="68.45" customHeight="1" x14ac:dyDescent="0.25">
      <c r="A668" s="369">
        <v>664</v>
      </c>
      <c r="B668" s="370" t="s">
        <v>34380</v>
      </c>
      <c r="C668" s="371" t="s">
        <v>13205</v>
      </c>
      <c r="D668" s="370" t="s">
        <v>38347</v>
      </c>
      <c r="E668" s="370" t="s">
        <v>35105</v>
      </c>
      <c r="F668" s="370" t="s">
        <v>36749</v>
      </c>
      <c r="G668" s="370" t="s">
        <v>13206</v>
      </c>
      <c r="H668" s="370" t="s">
        <v>35106</v>
      </c>
      <c r="I668" s="370" t="s">
        <v>38348</v>
      </c>
    </row>
    <row r="669" spans="1:9" ht="85.35" customHeight="1" x14ac:dyDescent="0.25">
      <c r="A669" s="369">
        <v>665</v>
      </c>
      <c r="B669" s="370" t="s">
        <v>34380</v>
      </c>
      <c r="C669" s="371" t="s">
        <v>13211</v>
      </c>
      <c r="D669" s="370" t="s">
        <v>38349</v>
      </c>
      <c r="E669" s="370" t="s">
        <v>35108</v>
      </c>
      <c r="F669" s="370" t="s">
        <v>36751</v>
      </c>
      <c r="G669" s="370" t="s">
        <v>13212</v>
      </c>
      <c r="H669" s="370" t="s">
        <v>35109</v>
      </c>
      <c r="I669" s="370" t="s">
        <v>38350</v>
      </c>
    </row>
    <row r="670" spans="1:9" ht="68.45" customHeight="1" x14ac:dyDescent="0.25">
      <c r="A670" s="369">
        <v>666</v>
      </c>
      <c r="B670" s="370" t="s">
        <v>34380</v>
      </c>
      <c r="C670" s="371" t="s">
        <v>13217</v>
      </c>
      <c r="D670" s="370" t="s">
        <v>38351</v>
      </c>
      <c r="E670" s="370" t="s">
        <v>35111</v>
      </c>
      <c r="F670" s="370" t="s">
        <v>36753</v>
      </c>
      <c r="G670" s="370" t="s">
        <v>13218</v>
      </c>
      <c r="H670" s="370" t="s">
        <v>35112</v>
      </c>
      <c r="I670" s="370" t="s">
        <v>38352</v>
      </c>
    </row>
    <row r="671" spans="1:9" ht="68.45" customHeight="1" x14ac:dyDescent="0.25">
      <c r="A671" s="369">
        <v>667</v>
      </c>
      <c r="B671" s="370" t="s">
        <v>34380</v>
      </c>
      <c r="C671" s="371" t="s">
        <v>13223</v>
      </c>
      <c r="D671" s="370" t="s">
        <v>38353</v>
      </c>
      <c r="E671" s="370" t="s">
        <v>35114</v>
      </c>
      <c r="F671" s="370" t="s">
        <v>36755</v>
      </c>
      <c r="G671" s="370" t="s">
        <v>13224</v>
      </c>
      <c r="H671" s="370" t="s">
        <v>13225</v>
      </c>
      <c r="I671" s="370" t="s">
        <v>38354</v>
      </c>
    </row>
    <row r="672" spans="1:9" ht="68.45" customHeight="1" x14ac:dyDescent="0.25">
      <c r="A672" s="369">
        <v>668</v>
      </c>
      <c r="B672" s="370" t="s">
        <v>34380</v>
      </c>
      <c r="C672" s="371" t="s">
        <v>13229</v>
      </c>
      <c r="D672" s="370" t="s">
        <v>38355</v>
      </c>
      <c r="E672" s="370" t="s">
        <v>35116</v>
      </c>
      <c r="F672" s="370" t="s">
        <v>36757</v>
      </c>
      <c r="G672" s="370" t="s">
        <v>13230</v>
      </c>
      <c r="H672" s="370" t="s">
        <v>13231</v>
      </c>
      <c r="I672" s="370" t="s">
        <v>38356</v>
      </c>
    </row>
    <row r="673" spans="1:9" ht="85.35" customHeight="1" x14ac:dyDescent="0.25">
      <c r="A673" s="369">
        <v>669</v>
      </c>
      <c r="B673" s="370" t="s">
        <v>34380</v>
      </c>
      <c r="C673" s="371" t="s">
        <v>13235</v>
      </c>
      <c r="D673" s="370" t="s">
        <v>38357</v>
      </c>
      <c r="E673" s="370" t="s">
        <v>35118</v>
      </c>
      <c r="F673" s="370" t="s">
        <v>36759</v>
      </c>
      <c r="G673" s="370" t="s">
        <v>13236</v>
      </c>
      <c r="H673" s="370" t="s">
        <v>13237</v>
      </c>
      <c r="I673" s="370" t="s">
        <v>38358</v>
      </c>
    </row>
    <row r="674" spans="1:9" ht="85.35" customHeight="1" x14ac:dyDescent="0.25">
      <c r="A674" s="369">
        <v>670</v>
      </c>
      <c r="B674" s="370" t="s">
        <v>34380</v>
      </c>
      <c r="C674" s="371" t="s">
        <v>13241</v>
      </c>
      <c r="D674" s="370" t="s">
        <v>38359</v>
      </c>
      <c r="E674" s="370" t="s">
        <v>35120</v>
      </c>
      <c r="F674" s="370" t="s">
        <v>36761</v>
      </c>
      <c r="G674" s="370" t="s">
        <v>11769</v>
      </c>
      <c r="H674" s="370" t="s">
        <v>11770</v>
      </c>
      <c r="I674" s="370" t="s">
        <v>38360</v>
      </c>
    </row>
    <row r="675" spans="1:9" ht="85.35" customHeight="1" x14ac:dyDescent="0.25">
      <c r="A675" s="369">
        <v>671</v>
      </c>
      <c r="B675" s="370" t="s">
        <v>34380</v>
      </c>
      <c r="C675" s="371" t="s">
        <v>13243</v>
      </c>
      <c r="D675" s="370" t="s">
        <v>38361</v>
      </c>
      <c r="E675" s="370" t="s">
        <v>35122</v>
      </c>
      <c r="F675" s="370" t="s">
        <v>36763</v>
      </c>
      <c r="G675" s="370" t="s">
        <v>13244</v>
      </c>
      <c r="H675" s="370" t="s">
        <v>13245</v>
      </c>
      <c r="I675" s="370" t="s">
        <v>38362</v>
      </c>
    </row>
    <row r="676" spans="1:9" ht="85.35" customHeight="1" x14ac:dyDescent="0.25">
      <c r="A676" s="369">
        <v>672</v>
      </c>
      <c r="B676" s="370" t="s">
        <v>34380</v>
      </c>
      <c r="C676" s="371" t="s">
        <v>13249</v>
      </c>
      <c r="D676" s="370" t="s">
        <v>38363</v>
      </c>
      <c r="E676" s="370" t="s">
        <v>35124</v>
      </c>
      <c r="F676" s="370" t="s">
        <v>36765</v>
      </c>
      <c r="G676" s="370" t="s">
        <v>13250</v>
      </c>
      <c r="H676" s="370" t="s">
        <v>13251</v>
      </c>
      <c r="I676" s="370" t="s">
        <v>38364</v>
      </c>
    </row>
    <row r="677" spans="1:9" ht="68.45" customHeight="1" x14ac:dyDescent="0.25">
      <c r="A677" s="369">
        <v>673</v>
      </c>
      <c r="B677" s="370" t="s">
        <v>34380</v>
      </c>
      <c r="C677" s="371" t="s">
        <v>13255</v>
      </c>
      <c r="D677" s="370" t="s">
        <v>38365</v>
      </c>
      <c r="E677" s="370" t="s">
        <v>35126</v>
      </c>
      <c r="F677" s="370" t="s">
        <v>36767</v>
      </c>
      <c r="G677" s="370" t="s">
        <v>13256</v>
      </c>
      <c r="H677" s="370" t="s">
        <v>13257</v>
      </c>
      <c r="I677" s="370" t="s">
        <v>38366</v>
      </c>
    </row>
    <row r="678" spans="1:9" ht="68.45" customHeight="1" x14ac:dyDescent="0.25">
      <c r="A678" s="369">
        <v>674</v>
      </c>
      <c r="B678" s="370" t="s">
        <v>34380</v>
      </c>
      <c r="C678" s="371" t="s">
        <v>13261</v>
      </c>
      <c r="D678" s="370" t="s">
        <v>38367</v>
      </c>
      <c r="E678" s="370" t="s">
        <v>35128</v>
      </c>
      <c r="F678" s="370" t="s">
        <v>36769</v>
      </c>
      <c r="G678" s="370" t="s">
        <v>13262</v>
      </c>
      <c r="H678" s="370" t="s">
        <v>13263</v>
      </c>
      <c r="I678" s="370" t="s">
        <v>38368</v>
      </c>
    </row>
    <row r="679" spans="1:9" ht="68.45" customHeight="1" x14ac:dyDescent="0.25">
      <c r="A679" s="369">
        <v>675</v>
      </c>
      <c r="B679" s="370" t="s">
        <v>34380</v>
      </c>
      <c r="C679" s="371" t="s">
        <v>13267</v>
      </c>
      <c r="D679" s="370" t="s">
        <v>38369</v>
      </c>
      <c r="E679" s="370" t="s">
        <v>35130</v>
      </c>
      <c r="F679" s="370" t="s">
        <v>36771</v>
      </c>
      <c r="G679" s="370" t="s">
        <v>13268</v>
      </c>
      <c r="H679" s="370" t="s">
        <v>35131</v>
      </c>
      <c r="I679" s="370" t="s">
        <v>38370</v>
      </c>
    </row>
    <row r="680" spans="1:9" ht="85.35" customHeight="1" x14ac:dyDescent="0.25">
      <c r="A680" s="369">
        <v>676</v>
      </c>
      <c r="B680" s="370" t="s">
        <v>34380</v>
      </c>
      <c r="C680" s="371" t="s">
        <v>13273</v>
      </c>
      <c r="D680" s="370" t="s">
        <v>38371</v>
      </c>
      <c r="E680" s="370" t="s">
        <v>35133</v>
      </c>
      <c r="F680" s="370" t="s">
        <v>36773</v>
      </c>
      <c r="G680" s="370" t="s">
        <v>13274</v>
      </c>
      <c r="H680" s="370" t="s">
        <v>13275</v>
      </c>
      <c r="I680" s="370" t="s">
        <v>38372</v>
      </c>
    </row>
    <row r="681" spans="1:9" ht="68.45" customHeight="1" x14ac:dyDescent="0.25">
      <c r="A681" s="369">
        <v>677</v>
      </c>
      <c r="B681" s="370" t="s">
        <v>34380</v>
      </c>
      <c r="C681" s="371" t="s">
        <v>13279</v>
      </c>
      <c r="D681" s="370" t="s">
        <v>38373</v>
      </c>
      <c r="E681" s="370" t="s">
        <v>35135</v>
      </c>
      <c r="F681" s="370" t="s">
        <v>36775</v>
      </c>
      <c r="G681" s="370" t="s">
        <v>13280</v>
      </c>
      <c r="H681" s="370" t="s">
        <v>35136</v>
      </c>
      <c r="I681" s="370" t="s">
        <v>38374</v>
      </c>
    </row>
    <row r="682" spans="1:9" ht="85.35" customHeight="1" x14ac:dyDescent="0.25">
      <c r="A682" s="369">
        <v>678</v>
      </c>
      <c r="B682" s="370" t="s">
        <v>34380</v>
      </c>
      <c r="C682" s="371" t="s">
        <v>13285</v>
      </c>
      <c r="D682" s="370" t="s">
        <v>38375</v>
      </c>
      <c r="E682" s="370" t="s">
        <v>35138</v>
      </c>
      <c r="F682" s="370" t="s">
        <v>36777</v>
      </c>
      <c r="G682" s="370" t="s">
        <v>13286</v>
      </c>
      <c r="H682" s="370" t="s">
        <v>13287</v>
      </c>
      <c r="I682" s="370" t="s">
        <v>38376</v>
      </c>
    </row>
    <row r="683" spans="1:9" ht="68.45" customHeight="1" x14ac:dyDescent="0.25">
      <c r="A683" s="369">
        <v>679</v>
      </c>
      <c r="B683" s="370" t="s">
        <v>34380</v>
      </c>
      <c r="C683" s="371" t="s">
        <v>13288</v>
      </c>
      <c r="D683" s="370" t="s">
        <v>38377</v>
      </c>
      <c r="E683" s="370" t="s">
        <v>35140</v>
      </c>
      <c r="F683" s="370" t="s">
        <v>36779</v>
      </c>
      <c r="G683" s="370" t="s">
        <v>13289</v>
      </c>
      <c r="H683" s="370" t="s">
        <v>35141</v>
      </c>
      <c r="I683" s="370" t="s">
        <v>38378</v>
      </c>
    </row>
    <row r="684" spans="1:9" ht="68.45" customHeight="1" x14ac:dyDescent="0.25">
      <c r="A684" s="369">
        <v>680</v>
      </c>
      <c r="B684" s="370" t="s">
        <v>34380</v>
      </c>
      <c r="C684" s="371" t="s">
        <v>13294</v>
      </c>
      <c r="D684" s="370" t="s">
        <v>38379</v>
      </c>
      <c r="E684" s="370" t="s">
        <v>35143</v>
      </c>
      <c r="F684" s="370" t="s">
        <v>36781</v>
      </c>
      <c r="G684" s="370" t="s">
        <v>13295</v>
      </c>
      <c r="H684" s="370" t="s">
        <v>13296</v>
      </c>
      <c r="I684" s="370" t="s">
        <v>38380</v>
      </c>
    </row>
    <row r="685" spans="1:9" ht="68.45" customHeight="1" x14ac:dyDescent="0.25">
      <c r="A685" s="369">
        <v>681</v>
      </c>
      <c r="B685" s="370" t="s">
        <v>34380</v>
      </c>
      <c r="C685" s="371" t="s">
        <v>13300</v>
      </c>
      <c r="D685" s="370" t="s">
        <v>38381</v>
      </c>
      <c r="E685" s="370" t="s">
        <v>35145</v>
      </c>
      <c r="F685" s="370" t="s">
        <v>36783</v>
      </c>
      <c r="G685" s="370" t="s">
        <v>13301</v>
      </c>
      <c r="H685" s="370" t="s">
        <v>35146</v>
      </c>
      <c r="I685" s="370" t="s">
        <v>38382</v>
      </c>
    </row>
    <row r="686" spans="1:9" ht="68.45" customHeight="1" x14ac:dyDescent="0.25">
      <c r="A686" s="369">
        <v>682</v>
      </c>
      <c r="B686" s="370" t="s">
        <v>34380</v>
      </c>
      <c r="C686" s="371" t="s">
        <v>13306</v>
      </c>
      <c r="D686" s="370" t="s">
        <v>38383</v>
      </c>
      <c r="E686" s="370" t="s">
        <v>35148</v>
      </c>
      <c r="F686" s="370" t="s">
        <v>36785</v>
      </c>
      <c r="G686" s="370" t="s">
        <v>13307</v>
      </c>
      <c r="H686" s="370" t="s">
        <v>35149</v>
      </c>
      <c r="I686" s="370" t="s">
        <v>38384</v>
      </c>
    </row>
    <row r="687" spans="1:9" ht="85.35" customHeight="1" x14ac:dyDescent="0.25">
      <c r="A687" s="369">
        <v>683</v>
      </c>
      <c r="B687" s="370" t="s">
        <v>34380</v>
      </c>
      <c r="C687" s="371" t="s">
        <v>13313</v>
      </c>
      <c r="D687" s="370" t="s">
        <v>38385</v>
      </c>
      <c r="E687" s="370" t="s">
        <v>35151</v>
      </c>
      <c r="F687" s="370" t="s">
        <v>36787</v>
      </c>
      <c r="G687" s="370" t="s">
        <v>13314</v>
      </c>
      <c r="H687" s="370" t="s">
        <v>35152</v>
      </c>
      <c r="I687" s="370" t="s">
        <v>38386</v>
      </c>
    </row>
    <row r="688" spans="1:9" ht="85.35" customHeight="1" x14ac:dyDescent="0.25">
      <c r="A688" s="369">
        <v>684</v>
      </c>
      <c r="B688" s="370" t="s">
        <v>34380</v>
      </c>
      <c r="C688" s="371" t="s">
        <v>13325</v>
      </c>
      <c r="D688" s="370" t="s">
        <v>38387</v>
      </c>
      <c r="E688" s="370" t="s">
        <v>35154</v>
      </c>
      <c r="F688" s="370" t="s">
        <v>36789</v>
      </c>
      <c r="G688" s="370" t="s">
        <v>35155</v>
      </c>
      <c r="H688" s="370" t="s">
        <v>35156</v>
      </c>
      <c r="I688" s="370" t="s">
        <v>38388</v>
      </c>
    </row>
    <row r="689" spans="1:9" ht="85.35" customHeight="1" x14ac:dyDescent="0.25">
      <c r="A689" s="369">
        <v>685</v>
      </c>
      <c r="B689" s="370" t="s">
        <v>34380</v>
      </c>
      <c r="C689" s="371" t="s">
        <v>13331</v>
      </c>
      <c r="D689" s="370" t="s">
        <v>38389</v>
      </c>
      <c r="E689" s="370" t="s">
        <v>35158</v>
      </c>
      <c r="F689" s="370" t="s">
        <v>36791</v>
      </c>
      <c r="G689" s="370" t="s">
        <v>13332</v>
      </c>
      <c r="H689" s="370" t="s">
        <v>35159</v>
      </c>
      <c r="I689" s="370" t="s">
        <v>38390</v>
      </c>
    </row>
    <row r="690" spans="1:9" ht="68.45" customHeight="1" x14ac:dyDescent="0.25">
      <c r="A690" s="369">
        <v>686</v>
      </c>
      <c r="B690" s="370" t="s">
        <v>34380</v>
      </c>
      <c r="C690" s="371" t="s">
        <v>13337</v>
      </c>
      <c r="D690" s="370" t="s">
        <v>38391</v>
      </c>
      <c r="E690" s="370" t="s">
        <v>35161</v>
      </c>
      <c r="F690" s="370" t="s">
        <v>36793</v>
      </c>
      <c r="G690" s="370" t="s">
        <v>13338</v>
      </c>
      <c r="H690" s="370" t="s">
        <v>35162</v>
      </c>
      <c r="I690" s="370" t="s">
        <v>38392</v>
      </c>
    </row>
    <row r="691" spans="1:9" ht="68.45" customHeight="1" x14ac:dyDescent="0.25">
      <c r="A691" s="369">
        <v>687</v>
      </c>
      <c r="B691" s="370" t="s">
        <v>34380</v>
      </c>
      <c r="C691" s="371" t="s">
        <v>13343</v>
      </c>
      <c r="D691" s="370" t="s">
        <v>38393</v>
      </c>
      <c r="E691" s="370" t="s">
        <v>35164</v>
      </c>
      <c r="F691" s="370" t="s">
        <v>36795</v>
      </c>
      <c r="G691" s="370" t="s">
        <v>13344</v>
      </c>
      <c r="H691" s="370" t="s">
        <v>35165</v>
      </c>
      <c r="I691" s="370" t="s">
        <v>38394</v>
      </c>
    </row>
    <row r="692" spans="1:9" ht="85.35" customHeight="1" x14ac:dyDescent="0.25">
      <c r="A692" s="369">
        <v>688</v>
      </c>
      <c r="B692" s="370" t="s">
        <v>34380</v>
      </c>
      <c r="C692" s="371" t="s">
        <v>13349</v>
      </c>
      <c r="D692" s="370" t="s">
        <v>38395</v>
      </c>
      <c r="E692" s="370" t="s">
        <v>35167</v>
      </c>
      <c r="F692" s="370" t="s">
        <v>36797</v>
      </c>
      <c r="G692" s="370" t="s">
        <v>13350</v>
      </c>
      <c r="H692" s="370" t="s">
        <v>13351</v>
      </c>
      <c r="I692" s="370" t="s">
        <v>38396</v>
      </c>
    </row>
    <row r="693" spans="1:9" ht="68.45" customHeight="1" x14ac:dyDescent="0.25">
      <c r="A693" s="369">
        <v>689</v>
      </c>
      <c r="B693" s="370" t="s">
        <v>34380</v>
      </c>
      <c r="C693" s="371" t="s">
        <v>13355</v>
      </c>
      <c r="D693" s="370" t="s">
        <v>38397</v>
      </c>
      <c r="E693" s="370" t="s">
        <v>35169</v>
      </c>
      <c r="F693" s="370" t="s">
        <v>36799</v>
      </c>
      <c r="G693" s="370" t="s">
        <v>13356</v>
      </c>
      <c r="H693" s="370" t="s">
        <v>13357</v>
      </c>
      <c r="I693" s="370" t="s">
        <v>38398</v>
      </c>
    </row>
    <row r="694" spans="1:9" ht="68.45" customHeight="1" x14ac:dyDescent="0.25">
      <c r="A694" s="369">
        <v>690</v>
      </c>
      <c r="B694" s="370" t="s">
        <v>34380</v>
      </c>
      <c r="C694" s="371" t="s">
        <v>13361</v>
      </c>
      <c r="D694" s="370" t="s">
        <v>38399</v>
      </c>
      <c r="E694" s="370" t="s">
        <v>35171</v>
      </c>
      <c r="F694" s="370" t="s">
        <v>36801</v>
      </c>
      <c r="G694" s="370" t="s">
        <v>13362</v>
      </c>
      <c r="H694" s="370" t="s">
        <v>13363</v>
      </c>
      <c r="I694" s="370" t="s">
        <v>38400</v>
      </c>
    </row>
    <row r="695" spans="1:9" ht="68.45" customHeight="1" x14ac:dyDescent="0.25">
      <c r="A695" s="369">
        <v>691</v>
      </c>
      <c r="B695" s="370" t="s">
        <v>34380</v>
      </c>
      <c r="C695" s="371" t="s">
        <v>13367</v>
      </c>
      <c r="D695" s="370" t="s">
        <v>38401</v>
      </c>
      <c r="E695" s="370" t="s">
        <v>35173</v>
      </c>
      <c r="F695" s="370" t="s">
        <v>36803</v>
      </c>
      <c r="G695" s="370" t="s">
        <v>13368</v>
      </c>
      <c r="H695" s="370" t="s">
        <v>35174</v>
      </c>
      <c r="I695" s="370" t="s">
        <v>38402</v>
      </c>
    </row>
    <row r="696" spans="1:9" ht="68.45" customHeight="1" x14ac:dyDescent="0.25">
      <c r="A696" s="369">
        <v>692</v>
      </c>
      <c r="B696" s="370" t="s">
        <v>34380</v>
      </c>
      <c r="C696" s="371" t="s">
        <v>13373</v>
      </c>
      <c r="D696" s="370" t="s">
        <v>38403</v>
      </c>
      <c r="E696" s="370" t="s">
        <v>35176</v>
      </c>
      <c r="F696" s="370" t="s">
        <v>36805</v>
      </c>
      <c r="G696" s="370" t="s">
        <v>13374</v>
      </c>
      <c r="H696" s="370" t="s">
        <v>13375</v>
      </c>
      <c r="I696" s="370" t="s">
        <v>38404</v>
      </c>
    </row>
    <row r="697" spans="1:9" ht="85.35" customHeight="1" x14ac:dyDescent="0.25">
      <c r="A697" s="369">
        <v>693</v>
      </c>
      <c r="B697" s="370" t="s">
        <v>34380</v>
      </c>
      <c r="C697" s="371" t="s">
        <v>13379</v>
      </c>
      <c r="D697" s="370" t="s">
        <v>38405</v>
      </c>
      <c r="E697" s="370" t="s">
        <v>35178</v>
      </c>
      <c r="F697" s="370" t="s">
        <v>36807</v>
      </c>
      <c r="G697" s="370" t="s">
        <v>13380</v>
      </c>
      <c r="H697" s="370" t="s">
        <v>35179</v>
      </c>
      <c r="I697" s="370" t="s">
        <v>38406</v>
      </c>
    </row>
    <row r="698" spans="1:9" ht="85.35" customHeight="1" x14ac:dyDescent="0.25">
      <c r="A698" s="369">
        <v>694</v>
      </c>
      <c r="B698" s="370" t="s">
        <v>34380</v>
      </c>
      <c r="C698" s="371" t="s">
        <v>13385</v>
      </c>
      <c r="D698" s="370" t="s">
        <v>38407</v>
      </c>
      <c r="E698" s="370" t="s">
        <v>35181</v>
      </c>
      <c r="F698" s="370" t="s">
        <v>36809</v>
      </c>
      <c r="G698" s="370" t="s">
        <v>13386</v>
      </c>
      <c r="H698" s="370" t="s">
        <v>13387</v>
      </c>
      <c r="I698" s="370" t="s">
        <v>38408</v>
      </c>
    </row>
    <row r="699" spans="1:9" ht="85.35" customHeight="1" x14ac:dyDescent="0.25">
      <c r="A699" s="369">
        <v>695</v>
      </c>
      <c r="B699" s="370" t="s">
        <v>34380</v>
      </c>
      <c r="C699" s="371" t="s">
        <v>13391</v>
      </c>
      <c r="D699" s="370" t="s">
        <v>38409</v>
      </c>
      <c r="E699" s="370" t="s">
        <v>35183</v>
      </c>
      <c r="F699" s="370" t="s">
        <v>36811</v>
      </c>
      <c r="G699" s="370" t="s">
        <v>13392</v>
      </c>
      <c r="H699" s="370" t="s">
        <v>13393</v>
      </c>
      <c r="I699" s="370" t="s">
        <v>38410</v>
      </c>
    </row>
    <row r="700" spans="1:9" ht="85.35" customHeight="1" x14ac:dyDescent="0.25">
      <c r="A700" s="369">
        <v>696</v>
      </c>
      <c r="B700" s="370" t="s">
        <v>34380</v>
      </c>
      <c r="C700" s="371" t="s">
        <v>13397</v>
      </c>
      <c r="D700" s="370" t="s">
        <v>38411</v>
      </c>
      <c r="E700" s="370" t="s">
        <v>35185</v>
      </c>
      <c r="F700" s="370" t="s">
        <v>36813</v>
      </c>
      <c r="G700" s="370" t="s">
        <v>13398</v>
      </c>
      <c r="H700" s="370" t="s">
        <v>13399</v>
      </c>
      <c r="I700" s="370" t="s">
        <v>38412</v>
      </c>
    </row>
    <row r="701" spans="1:9" ht="68.45" customHeight="1" x14ac:dyDescent="0.25">
      <c r="A701" s="369">
        <v>697</v>
      </c>
      <c r="B701" s="370" t="s">
        <v>34380</v>
      </c>
      <c r="C701" s="371" t="s">
        <v>13403</v>
      </c>
      <c r="D701" s="370" t="s">
        <v>38413</v>
      </c>
      <c r="E701" s="370" t="s">
        <v>35187</v>
      </c>
      <c r="F701" s="370" t="s">
        <v>36815</v>
      </c>
      <c r="G701" s="370" t="s">
        <v>13404</v>
      </c>
      <c r="H701" s="370" t="s">
        <v>13405</v>
      </c>
      <c r="I701" s="370" t="s">
        <v>38414</v>
      </c>
    </row>
    <row r="702" spans="1:9" ht="85.35" customHeight="1" x14ac:dyDescent="0.25">
      <c r="A702" s="369">
        <v>698</v>
      </c>
      <c r="B702" s="370" t="s">
        <v>34380</v>
      </c>
      <c r="C702" s="371" t="s">
        <v>13409</v>
      </c>
      <c r="D702" s="370" t="s">
        <v>38415</v>
      </c>
      <c r="E702" s="370" t="s">
        <v>35189</v>
      </c>
      <c r="F702" s="370" t="s">
        <v>36817</v>
      </c>
      <c r="G702" s="370" t="s">
        <v>13410</v>
      </c>
      <c r="H702" s="370" t="s">
        <v>35190</v>
      </c>
      <c r="I702" s="370" t="s">
        <v>38416</v>
      </c>
    </row>
    <row r="703" spans="1:9" ht="85.35" customHeight="1" x14ac:dyDescent="0.25">
      <c r="A703" s="369">
        <v>699</v>
      </c>
      <c r="B703" s="370" t="s">
        <v>34380</v>
      </c>
      <c r="C703" s="371" t="s">
        <v>13415</v>
      </c>
      <c r="D703" s="370" t="s">
        <v>38417</v>
      </c>
      <c r="E703" s="370" t="s">
        <v>35192</v>
      </c>
      <c r="F703" s="370" t="s">
        <v>36819</v>
      </c>
      <c r="G703" s="370" t="s">
        <v>13416</v>
      </c>
      <c r="H703" s="370" t="s">
        <v>35193</v>
      </c>
      <c r="I703" s="370" t="s">
        <v>38418</v>
      </c>
    </row>
    <row r="704" spans="1:9" ht="68.45" customHeight="1" x14ac:dyDescent="0.25">
      <c r="A704" s="369">
        <v>700</v>
      </c>
      <c r="B704" s="370" t="s">
        <v>34380</v>
      </c>
      <c r="C704" s="371" t="s">
        <v>13421</v>
      </c>
      <c r="D704" s="370" t="s">
        <v>38419</v>
      </c>
      <c r="E704" s="370" t="s">
        <v>35195</v>
      </c>
      <c r="F704" s="370" t="s">
        <v>36821</v>
      </c>
      <c r="G704" s="370" t="s">
        <v>13422</v>
      </c>
      <c r="H704" s="370" t="s">
        <v>13423</v>
      </c>
      <c r="I704" s="370" t="s">
        <v>38420</v>
      </c>
    </row>
    <row r="705" spans="1:9" ht="85.35" customHeight="1" x14ac:dyDescent="0.25">
      <c r="A705" s="369">
        <v>701</v>
      </c>
      <c r="B705" s="370" t="s">
        <v>34380</v>
      </c>
      <c r="C705" s="371" t="s">
        <v>13427</v>
      </c>
      <c r="D705" s="370" t="s">
        <v>38421</v>
      </c>
      <c r="E705" s="370" t="s">
        <v>35197</v>
      </c>
      <c r="F705" s="370" t="s">
        <v>36823</v>
      </c>
      <c r="G705" s="370" t="s">
        <v>13428</v>
      </c>
      <c r="H705" s="370" t="s">
        <v>13429</v>
      </c>
      <c r="I705" s="370" t="s">
        <v>38422</v>
      </c>
    </row>
    <row r="706" spans="1:9" ht="85.35" customHeight="1" x14ac:dyDescent="0.25">
      <c r="A706" s="369">
        <v>702</v>
      </c>
      <c r="B706" s="370" t="s">
        <v>34380</v>
      </c>
      <c r="C706" s="371" t="s">
        <v>13433</v>
      </c>
      <c r="D706" s="370" t="s">
        <v>38423</v>
      </c>
      <c r="E706" s="370" t="s">
        <v>35199</v>
      </c>
      <c r="F706" s="370" t="s">
        <v>36825</v>
      </c>
      <c r="G706" s="370" t="s">
        <v>13434</v>
      </c>
      <c r="H706" s="370" t="s">
        <v>13435</v>
      </c>
      <c r="I706" s="370" t="s">
        <v>38424</v>
      </c>
    </row>
    <row r="707" spans="1:9" ht="68.45" customHeight="1" x14ac:dyDescent="0.25">
      <c r="A707" s="369">
        <v>703</v>
      </c>
      <c r="B707" s="370" t="s">
        <v>34380</v>
      </c>
      <c r="C707" s="371" t="s">
        <v>13439</v>
      </c>
      <c r="D707" s="370" t="s">
        <v>38425</v>
      </c>
      <c r="E707" s="370" t="s">
        <v>35201</v>
      </c>
      <c r="F707" s="370" t="s">
        <v>36827</v>
      </c>
      <c r="G707" s="370" t="s">
        <v>35202</v>
      </c>
      <c r="H707" s="370" t="s">
        <v>13441</v>
      </c>
      <c r="I707" s="370" t="s">
        <v>38426</v>
      </c>
    </row>
    <row r="708" spans="1:9" ht="68.45" customHeight="1" x14ac:dyDescent="0.25">
      <c r="A708" s="369">
        <v>704</v>
      </c>
      <c r="B708" s="370" t="s">
        <v>34380</v>
      </c>
      <c r="C708" s="371" t="s">
        <v>13445</v>
      </c>
      <c r="D708" s="370" t="s">
        <v>38427</v>
      </c>
      <c r="E708" s="370" t="s">
        <v>35204</v>
      </c>
      <c r="F708" s="370" t="s">
        <v>36829</v>
      </c>
      <c r="G708" s="370" t="s">
        <v>13446</v>
      </c>
      <c r="H708" s="370" t="s">
        <v>35205</v>
      </c>
      <c r="I708" s="370" t="s">
        <v>38428</v>
      </c>
    </row>
    <row r="709" spans="1:9" ht="68.45" customHeight="1" x14ac:dyDescent="0.25">
      <c r="A709" s="369">
        <v>705</v>
      </c>
      <c r="B709" s="370" t="s">
        <v>34380</v>
      </c>
      <c r="C709" s="371" t="s">
        <v>13451</v>
      </c>
      <c r="D709" s="370" t="s">
        <v>38429</v>
      </c>
      <c r="E709" s="370" t="s">
        <v>35207</v>
      </c>
      <c r="F709" s="370" t="s">
        <v>36831</v>
      </c>
      <c r="G709" s="370" t="s">
        <v>13452</v>
      </c>
      <c r="H709" s="370" t="s">
        <v>35208</v>
      </c>
      <c r="I709" s="370" t="s">
        <v>38430</v>
      </c>
    </row>
    <row r="710" spans="1:9" ht="85.35" customHeight="1" x14ac:dyDescent="0.25">
      <c r="A710" s="369">
        <v>706</v>
      </c>
      <c r="B710" s="370" t="s">
        <v>34380</v>
      </c>
      <c r="C710" s="371" t="s">
        <v>13457</v>
      </c>
      <c r="D710" s="370" t="s">
        <v>38431</v>
      </c>
      <c r="E710" s="370" t="s">
        <v>35210</v>
      </c>
      <c r="F710" s="370" t="s">
        <v>36833</v>
      </c>
      <c r="G710" s="370" t="s">
        <v>13458</v>
      </c>
      <c r="H710" s="370" t="s">
        <v>13459</v>
      </c>
      <c r="I710" s="370" t="s">
        <v>38432</v>
      </c>
    </row>
    <row r="711" spans="1:9" ht="68.45" customHeight="1" x14ac:dyDescent="0.25">
      <c r="A711" s="369">
        <v>707</v>
      </c>
      <c r="B711" s="370" t="s">
        <v>34380</v>
      </c>
      <c r="C711" s="371" t="s">
        <v>13463</v>
      </c>
      <c r="D711" s="370" t="s">
        <v>38433</v>
      </c>
      <c r="E711" s="370" t="s">
        <v>35212</v>
      </c>
      <c r="F711" s="370" t="s">
        <v>36835</v>
      </c>
      <c r="G711" s="370" t="s">
        <v>13464</v>
      </c>
      <c r="H711" s="370" t="s">
        <v>13465</v>
      </c>
      <c r="I711" s="370" t="s">
        <v>38434</v>
      </c>
    </row>
    <row r="712" spans="1:9" ht="68.45" customHeight="1" x14ac:dyDescent="0.25">
      <c r="A712" s="369">
        <v>708</v>
      </c>
      <c r="B712" s="370" t="s">
        <v>34380</v>
      </c>
      <c r="C712" s="371" t="s">
        <v>13469</v>
      </c>
      <c r="D712" s="370" t="s">
        <v>38435</v>
      </c>
      <c r="E712" s="370" t="s">
        <v>35214</v>
      </c>
      <c r="F712" s="370" t="s">
        <v>36837</v>
      </c>
      <c r="G712" s="370" t="s">
        <v>13470</v>
      </c>
      <c r="H712" s="370" t="s">
        <v>13471</v>
      </c>
      <c r="I712" s="370" t="s">
        <v>38436</v>
      </c>
    </row>
    <row r="713" spans="1:9" ht="68.45" customHeight="1" x14ac:dyDescent="0.25">
      <c r="A713" s="369">
        <v>709</v>
      </c>
      <c r="B713" s="370" t="s">
        <v>34380</v>
      </c>
      <c r="C713" s="371" t="s">
        <v>13474</v>
      </c>
      <c r="D713" s="370" t="s">
        <v>38437</v>
      </c>
      <c r="E713" s="370" t="s">
        <v>35216</v>
      </c>
      <c r="F713" s="370" t="s">
        <v>36839</v>
      </c>
      <c r="G713" s="370" t="s">
        <v>13475</v>
      </c>
      <c r="H713" s="370" t="s">
        <v>13476</v>
      </c>
      <c r="I713" s="370" t="s">
        <v>38438</v>
      </c>
    </row>
    <row r="714" spans="1:9" ht="85.35" customHeight="1" x14ac:dyDescent="0.25">
      <c r="A714" s="369">
        <v>710</v>
      </c>
      <c r="B714" s="370" t="s">
        <v>34380</v>
      </c>
      <c r="C714" s="371" t="s">
        <v>13480</v>
      </c>
      <c r="D714" s="370" t="s">
        <v>38439</v>
      </c>
      <c r="E714" s="370" t="s">
        <v>35218</v>
      </c>
      <c r="F714" s="370" t="s">
        <v>36841</v>
      </c>
      <c r="G714" s="370" t="s">
        <v>35219</v>
      </c>
      <c r="H714" s="370" t="s">
        <v>35220</v>
      </c>
      <c r="I714" s="370" t="s">
        <v>38440</v>
      </c>
    </row>
    <row r="715" spans="1:9" ht="85.35" customHeight="1" x14ac:dyDescent="0.25">
      <c r="A715" s="369">
        <v>711</v>
      </c>
      <c r="B715" s="370" t="s">
        <v>34380</v>
      </c>
      <c r="C715" s="371" t="s">
        <v>13486</v>
      </c>
      <c r="D715" s="370" t="s">
        <v>38441</v>
      </c>
      <c r="E715" s="370" t="s">
        <v>35222</v>
      </c>
      <c r="F715" s="370" t="s">
        <v>36843</v>
      </c>
      <c r="G715" s="370" t="s">
        <v>13487</v>
      </c>
      <c r="H715" s="370" t="s">
        <v>13488</v>
      </c>
      <c r="I715" s="370" t="s">
        <v>38442</v>
      </c>
    </row>
    <row r="716" spans="1:9" ht="85.35" customHeight="1" x14ac:dyDescent="0.25">
      <c r="A716" s="369">
        <v>712</v>
      </c>
      <c r="B716" s="370" t="s">
        <v>34380</v>
      </c>
      <c r="C716" s="371" t="s">
        <v>13492</v>
      </c>
      <c r="D716" s="370" t="s">
        <v>38443</v>
      </c>
      <c r="E716" s="370" t="s">
        <v>35224</v>
      </c>
      <c r="F716" s="370" t="s">
        <v>36845</v>
      </c>
      <c r="G716" s="370" t="s">
        <v>13493</v>
      </c>
      <c r="H716" s="370" t="s">
        <v>13494</v>
      </c>
      <c r="I716" s="370" t="s">
        <v>38444</v>
      </c>
    </row>
    <row r="717" spans="1:9" ht="68.45" customHeight="1" x14ac:dyDescent="0.25">
      <c r="A717" s="369">
        <v>713</v>
      </c>
      <c r="B717" s="370" t="s">
        <v>34380</v>
      </c>
      <c r="C717" s="371" t="s">
        <v>13498</v>
      </c>
      <c r="D717" s="370" t="s">
        <v>38445</v>
      </c>
      <c r="E717" s="370" t="s">
        <v>35226</v>
      </c>
      <c r="F717" s="370" t="s">
        <v>36847</v>
      </c>
      <c r="G717" s="370" t="s">
        <v>13499</v>
      </c>
      <c r="H717" s="370" t="s">
        <v>35227</v>
      </c>
      <c r="I717" s="370" t="s">
        <v>38446</v>
      </c>
    </row>
    <row r="718" spans="1:9" ht="85.35" customHeight="1" x14ac:dyDescent="0.25">
      <c r="A718" s="369">
        <v>714</v>
      </c>
      <c r="B718" s="370" t="s">
        <v>34380</v>
      </c>
      <c r="C718" s="371" t="s">
        <v>13504</v>
      </c>
      <c r="D718" s="370" t="s">
        <v>38447</v>
      </c>
      <c r="E718" s="370" t="s">
        <v>35229</v>
      </c>
      <c r="F718" s="370" t="s">
        <v>36849</v>
      </c>
      <c r="G718" s="370" t="s">
        <v>13505</v>
      </c>
      <c r="H718" s="370" t="s">
        <v>13506</v>
      </c>
      <c r="I718" s="370" t="s">
        <v>38448</v>
      </c>
    </row>
    <row r="719" spans="1:9" ht="85.35" customHeight="1" x14ac:dyDescent="0.25">
      <c r="A719" s="369">
        <v>715</v>
      </c>
      <c r="B719" s="370" t="s">
        <v>34380</v>
      </c>
      <c r="C719" s="371" t="s">
        <v>13510</v>
      </c>
      <c r="D719" s="370" t="s">
        <v>38449</v>
      </c>
      <c r="E719" s="370" t="s">
        <v>35231</v>
      </c>
      <c r="F719" s="370" t="s">
        <v>36851</v>
      </c>
      <c r="G719" s="370" t="s">
        <v>13511</v>
      </c>
      <c r="H719" s="370" t="s">
        <v>13512</v>
      </c>
      <c r="I719" s="370" t="s">
        <v>38450</v>
      </c>
    </row>
    <row r="720" spans="1:9" ht="85.35" customHeight="1" x14ac:dyDescent="0.25">
      <c r="A720" s="369">
        <v>716</v>
      </c>
      <c r="B720" s="370" t="s">
        <v>34380</v>
      </c>
      <c r="C720" s="371" t="s">
        <v>13516</v>
      </c>
      <c r="D720" s="370" t="s">
        <v>38451</v>
      </c>
      <c r="E720" s="370" t="s">
        <v>35233</v>
      </c>
      <c r="F720" s="370" t="s">
        <v>36853</v>
      </c>
      <c r="G720" s="370" t="s">
        <v>13517</v>
      </c>
      <c r="H720" s="370" t="s">
        <v>13518</v>
      </c>
      <c r="I720" s="370" t="s">
        <v>38452</v>
      </c>
    </row>
    <row r="721" spans="1:9" ht="85.35" customHeight="1" x14ac:dyDescent="0.25">
      <c r="A721" s="369">
        <v>717</v>
      </c>
      <c r="B721" s="370" t="s">
        <v>34380</v>
      </c>
      <c r="C721" s="371" t="s">
        <v>13522</v>
      </c>
      <c r="D721" s="370" t="s">
        <v>38453</v>
      </c>
      <c r="E721" s="370" t="s">
        <v>35235</v>
      </c>
      <c r="F721" s="370" t="s">
        <v>36855</v>
      </c>
      <c r="G721" s="370" t="s">
        <v>11384</v>
      </c>
      <c r="H721" s="370" t="s">
        <v>13523</v>
      </c>
      <c r="I721" s="370" t="s">
        <v>38454</v>
      </c>
    </row>
    <row r="722" spans="1:9" ht="85.35" customHeight="1" x14ac:dyDescent="0.25">
      <c r="A722" s="369">
        <v>718</v>
      </c>
      <c r="B722" s="370" t="s">
        <v>34380</v>
      </c>
      <c r="C722" s="371" t="s">
        <v>13527</v>
      </c>
      <c r="D722" s="370" t="s">
        <v>38455</v>
      </c>
      <c r="E722" s="370" t="s">
        <v>35237</v>
      </c>
      <c r="F722" s="370" t="s">
        <v>36857</v>
      </c>
      <c r="G722" s="370" t="s">
        <v>13528</v>
      </c>
      <c r="H722" s="370" t="s">
        <v>13529</v>
      </c>
      <c r="I722" s="370" t="s">
        <v>38456</v>
      </c>
    </row>
    <row r="723" spans="1:9" ht="85.35" customHeight="1" x14ac:dyDescent="0.25">
      <c r="A723" s="369">
        <v>719</v>
      </c>
      <c r="B723" s="370" t="s">
        <v>34380</v>
      </c>
      <c r="C723" s="371" t="s">
        <v>13530</v>
      </c>
      <c r="D723" s="370" t="s">
        <v>38457</v>
      </c>
      <c r="E723" s="370" t="s">
        <v>35239</v>
      </c>
      <c r="F723" s="370" t="s">
        <v>36859</v>
      </c>
      <c r="G723" s="370" t="s">
        <v>13531</v>
      </c>
      <c r="H723" s="370" t="s">
        <v>13532</v>
      </c>
      <c r="I723" s="370" t="s">
        <v>38458</v>
      </c>
    </row>
    <row r="724" spans="1:9" ht="68.45" customHeight="1" x14ac:dyDescent="0.25">
      <c r="A724" s="369">
        <v>720</v>
      </c>
      <c r="B724" s="370" t="s">
        <v>34380</v>
      </c>
      <c r="C724" s="371" t="s">
        <v>13533</v>
      </c>
      <c r="D724" s="370" t="s">
        <v>38459</v>
      </c>
      <c r="E724" s="370" t="s">
        <v>35241</v>
      </c>
      <c r="F724" s="370" t="s">
        <v>36861</v>
      </c>
      <c r="G724" s="370" t="s">
        <v>13534</v>
      </c>
      <c r="H724" s="370" t="s">
        <v>35242</v>
      </c>
      <c r="I724" s="370" t="s">
        <v>38460</v>
      </c>
    </row>
    <row r="725" spans="1:9" ht="68.45" customHeight="1" x14ac:dyDescent="0.25">
      <c r="A725" s="369">
        <v>721</v>
      </c>
      <c r="B725" s="370" t="s">
        <v>34380</v>
      </c>
      <c r="C725" s="371" t="s">
        <v>13539</v>
      </c>
      <c r="D725" s="370" t="s">
        <v>38461</v>
      </c>
      <c r="E725" s="370" t="s">
        <v>35244</v>
      </c>
      <c r="F725" s="370" t="s">
        <v>36863</v>
      </c>
      <c r="G725" s="370" t="s">
        <v>13540</v>
      </c>
      <c r="H725" s="370" t="s">
        <v>13541</v>
      </c>
      <c r="I725" s="370" t="s">
        <v>38462</v>
      </c>
    </row>
    <row r="726" spans="1:9" ht="85.35" customHeight="1" x14ac:dyDescent="0.25">
      <c r="A726" s="369">
        <v>722</v>
      </c>
      <c r="B726" s="370" t="s">
        <v>34380</v>
      </c>
      <c r="C726" s="371" t="s">
        <v>13545</v>
      </c>
      <c r="D726" s="370" t="s">
        <v>38463</v>
      </c>
      <c r="E726" s="370" t="s">
        <v>35246</v>
      </c>
      <c r="F726" s="370" t="s">
        <v>36865</v>
      </c>
      <c r="G726" s="370" t="s">
        <v>13546</v>
      </c>
      <c r="H726" s="370" t="s">
        <v>13547</v>
      </c>
      <c r="I726" s="370" t="s">
        <v>38464</v>
      </c>
    </row>
    <row r="727" spans="1:9" ht="68.45" customHeight="1" x14ac:dyDescent="0.25">
      <c r="A727" s="369">
        <v>723</v>
      </c>
      <c r="B727" s="370" t="s">
        <v>34380</v>
      </c>
      <c r="C727" s="371" t="s">
        <v>13551</v>
      </c>
      <c r="D727" s="370" t="s">
        <v>38465</v>
      </c>
      <c r="E727" s="370" t="s">
        <v>35248</v>
      </c>
      <c r="F727" s="370" t="s">
        <v>36867</v>
      </c>
      <c r="G727" s="370" t="s">
        <v>35249</v>
      </c>
      <c r="H727" s="370" t="s">
        <v>13553</v>
      </c>
      <c r="I727" s="370" t="s">
        <v>38466</v>
      </c>
    </row>
    <row r="728" spans="1:9" ht="68.45" customHeight="1" x14ac:dyDescent="0.25">
      <c r="A728" s="369">
        <v>724</v>
      </c>
      <c r="B728" s="370" t="s">
        <v>34380</v>
      </c>
      <c r="C728" s="371" t="s">
        <v>13557</v>
      </c>
      <c r="D728" s="370" t="s">
        <v>38467</v>
      </c>
      <c r="E728" s="370" t="s">
        <v>35251</v>
      </c>
      <c r="F728" s="370" t="s">
        <v>36869</v>
      </c>
      <c r="G728" s="370" t="s">
        <v>13558</v>
      </c>
      <c r="H728" s="370" t="s">
        <v>13559</v>
      </c>
      <c r="I728" s="370" t="s">
        <v>38468</v>
      </c>
    </row>
    <row r="729" spans="1:9" ht="85.35" customHeight="1" x14ac:dyDescent="0.25">
      <c r="A729" s="369">
        <v>725</v>
      </c>
      <c r="B729" s="370" t="s">
        <v>34380</v>
      </c>
      <c r="C729" s="371" t="s">
        <v>13563</v>
      </c>
      <c r="D729" s="370" t="s">
        <v>38469</v>
      </c>
      <c r="E729" s="370" t="s">
        <v>35253</v>
      </c>
      <c r="F729" s="370" t="s">
        <v>36871</v>
      </c>
      <c r="G729" s="370" t="s">
        <v>13564</v>
      </c>
      <c r="H729" s="370" t="s">
        <v>13565</v>
      </c>
      <c r="I729" s="370" t="s">
        <v>38470</v>
      </c>
    </row>
    <row r="730" spans="1:9" ht="68.45" customHeight="1" x14ac:dyDescent="0.25">
      <c r="A730" s="369">
        <v>726</v>
      </c>
      <c r="B730" s="370" t="s">
        <v>34380</v>
      </c>
      <c r="C730" s="371" t="s">
        <v>13569</v>
      </c>
      <c r="D730" s="370" t="s">
        <v>38471</v>
      </c>
      <c r="E730" s="370" t="s">
        <v>35255</v>
      </c>
      <c r="F730" s="370" t="s">
        <v>36873</v>
      </c>
      <c r="G730" s="370" t="s">
        <v>13570</v>
      </c>
      <c r="H730" s="370" t="s">
        <v>35256</v>
      </c>
      <c r="I730" s="370" t="s">
        <v>38472</v>
      </c>
    </row>
    <row r="731" spans="1:9" ht="85.35" customHeight="1" x14ac:dyDescent="0.25">
      <c r="A731" s="369">
        <v>727</v>
      </c>
      <c r="B731" s="370" t="s">
        <v>34380</v>
      </c>
      <c r="C731" s="371" t="s">
        <v>13575</v>
      </c>
      <c r="D731" s="370" t="s">
        <v>38473</v>
      </c>
      <c r="E731" s="370" t="s">
        <v>35258</v>
      </c>
      <c r="F731" s="370" t="s">
        <v>36875</v>
      </c>
      <c r="G731" s="370" t="s">
        <v>13576</v>
      </c>
      <c r="H731" s="370" t="s">
        <v>35259</v>
      </c>
      <c r="I731" s="370" t="s">
        <v>38474</v>
      </c>
    </row>
    <row r="732" spans="1:9" ht="85.35" customHeight="1" x14ac:dyDescent="0.25">
      <c r="A732" s="369">
        <v>728</v>
      </c>
      <c r="B732" s="370" t="s">
        <v>34380</v>
      </c>
      <c r="C732" s="371" t="s">
        <v>13581</v>
      </c>
      <c r="D732" s="370" t="s">
        <v>38475</v>
      </c>
      <c r="E732" s="370" t="s">
        <v>35261</v>
      </c>
      <c r="F732" s="370" t="s">
        <v>36877</v>
      </c>
      <c r="G732" s="370" t="s">
        <v>13582</v>
      </c>
      <c r="H732" s="370" t="s">
        <v>13583</v>
      </c>
      <c r="I732" s="370" t="s">
        <v>38476</v>
      </c>
    </row>
    <row r="733" spans="1:9" ht="68.45" customHeight="1" x14ac:dyDescent="0.25">
      <c r="A733" s="369">
        <v>729</v>
      </c>
      <c r="B733" s="370" t="s">
        <v>34380</v>
      </c>
      <c r="C733" s="371" t="s">
        <v>13587</v>
      </c>
      <c r="D733" s="370" t="s">
        <v>38477</v>
      </c>
      <c r="E733" s="370" t="s">
        <v>35263</v>
      </c>
      <c r="F733" s="370" t="s">
        <v>36879</v>
      </c>
      <c r="G733" s="370" t="s">
        <v>13588</v>
      </c>
      <c r="H733" s="370" t="s">
        <v>13589</v>
      </c>
      <c r="I733" s="370" t="s">
        <v>38478</v>
      </c>
    </row>
    <row r="734" spans="1:9" ht="68.45" customHeight="1" x14ac:dyDescent="0.25">
      <c r="A734" s="369">
        <v>730</v>
      </c>
      <c r="B734" s="370" t="s">
        <v>34380</v>
      </c>
      <c r="C734" s="371" t="s">
        <v>13593</v>
      </c>
      <c r="D734" s="370" t="s">
        <v>38479</v>
      </c>
      <c r="E734" s="370" t="s">
        <v>35265</v>
      </c>
      <c r="F734" s="370" t="s">
        <v>36881</v>
      </c>
      <c r="G734" s="370" t="s">
        <v>13594</v>
      </c>
      <c r="H734" s="370" t="s">
        <v>13595</v>
      </c>
      <c r="I734" s="370" t="s">
        <v>38480</v>
      </c>
    </row>
    <row r="735" spans="1:9" ht="68.45" customHeight="1" x14ac:dyDescent="0.25">
      <c r="A735" s="369">
        <v>731</v>
      </c>
      <c r="B735" s="370" t="s">
        <v>34380</v>
      </c>
      <c r="C735" s="371" t="s">
        <v>13599</v>
      </c>
      <c r="D735" s="370" t="s">
        <v>38481</v>
      </c>
      <c r="E735" s="370" t="s">
        <v>35267</v>
      </c>
      <c r="F735" s="370" t="s">
        <v>36883</v>
      </c>
      <c r="G735" s="370" t="s">
        <v>13600</v>
      </c>
      <c r="H735" s="370" t="s">
        <v>13601</v>
      </c>
      <c r="I735" s="370" t="s">
        <v>38482</v>
      </c>
    </row>
    <row r="736" spans="1:9" ht="68.45" customHeight="1" x14ac:dyDescent="0.25">
      <c r="A736" s="369">
        <v>732</v>
      </c>
      <c r="B736" s="370" t="s">
        <v>34380</v>
      </c>
      <c r="C736" s="371" t="s">
        <v>13605</v>
      </c>
      <c r="D736" s="370" t="s">
        <v>38483</v>
      </c>
      <c r="E736" s="370" t="s">
        <v>35269</v>
      </c>
      <c r="F736" s="370" t="s">
        <v>36885</v>
      </c>
      <c r="G736" s="370" t="s">
        <v>13606</v>
      </c>
      <c r="H736" s="370" t="s">
        <v>35270</v>
      </c>
      <c r="I736" s="370" t="s">
        <v>38484</v>
      </c>
    </row>
    <row r="737" spans="1:9" ht="68.45" customHeight="1" x14ac:dyDescent="0.25">
      <c r="A737" s="369">
        <v>733</v>
      </c>
      <c r="B737" s="370" t="s">
        <v>34380</v>
      </c>
      <c r="C737" s="371" t="s">
        <v>13611</v>
      </c>
      <c r="D737" s="370" t="s">
        <v>38485</v>
      </c>
      <c r="E737" s="370" t="s">
        <v>35272</v>
      </c>
      <c r="F737" s="370" t="s">
        <v>36887</v>
      </c>
      <c r="G737" s="370" t="s">
        <v>13612</v>
      </c>
      <c r="H737" s="370" t="s">
        <v>13613</v>
      </c>
      <c r="I737" s="370" t="s">
        <v>38486</v>
      </c>
    </row>
    <row r="738" spans="1:9" ht="68.45" customHeight="1" x14ac:dyDescent="0.25">
      <c r="A738" s="369">
        <v>734</v>
      </c>
      <c r="B738" s="370" t="s">
        <v>34380</v>
      </c>
      <c r="C738" s="371" t="s">
        <v>13617</v>
      </c>
      <c r="D738" s="370" t="s">
        <v>38487</v>
      </c>
      <c r="E738" s="370" t="s">
        <v>35274</v>
      </c>
      <c r="F738" s="370" t="s">
        <v>36889</v>
      </c>
      <c r="G738" s="370" t="s">
        <v>13618</v>
      </c>
      <c r="H738" s="370" t="s">
        <v>35275</v>
      </c>
      <c r="I738" s="370" t="s">
        <v>38488</v>
      </c>
    </row>
    <row r="739" spans="1:9" ht="68.45" customHeight="1" x14ac:dyDescent="0.25">
      <c r="A739" s="369">
        <v>735</v>
      </c>
      <c r="B739" s="370" t="s">
        <v>34380</v>
      </c>
      <c r="C739" s="371" t="s">
        <v>13623</v>
      </c>
      <c r="D739" s="370" t="s">
        <v>38489</v>
      </c>
      <c r="E739" s="370" t="s">
        <v>35277</v>
      </c>
      <c r="F739" s="370" t="s">
        <v>36891</v>
      </c>
      <c r="G739" s="370" t="s">
        <v>13624</v>
      </c>
      <c r="H739" s="370" t="s">
        <v>13625</v>
      </c>
      <c r="I739" s="370" t="s">
        <v>38490</v>
      </c>
    </row>
    <row r="740" spans="1:9" ht="68.45" customHeight="1" x14ac:dyDescent="0.25">
      <c r="A740" s="369">
        <v>736</v>
      </c>
      <c r="B740" s="370" t="s">
        <v>34380</v>
      </c>
      <c r="C740" s="371" t="s">
        <v>13629</v>
      </c>
      <c r="D740" s="370" t="s">
        <v>38491</v>
      </c>
      <c r="E740" s="370" t="s">
        <v>35279</v>
      </c>
      <c r="F740" s="370" t="s">
        <v>36893</v>
      </c>
      <c r="G740" s="370" t="s">
        <v>13630</v>
      </c>
      <c r="H740" s="370" t="s">
        <v>13631</v>
      </c>
      <c r="I740" s="370" t="s">
        <v>38492</v>
      </c>
    </row>
    <row r="741" spans="1:9" ht="68.45" customHeight="1" x14ac:dyDescent="0.25">
      <c r="A741" s="369">
        <v>737</v>
      </c>
      <c r="B741" s="370" t="s">
        <v>34380</v>
      </c>
      <c r="C741" s="371" t="s">
        <v>13635</v>
      </c>
      <c r="D741" s="370" t="s">
        <v>38493</v>
      </c>
      <c r="E741" s="370" t="s">
        <v>35281</v>
      </c>
      <c r="F741" s="370" t="s">
        <v>36895</v>
      </c>
      <c r="G741" s="370" t="s">
        <v>13636</v>
      </c>
      <c r="H741" s="370" t="s">
        <v>13637</v>
      </c>
      <c r="I741" s="370" t="s">
        <v>38494</v>
      </c>
    </row>
    <row r="742" spans="1:9" ht="68.45" customHeight="1" x14ac:dyDescent="0.25">
      <c r="A742" s="369">
        <v>738</v>
      </c>
      <c r="B742" s="370" t="s">
        <v>34380</v>
      </c>
      <c r="C742" s="371" t="s">
        <v>13641</v>
      </c>
      <c r="D742" s="370" t="s">
        <v>38495</v>
      </c>
      <c r="E742" s="370" t="s">
        <v>35283</v>
      </c>
      <c r="F742" s="370" t="s">
        <v>36897</v>
      </c>
      <c r="G742" s="370" t="s">
        <v>13642</v>
      </c>
      <c r="H742" s="370" t="s">
        <v>35284</v>
      </c>
      <c r="I742" s="370" t="s">
        <v>38496</v>
      </c>
    </row>
    <row r="743" spans="1:9" ht="68.45" customHeight="1" x14ac:dyDescent="0.25">
      <c r="A743" s="369">
        <v>739</v>
      </c>
      <c r="B743" s="370" t="s">
        <v>34380</v>
      </c>
      <c r="C743" s="371" t="s">
        <v>13647</v>
      </c>
      <c r="D743" s="370" t="s">
        <v>38497</v>
      </c>
      <c r="E743" s="370" t="s">
        <v>35286</v>
      </c>
      <c r="F743" s="370" t="s">
        <v>36899</v>
      </c>
      <c r="G743" s="370" t="s">
        <v>35287</v>
      </c>
      <c r="H743" s="370" t="s">
        <v>35288</v>
      </c>
      <c r="I743" s="370" t="s">
        <v>38498</v>
      </c>
    </row>
    <row r="744" spans="1:9" ht="68.45" customHeight="1" x14ac:dyDescent="0.25">
      <c r="A744" s="369">
        <v>740</v>
      </c>
      <c r="B744" s="370" t="s">
        <v>34380</v>
      </c>
      <c r="C744" s="371" t="s">
        <v>13653</v>
      </c>
      <c r="D744" s="370" t="s">
        <v>38499</v>
      </c>
      <c r="E744" s="370" t="s">
        <v>35290</v>
      </c>
      <c r="F744" s="370" t="s">
        <v>36901</v>
      </c>
      <c r="G744" s="370" t="s">
        <v>13654</v>
      </c>
      <c r="H744" s="370" t="s">
        <v>35291</v>
      </c>
      <c r="I744" s="370" t="s">
        <v>38500</v>
      </c>
    </row>
    <row r="745" spans="1:9" ht="68.45" customHeight="1" x14ac:dyDescent="0.25">
      <c r="A745" s="369">
        <v>741</v>
      </c>
      <c r="B745" s="370" t="s">
        <v>34380</v>
      </c>
      <c r="C745" s="371" t="s">
        <v>13659</v>
      </c>
      <c r="D745" s="370" t="s">
        <v>38501</v>
      </c>
      <c r="E745" s="370" t="s">
        <v>35293</v>
      </c>
      <c r="F745" s="370" t="s">
        <v>36903</v>
      </c>
      <c r="G745" s="370" t="s">
        <v>13660</v>
      </c>
      <c r="H745" s="370" t="s">
        <v>13661</v>
      </c>
      <c r="I745" s="370" t="s">
        <v>38502</v>
      </c>
    </row>
    <row r="746" spans="1:9" ht="68.45" customHeight="1" x14ac:dyDescent="0.25">
      <c r="A746" s="369">
        <v>742</v>
      </c>
      <c r="B746" s="370" t="s">
        <v>34380</v>
      </c>
      <c r="C746" s="371" t="s">
        <v>13665</v>
      </c>
      <c r="D746" s="370" t="s">
        <v>38503</v>
      </c>
      <c r="E746" s="370" t="s">
        <v>35295</v>
      </c>
      <c r="F746" s="370" t="s">
        <v>36905</v>
      </c>
      <c r="G746" s="370" t="s">
        <v>13666</v>
      </c>
      <c r="H746" s="370" t="s">
        <v>35296</v>
      </c>
      <c r="I746" s="370" t="s">
        <v>38504</v>
      </c>
    </row>
    <row r="747" spans="1:9" ht="68.45" customHeight="1" x14ac:dyDescent="0.25">
      <c r="A747" s="369">
        <v>743</v>
      </c>
      <c r="B747" s="370" t="s">
        <v>34380</v>
      </c>
      <c r="C747" s="371" t="s">
        <v>13671</v>
      </c>
      <c r="D747" s="370" t="s">
        <v>38505</v>
      </c>
      <c r="E747" s="370" t="s">
        <v>35298</v>
      </c>
      <c r="F747" s="370" t="s">
        <v>36907</v>
      </c>
      <c r="G747" s="370" t="s">
        <v>13672</v>
      </c>
      <c r="H747" s="370" t="s">
        <v>13673</v>
      </c>
      <c r="I747" s="370" t="s">
        <v>38506</v>
      </c>
    </row>
    <row r="748" spans="1:9" ht="85.35" customHeight="1" x14ac:dyDescent="0.25">
      <c r="A748" s="369">
        <v>744</v>
      </c>
      <c r="B748" s="370" t="s">
        <v>34380</v>
      </c>
      <c r="C748" s="371" t="s">
        <v>13677</v>
      </c>
      <c r="D748" s="370" t="s">
        <v>38507</v>
      </c>
      <c r="E748" s="370" t="s">
        <v>35300</v>
      </c>
      <c r="F748" s="370" t="s">
        <v>36909</v>
      </c>
      <c r="G748" s="370" t="s">
        <v>13678</v>
      </c>
      <c r="H748" s="370" t="s">
        <v>13679</v>
      </c>
      <c r="I748" s="370" t="s">
        <v>38508</v>
      </c>
    </row>
    <row r="749" spans="1:9" ht="68.45" customHeight="1" x14ac:dyDescent="0.25">
      <c r="A749" s="369">
        <v>745</v>
      </c>
      <c r="B749" s="370" t="s">
        <v>34380</v>
      </c>
      <c r="C749" s="371" t="s">
        <v>13683</v>
      </c>
      <c r="D749" s="370" t="s">
        <v>38509</v>
      </c>
      <c r="E749" s="370" t="s">
        <v>35302</v>
      </c>
      <c r="F749" s="370" t="s">
        <v>36911</v>
      </c>
      <c r="G749" s="370" t="s">
        <v>13684</v>
      </c>
      <c r="H749" s="370" t="s">
        <v>13685</v>
      </c>
      <c r="I749" s="370" t="s">
        <v>38510</v>
      </c>
    </row>
    <row r="750" spans="1:9" ht="85.35" customHeight="1" x14ac:dyDescent="0.25">
      <c r="A750" s="369">
        <v>746</v>
      </c>
      <c r="B750" s="370" t="s">
        <v>34380</v>
      </c>
      <c r="C750" s="371" t="s">
        <v>13689</v>
      </c>
      <c r="D750" s="370" t="s">
        <v>38511</v>
      </c>
      <c r="E750" s="370" t="s">
        <v>35304</v>
      </c>
      <c r="F750" s="370" t="s">
        <v>36913</v>
      </c>
      <c r="G750" s="370" t="s">
        <v>13690</v>
      </c>
      <c r="H750" s="370" t="s">
        <v>13691</v>
      </c>
      <c r="I750" s="370" t="s">
        <v>38512</v>
      </c>
    </row>
    <row r="751" spans="1:9" ht="68.45" customHeight="1" x14ac:dyDescent="0.25">
      <c r="A751" s="369">
        <v>747</v>
      </c>
      <c r="B751" s="370" t="s">
        <v>34380</v>
      </c>
      <c r="C751" s="371" t="s">
        <v>13695</v>
      </c>
      <c r="D751" s="370" t="s">
        <v>38513</v>
      </c>
      <c r="E751" s="370" t="s">
        <v>35306</v>
      </c>
      <c r="F751" s="370" t="s">
        <v>36915</v>
      </c>
      <c r="G751" s="370" t="s">
        <v>13696</v>
      </c>
      <c r="H751" s="370" t="s">
        <v>13697</v>
      </c>
      <c r="I751" s="370" t="s">
        <v>38514</v>
      </c>
    </row>
    <row r="752" spans="1:9" ht="68.45" customHeight="1" x14ac:dyDescent="0.25">
      <c r="A752" s="369">
        <v>748</v>
      </c>
      <c r="B752" s="370" t="s">
        <v>34380</v>
      </c>
      <c r="C752" s="371" t="s">
        <v>13701</v>
      </c>
      <c r="D752" s="370" t="s">
        <v>38515</v>
      </c>
      <c r="E752" s="370" t="s">
        <v>35308</v>
      </c>
      <c r="F752" s="370" t="s">
        <v>36917</v>
      </c>
      <c r="G752" s="370" t="s">
        <v>13702</v>
      </c>
      <c r="H752" s="370" t="s">
        <v>13701</v>
      </c>
      <c r="I752" s="370" t="s">
        <v>38516</v>
      </c>
    </row>
    <row r="753" spans="1:9" ht="68.45" customHeight="1" x14ac:dyDescent="0.25">
      <c r="A753" s="369">
        <v>749</v>
      </c>
      <c r="B753" s="370" t="s">
        <v>34380</v>
      </c>
      <c r="C753" s="371" t="s">
        <v>13706</v>
      </c>
      <c r="D753" s="370" t="s">
        <v>38517</v>
      </c>
      <c r="E753" s="370" t="s">
        <v>35310</v>
      </c>
      <c r="F753" s="370" t="s">
        <v>36919</v>
      </c>
      <c r="G753" s="370" t="s">
        <v>13707</v>
      </c>
      <c r="H753" s="370" t="s">
        <v>35311</v>
      </c>
      <c r="I753" s="370" t="s">
        <v>38518</v>
      </c>
    </row>
    <row r="754" spans="1:9" ht="68.45" customHeight="1" x14ac:dyDescent="0.25">
      <c r="A754" s="369">
        <v>750</v>
      </c>
      <c r="B754" s="370" t="s">
        <v>34380</v>
      </c>
      <c r="C754" s="371" t="s">
        <v>13712</v>
      </c>
      <c r="D754" s="370" t="s">
        <v>38519</v>
      </c>
      <c r="E754" s="370" t="s">
        <v>35313</v>
      </c>
      <c r="F754" s="370" t="s">
        <v>36921</v>
      </c>
      <c r="G754" s="370" t="s">
        <v>13713</v>
      </c>
      <c r="H754" s="370" t="s">
        <v>13714</v>
      </c>
      <c r="I754" s="370" t="s">
        <v>38520</v>
      </c>
    </row>
    <row r="755" spans="1:9" ht="68.45" customHeight="1" x14ac:dyDescent="0.25">
      <c r="A755" s="369">
        <v>751</v>
      </c>
      <c r="B755" s="370" t="s">
        <v>34380</v>
      </c>
      <c r="C755" s="371" t="s">
        <v>13718</v>
      </c>
      <c r="D755" s="370" t="s">
        <v>38521</v>
      </c>
      <c r="E755" s="370" t="s">
        <v>35315</v>
      </c>
      <c r="F755" s="370" t="s">
        <v>36923</v>
      </c>
      <c r="G755" s="370" t="s">
        <v>13719</v>
      </c>
      <c r="H755" s="370" t="s">
        <v>13720</v>
      </c>
      <c r="I755" s="370" t="s">
        <v>38522</v>
      </c>
    </row>
    <row r="756" spans="1:9" ht="85.35" customHeight="1" x14ac:dyDescent="0.25">
      <c r="A756" s="369">
        <v>752</v>
      </c>
      <c r="B756" s="370" t="s">
        <v>34380</v>
      </c>
      <c r="C756" s="371" t="s">
        <v>13724</v>
      </c>
      <c r="D756" s="370" t="s">
        <v>38523</v>
      </c>
      <c r="E756" s="370" t="s">
        <v>35317</v>
      </c>
      <c r="F756" s="370" t="s">
        <v>36925</v>
      </c>
      <c r="G756" s="370" t="s">
        <v>13725</v>
      </c>
      <c r="H756" s="370" t="s">
        <v>13726</v>
      </c>
      <c r="I756" s="370" t="s">
        <v>38524</v>
      </c>
    </row>
    <row r="757" spans="1:9" ht="85.35" customHeight="1" x14ac:dyDescent="0.25">
      <c r="A757" s="369">
        <v>753</v>
      </c>
      <c r="B757" s="370" t="s">
        <v>34380</v>
      </c>
      <c r="C757" s="371" t="s">
        <v>13730</v>
      </c>
      <c r="D757" s="370" t="s">
        <v>38525</v>
      </c>
      <c r="E757" s="370" t="s">
        <v>35319</v>
      </c>
      <c r="F757" s="370" t="s">
        <v>36927</v>
      </c>
      <c r="G757" s="370" t="s">
        <v>13731</v>
      </c>
      <c r="H757" s="370" t="s">
        <v>13732</v>
      </c>
      <c r="I757" s="370" t="s">
        <v>38526</v>
      </c>
    </row>
    <row r="758" spans="1:9" ht="85.35" customHeight="1" x14ac:dyDescent="0.25">
      <c r="A758" s="369">
        <v>754</v>
      </c>
      <c r="B758" s="370" t="s">
        <v>34380</v>
      </c>
      <c r="C758" s="371" t="s">
        <v>13736</v>
      </c>
      <c r="D758" s="370" t="s">
        <v>38527</v>
      </c>
      <c r="E758" s="370" t="s">
        <v>35321</v>
      </c>
      <c r="F758" s="370" t="s">
        <v>36929</v>
      </c>
      <c r="G758" s="370" t="s">
        <v>13737</v>
      </c>
      <c r="H758" s="370" t="s">
        <v>13738</v>
      </c>
      <c r="I758" s="370" t="s">
        <v>38528</v>
      </c>
    </row>
    <row r="759" spans="1:9" ht="85.35" customHeight="1" x14ac:dyDescent="0.25">
      <c r="A759" s="369">
        <v>755</v>
      </c>
      <c r="B759" s="370" t="s">
        <v>34380</v>
      </c>
      <c r="C759" s="371" t="s">
        <v>13742</v>
      </c>
      <c r="D759" s="370" t="s">
        <v>38529</v>
      </c>
      <c r="E759" s="370" t="s">
        <v>35323</v>
      </c>
      <c r="F759" s="370" t="s">
        <v>36931</v>
      </c>
      <c r="G759" s="370" t="s">
        <v>13743</v>
      </c>
      <c r="H759" s="370" t="s">
        <v>13744</v>
      </c>
      <c r="I759" s="370" t="s">
        <v>38530</v>
      </c>
    </row>
    <row r="760" spans="1:9" ht="85.35" customHeight="1" x14ac:dyDescent="0.25">
      <c r="A760" s="369">
        <v>756</v>
      </c>
      <c r="B760" s="370" t="s">
        <v>34380</v>
      </c>
      <c r="C760" s="371" t="s">
        <v>13748</v>
      </c>
      <c r="D760" s="370" t="s">
        <v>38531</v>
      </c>
      <c r="E760" s="370" t="s">
        <v>35325</v>
      </c>
      <c r="F760" s="370" t="s">
        <v>36933</v>
      </c>
      <c r="G760" s="370" t="s">
        <v>13749</v>
      </c>
      <c r="H760" s="370" t="s">
        <v>13750</v>
      </c>
      <c r="I760" s="370" t="s">
        <v>38532</v>
      </c>
    </row>
    <row r="761" spans="1:9" ht="68.45" customHeight="1" x14ac:dyDescent="0.25">
      <c r="A761" s="369">
        <v>757</v>
      </c>
      <c r="B761" s="370" t="s">
        <v>34380</v>
      </c>
      <c r="C761" s="371" t="s">
        <v>13754</v>
      </c>
      <c r="D761" s="370" t="s">
        <v>38533</v>
      </c>
      <c r="E761" s="370" t="s">
        <v>35327</v>
      </c>
      <c r="F761" s="370" t="s">
        <v>36935</v>
      </c>
      <c r="G761" s="370" t="s">
        <v>13755</v>
      </c>
      <c r="H761" s="370" t="s">
        <v>13756</v>
      </c>
      <c r="I761" s="370" t="s">
        <v>38534</v>
      </c>
    </row>
    <row r="762" spans="1:9" ht="68.45" customHeight="1" x14ac:dyDescent="0.25">
      <c r="A762" s="369">
        <v>758</v>
      </c>
      <c r="B762" s="370" t="s">
        <v>34380</v>
      </c>
      <c r="C762" s="371" t="s">
        <v>13760</v>
      </c>
      <c r="D762" s="370" t="s">
        <v>38535</v>
      </c>
      <c r="E762" s="370" t="s">
        <v>35329</v>
      </c>
      <c r="F762" s="370" t="s">
        <v>36937</v>
      </c>
      <c r="G762" s="370" t="s">
        <v>13761</v>
      </c>
      <c r="H762" s="370" t="s">
        <v>13762</v>
      </c>
      <c r="I762" s="370" t="s">
        <v>38536</v>
      </c>
    </row>
    <row r="763" spans="1:9" ht="68.45" customHeight="1" x14ac:dyDescent="0.25">
      <c r="A763" s="369">
        <v>759</v>
      </c>
      <c r="B763" s="370" t="s">
        <v>34380</v>
      </c>
      <c r="C763" s="371" t="s">
        <v>13766</v>
      </c>
      <c r="D763" s="370" t="s">
        <v>38537</v>
      </c>
      <c r="E763" s="370" t="s">
        <v>35331</v>
      </c>
      <c r="F763" s="370" t="s">
        <v>36939</v>
      </c>
      <c r="G763" s="370" t="s">
        <v>13767</v>
      </c>
      <c r="H763" s="370" t="s">
        <v>13768</v>
      </c>
      <c r="I763" s="370" t="s">
        <v>38538</v>
      </c>
    </row>
    <row r="764" spans="1:9" ht="85.35" customHeight="1" x14ac:dyDescent="0.25">
      <c r="A764" s="369">
        <v>760</v>
      </c>
      <c r="B764" s="370" t="s">
        <v>34380</v>
      </c>
      <c r="C764" s="371" t="s">
        <v>13772</v>
      </c>
      <c r="D764" s="370" t="s">
        <v>38539</v>
      </c>
      <c r="E764" s="370" t="s">
        <v>35333</v>
      </c>
      <c r="F764" s="370" t="s">
        <v>36941</v>
      </c>
      <c r="G764" s="370" t="s">
        <v>13773</v>
      </c>
      <c r="H764" s="370" t="s">
        <v>13774</v>
      </c>
      <c r="I764" s="370" t="s">
        <v>38540</v>
      </c>
    </row>
    <row r="765" spans="1:9" ht="68.45" customHeight="1" x14ac:dyDescent="0.25">
      <c r="A765" s="369">
        <v>761</v>
      </c>
      <c r="B765" s="370" t="s">
        <v>34380</v>
      </c>
      <c r="C765" s="371" t="s">
        <v>13778</v>
      </c>
      <c r="D765" s="370" t="s">
        <v>38541</v>
      </c>
      <c r="E765" s="370" t="s">
        <v>35335</v>
      </c>
      <c r="F765" s="370" t="s">
        <v>36943</v>
      </c>
      <c r="G765" s="370" t="s">
        <v>13779</v>
      </c>
      <c r="H765" s="370" t="s">
        <v>11659</v>
      </c>
      <c r="I765" s="370" t="s">
        <v>38542</v>
      </c>
    </row>
    <row r="766" spans="1:9" ht="68.45" customHeight="1" x14ac:dyDescent="0.25">
      <c r="A766" s="369">
        <v>762</v>
      </c>
      <c r="B766" s="370" t="s">
        <v>34380</v>
      </c>
      <c r="C766" s="371" t="s">
        <v>13784</v>
      </c>
      <c r="D766" s="370" t="s">
        <v>38543</v>
      </c>
      <c r="E766" s="370" t="s">
        <v>35337</v>
      </c>
      <c r="F766" s="370" t="s">
        <v>36945</v>
      </c>
      <c r="G766" s="370" t="s">
        <v>13785</v>
      </c>
      <c r="H766" s="370" t="s">
        <v>13786</v>
      </c>
      <c r="I766" s="370" t="s">
        <v>38544</v>
      </c>
    </row>
    <row r="767" spans="1:9" ht="85.35" customHeight="1" x14ac:dyDescent="0.25">
      <c r="A767" s="369">
        <v>763</v>
      </c>
      <c r="B767" s="370" t="s">
        <v>34380</v>
      </c>
      <c r="C767" s="371" t="s">
        <v>13790</v>
      </c>
      <c r="D767" s="370" t="s">
        <v>38545</v>
      </c>
      <c r="E767" s="370" t="s">
        <v>35339</v>
      </c>
      <c r="F767" s="370" t="s">
        <v>36947</v>
      </c>
      <c r="G767" s="370" t="s">
        <v>13791</v>
      </c>
      <c r="H767" s="370" t="s">
        <v>13792</v>
      </c>
      <c r="I767" s="370" t="s">
        <v>38546</v>
      </c>
    </row>
    <row r="768" spans="1:9" ht="68.45" customHeight="1" x14ac:dyDescent="0.25">
      <c r="A768" s="369">
        <v>764</v>
      </c>
      <c r="B768" s="370" t="s">
        <v>34380</v>
      </c>
      <c r="C768" s="371" t="s">
        <v>13796</v>
      </c>
      <c r="D768" s="370" t="s">
        <v>38547</v>
      </c>
      <c r="E768" s="370" t="s">
        <v>35341</v>
      </c>
      <c r="F768" s="370" t="s">
        <v>36949</v>
      </c>
      <c r="G768" s="370" t="s">
        <v>13797</v>
      </c>
      <c r="H768" s="370" t="s">
        <v>13798</v>
      </c>
      <c r="I768" s="370" t="s">
        <v>38548</v>
      </c>
    </row>
    <row r="769" spans="1:9" ht="68.45" customHeight="1" x14ac:dyDescent="0.25">
      <c r="A769" s="369">
        <v>765</v>
      </c>
      <c r="B769" s="370" t="s">
        <v>34380</v>
      </c>
      <c r="C769" s="371" t="s">
        <v>13802</v>
      </c>
      <c r="D769" s="370" t="s">
        <v>38549</v>
      </c>
      <c r="E769" s="370" t="s">
        <v>35343</v>
      </c>
      <c r="F769" s="370" t="s">
        <v>36951</v>
      </c>
      <c r="G769" s="370" t="s">
        <v>13803</v>
      </c>
      <c r="H769" s="370" t="s">
        <v>13804</v>
      </c>
      <c r="I769" s="370" t="s">
        <v>38550</v>
      </c>
    </row>
    <row r="770" spans="1:9" ht="68.45" customHeight="1" x14ac:dyDescent="0.25">
      <c r="A770" s="369">
        <v>766</v>
      </c>
      <c r="B770" s="370" t="s">
        <v>34380</v>
      </c>
      <c r="C770" s="371" t="s">
        <v>13808</v>
      </c>
      <c r="D770" s="370" t="s">
        <v>38551</v>
      </c>
      <c r="E770" s="370" t="s">
        <v>35345</v>
      </c>
      <c r="F770" s="370" t="s">
        <v>36953</v>
      </c>
      <c r="G770" s="370" t="s">
        <v>13809</v>
      </c>
      <c r="H770" s="370" t="s">
        <v>13810</v>
      </c>
      <c r="I770" s="370" t="s">
        <v>38552</v>
      </c>
    </row>
    <row r="771" spans="1:9" ht="85.35" customHeight="1" x14ac:dyDescent="0.25">
      <c r="A771" s="369">
        <v>767</v>
      </c>
      <c r="B771" s="370" t="s">
        <v>34380</v>
      </c>
      <c r="C771" s="371" t="s">
        <v>13814</v>
      </c>
      <c r="D771" s="370" t="s">
        <v>38553</v>
      </c>
      <c r="E771" s="370" t="s">
        <v>35347</v>
      </c>
      <c r="F771" s="370" t="s">
        <v>36955</v>
      </c>
      <c r="G771" s="370" t="s">
        <v>13815</v>
      </c>
      <c r="H771" s="370" t="s">
        <v>13816</v>
      </c>
      <c r="I771" s="370" t="s">
        <v>38554</v>
      </c>
    </row>
    <row r="772" spans="1:9" ht="68.45" customHeight="1" x14ac:dyDescent="0.25">
      <c r="A772" s="369">
        <v>768</v>
      </c>
      <c r="B772" s="370" t="s">
        <v>34380</v>
      </c>
      <c r="C772" s="371" t="s">
        <v>13820</v>
      </c>
      <c r="D772" s="370" t="s">
        <v>38555</v>
      </c>
      <c r="E772" s="370" t="s">
        <v>35349</v>
      </c>
      <c r="F772" s="370" t="s">
        <v>36957</v>
      </c>
      <c r="G772" s="370" t="s">
        <v>13821</v>
      </c>
      <c r="H772" s="370" t="s">
        <v>13822</v>
      </c>
      <c r="I772" s="370" t="s">
        <v>38556</v>
      </c>
    </row>
    <row r="773" spans="1:9" ht="68.45" customHeight="1" x14ac:dyDescent="0.25">
      <c r="A773" s="369">
        <v>769</v>
      </c>
      <c r="B773" s="370" t="s">
        <v>34380</v>
      </c>
      <c r="C773" s="371" t="s">
        <v>13826</v>
      </c>
      <c r="D773" s="370" t="s">
        <v>38557</v>
      </c>
      <c r="E773" s="370" t="s">
        <v>35351</v>
      </c>
      <c r="F773" s="370" t="s">
        <v>36959</v>
      </c>
      <c r="G773" s="370" t="s">
        <v>13827</v>
      </c>
      <c r="H773" s="370" t="s">
        <v>13828</v>
      </c>
      <c r="I773" s="370" t="s">
        <v>38558</v>
      </c>
    </row>
    <row r="774" spans="1:9" ht="119.65" customHeight="1" x14ac:dyDescent="0.25">
      <c r="A774" s="369">
        <v>770</v>
      </c>
      <c r="B774" s="370" t="s">
        <v>34380</v>
      </c>
      <c r="C774" s="371" t="s">
        <v>13832</v>
      </c>
      <c r="D774" s="370" t="s">
        <v>38559</v>
      </c>
      <c r="E774" s="370" t="s">
        <v>35353</v>
      </c>
      <c r="F774" s="370" t="s">
        <v>36961</v>
      </c>
      <c r="G774" s="370" t="s">
        <v>13833</v>
      </c>
      <c r="H774" s="370" t="s">
        <v>35354</v>
      </c>
      <c r="I774" s="370" t="s">
        <v>38560</v>
      </c>
    </row>
    <row r="775" spans="1:9" ht="85.35" customHeight="1" x14ac:dyDescent="0.25">
      <c r="A775" s="369">
        <v>771</v>
      </c>
      <c r="B775" s="370" t="s">
        <v>34380</v>
      </c>
      <c r="C775" s="371" t="s">
        <v>13838</v>
      </c>
      <c r="D775" s="370" t="s">
        <v>38561</v>
      </c>
      <c r="E775" s="370" t="s">
        <v>35356</v>
      </c>
      <c r="F775" s="370" t="s">
        <v>36963</v>
      </c>
      <c r="G775" s="370" t="s">
        <v>13839</v>
      </c>
      <c r="H775" s="370" t="s">
        <v>13840</v>
      </c>
      <c r="I775" s="370" t="s">
        <v>38562</v>
      </c>
    </row>
    <row r="776" spans="1:9" ht="68.45" customHeight="1" x14ac:dyDescent="0.25">
      <c r="A776" s="369">
        <v>772</v>
      </c>
      <c r="B776" s="370" t="s">
        <v>34380</v>
      </c>
      <c r="C776" s="371" t="s">
        <v>13844</v>
      </c>
      <c r="D776" s="370" t="s">
        <v>38563</v>
      </c>
      <c r="E776" s="370" t="s">
        <v>35358</v>
      </c>
      <c r="F776" s="370" t="s">
        <v>36965</v>
      </c>
      <c r="G776" s="370" t="s">
        <v>13845</v>
      </c>
      <c r="H776" s="370" t="s">
        <v>13846</v>
      </c>
      <c r="I776" s="370" t="s">
        <v>38564</v>
      </c>
    </row>
    <row r="777" spans="1:9" ht="85.35" customHeight="1" x14ac:dyDescent="0.25">
      <c r="A777" s="369">
        <v>773</v>
      </c>
      <c r="B777" s="370" t="s">
        <v>34380</v>
      </c>
      <c r="C777" s="371" t="s">
        <v>13850</v>
      </c>
      <c r="D777" s="370" t="s">
        <v>38565</v>
      </c>
      <c r="E777" s="370" t="s">
        <v>35360</v>
      </c>
      <c r="F777" s="370" t="s">
        <v>36967</v>
      </c>
      <c r="G777" s="370" t="s">
        <v>13851</v>
      </c>
      <c r="H777" s="370" t="s">
        <v>13852</v>
      </c>
      <c r="I777" s="370" t="s">
        <v>38566</v>
      </c>
    </row>
    <row r="778" spans="1:9" ht="85.35" customHeight="1" x14ac:dyDescent="0.25">
      <c r="A778" s="369">
        <v>774</v>
      </c>
      <c r="B778" s="370" t="s">
        <v>34380</v>
      </c>
      <c r="C778" s="371" t="s">
        <v>13856</v>
      </c>
      <c r="D778" s="370" t="s">
        <v>38567</v>
      </c>
      <c r="E778" s="370" t="s">
        <v>35362</v>
      </c>
      <c r="F778" s="370" t="s">
        <v>36969</v>
      </c>
      <c r="G778" s="370" t="s">
        <v>13857</v>
      </c>
      <c r="H778" s="370" t="s">
        <v>13589</v>
      </c>
      <c r="I778" s="370" t="s">
        <v>38568</v>
      </c>
    </row>
    <row r="779" spans="1:9" ht="85.35" customHeight="1" x14ac:dyDescent="0.25">
      <c r="A779" s="369">
        <v>775</v>
      </c>
      <c r="B779" s="370" t="s">
        <v>34380</v>
      </c>
      <c r="C779" s="371" t="s">
        <v>13861</v>
      </c>
      <c r="D779" s="370" t="s">
        <v>38569</v>
      </c>
      <c r="E779" s="370" t="s">
        <v>35364</v>
      </c>
      <c r="F779" s="370" t="s">
        <v>36971</v>
      </c>
      <c r="G779" s="370" t="s">
        <v>13862</v>
      </c>
      <c r="H779" s="370" t="s">
        <v>35365</v>
      </c>
      <c r="I779" s="370" t="s">
        <v>38570</v>
      </c>
    </row>
    <row r="780" spans="1:9" ht="85.35" customHeight="1" x14ac:dyDescent="0.25">
      <c r="A780" s="369">
        <v>776</v>
      </c>
      <c r="B780" s="370" t="s">
        <v>34380</v>
      </c>
      <c r="C780" s="371" t="s">
        <v>6228</v>
      </c>
      <c r="D780" s="370" t="s">
        <v>38571</v>
      </c>
      <c r="E780" s="370" t="s">
        <v>35367</v>
      </c>
      <c r="F780" s="370" t="s">
        <v>36973</v>
      </c>
      <c r="G780" s="370" t="s">
        <v>13867</v>
      </c>
      <c r="H780" s="370" t="s">
        <v>13868</v>
      </c>
      <c r="I780" s="370" t="s">
        <v>38572</v>
      </c>
    </row>
    <row r="781" spans="1:9" ht="68.45" customHeight="1" x14ac:dyDescent="0.25">
      <c r="A781" s="369">
        <v>777</v>
      </c>
      <c r="B781" s="370" t="s">
        <v>34380</v>
      </c>
      <c r="C781" s="371" t="s">
        <v>13872</v>
      </c>
      <c r="D781" s="370" t="s">
        <v>38573</v>
      </c>
      <c r="E781" s="370" t="s">
        <v>35369</v>
      </c>
      <c r="F781" s="370" t="s">
        <v>36975</v>
      </c>
      <c r="G781" s="370" t="s">
        <v>13873</v>
      </c>
      <c r="H781" s="370" t="s">
        <v>13874</v>
      </c>
      <c r="I781" s="370" t="s">
        <v>38574</v>
      </c>
    </row>
    <row r="782" spans="1:9" ht="68.45" customHeight="1" x14ac:dyDescent="0.25">
      <c r="A782" s="369">
        <v>778</v>
      </c>
      <c r="B782" s="370" t="s">
        <v>34380</v>
      </c>
      <c r="C782" s="371" t="s">
        <v>13878</v>
      </c>
      <c r="D782" s="370" t="s">
        <v>38575</v>
      </c>
      <c r="E782" s="370" t="s">
        <v>35371</v>
      </c>
      <c r="F782" s="370" t="s">
        <v>36977</v>
      </c>
      <c r="G782" s="370" t="s">
        <v>13879</v>
      </c>
      <c r="H782" s="370" t="s">
        <v>13880</v>
      </c>
      <c r="I782" s="370" t="s">
        <v>38576</v>
      </c>
    </row>
    <row r="783" spans="1:9" ht="85.35" customHeight="1" x14ac:dyDescent="0.25">
      <c r="A783" s="369">
        <v>779</v>
      </c>
      <c r="B783" s="370" t="s">
        <v>34380</v>
      </c>
      <c r="C783" s="371" t="s">
        <v>13884</v>
      </c>
      <c r="D783" s="370" t="s">
        <v>38577</v>
      </c>
      <c r="E783" s="370" t="s">
        <v>35373</v>
      </c>
      <c r="F783" s="370" t="s">
        <v>36979</v>
      </c>
      <c r="G783" s="370" t="s">
        <v>13885</v>
      </c>
      <c r="H783" s="370" t="s">
        <v>13886</v>
      </c>
      <c r="I783" s="370" t="s">
        <v>38578</v>
      </c>
    </row>
    <row r="784" spans="1:9" ht="85.35" customHeight="1" x14ac:dyDescent="0.25">
      <c r="A784" s="369">
        <v>780</v>
      </c>
      <c r="B784" s="370" t="s">
        <v>34380</v>
      </c>
      <c r="C784" s="371" t="s">
        <v>13890</v>
      </c>
      <c r="D784" s="370" t="s">
        <v>38579</v>
      </c>
      <c r="E784" s="370" t="s">
        <v>35375</v>
      </c>
      <c r="F784" s="370" t="s">
        <v>36981</v>
      </c>
      <c r="G784" s="370" t="s">
        <v>13891</v>
      </c>
      <c r="H784" s="370" t="s">
        <v>13892</v>
      </c>
      <c r="I784" s="370" t="s">
        <v>38580</v>
      </c>
    </row>
    <row r="785" spans="1:9" ht="68.45" customHeight="1" x14ac:dyDescent="0.25">
      <c r="A785" s="369">
        <v>781</v>
      </c>
      <c r="B785" s="370" t="s">
        <v>34380</v>
      </c>
      <c r="C785" s="371" t="s">
        <v>13896</v>
      </c>
      <c r="D785" s="370" t="s">
        <v>38581</v>
      </c>
      <c r="E785" s="370" t="s">
        <v>35377</v>
      </c>
      <c r="F785" s="370" t="s">
        <v>36983</v>
      </c>
      <c r="G785" s="370" t="s">
        <v>13897</v>
      </c>
      <c r="H785" s="370" t="s">
        <v>13898</v>
      </c>
      <c r="I785" s="370" t="s">
        <v>38582</v>
      </c>
    </row>
    <row r="786" spans="1:9" ht="68.45" customHeight="1" x14ac:dyDescent="0.25">
      <c r="A786" s="369">
        <v>782</v>
      </c>
      <c r="B786" s="370" t="s">
        <v>34380</v>
      </c>
      <c r="C786" s="371" t="s">
        <v>13902</v>
      </c>
      <c r="D786" s="370" t="s">
        <v>38583</v>
      </c>
      <c r="E786" s="370" t="s">
        <v>35379</v>
      </c>
      <c r="F786" s="370" t="s">
        <v>36985</v>
      </c>
      <c r="G786" s="370" t="s">
        <v>13903</v>
      </c>
      <c r="H786" s="370" t="s">
        <v>13904</v>
      </c>
      <c r="I786" s="370" t="s">
        <v>38584</v>
      </c>
    </row>
    <row r="787" spans="1:9" ht="102.6" customHeight="1" x14ac:dyDescent="0.25">
      <c r="A787" s="369">
        <v>783</v>
      </c>
      <c r="B787" s="370" t="s">
        <v>34380</v>
      </c>
      <c r="C787" s="371" t="s">
        <v>13908</v>
      </c>
      <c r="D787" s="370" t="s">
        <v>38585</v>
      </c>
      <c r="E787" s="370" t="s">
        <v>35381</v>
      </c>
      <c r="F787" s="370" t="s">
        <v>36987</v>
      </c>
      <c r="G787" s="370" t="s">
        <v>13909</v>
      </c>
      <c r="H787" s="370" t="s">
        <v>35382</v>
      </c>
      <c r="I787" s="370" t="s">
        <v>38586</v>
      </c>
    </row>
    <row r="788" spans="1:9" ht="85.35" customHeight="1" x14ac:dyDescent="0.25">
      <c r="A788" s="369">
        <v>784</v>
      </c>
      <c r="B788" s="370" t="s">
        <v>34380</v>
      </c>
      <c r="C788" s="371" t="s">
        <v>13914</v>
      </c>
      <c r="D788" s="370" t="s">
        <v>38587</v>
      </c>
      <c r="E788" s="370" t="s">
        <v>35384</v>
      </c>
      <c r="F788" s="370" t="s">
        <v>36989</v>
      </c>
      <c r="G788" s="370" t="s">
        <v>13915</v>
      </c>
      <c r="H788" s="370" t="s">
        <v>13916</v>
      </c>
      <c r="I788" s="370" t="s">
        <v>38588</v>
      </c>
    </row>
    <row r="789" spans="1:9" ht="85.35" customHeight="1" x14ac:dyDescent="0.25">
      <c r="A789" s="369">
        <v>785</v>
      </c>
      <c r="B789" s="370" t="s">
        <v>34380</v>
      </c>
      <c r="C789" s="371" t="s">
        <v>13920</v>
      </c>
      <c r="D789" s="370" t="s">
        <v>38589</v>
      </c>
      <c r="E789" s="370" t="s">
        <v>35386</v>
      </c>
      <c r="F789" s="370" t="s">
        <v>36991</v>
      </c>
      <c r="G789" s="370" t="s">
        <v>13921</v>
      </c>
      <c r="H789" s="370" t="s">
        <v>13922</v>
      </c>
      <c r="I789" s="370" t="s">
        <v>38590</v>
      </c>
    </row>
    <row r="790" spans="1:9" ht="68.45" customHeight="1" x14ac:dyDescent="0.25">
      <c r="A790" s="369">
        <v>786</v>
      </c>
      <c r="B790" s="370" t="s">
        <v>34380</v>
      </c>
      <c r="C790" s="371" t="s">
        <v>13926</v>
      </c>
      <c r="D790" s="370" t="s">
        <v>38591</v>
      </c>
      <c r="E790" s="370" t="s">
        <v>35388</v>
      </c>
      <c r="F790" s="370" t="s">
        <v>36993</v>
      </c>
      <c r="G790" s="370" t="s">
        <v>13927</v>
      </c>
      <c r="H790" s="370" t="s">
        <v>13928</v>
      </c>
      <c r="I790" s="370" t="s">
        <v>38592</v>
      </c>
    </row>
    <row r="791" spans="1:9" ht="85.35" customHeight="1" x14ac:dyDescent="0.25">
      <c r="A791" s="369">
        <v>787</v>
      </c>
      <c r="B791" s="370" t="s">
        <v>34380</v>
      </c>
      <c r="C791" s="371" t="s">
        <v>13933</v>
      </c>
      <c r="D791" s="370" t="s">
        <v>38593</v>
      </c>
      <c r="E791" s="370" t="s">
        <v>35390</v>
      </c>
      <c r="F791" s="370" t="s">
        <v>36995</v>
      </c>
      <c r="G791" s="370" t="s">
        <v>13934</v>
      </c>
      <c r="H791" s="370" t="s">
        <v>35391</v>
      </c>
      <c r="I791" s="370" t="s">
        <v>38594</v>
      </c>
    </row>
    <row r="792" spans="1:9" ht="136.69999999999999" customHeight="1" x14ac:dyDescent="0.25">
      <c r="A792" s="369">
        <v>788</v>
      </c>
      <c r="B792" s="370" t="s">
        <v>34380</v>
      </c>
      <c r="C792" s="371" t="s">
        <v>13939</v>
      </c>
      <c r="D792" s="370" t="s">
        <v>38595</v>
      </c>
      <c r="E792" s="370" t="s">
        <v>35393</v>
      </c>
      <c r="F792" s="370" t="s">
        <v>36997</v>
      </c>
      <c r="G792" s="370" t="s">
        <v>35394</v>
      </c>
      <c r="H792" s="370" t="s">
        <v>35395</v>
      </c>
      <c r="I792" s="370" t="s">
        <v>38596</v>
      </c>
    </row>
    <row r="793" spans="1:9" ht="85.35" customHeight="1" x14ac:dyDescent="0.25">
      <c r="A793" s="369">
        <v>789</v>
      </c>
      <c r="B793" s="370" t="s">
        <v>34380</v>
      </c>
      <c r="C793" s="371" t="s">
        <v>13945</v>
      </c>
      <c r="D793" s="370" t="s">
        <v>38597</v>
      </c>
      <c r="E793" s="370" t="s">
        <v>35397</v>
      </c>
      <c r="F793" s="370" t="s">
        <v>36999</v>
      </c>
      <c r="G793" s="370" t="s">
        <v>13946</v>
      </c>
      <c r="H793" s="370" t="s">
        <v>35398</v>
      </c>
      <c r="I793" s="370" t="s">
        <v>38598</v>
      </c>
    </row>
    <row r="794" spans="1:9" ht="102.6" customHeight="1" x14ac:dyDescent="0.25">
      <c r="A794" s="369">
        <v>790</v>
      </c>
      <c r="B794" s="370" t="s">
        <v>34380</v>
      </c>
      <c r="C794" s="371" t="s">
        <v>13951</v>
      </c>
      <c r="D794" s="370" t="s">
        <v>38599</v>
      </c>
      <c r="E794" s="370" t="s">
        <v>35400</v>
      </c>
      <c r="F794" s="370" t="s">
        <v>37001</v>
      </c>
      <c r="G794" s="370" t="s">
        <v>13952</v>
      </c>
      <c r="H794" s="370" t="s">
        <v>35401</v>
      </c>
      <c r="I794" s="370" t="s">
        <v>38600</v>
      </c>
    </row>
    <row r="795" spans="1:9" ht="102.6" customHeight="1" x14ac:dyDescent="0.25">
      <c r="A795" s="369">
        <v>791</v>
      </c>
      <c r="B795" s="370" t="s">
        <v>34380</v>
      </c>
      <c r="C795" s="371" t="s">
        <v>13957</v>
      </c>
      <c r="D795" s="370" t="s">
        <v>38601</v>
      </c>
      <c r="E795" s="370" t="s">
        <v>35403</v>
      </c>
      <c r="F795" s="370" t="s">
        <v>37003</v>
      </c>
      <c r="G795" s="370" t="s">
        <v>13958</v>
      </c>
      <c r="H795" s="370" t="s">
        <v>35404</v>
      </c>
      <c r="I795" s="370" t="s">
        <v>38602</v>
      </c>
    </row>
    <row r="796" spans="1:9" ht="85.35" customHeight="1" x14ac:dyDescent="0.25">
      <c r="A796" s="369">
        <v>792</v>
      </c>
      <c r="B796" s="370" t="s">
        <v>34380</v>
      </c>
      <c r="C796" s="371" t="s">
        <v>13963</v>
      </c>
      <c r="D796" s="370" t="s">
        <v>38603</v>
      </c>
      <c r="E796" s="370" t="s">
        <v>35406</v>
      </c>
      <c r="F796" s="370" t="s">
        <v>37005</v>
      </c>
      <c r="G796" s="370" t="s">
        <v>13964</v>
      </c>
      <c r="H796" s="370" t="s">
        <v>13965</v>
      </c>
      <c r="I796" s="370" t="s">
        <v>38604</v>
      </c>
    </row>
    <row r="797" spans="1:9" ht="85.35" customHeight="1" x14ac:dyDescent="0.25">
      <c r="A797" s="369">
        <v>793</v>
      </c>
      <c r="B797" s="370" t="s">
        <v>34380</v>
      </c>
      <c r="C797" s="371" t="s">
        <v>13969</v>
      </c>
      <c r="D797" s="370" t="s">
        <v>38605</v>
      </c>
      <c r="E797" s="370" t="s">
        <v>35408</v>
      </c>
      <c r="F797" s="370" t="s">
        <v>37007</v>
      </c>
      <c r="G797" s="370" t="s">
        <v>13970</v>
      </c>
      <c r="H797" s="370" t="s">
        <v>13971</v>
      </c>
      <c r="I797" s="370" t="s">
        <v>38606</v>
      </c>
    </row>
    <row r="798" spans="1:9" ht="68.45" customHeight="1" x14ac:dyDescent="0.25">
      <c r="A798" s="369">
        <v>794</v>
      </c>
      <c r="B798" s="370" t="s">
        <v>34380</v>
      </c>
      <c r="C798" s="371" t="s">
        <v>13975</v>
      </c>
      <c r="D798" s="370" t="s">
        <v>38607</v>
      </c>
      <c r="E798" s="370" t="s">
        <v>35410</v>
      </c>
      <c r="F798" s="370" t="s">
        <v>37009</v>
      </c>
      <c r="G798" s="370" t="s">
        <v>13976</v>
      </c>
      <c r="H798" s="370" t="s">
        <v>13977</v>
      </c>
      <c r="I798" s="370" t="s">
        <v>38608</v>
      </c>
    </row>
    <row r="799" spans="1:9" ht="68.45" customHeight="1" x14ac:dyDescent="0.25">
      <c r="A799" s="369">
        <v>795</v>
      </c>
      <c r="B799" s="370" t="s">
        <v>34380</v>
      </c>
      <c r="C799" s="371" t="s">
        <v>13981</v>
      </c>
      <c r="D799" s="370" t="s">
        <v>38609</v>
      </c>
      <c r="E799" s="370" t="s">
        <v>35412</v>
      </c>
      <c r="F799" s="370" t="s">
        <v>37011</v>
      </c>
      <c r="G799" s="370" t="s">
        <v>13982</v>
      </c>
      <c r="H799" s="370" t="s">
        <v>13983</v>
      </c>
      <c r="I799" s="370" t="s">
        <v>38610</v>
      </c>
    </row>
    <row r="800" spans="1:9" ht="68.45" customHeight="1" x14ac:dyDescent="0.25">
      <c r="A800" s="369">
        <v>796</v>
      </c>
      <c r="B800" s="370" t="s">
        <v>34380</v>
      </c>
      <c r="C800" s="371" t="s">
        <v>13987</v>
      </c>
      <c r="D800" s="370" t="s">
        <v>38611</v>
      </c>
      <c r="E800" s="370" t="s">
        <v>35414</v>
      </c>
      <c r="F800" s="370" t="s">
        <v>37013</v>
      </c>
      <c r="G800" s="370" t="s">
        <v>13988</v>
      </c>
      <c r="H800" s="370" t="s">
        <v>13989</v>
      </c>
      <c r="I800" s="370" t="s">
        <v>38612</v>
      </c>
    </row>
    <row r="801" spans="1:9" ht="102.6" customHeight="1" x14ac:dyDescent="0.25">
      <c r="A801" s="369">
        <v>797</v>
      </c>
      <c r="B801" s="370" t="s">
        <v>34380</v>
      </c>
      <c r="C801" s="371" t="s">
        <v>13993</v>
      </c>
      <c r="D801" s="370" t="s">
        <v>38613</v>
      </c>
      <c r="E801" s="370" t="s">
        <v>35416</v>
      </c>
      <c r="F801" s="370" t="s">
        <v>37015</v>
      </c>
      <c r="G801" s="370" t="s">
        <v>13994</v>
      </c>
      <c r="H801" s="370" t="s">
        <v>35417</v>
      </c>
      <c r="I801" s="370" t="s">
        <v>38614</v>
      </c>
    </row>
  </sheetData>
  <mergeCells count="2">
    <mergeCell ref="A1:I1"/>
    <mergeCell ref="A2:I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C294C-8B34-40EE-883A-7FBBA9356A96}">
  <dimension ref="A1:F321"/>
  <sheetViews>
    <sheetView workbookViewId="0">
      <selection activeCell="D272" sqref="D272"/>
    </sheetView>
  </sheetViews>
  <sheetFormatPr baseColWidth="10" defaultColWidth="10.28515625" defaultRowHeight="15.75" x14ac:dyDescent="0.25"/>
  <cols>
    <col min="1" max="1" width="9.140625" style="396" customWidth="1"/>
    <col min="2" max="2" width="26.5703125" style="382" customWidth="1"/>
    <col min="3" max="3" width="23.7109375" style="396" customWidth="1"/>
    <col min="4" max="4" width="39.42578125" style="382" customWidth="1"/>
    <col min="5" max="5" width="87.7109375" style="382" customWidth="1"/>
    <col min="6" max="6" width="57.140625" style="382" customWidth="1"/>
    <col min="7" max="16384" width="10.28515625" style="382"/>
  </cols>
  <sheetData>
    <row r="1" spans="1:6" ht="26.1" customHeight="1" x14ac:dyDescent="0.25">
      <c r="A1" s="545" t="s">
        <v>38615</v>
      </c>
      <c r="B1" s="545"/>
      <c r="C1" s="545"/>
      <c r="D1" s="545"/>
      <c r="E1" s="545"/>
      <c r="F1" s="545"/>
    </row>
    <row r="2" spans="1:6" ht="21.95" customHeight="1" x14ac:dyDescent="0.25">
      <c r="A2" s="546" t="s">
        <v>38616</v>
      </c>
      <c r="B2" s="546"/>
      <c r="C2" s="546"/>
      <c r="D2" s="546"/>
      <c r="E2" s="546"/>
      <c r="F2" s="546"/>
    </row>
    <row r="3" spans="1:6" ht="30" customHeight="1" x14ac:dyDescent="0.25">
      <c r="A3" s="383" t="s">
        <v>29816</v>
      </c>
      <c r="B3" s="383" t="s">
        <v>32667</v>
      </c>
      <c r="C3" s="383" t="s">
        <v>32668</v>
      </c>
      <c r="D3" s="383" t="s">
        <v>38617</v>
      </c>
      <c r="E3" s="383" t="s">
        <v>33435</v>
      </c>
      <c r="F3" s="383" t="s">
        <v>38618</v>
      </c>
    </row>
    <row r="4" spans="1:6" ht="51.2" customHeight="1" x14ac:dyDescent="0.25">
      <c r="A4" s="384">
        <v>1</v>
      </c>
      <c r="B4" s="385" t="s">
        <v>38619</v>
      </c>
      <c r="C4" s="386" t="s">
        <v>10152</v>
      </c>
      <c r="D4" s="385" t="s">
        <v>14004</v>
      </c>
      <c r="E4" s="387" t="s">
        <v>38620</v>
      </c>
      <c r="F4" s="387" t="s">
        <v>38621</v>
      </c>
    </row>
    <row r="5" spans="1:6" ht="68.45" customHeight="1" x14ac:dyDescent="0.25">
      <c r="A5" s="384">
        <v>2</v>
      </c>
      <c r="B5" s="385" t="s">
        <v>38619</v>
      </c>
      <c r="C5" s="386" t="s">
        <v>10162</v>
      </c>
      <c r="D5" s="385" t="s">
        <v>14024</v>
      </c>
      <c r="E5" s="387" t="s">
        <v>38622</v>
      </c>
      <c r="F5" s="387" t="s">
        <v>38623</v>
      </c>
    </row>
    <row r="6" spans="1:6" ht="51.2" customHeight="1" x14ac:dyDescent="0.25">
      <c r="A6" s="384">
        <v>3</v>
      </c>
      <c r="B6" s="385" t="s">
        <v>38619</v>
      </c>
      <c r="C6" s="386" t="s">
        <v>10162</v>
      </c>
      <c r="D6" s="385" t="s">
        <v>14037</v>
      </c>
      <c r="E6" s="387" t="s">
        <v>38624</v>
      </c>
      <c r="F6" s="387" t="s">
        <v>38623</v>
      </c>
    </row>
    <row r="7" spans="1:6" ht="68.45" customHeight="1" x14ac:dyDescent="0.25">
      <c r="A7" s="384">
        <v>4</v>
      </c>
      <c r="B7" s="385" t="s">
        <v>38619</v>
      </c>
      <c r="C7" s="386" t="s">
        <v>10162</v>
      </c>
      <c r="D7" s="385" t="s">
        <v>14050</v>
      </c>
      <c r="E7" s="387" t="s">
        <v>38625</v>
      </c>
      <c r="F7" s="387" t="s">
        <v>38621</v>
      </c>
    </row>
    <row r="8" spans="1:6" ht="68.45" customHeight="1" x14ac:dyDescent="0.25">
      <c r="A8" s="384">
        <v>5</v>
      </c>
      <c r="B8" s="385" t="s">
        <v>38619</v>
      </c>
      <c r="C8" s="386" t="s">
        <v>10162</v>
      </c>
      <c r="D8" s="385" t="s">
        <v>1581</v>
      </c>
      <c r="E8" s="387" t="s">
        <v>38626</v>
      </c>
      <c r="F8" s="387" t="s">
        <v>38627</v>
      </c>
    </row>
    <row r="9" spans="1:6" ht="68.45" customHeight="1" x14ac:dyDescent="0.25">
      <c r="A9" s="384">
        <v>6</v>
      </c>
      <c r="B9" s="385" t="s">
        <v>38619</v>
      </c>
      <c r="C9" s="386" t="s">
        <v>10162</v>
      </c>
      <c r="D9" s="385" t="s">
        <v>14073</v>
      </c>
      <c r="E9" s="387" t="s">
        <v>38628</v>
      </c>
      <c r="F9" s="387" t="s">
        <v>38629</v>
      </c>
    </row>
    <row r="10" spans="1:6" ht="68.45" customHeight="1" x14ac:dyDescent="0.25">
      <c r="A10" s="384">
        <v>7</v>
      </c>
      <c r="B10" s="385" t="s">
        <v>38619</v>
      </c>
      <c r="C10" s="386" t="s">
        <v>10168</v>
      </c>
      <c r="D10" s="385" t="s">
        <v>14092</v>
      </c>
      <c r="E10" s="387" t="s">
        <v>38630</v>
      </c>
      <c r="F10" s="387" t="s">
        <v>38629</v>
      </c>
    </row>
    <row r="11" spans="1:6" ht="85.35" customHeight="1" x14ac:dyDescent="0.25">
      <c r="A11" s="384">
        <v>8</v>
      </c>
      <c r="B11" s="385" t="s">
        <v>38619</v>
      </c>
      <c r="C11" s="386" t="s">
        <v>10168</v>
      </c>
      <c r="D11" s="385" t="s">
        <v>14104</v>
      </c>
      <c r="E11" s="387" t="s">
        <v>38631</v>
      </c>
      <c r="F11" s="387" t="s">
        <v>38623</v>
      </c>
    </row>
    <row r="12" spans="1:6" ht="68.45" customHeight="1" x14ac:dyDescent="0.25">
      <c r="A12" s="384">
        <v>9</v>
      </c>
      <c r="B12" s="385" t="s">
        <v>38619</v>
      </c>
      <c r="C12" s="386" t="s">
        <v>10168</v>
      </c>
      <c r="D12" s="385" t="s">
        <v>14117</v>
      </c>
      <c r="E12" s="387" t="s">
        <v>38632</v>
      </c>
      <c r="F12" s="387" t="s">
        <v>38629</v>
      </c>
    </row>
    <row r="13" spans="1:6" ht="68.45" customHeight="1" x14ac:dyDescent="0.25">
      <c r="A13" s="384">
        <v>10</v>
      </c>
      <c r="B13" s="385" t="s">
        <v>38619</v>
      </c>
      <c r="C13" s="386" t="s">
        <v>10168</v>
      </c>
      <c r="D13" s="385" t="s">
        <v>14130</v>
      </c>
      <c r="E13" s="387" t="s">
        <v>38633</v>
      </c>
      <c r="F13" s="387" t="s">
        <v>38623</v>
      </c>
    </row>
    <row r="14" spans="1:6" ht="68.45" customHeight="1" x14ac:dyDescent="0.25">
      <c r="A14" s="384">
        <v>11</v>
      </c>
      <c r="B14" s="385" t="s">
        <v>38619</v>
      </c>
      <c r="C14" s="386" t="s">
        <v>10168</v>
      </c>
      <c r="D14" s="385" t="s">
        <v>14142</v>
      </c>
      <c r="E14" s="387" t="s">
        <v>38634</v>
      </c>
      <c r="F14" s="387" t="s">
        <v>38627</v>
      </c>
    </row>
    <row r="15" spans="1:6" ht="68.45" customHeight="1" x14ac:dyDescent="0.25">
      <c r="A15" s="384">
        <v>12</v>
      </c>
      <c r="B15" s="385" t="s">
        <v>38619</v>
      </c>
      <c r="C15" s="386" t="s">
        <v>10168</v>
      </c>
      <c r="D15" s="385" t="s">
        <v>14154</v>
      </c>
      <c r="E15" s="387" t="s">
        <v>38635</v>
      </c>
      <c r="F15" s="387" t="s">
        <v>38621</v>
      </c>
    </row>
    <row r="16" spans="1:6" ht="68.45" customHeight="1" x14ac:dyDescent="0.25">
      <c r="A16" s="384">
        <v>13</v>
      </c>
      <c r="B16" s="385" t="s">
        <v>38619</v>
      </c>
      <c r="C16" s="386" t="s">
        <v>10168</v>
      </c>
      <c r="D16" s="385" t="s">
        <v>14166</v>
      </c>
      <c r="E16" s="387" t="s">
        <v>38636</v>
      </c>
      <c r="F16" s="387" t="s">
        <v>38623</v>
      </c>
    </row>
    <row r="17" spans="1:6" ht="68.45" customHeight="1" x14ac:dyDescent="0.25">
      <c r="A17" s="384">
        <v>14</v>
      </c>
      <c r="B17" s="385" t="s">
        <v>38619</v>
      </c>
      <c r="C17" s="386" t="s">
        <v>10168</v>
      </c>
      <c r="D17" s="385" t="s">
        <v>14178</v>
      </c>
      <c r="E17" s="387" t="s">
        <v>38637</v>
      </c>
      <c r="F17" s="387" t="s">
        <v>38621</v>
      </c>
    </row>
    <row r="18" spans="1:6" ht="68.45" customHeight="1" x14ac:dyDescent="0.25">
      <c r="A18" s="384">
        <v>15</v>
      </c>
      <c r="B18" s="385" t="s">
        <v>38619</v>
      </c>
      <c r="C18" s="386" t="s">
        <v>10168</v>
      </c>
      <c r="D18" s="385" t="s">
        <v>14191</v>
      </c>
      <c r="E18" s="387" t="s">
        <v>38638</v>
      </c>
      <c r="F18" s="387" t="s">
        <v>38621</v>
      </c>
    </row>
    <row r="19" spans="1:6" ht="68.45" customHeight="1" x14ac:dyDescent="0.25">
      <c r="A19" s="384">
        <v>16</v>
      </c>
      <c r="B19" s="385" t="s">
        <v>38619</v>
      </c>
      <c r="C19" s="386" t="s">
        <v>10168</v>
      </c>
      <c r="D19" s="385" t="s">
        <v>14203</v>
      </c>
      <c r="E19" s="387" t="s">
        <v>38639</v>
      </c>
      <c r="F19" s="387" t="s">
        <v>38640</v>
      </c>
    </row>
    <row r="20" spans="1:6" ht="68.45" customHeight="1" x14ac:dyDescent="0.25">
      <c r="A20" s="384">
        <v>17</v>
      </c>
      <c r="B20" s="385" t="s">
        <v>38619</v>
      </c>
      <c r="C20" s="386" t="s">
        <v>10177</v>
      </c>
      <c r="D20" s="385" t="s">
        <v>14221</v>
      </c>
      <c r="E20" s="387" t="s">
        <v>38641</v>
      </c>
      <c r="F20" s="387" t="s">
        <v>38642</v>
      </c>
    </row>
    <row r="21" spans="1:6" ht="85.35" customHeight="1" x14ac:dyDescent="0.25">
      <c r="A21" s="384">
        <v>18</v>
      </c>
      <c r="B21" s="385" t="s">
        <v>38619</v>
      </c>
      <c r="C21" s="386" t="s">
        <v>10183</v>
      </c>
      <c r="D21" s="385" t="s">
        <v>38643</v>
      </c>
      <c r="E21" s="387" t="s">
        <v>38644</v>
      </c>
      <c r="F21" s="387" t="s">
        <v>38623</v>
      </c>
    </row>
    <row r="22" spans="1:6" ht="68.45" customHeight="1" x14ac:dyDescent="0.25">
      <c r="A22" s="384">
        <v>19</v>
      </c>
      <c r="B22" s="385" t="s">
        <v>38619</v>
      </c>
      <c r="C22" s="386" t="s">
        <v>10183</v>
      </c>
      <c r="D22" s="385" t="s">
        <v>14251</v>
      </c>
      <c r="E22" s="387" t="s">
        <v>38645</v>
      </c>
      <c r="F22" s="387" t="s">
        <v>38621</v>
      </c>
    </row>
    <row r="23" spans="1:6" ht="68.45" customHeight="1" x14ac:dyDescent="0.25">
      <c r="A23" s="384">
        <v>20</v>
      </c>
      <c r="B23" s="385" t="s">
        <v>38619</v>
      </c>
      <c r="C23" s="386" t="s">
        <v>10183</v>
      </c>
      <c r="D23" s="385" t="s">
        <v>14264</v>
      </c>
      <c r="E23" s="387" t="s">
        <v>38646</v>
      </c>
      <c r="F23" s="387" t="s">
        <v>38627</v>
      </c>
    </row>
    <row r="24" spans="1:6" ht="68.45" customHeight="1" x14ac:dyDescent="0.25">
      <c r="A24" s="384">
        <v>21</v>
      </c>
      <c r="B24" s="385" t="s">
        <v>38619</v>
      </c>
      <c r="C24" s="386" t="s">
        <v>10183</v>
      </c>
      <c r="D24" s="385" t="s">
        <v>14276</v>
      </c>
      <c r="E24" s="387" t="s">
        <v>38647</v>
      </c>
      <c r="F24" s="387" t="s">
        <v>38627</v>
      </c>
    </row>
    <row r="25" spans="1:6" ht="68.45" customHeight="1" x14ac:dyDescent="0.25">
      <c r="A25" s="384">
        <v>22</v>
      </c>
      <c r="B25" s="385" t="s">
        <v>38619</v>
      </c>
      <c r="C25" s="386" t="s">
        <v>10183</v>
      </c>
      <c r="D25" s="385" t="s">
        <v>14289</v>
      </c>
      <c r="E25" s="387" t="s">
        <v>38648</v>
      </c>
      <c r="F25" s="387" t="s">
        <v>38623</v>
      </c>
    </row>
    <row r="26" spans="1:6" ht="68.45" customHeight="1" x14ac:dyDescent="0.25">
      <c r="A26" s="384">
        <v>23</v>
      </c>
      <c r="B26" s="385" t="s">
        <v>38619</v>
      </c>
      <c r="C26" s="386" t="s">
        <v>10183</v>
      </c>
      <c r="D26" s="385" t="s">
        <v>14301</v>
      </c>
      <c r="E26" s="387" t="s">
        <v>38649</v>
      </c>
      <c r="F26" s="387" t="s">
        <v>38627</v>
      </c>
    </row>
    <row r="27" spans="1:6" ht="68.45" customHeight="1" x14ac:dyDescent="0.25">
      <c r="A27" s="384">
        <v>24</v>
      </c>
      <c r="B27" s="385" t="s">
        <v>38619</v>
      </c>
      <c r="C27" s="386" t="s">
        <v>10193</v>
      </c>
      <c r="D27" s="385" t="s">
        <v>38650</v>
      </c>
      <c r="E27" s="387" t="s">
        <v>38651</v>
      </c>
      <c r="F27" s="387" t="s">
        <v>38623</v>
      </c>
    </row>
    <row r="28" spans="1:6" ht="51.2" customHeight="1" x14ac:dyDescent="0.25">
      <c r="A28" s="384">
        <v>25</v>
      </c>
      <c r="B28" s="385" t="s">
        <v>38619</v>
      </c>
      <c r="C28" s="386" t="s">
        <v>10193</v>
      </c>
      <c r="D28" s="385" t="s">
        <v>14334</v>
      </c>
      <c r="E28" s="387" t="s">
        <v>38652</v>
      </c>
      <c r="F28" s="387" t="s">
        <v>38621</v>
      </c>
    </row>
    <row r="29" spans="1:6" ht="68.45" customHeight="1" x14ac:dyDescent="0.25">
      <c r="A29" s="384">
        <v>26</v>
      </c>
      <c r="B29" s="385" t="s">
        <v>38619</v>
      </c>
      <c r="C29" s="386" t="s">
        <v>10193</v>
      </c>
      <c r="D29" s="385" t="s">
        <v>14347</v>
      </c>
      <c r="E29" s="387" t="s">
        <v>38653</v>
      </c>
      <c r="F29" s="387" t="s">
        <v>38623</v>
      </c>
    </row>
    <row r="30" spans="1:6" ht="68.45" customHeight="1" x14ac:dyDescent="0.25">
      <c r="A30" s="384">
        <v>27</v>
      </c>
      <c r="B30" s="385" t="s">
        <v>38619</v>
      </c>
      <c r="C30" s="386" t="s">
        <v>10201</v>
      </c>
      <c r="D30" s="385" t="s">
        <v>14366</v>
      </c>
      <c r="E30" s="387" t="s">
        <v>38654</v>
      </c>
      <c r="F30" s="387" t="s">
        <v>38621</v>
      </c>
    </row>
    <row r="31" spans="1:6" ht="68.45" customHeight="1" x14ac:dyDescent="0.25">
      <c r="A31" s="384">
        <v>28</v>
      </c>
      <c r="B31" s="385" t="s">
        <v>38619</v>
      </c>
      <c r="C31" s="386" t="s">
        <v>10201</v>
      </c>
      <c r="D31" s="385" t="s">
        <v>14378</v>
      </c>
      <c r="E31" s="387" t="s">
        <v>38655</v>
      </c>
      <c r="F31" s="387" t="s">
        <v>38623</v>
      </c>
    </row>
    <row r="32" spans="1:6" ht="51.2" customHeight="1" x14ac:dyDescent="0.25">
      <c r="A32" s="384">
        <v>29</v>
      </c>
      <c r="B32" s="385" t="s">
        <v>38619</v>
      </c>
      <c r="C32" s="386" t="s">
        <v>10267</v>
      </c>
      <c r="D32" s="385" t="s">
        <v>14396</v>
      </c>
      <c r="E32" s="387" t="s">
        <v>38656</v>
      </c>
      <c r="F32" s="387" t="s">
        <v>38640</v>
      </c>
    </row>
    <row r="33" spans="1:6" ht="68.45" customHeight="1" x14ac:dyDescent="0.25">
      <c r="A33" s="384">
        <v>30</v>
      </c>
      <c r="B33" s="385" t="s">
        <v>38619</v>
      </c>
      <c r="C33" s="386" t="s">
        <v>10267</v>
      </c>
      <c r="D33" s="385" t="s">
        <v>14408</v>
      </c>
      <c r="E33" s="387" t="s">
        <v>38657</v>
      </c>
      <c r="F33" s="387" t="s">
        <v>38623</v>
      </c>
    </row>
    <row r="34" spans="1:6" ht="68.45" customHeight="1" x14ac:dyDescent="0.25">
      <c r="A34" s="384">
        <v>31</v>
      </c>
      <c r="B34" s="385" t="s">
        <v>38619</v>
      </c>
      <c r="C34" s="386" t="s">
        <v>10240</v>
      </c>
      <c r="D34" s="385" t="s">
        <v>14430</v>
      </c>
      <c r="E34" s="387" t="s">
        <v>38658</v>
      </c>
      <c r="F34" s="387" t="s">
        <v>38621</v>
      </c>
    </row>
    <row r="35" spans="1:6" ht="68.45" customHeight="1" x14ac:dyDescent="0.25">
      <c r="A35" s="384">
        <v>32</v>
      </c>
      <c r="B35" s="385" t="s">
        <v>38619</v>
      </c>
      <c r="C35" s="386" t="s">
        <v>10245</v>
      </c>
      <c r="D35" s="385" t="s">
        <v>14445</v>
      </c>
      <c r="E35" s="387" t="s">
        <v>38659</v>
      </c>
      <c r="F35" s="387" t="s">
        <v>38640</v>
      </c>
    </row>
    <row r="36" spans="1:6" ht="51.2" customHeight="1" x14ac:dyDescent="0.25">
      <c r="A36" s="384">
        <v>33</v>
      </c>
      <c r="B36" s="385" t="s">
        <v>38619</v>
      </c>
      <c r="C36" s="386" t="s">
        <v>10245</v>
      </c>
      <c r="D36" s="385" t="s">
        <v>14457</v>
      </c>
      <c r="E36" s="387" t="s">
        <v>38660</v>
      </c>
      <c r="F36" s="387" t="s">
        <v>38623</v>
      </c>
    </row>
    <row r="37" spans="1:6" ht="68.45" customHeight="1" x14ac:dyDescent="0.25">
      <c r="A37" s="384">
        <v>34</v>
      </c>
      <c r="B37" s="385" t="s">
        <v>38619</v>
      </c>
      <c r="C37" s="386" t="s">
        <v>10245</v>
      </c>
      <c r="D37" s="385" t="s">
        <v>14470</v>
      </c>
      <c r="E37" s="387" t="s">
        <v>38661</v>
      </c>
      <c r="F37" s="387" t="s">
        <v>38621</v>
      </c>
    </row>
    <row r="38" spans="1:6" ht="68.45" customHeight="1" x14ac:dyDescent="0.25">
      <c r="A38" s="384">
        <v>35</v>
      </c>
      <c r="B38" s="385" t="s">
        <v>38619</v>
      </c>
      <c r="C38" s="386" t="s">
        <v>13097</v>
      </c>
      <c r="D38" s="385" t="s">
        <v>14488</v>
      </c>
      <c r="E38" s="387" t="s">
        <v>38662</v>
      </c>
      <c r="F38" s="387" t="s">
        <v>38642</v>
      </c>
    </row>
    <row r="39" spans="1:6" ht="68.45" customHeight="1" x14ac:dyDescent="0.25">
      <c r="A39" s="384">
        <v>36</v>
      </c>
      <c r="B39" s="385" t="s">
        <v>38619</v>
      </c>
      <c r="C39" s="386" t="s">
        <v>10279</v>
      </c>
      <c r="D39" s="385" t="s">
        <v>14507</v>
      </c>
      <c r="E39" s="387" t="s">
        <v>38663</v>
      </c>
      <c r="F39" s="387" t="s">
        <v>38627</v>
      </c>
    </row>
    <row r="40" spans="1:6" ht="68.45" customHeight="1" x14ac:dyDescent="0.25">
      <c r="A40" s="384">
        <v>37</v>
      </c>
      <c r="B40" s="385" t="s">
        <v>38619</v>
      </c>
      <c r="C40" s="386" t="s">
        <v>10279</v>
      </c>
      <c r="D40" s="385" t="s">
        <v>14519</v>
      </c>
      <c r="E40" s="387" t="s">
        <v>38664</v>
      </c>
      <c r="F40" s="387" t="s">
        <v>38621</v>
      </c>
    </row>
    <row r="41" spans="1:6" ht="51.2" customHeight="1" x14ac:dyDescent="0.25">
      <c r="A41" s="384">
        <v>38</v>
      </c>
      <c r="B41" s="385" t="s">
        <v>38619</v>
      </c>
      <c r="C41" s="386" t="s">
        <v>10279</v>
      </c>
      <c r="D41" s="385" t="s">
        <v>14531</v>
      </c>
      <c r="E41" s="387" t="s">
        <v>38665</v>
      </c>
      <c r="F41" s="387" t="s">
        <v>38621</v>
      </c>
    </row>
    <row r="42" spans="1:6" ht="68.45" customHeight="1" x14ac:dyDescent="0.25">
      <c r="A42" s="384">
        <v>39</v>
      </c>
      <c r="B42" s="385" t="s">
        <v>38619</v>
      </c>
      <c r="C42" s="386" t="s">
        <v>10279</v>
      </c>
      <c r="D42" s="385" t="s">
        <v>14543</v>
      </c>
      <c r="E42" s="387" t="s">
        <v>38666</v>
      </c>
      <c r="F42" s="387" t="s">
        <v>38621</v>
      </c>
    </row>
    <row r="43" spans="1:6" ht="85.35" customHeight="1" x14ac:dyDescent="0.25">
      <c r="A43" s="384">
        <v>40</v>
      </c>
      <c r="B43" s="385" t="s">
        <v>38619</v>
      </c>
      <c r="C43" s="386" t="s">
        <v>10279</v>
      </c>
      <c r="D43" s="385" t="s">
        <v>38667</v>
      </c>
      <c r="E43" s="387" t="s">
        <v>38668</v>
      </c>
      <c r="F43" s="387" t="s">
        <v>38623</v>
      </c>
    </row>
    <row r="44" spans="1:6" ht="68.45" customHeight="1" x14ac:dyDescent="0.25">
      <c r="A44" s="384">
        <v>41</v>
      </c>
      <c r="B44" s="385" t="s">
        <v>38619</v>
      </c>
      <c r="C44" s="386" t="s">
        <v>10279</v>
      </c>
      <c r="D44" s="385" t="s">
        <v>14567</v>
      </c>
      <c r="E44" s="387" t="s">
        <v>38669</v>
      </c>
      <c r="F44" s="387" t="s">
        <v>38621</v>
      </c>
    </row>
    <row r="45" spans="1:6" ht="68.45" customHeight="1" x14ac:dyDescent="0.25">
      <c r="A45" s="384">
        <v>42</v>
      </c>
      <c r="B45" s="385" t="s">
        <v>38619</v>
      </c>
      <c r="C45" s="386" t="s">
        <v>10279</v>
      </c>
      <c r="D45" s="385" t="s">
        <v>14573</v>
      </c>
      <c r="E45" s="387" t="s">
        <v>38670</v>
      </c>
      <c r="F45" s="387" t="s">
        <v>38623</v>
      </c>
    </row>
    <row r="46" spans="1:6" ht="68.45" customHeight="1" x14ac:dyDescent="0.25">
      <c r="A46" s="384">
        <v>43</v>
      </c>
      <c r="B46" s="385" t="s">
        <v>38619</v>
      </c>
      <c r="C46" s="386" t="s">
        <v>10279</v>
      </c>
      <c r="D46" s="385" t="s">
        <v>14585</v>
      </c>
      <c r="E46" s="387" t="s">
        <v>38671</v>
      </c>
      <c r="F46" s="387" t="s">
        <v>38621</v>
      </c>
    </row>
    <row r="47" spans="1:6" ht="51.2" customHeight="1" x14ac:dyDescent="0.25">
      <c r="A47" s="384">
        <v>44</v>
      </c>
      <c r="B47" s="385" t="s">
        <v>38619</v>
      </c>
      <c r="C47" s="386" t="s">
        <v>10288</v>
      </c>
      <c r="D47" s="385" t="s">
        <v>14604</v>
      </c>
      <c r="E47" s="387" t="s">
        <v>38672</v>
      </c>
      <c r="F47" s="387" t="s">
        <v>38640</v>
      </c>
    </row>
    <row r="48" spans="1:6" ht="68.45" customHeight="1" x14ac:dyDescent="0.25">
      <c r="A48" s="384">
        <v>45</v>
      </c>
      <c r="B48" s="385" t="s">
        <v>38619</v>
      </c>
      <c r="C48" s="386" t="s">
        <v>10288</v>
      </c>
      <c r="D48" s="385" t="s">
        <v>14617</v>
      </c>
      <c r="E48" s="387" t="s">
        <v>38673</v>
      </c>
      <c r="F48" s="387" t="s">
        <v>38623</v>
      </c>
    </row>
    <row r="49" spans="1:6" ht="68.45" customHeight="1" x14ac:dyDescent="0.25">
      <c r="A49" s="384">
        <v>46</v>
      </c>
      <c r="B49" s="385" t="s">
        <v>38619</v>
      </c>
      <c r="C49" s="386" t="s">
        <v>10288</v>
      </c>
      <c r="D49" s="385" t="s">
        <v>14629</v>
      </c>
      <c r="E49" s="387" t="s">
        <v>38674</v>
      </c>
      <c r="F49" s="387" t="s">
        <v>38629</v>
      </c>
    </row>
    <row r="50" spans="1:6" ht="68.45" customHeight="1" x14ac:dyDescent="0.25">
      <c r="A50" s="384">
        <v>47</v>
      </c>
      <c r="B50" s="385" t="s">
        <v>38619</v>
      </c>
      <c r="C50" s="386" t="s">
        <v>10288</v>
      </c>
      <c r="D50" s="385" t="s">
        <v>14640</v>
      </c>
      <c r="E50" s="387" t="s">
        <v>38675</v>
      </c>
      <c r="F50" s="387" t="s">
        <v>38621</v>
      </c>
    </row>
    <row r="51" spans="1:6" ht="51.2" customHeight="1" x14ac:dyDescent="0.25">
      <c r="A51" s="384">
        <v>48</v>
      </c>
      <c r="B51" s="385" t="s">
        <v>38619</v>
      </c>
      <c r="C51" s="386" t="s">
        <v>10288</v>
      </c>
      <c r="D51" s="385" t="s">
        <v>14652</v>
      </c>
      <c r="E51" s="387" t="s">
        <v>38676</v>
      </c>
      <c r="F51" s="387" t="s">
        <v>38621</v>
      </c>
    </row>
    <row r="52" spans="1:6" ht="68.45" customHeight="1" x14ac:dyDescent="0.25">
      <c r="A52" s="384">
        <v>49</v>
      </c>
      <c r="B52" s="385" t="s">
        <v>38619</v>
      </c>
      <c r="C52" s="386" t="s">
        <v>10326</v>
      </c>
      <c r="D52" s="385" t="s">
        <v>14671</v>
      </c>
      <c r="E52" s="387" t="s">
        <v>38677</v>
      </c>
      <c r="F52" s="387" t="s">
        <v>38621</v>
      </c>
    </row>
    <row r="53" spans="1:6" ht="68.45" customHeight="1" x14ac:dyDescent="0.25">
      <c r="A53" s="384">
        <v>50</v>
      </c>
      <c r="B53" s="385" t="s">
        <v>38619</v>
      </c>
      <c r="C53" s="386" t="s">
        <v>10326</v>
      </c>
      <c r="D53" s="385" t="s">
        <v>14683</v>
      </c>
      <c r="E53" s="387" t="s">
        <v>38678</v>
      </c>
      <c r="F53" s="387" t="s">
        <v>38621</v>
      </c>
    </row>
    <row r="54" spans="1:6" ht="68.45" customHeight="1" x14ac:dyDescent="0.25">
      <c r="A54" s="384">
        <v>51</v>
      </c>
      <c r="B54" s="385" t="s">
        <v>38619</v>
      </c>
      <c r="C54" s="386" t="s">
        <v>10326</v>
      </c>
      <c r="D54" s="385" t="s">
        <v>14695</v>
      </c>
      <c r="E54" s="387" t="s">
        <v>38679</v>
      </c>
      <c r="F54" s="387" t="s">
        <v>38629</v>
      </c>
    </row>
    <row r="55" spans="1:6" ht="68.45" customHeight="1" x14ac:dyDescent="0.25">
      <c r="A55" s="384">
        <v>52</v>
      </c>
      <c r="B55" s="385" t="s">
        <v>38619</v>
      </c>
      <c r="C55" s="386" t="s">
        <v>10326</v>
      </c>
      <c r="D55" s="385" t="s">
        <v>14708</v>
      </c>
      <c r="E55" s="387" t="s">
        <v>38680</v>
      </c>
      <c r="F55" s="387" t="s">
        <v>38681</v>
      </c>
    </row>
    <row r="56" spans="1:6" ht="68.45" customHeight="1" x14ac:dyDescent="0.25">
      <c r="A56" s="384">
        <v>53</v>
      </c>
      <c r="B56" s="385" t="s">
        <v>38619</v>
      </c>
      <c r="C56" s="386" t="s">
        <v>10333</v>
      </c>
      <c r="D56" s="385" t="s">
        <v>14726</v>
      </c>
      <c r="E56" s="387" t="s">
        <v>38682</v>
      </c>
      <c r="F56" s="387" t="s">
        <v>38623</v>
      </c>
    </row>
    <row r="57" spans="1:6" ht="51.2" customHeight="1" x14ac:dyDescent="0.25">
      <c r="A57" s="384">
        <v>54</v>
      </c>
      <c r="B57" s="385" t="s">
        <v>38619</v>
      </c>
      <c r="C57" s="386" t="s">
        <v>10333</v>
      </c>
      <c r="D57" s="385" t="s">
        <v>14737</v>
      </c>
      <c r="E57" s="387" t="s">
        <v>38683</v>
      </c>
      <c r="F57" s="387" t="s">
        <v>38629</v>
      </c>
    </row>
    <row r="58" spans="1:6" ht="68.45" customHeight="1" x14ac:dyDescent="0.25">
      <c r="A58" s="384">
        <v>55</v>
      </c>
      <c r="B58" s="385" t="s">
        <v>38619</v>
      </c>
      <c r="C58" s="386" t="s">
        <v>10333</v>
      </c>
      <c r="D58" s="385" t="s">
        <v>14749</v>
      </c>
      <c r="E58" s="387" t="s">
        <v>38684</v>
      </c>
      <c r="F58" s="387" t="s">
        <v>38681</v>
      </c>
    </row>
    <row r="59" spans="1:6" ht="68.45" customHeight="1" x14ac:dyDescent="0.25">
      <c r="A59" s="384">
        <v>56</v>
      </c>
      <c r="B59" s="385" t="s">
        <v>38619</v>
      </c>
      <c r="C59" s="386" t="s">
        <v>10333</v>
      </c>
      <c r="D59" s="385" t="s">
        <v>14764</v>
      </c>
      <c r="E59" s="387" t="s">
        <v>38685</v>
      </c>
      <c r="F59" s="387" t="s">
        <v>38642</v>
      </c>
    </row>
    <row r="60" spans="1:6" ht="30" customHeight="1" x14ac:dyDescent="0.25">
      <c r="A60" s="388" t="s">
        <v>29816</v>
      </c>
      <c r="B60" s="388" t="s">
        <v>32667</v>
      </c>
      <c r="C60" s="388" t="s">
        <v>32668</v>
      </c>
      <c r="D60" s="388" t="s">
        <v>38617</v>
      </c>
      <c r="E60" s="388" t="s">
        <v>33435</v>
      </c>
      <c r="F60" s="388" t="s">
        <v>38618</v>
      </c>
    </row>
    <row r="61" spans="1:6" ht="51.2" customHeight="1" x14ac:dyDescent="0.25">
      <c r="A61" s="384">
        <v>57</v>
      </c>
      <c r="B61" s="389" t="s">
        <v>38686</v>
      </c>
      <c r="C61" s="390" t="s">
        <v>943</v>
      </c>
      <c r="D61" s="389" t="s">
        <v>38687</v>
      </c>
      <c r="E61" s="387" t="s">
        <v>38688</v>
      </c>
      <c r="F61" s="387" t="s">
        <v>38623</v>
      </c>
    </row>
    <row r="62" spans="1:6" ht="51.2" customHeight="1" x14ac:dyDescent="0.25">
      <c r="A62" s="384">
        <v>58</v>
      </c>
      <c r="B62" s="389" t="s">
        <v>38686</v>
      </c>
      <c r="C62" s="390" t="s">
        <v>943</v>
      </c>
      <c r="D62" s="389" t="s">
        <v>10533</v>
      </c>
      <c r="E62" s="387" t="s">
        <v>38689</v>
      </c>
      <c r="F62" s="387" t="s">
        <v>38623</v>
      </c>
    </row>
    <row r="63" spans="1:6" ht="51.2" customHeight="1" x14ac:dyDescent="0.25">
      <c r="A63" s="384">
        <v>59</v>
      </c>
      <c r="B63" s="389" t="s">
        <v>38686</v>
      </c>
      <c r="C63" s="390" t="s">
        <v>943</v>
      </c>
      <c r="D63" s="389" t="s">
        <v>10515</v>
      </c>
      <c r="E63" s="387" t="s">
        <v>38690</v>
      </c>
      <c r="F63" s="387" t="s">
        <v>38627</v>
      </c>
    </row>
    <row r="64" spans="1:6" ht="51.2" customHeight="1" x14ac:dyDescent="0.25">
      <c r="A64" s="384">
        <v>60</v>
      </c>
      <c r="B64" s="389" t="s">
        <v>38686</v>
      </c>
      <c r="C64" s="390" t="s">
        <v>943</v>
      </c>
      <c r="D64" s="389" t="s">
        <v>10619</v>
      </c>
      <c r="E64" s="387" t="s">
        <v>38691</v>
      </c>
      <c r="F64" s="387" t="s">
        <v>38621</v>
      </c>
    </row>
    <row r="65" spans="1:6" ht="51.2" customHeight="1" x14ac:dyDescent="0.25">
      <c r="A65" s="384">
        <v>61</v>
      </c>
      <c r="B65" s="389" t="s">
        <v>38686</v>
      </c>
      <c r="C65" s="390" t="s">
        <v>943</v>
      </c>
      <c r="D65" s="389" t="s">
        <v>10733</v>
      </c>
      <c r="E65" s="387" t="s">
        <v>38692</v>
      </c>
      <c r="F65" s="387" t="s">
        <v>38621</v>
      </c>
    </row>
    <row r="66" spans="1:6" ht="51.2" customHeight="1" x14ac:dyDescent="0.25">
      <c r="A66" s="384">
        <v>62</v>
      </c>
      <c r="B66" s="389" t="s">
        <v>38686</v>
      </c>
      <c r="C66" s="390" t="s">
        <v>943</v>
      </c>
      <c r="D66" s="389" t="s">
        <v>14079</v>
      </c>
      <c r="E66" s="387" t="s">
        <v>38693</v>
      </c>
      <c r="F66" s="387" t="s">
        <v>38621</v>
      </c>
    </row>
    <row r="67" spans="1:6" ht="51.2" customHeight="1" x14ac:dyDescent="0.25">
      <c r="A67" s="384">
        <v>63</v>
      </c>
      <c r="B67" s="389" t="s">
        <v>38686</v>
      </c>
      <c r="C67" s="390" t="s">
        <v>943</v>
      </c>
      <c r="D67" s="389" t="s">
        <v>10761</v>
      </c>
      <c r="E67" s="387" t="s">
        <v>38694</v>
      </c>
      <c r="F67" s="387" t="s">
        <v>38621</v>
      </c>
    </row>
    <row r="68" spans="1:6" ht="51.2" customHeight="1" x14ac:dyDescent="0.25">
      <c r="A68" s="384">
        <v>64</v>
      </c>
      <c r="B68" s="389" t="s">
        <v>38686</v>
      </c>
      <c r="C68" s="390" t="s">
        <v>943</v>
      </c>
      <c r="D68" s="389" t="s">
        <v>10780</v>
      </c>
      <c r="E68" s="387" t="s">
        <v>38695</v>
      </c>
      <c r="F68" s="387" t="s">
        <v>38621</v>
      </c>
    </row>
    <row r="69" spans="1:6" ht="51.2" customHeight="1" x14ac:dyDescent="0.25">
      <c r="A69" s="384">
        <v>65</v>
      </c>
      <c r="B69" s="389" t="s">
        <v>38686</v>
      </c>
      <c r="C69" s="390" t="s">
        <v>943</v>
      </c>
      <c r="D69" s="389" t="s">
        <v>38696</v>
      </c>
      <c r="E69" s="387" t="s">
        <v>38697</v>
      </c>
      <c r="F69" s="387" t="s">
        <v>38621</v>
      </c>
    </row>
    <row r="70" spans="1:6" ht="51.2" customHeight="1" x14ac:dyDescent="0.25">
      <c r="A70" s="384">
        <v>66</v>
      </c>
      <c r="B70" s="389" t="s">
        <v>38686</v>
      </c>
      <c r="C70" s="390" t="s">
        <v>943</v>
      </c>
      <c r="D70" s="389" t="s">
        <v>10816</v>
      </c>
      <c r="E70" s="387" t="s">
        <v>38698</v>
      </c>
      <c r="F70" s="387" t="s">
        <v>38621</v>
      </c>
    </row>
    <row r="71" spans="1:6" ht="51.2" customHeight="1" x14ac:dyDescent="0.25">
      <c r="A71" s="384">
        <v>67</v>
      </c>
      <c r="B71" s="389" t="s">
        <v>38686</v>
      </c>
      <c r="C71" s="390" t="s">
        <v>943</v>
      </c>
      <c r="D71" s="389" t="s">
        <v>10835</v>
      </c>
      <c r="E71" s="387" t="s">
        <v>38699</v>
      </c>
      <c r="F71" s="387" t="s">
        <v>38621</v>
      </c>
    </row>
    <row r="72" spans="1:6" ht="51.2" customHeight="1" x14ac:dyDescent="0.25">
      <c r="A72" s="384">
        <v>68</v>
      </c>
      <c r="B72" s="389" t="s">
        <v>38686</v>
      </c>
      <c r="C72" s="390" t="s">
        <v>943</v>
      </c>
      <c r="D72" s="389" t="s">
        <v>10854</v>
      </c>
      <c r="E72" s="387" t="s">
        <v>38700</v>
      </c>
      <c r="F72" s="387" t="s">
        <v>38621</v>
      </c>
    </row>
    <row r="73" spans="1:6" ht="51.2" customHeight="1" x14ac:dyDescent="0.25">
      <c r="A73" s="384">
        <v>69</v>
      </c>
      <c r="B73" s="389" t="s">
        <v>38686</v>
      </c>
      <c r="C73" s="390" t="s">
        <v>943</v>
      </c>
      <c r="D73" s="389" t="s">
        <v>10907</v>
      </c>
      <c r="E73" s="387" t="s">
        <v>38701</v>
      </c>
      <c r="F73" s="387" t="s">
        <v>38621</v>
      </c>
    </row>
    <row r="74" spans="1:6" ht="51.2" customHeight="1" x14ac:dyDescent="0.25">
      <c r="A74" s="384">
        <v>70</v>
      </c>
      <c r="B74" s="389" t="s">
        <v>38686</v>
      </c>
      <c r="C74" s="390" t="s">
        <v>943</v>
      </c>
      <c r="D74" s="389" t="s">
        <v>14184</v>
      </c>
      <c r="E74" s="387" t="s">
        <v>38702</v>
      </c>
      <c r="F74" s="387" t="s">
        <v>38629</v>
      </c>
    </row>
    <row r="75" spans="1:6" ht="51.2" customHeight="1" x14ac:dyDescent="0.25">
      <c r="A75" s="384">
        <v>71</v>
      </c>
      <c r="B75" s="389" t="s">
        <v>38686</v>
      </c>
      <c r="C75" s="390" t="s">
        <v>943</v>
      </c>
      <c r="D75" s="389" t="s">
        <v>11421</v>
      </c>
      <c r="E75" s="387" t="s">
        <v>38703</v>
      </c>
      <c r="F75" s="387" t="s">
        <v>38629</v>
      </c>
    </row>
    <row r="76" spans="1:6" ht="51.2" customHeight="1" x14ac:dyDescent="0.25">
      <c r="A76" s="384">
        <v>72</v>
      </c>
      <c r="B76" s="389" t="s">
        <v>38686</v>
      </c>
      <c r="C76" s="390" t="s">
        <v>943</v>
      </c>
      <c r="D76" s="389" t="s">
        <v>38704</v>
      </c>
      <c r="E76" s="387" t="s">
        <v>38705</v>
      </c>
      <c r="F76" s="387" t="s">
        <v>38629</v>
      </c>
    </row>
    <row r="77" spans="1:6" ht="51.2" customHeight="1" x14ac:dyDescent="0.25">
      <c r="A77" s="384">
        <v>73</v>
      </c>
      <c r="B77" s="389" t="s">
        <v>38686</v>
      </c>
      <c r="C77" s="390" t="s">
        <v>943</v>
      </c>
      <c r="D77" s="389" t="s">
        <v>38706</v>
      </c>
      <c r="E77" s="387" t="s">
        <v>38707</v>
      </c>
      <c r="F77" s="387" t="s">
        <v>38629</v>
      </c>
    </row>
    <row r="78" spans="1:6" ht="51.2" customHeight="1" x14ac:dyDescent="0.25">
      <c r="A78" s="384">
        <v>74</v>
      </c>
      <c r="B78" s="389" t="s">
        <v>38686</v>
      </c>
      <c r="C78" s="390" t="s">
        <v>943</v>
      </c>
      <c r="D78" s="389" t="s">
        <v>11383</v>
      </c>
      <c r="E78" s="387" t="s">
        <v>38708</v>
      </c>
      <c r="F78" s="387" t="s">
        <v>38629</v>
      </c>
    </row>
    <row r="79" spans="1:6" ht="51.2" customHeight="1" x14ac:dyDescent="0.25">
      <c r="A79" s="384">
        <v>75</v>
      </c>
      <c r="B79" s="389" t="s">
        <v>38686</v>
      </c>
      <c r="C79" s="390" t="s">
        <v>943</v>
      </c>
      <c r="D79" s="389" t="s">
        <v>11762</v>
      </c>
      <c r="E79" s="387" t="s">
        <v>38709</v>
      </c>
      <c r="F79" s="387" t="s">
        <v>38623</v>
      </c>
    </row>
    <row r="80" spans="1:6" ht="51.2" customHeight="1" x14ac:dyDescent="0.25">
      <c r="A80" s="384">
        <v>76</v>
      </c>
      <c r="B80" s="389" t="s">
        <v>38686</v>
      </c>
      <c r="C80" s="390" t="s">
        <v>943</v>
      </c>
      <c r="D80" s="389" t="s">
        <v>11786</v>
      </c>
      <c r="E80" s="387" t="s">
        <v>38710</v>
      </c>
      <c r="F80" s="387" t="s">
        <v>38623</v>
      </c>
    </row>
    <row r="81" spans="1:6" ht="51.2" customHeight="1" x14ac:dyDescent="0.25">
      <c r="A81" s="384">
        <v>77</v>
      </c>
      <c r="B81" s="389" t="s">
        <v>38686</v>
      </c>
      <c r="C81" s="390" t="s">
        <v>943</v>
      </c>
      <c r="D81" s="389" t="s">
        <v>11368</v>
      </c>
      <c r="E81" s="387" t="s">
        <v>38711</v>
      </c>
      <c r="F81" s="387" t="s">
        <v>38621</v>
      </c>
    </row>
    <row r="82" spans="1:6" ht="51.2" customHeight="1" x14ac:dyDescent="0.25">
      <c r="A82" s="384">
        <v>78</v>
      </c>
      <c r="B82" s="389" t="s">
        <v>38686</v>
      </c>
      <c r="C82" s="390" t="s">
        <v>943</v>
      </c>
      <c r="D82" s="389" t="s">
        <v>11350</v>
      </c>
      <c r="E82" s="387" t="s">
        <v>38712</v>
      </c>
      <c r="F82" s="387" t="s">
        <v>38629</v>
      </c>
    </row>
    <row r="83" spans="1:6" ht="51.2" customHeight="1" x14ac:dyDescent="0.25">
      <c r="A83" s="384">
        <v>79</v>
      </c>
      <c r="B83" s="389" t="s">
        <v>38686</v>
      </c>
      <c r="C83" s="390" t="s">
        <v>943</v>
      </c>
      <c r="D83" s="389" t="s">
        <v>38713</v>
      </c>
      <c r="E83" s="387" t="s">
        <v>38714</v>
      </c>
      <c r="F83" s="387" t="s">
        <v>38629</v>
      </c>
    </row>
    <row r="84" spans="1:6" ht="51.2" customHeight="1" x14ac:dyDescent="0.25">
      <c r="A84" s="384">
        <v>80</v>
      </c>
      <c r="B84" s="389" t="s">
        <v>38686</v>
      </c>
      <c r="C84" s="390" t="s">
        <v>943</v>
      </c>
      <c r="D84" s="389" t="s">
        <v>14308</v>
      </c>
      <c r="E84" s="387" t="s">
        <v>38715</v>
      </c>
      <c r="F84" s="387" t="s">
        <v>38621</v>
      </c>
    </row>
    <row r="85" spans="1:6" ht="51.2" customHeight="1" x14ac:dyDescent="0.25">
      <c r="A85" s="384">
        <v>81</v>
      </c>
      <c r="B85" s="389" t="s">
        <v>38686</v>
      </c>
      <c r="C85" s="390" t="s">
        <v>943</v>
      </c>
      <c r="D85" s="389" t="s">
        <v>11864</v>
      </c>
      <c r="E85" s="387" t="s">
        <v>38716</v>
      </c>
      <c r="F85" s="387" t="s">
        <v>38621</v>
      </c>
    </row>
    <row r="86" spans="1:6" ht="51.2" customHeight="1" x14ac:dyDescent="0.25">
      <c r="A86" s="384">
        <v>82</v>
      </c>
      <c r="B86" s="389" t="s">
        <v>38686</v>
      </c>
      <c r="C86" s="390" t="s">
        <v>943</v>
      </c>
      <c r="D86" s="389" t="s">
        <v>11892</v>
      </c>
      <c r="E86" s="387" t="s">
        <v>38717</v>
      </c>
      <c r="F86" s="387" t="s">
        <v>38629</v>
      </c>
    </row>
    <row r="87" spans="1:6" ht="51.2" customHeight="1" x14ac:dyDescent="0.25">
      <c r="A87" s="384">
        <v>83</v>
      </c>
      <c r="B87" s="389" t="s">
        <v>38686</v>
      </c>
      <c r="C87" s="390" t="s">
        <v>943</v>
      </c>
      <c r="D87" s="389" t="s">
        <v>11934</v>
      </c>
      <c r="E87" s="387" t="s">
        <v>38718</v>
      </c>
      <c r="F87" s="387" t="s">
        <v>38621</v>
      </c>
    </row>
    <row r="88" spans="1:6" ht="51.2" customHeight="1" x14ac:dyDescent="0.25">
      <c r="A88" s="384">
        <v>84</v>
      </c>
      <c r="B88" s="389" t="s">
        <v>38686</v>
      </c>
      <c r="C88" s="390" t="s">
        <v>943</v>
      </c>
      <c r="D88" s="389" t="s">
        <v>12078</v>
      </c>
      <c r="E88" s="387" t="s">
        <v>38719</v>
      </c>
      <c r="F88" s="387" t="s">
        <v>38627</v>
      </c>
    </row>
    <row r="89" spans="1:6" ht="51.2" customHeight="1" x14ac:dyDescent="0.25">
      <c r="A89" s="384">
        <v>85</v>
      </c>
      <c r="B89" s="389" t="s">
        <v>38686</v>
      </c>
      <c r="C89" s="390" t="s">
        <v>943</v>
      </c>
      <c r="D89" s="389" t="s">
        <v>11901</v>
      </c>
      <c r="E89" s="387" t="s">
        <v>38720</v>
      </c>
      <c r="F89" s="387" t="s">
        <v>38627</v>
      </c>
    </row>
    <row r="90" spans="1:6" ht="51.2" customHeight="1" x14ac:dyDescent="0.25">
      <c r="A90" s="384">
        <v>86</v>
      </c>
      <c r="B90" s="389" t="s">
        <v>38686</v>
      </c>
      <c r="C90" s="390" t="s">
        <v>943</v>
      </c>
      <c r="D90" s="389" t="s">
        <v>12087</v>
      </c>
      <c r="E90" s="387" t="s">
        <v>38721</v>
      </c>
      <c r="F90" s="387" t="s">
        <v>38642</v>
      </c>
    </row>
    <row r="91" spans="1:6" ht="51.2" customHeight="1" x14ac:dyDescent="0.25">
      <c r="A91" s="384">
        <v>87</v>
      </c>
      <c r="B91" s="389" t="s">
        <v>38686</v>
      </c>
      <c r="C91" s="390" t="s">
        <v>943</v>
      </c>
      <c r="D91" s="389" t="s">
        <v>12129</v>
      </c>
      <c r="E91" s="387" t="s">
        <v>38722</v>
      </c>
      <c r="F91" s="387" t="s">
        <v>38621</v>
      </c>
    </row>
    <row r="92" spans="1:6" ht="51.2" customHeight="1" x14ac:dyDescent="0.25">
      <c r="A92" s="384">
        <v>88</v>
      </c>
      <c r="B92" s="389" t="s">
        <v>38686</v>
      </c>
      <c r="C92" s="390" t="s">
        <v>943</v>
      </c>
      <c r="D92" s="389" t="s">
        <v>12143</v>
      </c>
      <c r="E92" s="387" t="s">
        <v>38723</v>
      </c>
      <c r="F92" s="387" t="s">
        <v>38621</v>
      </c>
    </row>
    <row r="93" spans="1:6" ht="51.2" customHeight="1" x14ac:dyDescent="0.25">
      <c r="A93" s="384">
        <v>89</v>
      </c>
      <c r="B93" s="389" t="s">
        <v>38686</v>
      </c>
      <c r="C93" s="390" t="s">
        <v>943</v>
      </c>
      <c r="D93" s="389" t="s">
        <v>14415</v>
      </c>
      <c r="E93" s="387" t="s">
        <v>38724</v>
      </c>
      <c r="F93" s="387" t="s">
        <v>38621</v>
      </c>
    </row>
    <row r="94" spans="1:6" ht="51.2" customHeight="1" x14ac:dyDescent="0.25">
      <c r="A94" s="384">
        <v>90</v>
      </c>
      <c r="B94" s="389" t="s">
        <v>38686</v>
      </c>
      <c r="C94" s="390" t="s">
        <v>943</v>
      </c>
      <c r="D94" s="389" t="s">
        <v>14423</v>
      </c>
      <c r="E94" s="387" t="s">
        <v>38725</v>
      </c>
      <c r="F94" s="387" t="s">
        <v>38621</v>
      </c>
    </row>
    <row r="95" spans="1:6" ht="51.2" customHeight="1" x14ac:dyDescent="0.25">
      <c r="A95" s="384">
        <v>91</v>
      </c>
      <c r="B95" s="389" t="s">
        <v>38686</v>
      </c>
      <c r="C95" s="390" t="s">
        <v>943</v>
      </c>
      <c r="D95" s="389" t="s">
        <v>14437</v>
      </c>
      <c r="E95" s="387" t="s">
        <v>38726</v>
      </c>
      <c r="F95" s="387" t="s">
        <v>38621</v>
      </c>
    </row>
    <row r="96" spans="1:6" ht="51.2" customHeight="1" x14ac:dyDescent="0.25">
      <c r="A96" s="384">
        <v>92</v>
      </c>
      <c r="B96" s="389" t="s">
        <v>38686</v>
      </c>
      <c r="C96" s="390" t="s">
        <v>943</v>
      </c>
      <c r="D96" s="389" t="s">
        <v>14444</v>
      </c>
      <c r="E96" s="387" t="s">
        <v>38727</v>
      </c>
      <c r="F96" s="387" t="s">
        <v>38621</v>
      </c>
    </row>
    <row r="97" spans="1:6" ht="51.2" customHeight="1" x14ac:dyDescent="0.25">
      <c r="A97" s="384">
        <v>93</v>
      </c>
      <c r="B97" s="389" t="s">
        <v>38686</v>
      </c>
      <c r="C97" s="390" t="s">
        <v>943</v>
      </c>
      <c r="D97" s="389" t="s">
        <v>12572</v>
      </c>
      <c r="E97" s="387" t="s">
        <v>38728</v>
      </c>
      <c r="F97" s="387" t="s">
        <v>38627</v>
      </c>
    </row>
    <row r="98" spans="1:6" ht="51.2" customHeight="1" x14ac:dyDescent="0.25">
      <c r="A98" s="384">
        <v>94</v>
      </c>
      <c r="B98" s="389" t="s">
        <v>38686</v>
      </c>
      <c r="C98" s="390" t="s">
        <v>943</v>
      </c>
      <c r="D98" s="389" t="s">
        <v>38729</v>
      </c>
      <c r="E98" s="387" t="s">
        <v>38730</v>
      </c>
      <c r="F98" s="387" t="s">
        <v>38621</v>
      </c>
    </row>
    <row r="99" spans="1:6" ht="51.2" customHeight="1" x14ac:dyDescent="0.25">
      <c r="A99" s="384">
        <v>95</v>
      </c>
      <c r="B99" s="389" t="s">
        <v>38686</v>
      </c>
      <c r="C99" s="390" t="s">
        <v>943</v>
      </c>
      <c r="D99" s="389" t="s">
        <v>12694</v>
      </c>
      <c r="E99" s="387" t="s">
        <v>38731</v>
      </c>
      <c r="F99" s="387" t="s">
        <v>38621</v>
      </c>
    </row>
    <row r="100" spans="1:6" ht="51.2" customHeight="1" x14ac:dyDescent="0.25">
      <c r="A100" s="384">
        <v>96</v>
      </c>
      <c r="B100" s="389" t="s">
        <v>38686</v>
      </c>
      <c r="C100" s="390" t="s">
        <v>943</v>
      </c>
      <c r="D100" s="389" t="s">
        <v>14500</v>
      </c>
      <c r="E100" s="387" t="s">
        <v>38732</v>
      </c>
      <c r="F100" s="387" t="s">
        <v>38621</v>
      </c>
    </row>
    <row r="101" spans="1:6" ht="51.2" customHeight="1" x14ac:dyDescent="0.25">
      <c r="A101" s="384">
        <v>97</v>
      </c>
      <c r="B101" s="389" t="s">
        <v>38686</v>
      </c>
      <c r="C101" s="390" t="s">
        <v>943</v>
      </c>
      <c r="D101" s="389" t="s">
        <v>12803</v>
      </c>
      <c r="E101" s="387" t="s">
        <v>38733</v>
      </c>
      <c r="F101" s="387" t="s">
        <v>38621</v>
      </c>
    </row>
    <row r="102" spans="1:6" ht="51.2" customHeight="1" x14ac:dyDescent="0.25">
      <c r="A102" s="384">
        <v>98</v>
      </c>
      <c r="B102" s="389" t="s">
        <v>38686</v>
      </c>
      <c r="C102" s="390" t="s">
        <v>943</v>
      </c>
      <c r="D102" s="389" t="s">
        <v>12785</v>
      </c>
      <c r="E102" s="387" t="s">
        <v>38734</v>
      </c>
      <c r="F102" s="387" t="s">
        <v>38621</v>
      </c>
    </row>
    <row r="103" spans="1:6" ht="51.2" customHeight="1" x14ac:dyDescent="0.25">
      <c r="A103" s="384">
        <v>99</v>
      </c>
      <c r="B103" s="389" t="s">
        <v>38686</v>
      </c>
      <c r="C103" s="390" t="s">
        <v>943</v>
      </c>
      <c r="D103" s="389" t="s">
        <v>12833</v>
      </c>
      <c r="E103" s="387" t="s">
        <v>38735</v>
      </c>
      <c r="F103" s="387" t="s">
        <v>38621</v>
      </c>
    </row>
    <row r="104" spans="1:6" ht="51.2" customHeight="1" x14ac:dyDescent="0.25">
      <c r="A104" s="384">
        <v>100</v>
      </c>
      <c r="B104" s="389" t="s">
        <v>38686</v>
      </c>
      <c r="C104" s="390" t="s">
        <v>943</v>
      </c>
      <c r="D104" s="389" t="s">
        <v>38736</v>
      </c>
      <c r="E104" s="387" t="s">
        <v>38737</v>
      </c>
      <c r="F104" s="387" t="s">
        <v>38623</v>
      </c>
    </row>
    <row r="105" spans="1:6" ht="51.2" customHeight="1" x14ac:dyDescent="0.25">
      <c r="A105" s="384">
        <v>101</v>
      </c>
      <c r="B105" s="389" t="s">
        <v>38686</v>
      </c>
      <c r="C105" s="390" t="s">
        <v>943</v>
      </c>
      <c r="D105" s="389" t="s">
        <v>12934</v>
      </c>
      <c r="E105" s="387" t="s">
        <v>38738</v>
      </c>
      <c r="F105" s="387" t="s">
        <v>38621</v>
      </c>
    </row>
    <row r="106" spans="1:6" ht="51.2" customHeight="1" x14ac:dyDescent="0.25">
      <c r="A106" s="384">
        <v>102</v>
      </c>
      <c r="B106" s="389" t="s">
        <v>38686</v>
      </c>
      <c r="C106" s="390" t="s">
        <v>943</v>
      </c>
      <c r="D106" s="389" t="s">
        <v>10248</v>
      </c>
      <c r="E106" s="387" t="s">
        <v>38739</v>
      </c>
      <c r="F106" s="387" t="s">
        <v>38621</v>
      </c>
    </row>
    <row r="107" spans="1:6" ht="51.2" customHeight="1" x14ac:dyDescent="0.25">
      <c r="A107" s="384">
        <v>103</v>
      </c>
      <c r="B107" s="389" t="s">
        <v>38686</v>
      </c>
      <c r="C107" s="390" t="s">
        <v>943</v>
      </c>
      <c r="D107" s="389" t="s">
        <v>14610</v>
      </c>
      <c r="E107" s="387" t="s">
        <v>38740</v>
      </c>
      <c r="F107" s="387" t="s">
        <v>38623</v>
      </c>
    </row>
    <row r="108" spans="1:6" ht="51.2" customHeight="1" x14ac:dyDescent="0.25">
      <c r="A108" s="384">
        <v>104</v>
      </c>
      <c r="B108" s="389" t="s">
        <v>38686</v>
      </c>
      <c r="C108" s="390" t="s">
        <v>943</v>
      </c>
      <c r="D108" s="389" t="s">
        <v>13010</v>
      </c>
      <c r="E108" s="387" t="s">
        <v>38741</v>
      </c>
      <c r="F108" s="387" t="s">
        <v>38627</v>
      </c>
    </row>
    <row r="109" spans="1:6" ht="51.2" customHeight="1" x14ac:dyDescent="0.25">
      <c r="A109" s="384">
        <v>105</v>
      </c>
      <c r="B109" s="389" t="s">
        <v>38686</v>
      </c>
      <c r="C109" s="390" t="s">
        <v>943</v>
      </c>
      <c r="D109" s="389" t="s">
        <v>14635</v>
      </c>
      <c r="E109" s="387" t="s">
        <v>38742</v>
      </c>
      <c r="F109" s="387" t="s">
        <v>38629</v>
      </c>
    </row>
    <row r="110" spans="1:6" ht="51.2" customHeight="1" x14ac:dyDescent="0.25">
      <c r="A110" s="384">
        <v>106</v>
      </c>
      <c r="B110" s="389" t="s">
        <v>38686</v>
      </c>
      <c r="C110" s="390" t="s">
        <v>943</v>
      </c>
      <c r="D110" s="389" t="s">
        <v>12993</v>
      </c>
      <c r="E110" s="387" t="s">
        <v>38743</v>
      </c>
      <c r="F110" s="387" t="s">
        <v>38623</v>
      </c>
    </row>
    <row r="111" spans="1:6" ht="51.2" customHeight="1" x14ac:dyDescent="0.25">
      <c r="A111" s="384">
        <v>107</v>
      </c>
      <c r="B111" s="389" t="s">
        <v>38686</v>
      </c>
      <c r="C111" s="390" t="s">
        <v>943</v>
      </c>
      <c r="D111" s="389" t="s">
        <v>14664</v>
      </c>
      <c r="E111" s="387" t="s">
        <v>38744</v>
      </c>
      <c r="F111" s="387" t="s">
        <v>38621</v>
      </c>
    </row>
    <row r="112" spans="1:6" ht="51.2" customHeight="1" x14ac:dyDescent="0.25">
      <c r="A112" s="384">
        <v>108</v>
      </c>
      <c r="B112" s="389" t="s">
        <v>38686</v>
      </c>
      <c r="C112" s="390" t="s">
        <v>943</v>
      </c>
      <c r="D112" s="389" t="s">
        <v>13127</v>
      </c>
      <c r="E112" s="387" t="s">
        <v>38745</v>
      </c>
      <c r="F112" s="387" t="s">
        <v>38621</v>
      </c>
    </row>
    <row r="113" spans="1:6" ht="51.2" customHeight="1" x14ac:dyDescent="0.25">
      <c r="A113" s="384">
        <v>109</v>
      </c>
      <c r="B113" s="389" t="s">
        <v>38686</v>
      </c>
      <c r="C113" s="390" t="s">
        <v>943</v>
      </c>
      <c r="D113" s="389" t="s">
        <v>14701</v>
      </c>
      <c r="E113" s="387" t="s">
        <v>38746</v>
      </c>
      <c r="F113" s="387" t="s">
        <v>38623</v>
      </c>
    </row>
    <row r="114" spans="1:6" ht="51.2" customHeight="1" x14ac:dyDescent="0.25">
      <c r="A114" s="384">
        <v>110</v>
      </c>
      <c r="B114" s="389" t="s">
        <v>38686</v>
      </c>
      <c r="C114" s="390" t="s">
        <v>943</v>
      </c>
      <c r="D114" s="389" t="s">
        <v>13151</v>
      </c>
      <c r="E114" s="387" t="s">
        <v>38747</v>
      </c>
      <c r="F114" s="387" t="s">
        <v>38623</v>
      </c>
    </row>
    <row r="115" spans="1:6" ht="51.2" customHeight="1" x14ac:dyDescent="0.25">
      <c r="A115" s="384">
        <v>111</v>
      </c>
      <c r="B115" s="389" t="s">
        <v>38686</v>
      </c>
      <c r="C115" s="390" t="s">
        <v>943</v>
      </c>
      <c r="D115" s="389" t="s">
        <v>13193</v>
      </c>
      <c r="E115" s="387" t="s">
        <v>38748</v>
      </c>
      <c r="F115" s="387" t="s">
        <v>38621</v>
      </c>
    </row>
    <row r="116" spans="1:6" ht="51.2" customHeight="1" x14ac:dyDescent="0.25">
      <c r="A116" s="384">
        <v>112</v>
      </c>
      <c r="B116" s="389" t="s">
        <v>38686</v>
      </c>
      <c r="C116" s="390" t="s">
        <v>943</v>
      </c>
      <c r="D116" s="389" t="s">
        <v>13249</v>
      </c>
      <c r="E116" s="387" t="s">
        <v>38749</v>
      </c>
      <c r="F116" s="387" t="s">
        <v>38621</v>
      </c>
    </row>
    <row r="117" spans="1:6" ht="51.2" customHeight="1" x14ac:dyDescent="0.25">
      <c r="A117" s="384">
        <v>113</v>
      </c>
      <c r="B117" s="389" t="s">
        <v>38686</v>
      </c>
      <c r="C117" s="390" t="s">
        <v>943</v>
      </c>
      <c r="D117" s="389" t="s">
        <v>13279</v>
      </c>
      <c r="E117" s="387" t="s">
        <v>38750</v>
      </c>
      <c r="F117" s="387" t="s">
        <v>38623</v>
      </c>
    </row>
    <row r="118" spans="1:6" ht="51.2" customHeight="1" x14ac:dyDescent="0.25">
      <c r="A118" s="384">
        <v>114</v>
      </c>
      <c r="B118" s="389" t="s">
        <v>38686</v>
      </c>
      <c r="C118" s="390" t="s">
        <v>943</v>
      </c>
      <c r="D118" s="389" t="s">
        <v>13241</v>
      </c>
      <c r="E118" s="387" t="s">
        <v>38751</v>
      </c>
      <c r="F118" s="387" t="s">
        <v>38623</v>
      </c>
    </row>
    <row r="119" spans="1:6" ht="51.2" customHeight="1" x14ac:dyDescent="0.25">
      <c r="A119" s="384">
        <v>115</v>
      </c>
      <c r="B119" s="389" t="s">
        <v>38686</v>
      </c>
      <c r="C119" s="390" t="s">
        <v>943</v>
      </c>
      <c r="D119" s="389" t="s">
        <v>13355</v>
      </c>
      <c r="E119" s="387" t="s">
        <v>38752</v>
      </c>
      <c r="F119" s="387" t="s">
        <v>38621</v>
      </c>
    </row>
    <row r="120" spans="1:6" ht="51.2" customHeight="1" x14ac:dyDescent="0.25">
      <c r="A120" s="384">
        <v>116</v>
      </c>
      <c r="B120" s="389" t="s">
        <v>38686</v>
      </c>
      <c r="C120" s="390" t="s">
        <v>943</v>
      </c>
      <c r="D120" s="389" t="s">
        <v>14777</v>
      </c>
      <c r="E120" s="387" t="s">
        <v>38753</v>
      </c>
      <c r="F120" s="387" t="s">
        <v>38621</v>
      </c>
    </row>
    <row r="121" spans="1:6" ht="51.2" customHeight="1" x14ac:dyDescent="0.25">
      <c r="A121" s="384">
        <v>117</v>
      </c>
      <c r="B121" s="389" t="s">
        <v>38686</v>
      </c>
      <c r="C121" s="390" t="s">
        <v>943</v>
      </c>
      <c r="D121" s="389" t="s">
        <v>14784</v>
      </c>
      <c r="E121" s="387" t="s">
        <v>38754</v>
      </c>
      <c r="F121" s="387" t="s">
        <v>38621</v>
      </c>
    </row>
    <row r="122" spans="1:6" ht="51.2" customHeight="1" x14ac:dyDescent="0.25">
      <c r="A122" s="384">
        <v>118</v>
      </c>
      <c r="B122" s="389" t="s">
        <v>38686</v>
      </c>
      <c r="C122" s="390" t="s">
        <v>943</v>
      </c>
      <c r="D122" s="389" t="s">
        <v>13397</v>
      </c>
      <c r="E122" s="387" t="s">
        <v>38755</v>
      </c>
      <c r="F122" s="387" t="s">
        <v>38627</v>
      </c>
    </row>
    <row r="123" spans="1:6" ht="51.2" customHeight="1" x14ac:dyDescent="0.25">
      <c r="A123" s="384">
        <v>119</v>
      </c>
      <c r="B123" s="389" t="s">
        <v>38686</v>
      </c>
      <c r="C123" s="390" t="s">
        <v>943</v>
      </c>
      <c r="D123" s="389" t="s">
        <v>13421</v>
      </c>
      <c r="E123" s="387" t="s">
        <v>38756</v>
      </c>
      <c r="F123" s="387" t="s">
        <v>38623</v>
      </c>
    </row>
    <row r="124" spans="1:6" ht="51.2" customHeight="1" x14ac:dyDescent="0.25">
      <c r="A124" s="384">
        <v>120</v>
      </c>
      <c r="B124" s="389" t="s">
        <v>38686</v>
      </c>
      <c r="C124" s="390" t="s">
        <v>943</v>
      </c>
      <c r="D124" s="389" t="s">
        <v>13469</v>
      </c>
      <c r="E124" s="387" t="s">
        <v>38757</v>
      </c>
      <c r="F124" s="387" t="s">
        <v>38621</v>
      </c>
    </row>
    <row r="125" spans="1:6" ht="51.2" customHeight="1" x14ac:dyDescent="0.25">
      <c r="A125" s="384">
        <v>121</v>
      </c>
      <c r="B125" s="389" t="s">
        <v>38686</v>
      </c>
      <c r="C125" s="390" t="s">
        <v>943</v>
      </c>
      <c r="D125" s="389" t="s">
        <v>38758</v>
      </c>
      <c r="E125" s="387" t="s">
        <v>38759</v>
      </c>
      <c r="F125" s="387" t="s">
        <v>38623</v>
      </c>
    </row>
    <row r="126" spans="1:6" ht="51.2" customHeight="1" x14ac:dyDescent="0.25">
      <c r="A126" s="384">
        <v>122</v>
      </c>
      <c r="B126" s="389" t="s">
        <v>38686</v>
      </c>
      <c r="C126" s="390" t="s">
        <v>943</v>
      </c>
      <c r="D126" s="389" t="s">
        <v>13504</v>
      </c>
      <c r="E126" s="387" t="s">
        <v>38760</v>
      </c>
      <c r="F126" s="387" t="s">
        <v>38623</v>
      </c>
    </row>
    <row r="127" spans="1:6" ht="51.2" customHeight="1" x14ac:dyDescent="0.25">
      <c r="A127" s="384">
        <v>123</v>
      </c>
      <c r="B127" s="389" t="s">
        <v>38686</v>
      </c>
      <c r="C127" s="390" t="s">
        <v>943</v>
      </c>
      <c r="D127" s="389" t="s">
        <v>13516</v>
      </c>
      <c r="E127" s="387" t="s">
        <v>38761</v>
      </c>
      <c r="F127" s="387" t="s">
        <v>38627</v>
      </c>
    </row>
    <row r="128" spans="1:6" ht="68.45" customHeight="1" x14ac:dyDescent="0.25">
      <c r="A128" s="384">
        <v>124</v>
      </c>
      <c r="B128" s="389" t="s">
        <v>38686</v>
      </c>
      <c r="C128" s="390" t="s">
        <v>943</v>
      </c>
      <c r="D128" s="389" t="s">
        <v>13522</v>
      </c>
      <c r="E128" s="387" t="s">
        <v>38762</v>
      </c>
      <c r="F128" s="387" t="s">
        <v>38629</v>
      </c>
    </row>
    <row r="129" spans="1:6" ht="51.2" customHeight="1" x14ac:dyDescent="0.25">
      <c r="A129" s="384">
        <v>125</v>
      </c>
      <c r="B129" s="389" t="s">
        <v>38686</v>
      </c>
      <c r="C129" s="390" t="s">
        <v>943</v>
      </c>
      <c r="D129" s="389" t="s">
        <v>13539</v>
      </c>
      <c r="E129" s="387" t="s">
        <v>38763</v>
      </c>
      <c r="F129" s="387" t="s">
        <v>38621</v>
      </c>
    </row>
    <row r="130" spans="1:6" ht="51.2" customHeight="1" x14ac:dyDescent="0.25">
      <c r="A130" s="384">
        <v>126</v>
      </c>
      <c r="B130" s="389" t="s">
        <v>38686</v>
      </c>
      <c r="C130" s="390" t="s">
        <v>943</v>
      </c>
      <c r="D130" s="389" t="s">
        <v>13563</v>
      </c>
      <c r="E130" s="387" t="s">
        <v>38764</v>
      </c>
      <c r="F130" s="387" t="s">
        <v>38621</v>
      </c>
    </row>
    <row r="131" spans="1:6" ht="68.45" customHeight="1" x14ac:dyDescent="0.25">
      <c r="A131" s="384">
        <v>127</v>
      </c>
      <c r="B131" s="389" t="s">
        <v>38686</v>
      </c>
      <c r="C131" s="390" t="s">
        <v>943</v>
      </c>
      <c r="D131" s="389" t="s">
        <v>14842</v>
      </c>
      <c r="E131" s="387" t="s">
        <v>38765</v>
      </c>
      <c r="F131" s="387" t="s">
        <v>38627</v>
      </c>
    </row>
    <row r="132" spans="1:6" ht="51.2" customHeight="1" x14ac:dyDescent="0.25">
      <c r="A132" s="384">
        <v>128</v>
      </c>
      <c r="B132" s="389" t="s">
        <v>38686</v>
      </c>
      <c r="C132" s="390" t="s">
        <v>943</v>
      </c>
      <c r="D132" s="389" t="s">
        <v>13736</v>
      </c>
      <c r="E132" s="387" t="s">
        <v>38766</v>
      </c>
      <c r="F132" s="387" t="s">
        <v>38623</v>
      </c>
    </row>
    <row r="133" spans="1:6" ht="51.2" customHeight="1" x14ac:dyDescent="0.25">
      <c r="A133" s="384">
        <v>129</v>
      </c>
      <c r="B133" s="389" t="s">
        <v>38686</v>
      </c>
      <c r="C133" s="390" t="s">
        <v>943</v>
      </c>
      <c r="D133" s="389" t="s">
        <v>13742</v>
      </c>
      <c r="E133" s="387" t="s">
        <v>38767</v>
      </c>
      <c r="F133" s="387" t="s">
        <v>38623</v>
      </c>
    </row>
    <row r="134" spans="1:6" ht="51.2" customHeight="1" x14ac:dyDescent="0.25">
      <c r="A134" s="384">
        <v>130</v>
      </c>
      <c r="B134" s="389" t="s">
        <v>38686</v>
      </c>
      <c r="C134" s="390" t="s">
        <v>943</v>
      </c>
      <c r="D134" s="389" t="s">
        <v>13754</v>
      </c>
      <c r="E134" s="387" t="s">
        <v>38768</v>
      </c>
      <c r="F134" s="387" t="s">
        <v>38621</v>
      </c>
    </row>
    <row r="135" spans="1:6" ht="51.2" customHeight="1" x14ac:dyDescent="0.25">
      <c r="A135" s="384">
        <v>131</v>
      </c>
      <c r="B135" s="389" t="s">
        <v>38686</v>
      </c>
      <c r="C135" s="390" t="s">
        <v>943</v>
      </c>
      <c r="D135" s="389" t="s">
        <v>14875</v>
      </c>
      <c r="E135" s="387" t="s">
        <v>38769</v>
      </c>
      <c r="F135" s="387" t="s">
        <v>38621</v>
      </c>
    </row>
    <row r="136" spans="1:6" ht="51.2" customHeight="1" x14ac:dyDescent="0.25">
      <c r="A136" s="384">
        <v>132</v>
      </c>
      <c r="B136" s="389" t="s">
        <v>38686</v>
      </c>
      <c r="C136" s="390" t="s">
        <v>943</v>
      </c>
      <c r="D136" s="389" t="s">
        <v>38770</v>
      </c>
      <c r="E136" s="387" t="s">
        <v>38771</v>
      </c>
      <c r="F136" s="387" t="s">
        <v>38621</v>
      </c>
    </row>
    <row r="137" spans="1:6" ht="51.2" customHeight="1" x14ac:dyDescent="0.25">
      <c r="A137" s="384">
        <v>133</v>
      </c>
      <c r="B137" s="389" t="s">
        <v>38686</v>
      </c>
      <c r="C137" s="390" t="s">
        <v>943</v>
      </c>
      <c r="D137" s="389" t="s">
        <v>13802</v>
      </c>
      <c r="E137" s="387" t="s">
        <v>38772</v>
      </c>
      <c r="F137" s="387" t="s">
        <v>38621</v>
      </c>
    </row>
    <row r="138" spans="1:6" ht="51.2" customHeight="1" x14ac:dyDescent="0.25">
      <c r="A138" s="384">
        <v>134</v>
      </c>
      <c r="B138" s="389" t="s">
        <v>38686</v>
      </c>
      <c r="C138" s="390" t="s">
        <v>943</v>
      </c>
      <c r="D138" s="389" t="s">
        <v>13872</v>
      </c>
      <c r="E138" s="387" t="s">
        <v>38773</v>
      </c>
      <c r="F138" s="387" t="s">
        <v>38621</v>
      </c>
    </row>
    <row r="139" spans="1:6" ht="51.2" customHeight="1" x14ac:dyDescent="0.25">
      <c r="A139" s="384">
        <v>135</v>
      </c>
      <c r="B139" s="389" t="s">
        <v>38686</v>
      </c>
      <c r="C139" s="390" t="s">
        <v>943</v>
      </c>
      <c r="D139" s="389" t="s">
        <v>13890</v>
      </c>
      <c r="E139" s="387" t="s">
        <v>38774</v>
      </c>
      <c r="F139" s="387" t="s">
        <v>38629</v>
      </c>
    </row>
    <row r="140" spans="1:6" ht="51.2" customHeight="1" x14ac:dyDescent="0.25">
      <c r="A140" s="384">
        <v>136</v>
      </c>
      <c r="B140" s="389" t="s">
        <v>38686</v>
      </c>
      <c r="C140" s="390" t="s">
        <v>943</v>
      </c>
      <c r="D140" s="389" t="s">
        <v>14901</v>
      </c>
      <c r="E140" s="387" t="s">
        <v>38775</v>
      </c>
      <c r="F140" s="387" t="s">
        <v>38629</v>
      </c>
    </row>
    <row r="141" spans="1:6" ht="51.2" customHeight="1" x14ac:dyDescent="0.25">
      <c r="A141" s="384">
        <v>137</v>
      </c>
      <c r="B141" s="389" t="s">
        <v>38686</v>
      </c>
      <c r="C141" s="390" t="s">
        <v>943</v>
      </c>
      <c r="D141" s="389" t="s">
        <v>38776</v>
      </c>
      <c r="E141" s="387" t="s">
        <v>38777</v>
      </c>
      <c r="F141" s="387" t="s">
        <v>38623</v>
      </c>
    </row>
    <row r="142" spans="1:6" ht="30" customHeight="1" x14ac:dyDescent="0.25">
      <c r="A142" s="388" t="s">
        <v>29816</v>
      </c>
      <c r="B142" s="388" t="s">
        <v>32667</v>
      </c>
      <c r="C142" s="388" t="s">
        <v>32668</v>
      </c>
      <c r="D142" s="388" t="s">
        <v>38617</v>
      </c>
      <c r="E142" s="388" t="s">
        <v>33435</v>
      </c>
      <c r="F142" s="388" t="s">
        <v>38618</v>
      </c>
    </row>
    <row r="143" spans="1:6" ht="68.45" customHeight="1" x14ac:dyDescent="0.25">
      <c r="A143" s="384">
        <v>138</v>
      </c>
      <c r="B143" s="391" t="s">
        <v>38778</v>
      </c>
      <c r="C143" s="392" t="s">
        <v>10152</v>
      </c>
      <c r="D143" s="391" t="s">
        <v>14011</v>
      </c>
      <c r="E143" s="387" t="s">
        <v>38779</v>
      </c>
      <c r="F143" s="387" t="s">
        <v>38621</v>
      </c>
    </row>
    <row r="144" spans="1:6" ht="51.2" customHeight="1" x14ac:dyDescent="0.25">
      <c r="A144" s="384">
        <v>139</v>
      </c>
      <c r="B144" s="391" t="s">
        <v>38778</v>
      </c>
      <c r="C144" s="392" t="s">
        <v>10152</v>
      </c>
      <c r="D144" s="391" t="s">
        <v>14018</v>
      </c>
      <c r="E144" s="387" t="s">
        <v>38780</v>
      </c>
      <c r="F144" s="387" t="s">
        <v>38627</v>
      </c>
    </row>
    <row r="145" spans="1:6" ht="51.2" customHeight="1" x14ac:dyDescent="0.25">
      <c r="A145" s="384">
        <v>140</v>
      </c>
      <c r="B145" s="391" t="s">
        <v>38778</v>
      </c>
      <c r="C145" s="392" t="s">
        <v>10152</v>
      </c>
      <c r="D145" s="391" t="s">
        <v>14031</v>
      </c>
      <c r="E145" s="387" t="s">
        <v>38781</v>
      </c>
      <c r="F145" s="387" t="s">
        <v>38621</v>
      </c>
    </row>
    <row r="146" spans="1:6" ht="51.2" customHeight="1" x14ac:dyDescent="0.25">
      <c r="A146" s="384">
        <v>141</v>
      </c>
      <c r="B146" s="391" t="s">
        <v>38778</v>
      </c>
      <c r="C146" s="392" t="s">
        <v>10152</v>
      </c>
      <c r="D146" s="391" t="s">
        <v>14044</v>
      </c>
      <c r="E146" s="387" t="s">
        <v>38782</v>
      </c>
      <c r="F146" s="387" t="s">
        <v>38621</v>
      </c>
    </row>
    <row r="147" spans="1:6" ht="68.45" customHeight="1" x14ac:dyDescent="0.25">
      <c r="A147" s="384">
        <v>142</v>
      </c>
      <c r="B147" s="391" t="s">
        <v>38778</v>
      </c>
      <c r="C147" s="392" t="s">
        <v>10152</v>
      </c>
      <c r="D147" s="391" t="s">
        <v>14056</v>
      </c>
      <c r="E147" s="387" t="s">
        <v>38783</v>
      </c>
      <c r="F147" s="387" t="s">
        <v>38621</v>
      </c>
    </row>
    <row r="148" spans="1:6" ht="51.2" customHeight="1" x14ac:dyDescent="0.25">
      <c r="A148" s="384">
        <v>143</v>
      </c>
      <c r="B148" s="391" t="s">
        <v>38778</v>
      </c>
      <c r="C148" s="392" t="s">
        <v>10152</v>
      </c>
      <c r="D148" s="391" t="s">
        <v>14067</v>
      </c>
      <c r="E148" s="387" t="s">
        <v>38784</v>
      </c>
      <c r="F148" s="387" t="s">
        <v>38640</v>
      </c>
    </row>
    <row r="149" spans="1:6" ht="68.45" customHeight="1" x14ac:dyDescent="0.25">
      <c r="A149" s="384">
        <v>144</v>
      </c>
      <c r="B149" s="391" t="s">
        <v>38778</v>
      </c>
      <c r="C149" s="392" t="s">
        <v>10152</v>
      </c>
      <c r="D149" s="391" t="s">
        <v>14080</v>
      </c>
      <c r="E149" s="387" t="s">
        <v>38785</v>
      </c>
      <c r="F149" s="387" t="s">
        <v>38621</v>
      </c>
    </row>
    <row r="150" spans="1:6" ht="51.2" customHeight="1" x14ac:dyDescent="0.25">
      <c r="A150" s="384">
        <v>145</v>
      </c>
      <c r="B150" s="391" t="s">
        <v>38778</v>
      </c>
      <c r="C150" s="392" t="s">
        <v>10152</v>
      </c>
      <c r="D150" s="391" t="s">
        <v>14086</v>
      </c>
      <c r="E150" s="387" t="s">
        <v>38786</v>
      </c>
      <c r="F150" s="387" t="s">
        <v>38623</v>
      </c>
    </row>
    <row r="151" spans="1:6" ht="68.45" customHeight="1" x14ac:dyDescent="0.25">
      <c r="A151" s="384">
        <v>146</v>
      </c>
      <c r="B151" s="391" t="s">
        <v>38778</v>
      </c>
      <c r="C151" s="392" t="s">
        <v>10152</v>
      </c>
      <c r="D151" s="391" t="s">
        <v>14098</v>
      </c>
      <c r="E151" s="387" t="s">
        <v>38787</v>
      </c>
      <c r="F151" s="387" t="s">
        <v>38621</v>
      </c>
    </row>
    <row r="152" spans="1:6" ht="51.2" customHeight="1" x14ac:dyDescent="0.25">
      <c r="A152" s="384">
        <v>147</v>
      </c>
      <c r="B152" s="391" t="s">
        <v>38778</v>
      </c>
      <c r="C152" s="392" t="s">
        <v>10152</v>
      </c>
      <c r="D152" s="391" t="s">
        <v>14111</v>
      </c>
      <c r="E152" s="387" t="s">
        <v>38788</v>
      </c>
      <c r="F152" s="387" t="s">
        <v>38623</v>
      </c>
    </row>
    <row r="153" spans="1:6" ht="51.2" customHeight="1" x14ac:dyDescent="0.25">
      <c r="A153" s="384">
        <v>148</v>
      </c>
      <c r="B153" s="391" t="s">
        <v>38778</v>
      </c>
      <c r="C153" s="392" t="s">
        <v>10152</v>
      </c>
      <c r="D153" s="391" t="s">
        <v>14124</v>
      </c>
      <c r="E153" s="387" t="s">
        <v>38789</v>
      </c>
      <c r="F153" s="387" t="s">
        <v>38621</v>
      </c>
    </row>
    <row r="154" spans="1:6" ht="68.45" customHeight="1" x14ac:dyDescent="0.25">
      <c r="A154" s="384">
        <v>149</v>
      </c>
      <c r="B154" s="391" t="s">
        <v>38778</v>
      </c>
      <c r="C154" s="392" t="s">
        <v>10152</v>
      </c>
      <c r="D154" s="391" t="s">
        <v>14136</v>
      </c>
      <c r="E154" s="387" t="s">
        <v>38790</v>
      </c>
      <c r="F154" s="387" t="s">
        <v>38621</v>
      </c>
    </row>
    <row r="155" spans="1:6" ht="51.2" customHeight="1" x14ac:dyDescent="0.25">
      <c r="A155" s="384">
        <v>150</v>
      </c>
      <c r="B155" s="391" t="s">
        <v>38778</v>
      </c>
      <c r="C155" s="392" t="s">
        <v>10152</v>
      </c>
      <c r="D155" s="391" t="s">
        <v>14148</v>
      </c>
      <c r="E155" s="387" t="s">
        <v>38791</v>
      </c>
      <c r="F155" s="387" t="s">
        <v>38621</v>
      </c>
    </row>
    <row r="156" spans="1:6" ht="68.45" customHeight="1" x14ac:dyDescent="0.25">
      <c r="A156" s="384">
        <v>151</v>
      </c>
      <c r="B156" s="391" t="s">
        <v>38778</v>
      </c>
      <c r="C156" s="392" t="s">
        <v>10152</v>
      </c>
      <c r="D156" s="391" t="s">
        <v>14160</v>
      </c>
      <c r="E156" s="387" t="s">
        <v>38792</v>
      </c>
      <c r="F156" s="387" t="s">
        <v>38621</v>
      </c>
    </row>
    <row r="157" spans="1:6" ht="51.2" customHeight="1" x14ac:dyDescent="0.25">
      <c r="A157" s="384">
        <v>152</v>
      </c>
      <c r="B157" s="391" t="s">
        <v>38778</v>
      </c>
      <c r="C157" s="392" t="s">
        <v>10152</v>
      </c>
      <c r="D157" s="391" t="s">
        <v>14172</v>
      </c>
      <c r="E157" s="387" t="s">
        <v>38793</v>
      </c>
      <c r="F157" s="387" t="s">
        <v>38640</v>
      </c>
    </row>
    <row r="158" spans="1:6" ht="51.2" customHeight="1" x14ac:dyDescent="0.25">
      <c r="A158" s="384">
        <v>153</v>
      </c>
      <c r="B158" s="391" t="s">
        <v>38778</v>
      </c>
      <c r="C158" s="392" t="s">
        <v>10152</v>
      </c>
      <c r="D158" s="391" t="s">
        <v>14185</v>
      </c>
      <c r="E158" s="387" t="s">
        <v>38794</v>
      </c>
      <c r="F158" s="387" t="s">
        <v>38621</v>
      </c>
    </row>
    <row r="159" spans="1:6" ht="68.45" customHeight="1" x14ac:dyDescent="0.25">
      <c r="A159" s="384">
        <v>154</v>
      </c>
      <c r="B159" s="391" t="s">
        <v>38778</v>
      </c>
      <c r="C159" s="392" t="s">
        <v>10152</v>
      </c>
      <c r="D159" s="391" t="s">
        <v>14197</v>
      </c>
      <c r="E159" s="387" t="s">
        <v>38795</v>
      </c>
      <c r="F159" s="387" t="s">
        <v>38621</v>
      </c>
    </row>
    <row r="160" spans="1:6" ht="51.2" customHeight="1" x14ac:dyDescent="0.25">
      <c r="A160" s="384">
        <v>155</v>
      </c>
      <c r="B160" s="391" t="s">
        <v>38778</v>
      </c>
      <c r="C160" s="392" t="s">
        <v>10152</v>
      </c>
      <c r="D160" s="391" t="s">
        <v>14209</v>
      </c>
      <c r="E160" s="387" t="s">
        <v>38796</v>
      </c>
      <c r="F160" s="387" t="s">
        <v>38627</v>
      </c>
    </row>
    <row r="161" spans="1:6" ht="51.2" customHeight="1" x14ac:dyDescent="0.25">
      <c r="A161" s="384">
        <v>156</v>
      </c>
      <c r="B161" s="391" t="s">
        <v>38778</v>
      </c>
      <c r="C161" s="392" t="s">
        <v>10152</v>
      </c>
      <c r="D161" s="391" t="s">
        <v>14215</v>
      </c>
      <c r="E161" s="387" t="s">
        <v>38797</v>
      </c>
      <c r="F161" s="387" t="s">
        <v>38642</v>
      </c>
    </row>
    <row r="162" spans="1:6" ht="68.45" customHeight="1" x14ac:dyDescent="0.25">
      <c r="A162" s="384">
        <v>157</v>
      </c>
      <c r="B162" s="391" t="s">
        <v>38778</v>
      </c>
      <c r="C162" s="392" t="s">
        <v>10152</v>
      </c>
      <c r="D162" s="391" t="s">
        <v>14227</v>
      </c>
      <c r="E162" s="387" t="s">
        <v>38798</v>
      </c>
      <c r="F162" s="387" t="s">
        <v>38640</v>
      </c>
    </row>
    <row r="163" spans="1:6" ht="51.2" customHeight="1" x14ac:dyDescent="0.25">
      <c r="A163" s="384">
        <v>158</v>
      </c>
      <c r="B163" s="391" t="s">
        <v>38778</v>
      </c>
      <c r="C163" s="392" t="s">
        <v>10152</v>
      </c>
      <c r="D163" s="391" t="s">
        <v>14233</v>
      </c>
      <c r="E163" s="387" t="s">
        <v>38799</v>
      </c>
      <c r="F163" s="387" t="s">
        <v>38629</v>
      </c>
    </row>
    <row r="164" spans="1:6" ht="51.2" customHeight="1" x14ac:dyDescent="0.25">
      <c r="A164" s="384">
        <v>159</v>
      </c>
      <c r="B164" s="391" t="s">
        <v>38778</v>
      </c>
      <c r="C164" s="392" t="s">
        <v>10152</v>
      </c>
      <c r="D164" s="391" t="s">
        <v>14245</v>
      </c>
      <c r="E164" s="387" t="s">
        <v>38800</v>
      </c>
      <c r="F164" s="387" t="s">
        <v>38621</v>
      </c>
    </row>
    <row r="165" spans="1:6" ht="68.45" customHeight="1" x14ac:dyDescent="0.25">
      <c r="A165" s="384">
        <v>160</v>
      </c>
      <c r="B165" s="391" t="s">
        <v>38778</v>
      </c>
      <c r="C165" s="392" t="s">
        <v>10152</v>
      </c>
      <c r="D165" s="391" t="s">
        <v>14258</v>
      </c>
      <c r="E165" s="387" t="s">
        <v>38801</v>
      </c>
      <c r="F165" s="387" t="s">
        <v>38621</v>
      </c>
    </row>
    <row r="166" spans="1:6" ht="68.45" customHeight="1" x14ac:dyDescent="0.25">
      <c r="A166" s="384">
        <v>161</v>
      </c>
      <c r="B166" s="391" t="s">
        <v>38778</v>
      </c>
      <c r="C166" s="392" t="s">
        <v>10152</v>
      </c>
      <c r="D166" s="391" t="s">
        <v>14270</v>
      </c>
      <c r="E166" s="387" t="s">
        <v>38802</v>
      </c>
      <c r="F166" s="387" t="s">
        <v>38642</v>
      </c>
    </row>
    <row r="167" spans="1:6" ht="51.2" customHeight="1" x14ac:dyDescent="0.25">
      <c r="A167" s="384">
        <v>162</v>
      </c>
      <c r="B167" s="391" t="s">
        <v>38778</v>
      </c>
      <c r="C167" s="392" t="s">
        <v>10152</v>
      </c>
      <c r="D167" s="391" t="s">
        <v>14283</v>
      </c>
      <c r="E167" s="387" t="s">
        <v>38803</v>
      </c>
      <c r="F167" s="387" t="s">
        <v>38621</v>
      </c>
    </row>
    <row r="168" spans="1:6" ht="68.45" customHeight="1" x14ac:dyDescent="0.25">
      <c r="A168" s="384">
        <v>163</v>
      </c>
      <c r="B168" s="391" t="s">
        <v>38778</v>
      </c>
      <c r="C168" s="392" t="s">
        <v>10152</v>
      </c>
      <c r="D168" s="391" t="s">
        <v>14295</v>
      </c>
      <c r="E168" s="387" t="s">
        <v>38804</v>
      </c>
      <c r="F168" s="387" t="s">
        <v>38621</v>
      </c>
    </row>
    <row r="169" spans="1:6" ht="51.2" customHeight="1" x14ac:dyDescent="0.25">
      <c r="A169" s="384">
        <v>164</v>
      </c>
      <c r="B169" s="391" t="s">
        <v>38778</v>
      </c>
      <c r="C169" s="392" t="s">
        <v>10152</v>
      </c>
      <c r="D169" s="391" t="s">
        <v>14309</v>
      </c>
      <c r="E169" s="387" t="s">
        <v>38805</v>
      </c>
      <c r="F169" s="387" t="s">
        <v>38621</v>
      </c>
    </row>
    <row r="170" spans="1:6" ht="51.2" customHeight="1" x14ac:dyDescent="0.25">
      <c r="A170" s="384">
        <v>165</v>
      </c>
      <c r="B170" s="391" t="s">
        <v>38778</v>
      </c>
      <c r="C170" s="392" t="s">
        <v>10152</v>
      </c>
      <c r="D170" s="391" t="s">
        <v>14316</v>
      </c>
      <c r="E170" s="387" t="s">
        <v>38806</v>
      </c>
      <c r="F170" s="387" t="s">
        <v>38640</v>
      </c>
    </row>
    <row r="171" spans="1:6" ht="51.2" customHeight="1" x14ac:dyDescent="0.25">
      <c r="A171" s="384">
        <v>166</v>
      </c>
      <c r="B171" s="391" t="s">
        <v>38778</v>
      </c>
      <c r="C171" s="392" t="s">
        <v>10152</v>
      </c>
      <c r="D171" s="391" t="s">
        <v>14328</v>
      </c>
      <c r="E171" s="387" t="s">
        <v>38807</v>
      </c>
      <c r="F171" s="387" t="s">
        <v>38621</v>
      </c>
    </row>
    <row r="172" spans="1:6" ht="51.2" customHeight="1" x14ac:dyDescent="0.25">
      <c r="A172" s="384">
        <v>167</v>
      </c>
      <c r="B172" s="391" t="s">
        <v>38778</v>
      </c>
      <c r="C172" s="392" t="s">
        <v>10152</v>
      </c>
      <c r="D172" s="391" t="s">
        <v>14341</v>
      </c>
      <c r="E172" s="387" t="s">
        <v>38808</v>
      </c>
      <c r="F172" s="387" t="s">
        <v>38621</v>
      </c>
    </row>
    <row r="173" spans="1:6" ht="68.45" customHeight="1" x14ac:dyDescent="0.25">
      <c r="A173" s="384">
        <v>168</v>
      </c>
      <c r="B173" s="391" t="s">
        <v>38778</v>
      </c>
      <c r="C173" s="392" t="s">
        <v>10152</v>
      </c>
      <c r="D173" s="391" t="s">
        <v>14353</v>
      </c>
      <c r="E173" s="387" t="s">
        <v>38809</v>
      </c>
      <c r="F173" s="387" t="s">
        <v>38810</v>
      </c>
    </row>
    <row r="174" spans="1:6" ht="51.2" customHeight="1" x14ac:dyDescent="0.25">
      <c r="A174" s="384">
        <v>169</v>
      </c>
      <c r="B174" s="391" t="s">
        <v>38778</v>
      </c>
      <c r="C174" s="392" t="s">
        <v>10152</v>
      </c>
      <c r="D174" s="391" t="s">
        <v>14360</v>
      </c>
      <c r="E174" s="387" t="s">
        <v>38811</v>
      </c>
      <c r="F174" s="387" t="s">
        <v>38642</v>
      </c>
    </row>
    <row r="175" spans="1:6" ht="68.45" customHeight="1" x14ac:dyDescent="0.25">
      <c r="A175" s="384">
        <v>170</v>
      </c>
      <c r="B175" s="391" t="s">
        <v>38778</v>
      </c>
      <c r="C175" s="392" t="s">
        <v>10152</v>
      </c>
      <c r="D175" s="391" t="s">
        <v>14372</v>
      </c>
      <c r="E175" s="387" t="s">
        <v>38812</v>
      </c>
      <c r="F175" s="387" t="s">
        <v>38623</v>
      </c>
    </row>
    <row r="176" spans="1:6" ht="51.2" customHeight="1" x14ac:dyDescent="0.25">
      <c r="A176" s="384">
        <v>171</v>
      </c>
      <c r="B176" s="391" t="s">
        <v>38778</v>
      </c>
      <c r="C176" s="392" t="s">
        <v>10152</v>
      </c>
      <c r="D176" s="391" t="s">
        <v>14384</v>
      </c>
      <c r="E176" s="387" t="s">
        <v>38813</v>
      </c>
      <c r="F176" s="387" t="s">
        <v>38810</v>
      </c>
    </row>
    <row r="177" spans="1:6" ht="51.2" customHeight="1" x14ac:dyDescent="0.25">
      <c r="A177" s="384">
        <v>172</v>
      </c>
      <c r="B177" s="391" t="s">
        <v>38778</v>
      </c>
      <c r="C177" s="392" t="s">
        <v>10152</v>
      </c>
      <c r="D177" s="391" t="s">
        <v>14390</v>
      </c>
      <c r="E177" s="387" t="s">
        <v>38814</v>
      </c>
      <c r="F177" s="387" t="s">
        <v>38621</v>
      </c>
    </row>
    <row r="178" spans="1:6" ht="51.2" customHeight="1" x14ac:dyDescent="0.25">
      <c r="A178" s="384">
        <v>173</v>
      </c>
      <c r="B178" s="391" t="s">
        <v>38778</v>
      </c>
      <c r="C178" s="392" t="s">
        <v>10152</v>
      </c>
      <c r="D178" s="391" t="s">
        <v>14402</v>
      </c>
      <c r="E178" s="387" t="s">
        <v>38815</v>
      </c>
      <c r="F178" s="387" t="s">
        <v>38621</v>
      </c>
    </row>
    <row r="179" spans="1:6" ht="51.2" customHeight="1" x14ac:dyDescent="0.25">
      <c r="A179" s="384">
        <v>174</v>
      </c>
      <c r="B179" s="391" t="s">
        <v>38778</v>
      </c>
      <c r="C179" s="392" t="s">
        <v>10152</v>
      </c>
      <c r="D179" s="391" t="s">
        <v>14416</v>
      </c>
      <c r="E179" s="387" t="s">
        <v>38816</v>
      </c>
      <c r="F179" s="387" t="s">
        <v>38640</v>
      </c>
    </row>
    <row r="180" spans="1:6" ht="51.2" customHeight="1" x14ac:dyDescent="0.25">
      <c r="A180" s="384">
        <v>175</v>
      </c>
      <c r="B180" s="391" t="s">
        <v>38778</v>
      </c>
      <c r="C180" s="392" t="s">
        <v>10152</v>
      </c>
      <c r="D180" s="391" t="s">
        <v>14424</v>
      </c>
      <c r="E180" s="387" t="s">
        <v>38817</v>
      </c>
      <c r="F180" s="387" t="s">
        <v>38621</v>
      </c>
    </row>
    <row r="181" spans="1:6" ht="68.45" customHeight="1" x14ac:dyDescent="0.25">
      <c r="A181" s="384">
        <v>176</v>
      </c>
      <c r="B181" s="391" t="s">
        <v>38778</v>
      </c>
      <c r="C181" s="392" t="s">
        <v>10152</v>
      </c>
      <c r="D181" s="391" t="s">
        <v>14438</v>
      </c>
      <c r="E181" s="387" t="s">
        <v>38818</v>
      </c>
      <c r="F181" s="387" t="s">
        <v>38621</v>
      </c>
    </row>
    <row r="182" spans="1:6" ht="51.2" customHeight="1" x14ac:dyDescent="0.25">
      <c r="A182" s="384">
        <v>177</v>
      </c>
      <c r="B182" s="391" t="s">
        <v>38778</v>
      </c>
      <c r="C182" s="392" t="s">
        <v>10162</v>
      </c>
      <c r="D182" s="391" t="s">
        <v>14451</v>
      </c>
      <c r="E182" s="387" t="s">
        <v>38819</v>
      </c>
      <c r="F182" s="387" t="s">
        <v>38642</v>
      </c>
    </row>
    <row r="183" spans="1:6" ht="68.45" customHeight="1" x14ac:dyDescent="0.25">
      <c r="A183" s="384">
        <v>178</v>
      </c>
      <c r="B183" s="391" t="s">
        <v>38778</v>
      </c>
      <c r="C183" s="392" t="s">
        <v>10162</v>
      </c>
      <c r="D183" s="391" t="s">
        <v>14464</v>
      </c>
      <c r="E183" s="387" t="s">
        <v>38820</v>
      </c>
      <c r="F183" s="387" t="s">
        <v>38629</v>
      </c>
    </row>
    <row r="184" spans="1:6" ht="68.45" customHeight="1" x14ac:dyDescent="0.25">
      <c r="A184" s="384">
        <v>179</v>
      </c>
      <c r="B184" s="391" t="s">
        <v>38778</v>
      </c>
      <c r="C184" s="392" t="s">
        <v>10162</v>
      </c>
      <c r="D184" s="391" t="s">
        <v>14476</v>
      </c>
      <c r="E184" s="387" t="s">
        <v>38821</v>
      </c>
      <c r="F184" s="387" t="s">
        <v>38627</v>
      </c>
    </row>
    <row r="185" spans="1:6" ht="68.45" customHeight="1" x14ac:dyDescent="0.25">
      <c r="A185" s="384">
        <v>180</v>
      </c>
      <c r="B185" s="391" t="s">
        <v>38778</v>
      </c>
      <c r="C185" s="392" t="s">
        <v>10162</v>
      </c>
      <c r="D185" s="391" t="s">
        <v>14482</v>
      </c>
      <c r="E185" s="387" t="s">
        <v>38822</v>
      </c>
      <c r="F185" s="387" t="s">
        <v>38621</v>
      </c>
    </row>
    <row r="186" spans="1:6" ht="51.2" customHeight="1" x14ac:dyDescent="0.25">
      <c r="A186" s="384">
        <v>181</v>
      </c>
      <c r="B186" s="391" t="s">
        <v>38778</v>
      </c>
      <c r="C186" s="392" t="s">
        <v>10162</v>
      </c>
      <c r="D186" s="391" t="s">
        <v>14494</v>
      </c>
      <c r="E186" s="387" t="s">
        <v>38823</v>
      </c>
      <c r="F186" s="387" t="s">
        <v>38621</v>
      </c>
    </row>
    <row r="187" spans="1:6" ht="68.45" customHeight="1" x14ac:dyDescent="0.25">
      <c r="A187" s="384">
        <v>182</v>
      </c>
      <c r="B187" s="391" t="s">
        <v>38778</v>
      </c>
      <c r="C187" s="392" t="s">
        <v>10162</v>
      </c>
      <c r="D187" s="391" t="s">
        <v>14501</v>
      </c>
      <c r="E187" s="387" t="s">
        <v>38824</v>
      </c>
      <c r="F187" s="387" t="s">
        <v>38640</v>
      </c>
    </row>
    <row r="188" spans="1:6" ht="68.45" customHeight="1" x14ac:dyDescent="0.25">
      <c r="A188" s="384">
        <v>183</v>
      </c>
      <c r="B188" s="391" t="s">
        <v>38778</v>
      </c>
      <c r="C188" s="392" t="s">
        <v>10162</v>
      </c>
      <c r="D188" s="391" t="s">
        <v>14513</v>
      </c>
      <c r="E188" s="387" t="s">
        <v>38825</v>
      </c>
      <c r="F188" s="387" t="s">
        <v>38623</v>
      </c>
    </row>
    <row r="189" spans="1:6" ht="51.2" customHeight="1" x14ac:dyDescent="0.25">
      <c r="A189" s="384">
        <v>184</v>
      </c>
      <c r="B189" s="391" t="s">
        <v>38778</v>
      </c>
      <c r="C189" s="392" t="s">
        <v>10162</v>
      </c>
      <c r="D189" s="391" t="s">
        <v>14525</v>
      </c>
      <c r="E189" s="387" t="s">
        <v>38826</v>
      </c>
      <c r="F189" s="387" t="s">
        <v>38621</v>
      </c>
    </row>
    <row r="190" spans="1:6" ht="51.2" customHeight="1" x14ac:dyDescent="0.25">
      <c r="A190" s="384">
        <v>185</v>
      </c>
      <c r="B190" s="391" t="s">
        <v>38778</v>
      </c>
      <c r="C190" s="392" t="s">
        <v>10162</v>
      </c>
      <c r="D190" s="391" t="s">
        <v>14537</v>
      </c>
      <c r="E190" s="387" t="s">
        <v>38827</v>
      </c>
      <c r="F190" s="387" t="s">
        <v>38621</v>
      </c>
    </row>
    <row r="191" spans="1:6" ht="51.2" customHeight="1" x14ac:dyDescent="0.25">
      <c r="A191" s="384">
        <v>186</v>
      </c>
      <c r="B191" s="391" t="s">
        <v>38778</v>
      </c>
      <c r="C191" s="392" t="s">
        <v>10162</v>
      </c>
      <c r="D191" s="391" t="s">
        <v>14549</v>
      </c>
      <c r="E191" s="387" t="s">
        <v>38828</v>
      </c>
      <c r="F191" s="387" t="s">
        <v>38621</v>
      </c>
    </row>
    <row r="192" spans="1:6" ht="51.2" customHeight="1" x14ac:dyDescent="0.25">
      <c r="A192" s="384">
        <v>187</v>
      </c>
      <c r="B192" s="391" t="s">
        <v>38778</v>
      </c>
      <c r="C192" s="392" t="s">
        <v>10162</v>
      </c>
      <c r="D192" s="391" t="s">
        <v>14561</v>
      </c>
      <c r="E192" s="387" t="s">
        <v>38829</v>
      </c>
      <c r="F192" s="387" t="s">
        <v>38621</v>
      </c>
    </row>
    <row r="193" spans="1:6" ht="51.2" customHeight="1" x14ac:dyDescent="0.25">
      <c r="A193" s="384">
        <v>188</v>
      </c>
      <c r="B193" s="391" t="s">
        <v>38778</v>
      </c>
      <c r="C193" s="392" t="s">
        <v>10168</v>
      </c>
      <c r="D193" s="391" t="s">
        <v>14579</v>
      </c>
      <c r="E193" s="387" t="s">
        <v>38830</v>
      </c>
      <c r="F193" s="387" t="s">
        <v>38621</v>
      </c>
    </row>
    <row r="194" spans="1:6" ht="51.2" customHeight="1" x14ac:dyDescent="0.25">
      <c r="A194" s="384">
        <v>189</v>
      </c>
      <c r="B194" s="391" t="s">
        <v>38778</v>
      </c>
      <c r="C194" s="392" t="s">
        <v>10168</v>
      </c>
      <c r="D194" s="391" t="s">
        <v>14591</v>
      </c>
      <c r="E194" s="387" t="s">
        <v>38831</v>
      </c>
      <c r="F194" s="387" t="s">
        <v>38642</v>
      </c>
    </row>
    <row r="195" spans="1:6" ht="68.45" customHeight="1" x14ac:dyDescent="0.25">
      <c r="A195" s="384">
        <v>190</v>
      </c>
      <c r="B195" s="391" t="s">
        <v>38778</v>
      </c>
      <c r="C195" s="392" t="s">
        <v>10168</v>
      </c>
      <c r="D195" s="391" t="s">
        <v>14598</v>
      </c>
      <c r="E195" s="387" t="s">
        <v>38832</v>
      </c>
      <c r="F195" s="387" t="s">
        <v>38621</v>
      </c>
    </row>
    <row r="196" spans="1:6" ht="68.45" customHeight="1" x14ac:dyDescent="0.25">
      <c r="A196" s="384">
        <v>191</v>
      </c>
      <c r="B196" s="391" t="s">
        <v>38778</v>
      </c>
      <c r="C196" s="392" t="s">
        <v>10168</v>
      </c>
      <c r="D196" s="391" t="s">
        <v>14611</v>
      </c>
      <c r="E196" s="387" t="s">
        <v>38833</v>
      </c>
      <c r="F196" s="387" t="s">
        <v>38621</v>
      </c>
    </row>
    <row r="197" spans="1:6" ht="51.2" customHeight="1" x14ac:dyDescent="0.25">
      <c r="A197" s="384">
        <v>192</v>
      </c>
      <c r="B197" s="391" t="s">
        <v>38778</v>
      </c>
      <c r="C197" s="392" t="s">
        <v>10168</v>
      </c>
      <c r="D197" s="391" t="s">
        <v>14623</v>
      </c>
      <c r="E197" s="387" t="s">
        <v>38834</v>
      </c>
      <c r="F197" s="387" t="s">
        <v>38621</v>
      </c>
    </row>
    <row r="198" spans="1:6" ht="51.2" customHeight="1" x14ac:dyDescent="0.25">
      <c r="A198" s="384">
        <v>193</v>
      </c>
      <c r="B198" s="391" t="s">
        <v>38778</v>
      </c>
      <c r="C198" s="392" t="s">
        <v>10168</v>
      </c>
      <c r="D198" s="391" t="s">
        <v>11537</v>
      </c>
      <c r="E198" s="387" t="s">
        <v>38835</v>
      </c>
      <c r="F198" s="387" t="s">
        <v>38621</v>
      </c>
    </row>
    <row r="199" spans="1:6" ht="51.2" customHeight="1" x14ac:dyDescent="0.25">
      <c r="A199" s="384">
        <v>194</v>
      </c>
      <c r="B199" s="391" t="s">
        <v>38778</v>
      </c>
      <c r="C199" s="392" t="s">
        <v>10168</v>
      </c>
      <c r="D199" s="391" t="s">
        <v>14646</v>
      </c>
      <c r="E199" s="387" t="s">
        <v>38836</v>
      </c>
      <c r="F199" s="387" t="s">
        <v>38837</v>
      </c>
    </row>
    <row r="200" spans="1:6" ht="51.2" customHeight="1" x14ac:dyDescent="0.25">
      <c r="A200" s="384">
        <v>195</v>
      </c>
      <c r="B200" s="391" t="s">
        <v>38778</v>
      </c>
      <c r="C200" s="392" t="s">
        <v>10168</v>
      </c>
      <c r="D200" s="391" t="s">
        <v>14658</v>
      </c>
      <c r="E200" s="387" t="s">
        <v>38838</v>
      </c>
      <c r="F200" s="387" t="s">
        <v>38621</v>
      </c>
    </row>
    <row r="201" spans="1:6" ht="68.45" customHeight="1" x14ac:dyDescent="0.25">
      <c r="A201" s="384">
        <v>196</v>
      </c>
      <c r="B201" s="391" t="s">
        <v>38778</v>
      </c>
      <c r="C201" s="392" t="s">
        <v>10168</v>
      </c>
      <c r="D201" s="391" t="s">
        <v>14665</v>
      </c>
      <c r="E201" s="387" t="s">
        <v>38839</v>
      </c>
      <c r="F201" s="387" t="s">
        <v>38621</v>
      </c>
    </row>
    <row r="202" spans="1:6" ht="51.2" customHeight="1" x14ac:dyDescent="0.25">
      <c r="A202" s="384">
        <v>197</v>
      </c>
      <c r="B202" s="391" t="s">
        <v>38778</v>
      </c>
      <c r="C202" s="392" t="s">
        <v>10168</v>
      </c>
      <c r="D202" s="391" t="s">
        <v>14677</v>
      </c>
      <c r="E202" s="387" t="s">
        <v>38840</v>
      </c>
      <c r="F202" s="387" t="s">
        <v>38621</v>
      </c>
    </row>
    <row r="203" spans="1:6" ht="68.45" customHeight="1" x14ac:dyDescent="0.25">
      <c r="A203" s="384">
        <v>198</v>
      </c>
      <c r="B203" s="391" t="s">
        <v>38778</v>
      </c>
      <c r="C203" s="392" t="s">
        <v>10168</v>
      </c>
      <c r="D203" s="391" t="s">
        <v>14689</v>
      </c>
      <c r="E203" s="387" t="s">
        <v>38841</v>
      </c>
      <c r="F203" s="387" t="s">
        <v>38621</v>
      </c>
    </row>
    <row r="204" spans="1:6" ht="68.45" customHeight="1" x14ac:dyDescent="0.25">
      <c r="A204" s="384">
        <v>199</v>
      </c>
      <c r="B204" s="391" t="s">
        <v>38778</v>
      </c>
      <c r="C204" s="392" t="s">
        <v>10168</v>
      </c>
      <c r="D204" s="391" t="s">
        <v>14702</v>
      </c>
      <c r="E204" s="387" t="s">
        <v>38842</v>
      </c>
      <c r="F204" s="387" t="s">
        <v>38640</v>
      </c>
    </row>
    <row r="205" spans="1:6" ht="51.2" customHeight="1" x14ac:dyDescent="0.25">
      <c r="A205" s="384">
        <v>200</v>
      </c>
      <c r="B205" s="391" t="s">
        <v>38778</v>
      </c>
      <c r="C205" s="392" t="s">
        <v>10168</v>
      </c>
      <c r="D205" s="391" t="s">
        <v>14714</v>
      </c>
      <c r="E205" s="387" t="s">
        <v>38843</v>
      </c>
      <c r="F205" s="387" t="s">
        <v>38681</v>
      </c>
    </row>
    <row r="206" spans="1:6" ht="51.2" customHeight="1" x14ac:dyDescent="0.25">
      <c r="A206" s="384">
        <v>201</v>
      </c>
      <c r="B206" s="391" t="s">
        <v>38778</v>
      </c>
      <c r="C206" s="392" t="s">
        <v>10168</v>
      </c>
      <c r="D206" s="391" t="s">
        <v>14720</v>
      </c>
      <c r="E206" s="387" t="s">
        <v>38844</v>
      </c>
      <c r="F206" s="387" t="s">
        <v>38810</v>
      </c>
    </row>
    <row r="207" spans="1:6" ht="51.2" customHeight="1" x14ac:dyDescent="0.25">
      <c r="A207" s="384">
        <v>202</v>
      </c>
      <c r="B207" s="391" t="s">
        <v>38778</v>
      </c>
      <c r="C207" s="392" t="s">
        <v>10168</v>
      </c>
      <c r="D207" s="391" t="s">
        <v>14732</v>
      </c>
      <c r="E207" s="387" t="s">
        <v>38845</v>
      </c>
      <c r="F207" s="387" t="s">
        <v>38621</v>
      </c>
    </row>
    <row r="208" spans="1:6" ht="68.45" customHeight="1" x14ac:dyDescent="0.25">
      <c r="A208" s="384">
        <v>203</v>
      </c>
      <c r="B208" s="391" t="s">
        <v>38778</v>
      </c>
      <c r="C208" s="392" t="s">
        <v>10168</v>
      </c>
      <c r="D208" s="391" t="s">
        <v>14743</v>
      </c>
      <c r="E208" s="387" t="s">
        <v>38846</v>
      </c>
      <c r="F208" s="387" t="s">
        <v>38681</v>
      </c>
    </row>
    <row r="209" spans="1:6" ht="51.2" customHeight="1" x14ac:dyDescent="0.25">
      <c r="A209" s="384">
        <v>204</v>
      </c>
      <c r="B209" s="391" t="s">
        <v>38778</v>
      </c>
      <c r="C209" s="392" t="s">
        <v>10168</v>
      </c>
      <c r="D209" s="391" t="s">
        <v>14755</v>
      </c>
      <c r="E209" s="387" t="s">
        <v>38847</v>
      </c>
      <c r="F209" s="387" t="s">
        <v>38621</v>
      </c>
    </row>
    <row r="210" spans="1:6" ht="85.35" customHeight="1" x14ac:dyDescent="0.25">
      <c r="A210" s="384">
        <v>205</v>
      </c>
      <c r="B210" s="391" t="s">
        <v>38778</v>
      </c>
      <c r="C210" s="392" t="s">
        <v>10177</v>
      </c>
      <c r="D210" s="391" t="s">
        <v>14770</v>
      </c>
      <c r="E210" s="387" t="s">
        <v>38848</v>
      </c>
      <c r="F210" s="387" t="s">
        <v>38621</v>
      </c>
    </row>
    <row r="211" spans="1:6" ht="68.45" customHeight="1" x14ac:dyDescent="0.25">
      <c r="A211" s="384">
        <v>206</v>
      </c>
      <c r="B211" s="391" t="s">
        <v>38778</v>
      </c>
      <c r="C211" s="392" t="s">
        <v>10177</v>
      </c>
      <c r="D211" s="391" t="s">
        <v>14778</v>
      </c>
      <c r="E211" s="387" t="s">
        <v>38849</v>
      </c>
      <c r="F211" s="387" t="s">
        <v>38810</v>
      </c>
    </row>
    <row r="212" spans="1:6" ht="68.45" customHeight="1" x14ac:dyDescent="0.25">
      <c r="A212" s="384">
        <v>207</v>
      </c>
      <c r="B212" s="391" t="s">
        <v>38778</v>
      </c>
      <c r="C212" s="392" t="s">
        <v>10183</v>
      </c>
      <c r="D212" s="391" t="s">
        <v>14786</v>
      </c>
      <c r="E212" s="387" t="s">
        <v>38850</v>
      </c>
      <c r="F212" s="387" t="s">
        <v>38810</v>
      </c>
    </row>
    <row r="213" spans="1:6" ht="68.45" customHeight="1" x14ac:dyDescent="0.25">
      <c r="A213" s="384">
        <v>208</v>
      </c>
      <c r="B213" s="391" t="s">
        <v>38778</v>
      </c>
      <c r="C213" s="392" t="s">
        <v>10183</v>
      </c>
      <c r="D213" s="391" t="s">
        <v>14792</v>
      </c>
      <c r="E213" s="387" t="s">
        <v>38851</v>
      </c>
      <c r="F213" s="387" t="s">
        <v>38621</v>
      </c>
    </row>
    <row r="214" spans="1:6" ht="51.2" customHeight="1" x14ac:dyDescent="0.25">
      <c r="A214" s="384">
        <v>209</v>
      </c>
      <c r="B214" s="391" t="s">
        <v>38778</v>
      </c>
      <c r="C214" s="392" t="s">
        <v>10183</v>
      </c>
      <c r="D214" s="391" t="s">
        <v>14798</v>
      </c>
      <c r="E214" s="387" t="s">
        <v>38852</v>
      </c>
      <c r="F214" s="387" t="s">
        <v>38621</v>
      </c>
    </row>
    <row r="215" spans="1:6" ht="68.45" customHeight="1" x14ac:dyDescent="0.25">
      <c r="A215" s="384">
        <v>210</v>
      </c>
      <c r="B215" s="391" t="s">
        <v>38778</v>
      </c>
      <c r="C215" s="392" t="s">
        <v>10183</v>
      </c>
      <c r="D215" s="391" t="s">
        <v>14806</v>
      </c>
      <c r="E215" s="387" t="s">
        <v>38853</v>
      </c>
      <c r="F215" s="387" t="s">
        <v>38621</v>
      </c>
    </row>
    <row r="216" spans="1:6" ht="51.2" customHeight="1" x14ac:dyDescent="0.25">
      <c r="A216" s="384">
        <v>211</v>
      </c>
      <c r="B216" s="391" t="s">
        <v>38778</v>
      </c>
      <c r="C216" s="392" t="s">
        <v>10183</v>
      </c>
      <c r="D216" s="391" t="s">
        <v>14812</v>
      </c>
      <c r="E216" s="387" t="s">
        <v>38854</v>
      </c>
      <c r="F216" s="387" t="s">
        <v>38621</v>
      </c>
    </row>
    <row r="217" spans="1:6" ht="68.45" customHeight="1" x14ac:dyDescent="0.25">
      <c r="A217" s="384">
        <v>212</v>
      </c>
      <c r="B217" s="391" t="s">
        <v>38778</v>
      </c>
      <c r="C217" s="392" t="s">
        <v>10183</v>
      </c>
      <c r="D217" s="391" t="s">
        <v>14818</v>
      </c>
      <c r="E217" s="387" t="s">
        <v>38855</v>
      </c>
      <c r="F217" s="387" t="s">
        <v>38621</v>
      </c>
    </row>
    <row r="218" spans="1:6" ht="68.45" customHeight="1" x14ac:dyDescent="0.25">
      <c r="A218" s="384">
        <v>213</v>
      </c>
      <c r="B218" s="391" t="s">
        <v>38778</v>
      </c>
      <c r="C218" s="392" t="s">
        <v>10183</v>
      </c>
      <c r="D218" s="391" t="s">
        <v>14824</v>
      </c>
      <c r="E218" s="387" t="s">
        <v>38856</v>
      </c>
      <c r="F218" s="387" t="s">
        <v>38681</v>
      </c>
    </row>
    <row r="219" spans="1:6" ht="68.45" customHeight="1" x14ac:dyDescent="0.25">
      <c r="A219" s="384">
        <v>214</v>
      </c>
      <c r="B219" s="391" t="s">
        <v>38778</v>
      </c>
      <c r="C219" s="392" t="s">
        <v>10183</v>
      </c>
      <c r="D219" s="391" t="s">
        <v>14830</v>
      </c>
      <c r="E219" s="387" t="s">
        <v>38857</v>
      </c>
      <c r="F219" s="387" t="s">
        <v>38642</v>
      </c>
    </row>
    <row r="220" spans="1:6" ht="68.45" customHeight="1" x14ac:dyDescent="0.25">
      <c r="A220" s="384">
        <v>215</v>
      </c>
      <c r="B220" s="391" t="s">
        <v>38778</v>
      </c>
      <c r="C220" s="392" t="s">
        <v>10183</v>
      </c>
      <c r="D220" s="391" t="s">
        <v>14836</v>
      </c>
      <c r="E220" s="387" t="s">
        <v>38858</v>
      </c>
      <c r="F220" s="387" t="s">
        <v>38621</v>
      </c>
    </row>
    <row r="221" spans="1:6" ht="68.45" customHeight="1" x14ac:dyDescent="0.25">
      <c r="A221" s="384">
        <v>216</v>
      </c>
      <c r="B221" s="391" t="s">
        <v>38778</v>
      </c>
      <c r="C221" s="392" t="s">
        <v>10183</v>
      </c>
      <c r="D221" s="391" t="s">
        <v>14843</v>
      </c>
      <c r="E221" s="387" t="s">
        <v>38859</v>
      </c>
      <c r="F221" s="387" t="s">
        <v>38621</v>
      </c>
    </row>
    <row r="222" spans="1:6" ht="51.2" customHeight="1" x14ac:dyDescent="0.25">
      <c r="A222" s="384">
        <v>217</v>
      </c>
      <c r="B222" s="391" t="s">
        <v>38778</v>
      </c>
      <c r="C222" s="392" t="s">
        <v>10183</v>
      </c>
      <c r="D222" s="391" t="s">
        <v>14849</v>
      </c>
      <c r="E222" s="387" t="s">
        <v>38860</v>
      </c>
      <c r="F222" s="387" t="s">
        <v>38621</v>
      </c>
    </row>
    <row r="223" spans="1:6" ht="68.45" customHeight="1" x14ac:dyDescent="0.25">
      <c r="A223" s="384">
        <v>218</v>
      </c>
      <c r="B223" s="391" t="s">
        <v>38778</v>
      </c>
      <c r="C223" s="392" t="s">
        <v>10183</v>
      </c>
      <c r="D223" s="391" t="s">
        <v>14856</v>
      </c>
      <c r="E223" s="387" t="s">
        <v>38861</v>
      </c>
      <c r="F223" s="387" t="s">
        <v>38621</v>
      </c>
    </row>
    <row r="224" spans="1:6" ht="51.2" customHeight="1" x14ac:dyDescent="0.25">
      <c r="A224" s="384">
        <v>219</v>
      </c>
      <c r="B224" s="391" t="s">
        <v>38778</v>
      </c>
      <c r="C224" s="392" t="s">
        <v>10183</v>
      </c>
      <c r="D224" s="391" t="s">
        <v>14863</v>
      </c>
      <c r="E224" s="387" t="s">
        <v>38862</v>
      </c>
      <c r="F224" s="387" t="s">
        <v>38621</v>
      </c>
    </row>
    <row r="225" spans="1:6" ht="68.45" customHeight="1" x14ac:dyDescent="0.25">
      <c r="A225" s="384">
        <v>220</v>
      </c>
      <c r="B225" s="391" t="s">
        <v>38778</v>
      </c>
      <c r="C225" s="392" t="s">
        <v>10183</v>
      </c>
      <c r="D225" s="391" t="s">
        <v>14869</v>
      </c>
      <c r="E225" s="387" t="s">
        <v>38863</v>
      </c>
      <c r="F225" s="387" t="s">
        <v>38621</v>
      </c>
    </row>
    <row r="226" spans="1:6" ht="68.45" customHeight="1" x14ac:dyDescent="0.25">
      <c r="A226" s="384">
        <v>221</v>
      </c>
      <c r="B226" s="391" t="s">
        <v>38778</v>
      </c>
      <c r="C226" s="392" t="s">
        <v>10183</v>
      </c>
      <c r="D226" s="391" t="s">
        <v>14876</v>
      </c>
      <c r="E226" s="387" t="s">
        <v>38864</v>
      </c>
      <c r="F226" s="387" t="s">
        <v>38621</v>
      </c>
    </row>
    <row r="227" spans="1:6" ht="68.45" customHeight="1" x14ac:dyDescent="0.25">
      <c r="A227" s="384">
        <v>222</v>
      </c>
      <c r="B227" s="391" t="s">
        <v>38778</v>
      </c>
      <c r="C227" s="392" t="s">
        <v>10201</v>
      </c>
      <c r="D227" s="391" t="s">
        <v>14883</v>
      </c>
      <c r="E227" s="387" t="s">
        <v>38865</v>
      </c>
      <c r="F227" s="387" t="s">
        <v>38810</v>
      </c>
    </row>
    <row r="228" spans="1:6" ht="85.35" customHeight="1" x14ac:dyDescent="0.25">
      <c r="A228" s="384">
        <v>223</v>
      </c>
      <c r="B228" s="391" t="s">
        <v>38778</v>
      </c>
      <c r="C228" s="392" t="s">
        <v>10201</v>
      </c>
      <c r="D228" s="391" t="s">
        <v>14889</v>
      </c>
      <c r="E228" s="387" t="s">
        <v>38866</v>
      </c>
      <c r="F228" s="387" t="s">
        <v>38621</v>
      </c>
    </row>
    <row r="229" spans="1:6" ht="68.45" customHeight="1" x14ac:dyDescent="0.25">
      <c r="A229" s="384">
        <v>224</v>
      </c>
      <c r="B229" s="391" t="s">
        <v>38778</v>
      </c>
      <c r="C229" s="392" t="s">
        <v>10275</v>
      </c>
      <c r="D229" s="391" t="s">
        <v>14895</v>
      </c>
      <c r="E229" s="387" t="s">
        <v>38867</v>
      </c>
      <c r="F229" s="387" t="s">
        <v>38810</v>
      </c>
    </row>
    <row r="230" spans="1:6" ht="68.45" customHeight="1" x14ac:dyDescent="0.25">
      <c r="A230" s="384">
        <v>225</v>
      </c>
      <c r="B230" s="391" t="s">
        <v>38778</v>
      </c>
      <c r="C230" s="392" t="s">
        <v>10275</v>
      </c>
      <c r="D230" s="391" t="s">
        <v>14902</v>
      </c>
      <c r="E230" s="387" t="s">
        <v>38868</v>
      </c>
      <c r="F230" s="387" t="s">
        <v>38621</v>
      </c>
    </row>
    <row r="231" spans="1:6" ht="68.45" customHeight="1" x14ac:dyDescent="0.25">
      <c r="A231" s="384">
        <v>226</v>
      </c>
      <c r="B231" s="391" t="s">
        <v>38778</v>
      </c>
      <c r="C231" s="392" t="s">
        <v>10275</v>
      </c>
      <c r="D231" s="391" t="s">
        <v>14908</v>
      </c>
      <c r="E231" s="387" t="s">
        <v>38869</v>
      </c>
      <c r="F231" s="387" t="s">
        <v>38681</v>
      </c>
    </row>
    <row r="232" spans="1:6" ht="68.45" customHeight="1" x14ac:dyDescent="0.25">
      <c r="A232" s="384">
        <v>227</v>
      </c>
      <c r="B232" s="391" t="s">
        <v>38778</v>
      </c>
      <c r="C232" s="392" t="s">
        <v>10275</v>
      </c>
      <c r="D232" s="391" t="s">
        <v>14914</v>
      </c>
      <c r="E232" s="387" t="s">
        <v>38870</v>
      </c>
      <c r="F232" s="387" t="s">
        <v>38621</v>
      </c>
    </row>
    <row r="233" spans="1:6" ht="68.45" customHeight="1" x14ac:dyDescent="0.25">
      <c r="A233" s="384">
        <v>228</v>
      </c>
      <c r="B233" s="391" t="s">
        <v>38778</v>
      </c>
      <c r="C233" s="392" t="s">
        <v>10275</v>
      </c>
      <c r="D233" s="391" t="s">
        <v>14920</v>
      </c>
      <c r="E233" s="387" t="s">
        <v>38871</v>
      </c>
      <c r="F233" s="387" t="s">
        <v>38623</v>
      </c>
    </row>
    <row r="234" spans="1:6" ht="68.45" customHeight="1" x14ac:dyDescent="0.25">
      <c r="A234" s="384">
        <v>229</v>
      </c>
      <c r="B234" s="391" t="s">
        <v>38778</v>
      </c>
      <c r="C234" s="392" t="s">
        <v>10275</v>
      </c>
      <c r="D234" s="391" t="s">
        <v>14926</v>
      </c>
      <c r="E234" s="387" t="s">
        <v>38872</v>
      </c>
      <c r="F234" s="387" t="s">
        <v>38621</v>
      </c>
    </row>
    <row r="235" spans="1:6" ht="68.45" customHeight="1" x14ac:dyDescent="0.25">
      <c r="A235" s="384">
        <v>230</v>
      </c>
      <c r="B235" s="391" t="s">
        <v>38778</v>
      </c>
      <c r="C235" s="392" t="s">
        <v>10275</v>
      </c>
      <c r="D235" s="391" t="s">
        <v>14932</v>
      </c>
      <c r="E235" s="387" t="s">
        <v>38873</v>
      </c>
      <c r="F235" s="387" t="s">
        <v>38621</v>
      </c>
    </row>
    <row r="236" spans="1:6" ht="119.65" customHeight="1" x14ac:dyDescent="0.25">
      <c r="A236" s="384">
        <v>231</v>
      </c>
      <c r="B236" s="391" t="s">
        <v>38778</v>
      </c>
      <c r="C236" s="392" t="s">
        <v>10240</v>
      </c>
      <c r="D236" s="391" t="s">
        <v>14938</v>
      </c>
      <c r="E236" s="387" t="s">
        <v>38874</v>
      </c>
      <c r="F236" s="387" t="s">
        <v>38627</v>
      </c>
    </row>
    <row r="237" spans="1:6" ht="68.45" customHeight="1" x14ac:dyDescent="0.25">
      <c r="A237" s="384">
        <v>232</v>
      </c>
      <c r="B237" s="391" t="s">
        <v>38778</v>
      </c>
      <c r="C237" s="392" t="s">
        <v>10245</v>
      </c>
      <c r="D237" s="391" t="s">
        <v>14944</v>
      </c>
      <c r="E237" s="387" t="s">
        <v>38875</v>
      </c>
      <c r="F237" s="387" t="s">
        <v>38629</v>
      </c>
    </row>
    <row r="238" spans="1:6" ht="102.6" customHeight="1" x14ac:dyDescent="0.25">
      <c r="A238" s="384">
        <v>233</v>
      </c>
      <c r="B238" s="391" t="s">
        <v>38778</v>
      </c>
      <c r="C238" s="392" t="s">
        <v>10245</v>
      </c>
      <c r="D238" s="391" t="s">
        <v>14950</v>
      </c>
      <c r="E238" s="387" t="s">
        <v>38876</v>
      </c>
      <c r="F238" s="387" t="s">
        <v>38621</v>
      </c>
    </row>
    <row r="239" spans="1:6" ht="68.45" customHeight="1" x14ac:dyDescent="0.25">
      <c r="A239" s="384">
        <v>234</v>
      </c>
      <c r="B239" s="391" t="s">
        <v>38778</v>
      </c>
      <c r="C239" s="392" t="s">
        <v>10245</v>
      </c>
      <c r="D239" s="391" t="s">
        <v>14956</v>
      </c>
      <c r="E239" s="387" t="s">
        <v>38877</v>
      </c>
      <c r="F239" s="387" t="s">
        <v>38640</v>
      </c>
    </row>
    <row r="240" spans="1:6" ht="85.35" customHeight="1" x14ac:dyDescent="0.25">
      <c r="A240" s="384">
        <v>235</v>
      </c>
      <c r="B240" s="391" t="s">
        <v>38778</v>
      </c>
      <c r="C240" s="392" t="s">
        <v>10303</v>
      </c>
      <c r="D240" s="391" t="s">
        <v>14962</v>
      </c>
      <c r="E240" s="387" t="s">
        <v>38878</v>
      </c>
      <c r="F240" s="387" t="s">
        <v>38640</v>
      </c>
    </row>
    <row r="241" spans="1:6" ht="85.35" customHeight="1" x14ac:dyDescent="0.25">
      <c r="A241" s="384">
        <v>236</v>
      </c>
      <c r="B241" s="391" t="s">
        <v>38778</v>
      </c>
      <c r="C241" s="392" t="s">
        <v>13097</v>
      </c>
      <c r="D241" s="391" t="s">
        <v>14968</v>
      </c>
      <c r="E241" s="387" t="s">
        <v>38879</v>
      </c>
      <c r="F241" s="387" t="s">
        <v>38623</v>
      </c>
    </row>
    <row r="242" spans="1:6" ht="85.35" customHeight="1" x14ac:dyDescent="0.25">
      <c r="A242" s="384">
        <v>237</v>
      </c>
      <c r="B242" s="391" t="s">
        <v>38778</v>
      </c>
      <c r="C242" s="392" t="s">
        <v>13097</v>
      </c>
      <c r="D242" s="391" t="s">
        <v>14974</v>
      </c>
      <c r="E242" s="387" t="s">
        <v>38880</v>
      </c>
      <c r="F242" s="387" t="s">
        <v>38810</v>
      </c>
    </row>
    <row r="243" spans="1:6" ht="68.45" customHeight="1" x14ac:dyDescent="0.25">
      <c r="A243" s="384">
        <v>238</v>
      </c>
      <c r="B243" s="391" t="s">
        <v>38778</v>
      </c>
      <c r="C243" s="392" t="s">
        <v>13097</v>
      </c>
      <c r="D243" s="391" t="s">
        <v>14980</v>
      </c>
      <c r="E243" s="387" t="s">
        <v>38881</v>
      </c>
      <c r="F243" s="387" t="s">
        <v>38621</v>
      </c>
    </row>
    <row r="244" spans="1:6" ht="68.45" customHeight="1" x14ac:dyDescent="0.25">
      <c r="A244" s="384">
        <v>239</v>
      </c>
      <c r="B244" s="391" t="s">
        <v>38778</v>
      </c>
      <c r="C244" s="392" t="s">
        <v>10279</v>
      </c>
      <c r="D244" s="391" t="s">
        <v>14986</v>
      </c>
      <c r="E244" s="387" t="s">
        <v>38882</v>
      </c>
      <c r="F244" s="387" t="s">
        <v>38621</v>
      </c>
    </row>
    <row r="245" spans="1:6" ht="68.45" customHeight="1" x14ac:dyDescent="0.25">
      <c r="A245" s="384">
        <v>240</v>
      </c>
      <c r="B245" s="391" t="s">
        <v>38778</v>
      </c>
      <c r="C245" s="392" t="s">
        <v>10279</v>
      </c>
      <c r="D245" s="391" t="s">
        <v>14992</v>
      </c>
      <c r="E245" s="387" t="s">
        <v>38883</v>
      </c>
      <c r="F245" s="387" t="s">
        <v>38623</v>
      </c>
    </row>
    <row r="246" spans="1:6" ht="68.45" customHeight="1" x14ac:dyDescent="0.25">
      <c r="A246" s="384">
        <v>241</v>
      </c>
      <c r="B246" s="391" t="s">
        <v>38778</v>
      </c>
      <c r="C246" s="392" t="s">
        <v>10279</v>
      </c>
      <c r="D246" s="391" t="s">
        <v>14998</v>
      </c>
      <c r="E246" s="387" t="s">
        <v>38884</v>
      </c>
      <c r="F246" s="387" t="s">
        <v>38627</v>
      </c>
    </row>
    <row r="247" spans="1:6" ht="68.45" customHeight="1" x14ac:dyDescent="0.25">
      <c r="A247" s="384">
        <v>242</v>
      </c>
      <c r="B247" s="391" t="s">
        <v>38778</v>
      </c>
      <c r="C247" s="392" t="s">
        <v>10279</v>
      </c>
      <c r="D247" s="391" t="s">
        <v>15004</v>
      </c>
      <c r="E247" s="387" t="s">
        <v>38885</v>
      </c>
      <c r="F247" s="387" t="s">
        <v>38640</v>
      </c>
    </row>
    <row r="248" spans="1:6" ht="68.45" customHeight="1" x14ac:dyDescent="0.25">
      <c r="A248" s="384">
        <v>243</v>
      </c>
      <c r="B248" s="391" t="s">
        <v>38778</v>
      </c>
      <c r="C248" s="392" t="s">
        <v>10279</v>
      </c>
      <c r="D248" s="391" t="s">
        <v>15010</v>
      </c>
      <c r="E248" s="387" t="s">
        <v>38886</v>
      </c>
      <c r="F248" s="387" t="s">
        <v>38810</v>
      </c>
    </row>
    <row r="249" spans="1:6" ht="85.35" customHeight="1" x14ac:dyDescent="0.25">
      <c r="A249" s="384">
        <v>244</v>
      </c>
      <c r="B249" s="391" t="s">
        <v>38778</v>
      </c>
      <c r="C249" s="392" t="s">
        <v>10279</v>
      </c>
      <c r="D249" s="391" t="s">
        <v>15016</v>
      </c>
      <c r="E249" s="387" t="s">
        <v>38887</v>
      </c>
      <c r="F249" s="387" t="s">
        <v>38623</v>
      </c>
    </row>
    <row r="250" spans="1:6" ht="68.45" customHeight="1" x14ac:dyDescent="0.25">
      <c r="A250" s="384">
        <v>245</v>
      </c>
      <c r="B250" s="391" t="s">
        <v>38778</v>
      </c>
      <c r="C250" s="392" t="s">
        <v>10288</v>
      </c>
      <c r="D250" s="391" t="s">
        <v>15022</v>
      </c>
      <c r="E250" s="387" t="s">
        <v>38888</v>
      </c>
      <c r="F250" s="387" t="s">
        <v>38621</v>
      </c>
    </row>
    <row r="251" spans="1:6" ht="68.45" customHeight="1" x14ac:dyDescent="0.25">
      <c r="A251" s="384">
        <v>246</v>
      </c>
      <c r="B251" s="391" t="s">
        <v>38778</v>
      </c>
      <c r="C251" s="392" t="s">
        <v>10288</v>
      </c>
      <c r="D251" s="391" t="s">
        <v>15028</v>
      </c>
      <c r="E251" s="387" t="s">
        <v>38889</v>
      </c>
      <c r="F251" s="387" t="s">
        <v>38621</v>
      </c>
    </row>
    <row r="252" spans="1:6" ht="68.45" customHeight="1" x14ac:dyDescent="0.25">
      <c r="A252" s="384">
        <v>247</v>
      </c>
      <c r="B252" s="391" t="s">
        <v>38778</v>
      </c>
      <c r="C252" s="392" t="s">
        <v>10288</v>
      </c>
      <c r="D252" s="391" t="s">
        <v>15034</v>
      </c>
      <c r="E252" s="387" t="s">
        <v>38890</v>
      </c>
      <c r="F252" s="387" t="s">
        <v>38621</v>
      </c>
    </row>
    <row r="253" spans="1:6" ht="68.45" customHeight="1" x14ac:dyDescent="0.25">
      <c r="A253" s="384">
        <v>248</v>
      </c>
      <c r="B253" s="391" t="s">
        <v>38778</v>
      </c>
      <c r="C253" s="392" t="s">
        <v>10288</v>
      </c>
      <c r="D253" s="391" t="s">
        <v>15040</v>
      </c>
      <c r="E253" s="387" t="s">
        <v>38891</v>
      </c>
      <c r="F253" s="387" t="s">
        <v>38810</v>
      </c>
    </row>
    <row r="254" spans="1:6" ht="68.45" customHeight="1" x14ac:dyDescent="0.25">
      <c r="A254" s="384">
        <v>249</v>
      </c>
      <c r="B254" s="391" t="s">
        <v>38778</v>
      </c>
      <c r="C254" s="392" t="s">
        <v>10288</v>
      </c>
      <c r="D254" s="391" t="s">
        <v>15046</v>
      </c>
      <c r="E254" s="387" t="s">
        <v>38892</v>
      </c>
      <c r="F254" s="387" t="s">
        <v>38642</v>
      </c>
    </row>
    <row r="255" spans="1:6" ht="68.45" customHeight="1" x14ac:dyDescent="0.25">
      <c r="A255" s="384">
        <v>250</v>
      </c>
      <c r="B255" s="391" t="s">
        <v>38778</v>
      </c>
      <c r="C255" s="392" t="s">
        <v>10288</v>
      </c>
      <c r="D255" s="391" t="s">
        <v>15052</v>
      </c>
      <c r="E255" s="387" t="s">
        <v>38893</v>
      </c>
      <c r="F255" s="387" t="s">
        <v>38621</v>
      </c>
    </row>
    <row r="256" spans="1:6" ht="68.45" customHeight="1" x14ac:dyDescent="0.25">
      <c r="A256" s="384">
        <v>251</v>
      </c>
      <c r="B256" s="391" t="s">
        <v>38778</v>
      </c>
      <c r="C256" s="392" t="s">
        <v>10288</v>
      </c>
      <c r="D256" s="391" t="s">
        <v>15058</v>
      </c>
      <c r="E256" s="387" t="s">
        <v>38894</v>
      </c>
      <c r="F256" s="387" t="s">
        <v>38640</v>
      </c>
    </row>
    <row r="257" spans="1:6" ht="68.45" customHeight="1" x14ac:dyDescent="0.25">
      <c r="A257" s="384">
        <v>252</v>
      </c>
      <c r="B257" s="391" t="s">
        <v>38778</v>
      </c>
      <c r="C257" s="392" t="s">
        <v>10288</v>
      </c>
      <c r="D257" s="391" t="s">
        <v>15064</v>
      </c>
      <c r="E257" s="387" t="s">
        <v>38895</v>
      </c>
      <c r="F257" s="387" t="s">
        <v>38621</v>
      </c>
    </row>
    <row r="258" spans="1:6" ht="68.45" customHeight="1" x14ac:dyDescent="0.25">
      <c r="A258" s="384">
        <v>253</v>
      </c>
      <c r="B258" s="391" t="s">
        <v>38778</v>
      </c>
      <c r="C258" s="392" t="s">
        <v>10288</v>
      </c>
      <c r="D258" s="391" t="s">
        <v>15070</v>
      </c>
      <c r="E258" s="387" t="s">
        <v>38896</v>
      </c>
      <c r="F258" s="387" t="s">
        <v>38621</v>
      </c>
    </row>
    <row r="259" spans="1:6" ht="68.45" customHeight="1" x14ac:dyDescent="0.25">
      <c r="A259" s="384">
        <v>254</v>
      </c>
      <c r="B259" s="391" t="s">
        <v>38778</v>
      </c>
      <c r="C259" s="392" t="s">
        <v>10288</v>
      </c>
      <c r="D259" s="391" t="s">
        <v>15076</v>
      </c>
      <c r="E259" s="387" t="s">
        <v>38897</v>
      </c>
      <c r="F259" s="387" t="s">
        <v>38621</v>
      </c>
    </row>
    <row r="260" spans="1:6" ht="51.2" customHeight="1" x14ac:dyDescent="0.25">
      <c r="A260" s="384">
        <v>255</v>
      </c>
      <c r="B260" s="391" t="s">
        <v>38778</v>
      </c>
      <c r="C260" s="392" t="s">
        <v>10326</v>
      </c>
      <c r="D260" s="391" t="s">
        <v>15082</v>
      </c>
      <c r="E260" s="387" t="s">
        <v>38898</v>
      </c>
      <c r="F260" s="387" t="s">
        <v>38621</v>
      </c>
    </row>
    <row r="261" spans="1:6" ht="68.45" customHeight="1" x14ac:dyDescent="0.25">
      <c r="A261" s="384">
        <v>256</v>
      </c>
      <c r="B261" s="391" t="s">
        <v>38778</v>
      </c>
      <c r="C261" s="392" t="s">
        <v>10326</v>
      </c>
      <c r="D261" s="391" t="s">
        <v>15087</v>
      </c>
      <c r="E261" s="387" t="s">
        <v>38899</v>
      </c>
      <c r="F261" s="387" t="s">
        <v>38837</v>
      </c>
    </row>
    <row r="262" spans="1:6" ht="68.45" customHeight="1" x14ac:dyDescent="0.25">
      <c r="A262" s="384">
        <v>257</v>
      </c>
      <c r="B262" s="391" t="s">
        <v>38778</v>
      </c>
      <c r="C262" s="392" t="s">
        <v>10326</v>
      </c>
      <c r="D262" s="391" t="s">
        <v>15093</v>
      </c>
      <c r="E262" s="387" t="s">
        <v>38900</v>
      </c>
      <c r="F262" s="387" t="s">
        <v>38621</v>
      </c>
    </row>
    <row r="263" spans="1:6" ht="68.45" customHeight="1" x14ac:dyDescent="0.25">
      <c r="A263" s="384">
        <v>258</v>
      </c>
      <c r="B263" s="391" t="s">
        <v>38778</v>
      </c>
      <c r="C263" s="392" t="s">
        <v>10326</v>
      </c>
      <c r="D263" s="391" t="s">
        <v>15099</v>
      </c>
      <c r="E263" s="387" t="s">
        <v>38901</v>
      </c>
      <c r="F263" s="387" t="s">
        <v>38629</v>
      </c>
    </row>
    <row r="264" spans="1:6" ht="68.45" customHeight="1" x14ac:dyDescent="0.25">
      <c r="A264" s="384">
        <v>259</v>
      </c>
      <c r="B264" s="391" t="s">
        <v>38778</v>
      </c>
      <c r="C264" s="392" t="s">
        <v>10326</v>
      </c>
      <c r="D264" s="391" t="s">
        <v>15105</v>
      </c>
      <c r="E264" s="387" t="s">
        <v>38902</v>
      </c>
      <c r="F264" s="387" t="s">
        <v>38627</v>
      </c>
    </row>
    <row r="265" spans="1:6" ht="68.45" customHeight="1" x14ac:dyDescent="0.25">
      <c r="A265" s="384">
        <v>260</v>
      </c>
      <c r="B265" s="391" t="s">
        <v>38778</v>
      </c>
      <c r="C265" s="392" t="s">
        <v>10326</v>
      </c>
      <c r="D265" s="391" t="s">
        <v>15111</v>
      </c>
      <c r="E265" s="387" t="s">
        <v>38903</v>
      </c>
      <c r="F265" s="387" t="s">
        <v>38623</v>
      </c>
    </row>
    <row r="266" spans="1:6" ht="68.45" customHeight="1" x14ac:dyDescent="0.25">
      <c r="A266" s="384">
        <v>261</v>
      </c>
      <c r="B266" s="391" t="s">
        <v>38778</v>
      </c>
      <c r="C266" s="392" t="s">
        <v>10326</v>
      </c>
      <c r="D266" s="391" t="s">
        <v>15117</v>
      </c>
      <c r="E266" s="387" t="s">
        <v>38904</v>
      </c>
      <c r="F266" s="387" t="s">
        <v>38623</v>
      </c>
    </row>
    <row r="267" spans="1:6" ht="85.35" customHeight="1" x14ac:dyDescent="0.25">
      <c r="A267" s="384">
        <v>262</v>
      </c>
      <c r="B267" s="391" t="s">
        <v>38778</v>
      </c>
      <c r="C267" s="392" t="s">
        <v>10333</v>
      </c>
      <c r="D267" s="391" t="s">
        <v>15123</v>
      </c>
      <c r="E267" s="387" t="s">
        <v>38905</v>
      </c>
      <c r="F267" s="387" t="s">
        <v>38623</v>
      </c>
    </row>
    <row r="268" spans="1:6" ht="119.65" customHeight="1" x14ac:dyDescent="0.25">
      <c r="A268" s="384">
        <v>263</v>
      </c>
      <c r="B268" s="391" t="s">
        <v>38778</v>
      </c>
      <c r="C268" s="392" t="s">
        <v>13932</v>
      </c>
      <c r="D268" s="391" t="s">
        <v>15129</v>
      </c>
      <c r="E268" s="387" t="s">
        <v>38906</v>
      </c>
      <c r="F268" s="387" t="s">
        <v>38623</v>
      </c>
    </row>
    <row r="269" spans="1:6" ht="30" customHeight="1" x14ac:dyDescent="0.25">
      <c r="A269" s="393" t="s">
        <v>29816</v>
      </c>
      <c r="B269" s="393" t="s">
        <v>32667</v>
      </c>
      <c r="C269" s="393" t="s">
        <v>32668</v>
      </c>
      <c r="D269" s="393" t="s">
        <v>38617</v>
      </c>
      <c r="E269" s="393" t="s">
        <v>33435</v>
      </c>
      <c r="F269" s="393" t="s">
        <v>38618</v>
      </c>
    </row>
    <row r="270" spans="1:6" ht="51.2" customHeight="1" x14ac:dyDescent="0.25">
      <c r="A270" s="384">
        <v>264</v>
      </c>
      <c r="B270" s="394" t="s">
        <v>38907</v>
      </c>
      <c r="C270" s="395" t="s">
        <v>38908</v>
      </c>
      <c r="D270" s="394" t="s">
        <v>10431</v>
      </c>
      <c r="E270" s="387" t="s">
        <v>38909</v>
      </c>
      <c r="F270" s="387" t="s">
        <v>38621</v>
      </c>
    </row>
    <row r="271" spans="1:6" ht="51.2" customHeight="1" x14ac:dyDescent="0.25">
      <c r="A271" s="384">
        <v>265</v>
      </c>
      <c r="B271" s="394" t="s">
        <v>38907</v>
      </c>
      <c r="C271" s="395" t="s">
        <v>10431</v>
      </c>
      <c r="D271" s="394" t="s">
        <v>10468</v>
      </c>
      <c r="E271" s="387" t="s">
        <v>38910</v>
      </c>
      <c r="F271" s="387" t="s">
        <v>38810</v>
      </c>
    </row>
    <row r="272" spans="1:6" ht="51.2" customHeight="1" x14ac:dyDescent="0.25">
      <c r="A272" s="384">
        <v>266</v>
      </c>
      <c r="B272" s="394" t="s">
        <v>38907</v>
      </c>
      <c r="C272" s="395" t="s">
        <v>10431</v>
      </c>
      <c r="D272" s="394" t="s">
        <v>10487</v>
      </c>
      <c r="E272" s="387" t="s">
        <v>38911</v>
      </c>
      <c r="F272" s="387" t="s">
        <v>38621</v>
      </c>
    </row>
    <row r="273" spans="1:6" ht="51.2" customHeight="1" x14ac:dyDescent="0.25">
      <c r="A273" s="384">
        <v>267</v>
      </c>
      <c r="B273" s="394" t="s">
        <v>38907</v>
      </c>
      <c r="C273" s="395" t="s">
        <v>10431</v>
      </c>
      <c r="D273" s="394" t="s">
        <v>10506</v>
      </c>
      <c r="E273" s="387" t="s">
        <v>38912</v>
      </c>
      <c r="F273" s="387" t="s">
        <v>38621</v>
      </c>
    </row>
    <row r="274" spans="1:6" ht="68.45" customHeight="1" x14ac:dyDescent="0.25">
      <c r="A274" s="384">
        <v>268</v>
      </c>
      <c r="B274" s="394" t="s">
        <v>38907</v>
      </c>
      <c r="C274" s="395" t="s">
        <v>10431</v>
      </c>
      <c r="D274" s="394" t="s">
        <v>10524</v>
      </c>
      <c r="E274" s="387" t="s">
        <v>38913</v>
      </c>
      <c r="F274" s="387" t="s">
        <v>38642</v>
      </c>
    </row>
    <row r="275" spans="1:6" ht="51.2" customHeight="1" x14ac:dyDescent="0.25">
      <c r="A275" s="384">
        <v>269</v>
      </c>
      <c r="B275" s="394" t="s">
        <v>38907</v>
      </c>
      <c r="C275" s="395" t="s">
        <v>38908</v>
      </c>
      <c r="D275" s="394" t="s">
        <v>38914</v>
      </c>
      <c r="E275" s="387" t="s">
        <v>38915</v>
      </c>
      <c r="F275" s="387" t="s">
        <v>38621</v>
      </c>
    </row>
    <row r="276" spans="1:6" ht="51.2" customHeight="1" x14ac:dyDescent="0.25">
      <c r="A276" s="384">
        <v>270</v>
      </c>
      <c r="B276" s="394" t="s">
        <v>38907</v>
      </c>
      <c r="C276" s="395" t="s">
        <v>10559</v>
      </c>
      <c r="D276" s="394" t="s">
        <v>10575</v>
      </c>
      <c r="E276" s="387" t="s">
        <v>38916</v>
      </c>
      <c r="F276" s="387" t="s">
        <v>38621</v>
      </c>
    </row>
    <row r="277" spans="1:6" ht="68.45" customHeight="1" x14ac:dyDescent="0.25">
      <c r="A277" s="384">
        <v>271</v>
      </c>
      <c r="B277" s="394" t="s">
        <v>38907</v>
      </c>
      <c r="C277" s="395" t="s">
        <v>10559</v>
      </c>
      <c r="D277" s="394" t="s">
        <v>10594</v>
      </c>
      <c r="E277" s="387" t="s">
        <v>38917</v>
      </c>
      <c r="F277" s="387" t="s">
        <v>38621</v>
      </c>
    </row>
    <row r="278" spans="1:6" ht="51.2" customHeight="1" x14ac:dyDescent="0.25">
      <c r="A278" s="384">
        <v>272</v>
      </c>
      <c r="B278" s="394" t="s">
        <v>38907</v>
      </c>
      <c r="C278" s="395" t="s">
        <v>10559</v>
      </c>
      <c r="D278" s="394" t="s">
        <v>10613</v>
      </c>
      <c r="E278" s="387" t="s">
        <v>38918</v>
      </c>
      <c r="F278" s="387" t="s">
        <v>38621</v>
      </c>
    </row>
    <row r="279" spans="1:6" ht="68.45" customHeight="1" x14ac:dyDescent="0.25">
      <c r="A279" s="384">
        <v>273</v>
      </c>
      <c r="B279" s="394" t="s">
        <v>38907</v>
      </c>
      <c r="C279" s="395" t="s">
        <v>10559</v>
      </c>
      <c r="D279" s="394" t="s">
        <v>10628</v>
      </c>
      <c r="E279" s="387" t="s">
        <v>38919</v>
      </c>
      <c r="F279" s="387" t="s">
        <v>38623</v>
      </c>
    </row>
    <row r="280" spans="1:6" ht="51.2" customHeight="1" x14ac:dyDescent="0.25">
      <c r="A280" s="384">
        <v>274</v>
      </c>
      <c r="B280" s="394" t="s">
        <v>38907</v>
      </c>
      <c r="C280" s="395" t="s">
        <v>10559</v>
      </c>
      <c r="D280" s="394" t="s">
        <v>10647</v>
      </c>
      <c r="E280" s="387" t="s">
        <v>38920</v>
      </c>
      <c r="F280" s="387" t="s">
        <v>38621</v>
      </c>
    </row>
    <row r="281" spans="1:6" ht="51.2" customHeight="1" x14ac:dyDescent="0.25">
      <c r="A281" s="384">
        <v>275</v>
      </c>
      <c r="B281" s="394" t="s">
        <v>38907</v>
      </c>
      <c r="C281" s="395" t="s">
        <v>10559</v>
      </c>
      <c r="D281" s="394" t="s">
        <v>10662</v>
      </c>
      <c r="E281" s="387" t="s">
        <v>38921</v>
      </c>
      <c r="F281" s="387" t="s">
        <v>38623</v>
      </c>
    </row>
    <row r="282" spans="1:6" ht="68.45" customHeight="1" x14ac:dyDescent="0.25">
      <c r="A282" s="384">
        <v>276</v>
      </c>
      <c r="B282" s="394" t="s">
        <v>38907</v>
      </c>
      <c r="C282" s="395" t="s">
        <v>10559</v>
      </c>
      <c r="D282" s="394" t="s">
        <v>10678</v>
      </c>
      <c r="E282" s="387" t="s">
        <v>38922</v>
      </c>
      <c r="F282" s="387" t="s">
        <v>38623</v>
      </c>
    </row>
    <row r="283" spans="1:6" ht="51.2" customHeight="1" x14ac:dyDescent="0.25">
      <c r="A283" s="384">
        <v>277</v>
      </c>
      <c r="B283" s="394" t="s">
        <v>38907</v>
      </c>
      <c r="C283" s="395" t="s">
        <v>10559</v>
      </c>
      <c r="D283" s="394" t="s">
        <v>10694</v>
      </c>
      <c r="E283" s="387" t="s">
        <v>38923</v>
      </c>
      <c r="F283" s="387" t="s">
        <v>38621</v>
      </c>
    </row>
    <row r="284" spans="1:6" ht="51.2" customHeight="1" x14ac:dyDescent="0.25">
      <c r="A284" s="384">
        <v>278</v>
      </c>
      <c r="B284" s="394" t="s">
        <v>38907</v>
      </c>
      <c r="C284" s="395" t="s">
        <v>38908</v>
      </c>
      <c r="D284" s="394" t="s">
        <v>10724</v>
      </c>
      <c r="E284" s="387" t="s">
        <v>38924</v>
      </c>
      <c r="F284" s="387" t="s">
        <v>38621</v>
      </c>
    </row>
    <row r="285" spans="1:6" ht="68.45" customHeight="1" x14ac:dyDescent="0.25">
      <c r="A285" s="384">
        <v>279</v>
      </c>
      <c r="B285" s="394" t="s">
        <v>38907</v>
      </c>
      <c r="C285" s="395" t="s">
        <v>10724</v>
      </c>
      <c r="D285" s="394" t="s">
        <v>10739</v>
      </c>
      <c r="E285" s="387" t="s">
        <v>38925</v>
      </c>
      <c r="F285" s="387" t="s">
        <v>38621</v>
      </c>
    </row>
    <row r="286" spans="1:6" ht="68.45" customHeight="1" x14ac:dyDescent="0.25">
      <c r="A286" s="384">
        <v>280</v>
      </c>
      <c r="B286" s="394" t="s">
        <v>38907</v>
      </c>
      <c r="C286" s="395" t="s">
        <v>10724</v>
      </c>
      <c r="D286" s="394" t="s">
        <v>10754</v>
      </c>
      <c r="E286" s="387" t="s">
        <v>38926</v>
      </c>
      <c r="F286" s="387" t="s">
        <v>38623</v>
      </c>
    </row>
    <row r="287" spans="1:6" ht="68.45" customHeight="1" x14ac:dyDescent="0.25">
      <c r="A287" s="384">
        <v>281</v>
      </c>
      <c r="B287" s="394" t="s">
        <v>38907</v>
      </c>
      <c r="C287" s="395" t="s">
        <v>10724</v>
      </c>
      <c r="D287" s="394" t="s">
        <v>10770</v>
      </c>
      <c r="E287" s="387" t="s">
        <v>38927</v>
      </c>
      <c r="F287" s="387" t="s">
        <v>38623</v>
      </c>
    </row>
    <row r="288" spans="1:6" ht="51.2" customHeight="1" x14ac:dyDescent="0.25">
      <c r="A288" s="384">
        <v>282</v>
      </c>
      <c r="B288" s="394" t="s">
        <v>38907</v>
      </c>
      <c r="C288" s="395" t="s">
        <v>38908</v>
      </c>
      <c r="D288" s="394" t="s">
        <v>10806</v>
      </c>
      <c r="E288" s="387" t="s">
        <v>38928</v>
      </c>
      <c r="F288" s="387" t="s">
        <v>38621</v>
      </c>
    </row>
    <row r="289" spans="1:6" ht="51.2" customHeight="1" x14ac:dyDescent="0.25">
      <c r="A289" s="384">
        <v>283</v>
      </c>
      <c r="B289" s="394" t="s">
        <v>38907</v>
      </c>
      <c r="C289" s="395" t="s">
        <v>10806</v>
      </c>
      <c r="D289" s="394" t="s">
        <v>10825</v>
      </c>
      <c r="E289" s="387" t="s">
        <v>38929</v>
      </c>
      <c r="F289" s="387" t="s">
        <v>38621</v>
      </c>
    </row>
    <row r="290" spans="1:6" ht="51.2" customHeight="1" x14ac:dyDescent="0.25">
      <c r="A290" s="384">
        <v>284</v>
      </c>
      <c r="B290" s="394" t="s">
        <v>38907</v>
      </c>
      <c r="C290" s="395" t="s">
        <v>10806</v>
      </c>
      <c r="D290" s="394" t="s">
        <v>10844</v>
      </c>
      <c r="E290" s="387" t="s">
        <v>38930</v>
      </c>
      <c r="F290" s="387" t="s">
        <v>38621</v>
      </c>
    </row>
    <row r="291" spans="1:6" ht="68.45" customHeight="1" x14ac:dyDescent="0.25">
      <c r="A291" s="384">
        <v>285</v>
      </c>
      <c r="B291" s="394" t="s">
        <v>38907</v>
      </c>
      <c r="C291" s="395" t="s">
        <v>10806</v>
      </c>
      <c r="D291" s="394" t="s">
        <v>38931</v>
      </c>
      <c r="E291" s="387" t="s">
        <v>38932</v>
      </c>
      <c r="F291" s="387" t="s">
        <v>38640</v>
      </c>
    </row>
    <row r="292" spans="1:6" ht="51.2" customHeight="1" x14ac:dyDescent="0.25">
      <c r="A292" s="384">
        <v>286</v>
      </c>
      <c r="B292" s="394" t="s">
        <v>38907</v>
      </c>
      <c r="C292" s="395" t="s">
        <v>10806</v>
      </c>
      <c r="D292" s="394" t="s">
        <v>10898</v>
      </c>
      <c r="E292" s="387" t="s">
        <v>38933</v>
      </c>
      <c r="F292" s="387" t="s">
        <v>38621</v>
      </c>
    </row>
    <row r="293" spans="1:6" ht="51.2" customHeight="1" x14ac:dyDescent="0.25">
      <c r="A293" s="384">
        <v>287</v>
      </c>
      <c r="B293" s="394" t="s">
        <v>38907</v>
      </c>
      <c r="C293" s="395" t="s">
        <v>10806</v>
      </c>
      <c r="D293" s="394" t="s">
        <v>10915</v>
      </c>
      <c r="E293" s="387" t="s">
        <v>38934</v>
      </c>
      <c r="F293" s="387" t="s">
        <v>38621</v>
      </c>
    </row>
    <row r="294" spans="1:6" ht="51.2" customHeight="1" x14ac:dyDescent="0.25">
      <c r="A294" s="384">
        <v>288</v>
      </c>
      <c r="B294" s="394" t="s">
        <v>38907</v>
      </c>
      <c r="C294" s="395" t="s">
        <v>10806</v>
      </c>
      <c r="D294" s="394" t="s">
        <v>10933</v>
      </c>
      <c r="E294" s="387" t="s">
        <v>38935</v>
      </c>
      <c r="F294" s="387" t="s">
        <v>38621</v>
      </c>
    </row>
    <row r="295" spans="1:6" ht="51.2" customHeight="1" x14ac:dyDescent="0.25">
      <c r="A295" s="384">
        <v>289</v>
      </c>
      <c r="B295" s="394" t="s">
        <v>38907</v>
      </c>
      <c r="C295" s="395" t="s">
        <v>10806</v>
      </c>
      <c r="D295" s="394" t="s">
        <v>10941</v>
      </c>
      <c r="E295" s="387" t="s">
        <v>38936</v>
      </c>
      <c r="F295" s="387" t="s">
        <v>38621</v>
      </c>
    </row>
    <row r="296" spans="1:6" ht="68.45" customHeight="1" x14ac:dyDescent="0.25">
      <c r="A296" s="384">
        <v>290</v>
      </c>
      <c r="B296" s="394" t="s">
        <v>38907</v>
      </c>
      <c r="C296" s="395" t="s">
        <v>10806</v>
      </c>
      <c r="D296" s="394" t="s">
        <v>10956</v>
      </c>
      <c r="E296" s="387" t="s">
        <v>38937</v>
      </c>
      <c r="F296" s="387" t="s">
        <v>38621</v>
      </c>
    </row>
    <row r="297" spans="1:6" ht="51.2" customHeight="1" x14ac:dyDescent="0.25">
      <c r="A297" s="384">
        <v>291</v>
      </c>
      <c r="B297" s="394" t="s">
        <v>38907</v>
      </c>
      <c r="C297" s="395" t="s">
        <v>10806</v>
      </c>
      <c r="D297" s="394" t="s">
        <v>10971</v>
      </c>
      <c r="E297" s="387" t="s">
        <v>38938</v>
      </c>
      <c r="F297" s="387" t="s">
        <v>38621</v>
      </c>
    </row>
    <row r="298" spans="1:6" ht="68.45" customHeight="1" x14ac:dyDescent="0.25">
      <c r="A298" s="384">
        <v>292</v>
      </c>
      <c r="B298" s="394" t="s">
        <v>38907</v>
      </c>
      <c r="C298" s="395" t="s">
        <v>10806</v>
      </c>
      <c r="D298" s="394" t="s">
        <v>10989</v>
      </c>
      <c r="E298" s="387" t="s">
        <v>38939</v>
      </c>
      <c r="F298" s="387" t="s">
        <v>38621</v>
      </c>
    </row>
    <row r="299" spans="1:6" ht="68.45" customHeight="1" x14ac:dyDescent="0.25">
      <c r="A299" s="384">
        <v>293</v>
      </c>
      <c r="B299" s="394" t="s">
        <v>38907</v>
      </c>
      <c r="C299" s="395" t="s">
        <v>10806</v>
      </c>
      <c r="D299" s="394" t="s">
        <v>11007</v>
      </c>
      <c r="E299" s="387" t="s">
        <v>38940</v>
      </c>
      <c r="F299" s="387" t="s">
        <v>38621</v>
      </c>
    </row>
    <row r="300" spans="1:6" ht="51.2" customHeight="1" x14ac:dyDescent="0.25">
      <c r="A300" s="384">
        <v>294</v>
      </c>
      <c r="B300" s="394" t="s">
        <v>38907</v>
      </c>
      <c r="C300" s="395" t="s">
        <v>10806</v>
      </c>
      <c r="D300" s="394" t="s">
        <v>11037</v>
      </c>
      <c r="E300" s="387" t="s">
        <v>38941</v>
      </c>
      <c r="F300" s="387" t="s">
        <v>38621</v>
      </c>
    </row>
    <row r="301" spans="1:6" ht="51.2" customHeight="1" x14ac:dyDescent="0.25">
      <c r="A301" s="384">
        <v>295</v>
      </c>
      <c r="B301" s="394" t="s">
        <v>38907</v>
      </c>
      <c r="C301" s="395" t="s">
        <v>10806</v>
      </c>
      <c r="D301" s="394" t="s">
        <v>11055</v>
      </c>
      <c r="E301" s="387" t="s">
        <v>38942</v>
      </c>
      <c r="F301" s="387" t="s">
        <v>38621</v>
      </c>
    </row>
    <row r="302" spans="1:6" ht="51.2" customHeight="1" x14ac:dyDescent="0.25">
      <c r="A302" s="384">
        <v>296</v>
      </c>
      <c r="B302" s="394" t="s">
        <v>38907</v>
      </c>
      <c r="C302" s="395" t="s">
        <v>10806</v>
      </c>
      <c r="D302" s="394" t="s">
        <v>11073</v>
      </c>
      <c r="E302" s="387" t="s">
        <v>38943</v>
      </c>
      <c r="F302" s="387" t="s">
        <v>38621</v>
      </c>
    </row>
    <row r="303" spans="1:6" ht="51.2" customHeight="1" x14ac:dyDescent="0.25">
      <c r="A303" s="384">
        <v>297</v>
      </c>
      <c r="B303" s="394" t="s">
        <v>38907</v>
      </c>
      <c r="C303" s="395" t="s">
        <v>10806</v>
      </c>
      <c r="D303" s="394" t="s">
        <v>13896</v>
      </c>
      <c r="E303" s="387" t="s">
        <v>38944</v>
      </c>
      <c r="F303" s="387" t="s">
        <v>38621</v>
      </c>
    </row>
    <row r="304" spans="1:6" ht="51.2" customHeight="1" x14ac:dyDescent="0.25">
      <c r="A304" s="384">
        <v>298</v>
      </c>
      <c r="B304" s="394" t="s">
        <v>38907</v>
      </c>
      <c r="C304" s="395" t="s">
        <v>10806</v>
      </c>
      <c r="D304" s="394" t="s">
        <v>33935</v>
      </c>
      <c r="E304" s="387" t="s">
        <v>38945</v>
      </c>
      <c r="F304" s="387" t="s">
        <v>38621</v>
      </c>
    </row>
    <row r="305" spans="1:6" ht="51.2" customHeight="1" x14ac:dyDescent="0.25">
      <c r="A305" s="384">
        <v>299</v>
      </c>
      <c r="B305" s="394" t="s">
        <v>38907</v>
      </c>
      <c r="C305" s="395" t="s">
        <v>38908</v>
      </c>
      <c r="D305" s="394" t="s">
        <v>11136</v>
      </c>
      <c r="E305" s="387" t="s">
        <v>38946</v>
      </c>
      <c r="F305" s="387" t="s">
        <v>38621</v>
      </c>
    </row>
    <row r="306" spans="1:6" ht="51.2" customHeight="1" x14ac:dyDescent="0.25">
      <c r="A306" s="384">
        <v>300</v>
      </c>
      <c r="B306" s="394" t="s">
        <v>38907</v>
      </c>
      <c r="C306" s="395" t="s">
        <v>11136</v>
      </c>
      <c r="D306" s="394" t="s">
        <v>11149</v>
      </c>
      <c r="E306" s="387" t="s">
        <v>38947</v>
      </c>
      <c r="F306" s="387" t="s">
        <v>38621</v>
      </c>
    </row>
    <row r="307" spans="1:6" ht="51.2" customHeight="1" x14ac:dyDescent="0.25">
      <c r="A307" s="384">
        <v>301</v>
      </c>
      <c r="B307" s="394" t="s">
        <v>38907</v>
      </c>
      <c r="C307" s="395" t="s">
        <v>11136</v>
      </c>
      <c r="D307" s="394" t="s">
        <v>11167</v>
      </c>
      <c r="E307" s="387" t="s">
        <v>38948</v>
      </c>
      <c r="F307" s="387" t="s">
        <v>38621</v>
      </c>
    </row>
    <row r="308" spans="1:6" ht="51.2" customHeight="1" x14ac:dyDescent="0.25">
      <c r="A308" s="384">
        <v>302</v>
      </c>
      <c r="B308" s="394" t="s">
        <v>38907</v>
      </c>
      <c r="C308" s="395" t="s">
        <v>11136</v>
      </c>
      <c r="D308" s="394" t="s">
        <v>11183</v>
      </c>
      <c r="E308" s="387" t="s">
        <v>38949</v>
      </c>
      <c r="F308" s="387" t="s">
        <v>38621</v>
      </c>
    </row>
    <row r="309" spans="1:6" ht="51.2" customHeight="1" x14ac:dyDescent="0.25">
      <c r="A309" s="384">
        <v>303</v>
      </c>
      <c r="B309" s="394" t="s">
        <v>38907</v>
      </c>
      <c r="C309" s="395" t="s">
        <v>11136</v>
      </c>
      <c r="D309" s="394" t="s">
        <v>11197</v>
      </c>
      <c r="E309" s="387" t="s">
        <v>38950</v>
      </c>
      <c r="F309" s="387" t="s">
        <v>38621</v>
      </c>
    </row>
    <row r="310" spans="1:6" ht="51.2" customHeight="1" x14ac:dyDescent="0.25">
      <c r="A310" s="384">
        <v>304</v>
      </c>
      <c r="B310" s="394" t="s">
        <v>38907</v>
      </c>
      <c r="C310" s="395" t="s">
        <v>11136</v>
      </c>
      <c r="D310" s="394" t="s">
        <v>11212</v>
      </c>
      <c r="E310" s="387" t="s">
        <v>38951</v>
      </c>
      <c r="F310" s="387" t="s">
        <v>38623</v>
      </c>
    </row>
    <row r="311" spans="1:6" ht="51.2" customHeight="1" x14ac:dyDescent="0.25">
      <c r="A311" s="384">
        <v>305</v>
      </c>
      <c r="B311" s="394" t="s">
        <v>38907</v>
      </c>
      <c r="C311" s="395" t="s">
        <v>38908</v>
      </c>
      <c r="D311" s="394" t="s">
        <v>11240</v>
      </c>
      <c r="E311" s="387" t="s">
        <v>38952</v>
      </c>
      <c r="F311" s="387" t="s">
        <v>38621</v>
      </c>
    </row>
    <row r="312" spans="1:6" ht="51.2" customHeight="1" x14ac:dyDescent="0.25">
      <c r="A312" s="384">
        <v>306</v>
      </c>
      <c r="B312" s="394" t="s">
        <v>38907</v>
      </c>
      <c r="C312" s="395" t="s">
        <v>11240</v>
      </c>
      <c r="D312" s="394" t="s">
        <v>11258</v>
      </c>
      <c r="E312" s="387" t="s">
        <v>38953</v>
      </c>
      <c r="F312" s="387" t="s">
        <v>38621</v>
      </c>
    </row>
    <row r="313" spans="1:6" ht="51.2" customHeight="1" x14ac:dyDescent="0.25">
      <c r="A313" s="384">
        <v>307</v>
      </c>
      <c r="B313" s="394" t="s">
        <v>38907</v>
      </c>
      <c r="C313" s="395" t="s">
        <v>11240</v>
      </c>
      <c r="D313" s="394" t="s">
        <v>11276</v>
      </c>
      <c r="E313" s="387" t="s">
        <v>38954</v>
      </c>
      <c r="F313" s="387" t="s">
        <v>38621</v>
      </c>
    </row>
    <row r="314" spans="1:6" ht="51.2" customHeight="1" x14ac:dyDescent="0.25">
      <c r="A314" s="384">
        <v>308</v>
      </c>
      <c r="B314" s="394" t="s">
        <v>38907</v>
      </c>
      <c r="C314" s="395" t="s">
        <v>11240</v>
      </c>
      <c r="D314" s="394" t="s">
        <v>11294</v>
      </c>
      <c r="E314" s="387" t="s">
        <v>38955</v>
      </c>
      <c r="F314" s="387" t="s">
        <v>38623</v>
      </c>
    </row>
    <row r="315" spans="1:6" ht="68.45" customHeight="1" x14ac:dyDescent="0.25">
      <c r="A315" s="384">
        <v>309</v>
      </c>
      <c r="B315" s="394" t="s">
        <v>38907</v>
      </c>
      <c r="C315" s="395" t="s">
        <v>11240</v>
      </c>
      <c r="D315" s="394" t="s">
        <v>11312</v>
      </c>
      <c r="E315" s="387" t="s">
        <v>38956</v>
      </c>
      <c r="F315" s="387" t="s">
        <v>38623</v>
      </c>
    </row>
    <row r="316" spans="1:6" ht="51.2" customHeight="1" x14ac:dyDescent="0.25">
      <c r="A316" s="384">
        <v>310</v>
      </c>
      <c r="B316" s="394" t="s">
        <v>38907</v>
      </c>
      <c r="C316" s="395" t="s">
        <v>38908</v>
      </c>
      <c r="D316" s="394" t="s">
        <v>11341</v>
      </c>
      <c r="E316" s="387" t="s">
        <v>38957</v>
      </c>
      <c r="F316" s="387" t="s">
        <v>38621</v>
      </c>
    </row>
    <row r="317" spans="1:6" ht="51.2" customHeight="1" x14ac:dyDescent="0.25">
      <c r="A317" s="384">
        <v>311</v>
      </c>
      <c r="B317" s="394" t="s">
        <v>38907</v>
      </c>
      <c r="C317" s="395" t="s">
        <v>11341</v>
      </c>
      <c r="D317" s="394" t="s">
        <v>11359</v>
      </c>
      <c r="E317" s="387" t="s">
        <v>38958</v>
      </c>
      <c r="F317" s="387" t="s">
        <v>38621</v>
      </c>
    </row>
    <row r="318" spans="1:6" ht="51.2" customHeight="1" x14ac:dyDescent="0.25">
      <c r="A318" s="384">
        <v>312</v>
      </c>
      <c r="B318" s="394" t="s">
        <v>38907</v>
      </c>
      <c r="C318" s="395" t="s">
        <v>38908</v>
      </c>
      <c r="D318" s="394" t="s">
        <v>38959</v>
      </c>
      <c r="E318" s="387" t="s">
        <v>38960</v>
      </c>
      <c r="F318" s="387" t="s">
        <v>38621</v>
      </c>
    </row>
    <row r="319" spans="1:6" ht="51.2" customHeight="1" x14ac:dyDescent="0.25">
      <c r="A319" s="384">
        <v>313</v>
      </c>
      <c r="B319" s="394" t="s">
        <v>38907</v>
      </c>
      <c r="C319" s="395" t="s">
        <v>11393</v>
      </c>
      <c r="D319" s="394" t="s">
        <v>11412</v>
      </c>
      <c r="E319" s="387" t="s">
        <v>38961</v>
      </c>
      <c r="F319" s="387" t="s">
        <v>38621</v>
      </c>
    </row>
    <row r="320" spans="1:6" ht="68.45" customHeight="1" x14ac:dyDescent="0.25">
      <c r="A320" s="384">
        <v>314</v>
      </c>
      <c r="B320" s="394" t="s">
        <v>38907</v>
      </c>
      <c r="C320" s="395" t="s">
        <v>11393</v>
      </c>
      <c r="D320" s="394" t="s">
        <v>11431</v>
      </c>
      <c r="E320" s="387" t="s">
        <v>38962</v>
      </c>
      <c r="F320" s="387" t="s">
        <v>38621</v>
      </c>
    </row>
    <row r="321" spans="1:6" ht="68.45" customHeight="1" x14ac:dyDescent="0.25">
      <c r="A321" s="384">
        <v>315</v>
      </c>
      <c r="B321" s="394" t="s">
        <v>38907</v>
      </c>
      <c r="C321" s="395" t="s">
        <v>11393</v>
      </c>
      <c r="D321" s="394" t="s">
        <v>38963</v>
      </c>
      <c r="E321" s="387" t="s">
        <v>38964</v>
      </c>
      <c r="F321" s="387" t="s">
        <v>38621</v>
      </c>
    </row>
  </sheetData>
  <mergeCells count="2">
    <mergeCell ref="A1:F1"/>
    <mergeCell ref="A2:F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5034D-3AEA-40DE-A11F-5B409DD68C8C}">
  <dimension ref="A1:F321"/>
  <sheetViews>
    <sheetView workbookViewId="0">
      <selection activeCell="B269" sqref="B269"/>
    </sheetView>
  </sheetViews>
  <sheetFormatPr baseColWidth="10" defaultColWidth="10.28515625" defaultRowHeight="15.75" x14ac:dyDescent="0.25"/>
  <cols>
    <col min="1" max="1" width="9.140625" style="396" customWidth="1"/>
    <col min="2" max="2" width="26.85546875" style="382" customWidth="1"/>
    <col min="3" max="3" width="20.5703125" style="396" customWidth="1"/>
    <col min="4" max="4" width="44.5703125" style="408" customWidth="1"/>
    <col min="5" max="5" width="100.85546875" style="382" customWidth="1"/>
    <col min="6" max="6" width="56.85546875" style="382" customWidth="1"/>
    <col min="7" max="16384" width="10.28515625" style="382"/>
  </cols>
  <sheetData>
    <row r="1" spans="1:6" ht="26.1" customHeight="1" x14ac:dyDescent="0.25">
      <c r="A1" s="547" t="s">
        <v>38965</v>
      </c>
      <c r="B1" s="547"/>
      <c r="C1" s="547"/>
      <c r="D1" s="547"/>
      <c r="E1" s="547"/>
      <c r="F1" s="547"/>
    </row>
    <row r="2" spans="1:6" ht="21.95" customHeight="1" x14ac:dyDescent="0.25">
      <c r="A2" s="546" t="s">
        <v>38966</v>
      </c>
      <c r="B2" s="546"/>
      <c r="C2" s="546"/>
      <c r="D2" s="546"/>
      <c r="E2" s="546"/>
      <c r="F2" s="546"/>
    </row>
    <row r="3" spans="1:6" ht="30" customHeight="1" x14ac:dyDescent="0.25">
      <c r="A3" s="383" t="s">
        <v>29816</v>
      </c>
      <c r="B3" s="383" t="s">
        <v>32667</v>
      </c>
      <c r="C3" s="383" t="s">
        <v>32668</v>
      </c>
      <c r="D3" s="383" t="s">
        <v>38617</v>
      </c>
      <c r="E3" s="383" t="s">
        <v>38967</v>
      </c>
      <c r="F3" s="383" t="s">
        <v>32673</v>
      </c>
    </row>
    <row r="4" spans="1:6" ht="85.35" customHeight="1" x14ac:dyDescent="0.25">
      <c r="A4" s="384">
        <v>1</v>
      </c>
      <c r="B4" s="385" t="s">
        <v>38619</v>
      </c>
      <c r="C4" s="386" t="s">
        <v>10152</v>
      </c>
      <c r="D4" s="397" t="s">
        <v>14004</v>
      </c>
      <c r="E4" s="387" t="s">
        <v>38968</v>
      </c>
      <c r="F4" s="387" t="s">
        <v>38969</v>
      </c>
    </row>
    <row r="5" spans="1:6" ht="102.6" customHeight="1" x14ac:dyDescent="0.25">
      <c r="A5" s="384">
        <v>2</v>
      </c>
      <c r="B5" s="385" t="s">
        <v>38619</v>
      </c>
      <c r="C5" s="386" t="s">
        <v>10162</v>
      </c>
      <c r="D5" s="398" t="s">
        <v>14024</v>
      </c>
      <c r="E5" s="387" t="s">
        <v>38970</v>
      </c>
      <c r="F5" s="387" t="s">
        <v>38971</v>
      </c>
    </row>
    <row r="6" spans="1:6" ht="85.35" customHeight="1" x14ac:dyDescent="0.25">
      <c r="A6" s="384">
        <v>3</v>
      </c>
      <c r="B6" s="385" t="s">
        <v>38619</v>
      </c>
      <c r="C6" s="386" t="s">
        <v>10162</v>
      </c>
      <c r="D6" s="398" t="s">
        <v>14037</v>
      </c>
      <c r="E6" s="387" t="s">
        <v>38972</v>
      </c>
      <c r="F6" s="387" t="s">
        <v>38971</v>
      </c>
    </row>
    <row r="7" spans="1:6" ht="85.35" customHeight="1" x14ac:dyDescent="0.25">
      <c r="A7" s="384">
        <v>4</v>
      </c>
      <c r="B7" s="385" t="s">
        <v>38619</v>
      </c>
      <c r="C7" s="386" t="s">
        <v>10162</v>
      </c>
      <c r="D7" s="398" t="s">
        <v>14050</v>
      </c>
      <c r="E7" s="387" t="s">
        <v>38973</v>
      </c>
      <c r="F7" s="387" t="s">
        <v>38969</v>
      </c>
    </row>
    <row r="8" spans="1:6" ht="102.6" customHeight="1" x14ac:dyDescent="0.25">
      <c r="A8" s="384">
        <v>5</v>
      </c>
      <c r="B8" s="385" t="s">
        <v>38619</v>
      </c>
      <c r="C8" s="386" t="s">
        <v>10162</v>
      </c>
      <c r="D8" s="398" t="s">
        <v>1581</v>
      </c>
      <c r="E8" s="387" t="s">
        <v>38974</v>
      </c>
      <c r="F8" s="387" t="s">
        <v>38975</v>
      </c>
    </row>
    <row r="9" spans="1:6" ht="102.6" customHeight="1" x14ac:dyDescent="0.25">
      <c r="A9" s="384">
        <v>6</v>
      </c>
      <c r="B9" s="385" t="s">
        <v>38619</v>
      </c>
      <c r="C9" s="386" t="s">
        <v>10162</v>
      </c>
      <c r="D9" s="398" t="s">
        <v>14073</v>
      </c>
      <c r="E9" s="387" t="s">
        <v>38976</v>
      </c>
      <c r="F9" s="387" t="s">
        <v>38977</v>
      </c>
    </row>
    <row r="10" spans="1:6" ht="85.35" customHeight="1" x14ac:dyDescent="0.25">
      <c r="A10" s="384">
        <v>7</v>
      </c>
      <c r="B10" s="385" t="s">
        <v>38619</v>
      </c>
      <c r="C10" s="386" t="s">
        <v>10168</v>
      </c>
      <c r="D10" s="398" t="s">
        <v>14092</v>
      </c>
      <c r="E10" s="387" t="s">
        <v>38978</v>
      </c>
      <c r="F10" s="387" t="s">
        <v>38977</v>
      </c>
    </row>
    <row r="11" spans="1:6" ht="119.65" customHeight="1" x14ac:dyDescent="0.25">
      <c r="A11" s="384">
        <v>8</v>
      </c>
      <c r="B11" s="385" t="s">
        <v>38619</v>
      </c>
      <c r="C11" s="386" t="s">
        <v>10168</v>
      </c>
      <c r="D11" s="398" t="s">
        <v>14104</v>
      </c>
      <c r="E11" s="387" t="s">
        <v>38979</v>
      </c>
      <c r="F11" s="387" t="s">
        <v>38971</v>
      </c>
    </row>
    <row r="12" spans="1:6" ht="85.35" customHeight="1" x14ac:dyDescent="0.25">
      <c r="A12" s="384">
        <v>9</v>
      </c>
      <c r="B12" s="385" t="s">
        <v>38619</v>
      </c>
      <c r="C12" s="386" t="s">
        <v>10168</v>
      </c>
      <c r="D12" s="398" t="s">
        <v>14117</v>
      </c>
      <c r="E12" s="387" t="s">
        <v>38980</v>
      </c>
      <c r="F12" s="387" t="s">
        <v>38977</v>
      </c>
    </row>
    <row r="13" spans="1:6" ht="102.6" customHeight="1" x14ac:dyDescent="0.25">
      <c r="A13" s="384">
        <v>10</v>
      </c>
      <c r="B13" s="385" t="s">
        <v>38619</v>
      </c>
      <c r="C13" s="386" t="s">
        <v>10168</v>
      </c>
      <c r="D13" s="398" t="s">
        <v>14130</v>
      </c>
      <c r="E13" s="387" t="s">
        <v>38981</v>
      </c>
      <c r="F13" s="387" t="s">
        <v>38971</v>
      </c>
    </row>
    <row r="14" spans="1:6" ht="102.6" customHeight="1" x14ac:dyDescent="0.25">
      <c r="A14" s="384">
        <v>11</v>
      </c>
      <c r="B14" s="385" t="s">
        <v>38619</v>
      </c>
      <c r="C14" s="386" t="s">
        <v>10168</v>
      </c>
      <c r="D14" s="398" t="s">
        <v>14142</v>
      </c>
      <c r="E14" s="387" t="s">
        <v>38982</v>
      </c>
      <c r="F14" s="387" t="s">
        <v>38975</v>
      </c>
    </row>
    <row r="15" spans="1:6" ht="85.35" customHeight="1" x14ac:dyDescent="0.25">
      <c r="A15" s="384">
        <v>12</v>
      </c>
      <c r="B15" s="385" t="s">
        <v>38619</v>
      </c>
      <c r="C15" s="386" t="s">
        <v>10168</v>
      </c>
      <c r="D15" s="398" t="s">
        <v>14154</v>
      </c>
      <c r="E15" s="387" t="s">
        <v>38983</v>
      </c>
      <c r="F15" s="387" t="s">
        <v>38969</v>
      </c>
    </row>
    <row r="16" spans="1:6" ht="102.6" customHeight="1" x14ac:dyDescent="0.25">
      <c r="A16" s="384">
        <v>13</v>
      </c>
      <c r="B16" s="385" t="s">
        <v>38619</v>
      </c>
      <c r="C16" s="386" t="s">
        <v>10168</v>
      </c>
      <c r="D16" s="398" t="s">
        <v>14166</v>
      </c>
      <c r="E16" s="387" t="s">
        <v>38984</v>
      </c>
      <c r="F16" s="387" t="s">
        <v>38971</v>
      </c>
    </row>
    <row r="17" spans="1:6" ht="102.6" customHeight="1" x14ac:dyDescent="0.25">
      <c r="A17" s="384">
        <v>14</v>
      </c>
      <c r="B17" s="385" t="s">
        <v>38619</v>
      </c>
      <c r="C17" s="386" t="s">
        <v>10168</v>
      </c>
      <c r="D17" s="398" t="s">
        <v>14178</v>
      </c>
      <c r="E17" s="387" t="s">
        <v>38985</v>
      </c>
      <c r="F17" s="387" t="s">
        <v>38969</v>
      </c>
    </row>
    <row r="18" spans="1:6" ht="102.6" customHeight="1" x14ac:dyDescent="0.25">
      <c r="A18" s="384">
        <v>15</v>
      </c>
      <c r="B18" s="385" t="s">
        <v>38619</v>
      </c>
      <c r="C18" s="386" t="s">
        <v>10168</v>
      </c>
      <c r="D18" s="398" t="s">
        <v>14191</v>
      </c>
      <c r="E18" s="387" t="s">
        <v>38986</v>
      </c>
      <c r="F18" s="387" t="s">
        <v>38969</v>
      </c>
    </row>
    <row r="19" spans="1:6" ht="85.35" customHeight="1" x14ac:dyDescent="0.25">
      <c r="A19" s="384">
        <v>16</v>
      </c>
      <c r="B19" s="385" t="s">
        <v>38619</v>
      </c>
      <c r="C19" s="386" t="s">
        <v>10168</v>
      </c>
      <c r="D19" s="398" t="s">
        <v>14203</v>
      </c>
      <c r="E19" s="387" t="s">
        <v>38987</v>
      </c>
      <c r="F19" s="387" t="s">
        <v>38988</v>
      </c>
    </row>
    <row r="20" spans="1:6" ht="102.6" customHeight="1" x14ac:dyDescent="0.25">
      <c r="A20" s="384">
        <v>17</v>
      </c>
      <c r="B20" s="385" t="s">
        <v>38619</v>
      </c>
      <c r="C20" s="386" t="s">
        <v>10177</v>
      </c>
      <c r="D20" s="398" t="s">
        <v>14221</v>
      </c>
      <c r="E20" s="387" t="s">
        <v>38989</v>
      </c>
      <c r="F20" s="387" t="s">
        <v>38990</v>
      </c>
    </row>
    <row r="21" spans="1:6" ht="102.6" customHeight="1" x14ac:dyDescent="0.25">
      <c r="A21" s="384">
        <v>18</v>
      </c>
      <c r="B21" s="385" t="s">
        <v>38619</v>
      </c>
      <c r="C21" s="386" t="s">
        <v>10183</v>
      </c>
      <c r="D21" s="398" t="s">
        <v>38643</v>
      </c>
      <c r="E21" s="387" t="s">
        <v>38991</v>
      </c>
      <c r="F21" s="387" t="s">
        <v>38971</v>
      </c>
    </row>
    <row r="22" spans="1:6" ht="85.35" customHeight="1" x14ac:dyDescent="0.25">
      <c r="A22" s="384">
        <v>19</v>
      </c>
      <c r="B22" s="385" t="s">
        <v>38619</v>
      </c>
      <c r="C22" s="386" t="s">
        <v>10183</v>
      </c>
      <c r="D22" s="398" t="s">
        <v>14251</v>
      </c>
      <c r="E22" s="387" t="s">
        <v>38992</v>
      </c>
      <c r="F22" s="387" t="s">
        <v>38969</v>
      </c>
    </row>
    <row r="23" spans="1:6" ht="102.6" customHeight="1" x14ac:dyDescent="0.25">
      <c r="A23" s="384">
        <v>20</v>
      </c>
      <c r="B23" s="385" t="s">
        <v>38619</v>
      </c>
      <c r="C23" s="386" t="s">
        <v>10183</v>
      </c>
      <c r="D23" s="398" t="s">
        <v>14264</v>
      </c>
      <c r="E23" s="387" t="s">
        <v>38993</v>
      </c>
      <c r="F23" s="387" t="s">
        <v>38975</v>
      </c>
    </row>
    <row r="24" spans="1:6" ht="85.35" customHeight="1" x14ac:dyDescent="0.25">
      <c r="A24" s="384">
        <v>21</v>
      </c>
      <c r="B24" s="385" t="s">
        <v>38619</v>
      </c>
      <c r="C24" s="386" t="s">
        <v>10183</v>
      </c>
      <c r="D24" s="398" t="s">
        <v>14276</v>
      </c>
      <c r="E24" s="387" t="s">
        <v>38994</v>
      </c>
      <c r="F24" s="387" t="s">
        <v>38975</v>
      </c>
    </row>
    <row r="25" spans="1:6" ht="102.6" customHeight="1" x14ac:dyDescent="0.25">
      <c r="A25" s="384">
        <v>22</v>
      </c>
      <c r="B25" s="385" t="s">
        <v>38619</v>
      </c>
      <c r="C25" s="386" t="s">
        <v>10183</v>
      </c>
      <c r="D25" s="398" t="s">
        <v>14289</v>
      </c>
      <c r="E25" s="387" t="s">
        <v>38995</v>
      </c>
      <c r="F25" s="387" t="s">
        <v>38971</v>
      </c>
    </row>
    <row r="26" spans="1:6" ht="85.35" customHeight="1" x14ac:dyDescent="0.25">
      <c r="A26" s="384">
        <v>23</v>
      </c>
      <c r="B26" s="385" t="s">
        <v>38619</v>
      </c>
      <c r="C26" s="386" t="s">
        <v>10183</v>
      </c>
      <c r="D26" s="398" t="s">
        <v>14301</v>
      </c>
      <c r="E26" s="387" t="s">
        <v>38996</v>
      </c>
      <c r="F26" s="387" t="s">
        <v>38975</v>
      </c>
    </row>
    <row r="27" spans="1:6" ht="102.6" customHeight="1" x14ac:dyDescent="0.25">
      <c r="A27" s="384">
        <v>24</v>
      </c>
      <c r="B27" s="385" t="s">
        <v>38619</v>
      </c>
      <c r="C27" s="386" t="s">
        <v>10193</v>
      </c>
      <c r="D27" s="398" t="s">
        <v>38650</v>
      </c>
      <c r="E27" s="387" t="s">
        <v>38997</v>
      </c>
      <c r="F27" s="387" t="s">
        <v>38971</v>
      </c>
    </row>
    <row r="28" spans="1:6" ht="85.35" customHeight="1" x14ac:dyDescent="0.25">
      <c r="A28" s="384">
        <v>25</v>
      </c>
      <c r="B28" s="385" t="s">
        <v>38619</v>
      </c>
      <c r="C28" s="386" t="s">
        <v>10193</v>
      </c>
      <c r="D28" s="398" t="s">
        <v>14334</v>
      </c>
      <c r="E28" s="387" t="s">
        <v>38998</v>
      </c>
      <c r="F28" s="387" t="s">
        <v>38969</v>
      </c>
    </row>
    <row r="29" spans="1:6" ht="102.6" customHeight="1" x14ac:dyDescent="0.25">
      <c r="A29" s="384">
        <v>26</v>
      </c>
      <c r="B29" s="385" t="s">
        <v>38619</v>
      </c>
      <c r="C29" s="386" t="s">
        <v>10193</v>
      </c>
      <c r="D29" s="398" t="s">
        <v>14347</v>
      </c>
      <c r="E29" s="387" t="s">
        <v>38999</v>
      </c>
      <c r="F29" s="387" t="s">
        <v>38971</v>
      </c>
    </row>
    <row r="30" spans="1:6" ht="85.35" customHeight="1" x14ac:dyDescent="0.25">
      <c r="A30" s="384">
        <v>27</v>
      </c>
      <c r="B30" s="385" t="s">
        <v>38619</v>
      </c>
      <c r="C30" s="386" t="s">
        <v>10201</v>
      </c>
      <c r="D30" s="398" t="s">
        <v>14366</v>
      </c>
      <c r="E30" s="387" t="s">
        <v>39000</v>
      </c>
      <c r="F30" s="387" t="s">
        <v>38969</v>
      </c>
    </row>
    <row r="31" spans="1:6" ht="102.6" customHeight="1" x14ac:dyDescent="0.25">
      <c r="A31" s="384">
        <v>28</v>
      </c>
      <c r="B31" s="385" t="s">
        <v>38619</v>
      </c>
      <c r="C31" s="386" t="s">
        <v>10201</v>
      </c>
      <c r="D31" s="398" t="s">
        <v>14378</v>
      </c>
      <c r="E31" s="387" t="s">
        <v>39001</v>
      </c>
      <c r="F31" s="387" t="s">
        <v>38971</v>
      </c>
    </row>
    <row r="32" spans="1:6" ht="85.35" customHeight="1" x14ac:dyDescent="0.25">
      <c r="A32" s="384">
        <v>29</v>
      </c>
      <c r="B32" s="385" t="s">
        <v>38619</v>
      </c>
      <c r="C32" s="386" t="s">
        <v>10267</v>
      </c>
      <c r="D32" s="398" t="s">
        <v>14396</v>
      </c>
      <c r="E32" s="387" t="s">
        <v>39002</v>
      </c>
      <c r="F32" s="387" t="s">
        <v>38988</v>
      </c>
    </row>
    <row r="33" spans="1:6" ht="102.6" customHeight="1" x14ac:dyDescent="0.25">
      <c r="A33" s="384">
        <v>30</v>
      </c>
      <c r="B33" s="385" t="s">
        <v>38619</v>
      </c>
      <c r="C33" s="386" t="s">
        <v>10267</v>
      </c>
      <c r="D33" s="398" t="s">
        <v>14408</v>
      </c>
      <c r="E33" s="387" t="s">
        <v>39003</v>
      </c>
      <c r="F33" s="387" t="s">
        <v>38971</v>
      </c>
    </row>
    <row r="34" spans="1:6" ht="85.35" customHeight="1" x14ac:dyDescent="0.25">
      <c r="A34" s="384">
        <v>31</v>
      </c>
      <c r="B34" s="385" t="s">
        <v>38619</v>
      </c>
      <c r="C34" s="386" t="s">
        <v>10240</v>
      </c>
      <c r="D34" s="398" t="s">
        <v>14430</v>
      </c>
      <c r="E34" s="387" t="s">
        <v>39004</v>
      </c>
      <c r="F34" s="387" t="s">
        <v>38969</v>
      </c>
    </row>
    <row r="35" spans="1:6" ht="102.6" customHeight="1" x14ac:dyDescent="0.25">
      <c r="A35" s="384">
        <v>32</v>
      </c>
      <c r="B35" s="385" t="s">
        <v>38619</v>
      </c>
      <c r="C35" s="386" t="s">
        <v>10245</v>
      </c>
      <c r="D35" s="398" t="s">
        <v>14445</v>
      </c>
      <c r="E35" s="387" t="s">
        <v>39005</v>
      </c>
      <c r="F35" s="387" t="s">
        <v>38988</v>
      </c>
    </row>
    <row r="36" spans="1:6" ht="102.6" customHeight="1" x14ac:dyDescent="0.25">
      <c r="A36" s="384">
        <v>33</v>
      </c>
      <c r="B36" s="385" t="s">
        <v>38619</v>
      </c>
      <c r="C36" s="386" t="s">
        <v>10245</v>
      </c>
      <c r="D36" s="398" t="s">
        <v>14457</v>
      </c>
      <c r="E36" s="387" t="s">
        <v>39006</v>
      </c>
      <c r="F36" s="387" t="s">
        <v>38971</v>
      </c>
    </row>
    <row r="37" spans="1:6" ht="85.35" customHeight="1" x14ac:dyDescent="0.25">
      <c r="A37" s="384">
        <v>34</v>
      </c>
      <c r="B37" s="385" t="s">
        <v>38619</v>
      </c>
      <c r="C37" s="386" t="s">
        <v>10245</v>
      </c>
      <c r="D37" s="398" t="s">
        <v>14470</v>
      </c>
      <c r="E37" s="387" t="s">
        <v>39007</v>
      </c>
      <c r="F37" s="387" t="s">
        <v>38969</v>
      </c>
    </row>
    <row r="38" spans="1:6" ht="102.6" customHeight="1" x14ac:dyDescent="0.25">
      <c r="A38" s="384">
        <v>35</v>
      </c>
      <c r="B38" s="385" t="s">
        <v>38619</v>
      </c>
      <c r="C38" s="386" t="s">
        <v>13097</v>
      </c>
      <c r="D38" s="398" t="s">
        <v>14488</v>
      </c>
      <c r="E38" s="387" t="s">
        <v>39008</v>
      </c>
      <c r="F38" s="387" t="s">
        <v>38990</v>
      </c>
    </row>
    <row r="39" spans="1:6" ht="85.35" customHeight="1" x14ac:dyDescent="0.25">
      <c r="A39" s="384">
        <v>36</v>
      </c>
      <c r="B39" s="385" t="s">
        <v>38619</v>
      </c>
      <c r="C39" s="386" t="s">
        <v>10279</v>
      </c>
      <c r="D39" s="398" t="s">
        <v>14507</v>
      </c>
      <c r="E39" s="387" t="s">
        <v>39009</v>
      </c>
      <c r="F39" s="387" t="s">
        <v>38975</v>
      </c>
    </row>
    <row r="40" spans="1:6" ht="85.35" customHeight="1" x14ac:dyDescent="0.25">
      <c r="A40" s="384">
        <v>37</v>
      </c>
      <c r="B40" s="385" t="s">
        <v>38619</v>
      </c>
      <c r="C40" s="386" t="s">
        <v>10279</v>
      </c>
      <c r="D40" s="398" t="s">
        <v>14519</v>
      </c>
      <c r="E40" s="387" t="s">
        <v>39010</v>
      </c>
      <c r="F40" s="387" t="s">
        <v>38969</v>
      </c>
    </row>
    <row r="41" spans="1:6" ht="85.35" customHeight="1" x14ac:dyDescent="0.25">
      <c r="A41" s="384">
        <v>38</v>
      </c>
      <c r="B41" s="385" t="s">
        <v>38619</v>
      </c>
      <c r="C41" s="386" t="s">
        <v>10279</v>
      </c>
      <c r="D41" s="398" t="s">
        <v>14531</v>
      </c>
      <c r="E41" s="387" t="s">
        <v>39011</v>
      </c>
      <c r="F41" s="387" t="s">
        <v>38969</v>
      </c>
    </row>
    <row r="42" spans="1:6" ht="85.35" customHeight="1" x14ac:dyDescent="0.25">
      <c r="A42" s="384">
        <v>39</v>
      </c>
      <c r="B42" s="385" t="s">
        <v>38619</v>
      </c>
      <c r="C42" s="386" t="s">
        <v>10279</v>
      </c>
      <c r="D42" s="398" t="s">
        <v>14543</v>
      </c>
      <c r="E42" s="387" t="s">
        <v>39012</v>
      </c>
      <c r="F42" s="387" t="s">
        <v>38969</v>
      </c>
    </row>
    <row r="43" spans="1:6" ht="119.65" customHeight="1" x14ac:dyDescent="0.25">
      <c r="A43" s="384">
        <v>40</v>
      </c>
      <c r="B43" s="385" t="s">
        <v>38619</v>
      </c>
      <c r="C43" s="386" t="s">
        <v>10279</v>
      </c>
      <c r="D43" s="398" t="s">
        <v>38667</v>
      </c>
      <c r="E43" s="387" t="s">
        <v>39013</v>
      </c>
      <c r="F43" s="387" t="s">
        <v>38971</v>
      </c>
    </row>
    <row r="44" spans="1:6" ht="85.35" customHeight="1" x14ac:dyDescent="0.25">
      <c r="A44" s="384">
        <v>41</v>
      </c>
      <c r="B44" s="385" t="s">
        <v>38619</v>
      </c>
      <c r="C44" s="386" t="s">
        <v>10279</v>
      </c>
      <c r="D44" s="398" t="s">
        <v>14567</v>
      </c>
      <c r="E44" s="387" t="s">
        <v>39014</v>
      </c>
      <c r="F44" s="387" t="s">
        <v>38969</v>
      </c>
    </row>
    <row r="45" spans="1:6" ht="102.6" customHeight="1" x14ac:dyDescent="0.25">
      <c r="A45" s="384">
        <v>42</v>
      </c>
      <c r="B45" s="385" t="s">
        <v>38619</v>
      </c>
      <c r="C45" s="386" t="s">
        <v>10279</v>
      </c>
      <c r="D45" s="398" t="s">
        <v>14573</v>
      </c>
      <c r="E45" s="387" t="s">
        <v>39015</v>
      </c>
      <c r="F45" s="387" t="s">
        <v>38971</v>
      </c>
    </row>
    <row r="46" spans="1:6" ht="85.35" customHeight="1" x14ac:dyDescent="0.25">
      <c r="A46" s="384">
        <v>43</v>
      </c>
      <c r="B46" s="385" t="s">
        <v>38619</v>
      </c>
      <c r="C46" s="386" t="s">
        <v>10279</v>
      </c>
      <c r="D46" s="398" t="s">
        <v>14585</v>
      </c>
      <c r="E46" s="387" t="s">
        <v>39016</v>
      </c>
      <c r="F46" s="387" t="s">
        <v>38969</v>
      </c>
    </row>
    <row r="47" spans="1:6" ht="85.35" customHeight="1" x14ac:dyDescent="0.25">
      <c r="A47" s="384">
        <v>44</v>
      </c>
      <c r="B47" s="385" t="s">
        <v>38619</v>
      </c>
      <c r="C47" s="386" t="s">
        <v>10288</v>
      </c>
      <c r="D47" s="398" t="s">
        <v>14604</v>
      </c>
      <c r="E47" s="387" t="s">
        <v>39017</v>
      </c>
      <c r="F47" s="387" t="s">
        <v>38988</v>
      </c>
    </row>
    <row r="48" spans="1:6" ht="102.6" customHeight="1" x14ac:dyDescent="0.25">
      <c r="A48" s="384">
        <v>45</v>
      </c>
      <c r="B48" s="385" t="s">
        <v>38619</v>
      </c>
      <c r="C48" s="386" t="s">
        <v>10288</v>
      </c>
      <c r="D48" s="398" t="s">
        <v>14617</v>
      </c>
      <c r="E48" s="387" t="s">
        <v>39018</v>
      </c>
      <c r="F48" s="387" t="s">
        <v>38971</v>
      </c>
    </row>
    <row r="49" spans="1:6" ht="102.6" customHeight="1" x14ac:dyDescent="0.25">
      <c r="A49" s="384">
        <v>46</v>
      </c>
      <c r="B49" s="385" t="s">
        <v>38619</v>
      </c>
      <c r="C49" s="386" t="s">
        <v>10288</v>
      </c>
      <c r="D49" s="398" t="s">
        <v>14629</v>
      </c>
      <c r="E49" s="387" t="s">
        <v>39019</v>
      </c>
      <c r="F49" s="387" t="s">
        <v>38977</v>
      </c>
    </row>
    <row r="50" spans="1:6" ht="85.35" customHeight="1" x14ac:dyDescent="0.25">
      <c r="A50" s="384">
        <v>47</v>
      </c>
      <c r="B50" s="385" t="s">
        <v>38619</v>
      </c>
      <c r="C50" s="386" t="s">
        <v>10288</v>
      </c>
      <c r="D50" s="398" t="s">
        <v>14640</v>
      </c>
      <c r="E50" s="387" t="s">
        <v>39020</v>
      </c>
      <c r="F50" s="387" t="s">
        <v>38969</v>
      </c>
    </row>
    <row r="51" spans="1:6" ht="85.35" customHeight="1" x14ac:dyDescent="0.25">
      <c r="A51" s="384">
        <v>48</v>
      </c>
      <c r="B51" s="385" t="s">
        <v>38619</v>
      </c>
      <c r="C51" s="386" t="s">
        <v>10288</v>
      </c>
      <c r="D51" s="398" t="s">
        <v>14652</v>
      </c>
      <c r="E51" s="387" t="s">
        <v>39021</v>
      </c>
      <c r="F51" s="387" t="s">
        <v>38969</v>
      </c>
    </row>
    <row r="52" spans="1:6" ht="85.35" customHeight="1" x14ac:dyDescent="0.25">
      <c r="A52" s="384">
        <v>49</v>
      </c>
      <c r="B52" s="385" t="s">
        <v>38619</v>
      </c>
      <c r="C52" s="386" t="s">
        <v>10326</v>
      </c>
      <c r="D52" s="398" t="s">
        <v>14671</v>
      </c>
      <c r="E52" s="387" t="s">
        <v>39022</v>
      </c>
      <c r="F52" s="387" t="s">
        <v>38969</v>
      </c>
    </row>
    <row r="53" spans="1:6" ht="85.35" customHeight="1" x14ac:dyDescent="0.25">
      <c r="A53" s="384">
        <v>50</v>
      </c>
      <c r="B53" s="385" t="s">
        <v>38619</v>
      </c>
      <c r="C53" s="386" t="s">
        <v>10326</v>
      </c>
      <c r="D53" s="398" t="s">
        <v>14683</v>
      </c>
      <c r="E53" s="387" t="s">
        <v>39023</v>
      </c>
      <c r="F53" s="387" t="s">
        <v>38969</v>
      </c>
    </row>
    <row r="54" spans="1:6" ht="85.35" customHeight="1" x14ac:dyDescent="0.25">
      <c r="A54" s="384">
        <v>51</v>
      </c>
      <c r="B54" s="385" t="s">
        <v>38619</v>
      </c>
      <c r="C54" s="386" t="s">
        <v>10326</v>
      </c>
      <c r="D54" s="398" t="s">
        <v>14695</v>
      </c>
      <c r="E54" s="387" t="s">
        <v>39024</v>
      </c>
      <c r="F54" s="387" t="s">
        <v>38977</v>
      </c>
    </row>
    <row r="55" spans="1:6" ht="102.6" customHeight="1" x14ac:dyDescent="0.25">
      <c r="A55" s="384">
        <v>52</v>
      </c>
      <c r="B55" s="385" t="s">
        <v>38619</v>
      </c>
      <c r="C55" s="386" t="s">
        <v>10326</v>
      </c>
      <c r="D55" s="398" t="s">
        <v>14708</v>
      </c>
      <c r="E55" s="387" t="s">
        <v>39025</v>
      </c>
      <c r="F55" s="387" t="s">
        <v>39026</v>
      </c>
    </row>
    <row r="56" spans="1:6" ht="102.6" customHeight="1" x14ac:dyDescent="0.25">
      <c r="A56" s="384">
        <v>53</v>
      </c>
      <c r="B56" s="385" t="s">
        <v>38619</v>
      </c>
      <c r="C56" s="386" t="s">
        <v>10333</v>
      </c>
      <c r="D56" s="398" t="s">
        <v>14726</v>
      </c>
      <c r="E56" s="387" t="s">
        <v>39027</v>
      </c>
      <c r="F56" s="387" t="s">
        <v>38971</v>
      </c>
    </row>
    <row r="57" spans="1:6" ht="102.6" customHeight="1" x14ac:dyDescent="0.25">
      <c r="A57" s="384">
        <v>54</v>
      </c>
      <c r="B57" s="385" t="s">
        <v>38619</v>
      </c>
      <c r="C57" s="386" t="s">
        <v>10333</v>
      </c>
      <c r="D57" s="398" t="s">
        <v>14737</v>
      </c>
      <c r="E57" s="387" t="s">
        <v>39028</v>
      </c>
      <c r="F57" s="387" t="s">
        <v>38977</v>
      </c>
    </row>
    <row r="58" spans="1:6" ht="119.65" customHeight="1" x14ac:dyDescent="0.25">
      <c r="A58" s="384">
        <v>55</v>
      </c>
      <c r="B58" s="385" t="s">
        <v>38619</v>
      </c>
      <c r="C58" s="386" t="s">
        <v>10333</v>
      </c>
      <c r="D58" s="398" t="s">
        <v>14749</v>
      </c>
      <c r="E58" s="387" t="s">
        <v>39029</v>
      </c>
      <c r="F58" s="387" t="s">
        <v>39026</v>
      </c>
    </row>
    <row r="59" spans="1:6" ht="102.6" customHeight="1" x14ac:dyDescent="0.25">
      <c r="A59" s="384">
        <v>56</v>
      </c>
      <c r="B59" s="385" t="s">
        <v>38619</v>
      </c>
      <c r="C59" s="386" t="s">
        <v>10333</v>
      </c>
      <c r="D59" s="398" t="s">
        <v>14764</v>
      </c>
      <c r="E59" s="387" t="s">
        <v>39030</v>
      </c>
      <c r="F59" s="387" t="s">
        <v>38990</v>
      </c>
    </row>
    <row r="60" spans="1:6" ht="30" customHeight="1" x14ac:dyDescent="0.25">
      <c r="A60" s="399" t="s">
        <v>29816</v>
      </c>
      <c r="B60" s="399" t="s">
        <v>32667</v>
      </c>
      <c r="C60" s="399" t="s">
        <v>32668</v>
      </c>
      <c r="D60" s="399" t="s">
        <v>38617</v>
      </c>
      <c r="E60" s="399" t="s">
        <v>38967</v>
      </c>
      <c r="F60" s="399" t="s">
        <v>32673</v>
      </c>
    </row>
    <row r="61" spans="1:6" ht="68.45" customHeight="1" x14ac:dyDescent="0.25">
      <c r="A61" s="384">
        <v>57</v>
      </c>
      <c r="B61" s="389" t="s">
        <v>38686</v>
      </c>
      <c r="C61" s="390" t="s">
        <v>943</v>
      </c>
      <c r="D61" s="400" t="s">
        <v>38687</v>
      </c>
      <c r="E61" s="387" t="s">
        <v>39031</v>
      </c>
      <c r="F61" s="387" t="s">
        <v>38971</v>
      </c>
    </row>
    <row r="62" spans="1:6" ht="68.45" customHeight="1" x14ac:dyDescent="0.25">
      <c r="A62" s="384">
        <v>58</v>
      </c>
      <c r="B62" s="389" t="s">
        <v>38686</v>
      </c>
      <c r="C62" s="390" t="s">
        <v>943</v>
      </c>
      <c r="D62" s="401" t="s">
        <v>10533</v>
      </c>
      <c r="E62" s="387" t="s">
        <v>39032</v>
      </c>
      <c r="F62" s="387" t="s">
        <v>38971</v>
      </c>
    </row>
    <row r="63" spans="1:6" ht="51.2" customHeight="1" x14ac:dyDescent="0.25">
      <c r="A63" s="384">
        <v>59</v>
      </c>
      <c r="B63" s="389" t="s">
        <v>38686</v>
      </c>
      <c r="C63" s="390" t="s">
        <v>943</v>
      </c>
      <c r="D63" s="401" t="s">
        <v>10515</v>
      </c>
      <c r="E63" s="387" t="s">
        <v>39033</v>
      </c>
      <c r="F63" s="387" t="s">
        <v>38975</v>
      </c>
    </row>
    <row r="64" spans="1:6" ht="51.2" customHeight="1" x14ac:dyDescent="0.25">
      <c r="A64" s="384">
        <v>60</v>
      </c>
      <c r="B64" s="389" t="s">
        <v>38686</v>
      </c>
      <c r="C64" s="390" t="s">
        <v>943</v>
      </c>
      <c r="D64" s="401" t="s">
        <v>10619</v>
      </c>
      <c r="E64" s="387" t="s">
        <v>39034</v>
      </c>
      <c r="F64" s="387" t="s">
        <v>38969</v>
      </c>
    </row>
    <row r="65" spans="1:6" ht="68.45" customHeight="1" x14ac:dyDescent="0.25">
      <c r="A65" s="384">
        <v>61</v>
      </c>
      <c r="B65" s="389" t="s">
        <v>38686</v>
      </c>
      <c r="C65" s="390" t="s">
        <v>943</v>
      </c>
      <c r="D65" s="401" t="s">
        <v>10733</v>
      </c>
      <c r="E65" s="387" t="s">
        <v>39035</v>
      </c>
      <c r="F65" s="387" t="s">
        <v>38969</v>
      </c>
    </row>
    <row r="66" spans="1:6" ht="68.45" customHeight="1" x14ac:dyDescent="0.25">
      <c r="A66" s="384">
        <v>62</v>
      </c>
      <c r="B66" s="389" t="s">
        <v>38686</v>
      </c>
      <c r="C66" s="390" t="s">
        <v>943</v>
      </c>
      <c r="D66" s="401" t="s">
        <v>14079</v>
      </c>
      <c r="E66" s="387" t="s">
        <v>39036</v>
      </c>
      <c r="F66" s="387" t="s">
        <v>38969</v>
      </c>
    </row>
    <row r="67" spans="1:6" ht="51.2" customHeight="1" x14ac:dyDescent="0.25">
      <c r="A67" s="384">
        <v>63</v>
      </c>
      <c r="B67" s="389" t="s">
        <v>38686</v>
      </c>
      <c r="C67" s="390" t="s">
        <v>943</v>
      </c>
      <c r="D67" s="401" t="s">
        <v>10761</v>
      </c>
      <c r="E67" s="387" t="s">
        <v>39037</v>
      </c>
      <c r="F67" s="387" t="s">
        <v>38969</v>
      </c>
    </row>
    <row r="68" spans="1:6" ht="51.2" customHeight="1" x14ac:dyDescent="0.25">
      <c r="A68" s="384">
        <v>64</v>
      </c>
      <c r="B68" s="389" t="s">
        <v>38686</v>
      </c>
      <c r="C68" s="390" t="s">
        <v>943</v>
      </c>
      <c r="D68" s="401" t="s">
        <v>10780</v>
      </c>
      <c r="E68" s="387" t="s">
        <v>39038</v>
      </c>
      <c r="F68" s="387" t="s">
        <v>38969</v>
      </c>
    </row>
    <row r="69" spans="1:6" ht="51.2" customHeight="1" x14ac:dyDescent="0.25">
      <c r="A69" s="384">
        <v>65</v>
      </c>
      <c r="B69" s="389" t="s">
        <v>38686</v>
      </c>
      <c r="C69" s="390" t="s">
        <v>943</v>
      </c>
      <c r="D69" s="401" t="s">
        <v>38696</v>
      </c>
      <c r="E69" s="387" t="s">
        <v>39039</v>
      </c>
      <c r="F69" s="387" t="s">
        <v>38969</v>
      </c>
    </row>
    <row r="70" spans="1:6" ht="51.2" customHeight="1" x14ac:dyDescent="0.25">
      <c r="A70" s="384">
        <v>66</v>
      </c>
      <c r="B70" s="389" t="s">
        <v>38686</v>
      </c>
      <c r="C70" s="390" t="s">
        <v>943</v>
      </c>
      <c r="D70" s="401" t="s">
        <v>10816</v>
      </c>
      <c r="E70" s="387" t="s">
        <v>39040</v>
      </c>
      <c r="F70" s="387" t="s">
        <v>38969</v>
      </c>
    </row>
    <row r="71" spans="1:6" ht="51.2" customHeight="1" x14ac:dyDescent="0.25">
      <c r="A71" s="384">
        <v>67</v>
      </c>
      <c r="B71" s="389" t="s">
        <v>38686</v>
      </c>
      <c r="C71" s="390" t="s">
        <v>943</v>
      </c>
      <c r="D71" s="401" t="s">
        <v>10835</v>
      </c>
      <c r="E71" s="387" t="s">
        <v>39041</v>
      </c>
      <c r="F71" s="387" t="s">
        <v>38969</v>
      </c>
    </row>
    <row r="72" spans="1:6" ht="51.2" customHeight="1" x14ac:dyDescent="0.25">
      <c r="A72" s="384">
        <v>68</v>
      </c>
      <c r="B72" s="389" t="s">
        <v>38686</v>
      </c>
      <c r="C72" s="390" t="s">
        <v>943</v>
      </c>
      <c r="D72" s="401" t="s">
        <v>10854</v>
      </c>
      <c r="E72" s="387" t="s">
        <v>39042</v>
      </c>
      <c r="F72" s="387" t="s">
        <v>38969</v>
      </c>
    </row>
    <row r="73" spans="1:6" ht="51.2" customHeight="1" x14ac:dyDescent="0.25">
      <c r="A73" s="384">
        <v>69</v>
      </c>
      <c r="B73" s="389" t="s">
        <v>38686</v>
      </c>
      <c r="C73" s="390" t="s">
        <v>943</v>
      </c>
      <c r="D73" s="401" t="s">
        <v>10907</v>
      </c>
      <c r="E73" s="387" t="s">
        <v>39043</v>
      </c>
      <c r="F73" s="387" t="s">
        <v>38969</v>
      </c>
    </row>
    <row r="74" spans="1:6" ht="68.45" customHeight="1" x14ac:dyDescent="0.25">
      <c r="A74" s="384">
        <v>70</v>
      </c>
      <c r="B74" s="389" t="s">
        <v>38686</v>
      </c>
      <c r="C74" s="390" t="s">
        <v>943</v>
      </c>
      <c r="D74" s="401" t="s">
        <v>14184</v>
      </c>
      <c r="E74" s="387" t="s">
        <v>39044</v>
      </c>
      <c r="F74" s="387" t="s">
        <v>38977</v>
      </c>
    </row>
    <row r="75" spans="1:6" ht="51.2" customHeight="1" x14ac:dyDescent="0.25">
      <c r="A75" s="384">
        <v>71</v>
      </c>
      <c r="B75" s="389" t="s">
        <v>38686</v>
      </c>
      <c r="C75" s="390" t="s">
        <v>943</v>
      </c>
      <c r="D75" s="401" t="s">
        <v>11421</v>
      </c>
      <c r="E75" s="387" t="s">
        <v>39045</v>
      </c>
      <c r="F75" s="387" t="s">
        <v>38977</v>
      </c>
    </row>
    <row r="76" spans="1:6" ht="51.2" customHeight="1" x14ac:dyDescent="0.25">
      <c r="A76" s="384">
        <v>72</v>
      </c>
      <c r="B76" s="389" t="s">
        <v>38686</v>
      </c>
      <c r="C76" s="390" t="s">
        <v>943</v>
      </c>
      <c r="D76" s="401" t="s">
        <v>38704</v>
      </c>
      <c r="E76" s="387" t="s">
        <v>39046</v>
      </c>
      <c r="F76" s="387" t="s">
        <v>38977</v>
      </c>
    </row>
    <row r="77" spans="1:6" ht="51.2" customHeight="1" x14ac:dyDescent="0.25">
      <c r="A77" s="384">
        <v>73</v>
      </c>
      <c r="B77" s="389" t="s">
        <v>38686</v>
      </c>
      <c r="C77" s="390" t="s">
        <v>943</v>
      </c>
      <c r="D77" s="401" t="s">
        <v>38706</v>
      </c>
      <c r="E77" s="387" t="s">
        <v>39047</v>
      </c>
      <c r="F77" s="387" t="s">
        <v>38977</v>
      </c>
    </row>
    <row r="78" spans="1:6" ht="51.2" customHeight="1" x14ac:dyDescent="0.25">
      <c r="A78" s="384">
        <v>74</v>
      </c>
      <c r="B78" s="389" t="s">
        <v>38686</v>
      </c>
      <c r="C78" s="390" t="s">
        <v>943</v>
      </c>
      <c r="D78" s="401" t="s">
        <v>11383</v>
      </c>
      <c r="E78" s="387" t="s">
        <v>39048</v>
      </c>
      <c r="F78" s="387" t="s">
        <v>38977</v>
      </c>
    </row>
    <row r="79" spans="1:6" ht="68.45" customHeight="1" x14ac:dyDescent="0.25">
      <c r="A79" s="384">
        <v>75</v>
      </c>
      <c r="B79" s="389" t="s">
        <v>38686</v>
      </c>
      <c r="C79" s="390" t="s">
        <v>943</v>
      </c>
      <c r="D79" s="401" t="s">
        <v>11762</v>
      </c>
      <c r="E79" s="387" t="s">
        <v>39049</v>
      </c>
      <c r="F79" s="387" t="s">
        <v>38971</v>
      </c>
    </row>
    <row r="80" spans="1:6" ht="68.45" customHeight="1" x14ac:dyDescent="0.25">
      <c r="A80" s="384">
        <v>76</v>
      </c>
      <c r="B80" s="389" t="s">
        <v>38686</v>
      </c>
      <c r="C80" s="390" t="s">
        <v>943</v>
      </c>
      <c r="D80" s="401" t="s">
        <v>11786</v>
      </c>
      <c r="E80" s="387" t="s">
        <v>39050</v>
      </c>
      <c r="F80" s="387" t="s">
        <v>38971</v>
      </c>
    </row>
    <row r="81" spans="1:6" ht="68.45" customHeight="1" x14ac:dyDescent="0.25">
      <c r="A81" s="384">
        <v>77</v>
      </c>
      <c r="B81" s="389" t="s">
        <v>38686</v>
      </c>
      <c r="C81" s="390" t="s">
        <v>943</v>
      </c>
      <c r="D81" s="401" t="s">
        <v>11368</v>
      </c>
      <c r="E81" s="387" t="s">
        <v>39051</v>
      </c>
      <c r="F81" s="387" t="s">
        <v>38969</v>
      </c>
    </row>
    <row r="82" spans="1:6" ht="51.2" customHeight="1" x14ac:dyDescent="0.25">
      <c r="A82" s="384">
        <v>78</v>
      </c>
      <c r="B82" s="389" t="s">
        <v>38686</v>
      </c>
      <c r="C82" s="390" t="s">
        <v>943</v>
      </c>
      <c r="D82" s="401" t="s">
        <v>11350</v>
      </c>
      <c r="E82" s="387" t="s">
        <v>39052</v>
      </c>
      <c r="F82" s="387" t="s">
        <v>38977</v>
      </c>
    </row>
    <row r="83" spans="1:6" ht="51.2" customHeight="1" x14ac:dyDescent="0.25">
      <c r="A83" s="384">
        <v>79</v>
      </c>
      <c r="B83" s="389" t="s">
        <v>38686</v>
      </c>
      <c r="C83" s="390" t="s">
        <v>943</v>
      </c>
      <c r="D83" s="401" t="s">
        <v>38713</v>
      </c>
      <c r="E83" s="387" t="s">
        <v>39053</v>
      </c>
      <c r="F83" s="387" t="s">
        <v>38977</v>
      </c>
    </row>
    <row r="84" spans="1:6" ht="68.45" customHeight="1" x14ac:dyDescent="0.25">
      <c r="A84" s="384">
        <v>80</v>
      </c>
      <c r="B84" s="389" t="s">
        <v>38686</v>
      </c>
      <c r="C84" s="390" t="s">
        <v>943</v>
      </c>
      <c r="D84" s="401" t="s">
        <v>14308</v>
      </c>
      <c r="E84" s="387" t="s">
        <v>39054</v>
      </c>
      <c r="F84" s="387" t="s">
        <v>38969</v>
      </c>
    </row>
    <row r="85" spans="1:6" ht="68.45" customHeight="1" x14ac:dyDescent="0.25">
      <c r="A85" s="384">
        <v>81</v>
      </c>
      <c r="B85" s="389" t="s">
        <v>38686</v>
      </c>
      <c r="C85" s="390" t="s">
        <v>943</v>
      </c>
      <c r="D85" s="401" t="s">
        <v>11864</v>
      </c>
      <c r="E85" s="387" t="s">
        <v>39055</v>
      </c>
      <c r="F85" s="387" t="s">
        <v>38969</v>
      </c>
    </row>
    <row r="86" spans="1:6" ht="68.45" customHeight="1" x14ac:dyDescent="0.25">
      <c r="A86" s="384">
        <v>82</v>
      </c>
      <c r="B86" s="389" t="s">
        <v>38686</v>
      </c>
      <c r="C86" s="390" t="s">
        <v>943</v>
      </c>
      <c r="D86" s="401" t="s">
        <v>11892</v>
      </c>
      <c r="E86" s="387" t="s">
        <v>39056</v>
      </c>
      <c r="F86" s="387" t="s">
        <v>38977</v>
      </c>
    </row>
    <row r="87" spans="1:6" ht="68.45" customHeight="1" x14ac:dyDescent="0.25">
      <c r="A87" s="384">
        <v>83</v>
      </c>
      <c r="B87" s="389" t="s">
        <v>38686</v>
      </c>
      <c r="C87" s="390" t="s">
        <v>943</v>
      </c>
      <c r="D87" s="401" t="s">
        <v>11934</v>
      </c>
      <c r="E87" s="387" t="s">
        <v>39057</v>
      </c>
      <c r="F87" s="387" t="s">
        <v>38969</v>
      </c>
    </row>
    <row r="88" spans="1:6" ht="68.45" customHeight="1" x14ac:dyDescent="0.25">
      <c r="A88" s="384">
        <v>84</v>
      </c>
      <c r="B88" s="389" t="s">
        <v>38686</v>
      </c>
      <c r="C88" s="390" t="s">
        <v>943</v>
      </c>
      <c r="D88" s="401" t="s">
        <v>12078</v>
      </c>
      <c r="E88" s="387" t="s">
        <v>39058</v>
      </c>
      <c r="F88" s="387" t="s">
        <v>38975</v>
      </c>
    </row>
    <row r="89" spans="1:6" ht="68.45" customHeight="1" x14ac:dyDescent="0.25">
      <c r="A89" s="384">
        <v>85</v>
      </c>
      <c r="B89" s="389" t="s">
        <v>38686</v>
      </c>
      <c r="C89" s="390" t="s">
        <v>943</v>
      </c>
      <c r="D89" s="401" t="s">
        <v>11901</v>
      </c>
      <c r="E89" s="387" t="s">
        <v>39059</v>
      </c>
      <c r="F89" s="387" t="s">
        <v>38975</v>
      </c>
    </row>
    <row r="90" spans="1:6" ht="68.45" customHeight="1" x14ac:dyDescent="0.25">
      <c r="A90" s="384">
        <v>86</v>
      </c>
      <c r="B90" s="389" t="s">
        <v>38686</v>
      </c>
      <c r="C90" s="390" t="s">
        <v>943</v>
      </c>
      <c r="D90" s="401" t="s">
        <v>12087</v>
      </c>
      <c r="E90" s="387" t="s">
        <v>39060</v>
      </c>
      <c r="F90" s="387" t="s">
        <v>38990</v>
      </c>
    </row>
    <row r="91" spans="1:6" ht="68.45" customHeight="1" x14ac:dyDescent="0.25">
      <c r="A91" s="384">
        <v>87</v>
      </c>
      <c r="B91" s="389" t="s">
        <v>38686</v>
      </c>
      <c r="C91" s="390" t="s">
        <v>943</v>
      </c>
      <c r="D91" s="401" t="s">
        <v>12129</v>
      </c>
      <c r="E91" s="387" t="s">
        <v>39061</v>
      </c>
      <c r="F91" s="387" t="s">
        <v>38969</v>
      </c>
    </row>
    <row r="92" spans="1:6" ht="68.45" customHeight="1" x14ac:dyDescent="0.25">
      <c r="A92" s="384">
        <v>88</v>
      </c>
      <c r="B92" s="389" t="s">
        <v>38686</v>
      </c>
      <c r="C92" s="390" t="s">
        <v>943</v>
      </c>
      <c r="D92" s="401" t="s">
        <v>12143</v>
      </c>
      <c r="E92" s="387" t="s">
        <v>39062</v>
      </c>
      <c r="F92" s="387" t="s">
        <v>38969</v>
      </c>
    </row>
    <row r="93" spans="1:6" ht="68.45" customHeight="1" x14ac:dyDescent="0.25">
      <c r="A93" s="384">
        <v>89</v>
      </c>
      <c r="B93" s="389" t="s">
        <v>38686</v>
      </c>
      <c r="C93" s="390" t="s">
        <v>943</v>
      </c>
      <c r="D93" s="401" t="s">
        <v>14415</v>
      </c>
      <c r="E93" s="387" t="s">
        <v>39063</v>
      </c>
      <c r="F93" s="387" t="s">
        <v>38969</v>
      </c>
    </row>
    <row r="94" spans="1:6" ht="68.45" customHeight="1" x14ac:dyDescent="0.25">
      <c r="A94" s="384">
        <v>90</v>
      </c>
      <c r="B94" s="389" t="s">
        <v>38686</v>
      </c>
      <c r="C94" s="390" t="s">
        <v>943</v>
      </c>
      <c r="D94" s="401" t="s">
        <v>14423</v>
      </c>
      <c r="E94" s="387" t="s">
        <v>39064</v>
      </c>
      <c r="F94" s="387" t="s">
        <v>38969</v>
      </c>
    </row>
    <row r="95" spans="1:6" ht="68.45" customHeight="1" x14ac:dyDescent="0.25">
      <c r="A95" s="384">
        <v>91</v>
      </c>
      <c r="B95" s="389" t="s">
        <v>38686</v>
      </c>
      <c r="C95" s="390" t="s">
        <v>943</v>
      </c>
      <c r="D95" s="401" t="s">
        <v>14437</v>
      </c>
      <c r="E95" s="387" t="s">
        <v>39065</v>
      </c>
      <c r="F95" s="387" t="s">
        <v>38969</v>
      </c>
    </row>
    <row r="96" spans="1:6" ht="51.2" customHeight="1" x14ac:dyDescent="0.25">
      <c r="A96" s="384">
        <v>92</v>
      </c>
      <c r="B96" s="389" t="s">
        <v>38686</v>
      </c>
      <c r="C96" s="390" t="s">
        <v>943</v>
      </c>
      <c r="D96" s="401" t="s">
        <v>14444</v>
      </c>
      <c r="E96" s="387" t="s">
        <v>39066</v>
      </c>
      <c r="F96" s="387" t="s">
        <v>38969</v>
      </c>
    </row>
    <row r="97" spans="1:6" ht="68.45" customHeight="1" x14ac:dyDescent="0.25">
      <c r="A97" s="384">
        <v>93</v>
      </c>
      <c r="B97" s="389" t="s">
        <v>38686</v>
      </c>
      <c r="C97" s="390" t="s">
        <v>943</v>
      </c>
      <c r="D97" s="401" t="s">
        <v>12572</v>
      </c>
      <c r="E97" s="387" t="s">
        <v>39067</v>
      </c>
      <c r="F97" s="387" t="s">
        <v>38975</v>
      </c>
    </row>
    <row r="98" spans="1:6" ht="51.2" customHeight="1" x14ac:dyDescent="0.25">
      <c r="A98" s="384">
        <v>94</v>
      </c>
      <c r="B98" s="389" t="s">
        <v>38686</v>
      </c>
      <c r="C98" s="390" t="s">
        <v>943</v>
      </c>
      <c r="D98" s="401" t="s">
        <v>38729</v>
      </c>
      <c r="E98" s="387" t="s">
        <v>39068</v>
      </c>
      <c r="F98" s="387" t="s">
        <v>38969</v>
      </c>
    </row>
    <row r="99" spans="1:6" ht="68.45" customHeight="1" x14ac:dyDescent="0.25">
      <c r="A99" s="384">
        <v>95</v>
      </c>
      <c r="B99" s="389" t="s">
        <v>38686</v>
      </c>
      <c r="C99" s="390" t="s">
        <v>943</v>
      </c>
      <c r="D99" s="401" t="s">
        <v>12694</v>
      </c>
      <c r="E99" s="387" t="s">
        <v>39069</v>
      </c>
      <c r="F99" s="387" t="s">
        <v>38969</v>
      </c>
    </row>
    <row r="100" spans="1:6" ht="51.2" customHeight="1" x14ac:dyDescent="0.25">
      <c r="A100" s="384">
        <v>96</v>
      </c>
      <c r="B100" s="389" t="s">
        <v>38686</v>
      </c>
      <c r="C100" s="390" t="s">
        <v>943</v>
      </c>
      <c r="D100" s="401" t="s">
        <v>14500</v>
      </c>
      <c r="E100" s="387" t="s">
        <v>39070</v>
      </c>
      <c r="F100" s="387" t="s">
        <v>38969</v>
      </c>
    </row>
    <row r="101" spans="1:6" ht="51.2" customHeight="1" x14ac:dyDescent="0.25">
      <c r="A101" s="384">
        <v>97</v>
      </c>
      <c r="B101" s="389" t="s">
        <v>38686</v>
      </c>
      <c r="C101" s="390" t="s">
        <v>943</v>
      </c>
      <c r="D101" s="401" t="s">
        <v>12803</v>
      </c>
      <c r="E101" s="387" t="s">
        <v>39071</v>
      </c>
      <c r="F101" s="387" t="s">
        <v>38969</v>
      </c>
    </row>
    <row r="102" spans="1:6" ht="51.2" customHeight="1" x14ac:dyDescent="0.25">
      <c r="A102" s="384">
        <v>98</v>
      </c>
      <c r="B102" s="389" t="s">
        <v>38686</v>
      </c>
      <c r="C102" s="390" t="s">
        <v>943</v>
      </c>
      <c r="D102" s="401" t="s">
        <v>12785</v>
      </c>
      <c r="E102" s="387" t="s">
        <v>39072</v>
      </c>
      <c r="F102" s="387" t="s">
        <v>38969</v>
      </c>
    </row>
    <row r="103" spans="1:6" ht="68.45" customHeight="1" x14ac:dyDescent="0.25">
      <c r="A103" s="384">
        <v>99</v>
      </c>
      <c r="B103" s="389" t="s">
        <v>38686</v>
      </c>
      <c r="C103" s="390" t="s">
        <v>943</v>
      </c>
      <c r="D103" s="401" t="s">
        <v>12833</v>
      </c>
      <c r="E103" s="387" t="s">
        <v>39073</v>
      </c>
      <c r="F103" s="387" t="s">
        <v>38969</v>
      </c>
    </row>
    <row r="104" spans="1:6" ht="68.45" customHeight="1" x14ac:dyDescent="0.25">
      <c r="A104" s="384">
        <v>100</v>
      </c>
      <c r="B104" s="389" t="s">
        <v>38686</v>
      </c>
      <c r="C104" s="390" t="s">
        <v>943</v>
      </c>
      <c r="D104" s="401" t="s">
        <v>38736</v>
      </c>
      <c r="E104" s="387" t="s">
        <v>39074</v>
      </c>
      <c r="F104" s="387" t="s">
        <v>38971</v>
      </c>
    </row>
    <row r="105" spans="1:6" ht="68.45" customHeight="1" x14ac:dyDescent="0.25">
      <c r="A105" s="384">
        <v>101</v>
      </c>
      <c r="B105" s="389" t="s">
        <v>38686</v>
      </c>
      <c r="C105" s="390" t="s">
        <v>943</v>
      </c>
      <c r="D105" s="401" t="s">
        <v>12934</v>
      </c>
      <c r="E105" s="387" t="s">
        <v>39075</v>
      </c>
      <c r="F105" s="387" t="s">
        <v>38969</v>
      </c>
    </row>
    <row r="106" spans="1:6" ht="68.45" customHeight="1" x14ac:dyDescent="0.25">
      <c r="A106" s="384">
        <v>102</v>
      </c>
      <c r="B106" s="389" t="s">
        <v>38686</v>
      </c>
      <c r="C106" s="390" t="s">
        <v>943</v>
      </c>
      <c r="D106" s="401" t="s">
        <v>10248</v>
      </c>
      <c r="E106" s="387" t="s">
        <v>39076</v>
      </c>
      <c r="F106" s="387" t="s">
        <v>38969</v>
      </c>
    </row>
    <row r="107" spans="1:6" ht="68.45" customHeight="1" x14ac:dyDescent="0.25">
      <c r="A107" s="384">
        <v>103</v>
      </c>
      <c r="B107" s="389" t="s">
        <v>38686</v>
      </c>
      <c r="C107" s="390" t="s">
        <v>943</v>
      </c>
      <c r="D107" s="401" t="s">
        <v>14610</v>
      </c>
      <c r="E107" s="387" t="s">
        <v>39077</v>
      </c>
      <c r="F107" s="387" t="s">
        <v>38971</v>
      </c>
    </row>
    <row r="108" spans="1:6" ht="51.2" customHeight="1" x14ac:dyDescent="0.25">
      <c r="A108" s="384">
        <v>104</v>
      </c>
      <c r="B108" s="389" t="s">
        <v>38686</v>
      </c>
      <c r="C108" s="390" t="s">
        <v>943</v>
      </c>
      <c r="D108" s="401" t="s">
        <v>13010</v>
      </c>
      <c r="E108" s="387" t="s">
        <v>39078</v>
      </c>
      <c r="F108" s="387" t="s">
        <v>38975</v>
      </c>
    </row>
    <row r="109" spans="1:6" ht="68.45" customHeight="1" x14ac:dyDescent="0.25">
      <c r="A109" s="384">
        <v>105</v>
      </c>
      <c r="B109" s="389" t="s">
        <v>38686</v>
      </c>
      <c r="C109" s="390" t="s">
        <v>943</v>
      </c>
      <c r="D109" s="401" t="s">
        <v>14635</v>
      </c>
      <c r="E109" s="387" t="s">
        <v>39079</v>
      </c>
      <c r="F109" s="387" t="s">
        <v>38977</v>
      </c>
    </row>
    <row r="110" spans="1:6" ht="68.45" customHeight="1" x14ac:dyDescent="0.25">
      <c r="A110" s="384">
        <v>106</v>
      </c>
      <c r="B110" s="389" t="s">
        <v>38686</v>
      </c>
      <c r="C110" s="390" t="s">
        <v>943</v>
      </c>
      <c r="D110" s="401" t="s">
        <v>12993</v>
      </c>
      <c r="E110" s="387" t="s">
        <v>39080</v>
      </c>
      <c r="F110" s="387" t="s">
        <v>38971</v>
      </c>
    </row>
    <row r="111" spans="1:6" ht="51.2" customHeight="1" x14ac:dyDescent="0.25">
      <c r="A111" s="384">
        <v>107</v>
      </c>
      <c r="B111" s="389" t="s">
        <v>38686</v>
      </c>
      <c r="C111" s="390" t="s">
        <v>943</v>
      </c>
      <c r="D111" s="401" t="s">
        <v>14664</v>
      </c>
      <c r="E111" s="387" t="s">
        <v>39081</v>
      </c>
      <c r="F111" s="387" t="s">
        <v>38969</v>
      </c>
    </row>
    <row r="112" spans="1:6" ht="68.45" customHeight="1" x14ac:dyDescent="0.25">
      <c r="A112" s="384">
        <v>108</v>
      </c>
      <c r="B112" s="389" t="s">
        <v>38686</v>
      </c>
      <c r="C112" s="390" t="s">
        <v>943</v>
      </c>
      <c r="D112" s="401" t="s">
        <v>13127</v>
      </c>
      <c r="E112" s="387" t="s">
        <v>39082</v>
      </c>
      <c r="F112" s="387" t="s">
        <v>38969</v>
      </c>
    </row>
    <row r="113" spans="1:6" ht="68.45" customHeight="1" x14ac:dyDescent="0.25">
      <c r="A113" s="384">
        <v>109</v>
      </c>
      <c r="B113" s="389" t="s">
        <v>38686</v>
      </c>
      <c r="C113" s="390" t="s">
        <v>943</v>
      </c>
      <c r="D113" s="401" t="s">
        <v>14701</v>
      </c>
      <c r="E113" s="387" t="s">
        <v>39083</v>
      </c>
      <c r="F113" s="387" t="s">
        <v>38971</v>
      </c>
    </row>
    <row r="114" spans="1:6" ht="68.45" customHeight="1" x14ac:dyDescent="0.25">
      <c r="A114" s="384">
        <v>110</v>
      </c>
      <c r="B114" s="389" t="s">
        <v>38686</v>
      </c>
      <c r="C114" s="390" t="s">
        <v>943</v>
      </c>
      <c r="D114" s="401" t="s">
        <v>13151</v>
      </c>
      <c r="E114" s="387" t="s">
        <v>39084</v>
      </c>
      <c r="F114" s="387" t="s">
        <v>38971</v>
      </c>
    </row>
    <row r="115" spans="1:6" ht="68.45" customHeight="1" x14ac:dyDescent="0.25">
      <c r="A115" s="384">
        <v>111</v>
      </c>
      <c r="B115" s="389" t="s">
        <v>38686</v>
      </c>
      <c r="C115" s="390" t="s">
        <v>943</v>
      </c>
      <c r="D115" s="401" t="s">
        <v>13193</v>
      </c>
      <c r="E115" s="387" t="s">
        <v>39085</v>
      </c>
      <c r="F115" s="387" t="s">
        <v>38969</v>
      </c>
    </row>
    <row r="116" spans="1:6" ht="68.45" customHeight="1" x14ac:dyDescent="0.25">
      <c r="A116" s="384">
        <v>112</v>
      </c>
      <c r="B116" s="389" t="s">
        <v>38686</v>
      </c>
      <c r="C116" s="390" t="s">
        <v>943</v>
      </c>
      <c r="D116" s="401" t="s">
        <v>13249</v>
      </c>
      <c r="E116" s="387" t="s">
        <v>39086</v>
      </c>
      <c r="F116" s="387" t="s">
        <v>38969</v>
      </c>
    </row>
    <row r="117" spans="1:6" ht="68.45" customHeight="1" x14ac:dyDescent="0.25">
      <c r="A117" s="384">
        <v>113</v>
      </c>
      <c r="B117" s="389" t="s">
        <v>38686</v>
      </c>
      <c r="C117" s="390" t="s">
        <v>943</v>
      </c>
      <c r="D117" s="401" t="s">
        <v>13279</v>
      </c>
      <c r="E117" s="387" t="s">
        <v>39087</v>
      </c>
      <c r="F117" s="387" t="s">
        <v>38971</v>
      </c>
    </row>
    <row r="118" spans="1:6" ht="68.45" customHeight="1" x14ac:dyDescent="0.25">
      <c r="A118" s="384">
        <v>114</v>
      </c>
      <c r="B118" s="389" t="s">
        <v>38686</v>
      </c>
      <c r="C118" s="390" t="s">
        <v>943</v>
      </c>
      <c r="D118" s="401" t="s">
        <v>13241</v>
      </c>
      <c r="E118" s="387" t="s">
        <v>39088</v>
      </c>
      <c r="F118" s="387" t="s">
        <v>38971</v>
      </c>
    </row>
    <row r="119" spans="1:6" ht="68.45" customHeight="1" x14ac:dyDescent="0.25">
      <c r="A119" s="384">
        <v>115</v>
      </c>
      <c r="B119" s="389" t="s">
        <v>38686</v>
      </c>
      <c r="C119" s="390" t="s">
        <v>943</v>
      </c>
      <c r="D119" s="401" t="s">
        <v>13355</v>
      </c>
      <c r="E119" s="387" t="s">
        <v>39089</v>
      </c>
      <c r="F119" s="387" t="s">
        <v>38969</v>
      </c>
    </row>
    <row r="120" spans="1:6" ht="68.45" customHeight="1" x14ac:dyDescent="0.25">
      <c r="A120" s="384">
        <v>116</v>
      </c>
      <c r="B120" s="389" t="s">
        <v>38686</v>
      </c>
      <c r="C120" s="390" t="s">
        <v>943</v>
      </c>
      <c r="D120" s="401" t="s">
        <v>14777</v>
      </c>
      <c r="E120" s="387" t="s">
        <v>39090</v>
      </c>
      <c r="F120" s="387" t="s">
        <v>38969</v>
      </c>
    </row>
    <row r="121" spans="1:6" ht="51.2" customHeight="1" x14ac:dyDescent="0.25">
      <c r="A121" s="384">
        <v>117</v>
      </c>
      <c r="B121" s="389" t="s">
        <v>38686</v>
      </c>
      <c r="C121" s="390" t="s">
        <v>943</v>
      </c>
      <c r="D121" s="401" t="s">
        <v>14784</v>
      </c>
      <c r="E121" s="387" t="s">
        <v>39091</v>
      </c>
      <c r="F121" s="387" t="s">
        <v>38969</v>
      </c>
    </row>
    <row r="122" spans="1:6" ht="68.45" customHeight="1" x14ac:dyDescent="0.25">
      <c r="A122" s="384">
        <v>118</v>
      </c>
      <c r="B122" s="389" t="s">
        <v>38686</v>
      </c>
      <c r="C122" s="390" t="s">
        <v>943</v>
      </c>
      <c r="D122" s="401" t="s">
        <v>13397</v>
      </c>
      <c r="E122" s="387" t="s">
        <v>39092</v>
      </c>
      <c r="F122" s="387" t="s">
        <v>38975</v>
      </c>
    </row>
    <row r="123" spans="1:6" ht="68.45" customHeight="1" x14ac:dyDescent="0.25">
      <c r="A123" s="384">
        <v>119</v>
      </c>
      <c r="B123" s="389" t="s">
        <v>38686</v>
      </c>
      <c r="C123" s="390" t="s">
        <v>943</v>
      </c>
      <c r="D123" s="401" t="s">
        <v>13421</v>
      </c>
      <c r="E123" s="387" t="s">
        <v>39093</v>
      </c>
      <c r="F123" s="387" t="s">
        <v>38971</v>
      </c>
    </row>
    <row r="124" spans="1:6" ht="68.45" customHeight="1" x14ac:dyDescent="0.25">
      <c r="A124" s="384">
        <v>120</v>
      </c>
      <c r="B124" s="389" t="s">
        <v>38686</v>
      </c>
      <c r="C124" s="390" t="s">
        <v>943</v>
      </c>
      <c r="D124" s="401" t="s">
        <v>13469</v>
      </c>
      <c r="E124" s="387" t="s">
        <v>39094</v>
      </c>
      <c r="F124" s="387" t="s">
        <v>38969</v>
      </c>
    </row>
    <row r="125" spans="1:6" ht="68.45" customHeight="1" x14ac:dyDescent="0.25">
      <c r="A125" s="384">
        <v>121</v>
      </c>
      <c r="B125" s="389" t="s">
        <v>38686</v>
      </c>
      <c r="C125" s="390" t="s">
        <v>943</v>
      </c>
      <c r="D125" s="401" t="s">
        <v>38758</v>
      </c>
      <c r="E125" s="387" t="s">
        <v>39095</v>
      </c>
      <c r="F125" s="387" t="s">
        <v>38971</v>
      </c>
    </row>
    <row r="126" spans="1:6" ht="68.45" customHeight="1" x14ac:dyDescent="0.25">
      <c r="A126" s="384">
        <v>122</v>
      </c>
      <c r="B126" s="389" t="s">
        <v>38686</v>
      </c>
      <c r="C126" s="390" t="s">
        <v>943</v>
      </c>
      <c r="D126" s="401" t="s">
        <v>13504</v>
      </c>
      <c r="E126" s="387" t="s">
        <v>39096</v>
      </c>
      <c r="F126" s="387" t="s">
        <v>38971</v>
      </c>
    </row>
    <row r="127" spans="1:6" ht="68.45" customHeight="1" x14ac:dyDescent="0.25">
      <c r="A127" s="384">
        <v>123</v>
      </c>
      <c r="B127" s="389" t="s">
        <v>38686</v>
      </c>
      <c r="C127" s="390" t="s">
        <v>943</v>
      </c>
      <c r="D127" s="401" t="s">
        <v>13516</v>
      </c>
      <c r="E127" s="387" t="s">
        <v>39097</v>
      </c>
      <c r="F127" s="387" t="s">
        <v>38975</v>
      </c>
    </row>
    <row r="128" spans="1:6" ht="85.35" customHeight="1" x14ac:dyDescent="0.25">
      <c r="A128" s="384">
        <v>124</v>
      </c>
      <c r="B128" s="389" t="s">
        <v>38686</v>
      </c>
      <c r="C128" s="390" t="s">
        <v>943</v>
      </c>
      <c r="D128" s="401" t="s">
        <v>13522</v>
      </c>
      <c r="E128" s="387" t="s">
        <v>39098</v>
      </c>
      <c r="F128" s="387" t="s">
        <v>38977</v>
      </c>
    </row>
    <row r="129" spans="1:6" ht="68.45" customHeight="1" x14ac:dyDescent="0.25">
      <c r="A129" s="384">
        <v>125</v>
      </c>
      <c r="B129" s="389" t="s">
        <v>38686</v>
      </c>
      <c r="C129" s="390" t="s">
        <v>943</v>
      </c>
      <c r="D129" s="401" t="s">
        <v>13539</v>
      </c>
      <c r="E129" s="387" t="s">
        <v>39099</v>
      </c>
      <c r="F129" s="387" t="s">
        <v>38969</v>
      </c>
    </row>
    <row r="130" spans="1:6" ht="51.2" customHeight="1" x14ac:dyDescent="0.25">
      <c r="A130" s="384">
        <v>126</v>
      </c>
      <c r="B130" s="389" t="s">
        <v>38686</v>
      </c>
      <c r="C130" s="390" t="s">
        <v>943</v>
      </c>
      <c r="D130" s="401" t="s">
        <v>13563</v>
      </c>
      <c r="E130" s="387" t="s">
        <v>39100</v>
      </c>
      <c r="F130" s="387" t="s">
        <v>38969</v>
      </c>
    </row>
    <row r="131" spans="1:6" ht="68.45" customHeight="1" x14ac:dyDescent="0.25">
      <c r="A131" s="384">
        <v>127</v>
      </c>
      <c r="B131" s="389" t="s">
        <v>38686</v>
      </c>
      <c r="C131" s="390" t="s">
        <v>943</v>
      </c>
      <c r="D131" s="401" t="s">
        <v>14842</v>
      </c>
      <c r="E131" s="387" t="s">
        <v>39101</v>
      </c>
      <c r="F131" s="387" t="s">
        <v>38975</v>
      </c>
    </row>
    <row r="132" spans="1:6" ht="68.45" customHeight="1" x14ac:dyDescent="0.25">
      <c r="A132" s="384">
        <v>128</v>
      </c>
      <c r="B132" s="389" t="s">
        <v>38686</v>
      </c>
      <c r="C132" s="390" t="s">
        <v>943</v>
      </c>
      <c r="D132" s="401" t="s">
        <v>13736</v>
      </c>
      <c r="E132" s="387" t="s">
        <v>39102</v>
      </c>
      <c r="F132" s="387" t="s">
        <v>38971</v>
      </c>
    </row>
    <row r="133" spans="1:6" ht="68.45" customHeight="1" x14ac:dyDescent="0.25">
      <c r="A133" s="384">
        <v>129</v>
      </c>
      <c r="B133" s="389" t="s">
        <v>38686</v>
      </c>
      <c r="C133" s="390" t="s">
        <v>943</v>
      </c>
      <c r="D133" s="401" t="s">
        <v>13742</v>
      </c>
      <c r="E133" s="387" t="s">
        <v>39103</v>
      </c>
      <c r="F133" s="387" t="s">
        <v>38971</v>
      </c>
    </row>
    <row r="134" spans="1:6" ht="68.45" customHeight="1" x14ac:dyDescent="0.25">
      <c r="A134" s="384">
        <v>130</v>
      </c>
      <c r="B134" s="389" t="s">
        <v>38686</v>
      </c>
      <c r="C134" s="390" t="s">
        <v>943</v>
      </c>
      <c r="D134" s="401" t="s">
        <v>13754</v>
      </c>
      <c r="E134" s="387" t="s">
        <v>39104</v>
      </c>
      <c r="F134" s="387" t="s">
        <v>38969</v>
      </c>
    </row>
    <row r="135" spans="1:6" ht="68.45" customHeight="1" x14ac:dyDescent="0.25">
      <c r="A135" s="384">
        <v>131</v>
      </c>
      <c r="B135" s="389" t="s">
        <v>38686</v>
      </c>
      <c r="C135" s="390" t="s">
        <v>943</v>
      </c>
      <c r="D135" s="401" t="s">
        <v>14875</v>
      </c>
      <c r="E135" s="387" t="s">
        <v>39105</v>
      </c>
      <c r="F135" s="387" t="s">
        <v>38969</v>
      </c>
    </row>
    <row r="136" spans="1:6" ht="51.2" customHeight="1" x14ac:dyDescent="0.25">
      <c r="A136" s="384">
        <v>132</v>
      </c>
      <c r="B136" s="389" t="s">
        <v>38686</v>
      </c>
      <c r="C136" s="390" t="s">
        <v>943</v>
      </c>
      <c r="D136" s="401" t="s">
        <v>38770</v>
      </c>
      <c r="E136" s="387" t="s">
        <v>39106</v>
      </c>
      <c r="F136" s="387" t="s">
        <v>38969</v>
      </c>
    </row>
    <row r="137" spans="1:6" ht="68.45" customHeight="1" x14ac:dyDescent="0.25">
      <c r="A137" s="384">
        <v>133</v>
      </c>
      <c r="B137" s="389" t="s">
        <v>38686</v>
      </c>
      <c r="C137" s="390" t="s">
        <v>943</v>
      </c>
      <c r="D137" s="401" t="s">
        <v>13802</v>
      </c>
      <c r="E137" s="387" t="s">
        <v>39107</v>
      </c>
      <c r="F137" s="387" t="s">
        <v>38969</v>
      </c>
    </row>
    <row r="138" spans="1:6" ht="68.45" customHeight="1" x14ac:dyDescent="0.25">
      <c r="A138" s="384">
        <v>134</v>
      </c>
      <c r="B138" s="389" t="s">
        <v>38686</v>
      </c>
      <c r="C138" s="390" t="s">
        <v>943</v>
      </c>
      <c r="D138" s="401" t="s">
        <v>13872</v>
      </c>
      <c r="E138" s="387" t="s">
        <v>39108</v>
      </c>
      <c r="F138" s="387" t="s">
        <v>38969</v>
      </c>
    </row>
    <row r="139" spans="1:6" ht="68.45" customHeight="1" x14ac:dyDescent="0.25">
      <c r="A139" s="384">
        <v>135</v>
      </c>
      <c r="B139" s="389" t="s">
        <v>38686</v>
      </c>
      <c r="C139" s="390" t="s">
        <v>943</v>
      </c>
      <c r="D139" s="401" t="s">
        <v>13890</v>
      </c>
      <c r="E139" s="387" t="s">
        <v>39109</v>
      </c>
      <c r="F139" s="387" t="s">
        <v>38977</v>
      </c>
    </row>
    <row r="140" spans="1:6" ht="68.45" customHeight="1" x14ac:dyDescent="0.25">
      <c r="A140" s="384">
        <v>136</v>
      </c>
      <c r="B140" s="389" t="s">
        <v>38686</v>
      </c>
      <c r="C140" s="390" t="s">
        <v>943</v>
      </c>
      <c r="D140" s="401" t="s">
        <v>14901</v>
      </c>
      <c r="E140" s="387" t="s">
        <v>39110</v>
      </c>
      <c r="F140" s="387" t="s">
        <v>38977</v>
      </c>
    </row>
    <row r="141" spans="1:6" ht="68.45" customHeight="1" x14ac:dyDescent="0.25">
      <c r="A141" s="384">
        <v>137</v>
      </c>
      <c r="B141" s="389" t="s">
        <v>38686</v>
      </c>
      <c r="C141" s="390" t="s">
        <v>943</v>
      </c>
      <c r="D141" s="401" t="s">
        <v>38776</v>
      </c>
      <c r="E141" s="387" t="s">
        <v>39111</v>
      </c>
      <c r="F141" s="387" t="s">
        <v>38971</v>
      </c>
    </row>
    <row r="142" spans="1:6" ht="30" customHeight="1" x14ac:dyDescent="0.25">
      <c r="A142" s="402" t="s">
        <v>29816</v>
      </c>
      <c r="B142" s="402" t="s">
        <v>32667</v>
      </c>
      <c r="C142" s="402" t="s">
        <v>32668</v>
      </c>
      <c r="D142" s="402" t="s">
        <v>38617</v>
      </c>
      <c r="E142" s="402" t="s">
        <v>38967</v>
      </c>
      <c r="F142" s="402" t="s">
        <v>32673</v>
      </c>
    </row>
    <row r="143" spans="1:6" ht="85.35" customHeight="1" x14ac:dyDescent="0.25">
      <c r="A143" s="384">
        <v>138</v>
      </c>
      <c r="B143" s="391" t="s">
        <v>38778</v>
      </c>
      <c r="C143" s="392" t="s">
        <v>10152</v>
      </c>
      <c r="D143" s="403" t="s">
        <v>14011</v>
      </c>
      <c r="E143" s="387" t="s">
        <v>39112</v>
      </c>
      <c r="F143" s="387" t="s">
        <v>38969</v>
      </c>
    </row>
    <row r="144" spans="1:6" ht="85.35" customHeight="1" x14ac:dyDescent="0.25">
      <c r="A144" s="384">
        <v>139</v>
      </c>
      <c r="B144" s="391" t="s">
        <v>38778</v>
      </c>
      <c r="C144" s="392" t="s">
        <v>10152</v>
      </c>
      <c r="D144" s="404" t="s">
        <v>14018</v>
      </c>
      <c r="E144" s="387" t="s">
        <v>39113</v>
      </c>
      <c r="F144" s="387" t="s">
        <v>38975</v>
      </c>
    </row>
    <row r="145" spans="1:6" ht="85.35" customHeight="1" x14ac:dyDescent="0.25">
      <c r="A145" s="384">
        <v>140</v>
      </c>
      <c r="B145" s="391" t="s">
        <v>38778</v>
      </c>
      <c r="C145" s="392" t="s">
        <v>10152</v>
      </c>
      <c r="D145" s="404" t="s">
        <v>14031</v>
      </c>
      <c r="E145" s="387" t="s">
        <v>39114</v>
      </c>
      <c r="F145" s="387" t="s">
        <v>38969</v>
      </c>
    </row>
    <row r="146" spans="1:6" ht="85.35" customHeight="1" x14ac:dyDescent="0.25">
      <c r="A146" s="384">
        <v>141</v>
      </c>
      <c r="B146" s="391" t="s">
        <v>38778</v>
      </c>
      <c r="C146" s="392" t="s">
        <v>10152</v>
      </c>
      <c r="D146" s="404" t="s">
        <v>14044</v>
      </c>
      <c r="E146" s="387" t="s">
        <v>39115</v>
      </c>
      <c r="F146" s="387" t="s">
        <v>38969</v>
      </c>
    </row>
    <row r="147" spans="1:6" ht="85.35" customHeight="1" x14ac:dyDescent="0.25">
      <c r="A147" s="384">
        <v>142</v>
      </c>
      <c r="B147" s="391" t="s">
        <v>38778</v>
      </c>
      <c r="C147" s="392" t="s">
        <v>10152</v>
      </c>
      <c r="D147" s="404" t="s">
        <v>14056</v>
      </c>
      <c r="E147" s="387" t="s">
        <v>39116</v>
      </c>
      <c r="F147" s="387" t="s">
        <v>38969</v>
      </c>
    </row>
    <row r="148" spans="1:6" ht="85.35" customHeight="1" x14ac:dyDescent="0.25">
      <c r="A148" s="384">
        <v>143</v>
      </c>
      <c r="B148" s="391" t="s">
        <v>38778</v>
      </c>
      <c r="C148" s="392" t="s">
        <v>10152</v>
      </c>
      <c r="D148" s="404" t="s">
        <v>14067</v>
      </c>
      <c r="E148" s="387" t="s">
        <v>39117</v>
      </c>
      <c r="F148" s="387" t="s">
        <v>38988</v>
      </c>
    </row>
    <row r="149" spans="1:6" ht="85.35" customHeight="1" x14ac:dyDescent="0.25">
      <c r="A149" s="384">
        <v>144</v>
      </c>
      <c r="B149" s="391" t="s">
        <v>38778</v>
      </c>
      <c r="C149" s="392" t="s">
        <v>10152</v>
      </c>
      <c r="D149" s="404" t="s">
        <v>14080</v>
      </c>
      <c r="E149" s="387" t="s">
        <v>39118</v>
      </c>
      <c r="F149" s="387" t="s">
        <v>38969</v>
      </c>
    </row>
    <row r="150" spans="1:6" ht="85.35" customHeight="1" x14ac:dyDescent="0.25">
      <c r="A150" s="384">
        <v>145</v>
      </c>
      <c r="B150" s="391" t="s">
        <v>38778</v>
      </c>
      <c r="C150" s="392" t="s">
        <v>10152</v>
      </c>
      <c r="D150" s="404" t="s">
        <v>14086</v>
      </c>
      <c r="E150" s="387" t="s">
        <v>39119</v>
      </c>
      <c r="F150" s="387" t="s">
        <v>38971</v>
      </c>
    </row>
    <row r="151" spans="1:6" ht="85.35" customHeight="1" x14ac:dyDescent="0.25">
      <c r="A151" s="384">
        <v>146</v>
      </c>
      <c r="B151" s="391" t="s">
        <v>38778</v>
      </c>
      <c r="C151" s="392" t="s">
        <v>10152</v>
      </c>
      <c r="D151" s="404" t="s">
        <v>14098</v>
      </c>
      <c r="E151" s="387" t="s">
        <v>39120</v>
      </c>
      <c r="F151" s="387" t="s">
        <v>38969</v>
      </c>
    </row>
    <row r="152" spans="1:6" ht="85.35" customHeight="1" x14ac:dyDescent="0.25">
      <c r="A152" s="384">
        <v>147</v>
      </c>
      <c r="B152" s="391" t="s">
        <v>38778</v>
      </c>
      <c r="C152" s="392" t="s">
        <v>10152</v>
      </c>
      <c r="D152" s="404" t="s">
        <v>14111</v>
      </c>
      <c r="E152" s="387" t="s">
        <v>39121</v>
      </c>
      <c r="F152" s="387" t="s">
        <v>38971</v>
      </c>
    </row>
    <row r="153" spans="1:6" ht="85.35" customHeight="1" x14ac:dyDescent="0.25">
      <c r="A153" s="384">
        <v>148</v>
      </c>
      <c r="B153" s="391" t="s">
        <v>38778</v>
      </c>
      <c r="C153" s="392" t="s">
        <v>10152</v>
      </c>
      <c r="D153" s="404" t="s">
        <v>14124</v>
      </c>
      <c r="E153" s="387" t="s">
        <v>39122</v>
      </c>
      <c r="F153" s="387" t="s">
        <v>38969</v>
      </c>
    </row>
    <row r="154" spans="1:6" ht="85.35" customHeight="1" x14ac:dyDescent="0.25">
      <c r="A154" s="384">
        <v>149</v>
      </c>
      <c r="B154" s="391" t="s">
        <v>38778</v>
      </c>
      <c r="C154" s="392" t="s">
        <v>10152</v>
      </c>
      <c r="D154" s="404" t="s">
        <v>14136</v>
      </c>
      <c r="E154" s="387" t="s">
        <v>39123</v>
      </c>
      <c r="F154" s="387" t="s">
        <v>38969</v>
      </c>
    </row>
    <row r="155" spans="1:6" ht="85.35" customHeight="1" x14ac:dyDescent="0.25">
      <c r="A155" s="384">
        <v>150</v>
      </c>
      <c r="B155" s="391" t="s">
        <v>38778</v>
      </c>
      <c r="C155" s="392" t="s">
        <v>10152</v>
      </c>
      <c r="D155" s="404" t="s">
        <v>14148</v>
      </c>
      <c r="E155" s="387" t="s">
        <v>39124</v>
      </c>
      <c r="F155" s="387" t="s">
        <v>38969</v>
      </c>
    </row>
    <row r="156" spans="1:6" ht="85.35" customHeight="1" x14ac:dyDescent="0.25">
      <c r="A156" s="384">
        <v>151</v>
      </c>
      <c r="B156" s="391" t="s">
        <v>38778</v>
      </c>
      <c r="C156" s="392" t="s">
        <v>10152</v>
      </c>
      <c r="D156" s="404" t="s">
        <v>14160</v>
      </c>
      <c r="E156" s="387" t="s">
        <v>39125</v>
      </c>
      <c r="F156" s="387" t="s">
        <v>38969</v>
      </c>
    </row>
    <row r="157" spans="1:6" ht="85.35" customHeight="1" x14ac:dyDescent="0.25">
      <c r="A157" s="384">
        <v>152</v>
      </c>
      <c r="B157" s="391" t="s">
        <v>38778</v>
      </c>
      <c r="C157" s="392" t="s">
        <v>10152</v>
      </c>
      <c r="D157" s="404" t="s">
        <v>14172</v>
      </c>
      <c r="E157" s="387" t="s">
        <v>39126</v>
      </c>
      <c r="F157" s="387" t="s">
        <v>38988</v>
      </c>
    </row>
    <row r="158" spans="1:6" ht="85.35" customHeight="1" x14ac:dyDescent="0.25">
      <c r="A158" s="384">
        <v>153</v>
      </c>
      <c r="B158" s="391" t="s">
        <v>38778</v>
      </c>
      <c r="C158" s="392" t="s">
        <v>10152</v>
      </c>
      <c r="D158" s="404" t="s">
        <v>14185</v>
      </c>
      <c r="E158" s="387" t="s">
        <v>39127</v>
      </c>
      <c r="F158" s="387" t="s">
        <v>38969</v>
      </c>
    </row>
    <row r="159" spans="1:6" ht="85.35" customHeight="1" x14ac:dyDescent="0.25">
      <c r="A159" s="384">
        <v>154</v>
      </c>
      <c r="B159" s="391" t="s">
        <v>38778</v>
      </c>
      <c r="C159" s="392" t="s">
        <v>10152</v>
      </c>
      <c r="D159" s="404" t="s">
        <v>14197</v>
      </c>
      <c r="E159" s="387" t="s">
        <v>39128</v>
      </c>
      <c r="F159" s="387" t="s">
        <v>38969</v>
      </c>
    </row>
    <row r="160" spans="1:6" ht="85.35" customHeight="1" x14ac:dyDescent="0.25">
      <c r="A160" s="384">
        <v>155</v>
      </c>
      <c r="B160" s="391" t="s">
        <v>38778</v>
      </c>
      <c r="C160" s="392" t="s">
        <v>10152</v>
      </c>
      <c r="D160" s="404" t="s">
        <v>14209</v>
      </c>
      <c r="E160" s="387" t="s">
        <v>39129</v>
      </c>
      <c r="F160" s="387" t="s">
        <v>38975</v>
      </c>
    </row>
    <row r="161" spans="1:6" ht="85.35" customHeight="1" x14ac:dyDescent="0.25">
      <c r="A161" s="384">
        <v>156</v>
      </c>
      <c r="B161" s="391" t="s">
        <v>38778</v>
      </c>
      <c r="C161" s="392" t="s">
        <v>10152</v>
      </c>
      <c r="D161" s="404" t="s">
        <v>14215</v>
      </c>
      <c r="E161" s="387" t="s">
        <v>39130</v>
      </c>
      <c r="F161" s="387" t="s">
        <v>38990</v>
      </c>
    </row>
    <row r="162" spans="1:6" ht="85.35" customHeight="1" x14ac:dyDescent="0.25">
      <c r="A162" s="384">
        <v>157</v>
      </c>
      <c r="B162" s="391" t="s">
        <v>38778</v>
      </c>
      <c r="C162" s="392" t="s">
        <v>10152</v>
      </c>
      <c r="D162" s="404" t="s">
        <v>14227</v>
      </c>
      <c r="E162" s="387" t="s">
        <v>39131</v>
      </c>
      <c r="F162" s="387" t="s">
        <v>38988</v>
      </c>
    </row>
    <row r="163" spans="1:6" ht="85.35" customHeight="1" x14ac:dyDescent="0.25">
      <c r="A163" s="384">
        <v>158</v>
      </c>
      <c r="B163" s="391" t="s">
        <v>38778</v>
      </c>
      <c r="C163" s="392" t="s">
        <v>10152</v>
      </c>
      <c r="D163" s="404" t="s">
        <v>14233</v>
      </c>
      <c r="E163" s="387" t="s">
        <v>39132</v>
      </c>
      <c r="F163" s="387" t="s">
        <v>38977</v>
      </c>
    </row>
    <row r="164" spans="1:6" ht="85.35" customHeight="1" x14ac:dyDescent="0.25">
      <c r="A164" s="384">
        <v>159</v>
      </c>
      <c r="B164" s="391" t="s">
        <v>38778</v>
      </c>
      <c r="C164" s="392" t="s">
        <v>10152</v>
      </c>
      <c r="D164" s="404" t="s">
        <v>14245</v>
      </c>
      <c r="E164" s="387" t="s">
        <v>39133</v>
      </c>
      <c r="F164" s="387" t="s">
        <v>38969</v>
      </c>
    </row>
    <row r="165" spans="1:6" ht="85.35" customHeight="1" x14ac:dyDescent="0.25">
      <c r="A165" s="384">
        <v>160</v>
      </c>
      <c r="B165" s="391" t="s">
        <v>38778</v>
      </c>
      <c r="C165" s="392" t="s">
        <v>10152</v>
      </c>
      <c r="D165" s="404" t="s">
        <v>14258</v>
      </c>
      <c r="E165" s="387" t="s">
        <v>39134</v>
      </c>
      <c r="F165" s="387" t="s">
        <v>38969</v>
      </c>
    </row>
    <row r="166" spans="1:6" ht="85.35" customHeight="1" x14ac:dyDescent="0.25">
      <c r="A166" s="384">
        <v>161</v>
      </c>
      <c r="B166" s="391" t="s">
        <v>38778</v>
      </c>
      <c r="C166" s="392" t="s">
        <v>10152</v>
      </c>
      <c r="D166" s="404" t="s">
        <v>14270</v>
      </c>
      <c r="E166" s="387" t="s">
        <v>39135</v>
      </c>
      <c r="F166" s="387" t="s">
        <v>38990</v>
      </c>
    </row>
    <row r="167" spans="1:6" ht="85.35" customHeight="1" x14ac:dyDescent="0.25">
      <c r="A167" s="384">
        <v>162</v>
      </c>
      <c r="B167" s="391" t="s">
        <v>38778</v>
      </c>
      <c r="C167" s="392" t="s">
        <v>10152</v>
      </c>
      <c r="D167" s="404" t="s">
        <v>14283</v>
      </c>
      <c r="E167" s="387" t="s">
        <v>39136</v>
      </c>
      <c r="F167" s="387" t="s">
        <v>38969</v>
      </c>
    </row>
    <row r="168" spans="1:6" ht="85.35" customHeight="1" x14ac:dyDescent="0.25">
      <c r="A168" s="384">
        <v>163</v>
      </c>
      <c r="B168" s="391" t="s">
        <v>38778</v>
      </c>
      <c r="C168" s="392" t="s">
        <v>10152</v>
      </c>
      <c r="D168" s="404" t="s">
        <v>14295</v>
      </c>
      <c r="E168" s="387" t="s">
        <v>39137</v>
      </c>
      <c r="F168" s="387" t="s">
        <v>38969</v>
      </c>
    </row>
    <row r="169" spans="1:6" ht="85.35" customHeight="1" x14ac:dyDescent="0.25">
      <c r="A169" s="384">
        <v>164</v>
      </c>
      <c r="B169" s="391" t="s">
        <v>38778</v>
      </c>
      <c r="C169" s="392" t="s">
        <v>10152</v>
      </c>
      <c r="D169" s="404" t="s">
        <v>14309</v>
      </c>
      <c r="E169" s="387" t="s">
        <v>39138</v>
      </c>
      <c r="F169" s="387" t="s">
        <v>38969</v>
      </c>
    </row>
    <row r="170" spans="1:6" ht="85.35" customHeight="1" x14ac:dyDescent="0.25">
      <c r="A170" s="384">
        <v>165</v>
      </c>
      <c r="B170" s="391" t="s">
        <v>38778</v>
      </c>
      <c r="C170" s="392" t="s">
        <v>10152</v>
      </c>
      <c r="D170" s="404" t="s">
        <v>14316</v>
      </c>
      <c r="E170" s="387" t="s">
        <v>39139</v>
      </c>
      <c r="F170" s="387" t="s">
        <v>38988</v>
      </c>
    </row>
    <row r="171" spans="1:6" ht="85.35" customHeight="1" x14ac:dyDescent="0.25">
      <c r="A171" s="384">
        <v>166</v>
      </c>
      <c r="B171" s="391" t="s">
        <v>38778</v>
      </c>
      <c r="C171" s="392" t="s">
        <v>10152</v>
      </c>
      <c r="D171" s="404" t="s">
        <v>14328</v>
      </c>
      <c r="E171" s="387" t="s">
        <v>39140</v>
      </c>
      <c r="F171" s="387" t="s">
        <v>38969</v>
      </c>
    </row>
    <row r="172" spans="1:6" ht="85.35" customHeight="1" x14ac:dyDescent="0.25">
      <c r="A172" s="384">
        <v>167</v>
      </c>
      <c r="B172" s="391" t="s">
        <v>38778</v>
      </c>
      <c r="C172" s="392" t="s">
        <v>10152</v>
      </c>
      <c r="D172" s="404" t="s">
        <v>14341</v>
      </c>
      <c r="E172" s="387" t="s">
        <v>39141</v>
      </c>
      <c r="F172" s="387" t="s">
        <v>38969</v>
      </c>
    </row>
    <row r="173" spans="1:6" ht="85.35" customHeight="1" x14ac:dyDescent="0.25">
      <c r="A173" s="384">
        <v>168</v>
      </c>
      <c r="B173" s="391" t="s">
        <v>38778</v>
      </c>
      <c r="C173" s="392" t="s">
        <v>10152</v>
      </c>
      <c r="D173" s="404" t="s">
        <v>14353</v>
      </c>
      <c r="E173" s="387" t="s">
        <v>39142</v>
      </c>
      <c r="F173" s="387" t="s">
        <v>39143</v>
      </c>
    </row>
    <row r="174" spans="1:6" ht="85.35" customHeight="1" x14ac:dyDescent="0.25">
      <c r="A174" s="384">
        <v>169</v>
      </c>
      <c r="B174" s="391" t="s">
        <v>38778</v>
      </c>
      <c r="C174" s="392" t="s">
        <v>10152</v>
      </c>
      <c r="D174" s="404" t="s">
        <v>14360</v>
      </c>
      <c r="E174" s="387" t="s">
        <v>39144</v>
      </c>
      <c r="F174" s="387" t="s">
        <v>38990</v>
      </c>
    </row>
    <row r="175" spans="1:6" ht="85.35" customHeight="1" x14ac:dyDescent="0.25">
      <c r="A175" s="384">
        <v>170</v>
      </c>
      <c r="B175" s="391" t="s">
        <v>38778</v>
      </c>
      <c r="C175" s="392" t="s">
        <v>10152</v>
      </c>
      <c r="D175" s="404" t="s">
        <v>14372</v>
      </c>
      <c r="E175" s="387" t="s">
        <v>39145</v>
      </c>
      <c r="F175" s="387" t="s">
        <v>38971</v>
      </c>
    </row>
    <row r="176" spans="1:6" ht="85.35" customHeight="1" x14ac:dyDescent="0.25">
      <c r="A176" s="384">
        <v>171</v>
      </c>
      <c r="B176" s="391" t="s">
        <v>38778</v>
      </c>
      <c r="C176" s="392" t="s">
        <v>10152</v>
      </c>
      <c r="D176" s="404" t="s">
        <v>14384</v>
      </c>
      <c r="E176" s="387" t="s">
        <v>39146</v>
      </c>
      <c r="F176" s="387" t="s">
        <v>39143</v>
      </c>
    </row>
    <row r="177" spans="1:6" ht="85.35" customHeight="1" x14ac:dyDescent="0.25">
      <c r="A177" s="384">
        <v>172</v>
      </c>
      <c r="B177" s="391" t="s">
        <v>38778</v>
      </c>
      <c r="C177" s="392" t="s">
        <v>10152</v>
      </c>
      <c r="D177" s="404" t="s">
        <v>14390</v>
      </c>
      <c r="E177" s="387" t="s">
        <v>39147</v>
      </c>
      <c r="F177" s="387" t="s">
        <v>38969</v>
      </c>
    </row>
    <row r="178" spans="1:6" ht="85.35" customHeight="1" x14ac:dyDescent="0.25">
      <c r="A178" s="384">
        <v>173</v>
      </c>
      <c r="B178" s="391" t="s">
        <v>38778</v>
      </c>
      <c r="C178" s="392" t="s">
        <v>10152</v>
      </c>
      <c r="D178" s="404" t="s">
        <v>14402</v>
      </c>
      <c r="E178" s="387" t="s">
        <v>39148</v>
      </c>
      <c r="F178" s="387" t="s">
        <v>38969</v>
      </c>
    </row>
    <row r="179" spans="1:6" ht="85.35" customHeight="1" x14ac:dyDescent="0.25">
      <c r="A179" s="384">
        <v>174</v>
      </c>
      <c r="B179" s="391" t="s">
        <v>38778</v>
      </c>
      <c r="C179" s="392" t="s">
        <v>10152</v>
      </c>
      <c r="D179" s="404" t="s">
        <v>14416</v>
      </c>
      <c r="E179" s="387" t="s">
        <v>39149</v>
      </c>
      <c r="F179" s="387" t="s">
        <v>38988</v>
      </c>
    </row>
    <row r="180" spans="1:6" ht="85.35" customHeight="1" x14ac:dyDescent="0.25">
      <c r="A180" s="384">
        <v>175</v>
      </c>
      <c r="B180" s="391" t="s">
        <v>38778</v>
      </c>
      <c r="C180" s="392" t="s">
        <v>10152</v>
      </c>
      <c r="D180" s="404" t="s">
        <v>14424</v>
      </c>
      <c r="E180" s="387" t="s">
        <v>39150</v>
      </c>
      <c r="F180" s="387" t="s">
        <v>38969</v>
      </c>
    </row>
    <row r="181" spans="1:6" ht="102.6" customHeight="1" x14ac:dyDescent="0.25">
      <c r="A181" s="384">
        <v>176</v>
      </c>
      <c r="B181" s="391" t="s">
        <v>38778</v>
      </c>
      <c r="C181" s="392" t="s">
        <v>10152</v>
      </c>
      <c r="D181" s="404" t="s">
        <v>14438</v>
      </c>
      <c r="E181" s="387" t="s">
        <v>39151</v>
      </c>
      <c r="F181" s="387" t="s">
        <v>38969</v>
      </c>
    </row>
    <row r="182" spans="1:6" ht="85.35" customHeight="1" x14ac:dyDescent="0.25">
      <c r="A182" s="384">
        <v>177</v>
      </c>
      <c r="B182" s="391" t="s">
        <v>38778</v>
      </c>
      <c r="C182" s="392" t="s">
        <v>10162</v>
      </c>
      <c r="D182" s="404" t="s">
        <v>14451</v>
      </c>
      <c r="E182" s="387" t="s">
        <v>39152</v>
      </c>
      <c r="F182" s="387" t="s">
        <v>38990</v>
      </c>
    </row>
    <row r="183" spans="1:6" ht="85.35" customHeight="1" x14ac:dyDescent="0.25">
      <c r="A183" s="384">
        <v>178</v>
      </c>
      <c r="B183" s="391" t="s">
        <v>38778</v>
      </c>
      <c r="C183" s="392" t="s">
        <v>10162</v>
      </c>
      <c r="D183" s="404" t="s">
        <v>14464</v>
      </c>
      <c r="E183" s="387" t="s">
        <v>39153</v>
      </c>
      <c r="F183" s="387" t="s">
        <v>38977</v>
      </c>
    </row>
    <row r="184" spans="1:6" ht="85.35" customHeight="1" x14ac:dyDescent="0.25">
      <c r="A184" s="384">
        <v>179</v>
      </c>
      <c r="B184" s="391" t="s">
        <v>38778</v>
      </c>
      <c r="C184" s="392" t="s">
        <v>10162</v>
      </c>
      <c r="D184" s="404" t="s">
        <v>14476</v>
      </c>
      <c r="E184" s="387" t="s">
        <v>39154</v>
      </c>
      <c r="F184" s="387" t="s">
        <v>38975</v>
      </c>
    </row>
    <row r="185" spans="1:6" ht="85.35" customHeight="1" x14ac:dyDescent="0.25">
      <c r="A185" s="384">
        <v>180</v>
      </c>
      <c r="B185" s="391" t="s">
        <v>38778</v>
      </c>
      <c r="C185" s="392" t="s">
        <v>10162</v>
      </c>
      <c r="D185" s="404" t="s">
        <v>14482</v>
      </c>
      <c r="E185" s="387" t="s">
        <v>39155</v>
      </c>
      <c r="F185" s="387" t="s">
        <v>38969</v>
      </c>
    </row>
    <row r="186" spans="1:6" ht="85.35" customHeight="1" x14ac:dyDescent="0.25">
      <c r="A186" s="384">
        <v>181</v>
      </c>
      <c r="B186" s="391" t="s">
        <v>38778</v>
      </c>
      <c r="C186" s="392" t="s">
        <v>10162</v>
      </c>
      <c r="D186" s="404" t="s">
        <v>14494</v>
      </c>
      <c r="E186" s="387" t="s">
        <v>39156</v>
      </c>
      <c r="F186" s="387" t="s">
        <v>38969</v>
      </c>
    </row>
    <row r="187" spans="1:6" ht="85.35" customHeight="1" x14ac:dyDescent="0.25">
      <c r="A187" s="384">
        <v>182</v>
      </c>
      <c r="B187" s="391" t="s">
        <v>38778</v>
      </c>
      <c r="C187" s="392" t="s">
        <v>10162</v>
      </c>
      <c r="D187" s="404" t="s">
        <v>14501</v>
      </c>
      <c r="E187" s="387" t="s">
        <v>39157</v>
      </c>
      <c r="F187" s="387" t="s">
        <v>38988</v>
      </c>
    </row>
    <row r="188" spans="1:6" ht="85.35" customHeight="1" x14ac:dyDescent="0.25">
      <c r="A188" s="384">
        <v>183</v>
      </c>
      <c r="B188" s="391" t="s">
        <v>38778</v>
      </c>
      <c r="C188" s="392" t="s">
        <v>10162</v>
      </c>
      <c r="D188" s="404" t="s">
        <v>14513</v>
      </c>
      <c r="E188" s="387" t="s">
        <v>39158</v>
      </c>
      <c r="F188" s="387" t="s">
        <v>38971</v>
      </c>
    </row>
    <row r="189" spans="1:6" ht="85.35" customHeight="1" x14ac:dyDescent="0.25">
      <c r="A189" s="384">
        <v>184</v>
      </c>
      <c r="B189" s="391" t="s">
        <v>38778</v>
      </c>
      <c r="C189" s="392" t="s">
        <v>10162</v>
      </c>
      <c r="D189" s="404" t="s">
        <v>14525</v>
      </c>
      <c r="E189" s="387" t="s">
        <v>39159</v>
      </c>
      <c r="F189" s="387" t="s">
        <v>38969</v>
      </c>
    </row>
    <row r="190" spans="1:6" ht="85.35" customHeight="1" x14ac:dyDescent="0.25">
      <c r="A190" s="384">
        <v>185</v>
      </c>
      <c r="B190" s="391" t="s">
        <v>38778</v>
      </c>
      <c r="C190" s="392" t="s">
        <v>10162</v>
      </c>
      <c r="D190" s="404" t="s">
        <v>14537</v>
      </c>
      <c r="E190" s="387" t="s">
        <v>39160</v>
      </c>
      <c r="F190" s="387" t="s">
        <v>38969</v>
      </c>
    </row>
    <row r="191" spans="1:6" ht="85.35" customHeight="1" x14ac:dyDescent="0.25">
      <c r="A191" s="384">
        <v>186</v>
      </c>
      <c r="B191" s="391" t="s">
        <v>38778</v>
      </c>
      <c r="C191" s="392" t="s">
        <v>10162</v>
      </c>
      <c r="D191" s="404" t="s">
        <v>14549</v>
      </c>
      <c r="E191" s="387" t="s">
        <v>39161</v>
      </c>
      <c r="F191" s="387" t="s">
        <v>38969</v>
      </c>
    </row>
    <row r="192" spans="1:6" ht="85.35" customHeight="1" x14ac:dyDescent="0.25">
      <c r="A192" s="384">
        <v>187</v>
      </c>
      <c r="B192" s="391" t="s">
        <v>38778</v>
      </c>
      <c r="C192" s="392" t="s">
        <v>10162</v>
      </c>
      <c r="D192" s="404" t="s">
        <v>14561</v>
      </c>
      <c r="E192" s="387" t="s">
        <v>39162</v>
      </c>
      <c r="F192" s="387" t="s">
        <v>38969</v>
      </c>
    </row>
    <row r="193" spans="1:6" ht="85.35" customHeight="1" x14ac:dyDescent="0.25">
      <c r="A193" s="384">
        <v>188</v>
      </c>
      <c r="B193" s="391" t="s">
        <v>38778</v>
      </c>
      <c r="C193" s="392" t="s">
        <v>10168</v>
      </c>
      <c r="D193" s="404" t="s">
        <v>14579</v>
      </c>
      <c r="E193" s="387" t="s">
        <v>39163</v>
      </c>
      <c r="F193" s="387" t="s">
        <v>38969</v>
      </c>
    </row>
    <row r="194" spans="1:6" ht="85.35" customHeight="1" x14ac:dyDescent="0.25">
      <c r="A194" s="384">
        <v>189</v>
      </c>
      <c r="B194" s="391" t="s">
        <v>38778</v>
      </c>
      <c r="C194" s="392" t="s">
        <v>10168</v>
      </c>
      <c r="D194" s="404" t="s">
        <v>14591</v>
      </c>
      <c r="E194" s="387" t="s">
        <v>39164</v>
      </c>
      <c r="F194" s="387" t="s">
        <v>38990</v>
      </c>
    </row>
    <row r="195" spans="1:6" ht="85.35" customHeight="1" x14ac:dyDescent="0.25">
      <c r="A195" s="384">
        <v>190</v>
      </c>
      <c r="B195" s="391" t="s">
        <v>38778</v>
      </c>
      <c r="C195" s="392" t="s">
        <v>10168</v>
      </c>
      <c r="D195" s="404" t="s">
        <v>14598</v>
      </c>
      <c r="E195" s="387" t="s">
        <v>39165</v>
      </c>
      <c r="F195" s="387" t="s">
        <v>38969</v>
      </c>
    </row>
    <row r="196" spans="1:6" ht="85.35" customHeight="1" x14ac:dyDescent="0.25">
      <c r="A196" s="384">
        <v>191</v>
      </c>
      <c r="B196" s="391" t="s">
        <v>38778</v>
      </c>
      <c r="C196" s="392" t="s">
        <v>10168</v>
      </c>
      <c r="D196" s="404" t="s">
        <v>14611</v>
      </c>
      <c r="E196" s="387" t="s">
        <v>39166</v>
      </c>
      <c r="F196" s="387" t="s">
        <v>38969</v>
      </c>
    </row>
    <row r="197" spans="1:6" ht="85.35" customHeight="1" x14ac:dyDescent="0.25">
      <c r="A197" s="384">
        <v>192</v>
      </c>
      <c r="B197" s="391" t="s">
        <v>38778</v>
      </c>
      <c r="C197" s="392" t="s">
        <v>10168</v>
      </c>
      <c r="D197" s="404" t="s">
        <v>14623</v>
      </c>
      <c r="E197" s="387" t="s">
        <v>39167</v>
      </c>
      <c r="F197" s="387" t="s">
        <v>38969</v>
      </c>
    </row>
    <row r="198" spans="1:6" ht="68.45" customHeight="1" x14ac:dyDescent="0.25">
      <c r="A198" s="384">
        <v>193</v>
      </c>
      <c r="B198" s="391" t="s">
        <v>38778</v>
      </c>
      <c r="C198" s="392" t="s">
        <v>10168</v>
      </c>
      <c r="D198" s="404" t="s">
        <v>11537</v>
      </c>
      <c r="E198" s="387" t="s">
        <v>39168</v>
      </c>
      <c r="F198" s="387" t="s">
        <v>38969</v>
      </c>
    </row>
    <row r="199" spans="1:6" ht="85.35" customHeight="1" x14ac:dyDescent="0.25">
      <c r="A199" s="384">
        <v>194</v>
      </c>
      <c r="B199" s="391" t="s">
        <v>38778</v>
      </c>
      <c r="C199" s="392" t="s">
        <v>10168</v>
      </c>
      <c r="D199" s="404" t="s">
        <v>14646</v>
      </c>
      <c r="E199" s="387" t="s">
        <v>39169</v>
      </c>
      <c r="F199" s="387" t="s">
        <v>39170</v>
      </c>
    </row>
    <row r="200" spans="1:6" ht="85.35" customHeight="1" x14ac:dyDescent="0.25">
      <c r="A200" s="384">
        <v>195</v>
      </c>
      <c r="B200" s="391" t="s">
        <v>38778</v>
      </c>
      <c r="C200" s="392" t="s">
        <v>10168</v>
      </c>
      <c r="D200" s="404" t="s">
        <v>14658</v>
      </c>
      <c r="E200" s="387" t="s">
        <v>39171</v>
      </c>
      <c r="F200" s="387" t="s">
        <v>38969</v>
      </c>
    </row>
    <row r="201" spans="1:6" ht="85.35" customHeight="1" x14ac:dyDescent="0.25">
      <c r="A201" s="384">
        <v>196</v>
      </c>
      <c r="B201" s="391" t="s">
        <v>38778</v>
      </c>
      <c r="C201" s="392" t="s">
        <v>10168</v>
      </c>
      <c r="D201" s="404" t="s">
        <v>14665</v>
      </c>
      <c r="E201" s="387" t="s">
        <v>39172</v>
      </c>
      <c r="F201" s="387" t="s">
        <v>38969</v>
      </c>
    </row>
    <row r="202" spans="1:6" ht="85.35" customHeight="1" x14ac:dyDescent="0.25">
      <c r="A202" s="384">
        <v>197</v>
      </c>
      <c r="B202" s="391" t="s">
        <v>38778</v>
      </c>
      <c r="C202" s="392" t="s">
        <v>10168</v>
      </c>
      <c r="D202" s="404" t="s">
        <v>14677</v>
      </c>
      <c r="E202" s="387" t="s">
        <v>39173</v>
      </c>
      <c r="F202" s="387" t="s">
        <v>38969</v>
      </c>
    </row>
    <row r="203" spans="1:6" ht="85.35" customHeight="1" x14ac:dyDescent="0.25">
      <c r="A203" s="384">
        <v>198</v>
      </c>
      <c r="B203" s="391" t="s">
        <v>38778</v>
      </c>
      <c r="C203" s="392" t="s">
        <v>10168</v>
      </c>
      <c r="D203" s="404" t="s">
        <v>14689</v>
      </c>
      <c r="E203" s="387" t="s">
        <v>39174</v>
      </c>
      <c r="F203" s="387" t="s">
        <v>38969</v>
      </c>
    </row>
    <row r="204" spans="1:6" ht="85.35" customHeight="1" x14ac:dyDescent="0.25">
      <c r="A204" s="384">
        <v>199</v>
      </c>
      <c r="B204" s="391" t="s">
        <v>38778</v>
      </c>
      <c r="C204" s="392" t="s">
        <v>10168</v>
      </c>
      <c r="D204" s="404" t="s">
        <v>14702</v>
      </c>
      <c r="E204" s="387" t="s">
        <v>39175</v>
      </c>
      <c r="F204" s="387" t="s">
        <v>38988</v>
      </c>
    </row>
    <row r="205" spans="1:6" ht="85.35" customHeight="1" x14ac:dyDescent="0.25">
      <c r="A205" s="384">
        <v>200</v>
      </c>
      <c r="B205" s="391" t="s">
        <v>38778</v>
      </c>
      <c r="C205" s="392" t="s">
        <v>10168</v>
      </c>
      <c r="D205" s="404" t="s">
        <v>14714</v>
      </c>
      <c r="E205" s="387" t="s">
        <v>39176</v>
      </c>
      <c r="F205" s="387" t="s">
        <v>39026</v>
      </c>
    </row>
    <row r="206" spans="1:6" ht="85.35" customHeight="1" x14ac:dyDescent="0.25">
      <c r="A206" s="384">
        <v>201</v>
      </c>
      <c r="B206" s="391" t="s">
        <v>38778</v>
      </c>
      <c r="C206" s="392" t="s">
        <v>10168</v>
      </c>
      <c r="D206" s="404" t="s">
        <v>14720</v>
      </c>
      <c r="E206" s="387" t="s">
        <v>39177</v>
      </c>
      <c r="F206" s="387" t="s">
        <v>39143</v>
      </c>
    </row>
    <row r="207" spans="1:6" ht="85.35" customHeight="1" x14ac:dyDescent="0.25">
      <c r="A207" s="384">
        <v>202</v>
      </c>
      <c r="B207" s="391" t="s">
        <v>38778</v>
      </c>
      <c r="C207" s="392" t="s">
        <v>10168</v>
      </c>
      <c r="D207" s="404" t="s">
        <v>14732</v>
      </c>
      <c r="E207" s="387" t="s">
        <v>39178</v>
      </c>
      <c r="F207" s="387" t="s">
        <v>38969</v>
      </c>
    </row>
    <row r="208" spans="1:6" ht="85.35" customHeight="1" x14ac:dyDescent="0.25">
      <c r="A208" s="384">
        <v>203</v>
      </c>
      <c r="B208" s="391" t="s">
        <v>38778</v>
      </c>
      <c r="C208" s="392" t="s">
        <v>10168</v>
      </c>
      <c r="D208" s="404" t="s">
        <v>14743</v>
      </c>
      <c r="E208" s="387" t="s">
        <v>39179</v>
      </c>
      <c r="F208" s="387" t="s">
        <v>39026</v>
      </c>
    </row>
    <row r="209" spans="1:6" ht="85.35" customHeight="1" x14ac:dyDescent="0.25">
      <c r="A209" s="384">
        <v>204</v>
      </c>
      <c r="B209" s="391" t="s">
        <v>38778</v>
      </c>
      <c r="C209" s="392" t="s">
        <v>10168</v>
      </c>
      <c r="D209" s="404" t="s">
        <v>14755</v>
      </c>
      <c r="E209" s="387" t="s">
        <v>39180</v>
      </c>
      <c r="F209" s="387" t="s">
        <v>38969</v>
      </c>
    </row>
    <row r="210" spans="1:6" ht="102.6" customHeight="1" x14ac:dyDescent="0.25">
      <c r="A210" s="384">
        <v>205</v>
      </c>
      <c r="B210" s="391" t="s">
        <v>38778</v>
      </c>
      <c r="C210" s="392" t="s">
        <v>10177</v>
      </c>
      <c r="D210" s="404" t="s">
        <v>14770</v>
      </c>
      <c r="E210" s="387" t="s">
        <v>39181</v>
      </c>
      <c r="F210" s="387" t="s">
        <v>38969</v>
      </c>
    </row>
    <row r="211" spans="1:6" ht="102.6" customHeight="1" x14ac:dyDescent="0.25">
      <c r="A211" s="384">
        <v>206</v>
      </c>
      <c r="B211" s="391" t="s">
        <v>38778</v>
      </c>
      <c r="C211" s="392" t="s">
        <v>10177</v>
      </c>
      <c r="D211" s="404" t="s">
        <v>14778</v>
      </c>
      <c r="E211" s="387" t="s">
        <v>39182</v>
      </c>
      <c r="F211" s="387" t="s">
        <v>39143</v>
      </c>
    </row>
    <row r="212" spans="1:6" ht="85.35" customHeight="1" x14ac:dyDescent="0.25">
      <c r="A212" s="384">
        <v>207</v>
      </c>
      <c r="B212" s="391" t="s">
        <v>38778</v>
      </c>
      <c r="C212" s="392" t="s">
        <v>10183</v>
      </c>
      <c r="D212" s="404" t="s">
        <v>14786</v>
      </c>
      <c r="E212" s="387" t="s">
        <v>39183</v>
      </c>
      <c r="F212" s="387" t="s">
        <v>39143</v>
      </c>
    </row>
    <row r="213" spans="1:6" ht="85.35" customHeight="1" x14ac:dyDescent="0.25">
      <c r="A213" s="384">
        <v>208</v>
      </c>
      <c r="B213" s="391" t="s">
        <v>38778</v>
      </c>
      <c r="C213" s="392" t="s">
        <v>10183</v>
      </c>
      <c r="D213" s="404" t="s">
        <v>14792</v>
      </c>
      <c r="E213" s="387" t="s">
        <v>39184</v>
      </c>
      <c r="F213" s="387" t="s">
        <v>38969</v>
      </c>
    </row>
    <row r="214" spans="1:6" ht="85.35" customHeight="1" x14ac:dyDescent="0.25">
      <c r="A214" s="384">
        <v>209</v>
      </c>
      <c r="B214" s="391" t="s">
        <v>38778</v>
      </c>
      <c r="C214" s="392" t="s">
        <v>10183</v>
      </c>
      <c r="D214" s="404" t="s">
        <v>14798</v>
      </c>
      <c r="E214" s="387" t="s">
        <v>39185</v>
      </c>
      <c r="F214" s="387" t="s">
        <v>38969</v>
      </c>
    </row>
    <row r="215" spans="1:6" ht="85.35" customHeight="1" x14ac:dyDescent="0.25">
      <c r="A215" s="384">
        <v>210</v>
      </c>
      <c r="B215" s="391" t="s">
        <v>38778</v>
      </c>
      <c r="C215" s="392" t="s">
        <v>10183</v>
      </c>
      <c r="D215" s="404" t="s">
        <v>14806</v>
      </c>
      <c r="E215" s="387" t="s">
        <v>39186</v>
      </c>
      <c r="F215" s="387" t="s">
        <v>38969</v>
      </c>
    </row>
    <row r="216" spans="1:6" ht="85.35" customHeight="1" x14ac:dyDescent="0.25">
      <c r="A216" s="384">
        <v>211</v>
      </c>
      <c r="B216" s="391" t="s">
        <v>38778</v>
      </c>
      <c r="C216" s="392" t="s">
        <v>10183</v>
      </c>
      <c r="D216" s="404" t="s">
        <v>14812</v>
      </c>
      <c r="E216" s="387" t="s">
        <v>39187</v>
      </c>
      <c r="F216" s="387" t="s">
        <v>38969</v>
      </c>
    </row>
    <row r="217" spans="1:6" ht="85.35" customHeight="1" x14ac:dyDescent="0.25">
      <c r="A217" s="384">
        <v>212</v>
      </c>
      <c r="B217" s="391" t="s">
        <v>38778</v>
      </c>
      <c r="C217" s="392" t="s">
        <v>10183</v>
      </c>
      <c r="D217" s="404" t="s">
        <v>14818</v>
      </c>
      <c r="E217" s="387" t="s">
        <v>39188</v>
      </c>
      <c r="F217" s="387" t="s">
        <v>38969</v>
      </c>
    </row>
    <row r="218" spans="1:6" ht="85.35" customHeight="1" x14ac:dyDescent="0.25">
      <c r="A218" s="384">
        <v>213</v>
      </c>
      <c r="B218" s="391" t="s">
        <v>38778</v>
      </c>
      <c r="C218" s="392" t="s">
        <v>10183</v>
      </c>
      <c r="D218" s="404" t="s">
        <v>14824</v>
      </c>
      <c r="E218" s="387" t="s">
        <v>39189</v>
      </c>
      <c r="F218" s="387" t="s">
        <v>39026</v>
      </c>
    </row>
    <row r="219" spans="1:6" ht="85.35" customHeight="1" x14ac:dyDescent="0.25">
      <c r="A219" s="384">
        <v>214</v>
      </c>
      <c r="B219" s="391" t="s">
        <v>38778</v>
      </c>
      <c r="C219" s="392" t="s">
        <v>10183</v>
      </c>
      <c r="D219" s="404" t="s">
        <v>14830</v>
      </c>
      <c r="E219" s="387" t="s">
        <v>39190</v>
      </c>
      <c r="F219" s="387" t="s">
        <v>38990</v>
      </c>
    </row>
    <row r="220" spans="1:6" ht="85.35" customHeight="1" x14ac:dyDescent="0.25">
      <c r="A220" s="384">
        <v>215</v>
      </c>
      <c r="B220" s="391" t="s">
        <v>38778</v>
      </c>
      <c r="C220" s="392" t="s">
        <v>10183</v>
      </c>
      <c r="D220" s="404" t="s">
        <v>14836</v>
      </c>
      <c r="E220" s="387" t="s">
        <v>39191</v>
      </c>
      <c r="F220" s="387" t="s">
        <v>38969</v>
      </c>
    </row>
    <row r="221" spans="1:6" ht="85.35" customHeight="1" x14ac:dyDescent="0.25">
      <c r="A221" s="384">
        <v>216</v>
      </c>
      <c r="B221" s="391" t="s">
        <v>38778</v>
      </c>
      <c r="C221" s="392" t="s">
        <v>10183</v>
      </c>
      <c r="D221" s="404" t="s">
        <v>14843</v>
      </c>
      <c r="E221" s="387" t="s">
        <v>39192</v>
      </c>
      <c r="F221" s="387" t="s">
        <v>38969</v>
      </c>
    </row>
    <row r="222" spans="1:6" ht="85.35" customHeight="1" x14ac:dyDescent="0.25">
      <c r="A222" s="384">
        <v>217</v>
      </c>
      <c r="B222" s="391" t="s">
        <v>38778</v>
      </c>
      <c r="C222" s="392" t="s">
        <v>10183</v>
      </c>
      <c r="D222" s="404" t="s">
        <v>14849</v>
      </c>
      <c r="E222" s="387" t="s">
        <v>39193</v>
      </c>
      <c r="F222" s="387" t="s">
        <v>38969</v>
      </c>
    </row>
    <row r="223" spans="1:6" ht="85.35" customHeight="1" x14ac:dyDescent="0.25">
      <c r="A223" s="384">
        <v>218</v>
      </c>
      <c r="B223" s="391" t="s">
        <v>38778</v>
      </c>
      <c r="C223" s="392" t="s">
        <v>10183</v>
      </c>
      <c r="D223" s="404" t="s">
        <v>14856</v>
      </c>
      <c r="E223" s="387" t="s">
        <v>39194</v>
      </c>
      <c r="F223" s="387" t="s">
        <v>38969</v>
      </c>
    </row>
    <row r="224" spans="1:6" ht="85.35" customHeight="1" x14ac:dyDescent="0.25">
      <c r="A224" s="384">
        <v>219</v>
      </c>
      <c r="B224" s="391" t="s">
        <v>38778</v>
      </c>
      <c r="C224" s="392" t="s">
        <v>10183</v>
      </c>
      <c r="D224" s="404" t="s">
        <v>14863</v>
      </c>
      <c r="E224" s="387" t="s">
        <v>39195</v>
      </c>
      <c r="F224" s="387" t="s">
        <v>38969</v>
      </c>
    </row>
    <row r="225" spans="1:6" ht="85.35" customHeight="1" x14ac:dyDescent="0.25">
      <c r="A225" s="384">
        <v>220</v>
      </c>
      <c r="B225" s="391" t="s">
        <v>38778</v>
      </c>
      <c r="C225" s="392" t="s">
        <v>10183</v>
      </c>
      <c r="D225" s="404" t="s">
        <v>14869</v>
      </c>
      <c r="E225" s="387" t="s">
        <v>39196</v>
      </c>
      <c r="F225" s="387" t="s">
        <v>38969</v>
      </c>
    </row>
    <row r="226" spans="1:6" ht="85.35" customHeight="1" x14ac:dyDescent="0.25">
      <c r="A226" s="384">
        <v>221</v>
      </c>
      <c r="B226" s="391" t="s">
        <v>38778</v>
      </c>
      <c r="C226" s="392" t="s">
        <v>10183</v>
      </c>
      <c r="D226" s="404" t="s">
        <v>14876</v>
      </c>
      <c r="E226" s="387" t="s">
        <v>39197</v>
      </c>
      <c r="F226" s="387" t="s">
        <v>38969</v>
      </c>
    </row>
    <row r="227" spans="1:6" ht="102.6" customHeight="1" x14ac:dyDescent="0.25">
      <c r="A227" s="384">
        <v>222</v>
      </c>
      <c r="B227" s="391" t="s">
        <v>38778</v>
      </c>
      <c r="C227" s="392" t="s">
        <v>10201</v>
      </c>
      <c r="D227" s="404" t="s">
        <v>14883</v>
      </c>
      <c r="E227" s="387" t="s">
        <v>39198</v>
      </c>
      <c r="F227" s="387" t="s">
        <v>39143</v>
      </c>
    </row>
    <row r="228" spans="1:6" ht="102.6" customHeight="1" x14ac:dyDescent="0.25">
      <c r="A228" s="384">
        <v>223</v>
      </c>
      <c r="B228" s="391" t="s">
        <v>38778</v>
      </c>
      <c r="C228" s="392" t="s">
        <v>10201</v>
      </c>
      <c r="D228" s="404" t="s">
        <v>14889</v>
      </c>
      <c r="E228" s="387" t="s">
        <v>39199</v>
      </c>
      <c r="F228" s="387" t="s">
        <v>38969</v>
      </c>
    </row>
    <row r="229" spans="1:6" ht="85.35" customHeight="1" x14ac:dyDescent="0.25">
      <c r="A229" s="384">
        <v>224</v>
      </c>
      <c r="B229" s="391" t="s">
        <v>38778</v>
      </c>
      <c r="C229" s="392" t="s">
        <v>10275</v>
      </c>
      <c r="D229" s="404" t="s">
        <v>14895</v>
      </c>
      <c r="E229" s="387" t="s">
        <v>39200</v>
      </c>
      <c r="F229" s="387" t="s">
        <v>39143</v>
      </c>
    </row>
    <row r="230" spans="1:6" ht="85.35" customHeight="1" x14ac:dyDescent="0.25">
      <c r="A230" s="384">
        <v>225</v>
      </c>
      <c r="B230" s="391" t="s">
        <v>38778</v>
      </c>
      <c r="C230" s="392" t="s">
        <v>10275</v>
      </c>
      <c r="D230" s="404" t="s">
        <v>14902</v>
      </c>
      <c r="E230" s="387" t="s">
        <v>39201</v>
      </c>
      <c r="F230" s="387" t="s">
        <v>38969</v>
      </c>
    </row>
    <row r="231" spans="1:6" ht="85.35" customHeight="1" x14ac:dyDescent="0.25">
      <c r="A231" s="384">
        <v>226</v>
      </c>
      <c r="B231" s="391" t="s">
        <v>38778</v>
      </c>
      <c r="C231" s="392" t="s">
        <v>10275</v>
      </c>
      <c r="D231" s="404" t="s">
        <v>14908</v>
      </c>
      <c r="E231" s="387" t="s">
        <v>39202</v>
      </c>
      <c r="F231" s="387" t="s">
        <v>39026</v>
      </c>
    </row>
    <row r="232" spans="1:6" ht="85.35" customHeight="1" x14ac:dyDescent="0.25">
      <c r="A232" s="384">
        <v>227</v>
      </c>
      <c r="B232" s="391" t="s">
        <v>38778</v>
      </c>
      <c r="C232" s="392" t="s">
        <v>10275</v>
      </c>
      <c r="D232" s="404" t="s">
        <v>14914</v>
      </c>
      <c r="E232" s="387" t="s">
        <v>39203</v>
      </c>
      <c r="F232" s="387" t="s">
        <v>38969</v>
      </c>
    </row>
    <row r="233" spans="1:6" ht="85.35" customHeight="1" x14ac:dyDescent="0.25">
      <c r="A233" s="384">
        <v>228</v>
      </c>
      <c r="B233" s="391" t="s">
        <v>38778</v>
      </c>
      <c r="C233" s="392" t="s">
        <v>10275</v>
      </c>
      <c r="D233" s="404" t="s">
        <v>14920</v>
      </c>
      <c r="E233" s="387" t="s">
        <v>39204</v>
      </c>
      <c r="F233" s="387" t="s">
        <v>38971</v>
      </c>
    </row>
    <row r="234" spans="1:6" ht="85.35" customHeight="1" x14ac:dyDescent="0.25">
      <c r="A234" s="384">
        <v>229</v>
      </c>
      <c r="B234" s="391" t="s">
        <v>38778</v>
      </c>
      <c r="C234" s="392" t="s">
        <v>10275</v>
      </c>
      <c r="D234" s="404" t="s">
        <v>14926</v>
      </c>
      <c r="E234" s="387" t="s">
        <v>39205</v>
      </c>
      <c r="F234" s="387" t="s">
        <v>38969</v>
      </c>
    </row>
    <row r="235" spans="1:6" ht="85.35" customHeight="1" x14ac:dyDescent="0.25">
      <c r="A235" s="384">
        <v>230</v>
      </c>
      <c r="B235" s="391" t="s">
        <v>38778</v>
      </c>
      <c r="C235" s="392" t="s">
        <v>10275</v>
      </c>
      <c r="D235" s="404" t="s">
        <v>14932</v>
      </c>
      <c r="E235" s="387" t="s">
        <v>39206</v>
      </c>
      <c r="F235" s="387" t="s">
        <v>38969</v>
      </c>
    </row>
    <row r="236" spans="1:6" ht="153.75" customHeight="1" x14ac:dyDescent="0.25">
      <c r="A236" s="384">
        <v>231</v>
      </c>
      <c r="B236" s="391" t="s">
        <v>38778</v>
      </c>
      <c r="C236" s="392" t="s">
        <v>10240</v>
      </c>
      <c r="D236" s="404" t="s">
        <v>14938</v>
      </c>
      <c r="E236" s="387" t="s">
        <v>39207</v>
      </c>
      <c r="F236" s="387" t="s">
        <v>38975</v>
      </c>
    </row>
    <row r="237" spans="1:6" ht="102.6" customHeight="1" x14ac:dyDescent="0.25">
      <c r="A237" s="384">
        <v>232</v>
      </c>
      <c r="B237" s="391" t="s">
        <v>38778</v>
      </c>
      <c r="C237" s="392" t="s">
        <v>10245</v>
      </c>
      <c r="D237" s="404" t="s">
        <v>14944</v>
      </c>
      <c r="E237" s="387" t="s">
        <v>39208</v>
      </c>
      <c r="F237" s="387" t="s">
        <v>38977</v>
      </c>
    </row>
    <row r="238" spans="1:6" ht="119.65" customHeight="1" x14ac:dyDescent="0.25">
      <c r="A238" s="384">
        <v>233</v>
      </c>
      <c r="B238" s="391" t="s">
        <v>38778</v>
      </c>
      <c r="C238" s="392" t="s">
        <v>10245</v>
      </c>
      <c r="D238" s="404" t="s">
        <v>14950</v>
      </c>
      <c r="E238" s="387" t="s">
        <v>39209</v>
      </c>
      <c r="F238" s="387" t="s">
        <v>38969</v>
      </c>
    </row>
    <row r="239" spans="1:6" ht="102.6" customHeight="1" x14ac:dyDescent="0.25">
      <c r="A239" s="384">
        <v>234</v>
      </c>
      <c r="B239" s="391" t="s">
        <v>38778</v>
      </c>
      <c r="C239" s="392" t="s">
        <v>10245</v>
      </c>
      <c r="D239" s="404" t="s">
        <v>14956</v>
      </c>
      <c r="E239" s="387" t="s">
        <v>39210</v>
      </c>
      <c r="F239" s="387" t="s">
        <v>38988</v>
      </c>
    </row>
    <row r="240" spans="1:6" ht="119.65" customHeight="1" x14ac:dyDescent="0.25">
      <c r="A240" s="384">
        <v>235</v>
      </c>
      <c r="B240" s="391" t="s">
        <v>38778</v>
      </c>
      <c r="C240" s="392" t="s">
        <v>10303</v>
      </c>
      <c r="D240" s="404" t="s">
        <v>14962</v>
      </c>
      <c r="E240" s="387" t="s">
        <v>39211</v>
      </c>
      <c r="F240" s="387" t="s">
        <v>38988</v>
      </c>
    </row>
    <row r="241" spans="1:6" ht="102.6" customHeight="1" x14ac:dyDescent="0.25">
      <c r="A241" s="384">
        <v>236</v>
      </c>
      <c r="B241" s="391" t="s">
        <v>38778</v>
      </c>
      <c r="C241" s="392" t="s">
        <v>13097</v>
      </c>
      <c r="D241" s="404" t="s">
        <v>14968</v>
      </c>
      <c r="E241" s="387" t="s">
        <v>39212</v>
      </c>
      <c r="F241" s="387" t="s">
        <v>38971</v>
      </c>
    </row>
    <row r="242" spans="1:6" ht="102.6" customHeight="1" x14ac:dyDescent="0.25">
      <c r="A242" s="384">
        <v>237</v>
      </c>
      <c r="B242" s="391" t="s">
        <v>38778</v>
      </c>
      <c r="C242" s="392" t="s">
        <v>13097</v>
      </c>
      <c r="D242" s="404" t="s">
        <v>14974</v>
      </c>
      <c r="E242" s="387" t="s">
        <v>39213</v>
      </c>
      <c r="F242" s="387" t="s">
        <v>39143</v>
      </c>
    </row>
    <row r="243" spans="1:6" ht="102.6" customHeight="1" x14ac:dyDescent="0.25">
      <c r="A243" s="384">
        <v>238</v>
      </c>
      <c r="B243" s="391" t="s">
        <v>38778</v>
      </c>
      <c r="C243" s="392" t="s">
        <v>13097</v>
      </c>
      <c r="D243" s="404" t="s">
        <v>14980</v>
      </c>
      <c r="E243" s="387" t="s">
        <v>39214</v>
      </c>
      <c r="F243" s="387" t="s">
        <v>38969</v>
      </c>
    </row>
    <row r="244" spans="1:6" ht="102.6" customHeight="1" x14ac:dyDescent="0.25">
      <c r="A244" s="384">
        <v>239</v>
      </c>
      <c r="B244" s="391" t="s">
        <v>38778</v>
      </c>
      <c r="C244" s="392" t="s">
        <v>10279</v>
      </c>
      <c r="D244" s="404" t="s">
        <v>14986</v>
      </c>
      <c r="E244" s="387" t="s">
        <v>39215</v>
      </c>
      <c r="F244" s="387" t="s">
        <v>38969</v>
      </c>
    </row>
    <row r="245" spans="1:6" ht="102.6" customHeight="1" x14ac:dyDescent="0.25">
      <c r="A245" s="384">
        <v>240</v>
      </c>
      <c r="B245" s="391" t="s">
        <v>38778</v>
      </c>
      <c r="C245" s="392" t="s">
        <v>10279</v>
      </c>
      <c r="D245" s="404" t="s">
        <v>14992</v>
      </c>
      <c r="E245" s="387" t="s">
        <v>39216</v>
      </c>
      <c r="F245" s="387" t="s">
        <v>38971</v>
      </c>
    </row>
    <row r="246" spans="1:6" ht="102.6" customHeight="1" x14ac:dyDescent="0.25">
      <c r="A246" s="384">
        <v>241</v>
      </c>
      <c r="B246" s="391" t="s">
        <v>38778</v>
      </c>
      <c r="C246" s="392" t="s">
        <v>10279</v>
      </c>
      <c r="D246" s="404" t="s">
        <v>14998</v>
      </c>
      <c r="E246" s="387" t="s">
        <v>39217</v>
      </c>
      <c r="F246" s="387" t="s">
        <v>38975</v>
      </c>
    </row>
    <row r="247" spans="1:6" ht="102.6" customHeight="1" x14ac:dyDescent="0.25">
      <c r="A247" s="384">
        <v>242</v>
      </c>
      <c r="B247" s="391" t="s">
        <v>38778</v>
      </c>
      <c r="C247" s="392" t="s">
        <v>10279</v>
      </c>
      <c r="D247" s="404" t="s">
        <v>15004</v>
      </c>
      <c r="E247" s="387" t="s">
        <v>39218</v>
      </c>
      <c r="F247" s="387" t="s">
        <v>38988</v>
      </c>
    </row>
    <row r="248" spans="1:6" ht="102.6" customHeight="1" x14ac:dyDescent="0.25">
      <c r="A248" s="384">
        <v>243</v>
      </c>
      <c r="B248" s="391" t="s">
        <v>38778</v>
      </c>
      <c r="C248" s="392" t="s">
        <v>10279</v>
      </c>
      <c r="D248" s="404" t="s">
        <v>15010</v>
      </c>
      <c r="E248" s="387" t="s">
        <v>39219</v>
      </c>
      <c r="F248" s="387" t="s">
        <v>39143</v>
      </c>
    </row>
    <row r="249" spans="1:6" ht="102.6" customHeight="1" x14ac:dyDescent="0.25">
      <c r="A249" s="384">
        <v>244</v>
      </c>
      <c r="B249" s="391" t="s">
        <v>38778</v>
      </c>
      <c r="C249" s="392" t="s">
        <v>10279</v>
      </c>
      <c r="D249" s="404" t="s">
        <v>15016</v>
      </c>
      <c r="E249" s="387" t="s">
        <v>39220</v>
      </c>
      <c r="F249" s="387" t="s">
        <v>38971</v>
      </c>
    </row>
    <row r="250" spans="1:6" ht="85.35" customHeight="1" x14ac:dyDescent="0.25">
      <c r="A250" s="384">
        <v>245</v>
      </c>
      <c r="B250" s="391" t="s">
        <v>38778</v>
      </c>
      <c r="C250" s="392" t="s">
        <v>10288</v>
      </c>
      <c r="D250" s="404" t="s">
        <v>15022</v>
      </c>
      <c r="E250" s="387" t="s">
        <v>39221</v>
      </c>
      <c r="F250" s="387" t="s">
        <v>38969</v>
      </c>
    </row>
    <row r="251" spans="1:6" ht="85.35" customHeight="1" x14ac:dyDescent="0.25">
      <c r="A251" s="384">
        <v>246</v>
      </c>
      <c r="B251" s="391" t="s">
        <v>38778</v>
      </c>
      <c r="C251" s="392" t="s">
        <v>10288</v>
      </c>
      <c r="D251" s="404" t="s">
        <v>15028</v>
      </c>
      <c r="E251" s="387" t="s">
        <v>39222</v>
      </c>
      <c r="F251" s="387" t="s">
        <v>38969</v>
      </c>
    </row>
    <row r="252" spans="1:6" ht="85.35" customHeight="1" x14ac:dyDescent="0.25">
      <c r="A252" s="384">
        <v>247</v>
      </c>
      <c r="B252" s="391" t="s">
        <v>38778</v>
      </c>
      <c r="C252" s="392" t="s">
        <v>10288</v>
      </c>
      <c r="D252" s="404" t="s">
        <v>15034</v>
      </c>
      <c r="E252" s="387" t="s">
        <v>39223</v>
      </c>
      <c r="F252" s="387" t="s">
        <v>38969</v>
      </c>
    </row>
    <row r="253" spans="1:6" ht="85.35" customHeight="1" x14ac:dyDescent="0.25">
      <c r="A253" s="384">
        <v>248</v>
      </c>
      <c r="B253" s="391" t="s">
        <v>38778</v>
      </c>
      <c r="C253" s="392" t="s">
        <v>10288</v>
      </c>
      <c r="D253" s="404" t="s">
        <v>15040</v>
      </c>
      <c r="E253" s="387" t="s">
        <v>39224</v>
      </c>
      <c r="F253" s="387" t="s">
        <v>39143</v>
      </c>
    </row>
    <row r="254" spans="1:6" ht="85.35" customHeight="1" x14ac:dyDescent="0.25">
      <c r="A254" s="384">
        <v>249</v>
      </c>
      <c r="B254" s="391" t="s">
        <v>38778</v>
      </c>
      <c r="C254" s="392" t="s">
        <v>10288</v>
      </c>
      <c r="D254" s="404" t="s">
        <v>15046</v>
      </c>
      <c r="E254" s="387" t="s">
        <v>39225</v>
      </c>
      <c r="F254" s="387" t="s">
        <v>38990</v>
      </c>
    </row>
    <row r="255" spans="1:6" ht="85.35" customHeight="1" x14ac:dyDescent="0.25">
      <c r="A255" s="384">
        <v>250</v>
      </c>
      <c r="B255" s="391" t="s">
        <v>38778</v>
      </c>
      <c r="C255" s="392" t="s">
        <v>10288</v>
      </c>
      <c r="D255" s="404" t="s">
        <v>15052</v>
      </c>
      <c r="E255" s="387" t="s">
        <v>39226</v>
      </c>
      <c r="F255" s="387" t="s">
        <v>38969</v>
      </c>
    </row>
    <row r="256" spans="1:6" ht="102.6" customHeight="1" x14ac:dyDescent="0.25">
      <c r="A256" s="384">
        <v>251</v>
      </c>
      <c r="B256" s="391" t="s">
        <v>38778</v>
      </c>
      <c r="C256" s="392" t="s">
        <v>10288</v>
      </c>
      <c r="D256" s="404" t="s">
        <v>15058</v>
      </c>
      <c r="E256" s="387" t="s">
        <v>39227</v>
      </c>
      <c r="F256" s="387" t="s">
        <v>38988</v>
      </c>
    </row>
    <row r="257" spans="1:6" ht="85.35" customHeight="1" x14ac:dyDescent="0.25">
      <c r="A257" s="384">
        <v>252</v>
      </c>
      <c r="B257" s="391" t="s">
        <v>38778</v>
      </c>
      <c r="C257" s="392" t="s">
        <v>10288</v>
      </c>
      <c r="D257" s="404" t="s">
        <v>15064</v>
      </c>
      <c r="E257" s="387" t="s">
        <v>39228</v>
      </c>
      <c r="F257" s="387" t="s">
        <v>38969</v>
      </c>
    </row>
    <row r="258" spans="1:6" ht="85.35" customHeight="1" x14ac:dyDescent="0.25">
      <c r="A258" s="384">
        <v>253</v>
      </c>
      <c r="B258" s="391" t="s">
        <v>38778</v>
      </c>
      <c r="C258" s="392" t="s">
        <v>10288</v>
      </c>
      <c r="D258" s="404" t="s">
        <v>15070</v>
      </c>
      <c r="E258" s="387" t="s">
        <v>39229</v>
      </c>
      <c r="F258" s="387" t="s">
        <v>38969</v>
      </c>
    </row>
    <row r="259" spans="1:6" ht="85.35" customHeight="1" x14ac:dyDescent="0.25">
      <c r="A259" s="384">
        <v>254</v>
      </c>
      <c r="B259" s="391" t="s">
        <v>38778</v>
      </c>
      <c r="C259" s="392" t="s">
        <v>10288</v>
      </c>
      <c r="D259" s="404" t="s">
        <v>15076</v>
      </c>
      <c r="E259" s="387" t="s">
        <v>39230</v>
      </c>
      <c r="F259" s="387" t="s">
        <v>38969</v>
      </c>
    </row>
    <row r="260" spans="1:6" ht="68.45" customHeight="1" x14ac:dyDescent="0.25">
      <c r="A260" s="384">
        <v>255</v>
      </c>
      <c r="B260" s="391" t="s">
        <v>38778</v>
      </c>
      <c r="C260" s="392" t="s">
        <v>10326</v>
      </c>
      <c r="D260" s="404" t="s">
        <v>15082</v>
      </c>
      <c r="E260" s="387" t="s">
        <v>39231</v>
      </c>
      <c r="F260" s="387" t="s">
        <v>38969</v>
      </c>
    </row>
    <row r="261" spans="1:6" ht="102.6" customHeight="1" x14ac:dyDescent="0.25">
      <c r="A261" s="384">
        <v>256</v>
      </c>
      <c r="B261" s="391" t="s">
        <v>38778</v>
      </c>
      <c r="C261" s="392" t="s">
        <v>10326</v>
      </c>
      <c r="D261" s="404" t="s">
        <v>15087</v>
      </c>
      <c r="E261" s="387" t="s">
        <v>39232</v>
      </c>
      <c r="F261" s="387" t="s">
        <v>39170</v>
      </c>
    </row>
    <row r="262" spans="1:6" ht="85.35" customHeight="1" x14ac:dyDescent="0.25">
      <c r="A262" s="384">
        <v>257</v>
      </c>
      <c r="B262" s="391" t="s">
        <v>38778</v>
      </c>
      <c r="C262" s="392" t="s">
        <v>10326</v>
      </c>
      <c r="D262" s="404" t="s">
        <v>15093</v>
      </c>
      <c r="E262" s="387" t="s">
        <v>39233</v>
      </c>
      <c r="F262" s="387" t="s">
        <v>38969</v>
      </c>
    </row>
    <row r="263" spans="1:6" ht="85.35" customHeight="1" x14ac:dyDescent="0.25">
      <c r="A263" s="384">
        <v>258</v>
      </c>
      <c r="B263" s="391" t="s">
        <v>38778</v>
      </c>
      <c r="C263" s="392" t="s">
        <v>10326</v>
      </c>
      <c r="D263" s="404" t="s">
        <v>15099</v>
      </c>
      <c r="E263" s="387" t="s">
        <v>39234</v>
      </c>
      <c r="F263" s="387" t="s">
        <v>38977</v>
      </c>
    </row>
    <row r="264" spans="1:6" ht="102.6" customHeight="1" x14ac:dyDescent="0.25">
      <c r="A264" s="384">
        <v>259</v>
      </c>
      <c r="B264" s="391" t="s">
        <v>38778</v>
      </c>
      <c r="C264" s="392" t="s">
        <v>10326</v>
      </c>
      <c r="D264" s="404" t="s">
        <v>15105</v>
      </c>
      <c r="E264" s="387" t="s">
        <v>39235</v>
      </c>
      <c r="F264" s="387" t="s">
        <v>38975</v>
      </c>
    </row>
    <row r="265" spans="1:6" ht="85.35" customHeight="1" x14ac:dyDescent="0.25">
      <c r="A265" s="384">
        <v>260</v>
      </c>
      <c r="B265" s="391" t="s">
        <v>38778</v>
      </c>
      <c r="C265" s="392" t="s">
        <v>10326</v>
      </c>
      <c r="D265" s="404" t="s">
        <v>15111</v>
      </c>
      <c r="E265" s="387" t="s">
        <v>39236</v>
      </c>
      <c r="F265" s="387" t="s">
        <v>38971</v>
      </c>
    </row>
    <row r="266" spans="1:6" ht="85.35" customHeight="1" x14ac:dyDescent="0.25">
      <c r="A266" s="384">
        <v>261</v>
      </c>
      <c r="B266" s="391" t="s">
        <v>38778</v>
      </c>
      <c r="C266" s="392" t="s">
        <v>10326</v>
      </c>
      <c r="D266" s="404" t="s">
        <v>15117</v>
      </c>
      <c r="E266" s="387" t="s">
        <v>39237</v>
      </c>
      <c r="F266" s="387" t="s">
        <v>38971</v>
      </c>
    </row>
    <row r="267" spans="1:6" ht="102.6" customHeight="1" x14ac:dyDescent="0.25">
      <c r="A267" s="384">
        <v>262</v>
      </c>
      <c r="B267" s="391" t="s">
        <v>38778</v>
      </c>
      <c r="C267" s="392" t="s">
        <v>10333</v>
      </c>
      <c r="D267" s="404" t="s">
        <v>15123</v>
      </c>
      <c r="E267" s="387" t="s">
        <v>39238</v>
      </c>
      <c r="F267" s="387" t="s">
        <v>38971</v>
      </c>
    </row>
    <row r="268" spans="1:6" ht="153.75" customHeight="1" x14ac:dyDescent="0.25">
      <c r="A268" s="384">
        <v>263</v>
      </c>
      <c r="B268" s="391" t="s">
        <v>38778</v>
      </c>
      <c r="C268" s="392" t="s">
        <v>13932</v>
      </c>
      <c r="D268" s="404" t="s">
        <v>15129</v>
      </c>
      <c r="E268" s="387" t="s">
        <v>39239</v>
      </c>
      <c r="F268" s="387" t="s">
        <v>38971</v>
      </c>
    </row>
    <row r="269" spans="1:6" ht="30" customHeight="1" x14ac:dyDescent="0.25">
      <c r="A269" s="405" t="s">
        <v>29816</v>
      </c>
      <c r="B269" s="393" t="s">
        <v>32667</v>
      </c>
      <c r="C269" s="405" t="s">
        <v>32668</v>
      </c>
      <c r="D269" s="405" t="s">
        <v>38617</v>
      </c>
      <c r="E269" s="405" t="s">
        <v>38967</v>
      </c>
      <c r="F269" s="405" t="s">
        <v>32673</v>
      </c>
    </row>
    <row r="270" spans="1:6" ht="51.2" customHeight="1" x14ac:dyDescent="0.25">
      <c r="A270" s="384">
        <v>264</v>
      </c>
      <c r="B270" s="394" t="s">
        <v>38907</v>
      </c>
      <c r="C270" s="395" t="s">
        <v>38908</v>
      </c>
      <c r="D270" s="406" t="s">
        <v>10431</v>
      </c>
      <c r="E270" s="387" t="s">
        <v>39240</v>
      </c>
      <c r="F270" s="387" t="s">
        <v>38969</v>
      </c>
    </row>
    <row r="271" spans="1:6" ht="51.2" customHeight="1" x14ac:dyDescent="0.25">
      <c r="A271" s="384">
        <v>265</v>
      </c>
      <c r="B271" s="394" t="s">
        <v>38907</v>
      </c>
      <c r="C271" s="395" t="s">
        <v>10431</v>
      </c>
      <c r="D271" s="406" t="s">
        <v>10468</v>
      </c>
      <c r="E271" s="387" t="s">
        <v>39241</v>
      </c>
      <c r="F271" s="387" t="s">
        <v>39143</v>
      </c>
    </row>
    <row r="272" spans="1:6" ht="51.2" customHeight="1" x14ac:dyDescent="0.25">
      <c r="A272" s="384">
        <v>266</v>
      </c>
      <c r="B272" s="394" t="s">
        <v>38907</v>
      </c>
      <c r="C272" s="395" t="s">
        <v>10431</v>
      </c>
      <c r="D272" s="406" t="s">
        <v>10487</v>
      </c>
      <c r="E272" s="387" t="s">
        <v>39242</v>
      </c>
      <c r="F272" s="387" t="s">
        <v>38969</v>
      </c>
    </row>
    <row r="273" spans="1:6" ht="51.2" customHeight="1" x14ac:dyDescent="0.25">
      <c r="A273" s="384">
        <v>267</v>
      </c>
      <c r="B273" s="394" t="s">
        <v>38907</v>
      </c>
      <c r="C273" s="395" t="s">
        <v>10431</v>
      </c>
      <c r="D273" s="406" t="s">
        <v>10506</v>
      </c>
      <c r="E273" s="387" t="s">
        <v>39243</v>
      </c>
      <c r="F273" s="387" t="s">
        <v>38969</v>
      </c>
    </row>
    <row r="274" spans="1:6" ht="68.45" customHeight="1" x14ac:dyDescent="0.25">
      <c r="A274" s="384">
        <v>268</v>
      </c>
      <c r="B274" s="394" t="s">
        <v>38907</v>
      </c>
      <c r="C274" s="395" t="s">
        <v>10431</v>
      </c>
      <c r="D274" s="406" t="s">
        <v>10524</v>
      </c>
      <c r="E274" s="387" t="s">
        <v>39244</v>
      </c>
      <c r="F274" s="387" t="s">
        <v>38990</v>
      </c>
    </row>
    <row r="275" spans="1:6" ht="51.2" customHeight="1" x14ac:dyDescent="0.25">
      <c r="A275" s="384">
        <v>269</v>
      </c>
      <c r="B275" s="394" t="s">
        <v>38907</v>
      </c>
      <c r="C275" s="395" t="s">
        <v>38908</v>
      </c>
      <c r="D275" s="406" t="s">
        <v>38914</v>
      </c>
      <c r="E275" s="387" t="s">
        <v>39245</v>
      </c>
      <c r="F275" s="387" t="s">
        <v>38969</v>
      </c>
    </row>
    <row r="276" spans="1:6" ht="68.45" customHeight="1" x14ac:dyDescent="0.25">
      <c r="A276" s="384">
        <v>270</v>
      </c>
      <c r="B276" s="394" t="s">
        <v>38907</v>
      </c>
      <c r="C276" s="395" t="s">
        <v>10559</v>
      </c>
      <c r="D276" s="406" t="s">
        <v>10575</v>
      </c>
      <c r="E276" s="387" t="s">
        <v>39246</v>
      </c>
      <c r="F276" s="387" t="s">
        <v>38969</v>
      </c>
    </row>
    <row r="277" spans="1:6" ht="68.45" customHeight="1" x14ac:dyDescent="0.25">
      <c r="A277" s="384">
        <v>271</v>
      </c>
      <c r="B277" s="394" t="s">
        <v>38907</v>
      </c>
      <c r="C277" s="395" t="s">
        <v>10559</v>
      </c>
      <c r="D277" s="406" t="s">
        <v>10594</v>
      </c>
      <c r="E277" s="387" t="s">
        <v>39247</v>
      </c>
      <c r="F277" s="387" t="s">
        <v>38969</v>
      </c>
    </row>
    <row r="278" spans="1:6" ht="68.45" customHeight="1" x14ac:dyDescent="0.25">
      <c r="A278" s="384">
        <v>272</v>
      </c>
      <c r="B278" s="394" t="s">
        <v>38907</v>
      </c>
      <c r="C278" s="395" t="s">
        <v>10559</v>
      </c>
      <c r="D278" s="406" t="s">
        <v>10613</v>
      </c>
      <c r="E278" s="387" t="s">
        <v>39248</v>
      </c>
      <c r="F278" s="387" t="s">
        <v>38969</v>
      </c>
    </row>
    <row r="279" spans="1:6" ht="68.45" customHeight="1" x14ac:dyDescent="0.25">
      <c r="A279" s="384">
        <v>273</v>
      </c>
      <c r="B279" s="394" t="s">
        <v>38907</v>
      </c>
      <c r="C279" s="395" t="s">
        <v>10559</v>
      </c>
      <c r="D279" s="406" t="s">
        <v>10628</v>
      </c>
      <c r="E279" s="387" t="s">
        <v>39249</v>
      </c>
      <c r="F279" s="387" t="s">
        <v>38971</v>
      </c>
    </row>
    <row r="280" spans="1:6" ht="68.45" customHeight="1" x14ac:dyDescent="0.25">
      <c r="A280" s="384">
        <v>274</v>
      </c>
      <c r="B280" s="394" t="s">
        <v>38907</v>
      </c>
      <c r="C280" s="395" t="s">
        <v>10559</v>
      </c>
      <c r="D280" s="406" t="s">
        <v>10647</v>
      </c>
      <c r="E280" s="387" t="s">
        <v>39250</v>
      </c>
      <c r="F280" s="387" t="s">
        <v>38969</v>
      </c>
    </row>
    <row r="281" spans="1:6" ht="68.45" customHeight="1" x14ac:dyDescent="0.25">
      <c r="A281" s="384">
        <v>275</v>
      </c>
      <c r="B281" s="394" t="s">
        <v>38907</v>
      </c>
      <c r="C281" s="395" t="s">
        <v>10559</v>
      </c>
      <c r="D281" s="406" t="s">
        <v>10662</v>
      </c>
      <c r="E281" s="387" t="s">
        <v>39251</v>
      </c>
      <c r="F281" s="387" t="s">
        <v>38971</v>
      </c>
    </row>
    <row r="282" spans="1:6" ht="85.35" customHeight="1" x14ac:dyDescent="0.25">
      <c r="A282" s="384">
        <v>276</v>
      </c>
      <c r="B282" s="394" t="s">
        <v>38907</v>
      </c>
      <c r="C282" s="395" t="s">
        <v>10559</v>
      </c>
      <c r="D282" s="406" t="s">
        <v>10678</v>
      </c>
      <c r="E282" s="387" t="s">
        <v>39252</v>
      </c>
      <c r="F282" s="387" t="s">
        <v>38971</v>
      </c>
    </row>
    <row r="283" spans="1:6" ht="68.45" customHeight="1" x14ac:dyDescent="0.25">
      <c r="A283" s="384">
        <v>277</v>
      </c>
      <c r="B283" s="394" t="s">
        <v>38907</v>
      </c>
      <c r="C283" s="395" t="s">
        <v>10559</v>
      </c>
      <c r="D283" s="406" t="s">
        <v>10694</v>
      </c>
      <c r="E283" s="387" t="s">
        <v>39253</v>
      </c>
      <c r="F283" s="387" t="s">
        <v>38969</v>
      </c>
    </row>
    <row r="284" spans="1:6" ht="51.2" customHeight="1" x14ac:dyDescent="0.25">
      <c r="A284" s="384">
        <v>278</v>
      </c>
      <c r="B284" s="394" t="s">
        <v>38907</v>
      </c>
      <c r="C284" s="395" t="s">
        <v>38908</v>
      </c>
      <c r="D284" s="406" t="s">
        <v>10724</v>
      </c>
      <c r="E284" s="387" t="s">
        <v>39254</v>
      </c>
      <c r="F284" s="387" t="s">
        <v>38969</v>
      </c>
    </row>
    <row r="285" spans="1:6" ht="68.45" customHeight="1" x14ac:dyDescent="0.25">
      <c r="A285" s="384">
        <v>279</v>
      </c>
      <c r="B285" s="394" t="s">
        <v>38907</v>
      </c>
      <c r="C285" s="395" t="s">
        <v>10724</v>
      </c>
      <c r="D285" s="406" t="s">
        <v>10739</v>
      </c>
      <c r="E285" s="387" t="s">
        <v>39255</v>
      </c>
      <c r="F285" s="387" t="s">
        <v>38969</v>
      </c>
    </row>
    <row r="286" spans="1:6" ht="85.35" customHeight="1" x14ac:dyDescent="0.25">
      <c r="A286" s="384">
        <v>280</v>
      </c>
      <c r="B286" s="394" t="s">
        <v>38907</v>
      </c>
      <c r="C286" s="395" t="s">
        <v>10724</v>
      </c>
      <c r="D286" s="406" t="s">
        <v>10754</v>
      </c>
      <c r="E286" s="387" t="s">
        <v>39256</v>
      </c>
      <c r="F286" s="387" t="s">
        <v>38971</v>
      </c>
    </row>
    <row r="287" spans="1:6" ht="68.45" customHeight="1" x14ac:dyDescent="0.25">
      <c r="A287" s="384">
        <v>281</v>
      </c>
      <c r="B287" s="394" t="s">
        <v>38907</v>
      </c>
      <c r="C287" s="395" t="s">
        <v>10724</v>
      </c>
      <c r="D287" s="406" t="s">
        <v>10770</v>
      </c>
      <c r="E287" s="387" t="s">
        <v>39257</v>
      </c>
      <c r="F287" s="387" t="s">
        <v>38971</v>
      </c>
    </row>
    <row r="288" spans="1:6" ht="51.2" customHeight="1" x14ac:dyDescent="0.25">
      <c r="A288" s="384">
        <v>282</v>
      </c>
      <c r="B288" s="394" t="s">
        <v>38907</v>
      </c>
      <c r="C288" s="395" t="s">
        <v>38908</v>
      </c>
      <c r="D288" s="406" t="s">
        <v>10806</v>
      </c>
      <c r="E288" s="387" t="s">
        <v>39258</v>
      </c>
      <c r="F288" s="387" t="s">
        <v>38969</v>
      </c>
    </row>
    <row r="289" spans="1:6" ht="51.2" customHeight="1" x14ac:dyDescent="0.25">
      <c r="A289" s="384">
        <v>283</v>
      </c>
      <c r="B289" s="394" t="s">
        <v>38907</v>
      </c>
      <c r="C289" s="395" t="s">
        <v>10806</v>
      </c>
      <c r="D289" s="406" t="s">
        <v>10825</v>
      </c>
      <c r="E289" s="387" t="s">
        <v>39259</v>
      </c>
      <c r="F289" s="387" t="s">
        <v>38969</v>
      </c>
    </row>
    <row r="290" spans="1:6" ht="68.45" customHeight="1" x14ac:dyDescent="0.25">
      <c r="A290" s="384">
        <v>284</v>
      </c>
      <c r="B290" s="394" t="s">
        <v>38907</v>
      </c>
      <c r="C290" s="395" t="s">
        <v>10806</v>
      </c>
      <c r="D290" s="406" t="s">
        <v>10844</v>
      </c>
      <c r="E290" s="387" t="s">
        <v>39260</v>
      </c>
      <c r="F290" s="387" t="s">
        <v>38969</v>
      </c>
    </row>
    <row r="291" spans="1:6" ht="85.35" customHeight="1" x14ac:dyDescent="0.25">
      <c r="A291" s="384">
        <v>285</v>
      </c>
      <c r="B291" s="394" t="s">
        <v>38907</v>
      </c>
      <c r="C291" s="395" t="s">
        <v>10806</v>
      </c>
      <c r="D291" s="406" t="s">
        <v>38931</v>
      </c>
      <c r="E291" s="387" t="s">
        <v>39261</v>
      </c>
      <c r="F291" s="387" t="s">
        <v>38988</v>
      </c>
    </row>
    <row r="292" spans="1:6" ht="51.2" customHeight="1" x14ac:dyDescent="0.25">
      <c r="A292" s="384">
        <v>286</v>
      </c>
      <c r="B292" s="394" t="s">
        <v>38907</v>
      </c>
      <c r="C292" s="395" t="s">
        <v>10806</v>
      </c>
      <c r="D292" s="406" t="s">
        <v>10898</v>
      </c>
      <c r="E292" s="387" t="s">
        <v>39262</v>
      </c>
      <c r="F292" s="387" t="s">
        <v>38969</v>
      </c>
    </row>
    <row r="293" spans="1:6" ht="68.45" customHeight="1" x14ac:dyDescent="0.25">
      <c r="A293" s="384">
        <v>287</v>
      </c>
      <c r="B293" s="394" t="s">
        <v>38907</v>
      </c>
      <c r="C293" s="395" t="s">
        <v>10806</v>
      </c>
      <c r="D293" s="406" t="s">
        <v>10915</v>
      </c>
      <c r="E293" s="387" t="s">
        <v>39263</v>
      </c>
      <c r="F293" s="387" t="s">
        <v>38969</v>
      </c>
    </row>
    <row r="294" spans="1:6" ht="68.45" customHeight="1" x14ac:dyDescent="0.25">
      <c r="A294" s="384">
        <v>288</v>
      </c>
      <c r="B294" s="394" t="s">
        <v>38907</v>
      </c>
      <c r="C294" s="395" t="s">
        <v>10806</v>
      </c>
      <c r="D294" s="406" t="s">
        <v>10933</v>
      </c>
      <c r="E294" s="387" t="s">
        <v>39264</v>
      </c>
      <c r="F294" s="387" t="s">
        <v>38969</v>
      </c>
    </row>
    <row r="295" spans="1:6" ht="51.2" customHeight="1" x14ac:dyDescent="0.25">
      <c r="A295" s="384">
        <v>289</v>
      </c>
      <c r="B295" s="394" t="s">
        <v>38907</v>
      </c>
      <c r="C295" s="395" t="s">
        <v>10806</v>
      </c>
      <c r="D295" s="406" t="s">
        <v>10941</v>
      </c>
      <c r="E295" s="387" t="s">
        <v>39265</v>
      </c>
      <c r="F295" s="387" t="s">
        <v>38969</v>
      </c>
    </row>
    <row r="296" spans="1:6" ht="68.45" customHeight="1" x14ac:dyDescent="0.25">
      <c r="A296" s="384">
        <v>290</v>
      </c>
      <c r="B296" s="394" t="s">
        <v>38907</v>
      </c>
      <c r="C296" s="395" t="s">
        <v>10806</v>
      </c>
      <c r="D296" s="406" t="s">
        <v>10956</v>
      </c>
      <c r="E296" s="387" t="s">
        <v>39266</v>
      </c>
      <c r="F296" s="387" t="s">
        <v>38969</v>
      </c>
    </row>
    <row r="297" spans="1:6" ht="68.45" customHeight="1" x14ac:dyDescent="0.25">
      <c r="A297" s="384">
        <v>291</v>
      </c>
      <c r="B297" s="394" t="s">
        <v>38907</v>
      </c>
      <c r="C297" s="395" t="s">
        <v>10806</v>
      </c>
      <c r="D297" s="406" t="s">
        <v>10971</v>
      </c>
      <c r="E297" s="387" t="s">
        <v>39267</v>
      </c>
      <c r="F297" s="387" t="s">
        <v>38969</v>
      </c>
    </row>
    <row r="298" spans="1:6" ht="68.45" customHeight="1" x14ac:dyDescent="0.25">
      <c r="A298" s="384">
        <v>292</v>
      </c>
      <c r="B298" s="394" t="s">
        <v>38907</v>
      </c>
      <c r="C298" s="395" t="s">
        <v>10806</v>
      </c>
      <c r="D298" s="406" t="s">
        <v>10989</v>
      </c>
      <c r="E298" s="387" t="s">
        <v>39268</v>
      </c>
      <c r="F298" s="387" t="s">
        <v>38969</v>
      </c>
    </row>
    <row r="299" spans="1:6" ht="85.35" customHeight="1" x14ac:dyDescent="0.25">
      <c r="A299" s="384">
        <v>293</v>
      </c>
      <c r="B299" s="394" t="s">
        <v>38907</v>
      </c>
      <c r="C299" s="395" t="s">
        <v>10806</v>
      </c>
      <c r="D299" s="406" t="s">
        <v>11007</v>
      </c>
      <c r="E299" s="387" t="s">
        <v>39269</v>
      </c>
      <c r="F299" s="387" t="s">
        <v>38969</v>
      </c>
    </row>
    <row r="300" spans="1:6" ht="68.45" customHeight="1" x14ac:dyDescent="0.25">
      <c r="A300" s="384">
        <v>294</v>
      </c>
      <c r="B300" s="394" t="s">
        <v>38907</v>
      </c>
      <c r="C300" s="395" t="s">
        <v>10806</v>
      </c>
      <c r="D300" s="406" t="s">
        <v>11037</v>
      </c>
      <c r="E300" s="387" t="s">
        <v>39270</v>
      </c>
      <c r="F300" s="387" t="s">
        <v>38969</v>
      </c>
    </row>
    <row r="301" spans="1:6" ht="51.2" customHeight="1" x14ac:dyDescent="0.25">
      <c r="A301" s="384">
        <v>295</v>
      </c>
      <c r="B301" s="394" t="s">
        <v>38907</v>
      </c>
      <c r="C301" s="395" t="s">
        <v>10806</v>
      </c>
      <c r="D301" s="406" t="s">
        <v>11055</v>
      </c>
      <c r="E301" s="387" t="s">
        <v>39271</v>
      </c>
      <c r="F301" s="387" t="s">
        <v>38969</v>
      </c>
    </row>
    <row r="302" spans="1:6" ht="68.45" customHeight="1" x14ac:dyDescent="0.25">
      <c r="A302" s="384">
        <v>296</v>
      </c>
      <c r="B302" s="394" t="s">
        <v>38907</v>
      </c>
      <c r="C302" s="395" t="s">
        <v>10806</v>
      </c>
      <c r="D302" s="406" t="s">
        <v>11073</v>
      </c>
      <c r="E302" s="387" t="s">
        <v>39272</v>
      </c>
      <c r="F302" s="387" t="s">
        <v>38969</v>
      </c>
    </row>
    <row r="303" spans="1:6" ht="51.2" customHeight="1" x14ac:dyDescent="0.25">
      <c r="A303" s="384">
        <v>297</v>
      </c>
      <c r="B303" s="394" t="s">
        <v>38907</v>
      </c>
      <c r="C303" s="395" t="s">
        <v>10806</v>
      </c>
      <c r="D303" s="406" t="s">
        <v>13896</v>
      </c>
      <c r="E303" s="387" t="s">
        <v>39273</v>
      </c>
      <c r="F303" s="387" t="s">
        <v>38969</v>
      </c>
    </row>
    <row r="304" spans="1:6" ht="51.2" customHeight="1" x14ac:dyDescent="0.25">
      <c r="A304" s="384">
        <v>298</v>
      </c>
      <c r="B304" s="394" t="s">
        <v>38907</v>
      </c>
      <c r="C304" s="395" t="s">
        <v>10806</v>
      </c>
      <c r="D304" s="406" t="s">
        <v>33935</v>
      </c>
      <c r="E304" s="387" t="s">
        <v>39274</v>
      </c>
      <c r="F304" s="387" t="s">
        <v>38969</v>
      </c>
    </row>
    <row r="305" spans="1:6" ht="51.2" customHeight="1" x14ac:dyDescent="0.25">
      <c r="A305" s="384">
        <v>299</v>
      </c>
      <c r="B305" s="394" t="s">
        <v>38907</v>
      </c>
      <c r="C305" s="395" t="s">
        <v>38908</v>
      </c>
      <c r="D305" s="406" t="s">
        <v>11136</v>
      </c>
      <c r="E305" s="387" t="s">
        <v>39275</v>
      </c>
      <c r="F305" s="387" t="s">
        <v>38969</v>
      </c>
    </row>
    <row r="306" spans="1:6" ht="68.45" customHeight="1" x14ac:dyDescent="0.25">
      <c r="A306" s="384">
        <v>300</v>
      </c>
      <c r="B306" s="394" t="s">
        <v>38907</v>
      </c>
      <c r="C306" s="395" t="s">
        <v>11136</v>
      </c>
      <c r="D306" s="406" t="s">
        <v>11149</v>
      </c>
      <c r="E306" s="387" t="s">
        <v>39276</v>
      </c>
      <c r="F306" s="387" t="s">
        <v>38969</v>
      </c>
    </row>
    <row r="307" spans="1:6" ht="51.2" customHeight="1" x14ac:dyDescent="0.25">
      <c r="A307" s="384">
        <v>301</v>
      </c>
      <c r="B307" s="394" t="s">
        <v>38907</v>
      </c>
      <c r="C307" s="395" t="s">
        <v>11136</v>
      </c>
      <c r="D307" s="406" t="s">
        <v>11167</v>
      </c>
      <c r="E307" s="387" t="s">
        <v>39277</v>
      </c>
      <c r="F307" s="387" t="s">
        <v>38969</v>
      </c>
    </row>
    <row r="308" spans="1:6" ht="51.2" customHeight="1" x14ac:dyDescent="0.25">
      <c r="A308" s="384">
        <v>302</v>
      </c>
      <c r="B308" s="407" t="s">
        <v>38907</v>
      </c>
      <c r="C308" s="395" t="s">
        <v>11136</v>
      </c>
      <c r="D308" s="406" t="s">
        <v>11183</v>
      </c>
      <c r="E308" s="387" t="s">
        <v>39278</v>
      </c>
      <c r="F308" s="387" t="s">
        <v>38969</v>
      </c>
    </row>
    <row r="309" spans="1:6" ht="68.45" customHeight="1" x14ac:dyDescent="0.25">
      <c r="A309" s="384">
        <v>303</v>
      </c>
      <c r="B309" s="394" t="s">
        <v>38907</v>
      </c>
      <c r="C309" s="395" t="s">
        <v>11136</v>
      </c>
      <c r="D309" s="406" t="s">
        <v>11197</v>
      </c>
      <c r="E309" s="387" t="s">
        <v>39279</v>
      </c>
      <c r="F309" s="387" t="s">
        <v>38969</v>
      </c>
    </row>
    <row r="310" spans="1:6" ht="68.45" customHeight="1" x14ac:dyDescent="0.25">
      <c r="A310" s="384">
        <v>304</v>
      </c>
      <c r="B310" s="394" t="s">
        <v>38907</v>
      </c>
      <c r="C310" s="395" t="s">
        <v>11136</v>
      </c>
      <c r="D310" s="406" t="s">
        <v>11212</v>
      </c>
      <c r="E310" s="387" t="s">
        <v>39280</v>
      </c>
      <c r="F310" s="387" t="s">
        <v>38971</v>
      </c>
    </row>
    <row r="311" spans="1:6" ht="51.2" customHeight="1" x14ac:dyDescent="0.25">
      <c r="A311" s="384">
        <v>305</v>
      </c>
      <c r="B311" s="394" t="s">
        <v>38907</v>
      </c>
      <c r="C311" s="395" t="s">
        <v>38908</v>
      </c>
      <c r="D311" s="406" t="s">
        <v>11240</v>
      </c>
      <c r="E311" s="387" t="s">
        <v>39281</v>
      </c>
      <c r="F311" s="387" t="s">
        <v>38969</v>
      </c>
    </row>
    <row r="312" spans="1:6" ht="51.2" customHeight="1" x14ac:dyDescent="0.25">
      <c r="A312" s="384">
        <v>306</v>
      </c>
      <c r="B312" s="394" t="s">
        <v>38907</v>
      </c>
      <c r="C312" s="395" t="s">
        <v>11240</v>
      </c>
      <c r="D312" s="406" t="s">
        <v>11258</v>
      </c>
      <c r="E312" s="387" t="s">
        <v>39282</v>
      </c>
      <c r="F312" s="387" t="s">
        <v>38969</v>
      </c>
    </row>
    <row r="313" spans="1:6" ht="51.2" customHeight="1" x14ac:dyDescent="0.25">
      <c r="A313" s="384">
        <v>307</v>
      </c>
      <c r="B313" s="394" t="s">
        <v>38907</v>
      </c>
      <c r="C313" s="395" t="s">
        <v>11240</v>
      </c>
      <c r="D313" s="406" t="s">
        <v>11276</v>
      </c>
      <c r="E313" s="387" t="s">
        <v>39283</v>
      </c>
      <c r="F313" s="387" t="s">
        <v>38969</v>
      </c>
    </row>
    <row r="314" spans="1:6" ht="68.45" customHeight="1" x14ac:dyDescent="0.25">
      <c r="A314" s="384">
        <v>308</v>
      </c>
      <c r="B314" s="394" t="s">
        <v>38907</v>
      </c>
      <c r="C314" s="395" t="s">
        <v>11240</v>
      </c>
      <c r="D314" s="406" t="s">
        <v>11294</v>
      </c>
      <c r="E314" s="387" t="s">
        <v>39284</v>
      </c>
      <c r="F314" s="387" t="s">
        <v>38971</v>
      </c>
    </row>
    <row r="315" spans="1:6" ht="68.45" customHeight="1" x14ac:dyDescent="0.25">
      <c r="A315" s="384">
        <v>309</v>
      </c>
      <c r="B315" s="394" t="s">
        <v>38907</v>
      </c>
      <c r="C315" s="395" t="s">
        <v>11240</v>
      </c>
      <c r="D315" s="406" t="s">
        <v>11312</v>
      </c>
      <c r="E315" s="387" t="s">
        <v>39285</v>
      </c>
      <c r="F315" s="387" t="s">
        <v>38971</v>
      </c>
    </row>
    <row r="316" spans="1:6" ht="51.2" customHeight="1" x14ac:dyDescent="0.25">
      <c r="A316" s="384">
        <v>310</v>
      </c>
      <c r="B316" s="394" t="s">
        <v>38907</v>
      </c>
      <c r="C316" s="395" t="s">
        <v>38908</v>
      </c>
      <c r="D316" s="406" t="s">
        <v>11341</v>
      </c>
      <c r="E316" s="387" t="s">
        <v>39286</v>
      </c>
      <c r="F316" s="387" t="s">
        <v>38969</v>
      </c>
    </row>
    <row r="317" spans="1:6" ht="68.45" customHeight="1" x14ac:dyDescent="0.25">
      <c r="A317" s="384">
        <v>311</v>
      </c>
      <c r="B317" s="394" t="s">
        <v>38907</v>
      </c>
      <c r="C317" s="395" t="s">
        <v>11341</v>
      </c>
      <c r="D317" s="406" t="s">
        <v>11359</v>
      </c>
      <c r="E317" s="387" t="s">
        <v>39287</v>
      </c>
      <c r="F317" s="387" t="s">
        <v>38969</v>
      </c>
    </row>
    <row r="318" spans="1:6" ht="51.2" customHeight="1" x14ac:dyDescent="0.25">
      <c r="A318" s="384">
        <v>312</v>
      </c>
      <c r="B318" s="394" t="s">
        <v>38907</v>
      </c>
      <c r="C318" s="395" t="s">
        <v>38908</v>
      </c>
      <c r="D318" s="406" t="s">
        <v>38959</v>
      </c>
      <c r="E318" s="387" t="s">
        <v>39288</v>
      </c>
      <c r="F318" s="387" t="s">
        <v>38969</v>
      </c>
    </row>
    <row r="319" spans="1:6" ht="68.45" customHeight="1" x14ac:dyDescent="0.25">
      <c r="A319" s="384">
        <v>313</v>
      </c>
      <c r="B319" s="394" t="s">
        <v>38907</v>
      </c>
      <c r="C319" s="395" t="s">
        <v>11393</v>
      </c>
      <c r="D319" s="406" t="s">
        <v>11412</v>
      </c>
      <c r="E319" s="387" t="s">
        <v>39289</v>
      </c>
      <c r="F319" s="387" t="s">
        <v>38969</v>
      </c>
    </row>
    <row r="320" spans="1:6" ht="68.45" customHeight="1" x14ac:dyDescent="0.25">
      <c r="A320" s="384">
        <v>314</v>
      </c>
      <c r="B320" s="394" t="s">
        <v>38907</v>
      </c>
      <c r="C320" s="395" t="s">
        <v>11393</v>
      </c>
      <c r="D320" s="406" t="s">
        <v>11431</v>
      </c>
      <c r="E320" s="387" t="s">
        <v>39290</v>
      </c>
      <c r="F320" s="387" t="s">
        <v>38969</v>
      </c>
    </row>
    <row r="321" spans="1:6" ht="85.35" customHeight="1" x14ac:dyDescent="0.25">
      <c r="A321" s="384">
        <v>315</v>
      </c>
      <c r="B321" s="394" t="s">
        <v>38907</v>
      </c>
      <c r="C321" s="395" t="s">
        <v>11393</v>
      </c>
      <c r="D321" s="406" t="s">
        <v>38963</v>
      </c>
      <c r="E321" s="387" t="s">
        <v>39291</v>
      </c>
      <c r="F321" s="387" t="s">
        <v>38969</v>
      </c>
    </row>
  </sheetData>
  <mergeCells count="2">
    <mergeCell ref="A1:F1"/>
    <mergeCell ref="A2:F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BA48D-20B8-44B4-B878-14434AD6B106}">
  <dimension ref="A1:G321"/>
  <sheetViews>
    <sheetView workbookViewId="0">
      <selection activeCell="D7" sqref="D7"/>
    </sheetView>
  </sheetViews>
  <sheetFormatPr baseColWidth="10" defaultColWidth="10.28515625" defaultRowHeight="15.75" x14ac:dyDescent="0.25"/>
  <cols>
    <col min="1" max="1" width="9.140625" style="382" customWidth="1"/>
    <col min="2" max="2" width="22.85546875" style="382" customWidth="1"/>
    <col min="3" max="3" width="25.140625" style="382" customWidth="1"/>
    <col min="4" max="4" width="46.85546875" style="382" customWidth="1"/>
    <col min="5" max="5" width="94.28515625" style="382" customWidth="1"/>
    <col min="6" max="6" width="110.5703125" style="382" customWidth="1"/>
    <col min="7" max="7" width="78.85546875" style="382" customWidth="1"/>
    <col min="8" max="16384" width="10.28515625" style="382"/>
  </cols>
  <sheetData>
    <row r="1" spans="1:7" ht="26.1" customHeight="1" x14ac:dyDescent="0.25">
      <c r="A1" s="548" t="s">
        <v>39292</v>
      </c>
      <c r="B1" s="548"/>
      <c r="C1" s="548"/>
      <c r="D1" s="548"/>
      <c r="E1" s="548"/>
      <c r="F1" s="548"/>
      <c r="G1" s="548"/>
    </row>
    <row r="2" spans="1:7" ht="21.95" customHeight="1" x14ac:dyDescent="0.25">
      <c r="A2" s="546" t="s">
        <v>39293</v>
      </c>
      <c r="B2" s="546"/>
      <c r="C2" s="546"/>
      <c r="D2" s="546"/>
      <c r="E2" s="546"/>
      <c r="F2" s="546"/>
      <c r="G2" s="546"/>
    </row>
    <row r="3" spans="1:7" ht="30" customHeight="1" x14ac:dyDescent="0.25">
      <c r="A3" s="383" t="s">
        <v>29816</v>
      </c>
      <c r="B3" s="383" t="s">
        <v>32667</v>
      </c>
      <c r="C3" s="383" t="s">
        <v>32668</v>
      </c>
      <c r="D3" s="383" t="s">
        <v>38617</v>
      </c>
      <c r="E3" s="383" t="s">
        <v>39294</v>
      </c>
      <c r="F3" s="383" t="s">
        <v>39295</v>
      </c>
      <c r="G3" s="383" t="s">
        <v>33231</v>
      </c>
    </row>
    <row r="4" spans="1:7" ht="69.95" customHeight="1" x14ac:dyDescent="0.25">
      <c r="A4" s="387">
        <v>1</v>
      </c>
      <c r="B4" s="385" t="s">
        <v>38619</v>
      </c>
      <c r="C4" s="385" t="s">
        <v>10152</v>
      </c>
      <c r="D4" s="385" t="s">
        <v>14004</v>
      </c>
      <c r="E4" s="387" t="s">
        <v>38620</v>
      </c>
      <c r="F4" s="387" t="s">
        <v>38968</v>
      </c>
      <c r="G4" s="387" t="s">
        <v>39296</v>
      </c>
    </row>
    <row r="5" spans="1:7" ht="69.95" customHeight="1" x14ac:dyDescent="0.25">
      <c r="A5" s="387">
        <v>2</v>
      </c>
      <c r="B5" s="385" t="s">
        <v>38619</v>
      </c>
      <c r="C5" s="385" t="s">
        <v>10162</v>
      </c>
      <c r="D5" s="385" t="s">
        <v>14024</v>
      </c>
      <c r="E5" s="387" t="s">
        <v>38622</v>
      </c>
      <c r="F5" s="387" t="s">
        <v>38970</v>
      </c>
      <c r="G5" s="387" t="s">
        <v>39297</v>
      </c>
    </row>
    <row r="6" spans="1:7" ht="69.95" customHeight="1" x14ac:dyDescent="0.25">
      <c r="A6" s="387">
        <v>3</v>
      </c>
      <c r="B6" s="385" t="s">
        <v>38619</v>
      </c>
      <c r="C6" s="385" t="s">
        <v>10162</v>
      </c>
      <c r="D6" s="385" t="s">
        <v>14037</v>
      </c>
      <c r="E6" s="387" t="s">
        <v>38624</v>
      </c>
      <c r="F6" s="387" t="s">
        <v>38972</v>
      </c>
      <c r="G6" s="387" t="s">
        <v>39298</v>
      </c>
    </row>
    <row r="7" spans="1:7" ht="69.95" customHeight="1" x14ac:dyDescent="0.25">
      <c r="A7" s="387">
        <v>4</v>
      </c>
      <c r="B7" s="385" t="s">
        <v>38619</v>
      </c>
      <c r="C7" s="385" t="s">
        <v>10162</v>
      </c>
      <c r="D7" s="385" t="s">
        <v>14050</v>
      </c>
      <c r="E7" s="387" t="s">
        <v>38625</v>
      </c>
      <c r="F7" s="387" t="s">
        <v>38973</v>
      </c>
      <c r="G7" s="387" t="s">
        <v>39299</v>
      </c>
    </row>
    <row r="8" spans="1:7" ht="69.95" customHeight="1" x14ac:dyDescent="0.25">
      <c r="A8" s="387">
        <v>5</v>
      </c>
      <c r="B8" s="385" t="s">
        <v>38619</v>
      </c>
      <c r="C8" s="385" t="s">
        <v>10162</v>
      </c>
      <c r="D8" s="385" t="s">
        <v>1581</v>
      </c>
      <c r="E8" s="387" t="s">
        <v>38626</v>
      </c>
      <c r="F8" s="387" t="s">
        <v>38974</v>
      </c>
      <c r="G8" s="387" t="s">
        <v>39300</v>
      </c>
    </row>
    <row r="9" spans="1:7" ht="69.95" customHeight="1" x14ac:dyDescent="0.25">
      <c r="A9" s="387">
        <v>6</v>
      </c>
      <c r="B9" s="385" t="s">
        <v>38619</v>
      </c>
      <c r="C9" s="385" t="s">
        <v>10162</v>
      </c>
      <c r="D9" s="385" t="s">
        <v>14073</v>
      </c>
      <c r="E9" s="387" t="s">
        <v>38628</v>
      </c>
      <c r="F9" s="387" t="s">
        <v>38976</v>
      </c>
      <c r="G9" s="387" t="s">
        <v>39301</v>
      </c>
    </row>
    <row r="10" spans="1:7" ht="69.95" customHeight="1" x14ac:dyDescent="0.25">
      <c r="A10" s="387">
        <v>7</v>
      </c>
      <c r="B10" s="385" t="s">
        <v>38619</v>
      </c>
      <c r="C10" s="385" t="s">
        <v>10168</v>
      </c>
      <c r="D10" s="385" t="s">
        <v>14092</v>
      </c>
      <c r="E10" s="387" t="s">
        <v>38630</v>
      </c>
      <c r="F10" s="387" t="s">
        <v>38978</v>
      </c>
      <c r="G10" s="387" t="s">
        <v>39302</v>
      </c>
    </row>
    <row r="11" spans="1:7" ht="69.95" customHeight="1" x14ac:dyDescent="0.25">
      <c r="A11" s="387">
        <v>8</v>
      </c>
      <c r="B11" s="385" t="s">
        <v>38619</v>
      </c>
      <c r="C11" s="385" t="s">
        <v>10168</v>
      </c>
      <c r="D11" s="385" t="s">
        <v>14104</v>
      </c>
      <c r="E11" s="387" t="s">
        <v>38631</v>
      </c>
      <c r="F11" s="387" t="s">
        <v>38979</v>
      </c>
      <c r="G11" s="387" t="s">
        <v>39303</v>
      </c>
    </row>
    <row r="12" spans="1:7" ht="69.95" customHeight="1" x14ac:dyDescent="0.25">
      <c r="A12" s="387">
        <v>9</v>
      </c>
      <c r="B12" s="385" t="s">
        <v>38619</v>
      </c>
      <c r="C12" s="385" t="s">
        <v>10168</v>
      </c>
      <c r="D12" s="385" t="s">
        <v>14117</v>
      </c>
      <c r="E12" s="387" t="s">
        <v>38632</v>
      </c>
      <c r="F12" s="387" t="s">
        <v>38980</v>
      </c>
      <c r="G12" s="387" t="s">
        <v>39304</v>
      </c>
    </row>
    <row r="13" spans="1:7" ht="69.95" customHeight="1" x14ac:dyDescent="0.25">
      <c r="A13" s="387">
        <v>10</v>
      </c>
      <c r="B13" s="385" t="s">
        <v>38619</v>
      </c>
      <c r="C13" s="385" t="s">
        <v>10168</v>
      </c>
      <c r="D13" s="385" t="s">
        <v>14130</v>
      </c>
      <c r="E13" s="387" t="s">
        <v>38633</v>
      </c>
      <c r="F13" s="387" t="s">
        <v>38981</v>
      </c>
      <c r="G13" s="387" t="s">
        <v>39305</v>
      </c>
    </row>
    <row r="14" spans="1:7" ht="69.95" customHeight="1" x14ac:dyDescent="0.25">
      <c r="A14" s="387">
        <v>11</v>
      </c>
      <c r="B14" s="385" t="s">
        <v>38619</v>
      </c>
      <c r="C14" s="385" t="s">
        <v>10168</v>
      </c>
      <c r="D14" s="385" t="s">
        <v>14142</v>
      </c>
      <c r="E14" s="387" t="s">
        <v>38634</v>
      </c>
      <c r="F14" s="387" t="s">
        <v>38982</v>
      </c>
      <c r="G14" s="387" t="s">
        <v>39306</v>
      </c>
    </row>
    <row r="15" spans="1:7" ht="69.95" customHeight="1" x14ac:dyDescent="0.25">
      <c r="A15" s="387">
        <v>12</v>
      </c>
      <c r="B15" s="385" t="s">
        <v>38619</v>
      </c>
      <c r="C15" s="385" t="s">
        <v>10168</v>
      </c>
      <c r="D15" s="385" t="s">
        <v>14154</v>
      </c>
      <c r="E15" s="387" t="s">
        <v>38635</v>
      </c>
      <c r="F15" s="387" t="s">
        <v>38983</v>
      </c>
      <c r="G15" s="387" t="s">
        <v>39307</v>
      </c>
    </row>
    <row r="16" spans="1:7" ht="69.95" customHeight="1" x14ac:dyDescent="0.25">
      <c r="A16" s="387">
        <v>13</v>
      </c>
      <c r="B16" s="385" t="s">
        <v>38619</v>
      </c>
      <c r="C16" s="385" t="s">
        <v>10168</v>
      </c>
      <c r="D16" s="385" t="s">
        <v>14166</v>
      </c>
      <c r="E16" s="387" t="s">
        <v>38636</v>
      </c>
      <c r="F16" s="387" t="s">
        <v>38984</v>
      </c>
      <c r="G16" s="387" t="s">
        <v>39308</v>
      </c>
    </row>
    <row r="17" spans="1:7" ht="69.95" customHeight="1" x14ac:dyDescent="0.25">
      <c r="A17" s="387">
        <v>14</v>
      </c>
      <c r="B17" s="385" t="s">
        <v>38619</v>
      </c>
      <c r="C17" s="385" t="s">
        <v>10168</v>
      </c>
      <c r="D17" s="385" t="s">
        <v>14178</v>
      </c>
      <c r="E17" s="387" t="s">
        <v>38637</v>
      </c>
      <c r="F17" s="387" t="s">
        <v>38985</v>
      </c>
      <c r="G17" s="387" t="s">
        <v>39309</v>
      </c>
    </row>
    <row r="18" spans="1:7" ht="69.95" customHeight="1" x14ac:dyDescent="0.25">
      <c r="A18" s="387">
        <v>15</v>
      </c>
      <c r="B18" s="385" t="s">
        <v>38619</v>
      </c>
      <c r="C18" s="385" t="s">
        <v>10168</v>
      </c>
      <c r="D18" s="385" t="s">
        <v>14191</v>
      </c>
      <c r="E18" s="387" t="s">
        <v>38638</v>
      </c>
      <c r="F18" s="387" t="s">
        <v>38986</v>
      </c>
      <c r="G18" s="387" t="s">
        <v>39310</v>
      </c>
    </row>
    <row r="19" spans="1:7" ht="69.95" customHeight="1" x14ac:dyDescent="0.25">
      <c r="A19" s="387">
        <v>16</v>
      </c>
      <c r="B19" s="385" t="s">
        <v>38619</v>
      </c>
      <c r="C19" s="385" t="s">
        <v>10168</v>
      </c>
      <c r="D19" s="385" t="s">
        <v>14203</v>
      </c>
      <c r="E19" s="387" t="s">
        <v>38639</v>
      </c>
      <c r="F19" s="387" t="s">
        <v>38987</v>
      </c>
      <c r="G19" s="387" t="s">
        <v>39311</v>
      </c>
    </row>
    <row r="20" spans="1:7" ht="69.95" customHeight="1" x14ac:dyDescent="0.25">
      <c r="A20" s="387">
        <v>17</v>
      </c>
      <c r="B20" s="385" t="s">
        <v>38619</v>
      </c>
      <c r="C20" s="385" t="s">
        <v>10177</v>
      </c>
      <c r="D20" s="385" t="s">
        <v>14221</v>
      </c>
      <c r="E20" s="387" t="s">
        <v>38641</v>
      </c>
      <c r="F20" s="387" t="s">
        <v>38989</v>
      </c>
      <c r="G20" s="387" t="s">
        <v>39312</v>
      </c>
    </row>
    <row r="21" spans="1:7" ht="69.95" customHeight="1" x14ac:dyDescent="0.25">
      <c r="A21" s="387">
        <v>18</v>
      </c>
      <c r="B21" s="385" t="s">
        <v>38619</v>
      </c>
      <c r="C21" s="385" t="s">
        <v>10183</v>
      </c>
      <c r="D21" s="385" t="s">
        <v>38643</v>
      </c>
      <c r="E21" s="387" t="s">
        <v>38644</v>
      </c>
      <c r="F21" s="387" t="s">
        <v>38991</v>
      </c>
      <c r="G21" s="387" t="s">
        <v>39313</v>
      </c>
    </row>
    <row r="22" spans="1:7" ht="69.95" customHeight="1" x14ac:dyDescent="0.25">
      <c r="A22" s="387">
        <v>19</v>
      </c>
      <c r="B22" s="385" t="s">
        <v>38619</v>
      </c>
      <c r="C22" s="385" t="s">
        <v>10183</v>
      </c>
      <c r="D22" s="385" t="s">
        <v>14251</v>
      </c>
      <c r="E22" s="387" t="s">
        <v>38645</v>
      </c>
      <c r="F22" s="387" t="s">
        <v>38992</v>
      </c>
      <c r="G22" s="387" t="s">
        <v>39314</v>
      </c>
    </row>
    <row r="23" spans="1:7" ht="69.95" customHeight="1" x14ac:dyDescent="0.25">
      <c r="A23" s="387">
        <v>20</v>
      </c>
      <c r="B23" s="385" t="s">
        <v>38619</v>
      </c>
      <c r="C23" s="385" t="s">
        <v>10183</v>
      </c>
      <c r="D23" s="385" t="s">
        <v>14264</v>
      </c>
      <c r="E23" s="387" t="s">
        <v>38646</v>
      </c>
      <c r="F23" s="387" t="s">
        <v>38993</v>
      </c>
      <c r="G23" s="387" t="s">
        <v>39315</v>
      </c>
    </row>
    <row r="24" spans="1:7" ht="69.95" customHeight="1" x14ac:dyDescent="0.25">
      <c r="A24" s="387">
        <v>21</v>
      </c>
      <c r="B24" s="385" t="s">
        <v>38619</v>
      </c>
      <c r="C24" s="385" t="s">
        <v>10183</v>
      </c>
      <c r="D24" s="385" t="s">
        <v>14276</v>
      </c>
      <c r="E24" s="387" t="s">
        <v>38647</v>
      </c>
      <c r="F24" s="387" t="s">
        <v>38994</v>
      </c>
      <c r="G24" s="387" t="s">
        <v>39316</v>
      </c>
    </row>
    <row r="25" spans="1:7" ht="69.95" customHeight="1" x14ac:dyDescent="0.25">
      <c r="A25" s="387">
        <v>22</v>
      </c>
      <c r="B25" s="385" t="s">
        <v>38619</v>
      </c>
      <c r="C25" s="385" t="s">
        <v>10183</v>
      </c>
      <c r="D25" s="385" t="s">
        <v>14289</v>
      </c>
      <c r="E25" s="387" t="s">
        <v>38648</v>
      </c>
      <c r="F25" s="387" t="s">
        <v>38995</v>
      </c>
      <c r="G25" s="387" t="s">
        <v>39317</v>
      </c>
    </row>
    <row r="26" spans="1:7" ht="69.95" customHeight="1" x14ac:dyDescent="0.25">
      <c r="A26" s="387">
        <v>23</v>
      </c>
      <c r="B26" s="385" t="s">
        <v>38619</v>
      </c>
      <c r="C26" s="385" t="s">
        <v>10183</v>
      </c>
      <c r="D26" s="385" t="s">
        <v>14301</v>
      </c>
      <c r="E26" s="387" t="s">
        <v>38649</v>
      </c>
      <c r="F26" s="387" t="s">
        <v>38996</v>
      </c>
      <c r="G26" s="387" t="s">
        <v>39318</v>
      </c>
    </row>
    <row r="27" spans="1:7" ht="69.95" customHeight="1" x14ac:dyDescent="0.25">
      <c r="A27" s="387">
        <v>24</v>
      </c>
      <c r="B27" s="385" t="s">
        <v>38619</v>
      </c>
      <c r="C27" s="385" t="s">
        <v>10193</v>
      </c>
      <c r="D27" s="385" t="s">
        <v>38650</v>
      </c>
      <c r="E27" s="387" t="s">
        <v>38651</v>
      </c>
      <c r="F27" s="387" t="s">
        <v>38997</v>
      </c>
      <c r="G27" s="387" t="s">
        <v>39319</v>
      </c>
    </row>
    <row r="28" spans="1:7" ht="69.95" customHeight="1" x14ac:dyDescent="0.25">
      <c r="A28" s="387">
        <v>25</v>
      </c>
      <c r="B28" s="385" t="s">
        <v>38619</v>
      </c>
      <c r="C28" s="385" t="s">
        <v>10193</v>
      </c>
      <c r="D28" s="385" t="s">
        <v>14334</v>
      </c>
      <c r="E28" s="387" t="s">
        <v>38652</v>
      </c>
      <c r="F28" s="387" t="s">
        <v>38998</v>
      </c>
      <c r="G28" s="387" t="s">
        <v>39320</v>
      </c>
    </row>
    <row r="29" spans="1:7" ht="69.95" customHeight="1" x14ac:dyDescent="0.25">
      <c r="A29" s="387">
        <v>26</v>
      </c>
      <c r="B29" s="385" t="s">
        <v>38619</v>
      </c>
      <c r="C29" s="385" t="s">
        <v>10193</v>
      </c>
      <c r="D29" s="385" t="s">
        <v>14347</v>
      </c>
      <c r="E29" s="387" t="s">
        <v>38653</v>
      </c>
      <c r="F29" s="387" t="s">
        <v>38999</v>
      </c>
      <c r="G29" s="387" t="s">
        <v>39321</v>
      </c>
    </row>
    <row r="30" spans="1:7" ht="69.95" customHeight="1" x14ac:dyDescent="0.25">
      <c r="A30" s="387">
        <v>27</v>
      </c>
      <c r="B30" s="385" t="s">
        <v>38619</v>
      </c>
      <c r="C30" s="385" t="s">
        <v>10201</v>
      </c>
      <c r="D30" s="385" t="s">
        <v>14366</v>
      </c>
      <c r="E30" s="387" t="s">
        <v>38654</v>
      </c>
      <c r="F30" s="387" t="s">
        <v>39000</v>
      </c>
      <c r="G30" s="387" t="s">
        <v>39322</v>
      </c>
    </row>
    <row r="31" spans="1:7" ht="69.95" customHeight="1" x14ac:dyDescent="0.25">
      <c r="A31" s="387">
        <v>28</v>
      </c>
      <c r="B31" s="385" t="s">
        <v>38619</v>
      </c>
      <c r="C31" s="385" t="s">
        <v>10201</v>
      </c>
      <c r="D31" s="385" t="s">
        <v>14378</v>
      </c>
      <c r="E31" s="387" t="s">
        <v>38655</v>
      </c>
      <c r="F31" s="387" t="s">
        <v>39001</v>
      </c>
      <c r="G31" s="387" t="s">
        <v>39323</v>
      </c>
    </row>
    <row r="32" spans="1:7" ht="69.95" customHeight="1" x14ac:dyDescent="0.25">
      <c r="A32" s="387">
        <v>29</v>
      </c>
      <c r="B32" s="385" t="s">
        <v>38619</v>
      </c>
      <c r="C32" s="385" t="s">
        <v>10267</v>
      </c>
      <c r="D32" s="385" t="s">
        <v>14396</v>
      </c>
      <c r="E32" s="387" t="s">
        <v>38656</v>
      </c>
      <c r="F32" s="387" t="s">
        <v>39002</v>
      </c>
      <c r="G32" s="387" t="s">
        <v>39324</v>
      </c>
    </row>
    <row r="33" spans="1:7" ht="69.95" customHeight="1" x14ac:dyDescent="0.25">
      <c r="A33" s="387">
        <v>30</v>
      </c>
      <c r="B33" s="385" t="s">
        <v>38619</v>
      </c>
      <c r="C33" s="385" t="s">
        <v>10267</v>
      </c>
      <c r="D33" s="385" t="s">
        <v>14408</v>
      </c>
      <c r="E33" s="387" t="s">
        <v>38657</v>
      </c>
      <c r="F33" s="387" t="s">
        <v>39003</v>
      </c>
      <c r="G33" s="387" t="s">
        <v>39325</v>
      </c>
    </row>
    <row r="34" spans="1:7" ht="69.95" customHeight="1" x14ac:dyDescent="0.25">
      <c r="A34" s="387">
        <v>31</v>
      </c>
      <c r="B34" s="385" t="s">
        <v>38619</v>
      </c>
      <c r="C34" s="385" t="s">
        <v>10240</v>
      </c>
      <c r="D34" s="385" t="s">
        <v>14430</v>
      </c>
      <c r="E34" s="387" t="s">
        <v>38658</v>
      </c>
      <c r="F34" s="387" t="s">
        <v>39004</v>
      </c>
      <c r="G34" s="387" t="s">
        <v>39326</v>
      </c>
    </row>
    <row r="35" spans="1:7" ht="69.95" customHeight="1" x14ac:dyDescent="0.25">
      <c r="A35" s="387">
        <v>32</v>
      </c>
      <c r="B35" s="385" t="s">
        <v>38619</v>
      </c>
      <c r="C35" s="385" t="s">
        <v>10245</v>
      </c>
      <c r="D35" s="385" t="s">
        <v>14445</v>
      </c>
      <c r="E35" s="387" t="s">
        <v>38659</v>
      </c>
      <c r="F35" s="387" t="s">
        <v>39005</v>
      </c>
      <c r="G35" s="387" t="s">
        <v>39327</v>
      </c>
    </row>
    <row r="36" spans="1:7" ht="69.95" customHeight="1" x14ac:dyDescent="0.25">
      <c r="A36" s="387">
        <v>33</v>
      </c>
      <c r="B36" s="385" t="s">
        <v>38619</v>
      </c>
      <c r="C36" s="385" t="s">
        <v>10245</v>
      </c>
      <c r="D36" s="385" t="s">
        <v>14457</v>
      </c>
      <c r="E36" s="387" t="s">
        <v>38660</v>
      </c>
      <c r="F36" s="387" t="s">
        <v>39006</v>
      </c>
      <c r="G36" s="387" t="s">
        <v>39328</v>
      </c>
    </row>
    <row r="37" spans="1:7" ht="69.95" customHeight="1" x14ac:dyDescent="0.25">
      <c r="A37" s="387">
        <v>34</v>
      </c>
      <c r="B37" s="385" t="s">
        <v>38619</v>
      </c>
      <c r="C37" s="385" t="s">
        <v>10245</v>
      </c>
      <c r="D37" s="385" t="s">
        <v>14470</v>
      </c>
      <c r="E37" s="387" t="s">
        <v>38661</v>
      </c>
      <c r="F37" s="387" t="s">
        <v>39007</v>
      </c>
      <c r="G37" s="387" t="s">
        <v>39329</v>
      </c>
    </row>
    <row r="38" spans="1:7" ht="69.95" customHeight="1" x14ac:dyDescent="0.25">
      <c r="A38" s="387">
        <v>35</v>
      </c>
      <c r="B38" s="385" t="s">
        <v>38619</v>
      </c>
      <c r="C38" s="385" t="s">
        <v>13097</v>
      </c>
      <c r="D38" s="385" t="s">
        <v>14488</v>
      </c>
      <c r="E38" s="387" t="s">
        <v>38662</v>
      </c>
      <c r="F38" s="387" t="s">
        <v>39008</v>
      </c>
      <c r="G38" s="387" t="s">
        <v>39330</v>
      </c>
    </row>
    <row r="39" spans="1:7" ht="69.95" customHeight="1" x14ac:dyDescent="0.25">
      <c r="A39" s="387">
        <v>36</v>
      </c>
      <c r="B39" s="385" t="s">
        <v>38619</v>
      </c>
      <c r="C39" s="385" t="s">
        <v>10279</v>
      </c>
      <c r="D39" s="385" t="s">
        <v>14507</v>
      </c>
      <c r="E39" s="387" t="s">
        <v>38663</v>
      </c>
      <c r="F39" s="387" t="s">
        <v>39009</v>
      </c>
      <c r="G39" s="387" t="s">
        <v>39331</v>
      </c>
    </row>
    <row r="40" spans="1:7" ht="69.95" customHeight="1" x14ac:dyDescent="0.25">
      <c r="A40" s="387">
        <v>37</v>
      </c>
      <c r="B40" s="385" t="s">
        <v>38619</v>
      </c>
      <c r="C40" s="385" t="s">
        <v>10279</v>
      </c>
      <c r="D40" s="385" t="s">
        <v>14519</v>
      </c>
      <c r="E40" s="387" t="s">
        <v>38664</v>
      </c>
      <c r="F40" s="387" t="s">
        <v>39010</v>
      </c>
      <c r="G40" s="387" t="s">
        <v>39332</v>
      </c>
    </row>
    <row r="41" spans="1:7" ht="69.95" customHeight="1" x14ac:dyDescent="0.25">
      <c r="A41" s="387">
        <v>38</v>
      </c>
      <c r="B41" s="385" t="s">
        <v>38619</v>
      </c>
      <c r="C41" s="385" t="s">
        <v>10279</v>
      </c>
      <c r="D41" s="385" t="s">
        <v>14531</v>
      </c>
      <c r="E41" s="387" t="s">
        <v>38665</v>
      </c>
      <c r="F41" s="387" t="s">
        <v>39011</v>
      </c>
      <c r="G41" s="387" t="s">
        <v>39333</v>
      </c>
    </row>
    <row r="42" spans="1:7" ht="69.95" customHeight="1" x14ac:dyDescent="0.25">
      <c r="A42" s="387">
        <v>39</v>
      </c>
      <c r="B42" s="385" t="s">
        <v>38619</v>
      </c>
      <c r="C42" s="385" t="s">
        <v>10279</v>
      </c>
      <c r="D42" s="385" t="s">
        <v>14543</v>
      </c>
      <c r="E42" s="387" t="s">
        <v>38666</v>
      </c>
      <c r="F42" s="387" t="s">
        <v>39012</v>
      </c>
      <c r="G42" s="387" t="s">
        <v>39334</v>
      </c>
    </row>
    <row r="43" spans="1:7" ht="69.95" customHeight="1" x14ac:dyDescent="0.25">
      <c r="A43" s="387">
        <v>40</v>
      </c>
      <c r="B43" s="385" t="s">
        <v>38619</v>
      </c>
      <c r="C43" s="385" t="s">
        <v>10279</v>
      </c>
      <c r="D43" s="385" t="s">
        <v>38667</v>
      </c>
      <c r="E43" s="387" t="s">
        <v>38668</v>
      </c>
      <c r="F43" s="387" t="s">
        <v>39013</v>
      </c>
      <c r="G43" s="387" t="s">
        <v>39335</v>
      </c>
    </row>
    <row r="44" spans="1:7" ht="69.95" customHeight="1" x14ac:dyDescent="0.25">
      <c r="A44" s="387">
        <v>41</v>
      </c>
      <c r="B44" s="385" t="s">
        <v>38619</v>
      </c>
      <c r="C44" s="385" t="s">
        <v>10279</v>
      </c>
      <c r="D44" s="385" t="s">
        <v>14567</v>
      </c>
      <c r="E44" s="387" t="s">
        <v>38669</v>
      </c>
      <c r="F44" s="387" t="s">
        <v>39014</v>
      </c>
      <c r="G44" s="387" t="s">
        <v>39336</v>
      </c>
    </row>
    <row r="45" spans="1:7" ht="69.95" customHeight="1" x14ac:dyDescent="0.25">
      <c r="A45" s="387">
        <v>42</v>
      </c>
      <c r="B45" s="385" t="s">
        <v>38619</v>
      </c>
      <c r="C45" s="385" t="s">
        <v>10279</v>
      </c>
      <c r="D45" s="385" t="s">
        <v>14573</v>
      </c>
      <c r="E45" s="387" t="s">
        <v>38670</v>
      </c>
      <c r="F45" s="387" t="s">
        <v>39015</v>
      </c>
      <c r="G45" s="387" t="s">
        <v>39337</v>
      </c>
    </row>
    <row r="46" spans="1:7" ht="69.95" customHeight="1" x14ac:dyDescent="0.25">
      <c r="A46" s="387">
        <v>43</v>
      </c>
      <c r="B46" s="385" t="s">
        <v>38619</v>
      </c>
      <c r="C46" s="385" t="s">
        <v>10279</v>
      </c>
      <c r="D46" s="385" t="s">
        <v>14585</v>
      </c>
      <c r="E46" s="387" t="s">
        <v>38671</v>
      </c>
      <c r="F46" s="387" t="s">
        <v>39016</v>
      </c>
      <c r="G46" s="387" t="s">
        <v>39338</v>
      </c>
    </row>
    <row r="47" spans="1:7" ht="69.95" customHeight="1" x14ac:dyDescent="0.25">
      <c r="A47" s="387">
        <v>44</v>
      </c>
      <c r="B47" s="385" t="s">
        <v>38619</v>
      </c>
      <c r="C47" s="385" t="s">
        <v>10288</v>
      </c>
      <c r="D47" s="385" t="s">
        <v>14604</v>
      </c>
      <c r="E47" s="387" t="s">
        <v>38672</v>
      </c>
      <c r="F47" s="387" t="s">
        <v>39017</v>
      </c>
      <c r="G47" s="387" t="s">
        <v>39339</v>
      </c>
    </row>
    <row r="48" spans="1:7" ht="69.95" customHeight="1" x14ac:dyDescent="0.25">
      <c r="A48" s="387">
        <v>45</v>
      </c>
      <c r="B48" s="385" t="s">
        <v>38619</v>
      </c>
      <c r="C48" s="385" t="s">
        <v>10288</v>
      </c>
      <c r="D48" s="385" t="s">
        <v>14617</v>
      </c>
      <c r="E48" s="387" t="s">
        <v>38673</v>
      </c>
      <c r="F48" s="387" t="s">
        <v>39018</v>
      </c>
      <c r="G48" s="387" t="s">
        <v>39340</v>
      </c>
    </row>
    <row r="49" spans="1:7" ht="69.95" customHeight="1" x14ac:dyDescent="0.25">
      <c r="A49" s="387">
        <v>46</v>
      </c>
      <c r="B49" s="385" t="s">
        <v>38619</v>
      </c>
      <c r="C49" s="385" t="s">
        <v>10288</v>
      </c>
      <c r="D49" s="385" t="s">
        <v>14629</v>
      </c>
      <c r="E49" s="387" t="s">
        <v>38674</v>
      </c>
      <c r="F49" s="387" t="s">
        <v>39019</v>
      </c>
      <c r="G49" s="387" t="s">
        <v>39341</v>
      </c>
    </row>
    <row r="50" spans="1:7" ht="69.95" customHeight="1" x14ac:dyDescent="0.25">
      <c r="A50" s="387">
        <v>47</v>
      </c>
      <c r="B50" s="385" t="s">
        <v>38619</v>
      </c>
      <c r="C50" s="385" t="s">
        <v>10288</v>
      </c>
      <c r="D50" s="385" t="s">
        <v>14640</v>
      </c>
      <c r="E50" s="387" t="s">
        <v>38675</v>
      </c>
      <c r="F50" s="387" t="s">
        <v>39020</v>
      </c>
      <c r="G50" s="387" t="s">
        <v>39342</v>
      </c>
    </row>
    <row r="51" spans="1:7" ht="69.95" customHeight="1" x14ac:dyDescent="0.25">
      <c r="A51" s="387">
        <v>48</v>
      </c>
      <c r="B51" s="385" t="s">
        <v>38619</v>
      </c>
      <c r="C51" s="385" t="s">
        <v>10288</v>
      </c>
      <c r="D51" s="385" t="s">
        <v>14652</v>
      </c>
      <c r="E51" s="387" t="s">
        <v>38676</v>
      </c>
      <c r="F51" s="387" t="s">
        <v>39021</v>
      </c>
      <c r="G51" s="387" t="s">
        <v>39343</v>
      </c>
    </row>
    <row r="52" spans="1:7" ht="69.95" customHeight="1" x14ac:dyDescent="0.25">
      <c r="A52" s="387">
        <v>49</v>
      </c>
      <c r="B52" s="385" t="s">
        <v>38619</v>
      </c>
      <c r="C52" s="385" t="s">
        <v>10326</v>
      </c>
      <c r="D52" s="385" t="s">
        <v>14671</v>
      </c>
      <c r="E52" s="387" t="s">
        <v>38677</v>
      </c>
      <c r="F52" s="387" t="s">
        <v>39022</v>
      </c>
      <c r="G52" s="387" t="s">
        <v>39344</v>
      </c>
    </row>
    <row r="53" spans="1:7" ht="69.95" customHeight="1" x14ac:dyDescent="0.25">
      <c r="A53" s="387">
        <v>50</v>
      </c>
      <c r="B53" s="385" t="s">
        <v>38619</v>
      </c>
      <c r="C53" s="385" t="s">
        <v>10326</v>
      </c>
      <c r="D53" s="385" t="s">
        <v>14683</v>
      </c>
      <c r="E53" s="387" t="s">
        <v>38678</v>
      </c>
      <c r="F53" s="387" t="s">
        <v>39023</v>
      </c>
      <c r="G53" s="387" t="s">
        <v>39345</v>
      </c>
    </row>
    <row r="54" spans="1:7" ht="69.95" customHeight="1" x14ac:dyDescent="0.25">
      <c r="A54" s="387">
        <v>51</v>
      </c>
      <c r="B54" s="385" t="s">
        <v>38619</v>
      </c>
      <c r="C54" s="385" t="s">
        <v>10326</v>
      </c>
      <c r="D54" s="385" t="s">
        <v>14695</v>
      </c>
      <c r="E54" s="387" t="s">
        <v>38679</v>
      </c>
      <c r="F54" s="387" t="s">
        <v>39024</v>
      </c>
      <c r="G54" s="387" t="s">
        <v>39346</v>
      </c>
    </row>
    <row r="55" spans="1:7" ht="69.95" customHeight="1" x14ac:dyDescent="0.25">
      <c r="A55" s="387">
        <v>52</v>
      </c>
      <c r="B55" s="385" t="s">
        <v>38619</v>
      </c>
      <c r="C55" s="385" t="s">
        <v>10326</v>
      </c>
      <c r="D55" s="385" t="s">
        <v>14708</v>
      </c>
      <c r="E55" s="387" t="s">
        <v>38680</v>
      </c>
      <c r="F55" s="387" t="s">
        <v>39025</v>
      </c>
      <c r="G55" s="387" t="s">
        <v>39347</v>
      </c>
    </row>
    <row r="56" spans="1:7" ht="69.95" customHeight="1" x14ac:dyDescent="0.25">
      <c r="A56" s="387">
        <v>53</v>
      </c>
      <c r="B56" s="385" t="s">
        <v>38619</v>
      </c>
      <c r="C56" s="385" t="s">
        <v>10333</v>
      </c>
      <c r="D56" s="385" t="s">
        <v>14726</v>
      </c>
      <c r="E56" s="387" t="s">
        <v>38682</v>
      </c>
      <c r="F56" s="387" t="s">
        <v>39027</v>
      </c>
      <c r="G56" s="387" t="s">
        <v>39348</v>
      </c>
    </row>
    <row r="57" spans="1:7" ht="69.95" customHeight="1" x14ac:dyDescent="0.25">
      <c r="A57" s="387">
        <v>54</v>
      </c>
      <c r="B57" s="385" t="s">
        <v>38619</v>
      </c>
      <c r="C57" s="385" t="s">
        <v>10333</v>
      </c>
      <c r="D57" s="385" t="s">
        <v>14737</v>
      </c>
      <c r="E57" s="387" t="s">
        <v>38683</v>
      </c>
      <c r="F57" s="387" t="s">
        <v>39028</v>
      </c>
      <c r="G57" s="387" t="s">
        <v>39349</v>
      </c>
    </row>
    <row r="58" spans="1:7" ht="69.95" customHeight="1" x14ac:dyDescent="0.25">
      <c r="A58" s="387">
        <v>55</v>
      </c>
      <c r="B58" s="385" t="s">
        <v>38619</v>
      </c>
      <c r="C58" s="385" t="s">
        <v>10333</v>
      </c>
      <c r="D58" s="385" t="s">
        <v>14749</v>
      </c>
      <c r="E58" s="387" t="s">
        <v>38684</v>
      </c>
      <c r="F58" s="387" t="s">
        <v>39029</v>
      </c>
      <c r="G58" s="387" t="s">
        <v>39350</v>
      </c>
    </row>
    <row r="59" spans="1:7" ht="69.95" customHeight="1" x14ac:dyDescent="0.25">
      <c r="A59" s="387">
        <v>56</v>
      </c>
      <c r="B59" s="385" t="s">
        <v>38619</v>
      </c>
      <c r="C59" s="385" t="s">
        <v>10333</v>
      </c>
      <c r="D59" s="385" t="s">
        <v>14764</v>
      </c>
      <c r="E59" s="387" t="s">
        <v>38685</v>
      </c>
      <c r="F59" s="387" t="s">
        <v>39030</v>
      </c>
      <c r="G59" s="387" t="s">
        <v>39351</v>
      </c>
    </row>
    <row r="60" spans="1:7" ht="30" customHeight="1" x14ac:dyDescent="0.25">
      <c r="A60" s="399" t="s">
        <v>29816</v>
      </c>
      <c r="B60" s="399" t="s">
        <v>32667</v>
      </c>
      <c r="C60" s="399" t="s">
        <v>32668</v>
      </c>
      <c r="D60" s="399" t="s">
        <v>38617</v>
      </c>
      <c r="E60" s="399" t="s">
        <v>39294</v>
      </c>
      <c r="F60" s="399" t="s">
        <v>39295</v>
      </c>
      <c r="G60" s="399" t="s">
        <v>33231</v>
      </c>
    </row>
    <row r="61" spans="1:7" ht="69.95" customHeight="1" x14ac:dyDescent="0.25">
      <c r="A61" s="387">
        <v>57</v>
      </c>
      <c r="B61" s="389" t="s">
        <v>38686</v>
      </c>
      <c r="C61" s="389" t="s">
        <v>943</v>
      </c>
      <c r="D61" s="389" t="s">
        <v>38687</v>
      </c>
      <c r="E61" s="387" t="s">
        <v>38688</v>
      </c>
      <c r="F61" s="387" t="s">
        <v>39031</v>
      </c>
      <c r="G61" s="387" t="s">
        <v>39352</v>
      </c>
    </row>
    <row r="62" spans="1:7" ht="69.95" customHeight="1" x14ac:dyDescent="0.25">
      <c r="A62" s="387">
        <v>58</v>
      </c>
      <c r="B62" s="389" t="s">
        <v>38686</v>
      </c>
      <c r="C62" s="389" t="s">
        <v>943</v>
      </c>
      <c r="D62" s="389" t="s">
        <v>10533</v>
      </c>
      <c r="E62" s="387" t="s">
        <v>38689</v>
      </c>
      <c r="F62" s="387" t="s">
        <v>39032</v>
      </c>
      <c r="G62" s="387" t="s">
        <v>39353</v>
      </c>
    </row>
    <row r="63" spans="1:7" ht="69.95" customHeight="1" x14ac:dyDescent="0.25">
      <c r="A63" s="387">
        <v>59</v>
      </c>
      <c r="B63" s="389" t="s">
        <v>38686</v>
      </c>
      <c r="C63" s="389" t="s">
        <v>943</v>
      </c>
      <c r="D63" s="389" t="s">
        <v>10515</v>
      </c>
      <c r="E63" s="387" t="s">
        <v>38690</v>
      </c>
      <c r="F63" s="387" t="s">
        <v>39033</v>
      </c>
      <c r="G63" s="387" t="s">
        <v>39354</v>
      </c>
    </row>
    <row r="64" spans="1:7" ht="69.95" customHeight="1" x14ac:dyDescent="0.25">
      <c r="A64" s="387">
        <v>60</v>
      </c>
      <c r="B64" s="389" t="s">
        <v>38686</v>
      </c>
      <c r="C64" s="389" t="s">
        <v>943</v>
      </c>
      <c r="D64" s="389" t="s">
        <v>10619</v>
      </c>
      <c r="E64" s="387" t="s">
        <v>38691</v>
      </c>
      <c r="F64" s="387" t="s">
        <v>39034</v>
      </c>
      <c r="G64" s="387" t="s">
        <v>39355</v>
      </c>
    </row>
    <row r="65" spans="1:7" ht="69.95" customHeight="1" x14ac:dyDescent="0.25">
      <c r="A65" s="387">
        <v>61</v>
      </c>
      <c r="B65" s="389" t="s">
        <v>38686</v>
      </c>
      <c r="C65" s="389" t="s">
        <v>943</v>
      </c>
      <c r="D65" s="389" t="s">
        <v>10733</v>
      </c>
      <c r="E65" s="387" t="s">
        <v>38692</v>
      </c>
      <c r="F65" s="387" t="s">
        <v>39035</v>
      </c>
      <c r="G65" s="387" t="s">
        <v>39356</v>
      </c>
    </row>
    <row r="66" spans="1:7" ht="69.95" customHeight="1" x14ac:dyDescent="0.25">
      <c r="A66" s="387">
        <v>62</v>
      </c>
      <c r="B66" s="389" t="s">
        <v>38686</v>
      </c>
      <c r="C66" s="389" t="s">
        <v>943</v>
      </c>
      <c r="D66" s="389" t="s">
        <v>14079</v>
      </c>
      <c r="E66" s="387" t="s">
        <v>38693</v>
      </c>
      <c r="F66" s="387" t="s">
        <v>39036</v>
      </c>
      <c r="G66" s="387" t="s">
        <v>39357</v>
      </c>
    </row>
    <row r="67" spans="1:7" ht="69.95" customHeight="1" x14ac:dyDescent="0.25">
      <c r="A67" s="387">
        <v>63</v>
      </c>
      <c r="B67" s="389" t="s">
        <v>38686</v>
      </c>
      <c r="C67" s="389" t="s">
        <v>943</v>
      </c>
      <c r="D67" s="389" t="s">
        <v>10761</v>
      </c>
      <c r="E67" s="387" t="s">
        <v>38694</v>
      </c>
      <c r="F67" s="387" t="s">
        <v>39037</v>
      </c>
      <c r="G67" s="387" t="s">
        <v>39358</v>
      </c>
    </row>
    <row r="68" spans="1:7" ht="69.95" customHeight="1" x14ac:dyDescent="0.25">
      <c r="A68" s="387">
        <v>64</v>
      </c>
      <c r="B68" s="389" t="s">
        <v>38686</v>
      </c>
      <c r="C68" s="389" t="s">
        <v>943</v>
      </c>
      <c r="D68" s="389" t="s">
        <v>10780</v>
      </c>
      <c r="E68" s="387" t="s">
        <v>38695</v>
      </c>
      <c r="F68" s="387" t="s">
        <v>39038</v>
      </c>
      <c r="G68" s="387" t="s">
        <v>39359</v>
      </c>
    </row>
    <row r="69" spans="1:7" ht="69.95" customHeight="1" x14ac:dyDescent="0.25">
      <c r="A69" s="387">
        <v>65</v>
      </c>
      <c r="B69" s="389" t="s">
        <v>38686</v>
      </c>
      <c r="C69" s="389" t="s">
        <v>943</v>
      </c>
      <c r="D69" s="389" t="s">
        <v>38696</v>
      </c>
      <c r="E69" s="387" t="s">
        <v>38697</v>
      </c>
      <c r="F69" s="387" t="s">
        <v>39039</v>
      </c>
      <c r="G69" s="387" t="s">
        <v>39360</v>
      </c>
    </row>
    <row r="70" spans="1:7" ht="69.95" customHeight="1" x14ac:dyDescent="0.25">
      <c r="A70" s="387">
        <v>66</v>
      </c>
      <c r="B70" s="389" t="s">
        <v>38686</v>
      </c>
      <c r="C70" s="389" t="s">
        <v>943</v>
      </c>
      <c r="D70" s="389" t="s">
        <v>10816</v>
      </c>
      <c r="E70" s="387" t="s">
        <v>38698</v>
      </c>
      <c r="F70" s="387" t="s">
        <v>39040</v>
      </c>
      <c r="G70" s="387" t="s">
        <v>39361</v>
      </c>
    </row>
    <row r="71" spans="1:7" ht="69.95" customHeight="1" x14ac:dyDescent="0.25">
      <c r="A71" s="387">
        <v>67</v>
      </c>
      <c r="B71" s="389" t="s">
        <v>38686</v>
      </c>
      <c r="C71" s="389" t="s">
        <v>943</v>
      </c>
      <c r="D71" s="389" t="s">
        <v>10835</v>
      </c>
      <c r="E71" s="387" t="s">
        <v>38699</v>
      </c>
      <c r="F71" s="387" t="s">
        <v>39041</v>
      </c>
      <c r="G71" s="387" t="s">
        <v>39362</v>
      </c>
    </row>
    <row r="72" spans="1:7" ht="69.95" customHeight="1" x14ac:dyDescent="0.25">
      <c r="A72" s="387">
        <v>68</v>
      </c>
      <c r="B72" s="389" t="s">
        <v>38686</v>
      </c>
      <c r="C72" s="389" t="s">
        <v>943</v>
      </c>
      <c r="D72" s="389" t="s">
        <v>10854</v>
      </c>
      <c r="E72" s="387" t="s">
        <v>38700</v>
      </c>
      <c r="F72" s="387" t="s">
        <v>39042</v>
      </c>
      <c r="G72" s="387" t="s">
        <v>39363</v>
      </c>
    </row>
    <row r="73" spans="1:7" ht="69.95" customHeight="1" x14ac:dyDescent="0.25">
      <c r="A73" s="387">
        <v>69</v>
      </c>
      <c r="B73" s="389" t="s">
        <v>38686</v>
      </c>
      <c r="C73" s="389" t="s">
        <v>943</v>
      </c>
      <c r="D73" s="389" t="s">
        <v>10907</v>
      </c>
      <c r="E73" s="387" t="s">
        <v>38701</v>
      </c>
      <c r="F73" s="387" t="s">
        <v>39043</v>
      </c>
      <c r="G73" s="387" t="s">
        <v>39364</v>
      </c>
    </row>
    <row r="74" spans="1:7" ht="69.95" customHeight="1" x14ac:dyDescent="0.25">
      <c r="A74" s="387">
        <v>70</v>
      </c>
      <c r="B74" s="389" t="s">
        <v>38686</v>
      </c>
      <c r="C74" s="389" t="s">
        <v>943</v>
      </c>
      <c r="D74" s="389" t="s">
        <v>14184</v>
      </c>
      <c r="E74" s="387" t="s">
        <v>38702</v>
      </c>
      <c r="F74" s="387" t="s">
        <v>39044</v>
      </c>
      <c r="G74" s="387" t="s">
        <v>39365</v>
      </c>
    </row>
    <row r="75" spans="1:7" ht="69.95" customHeight="1" x14ac:dyDescent="0.25">
      <c r="A75" s="387">
        <v>71</v>
      </c>
      <c r="B75" s="389" t="s">
        <v>38686</v>
      </c>
      <c r="C75" s="389" t="s">
        <v>943</v>
      </c>
      <c r="D75" s="389" t="s">
        <v>11421</v>
      </c>
      <c r="E75" s="387" t="s">
        <v>38703</v>
      </c>
      <c r="F75" s="387" t="s">
        <v>39045</v>
      </c>
      <c r="G75" s="387" t="s">
        <v>39366</v>
      </c>
    </row>
    <row r="76" spans="1:7" ht="69.95" customHeight="1" x14ac:dyDescent="0.25">
      <c r="A76" s="387">
        <v>72</v>
      </c>
      <c r="B76" s="389" t="s">
        <v>38686</v>
      </c>
      <c r="C76" s="389" t="s">
        <v>943</v>
      </c>
      <c r="D76" s="389" t="s">
        <v>38704</v>
      </c>
      <c r="E76" s="387" t="s">
        <v>38705</v>
      </c>
      <c r="F76" s="387" t="s">
        <v>39046</v>
      </c>
      <c r="G76" s="387" t="s">
        <v>39367</v>
      </c>
    </row>
    <row r="77" spans="1:7" ht="69.95" customHeight="1" x14ac:dyDescent="0.25">
      <c r="A77" s="387">
        <v>73</v>
      </c>
      <c r="B77" s="389" t="s">
        <v>38686</v>
      </c>
      <c r="C77" s="389" t="s">
        <v>943</v>
      </c>
      <c r="D77" s="389" t="s">
        <v>38706</v>
      </c>
      <c r="E77" s="387" t="s">
        <v>38707</v>
      </c>
      <c r="F77" s="387" t="s">
        <v>39047</v>
      </c>
      <c r="G77" s="387" t="s">
        <v>39368</v>
      </c>
    </row>
    <row r="78" spans="1:7" ht="69.95" customHeight="1" x14ac:dyDescent="0.25">
      <c r="A78" s="387">
        <v>74</v>
      </c>
      <c r="B78" s="389" t="s">
        <v>38686</v>
      </c>
      <c r="C78" s="389" t="s">
        <v>943</v>
      </c>
      <c r="D78" s="389" t="s">
        <v>11383</v>
      </c>
      <c r="E78" s="387" t="s">
        <v>38708</v>
      </c>
      <c r="F78" s="387" t="s">
        <v>39048</v>
      </c>
      <c r="G78" s="387" t="s">
        <v>39369</v>
      </c>
    </row>
    <row r="79" spans="1:7" ht="69.95" customHeight="1" x14ac:dyDescent="0.25">
      <c r="A79" s="387">
        <v>75</v>
      </c>
      <c r="B79" s="389" t="s">
        <v>38686</v>
      </c>
      <c r="C79" s="389" t="s">
        <v>943</v>
      </c>
      <c r="D79" s="389" t="s">
        <v>11762</v>
      </c>
      <c r="E79" s="387" t="s">
        <v>38709</v>
      </c>
      <c r="F79" s="387" t="s">
        <v>39049</v>
      </c>
      <c r="G79" s="387" t="s">
        <v>39370</v>
      </c>
    </row>
    <row r="80" spans="1:7" ht="69.95" customHeight="1" x14ac:dyDescent="0.25">
      <c r="A80" s="387">
        <v>76</v>
      </c>
      <c r="B80" s="389" t="s">
        <v>38686</v>
      </c>
      <c r="C80" s="389" t="s">
        <v>943</v>
      </c>
      <c r="D80" s="389" t="s">
        <v>11786</v>
      </c>
      <c r="E80" s="387" t="s">
        <v>38710</v>
      </c>
      <c r="F80" s="387" t="s">
        <v>39050</v>
      </c>
      <c r="G80" s="387" t="s">
        <v>39371</v>
      </c>
    </row>
    <row r="81" spans="1:7" ht="69.95" customHeight="1" x14ac:dyDescent="0.25">
      <c r="A81" s="387">
        <v>77</v>
      </c>
      <c r="B81" s="389" t="s">
        <v>38686</v>
      </c>
      <c r="C81" s="389" t="s">
        <v>943</v>
      </c>
      <c r="D81" s="389" t="s">
        <v>11368</v>
      </c>
      <c r="E81" s="387" t="s">
        <v>38711</v>
      </c>
      <c r="F81" s="387" t="s">
        <v>39051</v>
      </c>
      <c r="G81" s="387" t="s">
        <v>39372</v>
      </c>
    </row>
    <row r="82" spans="1:7" ht="69.95" customHeight="1" x14ac:dyDescent="0.25">
      <c r="A82" s="387">
        <v>78</v>
      </c>
      <c r="B82" s="389" t="s">
        <v>38686</v>
      </c>
      <c r="C82" s="389" t="s">
        <v>943</v>
      </c>
      <c r="D82" s="389" t="s">
        <v>11350</v>
      </c>
      <c r="E82" s="387" t="s">
        <v>38712</v>
      </c>
      <c r="F82" s="387" t="s">
        <v>39052</v>
      </c>
      <c r="G82" s="387" t="s">
        <v>39373</v>
      </c>
    </row>
    <row r="83" spans="1:7" ht="69.95" customHeight="1" x14ac:dyDescent="0.25">
      <c r="A83" s="387">
        <v>79</v>
      </c>
      <c r="B83" s="389" t="s">
        <v>38686</v>
      </c>
      <c r="C83" s="389" t="s">
        <v>943</v>
      </c>
      <c r="D83" s="389" t="s">
        <v>38713</v>
      </c>
      <c r="E83" s="387" t="s">
        <v>38714</v>
      </c>
      <c r="F83" s="387" t="s">
        <v>39053</v>
      </c>
      <c r="G83" s="387" t="s">
        <v>39374</v>
      </c>
    </row>
    <row r="84" spans="1:7" ht="69.95" customHeight="1" x14ac:dyDescent="0.25">
      <c r="A84" s="387">
        <v>80</v>
      </c>
      <c r="B84" s="389" t="s">
        <v>38686</v>
      </c>
      <c r="C84" s="389" t="s">
        <v>943</v>
      </c>
      <c r="D84" s="389" t="s">
        <v>14308</v>
      </c>
      <c r="E84" s="387" t="s">
        <v>38715</v>
      </c>
      <c r="F84" s="387" t="s">
        <v>39054</v>
      </c>
      <c r="G84" s="387" t="s">
        <v>39375</v>
      </c>
    </row>
    <row r="85" spans="1:7" ht="69.95" customHeight="1" x14ac:dyDescent="0.25">
      <c r="A85" s="387">
        <v>81</v>
      </c>
      <c r="B85" s="389" t="s">
        <v>38686</v>
      </c>
      <c r="C85" s="389" t="s">
        <v>943</v>
      </c>
      <c r="D85" s="389" t="s">
        <v>11864</v>
      </c>
      <c r="E85" s="387" t="s">
        <v>38716</v>
      </c>
      <c r="F85" s="387" t="s">
        <v>39055</v>
      </c>
      <c r="G85" s="387" t="s">
        <v>39376</v>
      </c>
    </row>
    <row r="86" spans="1:7" ht="69.95" customHeight="1" x14ac:dyDescent="0.25">
      <c r="A86" s="387">
        <v>82</v>
      </c>
      <c r="B86" s="389" t="s">
        <v>38686</v>
      </c>
      <c r="C86" s="389" t="s">
        <v>943</v>
      </c>
      <c r="D86" s="389" t="s">
        <v>11892</v>
      </c>
      <c r="E86" s="387" t="s">
        <v>38717</v>
      </c>
      <c r="F86" s="387" t="s">
        <v>39056</v>
      </c>
      <c r="G86" s="387" t="s">
        <v>39377</v>
      </c>
    </row>
    <row r="87" spans="1:7" ht="69.95" customHeight="1" x14ac:dyDescent="0.25">
      <c r="A87" s="387">
        <v>83</v>
      </c>
      <c r="B87" s="389" t="s">
        <v>38686</v>
      </c>
      <c r="C87" s="389" t="s">
        <v>943</v>
      </c>
      <c r="D87" s="389" t="s">
        <v>11934</v>
      </c>
      <c r="E87" s="387" t="s">
        <v>38718</v>
      </c>
      <c r="F87" s="387" t="s">
        <v>39057</v>
      </c>
      <c r="G87" s="387" t="s">
        <v>39378</v>
      </c>
    </row>
    <row r="88" spans="1:7" ht="69.95" customHeight="1" x14ac:dyDescent="0.25">
      <c r="A88" s="387">
        <v>84</v>
      </c>
      <c r="B88" s="389" t="s">
        <v>38686</v>
      </c>
      <c r="C88" s="389" t="s">
        <v>943</v>
      </c>
      <c r="D88" s="389" t="s">
        <v>12078</v>
      </c>
      <c r="E88" s="387" t="s">
        <v>38719</v>
      </c>
      <c r="F88" s="387" t="s">
        <v>39058</v>
      </c>
      <c r="G88" s="387" t="s">
        <v>39379</v>
      </c>
    </row>
    <row r="89" spans="1:7" ht="69.95" customHeight="1" x14ac:dyDescent="0.25">
      <c r="A89" s="387">
        <v>85</v>
      </c>
      <c r="B89" s="389" t="s">
        <v>38686</v>
      </c>
      <c r="C89" s="389" t="s">
        <v>943</v>
      </c>
      <c r="D89" s="389" t="s">
        <v>11901</v>
      </c>
      <c r="E89" s="387" t="s">
        <v>38720</v>
      </c>
      <c r="F89" s="387" t="s">
        <v>39059</v>
      </c>
      <c r="G89" s="387" t="s">
        <v>39380</v>
      </c>
    </row>
    <row r="90" spans="1:7" ht="69.95" customHeight="1" x14ac:dyDescent="0.25">
      <c r="A90" s="387">
        <v>86</v>
      </c>
      <c r="B90" s="389" t="s">
        <v>38686</v>
      </c>
      <c r="C90" s="389" t="s">
        <v>943</v>
      </c>
      <c r="D90" s="389" t="s">
        <v>12087</v>
      </c>
      <c r="E90" s="387" t="s">
        <v>38721</v>
      </c>
      <c r="F90" s="387" t="s">
        <v>39060</v>
      </c>
      <c r="G90" s="387" t="s">
        <v>39381</v>
      </c>
    </row>
    <row r="91" spans="1:7" ht="69.95" customHeight="1" x14ac:dyDescent="0.25">
      <c r="A91" s="387">
        <v>87</v>
      </c>
      <c r="B91" s="389" t="s">
        <v>38686</v>
      </c>
      <c r="C91" s="389" t="s">
        <v>943</v>
      </c>
      <c r="D91" s="389" t="s">
        <v>12129</v>
      </c>
      <c r="E91" s="387" t="s">
        <v>38722</v>
      </c>
      <c r="F91" s="387" t="s">
        <v>39061</v>
      </c>
      <c r="G91" s="387" t="s">
        <v>39382</v>
      </c>
    </row>
    <row r="92" spans="1:7" ht="69.95" customHeight="1" x14ac:dyDescent="0.25">
      <c r="A92" s="387">
        <v>88</v>
      </c>
      <c r="B92" s="389" t="s">
        <v>38686</v>
      </c>
      <c r="C92" s="389" t="s">
        <v>943</v>
      </c>
      <c r="D92" s="389" t="s">
        <v>12143</v>
      </c>
      <c r="E92" s="387" t="s">
        <v>38723</v>
      </c>
      <c r="F92" s="387" t="s">
        <v>39062</v>
      </c>
      <c r="G92" s="387" t="s">
        <v>39383</v>
      </c>
    </row>
    <row r="93" spans="1:7" ht="69.95" customHeight="1" x14ac:dyDescent="0.25">
      <c r="A93" s="387">
        <v>89</v>
      </c>
      <c r="B93" s="389" t="s">
        <v>38686</v>
      </c>
      <c r="C93" s="389" t="s">
        <v>943</v>
      </c>
      <c r="D93" s="389" t="s">
        <v>14415</v>
      </c>
      <c r="E93" s="387" t="s">
        <v>38724</v>
      </c>
      <c r="F93" s="387" t="s">
        <v>39063</v>
      </c>
      <c r="G93" s="387" t="s">
        <v>39384</v>
      </c>
    </row>
    <row r="94" spans="1:7" ht="69.95" customHeight="1" x14ac:dyDescent="0.25">
      <c r="A94" s="387">
        <v>90</v>
      </c>
      <c r="B94" s="389" t="s">
        <v>38686</v>
      </c>
      <c r="C94" s="389" t="s">
        <v>943</v>
      </c>
      <c r="D94" s="389" t="s">
        <v>14423</v>
      </c>
      <c r="E94" s="387" t="s">
        <v>38725</v>
      </c>
      <c r="F94" s="387" t="s">
        <v>39064</v>
      </c>
      <c r="G94" s="387" t="s">
        <v>39385</v>
      </c>
    </row>
    <row r="95" spans="1:7" ht="69.95" customHeight="1" x14ac:dyDescent="0.25">
      <c r="A95" s="387">
        <v>91</v>
      </c>
      <c r="B95" s="389" t="s">
        <v>38686</v>
      </c>
      <c r="C95" s="389" t="s">
        <v>943</v>
      </c>
      <c r="D95" s="389" t="s">
        <v>14437</v>
      </c>
      <c r="E95" s="387" t="s">
        <v>38726</v>
      </c>
      <c r="F95" s="387" t="s">
        <v>39065</v>
      </c>
      <c r="G95" s="387" t="s">
        <v>39386</v>
      </c>
    </row>
    <row r="96" spans="1:7" ht="69.95" customHeight="1" x14ac:dyDescent="0.25">
      <c r="A96" s="387">
        <v>92</v>
      </c>
      <c r="B96" s="389" t="s">
        <v>38686</v>
      </c>
      <c r="C96" s="389" t="s">
        <v>943</v>
      </c>
      <c r="D96" s="389" t="s">
        <v>14444</v>
      </c>
      <c r="E96" s="387" t="s">
        <v>38727</v>
      </c>
      <c r="F96" s="387" t="s">
        <v>39066</v>
      </c>
      <c r="G96" s="387" t="s">
        <v>39387</v>
      </c>
    </row>
    <row r="97" spans="1:7" ht="69.95" customHeight="1" x14ac:dyDescent="0.25">
      <c r="A97" s="387">
        <v>93</v>
      </c>
      <c r="B97" s="389" t="s">
        <v>38686</v>
      </c>
      <c r="C97" s="389" t="s">
        <v>943</v>
      </c>
      <c r="D97" s="389" t="s">
        <v>12572</v>
      </c>
      <c r="E97" s="387" t="s">
        <v>38728</v>
      </c>
      <c r="F97" s="387" t="s">
        <v>39067</v>
      </c>
      <c r="G97" s="387" t="s">
        <v>39388</v>
      </c>
    </row>
    <row r="98" spans="1:7" ht="69.95" customHeight="1" x14ac:dyDescent="0.25">
      <c r="A98" s="387">
        <v>94</v>
      </c>
      <c r="B98" s="389" t="s">
        <v>38686</v>
      </c>
      <c r="C98" s="389" t="s">
        <v>943</v>
      </c>
      <c r="D98" s="389" t="s">
        <v>38729</v>
      </c>
      <c r="E98" s="387" t="s">
        <v>38730</v>
      </c>
      <c r="F98" s="387" t="s">
        <v>39068</v>
      </c>
      <c r="G98" s="387" t="s">
        <v>39389</v>
      </c>
    </row>
    <row r="99" spans="1:7" ht="69.95" customHeight="1" x14ac:dyDescent="0.25">
      <c r="A99" s="387">
        <v>95</v>
      </c>
      <c r="B99" s="389" t="s">
        <v>38686</v>
      </c>
      <c r="C99" s="389" t="s">
        <v>943</v>
      </c>
      <c r="D99" s="389" t="s">
        <v>12694</v>
      </c>
      <c r="E99" s="387" t="s">
        <v>38731</v>
      </c>
      <c r="F99" s="387" t="s">
        <v>39069</v>
      </c>
      <c r="G99" s="387" t="s">
        <v>39390</v>
      </c>
    </row>
    <row r="100" spans="1:7" ht="69.95" customHeight="1" x14ac:dyDescent="0.25">
      <c r="A100" s="387">
        <v>96</v>
      </c>
      <c r="B100" s="389" t="s">
        <v>38686</v>
      </c>
      <c r="C100" s="389" t="s">
        <v>943</v>
      </c>
      <c r="D100" s="389" t="s">
        <v>14500</v>
      </c>
      <c r="E100" s="387" t="s">
        <v>38732</v>
      </c>
      <c r="F100" s="387" t="s">
        <v>39070</v>
      </c>
      <c r="G100" s="387" t="s">
        <v>39391</v>
      </c>
    </row>
    <row r="101" spans="1:7" ht="69.95" customHeight="1" x14ac:dyDescent="0.25">
      <c r="A101" s="387">
        <v>97</v>
      </c>
      <c r="B101" s="389" t="s">
        <v>38686</v>
      </c>
      <c r="C101" s="389" t="s">
        <v>943</v>
      </c>
      <c r="D101" s="389" t="s">
        <v>12803</v>
      </c>
      <c r="E101" s="387" t="s">
        <v>38733</v>
      </c>
      <c r="F101" s="387" t="s">
        <v>39071</v>
      </c>
      <c r="G101" s="387" t="s">
        <v>39392</v>
      </c>
    </row>
    <row r="102" spans="1:7" ht="69.95" customHeight="1" x14ac:dyDescent="0.25">
      <c r="A102" s="387">
        <v>98</v>
      </c>
      <c r="B102" s="389" t="s">
        <v>38686</v>
      </c>
      <c r="C102" s="389" t="s">
        <v>943</v>
      </c>
      <c r="D102" s="389" t="s">
        <v>12785</v>
      </c>
      <c r="E102" s="387" t="s">
        <v>38734</v>
      </c>
      <c r="F102" s="387" t="s">
        <v>39072</v>
      </c>
      <c r="G102" s="387" t="s">
        <v>39393</v>
      </c>
    </row>
    <row r="103" spans="1:7" ht="69.95" customHeight="1" x14ac:dyDescent="0.25">
      <c r="A103" s="387">
        <v>99</v>
      </c>
      <c r="B103" s="389" t="s">
        <v>38686</v>
      </c>
      <c r="C103" s="389" t="s">
        <v>943</v>
      </c>
      <c r="D103" s="389" t="s">
        <v>12833</v>
      </c>
      <c r="E103" s="387" t="s">
        <v>38735</v>
      </c>
      <c r="F103" s="387" t="s">
        <v>39073</v>
      </c>
      <c r="G103" s="387" t="s">
        <v>39394</v>
      </c>
    </row>
    <row r="104" spans="1:7" ht="69.95" customHeight="1" x14ac:dyDescent="0.25">
      <c r="A104" s="387">
        <v>100</v>
      </c>
      <c r="B104" s="389" t="s">
        <v>38686</v>
      </c>
      <c r="C104" s="389" t="s">
        <v>943</v>
      </c>
      <c r="D104" s="389" t="s">
        <v>38736</v>
      </c>
      <c r="E104" s="387" t="s">
        <v>38737</v>
      </c>
      <c r="F104" s="387" t="s">
        <v>39074</v>
      </c>
      <c r="G104" s="387" t="s">
        <v>39395</v>
      </c>
    </row>
    <row r="105" spans="1:7" ht="69.95" customHeight="1" x14ac:dyDescent="0.25">
      <c r="A105" s="387">
        <v>101</v>
      </c>
      <c r="B105" s="389" t="s">
        <v>38686</v>
      </c>
      <c r="C105" s="389" t="s">
        <v>943</v>
      </c>
      <c r="D105" s="389" t="s">
        <v>12934</v>
      </c>
      <c r="E105" s="387" t="s">
        <v>38738</v>
      </c>
      <c r="F105" s="387" t="s">
        <v>39075</v>
      </c>
      <c r="G105" s="387" t="s">
        <v>39396</v>
      </c>
    </row>
    <row r="106" spans="1:7" ht="69.95" customHeight="1" x14ac:dyDescent="0.25">
      <c r="A106" s="387">
        <v>102</v>
      </c>
      <c r="B106" s="389" t="s">
        <v>38686</v>
      </c>
      <c r="C106" s="389" t="s">
        <v>943</v>
      </c>
      <c r="D106" s="389" t="s">
        <v>10248</v>
      </c>
      <c r="E106" s="387" t="s">
        <v>38739</v>
      </c>
      <c r="F106" s="387" t="s">
        <v>39076</v>
      </c>
      <c r="G106" s="387" t="s">
        <v>39397</v>
      </c>
    </row>
    <row r="107" spans="1:7" ht="69.95" customHeight="1" x14ac:dyDescent="0.25">
      <c r="A107" s="387">
        <v>103</v>
      </c>
      <c r="B107" s="389" t="s">
        <v>38686</v>
      </c>
      <c r="C107" s="389" t="s">
        <v>943</v>
      </c>
      <c r="D107" s="389" t="s">
        <v>14610</v>
      </c>
      <c r="E107" s="387" t="s">
        <v>38740</v>
      </c>
      <c r="F107" s="387" t="s">
        <v>39077</v>
      </c>
      <c r="G107" s="387" t="s">
        <v>39398</v>
      </c>
    </row>
    <row r="108" spans="1:7" ht="69.95" customHeight="1" x14ac:dyDescent="0.25">
      <c r="A108" s="387">
        <v>104</v>
      </c>
      <c r="B108" s="389" t="s">
        <v>38686</v>
      </c>
      <c r="C108" s="389" t="s">
        <v>943</v>
      </c>
      <c r="D108" s="389" t="s">
        <v>13010</v>
      </c>
      <c r="E108" s="387" t="s">
        <v>38741</v>
      </c>
      <c r="F108" s="387" t="s">
        <v>39078</v>
      </c>
      <c r="G108" s="387" t="s">
        <v>39399</v>
      </c>
    </row>
    <row r="109" spans="1:7" ht="69.95" customHeight="1" x14ac:dyDescent="0.25">
      <c r="A109" s="387">
        <v>105</v>
      </c>
      <c r="B109" s="389" t="s">
        <v>38686</v>
      </c>
      <c r="C109" s="389" t="s">
        <v>943</v>
      </c>
      <c r="D109" s="389" t="s">
        <v>14635</v>
      </c>
      <c r="E109" s="387" t="s">
        <v>38742</v>
      </c>
      <c r="F109" s="387" t="s">
        <v>39079</v>
      </c>
      <c r="G109" s="387" t="s">
        <v>39400</v>
      </c>
    </row>
    <row r="110" spans="1:7" ht="69.95" customHeight="1" x14ac:dyDescent="0.25">
      <c r="A110" s="387">
        <v>106</v>
      </c>
      <c r="B110" s="389" t="s">
        <v>38686</v>
      </c>
      <c r="C110" s="389" t="s">
        <v>943</v>
      </c>
      <c r="D110" s="389" t="s">
        <v>12993</v>
      </c>
      <c r="E110" s="387" t="s">
        <v>38743</v>
      </c>
      <c r="F110" s="387" t="s">
        <v>39080</v>
      </c>
      <c r="G110" s="387" t="s">
        <v>39401</v>
      </c>
    </row>
    <row r="111" spans="1:7" ht="69.95" customHeight="1" x14ac:dyDescent="0.25">
      <c r="A111" s="387">
        <v>107</v>
      </c>
      <c r="B111" s="389" t="s">
        <v>38686</v>
      </c>
      <c r="C111" s="389" t="s">
        <v>943</v>
      </c>
      <c r="D111" s="389" t="s">
        <v>14664</v>
      </c>
      <c r="E111" s="387" t="s">
        <v>38744</v>
      </c>
      <c r="F111" s="387" t="s">
        <v>39081</v>
      </c>
      <c r="G111" s="387" t="s">
        <v>39402</v>
      </c>
    </row>
    <row r="112" spans="1:7" ht="69.95" customHeight="1" x14ac:dyDescent="0.25">
      <c r="A112" s="387">
        <v>108</v>
      </c>
      <c r="B112" s="389" t="s">
        <v>38686</v>
      </c>
      <c r="C112" s="389" t="s">
        <v>943</v>
      </c>
      <c r="D112" s="389" t="s">
        <v>13127</v>
      </c>
      <c r="E112" s="387" t="s">
        <v>38745</v>
      </c>
      <c r="F112" s="387" t="s">
        <v>39082</v>
      </c>
      <c r="G112" s="387" t="s">
        <v>39403</v>
      </c>
    </row>
    <row r="113" spans="1:7" ht="69.95" customHeight="1" x14ac:dyDescent="0.25">
      <c r="A113" s="387">
        <v>109</v>
      </c>
      <c r="B113" s="389" t="s">
        <v>38686</v>
      </c>
      <c r="C113" s="389" t="s">
        <v>943</v>
      </c>
      <c r="D113" s="389" t="s">
        <v>14701</v>
      </c>
      <c r="E113" s="387" t="s">
        <v>38746</v>
      </c>
      <c r="F113" s="387" t="s">
        <v>39083</v>
      </c>
      <c r="G113" s="387" t="s">
        <v>39404</v>
      </c>
    </row>
    <row r="114" spans="1:7" ht="69.95" customHeight="1" x14ac:dyDescent="0.25">
      <c r="A114" s="387">
        <v>110</v>
      </c>
      <c r="B114" s="389" t="s">
        <v>38686</v>
      </c>
      <c r="C114" s="389" t="s">
        <v>943</v>
      </c>
      <c r="D114" s="389" t="s">
        <v>13151</v>
      </c>
      <c r="E114" s="387" t="s">
        <v>38747</v>
      </c>
      <c r="F114" s="387" t="s">
        <v>39084</v>
      </c>
      <c r="G114" s="387" t="s">
        <v>39405</v>
      </c>
    </row>
    <row r="115" spans="1:7" ht="69.95" customHeight="1" x14ac:dyDescent="0.25">
      <c r="A115" s="387">
        <v>111</v>
      </c>
      <c r="B115" s="389" t="s">
        <v>38686</v>
      </c>
      <c r="C115" s="389" t="s">
        <v>943</v>
      </c>
      <c r="D115" s="389" t="s">
        <v>13193</v>
      </c>
      <c r="E115" s="387" t="s">
        <v>38748</v>
      </c>
      <c r="F115" s="387" t="s">
        <v>39085</v>
      </c>
      <c r="G115" s="387" t="s">
        <v>39406</v>
      </c>
    </row>
    <row r="116" spans="1:7" ht="69.95" customHeight="1" x14ac:dyDescent="0.25">
      <c r="A116" s="387">
        <v>112</v>
      </c>
      <c r="B116" s="389" t="s">
        <v>38686</v>
      </c>
      <c r="C116" s="389" t="s">
        <v>943</v>
      </c>
      <c r="D116" s="389" t="s">
        <v>13249</v>
      </c>
      <c r="E116" s="387" t="s">
        <v>38749</v>
      </c>
      <c r="F116" s="387" t="s">
        <v>39086</v>
      </c>
      <c r="G116" s="387" t="s">
        <v>39407</v>
      </c>
    </row>
    <row r="117" spans="1:7" ht="69.95" customHeight="1" x14ac:dyDescent="0.25">
      <c r="A117" s="387">
        <v>113</v>
      </c>
      <c r="B117" s="389" t="s">
        <v>38686</v>
      </c>
      <c r="C117" s="389" t="s">
        <v>943</v>
      </c>
      <c r="D117" s="389" t="s">
        <v>13279</v>
      </c>
      <c r="E117" s="387" t="s">
        <v>38750</v>
      </c>
      <c r="F117" s="387" t="s">
        <v>39087</v>
      </c>
      <c r="G117" s="387" t="s">
        <v>39408</v>
      </c>
    </row>
    <row r="118" spans="1:7" ht="69.95" customHeight="1" x14ac:dyDescent="0.25">
      <c r="A118" s="387">
        <v>114</v>
      </c>
      <c r="B118" s="389" t="s">
        <v>38686</v>
      </c>
      <c r="C118" s="389" t="s">
        <v>943</v>
      </c>
      <c r="D118" s="389" t="s">
        <v>13241</v>
      </c>
      <c r="E118" s="387" t="s">
        <v>38751</v>
      </c>
      <c r="F118" s="387" t="s">
        <v>39088</v>
      </c>
      <c r="G118" s="387" t="s">
        <v>39409</v>
      </c>
    </row>
    <row r="119" spans="1:7" ht="69.95" customHeight="1" x14ac:dyDescent="0.25">
      <c r="A119" s="387">
        <v>115</v>
      </c>
      <c r="B119" s="389" t="s">
        <v>38686</v>
      </c>
      <c r="C119" s="389" t="s">
        <v>943</v>
      </c>
      <c r="D119" s="389" t="s">
        <v>13355</v>
      </c>
      <c r="E119" s="387" t="s">
        <v>38752</v>
      </c>
      <c r="F119" s="387" t="s">
        <v>39089</v>
      </c>
      <c r="G119" s="387" t="s">
        <v>39410</v>
      </c>
    </row>
    <row r="120" spans="1:7" ht="69.95" customHeight="1" x14ac:dyDescent="0.25">
      <c r="A120" s="387">
        <v>116</v>
      </c>
      <c r="B120" s="389" t="s">
        <v>38686</v>
      </c>
      <c r="C120" s="389" t="s">
        <v>943</v>
      </c>
      <c r="D120" s="389" t="s">
        <v>14777</v>
      </c>
      <c r="E120" s="387" t="s">
        <v>38753</v>
      </c>
      <c r="F120" s="387" t="s">
        <v>39090</v>
      </c>
      <c r="G120" s="387" t="s">
        <v>39411</v>
      </c>
    </row>
    <row r="121" spans="1:7" ht="69.95" customHeight="1" x14ac:dyDescent="0.25">
      <c r="A121" s="387">
        <v>117</v>
      </c>
      <c r="B121" s="389" t="s">
        <v>38686</v>
      </c>
      <c r="C121" s="389" t="s">
        <v>943</v>
      </c>
      <c r="D121" s="389" t="s">
        <v>14784</v>
      </c>
      <c r="E121" s="387" t="s">
        <v>38754</v>
      </c>
      <c r="F121" s="387" t="s">
        <v>39091</v>
      </c>
      <c r="G121" s="387" t="s">
        <v>39412</v>
      </c>
    </row>
    <row r="122" spans="1:7" ht="69.95" customHeight="1" x14ac:dyDescent="0.25">
      <c r="A122" s="387">
        <v>118</v>
      </c>
      <c r="B122" s="389" t="s">
        <v>38686</v>
      </c>
      <c r="C122" s="389" t="s">
        <v>943</v>
      </c>
      <c r="D122" s="389" t="s">
        <v>13397</v>
      </c>
      <c r="E122" s="387" t="s">
        <v>38755</v>
      </c>
      <c r="F122" s="387" t="s">
        <v>39092</v>
      </c>
      <c r="G122" s="387" t="s">
        <v>39413</v>
      </c>
    </row>
    <row r="123" spans="1:7" ht="69.95" customHeight="1" x14ac:dyDescent="0.25">
      <c r="A123" s="387">
        <v>119</v>
      </c>
      <c r="B123" s="389" t="s">
        <v>38686</v>
      </c>
      <c r="C123" s="389" t="s">
        <v>943</v>
      </c>
      <c r="D123" s="389" t="s">
        <v>13421</v>
      </c>
      <c r="E123" s="387" t="s">
        <v>38756</v>
      </c>
      <c r="F123" s="387" t="s">
        <v>39093</v>
      </c>
      <c r="G123" s="387" t="s">
        <v>39414</v>
      </c>
    </row>
    <row r="124" spans="1:7" ht="69.95" customHeight="1" x14ac:dyDescent="0.25">
      <c r="A124" s="387">
        <v>120</v>
      </c>
      <c r="B124" s="389" t="s">
        <v>38686</v>
      </c>
      <c r="C124" s="389" t="s">
        <v>943</v>
      </c>
      <c r="D124" s="389" t="s">
        <v>13469</v>
      </c>
      <c r="E124" s="387" t="s">
        <v>38757</v>
      </c>
      <c r="F124" s="387" t="s">
        <v>39094</v>
      </c>
      <c r="G124" s="387" t="s">
        <v>39415</v>
      </c>
    </row>
    <row r="125" spans="1:7" ht="69.95" customHeight="1" x14ac:dyDescent="0.25">
      <c r="A125" s="387">
        <v>121</v>
      </c>
      <c r="B125" s="389" t="s">
        <v>38686</v>
      </c>
      <c r="C125" s="389" t="s">
        <v>943</v>
      </c>
      <c r="D125" s="389" t="s">
        <v>38758</v>
      </c>
      <c r="E125" s="387" t="s">
        <v>38759</v>
      </c>
      <c r="F125" s="387" t="s">
        <v>39095</v>
      </c>
      <c r="G125" s="387" t="s">
        <v>39416</v>
      </c>
    </row>
    <row r="126" spans="1:7" ht="69.95" customHeight="1" x14ac:dyDescent="0.25">
      <c r="A126" s="387">
        <v>122</v>
      </c>
      <c r="B126" s="389" t="s">
        <v>38686</v>
      </c>
      <c r="C126" s="389" t="s">
        <v>943</v>
      </c>
      <c r="D126" s="389" t="s">
        <v>13504</v>
      </c>
      <c r="E126" s="387" t="s">
        <v>38760</v>
      </c>
      <c r="F126" s="387" t="s">
        <v>39096</v>
      </c>
      <c r="G126" s="387" t="s">
        <v>39417</v>
      </c>
    </row>
    <row r="127" spans="1:7" ht="69.95" customHeight="1" x14ac:dyDescent="0.25">
      <c r="A127" s="387">
        <v>123</v>
      </c>
      <c r="B127" s="389" t="s">
        <v>38686</v>
      </c>
      <c r="C127" s="389" t="s">
        <v>943</v>
      </c>
      <c r="D127" s="389" t="s">
        <v>13516</v>
      </c>
      <c r="E127" s="387" t="s">
        <v>38761</v>
      </c>
      <c r="F127" s="387" t="s">
        <v>39097</v>
      </c>
      <c r="G127" s="387" t="s">
        <v>39418</v>
      </c>
    </row>
    <row r="128" spans="1:7" ht="69.95" customHeight="1" x14ac:dyDescent="0.25">
      <c r="A128" s="387">
        <v>124</v>
      </c>
      <c r="B128" s="389" t="s">
        <v>38686</v>
      </c>
      <c r="C128" s="389" t="s">
        <v>943</v>
      </c>
      <c r="D128" s="389" t="s">
        <v>13522</v>
      </c>
      <c r="E128" s="387" t="s">
        <v>38762</v>
      </c>
      <c r="F128" s="387" t="s">
        <v>39098</v>
      </c>
      <c r="G128" s="387" t="s">
        <v>39419</v>
      </c>
    </row>
    <row r="129" spans="1:7" ht="69.95" customHeight="1" x14ac:dyDescent="0.25">
      <c r="A129" s="387">
        <v>125</v>
      </c>
      <c r="B129" s="389" t="s">
        <v>38686</v>
      </c>
      <c r="C129" s="389" t="s">
        <v>943</v>
      </c>
      <c r="D129" s="389" t="s">
        <v>13539</v>
      </c>
      <c r="E129" s="387" t="s">
        <v>38763</v>
      </c>
      <c r="F129" s="387" t="s">
        <v>39099</v>
      </c>
      <c r="G129" s="387" t="s">
        <v>39420</v>
      </c>
    </row>
    <row r="130" spans="1:7" ht="69.95" customHeight="1" x14ac:dyDescent="0.25">
      <c r="A130" s="387">
        <v>126</v>
      </c>
      <c r="B130" s="389" t="s">
        <v>38686</v>
      </c>
      <c r="C130" s="389" t="s">
        <v>943</v>
      </c>
      <c r="D130" s="389" t="s">
        <v>13563</v>
      </c>
      <c r="E130" s="387" t="s">
        <v>38764</v>
      </c>
      <c r="F130" s="387" t="s">
        <v>39100</v>
      </c>
      <c r="G130" s="387" t="s">
        <v>39421</v>
      </c>
    </row>
    <row r="131" spans="1:7" ht="69.95" customHeight="1" x14ac:dyDescent="0.25">
      <c r="A131" s="387">
        <v>127</v>
      </c>
      <c r="B131" s="389" t="s">
        <v>38686</v>
      </c>
      <c r="C131" s="389" t="s">
        <v>943</v>
      </c>
      <c r="D131" s="389" t="s">
        <v>14842</v>
      </c>
      <c r="E131" s="387" t="s">
        <v>38765</v>
      </c>
      <c r="F131" s="387" t="s">
        <v>39101</v>
      </c>
      <c r="G131" s="387" t="s">
        <v>39422</v>
      </c>
    </row>
    <row r="132" spans="1:7" ht="69.95" customHeight="1" x14ac:dyDescent="0.25">
      <c r="A132" s="387">
        <v>128</v>
      </c>
      <c r="B132" s="389" t="s">
        <v>38686</v>
      </c>
      <c r="C132" s="389" t="s">
        <v>943</v>
      </c>
      <c r="D132" s="389" t="s">
        <v>13736</v>
      </c>
      <c r="E132" s="387" t="s">
        <v>38766</v>
      </c>
      <c r="F132" s="387" t="s">
        <v>39102</v>
      </c>
      <c r="G132" s="387" t="s">
        <v>39423</v>
      </c>
    </row>
    <row r="133" spans="1:7" ht="69.95" customHeight="1" x14ac:dyDescent="0.25">
      <c r="A133" s="387">
        <v>129</v>
      </c>
      <c r="B133" s="389" t="s">
        <v>38686</v>
      </c>
      <c r="C133" s="389" t="s">
        <v>943</v>
      </c>
      <c r="D133" s="389" t="s">
        <v>13742</v>
      </c>
      <c r="E133" s="387" t="s">
        <v>38767</v>
      </c>
      <c r="F133" s="387" t="s">
        <v>39103</v>
      </c>
      <c r="G133" s="387" t="s">
        <v>39424</v>
      </c>
    </row>
    <row r="134" spans="1:7" ht="69.95" customHeight="1" x14ac:dyDescent="0.25">
      <c r="A134" s="387">
        <v>130</v>
      </c>
      <c r="B134" s="389" t="s">
        <v>38686</v>
      </c>
      <c r="C134" s="389" t="s">
        <v>943</v>
      </c>
      <c r="D134" s="389" t="s">
        <v>13754</v>
      </c>
      <c r="E134" s="387" t="s">
        <v>38768</v>
      </c>
      <c r="F134" s="387" t="s">
        <v>39104</v>
      </c>
      <c r="G134" s="387" t="s">
        <v>39425</v>
      </c>
    </row>
    <row r="135" spans="1:7" ht="69.95" customHeight="1" x14ac:dyDescent="0.25">
      <c r="A135" s="387">
        <v>131</v>
      </c>
      <c r="B135" s="389" t="s">
        <v>38686</v>
      </c>
      <c r="C135" s="389" t="s">
        <v>943</v>
      </c>
      <c r="D135" s="389" t="s">
        <v>14875</v>
      </c>
      <c r="E135" s="387" t="s">
        <v>38769</v>
      </c>
      <c r="F135" s="387" t="s">
        <v>39105</v>
      </c>
      <c r="G135" s="387" t="s">
        <v>39426</v>
      </c>
    </row>
    <row r="136" spans="1:7" ht="69.95" customHeight="1" x14ac:dyDescent="0.25">
      <c r="A136" s="387">
        <v>132</v>
      </c>
      <c r="B136" s="389" t="s">
        <v>38686</v>
      </c>
      <c r="C136" s="389" t="s">
        <v>943</v>
      </c>
      <c r="D136" s="389" t="s">
        <v>38770</v>
      </c>
      <c r="E136" s="387" t="s">
        <v>38771</v>
      </c>
      <c r="F136" s="387" t="s">
        <v>39106</v>
      </c>
      <c r="G136" s="387" t="s">
        <v>39427</v>
      </c>
    </row>
    <row r="137" spans="1:7" ht="69.95" customHeight="1" x14ac:dyDescent="0.25">
      <c r="A137" s="387">
        <v>133</v>
      </c>
      <c r="B137" s="389" t="s">
        <v>38686</v>
      </c>
      <c r="C137" s="389" t="s">
        <v>943</v>
      </c>
      <c r="D137" s="389" t="s">
        <v>13802</v>
      </c>
      <c r="E137" s="387" t="s">
        <v>38772</v>
      </c>
      <c r="F137" s="387" t="s">
        <v>39107</v>
      </c>
      <c r="G137" s="387" t="s">
        <v>39428</v>
      </c>
    </row>
    <row r="138" spans="1:7" ht="69.95" customHeight="1" x14ac:dyDescent="0.25">
      <c r="A138" s="387">
        <v>134</v>
      </c>
      <c r="B138" s="389" t="s">
        <v>38686</v>
      </c>
      <c r="C138" s="389" t="s">
        <v>943</v>
      </c>
      <c r="D138" s="389" t="s">
        <v>13872</v>
      </c>
      <c r="E138" s="387" t="s">
        <v>38773</v>
      </c>
      <c r="F138" s="387" t="s">
        <v>39108</v>
      </c>
      <c r="G138" s="387" t="s">
        <v>39429</v>
      </c>
    </row>
    <row r="139" spans="1:7" ht="69.95" customHeight="1" x14ac:dyDescent="0.25">
      <c r="A139" s="387">
        <v>135</v>
      </c>
      <c r="B139" s="389" t="s">
        <v>38686</v>
      </c>
      <c r="C139" s="389" t="s">
        <v>943</v>
      </c>
      <c r="D139" s="389" t="s">
        <v>13890</v>
      </c>
      <c r="E139" s="387" t="s">
        <v>38774</v>
      </c>
      <c r="F139" s="387" t="s">
        <v>39109</v>
      </c>
      <c r="G139" s="387" t="s">
        <v>39430</v>
      </c>
    </row>
    <row r="140" spans="1:7" ht="69.95" customHeight="1" x14ac:dyDescent="0.25">
      <c r="A140" s="387">
        <v>136</v>
      </c>
      <c r="B140" s="389" t="s">
        <v>38686</v>
      </c>
      <c r="C140" s="389" t="s">
        <v>943</v>
      </c>
      <c r="D140" s="389" t="s">
        <v>14901</v>
      </c>
      <c r="E140" s="387" t="s">
        <v>38775</v>
      </c>
      <c r="F140" s="387" t="s">
        <v>39110</v>
      </c>
      <c r="G140" s="387" t="s">
        <v>39431</v>
      </c>
    </row>
    <row r="141" spans="1:7" ht="69.95" customHeight="1" x14ac:dyDescent="0.25">
      <c r="A141" s="387">
        <v>137</v>
      </c>
      <c r="B141" s="389" t="s">
        <v>38686</v>
      </c>
      <c r="C141" s="389" t="s">
        <v>943</v>
      </c>
      <c r="D141" s="389" t="s">
        <v>38776</v>
      </c>
      <c r="E141" s="387" t="s">
        <v>38777</v>
      </c>
      <c r="F141" s="387" t="s">
        <v>39111</v>
      </c>
      <c r="G141" s="387" t="s">
        <v>39432</v>
      </c>
    </row>
    <row r="142" spans="1:7" ht="30" customHeight="1" x14ac:dyDescent="0.25">
      <c r="A142" s="402" t="s">
        <v>29816</v>
      </c>
      <c r="B142" s="402" t="s">
        <v>32667</v>
      </c>
      <c r="C142" s="402" t="s">
        <v>32668</v>
      </c>
      <c r="D142" s="402" t="s">
        <v>38617</v>
      </c>
      <c r="E142" s="402" t="s">
        <v>39294</v>
      </c>
      <c r="F142" s="402" t="s">
        <v>39295</v>
      </c>
      <c r="G142" s="402" t="s">
        <v>33231</v>
      </c>
    </row>
    <row r="143" spans="1:7" ht="69.95" customHeight="1" x14ac:dyDescent="0.25">
      <c r="A143" s="387">
        <v>138</v>
      </c>
      <c r="B143" s="391" t="s">
        <v>38778</v>
      </c>
      <c r="C143" s="391" t="s">
        <v>10152</v>
      </c>
      <c r="D143" s="409" t="s">
        <v>14011</v>
      </c>
      <c r="E143" s="387" t="s">
        <v>38779</v>
      </c>
      <c r="F143" s="387" t="s">
        <v>39112</v>
      </c>
      <c r="G143" s="387" t="s">
        <v>39433</v>
      </c>
    </row>
    <row r="144" spans="1:7" ht="69.95" customHeight="1" x14ac:dyDescent="0.25">
      <c r="A144" s="387">
        <v>139</v>
      </c>
      <c r="B144" s="391" t="s">
        <v>38778</v>
      </c>
      <c r="C144" s="391" t="s">
        <v>10152</v>
      </c>
      <c r="D144" s="391" t="s">
        <v>14018</v>
      </c>
      <c r="E144" s="387" t="s">
        <v>38780</v>
      </c>
      <c r="F144" s="387" t="s">
        <v>39113</v>
      </c>
      <c r="G144" s="387" t="s">
        <v>39434</v>
      </c>
    </row>
    <row r="145" spans="1:7" ht="69.95" customHeight="1" x14ac:dyDescent="0.25">
      <c r="A145" s="387">
        <v>140</v>
      </c>
      <c r="B145" s="391" t="s">
        <v>38778</v>
      </c>
      <c r="C145" s="391" t="s">
        <v>10152</v>
      </c>
      <c r="D145" s="391" t="s">
        <v>14031</v>
      </c>
      <c r="E145" s="387" t="s">
        <v>38781</v>
      </c>
      <c r="F145" s="387" t="s">
        <v>39114</v>
      </c>
      <c r="G145" s="387" t="s">
        <v>39435</v>
      </c>
    </row>
    <row r="146" spans="1:7" ht="69.95" customHeight="1" x14ac:dyDescent="0.25">
      <c r="A146" s="387">
        <v>141</v>
      </c>
      <c r="B146" s="391" t="s">
        <v>38778</v>
      </c>
      <c r="C146" s="391" t="s">
        <v>10152</v>
      </c>
      <c r="D146" s="391" t="s">
        <v>14044</v>
      </c>
      <c r="E146" s="387" t="s">
        <v>38782</v>
      </c>
      <c r="F146" s="387" t="s">
        <v>39115</v>
      </c>
      <c r="G146" s="387" t="s">
        <v>39436</v>
      </c>
    </row>
    <row r="147" spans="1:7" ht="69.95" customHeight="1" x14ac:dyDescent="0.25">
      <c r="A147" s="387">
        <v>142</v>
      </c>
      <c r="B147" s="391" t="s">
        <v>38778</v>
      </c>
      <c r="C147" s="391" t="s">
        <v>10152</v>
      </c>
      <c r="D147" s="391" t="s">
        <v>14056</v>
      </c>
      <c r="E147" s="387" t="s">
        <v>38783</v>
      </c>
      <c r="F147" s="387" t="s">
        <v>39116</v>
      </c>
      <c r="G147" s="387" t="s">
        <v>39437</v>
      </c>
    </row>
    <row r="148" spans="1:7" ht="69.95" customHeight="1" x14ac:dyDescent="0.25">
      <c r="A148" s="387">
        <v>143</v>
      </c>
      <c r="B148" s="391" t="s">
        <v>38778</v>
      </c>
      <c r="C148" s="391" t="s">
        <v>10152</v>
      </c>
      <c r="D148" s="391" t="s">
        <v>14067</v>
      </c>
      <c r="E148" s="387" t="s">
        <v>38784</v>
      </c>
      <c r="F148" s="387" t="s">
        <v>39117</v>
      </c>
      <c r="G148" s="387" t="s">
        <v>39438</v>
      </c>
    </row>
    <row r="149" spans="1:7" ht="69.95" customHeight="1" x14ac:dyDescent="0.25">
      <c r="A149" s="387">
        <v>144</v>
      </c>
      <c r="B149" s="391" t="s">
        <v>38778</v>
      </c>
      <c r="C149" s="391" t="s">
        <v>10152</v>
      </c>
      <c r="D149" s="391" t="s">
        <v>14080</v>
      </c>
      <c r="E149" s="387" t="s">
        <v>38785</v>
      </c>
      <c r="F149" s="387" t="s">
        <v>39118</v>
      </c>
      <c r="G149" s="387" t="s">
        <v>39439</v>
      </c>
    </row>
    <row r="150" spans="1:7" ht="69.95" customHeight="1" x14ac:dyDescent="0.25">
      <c r="A150" s="387">
        <v>145</v>
      </c>
      <c r="B150" s="391" t="s">
        <v>38778</v>
      </c>
      <c r="C150" s="391" t="s">
        <v>10152</v>
      </c>
      <c r="D150" s="391" t="s">
        <v>14086</v>
      </c>
      <c r="E150" s="387" t="s">
        <v>38786</v>
      </c>
      <c r="F150" s="387" t="s">
        <v>39119</v>
      </c>
      <c r="G150" s="387" t="s">
        <v>39440</v>
      </c>
    </row>
    <row r="151" spans="1:7" ht="69.95" customHeight="1" x14ac:dyDescent="0.25">
      <c r="A151" s="387">
        <v>146</v>
      </c>
      <c r="B151" s="391" t="s">
        <v>38778</v>
      </c>
      <c r="C151" s="391" t="s">
        <v>10152</v>
      </c>
      <c r="D151" s="391" t="s">
        <v>14098</v>
      </c>
      <c r="E151" s="387" t="s">
        <v>38787</v>
      </c>
      <c r="F151" s="387" t="s">
        <v>39120</v>
      </c>
      <c r="G151" s="387" t="s">
        <v>39441</v>
      </c>
    </row>
    <row r="152" spans="1:7" ht="69.95" customHeight="1" x14ac:dyDescent="0.25">
      <c r="A152" s="387">
        <v>147</v>
      </c>
      <c r="B152" s="391" t="s">
        <v>38778</v>
      </c>
      <c r="C152" s="391" t="s">
        <v>10152</v>
      </c>
      <c r="D152" s="391" t="s">
        <v>14111</v>
      </c>
      <c r="E152" s="387" t="s">
        <v>38788</v>
      </c>
      <c r="F152" s="387" t="s">
        <v>39121</v>
      </c>
      <c r="G152" s="387" t="s">
        <v>39442</v>
      </c>
    </row>
    <row r="153" spans="1:7" ht="69.95" customHeight="1" x14ac:dyDescent="0.25">
      <c r="A153" s="387">
        <v>148</v>
      </c>
      <c r="B153" s="391" t="s">
        <v>38778</v>
      </c>
      <c r="C153" s="391" t="s">
        <v>10152</v>
      </c>
      <c r="D153" s="391" t="s">
        <v>14124</v>
      </c>
      <c r="E153" s="387" t="s">
        <v>38789</v>
      </c>
      <c r="F153" s="387" t="s">
        <v>39122</v>
      </c>
      <c r="G153" s="387" t="s">
        <v>39443</v>
      </c>
    </row>
    <row r="154" spans="1:7" ht="69.95" customHeight="1" x14ac:dyDescent="0.25">
      <c r="A154" s="387">
        <v>149</v>
      </c>
      <c r="B154" s="391" t="s">
        <v>38778</v>
      </c>
      <c r="C154" s="391" t="s">
        <v>10152</v>
      </c>
      <c r="D154" s="391" t="s">
        <v>14136</v>
      </c>
      <c r="E154" s="387" t="s">
        <v>38790</v>
      </c>
      <c r="F154" s="387" t="s">
        <v>39123</v>
      </c>
      <c r="G154" s="387" t="s">
        <v>39444</v>
      </c>
    </row>
    <row r="155" spans="1:7" ht="69.95" customHeight="1" x14ac:dyDescent="0.25">
      <c r="A155" s="387">
        <v>150</v>
      </c>
      <c r="B155" s="391" t="s">
        <v>38778</v>
      </c>
      <c r="C155" s="391" t="s">
        <v>10152</v>
      </c>
      <c r="D155" s="391" t="s">
        <v>14148</v>
      </c>
      <c r="E155" s="387" t="s">
        <v>38791</v>
      </c>
      <c r="F155" s="387" t="s">
        <v>39124</v>
      </c>
      <c r="G155" s="387" t="s">
        <v>39445</v>
      </c>
    </row>
    <row r="156" spans="1:7" ht="69.95" customHeight="1" x14ac:dyDescent="0.25">
      <c r="A156" s="387">
        <v>151</v>
      </c>
      <c r="B156" s="391" t="s">
        <v>38778</v>
      </c>
      <c r="C156" s="391" t="s">
        <v>10152</v>
      </c>
      <c r="D156" s="391" t="s">
        <v>14160</v>
      </c>
      <c r="E156" s="387" t="s">
        <v>38792</v>
      </c>
      <c r="F156" s="387" t="s">
        <v>39125</v>
      </c>
      <c r="G156" s="387" t="s">
        <v>39446</v>
      </c>
    </row>
    <row r="157" spans="1:7" ht="69.95" customHeight="1" x14ac:dyDescent="0.25">
      <c r="A157" s="387">
        <v>152</v>
      </c>
      <c r="B157" s="391" t="s">
        <v>38778</v>
      </c>
      <c r="C157" s="391" t="s">
        <v>10152</v>
      </c>
      <c r="D157" s="391" t="s">
        <v>14172</v>
      </c>
      <c r="E157" s="387" t="s">
        <v>38793</v>
      </c>
      <c r="F157" s="387" t="s">
        <v>39126</v>
      </c>
      <c r="G157" s="387" t="s">
        <v>39447</v>
      </c>
    </row>
    <row r="158" spans="1:7" ht="69.95" customHeight="1" x14ac:dyDescent="0.25">
      <c r="A158" s="387">
        <v>153</v>
      </c>
      <c r="B158" s="391" t="s">
        <v>38778</v>
      </c>
      <c r="C158" s="391" t="s">
        <v>10152</v>
      </c>
      <c r="D158" s="391" t="s">
        <v>14185</v>
      </c>
      <c r="E158" s="387" t="s">
        <v>38794</v>
      </c>
      <c r="F158" s="387" t="s">
        <v>39127</v>
      </c>
      <c r="G158" s="387" t="s">
        <v>39448</v>
      </c>
    </row>
    <row r="159" spans="1:7" ht="69.95" customHeight="1" x14ac:dyDescent="0.25">
      <c r="A159" s="387">
        <v>154</v>
      </c>
      <c r="B159" s="391" t="s">
        <v>38778</v>
      </c>
      <c r="C159" s="391" t="s">
        <v>10152</v>
      </c>
      <c r="D159" s="391" t="s">
        <v>14197</v>
      </c>
      <c r="E159" s="387" t="s">
        <v>38795</v>
      </c>
      <c r="F159" s="387" t="s">
        <v>39128</v>
      </c>
      <c r="G159" s="387" t="s">
        <v>39449</v>
      </c>
    </row>
    <row r="160" spans="1:7" ht="69.95" customHeight="1" x14ac:dyDescent="0.25">
      <c r="A160" s="387">
        <v>155</v>
      </c>
      <c r="B160" s="391" t="s">
        <v>38778</v>
      </c>
      <c r="C160" s="391" t="s">
        <v>10152</v>
      </c>
      <c r="D160" s="391" t="s">
        <v>14209</v>
      </c>
      <c r="E160" s="387" t="s">
        <v>38796</v>
      </c>
      <c r="F160" s="387" t="s">
        <v>39129</v>
      </c>
      <c r="G160" s="387" t="s">
        <v>39450</v>
      </c>
    </row>
    <row r="161" spans="1:7" ht="69.95" customHeight="1" x14ac:dyDescent="0.25">
      <c r="A161" s="387">
        <v>156</v>
      </c>
      <c r="B161" s="391" t="s">
        <v>38778</v>
      </c>
      <c r="C161" s="391" t="s">
        <v>10152</v>
      </c>
      <c r="D161" s="391" t="s">
        <v>14215</v>
      </c>
      <c r="E161" s="387" t="s">
        <v>38797</v>
      </c>
      <c r="F161" s="387" t="s">
        <v>39130</v>
      </c>
      <c r="G161" s="387" t="s">
        <v>39451</v>
      </c>
    </row>
    <row r="162" spans="1:7" ht="69.95" customHeight="1" x14ac:dyDescent="0.25">
      <c r="A162" s="387">
        <v>157</v>
      </c>
      <c r="B162" s="391" t="s">
        <v>38778</v>
      </c>
      <c r="C162" s="391" t="s">
        <v>10152</v>
      </c>
      <c r="D162" s="391" t="s">
        <v>14227</v>
      </c>
      <c r="E162" s="387" t="s">
        <v>38798</v>
      </c>
      <c r="F162" s="387" t="s">
        <v>39131</v>
      </c>
      <c r="G162" s="387" t="s">
        <v>39452</v>
      </c>
    </row>
    <row r="163" spans="1:7" ht="69.95" customHeight="1" x14ac:dyDescent="0.25">
      <c r="A163" s="387">
        <v>158</v>
      </c>
      <c r="B163" s="391" t="s">
        <v>38778</v>
      </c>
      <c r="C163" s="391" t="s">
        <v>10152</v>
      </c>
      <c r="D163" s="391" t="s">
        <v>14233</v>
      </c>
      <c r="E163" s="387" t="s">
        <v>38799</v>
      </c>
      <c r="F163" s="387" t="s">
        <v>39132</v>
      </c>
      <c r="G163" s="387" t="s">
        <v>39453</v>
      </c>
    </row>
    <row r="164" spans="1:7" ht="69.95" customHeight="1" x14ac:dyDescent="0.25">
      <c r="A164" s="387">
        <v>159</v>
      </c>
      <c r="B164" s="391" t="s">
        <v>38778</v>
      </c>
      <c r="C164" s="391" t="s">
        <v>10152</v>
      </c>
      <c r="D164" s="391" t="s">
        <v>14245</v>
      </c>
      <c r="E164" s="387" t="s">
        <v>38800</v>
      </c>
      <c r="F164" s="387" t="s">
        <v>39133</v>
      </c>
      <c r="G164" s="387" t="s">
        <v>39454</v>
      </c>
    </row>
    <row r="165" spans="1:7" ht="69.95" customHeight="1" x14ac:dyDescent="0.25">
      <c r="A165" s="387">
        <v>160</v>
      </c>
      <c r="B165" s="391" t="s">
        <v>38778</v>
      </c>
      <c r="C165" s="391" t="s">
        <v>10152</v>
      </c>
      <c r="D165" s="391" t="s">
        <v>14258</v>
      </c>
      <c r="E165" s="387" t="s">
        <v>38801</v>
      </c>
      <c r="F165" s="387" t="s">
        <v>39134</v>
      </c>
      <c r="G165" s="387" t="s">
        <v>39455</v>
      </c>
    </row>
    <row r="166" spans="1:7" ht="69.95" customHeight="1" x14ac:dyDescent="0.25">
      <c r="A166" s="387">
        <v>161</v>
      </c>
      <c r="B166" s="391" t="s">
        <v>38778</v>
      </c>
      <c r="C166" s="391" t="s">
        <v>10152</v>
      </c>
      <c r="D166" s="391" t="s">
        <v>14270</v>
      </c>
      <c r="E166" s="387" t="s">
        <v>38802</v>
      </c>
      <c r="F166" s="387" t="s">
        <v>39135</v>
      </c>
      <c r="G166" s="387" t="s">
        <v>39456</v>
      </c>
    </row>
    <row r="167" spans="1:7" ht="69.95" customHeight="1" x14ac:dyDescent="0.25">
      <c r="A167" s="387">
        <v>162</v>
      </c>
      <c r="B167" s="391" t="s">
        <v>38778</v>
      </c>
      <c r="C167" s="391" t="s">
        <v>10152</v>
      </c>
      <c r="D167" s="391" t="s">
        <v>14283</v>
      </c>
      <c r="E167" s="387" t="s">
        <v>38803</v>
      </c>
      <c r="F167" s="387" t="s">
        <v>39136</v>
      </c>
      <c r="G167" s="387" t="s">
        <v>39457</v>
      </c>
    </row>
    <row r="168" spans="1:7" ht="69.95" customHeight="1" x14ac:dyDescent="0.25">
      <c r="A168" s="387">
        <v>163</v>
      </c>
      <c r="B168" s="391" t="s">
        <v>38778</v>
      </c>
      <c r="C168" s="391" t="s">
        <v>10152</v>
      </c>
      <c r="D168" s="391" t="s">
        <v>14295</v>
      </c>
      <c r="E168" s="387" t="s">
        <v>38804</v>
      </c>
      <c r="F168" s="387" t="s">
        <v>39137</v>
      </c>
      <c r="G168" s="387" t="s">
        <v>39458</v>
      </c>
    </row>
    <row r="169" spans="1:7" ht="69.95" customHeight="1" x14ac:dyDescent="0.25">
      <c r="A169" s="387">
        <v>164</v>
      </c>
      <c r="B169" s="391" t="s">
        <v>38778</v>
      </c>
      <c r="C169" s="391" t="s">
        <v>10152</v>
      </c>
      <c r="D169" s="391" t="s">
        <v>14309</v>
      </c>
      <c r="E169" s="387" t="s">
        <v>38805</v>
      </c>
      <c r="F169" s="387" t="s">
        <v>39138</v>
      </c>
      <c r="G169" s="387" t="s">
        <v>39459</v>
      </c>
    </row>
    <row r="170" spans="1:7" ht="69.95" customHeight="1" x14ac:dyDescent="0.25">
      <c r="A170" s="387">
        <v>165</v>
      </c>
      <c r="B170" s="391" t="s">
        <v>38778</v>
      </c>
      <c r="C170" s="391" t="s">
        <v>10152</v>
      </c>
      <c r="D170" s="391" t="s">
        <v>14316</v>
      </c>
      <c r="E170" s="387" t="s">
        <v>38806</v>
      </c>
      <c r="F170" s="387" t="s">
        <v>39139</v>
      </c>
      <c r="G170" s="387" t="s">
        <v>39460</v>
      </c>
    </row>
    <row r="171" spans="1:7" ht="69.95" customHeight="1" x14ac:dyDescent="0.25">
      <c r="A171" s="387">
        <v>166</v>
      </c>
      <c r="B171" s="391" t="s">
        <v>38778</v>
      </c>
      <c r="C171" s="391" t="s">
        <v>10152</v>
      </c>
      <c r="D171" s="391" t="s">
        <v>14328</v>
      </c>
      <c r="E171" s="387" t="s">
        <v>38807</v>
      </c>
      <c r="F171" s="387" t="s">
        <v>39140</v>
      </c>
      <c r="G171" s="387" t="s">
        <v>39461</v>
      </c>
    </row>
    <row r="172" spans="1:7" ht="69.95" customHeight="1" x14ac:dyDescent="0.25">
      <c r="A172" s="387">
        <v>167</v>
      </c>
      <c r="B172" s="391" t="s">
        <v>38778</v>
      </c>
      <c r="C172" s="391" t="s">
        <v>10152</v>
      </c>
      <c r="D172" s="391" t="s">
        <v>14341</v>
      </c>
      <c r="E172" s="387" t="s">
        <v>38808</v>
      </c>
      <c r="F172" s="387" t="s">
        <v>39141</v>
      </c>
      <c r="G172" s="387" t="s">
        <v>39462</v>
      </c>
    </row>
    <row r="173" spans="1:7" ht="69.95" customHeight="1" x14ac:dyDescent="0.25">
      <c r="A173" s="387">
        <v>168</v>
      </c>
      <c r="B173" s="391" t="s">
        <v>38778</v>
      </c>
      <c r="C173" s="391" t="s">
        <v>10152</v>
      </c>
      <c r="D173" s="391" t="s">
        <v>14353</v>
      </c>
      <c r="E173" s="387" t="s">
        <v>38809</v>
      </c>
      <c r="F173" s="387" t="s">
        <v>39142</v>
      </c>
      <c r="G173" s="387" t="s">
        <v>39463</v>
      </c>
    </row>
    <row r="174" spans="1:7" ht="69.95" customHeight="1" x14ac:dyDescent="0.25">
      <c r="A174" s="387">
        <v>169</v>
      </c>
      <c r="B174" s="391" t="s">
        <v>38778</v>
      </c>
      <c r="C174" s="391" t="s">
        <v>10152</v>
      </c>
      <c r="D174" s="391" t="s">
        <v>14360</v>
      </c>
      <c r="E174" s="387" t="s">
        <v>38811</v>
      </c>
      <c r="F174" s="387" t="s">
        <v>39144</v>
      </c>
      <c r="G174" s="387" t="s">
        <v>39464</v>
      </c>
    </row>
    <row r="175" spans="1:7" ht="69.95" customHeight="1" x14ac:dyDescent="0.25">
      <c r="A175" s="387">
        <v>170</v>
      </c>
      <c r="B175" s="391" t="s">
        <v>38778</v>
      </c>
      <c r="C175" s="391" t="s">
        <v>10152</v>
      </c>
      <c r="D175" s="391" t="s">
        <v>14372</v>
      </c>
      <c r="E175" s="387" t="s">
        <v>38812</v>
      </c>
      <c r="F175" s="387" t="s">
        <v>39145</v>
      </c>
      <c r="G175" s="387" t="s">
        <v>39465</v>
      </c>
    </row>
    <row r="176" spans="1:7" ht="69.95" customHeight="1" x14ac:dyDescent="0.25">
      <c r="A176" s="387">
        <v>171</v>
      </c>
      <c r="B176" s="391" t="s">
        <v>38778</v>
      </c>
      <c r="C176" s="391" t="s">
        <v>10152</v>
      </c>
      <c r="D176" s="391" t="s">
        <v>14384</v>
      </c>
      <c r="E176" s="387" t="s">
        <v>38813</v>
      </c>
      <c r="F176" s="387" t="s">
        <v>39146</v>
      </c>
      <c r="G176" s="387" t="s">
        <v>39466</v>
      </c>
    </row>
    <row r="177" spans="1:7" ht="69.95" customHeight="1" x14ac:dyDescent="0.25">
      <c r="A177" s="387">
        <v>172</v>
      </c>
      <c r="B177" s="391" t="s">
        <v>38778</v>
      </c>
      <c r="C177" s="391" t="s">
        <v>10152</v>
      </c>
      <c r="D177" s="391" t="s">
        <v>14390</v>
      </c>
      <c r="E177" s="387" t="s">
        <v>38814</v>
      </c>
      <c r="F177" s="387" t="s">
        <v>39147</v>
      </c>
      <c r="G177" s="387" t="s">
        <v>39467</v>
      </c>
    </row>
    <row r="178" spans="1:7" ht="69.95" customHeight="1" x14ac:dyDescent="0.25">
      <c r="A178" s="387">
        <v>173</v>
      </c>
      <c r="B178" s="391" t="s">
        <v>38778</v>
      </c>
      <c r="C178" s="391" t="s">
        <v>10152</v>
      </c>
      <c r="D178" s="391" t="s">
        <v>14402</v>
      </c>
      <c r="E178" s="387" t="s">
        <v>38815</v>
      </c>
      <c r="F178" s="387" t="s">
        <v>39148</v>
      </c>
      <c r="G178" s="387" t="s">
        <v>39468</v>
      </c>
    </row>
    <row r="179" spans="1:7" ht="69.95" customHeight="1" x14ac:dyDescent="0.25">
      <c r="A179" s="387">
        <v>174</v>
      </c>
      <c r="B179" s="391" t="s">
        <v>38778</v>
      </c>
      <c r="C179" s="391" t="s">
        <v>10152</v>
      </c>
      <c r="D179" s="391" t="s">
        <v>14416</v>
      </c>
      <c r="E179" s="387" t="s">
        <v>38816</v>
      </c>
      <c r="F179" s="387" t="s">
        <v>39149</v>
      </c>
      <c r="G179" s="387" t="s">
        <v>39469</v>
      </c>
    </row>
    <row r="180" spans="1:7" ht="69.95" customHeight="1" x14ac:dyDescent="0.25">
      <c r="A180" s="387">
        <v>175</v>
      </c>
      <c r="B180" s="391" t="s">
        <v>38778</v>
      </c>
      <c r="C180" s="391" t="s">
        <v>10152</v>
      </c>
      <c r="D180" s="391" t="s">
        <v>14424</v>
      </c>
      <c r="E180" s="387" t="s">
        <v>38817</v>
      </c>
      <c r="F180" s="387" t="s">
        <v>39150</v>
      </c>
      <c r="G180" s="387" t="s">
        <v>39470</v>
      </c>
    </row>
    <row r="181" spans="1:7" ht="69.95" customHeight="1" x14ac:dyDescent="0.25">
      <c r="A181" s="387">
        <v>176</v>
      </c>
      <c r="B181" s="391" t="s">
        <v>38778</v>
      </c>
      <c r="C181" s="391" t="s">
        <v>10152</v>
      </c>
      <c r="D181" s="391" t="s">
        <v>14438</v>
      </c>
      <c r="E181" s="387" t="s">
        <v>38818</v>
      </c>
      <c r="F181" s="387" t="s">
        <v>39151</v>
      </c>
      <c r="G181" s="387" t="s">
        <v>39471</v>
      </c>
    </row>
    <row r="182" spans="1:7" ht="69.95" customHeight="1" x14ac:dyDescent="0.25">
      <c r="A182" s="387">
        <v>177</v>
      </c>
      <c r="B182" s="391" t="s">
        <v>38778</v>
      </c>
      <c r="C182" s="391" t="s">
        <v>10162</v>
      </c>
      <c r="D182" s="391" t="s">
        <v>14451</v>
      </c>
      <c r="E182" s="387" t="s">
        <v>38819</v>
      </c>
      <c r="F182" s="387" t="s">
        <v>39152</v>
      </c>
      <c r="G182" s="387" t="s">
        <v>39472</v>
      </c>
    </row>
    <row r="183" spans="1:7" ht="69.95" customHeight="1" x14ac:dyDescent="0.25">
      <c r="A183" s="387">
        <v>178</v>
      </c>
      <c r="B183" s="391" t="s">
        <v>38778</v>
      </c>
      <c r="C183" s="391" t="s">
        <v>10162</v>
      </c>
      <c r="D183" s="391" t="s">
        <v>14464</v>
      </c>
      <c r="E183" s="387" t="s">
        <v>38820</v>
      </c>
      <c r="F183" s="387" t="s">
        <v>39153</v>
      </c>
      <c r="G183" s="387" t="s">
        <v>39473</v>
      </c>
    </row>
    <row r="184" spans="1:7" ht="69.95" customHeight="1" x14ac:dyDescent="0.25">
      <c r="A184" s="387">
        <v>179</v>
      </c>
      <c r="B184" s="391" t="s">
        <v>38778</v>
      </c>
      <c r="C184" s="391" t="s">
        <v>10162</v>
      </c>
      <c r="D184" s="391" t="s">
        <v>14476</v>
      </c>
      <c r="E184" s="387" t="s">
        <v>38821</v>
      </c>
      <c r="F184" s="387" t="s">
        <v>39154</v>
      </c>
      <c r="G184" s="387" t="s">
        <v>39474</v>
      </c>
    </row>
    <row r="185" spans="1:7" ht="69.95" customHeight="1" x14ac:dyDescent="0.25">
      <c r="A185" s="387">
        <v>180</v>
      </c>
      <c r="B185" s="391" t="s">
        <v>38778</v>
      </c>
      <c r="C185" s="391" t="s">
        <v>10162</v>
      </c>
      <c r="D185" s="391" t="s">
        <v>14482</v>
      </c>
      <c r="E185" s="387" t="s">
        <v>38822</v>
      </c>
      <c r="F185" s="387" t="s">
        <v>39155</v>
      </c>
      <c r="G185" s="387" t="s">
        <v>39475</v>
      </c>
    </row>
    <row r="186" spans="1:7" ht="69.95" customHeight="1" x14ac:dyDescent="0.25">
      <c r="A186" s="387">
        <v>181</v>
      </c>
      <c r="B186" s="391" t="s">
        <v>38778</v>
      </c>
      <c r="C186" s="391" t="s">
        <v>10162</v>
      </c>
      <c r="D186" s="391" t="s">
        <v>14494</v>
      </c>
      <c r="E186" s="387" t="s">
        <v>38823</v>
      </c>
      <c r="F186" s="387" t="s">
        <v>39156</v>
      </c>
      <c r="G186" s="387" t="s">
        <v>39476</v>
      </c>
    </row>
    <row r="187" spans="1:7" ht="69.95" customHeight="1" x14ac:dyDescent="0.25">
      <c r="A187" s="387">
        <v>182</v>
      </c>
      <c r="B187" s="391" t="s">
        <v>38778</v>
      </c>
      <c r="C187" s="391" t="s">
        <v>10162</v>
      </c>
      <c r="D187" s="391" t="s">
        <v>14501</v>
      </c>
      <c r="E187" s="387" t="s">
        <v>38824</v>
      </c>
      <c r="F187" s="387" t="s">
        <v>39157</v>
      </c>
      <c r="G187" s="387" t="s">
        <v>39477</v>
      </c>
    </row>
    <row r="188" spans="1:7" ht="69.95" customHeight="1" x14ac:dyDescent="0.25">
      <c r="A188" s="387">
        <v>183</v>
      </c>
      <c r="B188" s="391" t="s">
        <v>38778</v>
      </c>
      <c r="C188" s="391" t="s">
        <v>10162</v>
      </c>
      <c r="D188" s="391" t="s">
        <v>14513</v>
      </c>
      <c r="E188" s="387" t="s">
        <v>38825</v>
      </c>
      <c r="F188" s="387" t="s">
        <v>39158</v>
      </c>
      <c r="G188" s="387" t="s">
        <v>39478</v>
      </c>
    </row>
    <row r="189" spans="1:7" ht="69.95" customHeight="1" x14ac:dyDescent="0.25">
      <c r="A189" s="387">
        <v>184</v>
      </c>
      <c r="B189" s="391" t="s">
        <v>38778</v>
      </c>
      <c r="C189" s="391" t="s">
        <v>10162</v>
      </c>
      <c r="D189" s="391" t="s">
        <v>14525</v>
      </c>
      <c r="E189" s="387" t="s">
        <v>38826</v>
      </c>
      <c r="F189" s="387" t="s">
        <v>39159</v>
      </c>
      <c r="G189" s="387" t="s">
        <v>39479</v>
      </c>
    </row>
    <row r="190" spans="1:7" ht="69.95" customHeight="1" x14ac:dyDescent="0.25">
      <c r="A190" s="387">
        <v>185</v>
      </c>
      <c r="B190" s="391" t="s">
        <v>38778</v>
      </c>
      <c r="C190" s="391" t="s">
        <v>10162</v>
      </c>
      <c r="D190" s="391" t="s">
        <v>14537</v>
      </c>
      <c r="E190" s="387" t="s">
        <v>38827</v>
      </c>
      <c r="F190" s="387" t="s">
        <v>39160</v>
      </c>
      <c r="G190" s="387" t="s">
        <v>39480</v>
      </c>
    </row>
    <row r="191" spans="1:7" ht="69.95" customHeight="1" x14ac:dyDescent="0.25">
      <c r="A191" s="387">
        <v>186</v>
      </c>
      <c r="B191" s="391" t="s">
        <v>38778</v>
      </c>
      <c r="C191" s="391" t="s">
        <v>10162</v>
      </c>
      <c r="D191" s="391" t="s">
        <v>14549</v>
      </c>
      <c r="E191" s="387" t="s">
        <v>38828</v>
      </c>
      <c r="F191" s="387" t="s">
        <v>39161</v>
      </c>
      <c r="G191" s="387" t="s">
        <v>39481</v>
      </c>
    </row>
    <row r="192" spans="1:7" ht="69.95" customHeight="1" x14ac:dyDescent="0.25">
      <c r="A192" s="387">
        <v>187</v>
      </c>
      <c r="B192" s="391" t="s">
        <v>38778</v>
      </c>
      <c r="C192" s="391" t="s">
        <v>10162</v>
      </c>
      <c r="D192" s="391" t="s">
        <v>14561</v>
      </c>
      <c r="E192" s="387" t="s">
        <v>38829</v>
      </c>
      <c r="F192" s="387" t="s">
        <v>39162</v>
      </c>
      <c r="G192" s="387" t="s">
        <v>39482</v>
      </c>
    </row>
    <row r="193" spans="1:7" ht="69.95" customHeight="1" x14ac:dyDescent="0.25">
      <c r="A193" s="387">
        <v>188</v>
      </c>
      <c r="B193" s="391" t="s">
        <v>38778</v>
      </c>
      <c r="C193" s="391" t="s">
        <v>10168</v>
      </c>
      <c r="D193" s="391" t="s">
        <v>14579</v>
      </c>
      <c r="E193" s="387" t="s">
        <v>38830</v>
      </c>
      <c r="F193" s="387" t="s">
        <v>39163</v>
      </c>
      <c r="G193" s="387" t="s">
        <v>39483</v>
      </c>
    </row>
    <row r="194" spans="1:7" ht="69.95" customHeight="1" x14ac:dyDescent="0.25">
      <c r="A194" s="387">
        <v>189</v>
      </c>
      <c r="B194" s="391" t="s">
        <v>38778</v>
      </c>
      <c r="C194" s="391" t="s">
        <v>10168</v>
      </c>
      <c r="D194" s="391" t="s">
        <v>14591</v>
      </c>
      <c r="E194" s="387" t="s">
        <v>38831</v>
      </c>
      <c r="F194" s="387" t="s">
        <v>39164</v>
      </c>
      <c r="G194" s="387" t="s">
        <v>39484</v>
      </c>
    </row>
    <row r="195" spans="1:7" ht="69.95" customHeight="1" x14ac:dyDescent="0.25">
      <c r="A195" s="387">
        <v>190</v>
      </c>
      <c r="B195" s="391" t="s">
        <v>38778</v>
      </c>
      <c r="C195" s="391" t="s">
        <v>10168</v>
      </c>
      <c r="D195" s="391" t="s">
        <v>14598</v>
      </c>
      <c r="E195" s="387" t="s">
        <v>38832</v>
      </c>
      <c r="F195" s="387" t="s">
        <v>39165</v>
      </c>
      <c r="G195" s="387" t="s">
        <v>39485</v>
      </c>
    </row>
    <row r="196" spans="1:7" ht="69.95" customHeight="1" x14ac:dyDescent="0.25">
      <c r="A196" s="387">
        <v>191</v>
      </c>
      <c r="B196" s="391" t="s">
        <v>38778</v>
      </c>
      <c r="C196" s="391" t="s">
        <v>10168</v>
      </c>
      <c r="D196" s="391" t="s">
        <v>14611</v>
      </c>
      <c r="E196" s="387" t="s">
        <v>38833</v>
      </c>
      <c r="F196" s="387" t="s">
        <v>39166</v>
      </c>
      <c r="G196" s="387" t="s">
        <v>39486</v>
      </c>
    </row>
    <row r="197" spans="1:7" ht="69.95" customHeight="1" x14ac:dyDescent="0.25">
      <c r="A197" s="387">
        <v>192</v>
      </c>
      <c r="B197" s="391" t="s">
        <v>38778</v>
      </c>
      <c r="C197" s="391" t="s">
        <v>10168</v>
      </c>
      <c r="D197" s="391" t="s">
        <v>14623</v>
      </c>
      <c r="E197" s="387" t="s">
        <v>38834</v>
      </c>
      <c r="F197" s="387" t="s">
        <v>39167</v>
      </c>
      <c r="G197" s="387" t="s">
        <v>39487</v>
      </c>
    </row>
    <row r="198" spans="1:7" ht="69.95" customHeight="1" x14ac:dyDescent="0.25">
      <c r="A198" s="387">
        <v>193</v>
      </c>
      <c r="B198" s="391" t="s">
        <v>38778</v>
      </c>
      <c r="C198" s="391" t="s">
        <v>10168</v>
      </c>
      <c r="D198" s="391" t="s">
        <v>11537</v>
      </c>
      <c r="E198" s="387" t="s">
        <v>38835</v>
      </c>
      <c r="F198" s="387" t="s">
        <v>39168</v>
      </c>
      <c r="G198" s="387" t="s">
        <v>39488</v>
      </c>
    </row>
    <row r="199" spans="1:7" ht="69.95" customHeight="1" x14ac:dyDescent="0.25">
      <c r="A199" s="387">
        <v>194</v>
      </c>
      <c r="B199" s="391" t="s">
        <v>38778</v>
      </c>
      <c r="C199" s="391" t="s">
        <v>10168</v>
      </c>
      <c r="D199" s="391" t="s">
        <v>14646</v>
      </c>
      <c r="E199" s="387" t="s">
        <v>38836</v>
      </c>
      <c r="F199" s="387" t="s">
        <v>39169</v>
      </c>
      <c r="G199" s="387" t="s">
        <v>39489</v>
      </c>
    </row>
    <row r="200" spans="1:7" ht="69.95" customHeight="1" x14ac:dyDescent="0.25">
      <c r="A200" s="387">
        <v>195</v>
      </c>
      <c r="B200" s="391" t="s">
        <v>38778</v>
      </c>
      <c r="C200" s="391" t="s">
        <v>10168</v>
      </c>
      <c r="D200" s="391" t="s">
        <v>14658</v>
      </c>
      <c r="E200" s="387" t="s">
        <v>38838</v>
      </c>
      <c r="F200" s="387" t="s">
        <v>39171</v>
      </c>
      <c r="G200" s="387" t="s">
        <v>39490</v>
      </c>
    </row>
    <row r="201" spans="1:7" ht="69.95" customHeight="1" x14ac:dyDescent="0.25">
      <c r="A201" s="387">
        <v>196</v>
      </c>
      <c r="B201" s="391" t="s">
        <v>38778</v>
      </c>
      <c r="C201" s="391" t="s">
        <v>10168</v>
      </c>
      <c r="D201" s="391" t="s">
        <v>14665</v>
      </c>
      <c r="E201" s="387" t="s">
        <v>38839</v>
      </c>
      <c r="F201" s="387" t="s">
        <v>39172</v>
      </c>
      <c r="G201" s="387" t="s">
        <v>39491</v>
      </c>
    </row>
    <row r="202" spans="1:7" ht="69.95" customHeight="1" x14ac:dyDescent="0.25">
      <c r="A202" s="387">
        <v>197</v>
      </c>
      <c r="B202" s="391" t="s">
        <v>38778</v>
      </c>
      <c r="C202" s="391" t="s">
        <v>10168</v>
      </c>
      <c r="D202" s="391" t="s">
        <v>14677</v>
      </c>
      <c r="E202" s="387" t="s">
        <v>38840</v>
      </c>
      <c r="F202" s="387" t="s">
        <v>39173</v>
      </c>
      <c r="G202" s="387" t="s">
        <v>39492</v>
      </c>
    </row>
    <row r="203" spans="1:7" ht="69.95" customHeight="1" x14ac:dyDescent="0.25">
      <c r="A203" s="387">
        <v>198</v>
      </c>
      <c r="B203" s="391" t="s">
        <v>38778</v>
      </c>
      <c r="C203" s="391" t="s">
        <v>10168</v>
      </c>
      <c r="D203" s="391" t="s">
        <v>14689</v>
      </c>
      <c r="E203" s="387" t="s">
        <v>38841</v>
      </c>
      <c r="F203" s="387" t="s">
        <v>39174</v>
      </c>
      <c r="G203" s="387" t="s">
        <v>39493</v>
      </c>
    </row>
    <row r="204" spans="1:7" ht="69.95" customHeight="1" x14ac:dyDescent="0.25">
      <c r="A204" s="387">
        <v>199</v>
      </c>
      <c r="B204" s="391" t="s">
        <v>38778</v>
      </c>
      <c r="C204" s="391" t="s">
        <v>10168</v>
      </c>
      <c r="D204" s="391" t="s">
        <v>14702</v>
      </c>
      <c r="E204" s="387" t="s">
        <v>38842</v>
      </c>
      <c r="F204" s="387" t="s">
        <v>39175</v>
      </c>
      <c r="G204" s="387" t="s">
        <v>39494</v>
      </c>
    </row>
    <row r="205" spans="1:7" ht="69.95" customHeight="1" x14ac:dyDescent="0.25">
      <c r="A205" s="387">
        <v>200</v>
      </c>
      <c r="B205" s="391" t="s">
        <v>38778</v>
      </c>
      <c r="C205" s="391" t="s">
        <v>10168</v>
      </c>
      <c r="D205" s="391" t="s">
        <v>14714</v>
      </c>
      <c r="E205" s="387" t="s">
        <v>38843</v>
      </c>
      <c r="F205" s="387" t="s">
        <v>39176</v>
      </c>
      <c r="G205" s="387" t="s">
        <v>39495</v>
      </c>
    </row>
    <row r="206" spans="1:7" ht="69.95" customHeight="1" x14ac:dyDescent="0.25">
      <c r="A206" s="387">
        <v>201</v>
      </c>
      <c r="B206" s="391" t="s">
        <v>38778</v>
      </c>
      <c r="C206" s="391" t="s">
        <v>10168</v>
      </c>
      <c r="D206" s="391" t="s">
        <v>14720</v>
      </c>
      <c r="E206" s="387" t="s">
        <v>38844</v>
      </c>
      <c r="F206" s="387" t="s">
        <v>39177</v>
      </c>
      <c r="G206" s="387" t="s">
        <v>39496</v>
      </c>
    </row>
    <row r="207" spans="1:7" ht="69.95" customHeight="1" x14ac:dyDescent="0.25">
      <c r="A207" s="387">
        <v>202</v>
      </c>
      <c r="B207" s="391" t="s">
        <v>38778</v>
      </c>
      <c r="C207" s="391" t="s">
        <v>10168</v>
      </c>
      <c r="D207" s="391" t="s">
        <v>14732</v>
      </c>
      <c r="E207" s="387" t="s">
        <v>38845</v>
      </c>
      <c r="F207" s="387" t="s">
        <v>39178</v>
      </c>
      <c r="G207" s="387" t="s">
        <v>39497</v>
      </c>
    </row>
    <row r="208" spans="1:7" ht="69.95" customHeight="1" x14ac:dyDescent="0.25">
      <c r="A208" s="387">
        <v>203</v>
      </c>
      <c r="B208" s="391" t="s">
        <v>38778</v>
      </c>
      <c r="C208" s="391" t="s">
        <v>10168</v>
      </c>
      <c r="D208" s="391" t="s">
        <v>14743</v>
      </c>
      <c r="E208" s="387" t="s">
        <v>38846</v>
      </c>
      <c r="F208" s="387" t="s">
        <v>39179</v>
      </c>
      <c r="G208" s="387" t="s">
        <v>39498</v>
      </c>
    </row>
    <row r="209" spans="1:7" ht="69.95" customHeight="1" x14ac:dyDescent="0.25">
      <c r="A209" s="387">
        <v>204</v>
      </c>
      <c r="B209" s="391" t="s">
        <v>38778</v>
      </c>
      <c r="C209" s="391" t="s">
        <v>10168</v>
      </c>
      <c r="D209" s="391" t="s">
        <v>14755</v>
      </c>
      <c r="E209" s="387" t="s">
        <v>38847</v>
      </c>
      <c r="F209" s="387" t="s">
        <v>39180</v>
      </c>
      <c r="G209" s="387" t="s">
        <v>39499</v>
      </c>
    </row>
    <row r="210" spans="1:7" ht="69.95" customHeight="1" x14ac:dyDescent="0.25">
      <c r="A210" s="387">
        <v>205</v>
      </c>
      <c r="B210" s="391" t="s">
        <v>38778</v>
      </c>
      <c r="C210" s="391" t="s">
        <v>10177</v>
      </c>
      <c r="D210" s="391" t="s">
        <v>14770</v>
      </c>
      <c r="E210" s="387" t="s">
        <v>38848</v>
      </c>
      <c r="F210" s="387" t="s">
        <v>39181</v>
      </c>
      <c r="G210" s="387" t="s">
        <v>39500</v>
      </c>
    </row>
    <row r="211" spans="1:7" ht="69.95" customHeight="1" x14ac:dyDescent="0.25">
      <c r="A211" s="387">
        <v>206</v>
      </c>
      <c r="B211" s="391" t="s">
        <v>38778</v>
      </c>
      <c r="C211" s="391" t="s">
        <v>10177</v>
      </c>
      <c r="D211" s="391" t="s">
        <v>14778</v>
      </c>
      <c r="E211" s="387" t="s">
        <v>38849</v>
      </c>
      <c r="F211" s="387" t="s">
        <v>39182</v>
      </c>
      <c r="G211" s="387" t="s">
        <v>39501</v>
      </c>
    </row>
    <row r="212" spans="1:7" ht="69.95" customHeight="1" x14ac:dyDescent="0.25">
      <c r="A212" s="387">
        <v>207</v>
      </c>
      <c r="B212" s="391" t="s">
        <v>38778</v>
      </c>
      <c r="C212" s="391" t="s">
        <v>10183</v>
      </c>
      <c r="D212" s="391" t="s">
        <v>14786</v>
      </c>
      <c r="E212" s="387" t="s">
        <v>38850</v>
      </c>
      <c r="F212" s="387" t="s">
        <v>39183</v>
      </c>
      <c r="G212" s="387" t="s">
        <v>39502</v>
      </c>
    </row>
    <row r="213" spans="1:7" ht="69.95" customHeight="1" x14ac:dyDescent="0.25">
      <c r="A213" s="387">
        <v>208</v>
      </c>
      <c r="B213" s="391" t="s">
        <v>38778</v>
      </c>
      <c r="C213" s="391" t="s">
        <v>10183</v>
      </c>
      <c r="D213" s="391" t="s">
        <v>14792</v>
      </c>
      <c r="E213" s="387" t="s">
        <v>38851</v>
      </c>
      <c r="F213" s="387" t="s">
        <v>39184</v>
      </c>
      <c r="G213" s="387" t="s">
        <v>39503</v>
      </c>
    </row>
    <row r="214" spans="1:7" ht="69.95" customHeight="1" x14ac:dyDescent="0.25">
      <c r="A214" s="387">
        <v>209</v>
      </c>
      <c r="B214" s="391" t="s">
        <v>38778</v>
      </c>
      <c r="C214" s="391" t="s">
        <v>10183</v>
      </c>
      <c r="D214" s="391" t="s">
        <v>14798</v>
      </c>
      <c r="E214" s="387" t="s">
        <v>38852</v>
      </c>
      <c r="F214" s="387" t="s">
        <v>39185</v>
      </c>
      <c r="G214" s="387" t="s">
        <v>39504</v>
      </c>
    </row>
    <row r="215" spans="1:7" ht="69.95" customHeight="1" x14ac:dyDescent="0.25">
      <c r="A215" s="387">
        <v>210</v>
      </c>
      <c r="B215" s="391" t="s">
        <v>38778</v>
      </c>
      <c r="C215" s="391" t="s">
        <v>10183</v>
      </c>
      <c r="D215" s="391" t="s">
        <v>14806</v>
      </c>
      <c r="E215" s="387" t="s">
        <v>38853</v>
      </c>
      <c r="F215" s="387" t="s">
        <v>39186</v>
      </c>
      <c r="G215" s="387" t="s">
        <v>39505</v>
      </c>
    </row>
    <row r="216" spans="1:7" ht="69.95" customHeight="1" x14ac:dyDescent="0.25">
      <c r="A216" s="387">
        <v>211</v>
      </c>
      <c r="B216" s="391" t="s">
        <v>38778</v>
      </c>
      <c r="C216" s="391" t="s">
        <v>10183</v>
      </c>
      <c r="D216" s="391" t="s">
        <v>14812</v>
      </c>
      <c r="E216" s="387" t="s">
        <v>38854</v>
      </c>
      <c r="F216" s="387" t="s">
        <v>39187</v>
      </c>
      <c r="G216" s="387" t="s">
        <v>39506</v>
      </c>
    </row>
    <row r="217" spans="1:7" ht="69.95" customHeight="1" x14ac:dyDescent="0.25">
      <c r="A217" s="387">
        <v>212</v>
      </c>
      <c r="B217" s="391" t="s">
        <v>38778</v>
      </c>
      <c r="C217" s="391" t="s">
        <v>10183</v>
      </c>
      <c r="D217" s="391" t="s">
        <v>14818</v>
      </c>
      <c r="E217" s="387" t="s">
        <v>38855</v>
      </c>
      <c r="F217" s="387" t="s">
        <v>39188</v>
      </c>
      <c r="G217" s="387" t="s">
        <v>39507</v>
      </c>
    </row>
    <row r="218" spans="1:7" ht="69.95" customHeight="1" x14ac:dyDescent="0.25">
      <c r="A218" s="387">
        <v>213</v>
      </c>
      <c r="B218" s="391" t="s">
        <v>38778</v>
      </c>
      <c r="C218" s="391" t="s">
        <v>10183</v>
      </c>
      <c r="D218" s="391" t="s">
        <v>14824</v>
      </c>
      <c r="E218" s="387" t="s">
        <v>38856</v>
      </c>
      <c r="F218" s="387" t="s">
        <v>39189</v>
      </c>
      <c r="G218" s="387" t="s">
        <v>39508</v>
      </c>
    </row>
    <row r="219" spans="1:7" ht="69.95" customHeight="1" x14ac:dyDescent="0.25">
      <c r="A219" s="387">
        <v>214</v>
      </c>
      <c r="B219" s="391" t="s">
        <v>38778</v>
      </c>
      <c r="C219" s="391" t="s">
        <v>10183</v>
      </c>
      <c r="D219" s="391" t="s">
        <v>14830</v>
      </c>
      <c r="E219" s="387" t="s">
        <v>38857</v>
      </c>
      <c r="F219" s="387" t="s">
        <v>39190</v>
      </c>
      <c r="G219" s="387" t="s">
        <v>39509</v>
      </c>
    </row>
    <row r="220" spans="1:7" ht="69.95" customHeight="1" x14ac:dyDescent="0.25">
      <c r="A220" s="387">
        <v>215</v>
      </c>
      <c r="B220" s="391" t="s">
        <v>38778</v>
      </c>
      <c r="C220" s="391" t="s">
        <v>10183</v>
      </c>
      <c r="D220" s="391" t="s">
        <v>14836</v>
      </c>
      <c r="E220" s="387" t="s">
        <v>38858</v>
      </c>
      <c r="F220" s="387" t="s">
        <v>39191</v>
      </c>
      <c r="G220" s="387" t="s">
        <v>39510</v>
      </c>
    </row>
    <row r="221" spans="1:7" ht="69.95" customHeight="1" x14ac:dyDescent="0.25">
      <c r="A221" s="387">
        <v>216</v>
      </c>
      <c r="B221" s="391" t="s">
        <v>38778</v>
      </c>
      <c r="C221" s="391" t="s">
        <v>10183</v>
      </c>
      <c r="D221" s="391" t="s">
        <v>14843</v>
      </c>
      <c r="E221" s="387" t="s">
        <v>38859</v>
      </c>
      <c r="F221" s="387" t="s">
        <v>39192</v>
      </c>
      <c r="G221" s="387" t="s">
        <v>39511</v>
      </c>
    </row>
    <row r="222" spans="1:7" ht="69.95" customHeight="1" x14ac:dyDescent="0.25">
      <c r="A222" s="387">
        <v>217</v>
      </c>
      <c r="B222" s="391" t="s">
        <v>38778</v>
      </c>
      <c r="C222" s="391" t="s">
        <v>10183</v>
      </c>
      <c r="D222" s="391" t="s">
        <v>14849</v>
      </c>
      <c r="E222" s="387" t="s">
        <v>38860</v>
      </c>
      <c r="F222" s="387" t="s">
        <v>39193</v>
      </c>
      <c r="G222" s="387" t="s">
        <v>39512</v>
      </c>
    </row>
    <row r="223" spans="1:7" ht="69.95" customHeight="1" x14ac:dyDescent="0.25">
      <c r="A223" s="387">
        <v>218</v>
      </c>
      <c r="B223" s="391" t="s">
        <v>38778</v>
      </c>
      <c r="C223" s="391" t="s">
        <v>10183</v>
      </c>
      <c r="D223" s="391" t="s">
        <v>14856</v>
      </c>
      <c r="E223" s="387" t="s">
        <v>38861</v>
      </c>
      <c r="F223" s="387" t="s">
        <v>39194</v>
      </c>
      <c r="G223" s="387" t="s">
        <v>39513</v>
      </c>
    </row>
    <row r="224" spans="1:7" ht="69.95" customHeight="1" x14ac:dyDescent="0.25">
      <c r="A224" s="387">
        <v>219</v>
      </c>
      <c r="B224" s="391" t="s">
        <v>38778</v>
      </c>
      <c r="C224" s="391" t="s">
        <v>10183</v>
      </c>
      <c r="D224" s="391" t="s">
        <v>14863</v>
      </c>
      <c r="E224" s="387" t="s">
        <v>38862</v>
      </c>
      <c r="F224" s="387" t="s">
        <v>39195</v>
      </c>
      <c r="G224" s="387" t="s">
        <v>39514</v>
      </c>
    </row>
    <row r="225" spans="1:7" ht="69.95" customHeight="1" x14ac:dyDescent="0.25">
      <c r="A225" s="387">
        <v>220</v>
      </c>
      <c r="B225" s="391" t="s">
        <v>38778</v>
      </c>
      <c r="C225" s="391" t="s">
        <v>10183</v>
      </c>
      <c r="D225" s="391" t="s">
        <v>14869</v>
      </c>
      <c r="E225" s="387" t="s">
        <v>38863</v>
      </c>
      <c r="F225" s="387" t="s">
        <v>39196</v>
      </c>
      <c r="G225" s="387" t="s">
        <v>39515</v>
      </c>
    </row>
    <row r="226" spans="1:7" ht="69.95" customHeight="1" x14ac:dyDescent="0.25">
      <c r="A226" s="387">
        <v>221</v>
      </c>
      <c r="B226" s="391" t="s">
        <v>38778</v>
      </c>
      <c r="C226" s="391" t="s">
        <v>10183</v>
      </c>
      <c r="D226" s="391" t="s">
        <v>14876</v>
      </c>
      <c r="E226" s="387" t="s">
        <v>38864</v>
      </c>
      <c r="F226" s="387" t="s">
        <v>39197</v>
      </c>
      <c r="G226" s="387" t="s">
        <v>39516</v>
      </c>
    </row>
    <row r="227" spans="1:7" ht="69.95" customHeight="1" x14ac:dyDescent="0.25">
      <c r="A227" s="387">
        <v>222</v>
      </c>
      <c r="B227" s="391" t="s">
        <v>38778</v>
      </c>
      <c r="C227" s="391" t="s">
        <v>10201</v>
      </c>
      <c r="D227" s="391" t="s">
        <v>14883</v>
      </c>
      <c r="E227" s="387" t="s">
        <v>38865</v>
      </c>
      <c r="F227" s="387" t="s">
        <v>39198</v>
      </c>
      <c r="G227" s="387" t="s">
        <v>39517</v>
      </c>
    </row>
    <row r="228" spans="1:7" ht="69.95" customHeight="1" x14ac:dyDescent="0.25">
      <c r="A228" s="387">
        <v>223</v>
      </c>
      <c r="B228" s="391" t="s">
        <v>38778</v>
      </c>
      <c r="C228" s="391" t="s">
        <v>10201</v>
      </c>
      <c r="D228" s="391" t="s">
        <v>14889</v>
      </c>
      <c r="E228" s="387" t="s">
        <v>38866</v>
      </c>
      <c r="F228" s="387" t="s">
        <v>39199</v>
      </c>
      <c r="G228" s="387" t="s">
        <v>39518</v>
      </c>
    </row>
    <row r="229" spans="1:7" ht="69.95" customHeight="1" x14ac:dyDescent="0.25">
      <c r="A229" s="387">
        <v>224</v>
      </c>
      <c r="B229" s="391" t="s">
        <v>38778</v>
      </c>
      <c r="C229" s="391" t="s">
        <v>10275</v>
      </c>
      <c r="D229" s="391" t="s">
        <v>14895</v>
      </c>
      <c r="E229" s="387" t="s">
        <v>38867</v>
      </c>
      <c r="F229" s="387" t="s">
        <v>39200</v>
      </c>
      <c r="G229" s="387" t="s">
        <v>39519</v>
      </c>
    </row>
    <row r="230" spans="1:7" ht="69.95" customHeight="1" x14ac:dyDescent="0.25">
      <c r="A230" s="387">
        <v>225</v>
      </c>
      <c r="B230" s="391" t="s">
        <v>38778</v>
      </c>
      <c r="C230" s="391" t="s">
        <v>10275</v>
      </c>
      <c r="D230" s="391" t="s">
        <v>14902</v>
      </c>
      <c r="E230" s="387" t="s">
        <v>38868</v>
      </c>
      <c r="F230" s="387" t="s">
        <v>39201</v>
      </c>
      <c r="G230" s="387" t="s">
        <v>39520</v>
      </c>
    </row>
    <row r="231" spans="1:7" ht="69.95" customHeight="1" x14ac:dyDescent="0.25">
      <c r="A231" s="387">
        <v>226</v>
      </c>
      <c r="B231" s="391" t="s">
        <v>38778</v>
      </c>
      <c r="C231" s="391" t="s">
        <v>10275</v>
      </c>
      <c r="D231" s="391" t="s">
        <v>14908</v>
      </c>
      <c r="E231" s="387" t="s">
        <v>38869</v>
      </c>
      <c r="F231" s="387" t="s">
        <v>39202</v>
      </c>
      <c r="G231" s="387" t="s">
        <v>39521</v>
      </c>
    </row>
    <row r="232" spans="1:7" ht="69.95" customHeight="1" x14ac:dyDescent="0.25">
      <c r="A232" s="387">
        <v>227</v>
      </c>
      <c r="B232" s="391" t="s">
        <v>38778</v>
      </c>
      <c r="C232" s="391" t="s">
        <v>10275</v>
      </c>
      <c r="D232" s="391" t="s">
        <v>14914</v>
      </c>
      <c r="E232" s="387" t="s">
        <v>38870</v>
      </c>
      <c r="F232" s="387" t="s">
        <v>39203</v>
      </c>
      <c r="G232" s="387" t="s">
        <v>39522</v>
      </c>
    </row>
    <row r="233" spans="1:7" ht="69.95" customHeight="1" x14ac:dyDescent="0.25">
      <c r="A233" s="387">
        <v>228</v>
      </c>
      <c r="B233" s="391" t="s">
        <v>38778</v>
      </c>
      <c r="C233" s="391" t="s">
        <v>10275</v>
      </c>
      <c r="D233" s="391" t="s">
        <v>14920</v>
      </c>
      <c r="E233" s="387" t="s">
        <v>38871</v>
      </c>
      <c r="F233" s="387" t="s">
        <v>39204</v>
      </c>
      <c r="G233" s="387" t="s">
        <v>39523</v>
      </c>
    </row>
    <row r="234" spans="1:7" ht="69.95" customHeight="1" x14ac:dyDescent="0.25">
      <c r="A234" s="387">
        <v>229</v>
      </c>
      <c r="B234" s="391" t="s">
        <v>38778</v>
      </c>
      <c r="C234" s="391" t="s">
        <v>10275</v>
      </c>
      <c r="D234" s="391" t="s">
        <v>14926</v>
      </c>
      <c r="E234" s="387" t="s">
        <v>38872</v>
      </c>
      <c r="F234" s="387" t="s">
        <v>39205</v>
      </c>
      <c r="G234" s="387" t="s">
        <v>39524</v>
      </c>
    </row>
    <row r="235" spans="1:7" ht="69.95" customHeight="1" x14ac:dyDescent="0.25">
      <c r="A235" s="387">
        <v>230</v>
      </c>
      <c r="B235" s="391" t="s">
        <v>38778</v>
      </c>
      <c r="C235" s="391" t="s">
        <v>10275</v>
      </c>
      <c r="D235" s="391" t="s">
        <v>14932</v>
      </c>
      <c r="E235" s="387" t="s">
        <v>38873</v>
      </c>
      <c r="F235" s="387" t="s">
        <v>39206</v>
      </c>
      <c r="G235" s="387" t="s">
        <v>39525</v>
      </c>
    </row>
    <row r="236" spans="1:7" ht="69.95" customHeight="1" x14ac:dyDescent="0.25">
      <c r="A236" s="387">
        <v>231</v>
      </c>
      <c r="B236" s="391" t="s">
        <v>38778</v>
      </c>
      <c r="C236" s="391" t="s">
        <v>10240</v>
      </c>
      <c r="D236" s="391" t="s">
        <v>14938</v>
      </c>
      <c r="E236" s="387" t="s">
        <v>38874</v>
      </c>
      <c r="F236" s="387" t="s">
        <v>39207</v>
      </c>
      <c r="G236" s="387" t="s">
        <v>39526</v>
      </c>
    </row>
    <row r="237" spans="1:7" ht="69.95" customHeight="1" x14ac:dyDescent="0.25">
      <c r="A237" s="387">
        <v>232</v>
      </c>
      <c r="B237" s="391" t="s">
        <v>38778</v>
      </c>
      <c r="C237" s="391" t="s">
        <v>10245</v>
      </c>
      <c r="D237" s="391" t="s">
        <v>14944</v>
      </c>
      <c r="E237" s="387" t="s">
        <v>38875</v>
      </c>
      <c r="F237" s="387" t="s">
        <v>39208</v>
      </c>
      <c r="G237" s="387" t="s">
        <v>39527</v>
      </c>
    </row>
    <row r="238" spans="1:7" ht="69.95" customHeight="1" x14ac:dyDescent="0.25">
      <c r="A238" s="387">
        <v>233</v>
      </c>
      <c r="B238" s="391" t="s">
        <v>38778</v>
      </c>
      <c r="C238" s="391" t="s">
        <v>10245</v>
      </c>
      <c r="D238" s="391" t="s">
        <v>14950</v>
      </c>
      <c r="E238" s="387" t="s">
        <v>38876</v>
      </c>
      <c r="F238" s="387" t="s">
        <v>39209</v>
      </c>
      <c r="G238" s="387" t="s">
        <v>39528</v>
      </c>
    </row>
    <row r="239" spans="1:7" ht="69.95" customHeight="1" x14ac:dyDescent="0.25">
      <c r="A239" s="387">
        <v>234</v>
      </c>
      <c r="B239" s="391" t="s">
        <v>38778</v>
      </c>
      <c r="C239" s="391" t="s">
        <v>10245</v>
      </c>
      <c r="D239" s="391" t="s">
        <v>14956</v>
      </c>
      <c r="E239" s="387" t="s">
        <v>38877</v>
      </c>
      <c r="F239" s="387" t="s">
        <v>39210</v>
      </c>
      <c r="G239" s="387" t="s">
        <v>39529</v>
      </c>
    </row>
    <row r="240" spans="1:7" ht="69.95" customHeight="1" x14ac:dyDescent="0.25">
      <c r="A240" s="387">
        <v>235</v>
      </c>
      <c r="B240" s="391" t="s">
        <v>38778</v>
      </c>
      <c r="C240" s="391" t="s">
        <v>10303</v>
      </c>
      <c r="D240" s="391" t="s">
        <v>14962</v>
      </c>
      <c r="E240" s="387" t="s">
        <v>38878</v>
      </c>
      <c r="F240" s="387" t="s">
        <v>39211</v>
      </c>
      <c r="G240" s="387" t="s">
        <v>39530</v>
      </c>
    </row>
    <row r="241" spans="1:7" ht="69.95" customHeight="1" x14ac:dyDescent="0.25">
      <c r="A241" s="387">
        <v>236</v>
      </c>
      <c r="B241" s="391" t="s">
        <v>38778</v>
      </c>
      <c r="C241" s="391" t="s">
        <v>13097</v>
      </c>
      <c r="D241" s="391" t="s">
        <v>14968</v>
      </c>
      <c r="E241" s="387" t="s">
        <v>38879</v>
      </c>
      <c r="F241" s="387" t="s">
        <v>39212</v>
      </c>
      <c r="G241" s="387" t="s">
        <v>39531</v>
      </c>
    </row>
    <row r="242" spans="1:7" ht="69.95" customHeight="1" x14ac:dyDescent="0.25">
      <c r="A242" s="387">
        <v>237</v>
      </c>
      <c r="B242" s="391" t="s">
        <v>38778</v>
      </c>
      <c r="C242" s="391" t="s">
        <v>13097</v>
      </c>
      <c r="D242" s="391" t="s">
        <v>14974</v>
      </c>
      <c r="E242" s="387" t="s">
        <v>38880</v>
      </c>
      <c r="F242" s="387" t="s">
        <v>39213</v>
      </c>
      <c r="G242" s="387" t="s">
        <v>39532</v>
      </c>
    </row>
    <row r="243" spans="1:7" ht="69.95" customHeight="1" x14ac:dyDescent="0.25">
      <c r="A243" s="387">
        <v>238</v>
      </c>
      <c r="B243" s="391" t="s">
        <v>38778</v>
      </c>
      <c r="C243" s="391" t="s">
        <v>13097</v>
      </c>
      <c r="D243" s="391" t="s">
        <v>14980</v>
      </c>
      <c r="E243" s="387" t="s">
        <v>38881</v>
      </c>
      <c r="F243" s="387" t="s">
        <v>39214</v>
      </c>
      <c r="G243" s="387" t="s">
        <v>39533</v>
      </c>
    </row>
    <row r="244" spans="1:7" ht="69.95" customHeight="1" x14ac:dyDescent="0.25">
      <c r="A244" s="387">
        <v>239</v>
      </c>
      <c r="B244" s="391" t="s">
        <v>38778</v>
      </c>
      <c r="C244" s="391" t="s">
        <v>10279</v>
      </c>
      <c r="D244" s="391" t="s">
        <v>14986</v>
      </c>
      <c r="E244" s="387" t="s">
        <v>38882</v>
      </c>
      <c r="F244" s="387" t="s">
        <v>39215</v>
      </c>
      <c r="G244" s="387" t="s">
        <v>39534</v>
      </c>
    </row>
    <row r="245" spans="1:7" ht="69.95" customHeight="1" x14ac:dyDescent="0.25">
      <c r="A245" s="387">
        <v>240</v>
      </c>
      <c r="B245" s="391" t="s">
        <v>38778</v>
      </c>
      <c r="C245" s="391" t="s">
        <v>10279</v>
      </c>
      <c r="D245" s="391" t="s">
        <v>14992</v>
      </c>
      <c r="E245" s="387" t="s">
        <v>38883</v>
      </c>
      <c r="F245" s="387" t="s">
        <v>39216</v>
      </c>
      <c r="G245" s="387" t="s">
        <v>39535</v>
      </c>
    </row>
    <row r="246" spans="1:7" ht="69.95" customHeight="1" x14ac:dyDescent="0.25">
      <c r="A246" s="387">
        <v>241</v>
      </c>
      <c r="B246" s="391" t="s">
        <v>38778</v>
      </c>
      <c r="C246" s="391" t="s">
        <v>10279</v>
      </c>
      <c r="D246" s="391" t="s">
        <v>14998</v>
      </c>
      <c r="E246" s="387" t="s">
        <v>38884</v>
      </c>
      <c r="F246" s="387" t="s">
        <v>39217</v>
      </c>
      <c r="G246" s="387" t="s">
        <v>39536</v>
      </c>
    </row>
    <row r="247" spans="1:7" ht="69.95" customHeight="1" x14ac:dyDescent="0.25">
      <c r="A247" s="387">
        <v>242</v>
      </c>
      <c r="B247" s="391" t="s">
        <v>38778</v>
      </c>
      <c r="C247" s="391" t="s">
        <v>10279</v>
      </c>
      <c r="D247" s="391" t="s">
        <v>15004</v>
      </c>
      <c r="E247" s="387" t="s">
        <v>38885</v>
      </c>
      <c r="F247" s="387" t="s">
        <v>39218</v>
      </c>
      <c r="G247" s="387" t="s">
        <v>39537</v>
      </c>
    </row>
    <row r="248" spans="1:7" ht="69.95" customHeight="1" x14ac:dyDescent="0.25">
      <c r="A248" s="387">
        <v>243</v>
      </c>
      <c r="B248" s="391" t="s">
        <v>38778</v>
      </c>
      <c r="C248" s="391" t="s">
        <v>10279</v>
      </c>
      <c r="D248" s="391" t="s">
        <v>15010</v>
      </c>
      <c r="E248" s="387" t="s">
        <v>38886</v>
      </c>
      <c r="F248" s="387" t="s">
        <v>39219</v>
      </c>
      <c r="G248" s="387" t="s">
        <v>39538</v>
      </c>
    </row>
    <row r="249" spans="1:7" ht="69.95" customHeight="1" x14ac:dyDescent="0.25">
      <c r="A249" s="387">
        <v>244</v>
      </c>
      <c r="B249" s="391" t="s">
        <v>38778</v>
      </c>
      <c r="C249" s="391" t="s">
        <v>10279</v>
      </c>
      <c r="D249" s="391" t="s">
        <v>15016</v>
      </c>
      <c r="E249" s="387" t="s">
        <v>38887</v>
      </c>
      <c r="F249" s="387" t="s">
        <v>39220</v>
      </c>
      <c r="G249" s="387" t="s">
        <v>39539</v>
      </c>
    </row>
    <row r="250" spans="1:7" ht="69.95" customHeight="1" x14ac:dyDescent="0.25">
      <c r="A250" s="387">
        <v>245</v>
      </c>
      <c r="B250" s="391" t="s">
        <v>38778</v>
      </c>
      <c r="C250" s="391" t="s">
        <v>10288</v>
      </c>
      <c r="D250" s="391" t="s">
        <v>15022</v>
      </c>
      <c r="E250" s="387" t="s">
        <v>38888</v>
      </c>
      <c r="F250" s="387" t="s">
        <v>39221</v>
      </c>
      <c r="G250" s="387" t="s">
        <v>39540</v>
      </c>
    </row>
    <row r="251" spans="1:7" ht="69.95" customHeight="1" x14ac:dyDescent="0.25">
      <c r="A251" s="387">
        <v>246</v>
      </c>
      <c r="B251" s="391" t="s">
        <v>38778</v>
      </c>
      <c r="C251" s="391" t="s">
        <v>10288</v>
      </c>
      <c r="D251" s="391" t="s">
        <v>15028</v>
      </c>
      <c r="E251" s="387" t="s">
        <v>38889</v>
      </c>
      <c r="F251" s="387" t="s">
        <v>39222</v>
      </c>
      <c r="G251" s="387" t="s">
        <v>39541</v>
      </c>
    </row>
    <row r="252" spans="1:7" ht="69.95" customHeight="1" x14ac:dyDescent="0.25">
      <c r="A252" s="387">
        <v>247</v>
      </c>
      <c r="B252" s="391" t="s">
        <v>38778</v>
      </c>
      <c r="C252" s="391" t="s">
        <v>10288</v>
      </c>
      <c r="D252" s="391" t="s">
        <v>15034</v>
      </c>
      <c r="E252" s="387" t="s">
        <v>38890</v>
      </c>
      <c r="F252" s="387" t="s">
        <v>39223</v>
      </c>
      <c r="G252" s="387" t="s">
        <v>39542</v>
      </c>
    </row>
    <row r="253" spans="1:7" ht="69.95" customHeight="1" x14ac:dyDescent="0.25">
      <c r="A253" s="387">
        <v>248</v>
      </c>
      <c r="B253" s="391" t="s">
        <v>38778</v>
      </c>
      <c r="C253" s="391" t="s">
        <v>10288</v>
      </c>
      <c r="D253" s="391" t="s">
        <v>15040</v>
      </c>
      <c r="E253" s="387" t="s">
        <v>38891</v>
      </c>
      <c r="F253" s="387" t="s">
        <v>39224</v>
      </c>
      <c r="G253" s="387" t="s">
        <v>39543</v>
      </c>
    </row>
    <row r="254" spans="1:7" ht="69.95" customHeight="1" x14ac:dyDescent="0.25">
      <c r="A254" s="387">
        <v>249</v>
      </c>
      <c r="B254" s="391" t="s">
        <v>38778</v>
      </c>
      <c r="C254" s="391" t="s">
        <v>10288</v>
      </c>
      <c r="D254" s="391" t="s">
        <v>15046</v>
      </c>
      <c r="E254" s="387" t="s">
        <v>38892</v>
      </c>
      <c r="F254" s="387" t="s">
        <v>39225</v>
      </c>
      <c r="G254" s="387" t="s">
        <v>39544</v>
      </c>
    </row>
    <row r="255" spans="1:7" ht="69.95" customHeight="1" x14ac:dyDescent="0.25">
      <c r="A255" s="387">
        <v>250</v>
      </c>
      <c r="B255" s="391" t="s">
        <v>38778</v>
      </c>
      <c r="C255" s="391" t="s">
        <v>10288</v>
      </c>
      <c r="D255" s="391" t="s">
        <v>15052</v>
      </c>
      <c r="E255" s="387" t="s">
        <v>38893</v>
      </c>
      <c r="F255" s="387" t="s">
        <v>39226</v>
      </c>
      <c r="G255" s="387" t="s">
        <v>39545</v>
      </c>
    </row>
    <row r="256" spans="1:7" ht="69.95" customHeight="1" x14ac:dyDescent="0.25">
      <c r="A256" s="387">
        <v>251</v>
      </c>
      <c r="B256" s="391" t="s">
        <v>38778</v>
      </c>
      <c r="C256" s="391" t="s">
        <v>10288</v>
      </c>
      <c r="D256" s="391" t="s">
        <v>15058</v>
      </c>
      <c r="E256" s="387" t="s">
        <v>38894</v>
      </c>
      <c r="F256" s="387" t="s">
        <v>39227</v>
      </c>
      <c r="G256" s="387" t="s">
        <v>39546</v>
      </c>
    </row>
    <row r="257" spans="1:7" ht="69.95" customHeight="1" x14ac:dyDescent="0.25">
      <c r="A257" s="387">
        <v>252</v>
      </c>
      <c r="B257" s="391" t="s">
        <v>38778</v>
      </c>
      <c r="C257" s="391" t="s">
        <v>10288</v>
      </c>
      <c r="D257" s="391" t="s">
        <v>15064</v>
      </c>
      <c r="E257" s="387" t="s">
        <v>38895</v>
      </c>
      <c r="F257" s="387" t="s">
        <v>39228</v>
      </c>
      <c r="G257" s="387" t="s">
        <v>39547</v>
      </c>
    </row>
    <row r="258" spans="1:7" ht="69.95" customHeight="1" x14ac:dyDescent="0.25">
      <c r="A258" s="387">
        <v>253</v>
      </c>
      <c r="B258" s="391" t="s">
        <v>38778</v>
      </c>
      <c r="C258" s="391" t="s">
        <v>10288</v>
      </c>
      <c r="D258" s="391" t="s">
        <v>15070</v>
      </c>
      <c r="E258" s="387" t="s">
        <v>38896</v>
      </c>
      <c r="F258" s="387" t="s">
        <v>39229</v>
      </c>
      <c r="G258" s="387" t="s">
        <v>39548</v>
      </c>
    </row>
    <row r="259" spans="1:7" ht="69.95" customHeight="1" x14ac:dyDescent="0.25">
      <c r="A259" s="387">
        <v>254</v>
      </c>
      <c r="B259" s="391" t="s">
        <v>38778</v>
      </c>
      <c r="C259" s="391" t="s">
        <v>10288</v>
      </c>
      <c r="D259" s="391" t="s">
        <v>15076</v>
      </c>
      <c r="E259" s="387" t="s">
        <v>38897</v>
      </c>
      <c r="F259" s="387" t="s">
        <v>39230</v>
      </c>
      <c r="G259" s="387" t="s">
        <v>39549</v>
      </c>
    </row>
    <row r="260" spans="1:7" ht="69.95" customHeight="1" x14ac:dyDescent="0.25">
      <c r="A260" s="387">
        <v>255</v>
      </c>
      <c r="B260" s="391" t="s">
        <v>38778</v>
      </c>
      <c r="C260" s="391" t="s">
        <v>10326</v>
      </c>
      <c r="D260" s="391" t="s">
        <v>15082</v>
      </c>
      <c r="E260" s="387" t="s">
        <v>38898</v>
      </c>
      <c r="F260" s="387" t="s">
        <v>39231</v>
      </c>
      <c r="G260" s="387" t="s">
        <v>39550</v>
      </c>
    </row>
    <row r="261" spans="1:7" ht="69.95" customHeight="1" x14ac:dyDescent="0.25">
      <c r="A261" s="387">
        <v>256</v>
      </c>
      <c r="B261" s="391" t="s">
        <v>38778</v>
      </c>
      <c r="C261" s="391" t="s">
        <v>10326</v>
      </c>
      <c r="D261" s="391" t="s">
        <v>15087</v>
      </c>
      <c r="E261" s="387" t="s">
        <v>38899</v>
      </c>
      <c r="F261" s="387" t="s">
        <v>39232</v>
      </c>
      <c r="G261" s="387" t="s">
        <v>39551</v>
      </c>
    </row>
    <row r="262" spans="1:7" ht="69.95" customHeight="1" x14ac:dyDescent="0.25">
      <c r="A262" s="387">
        <v>257</v>
      </c>
      <c r="B262" s="391" t="s">
        <v>38778</v>
      </c>
      <c r="C262" s="391" t="s">
        <v>10326</v>
      </c>
      <c r="D262" s="391" t="s">
        <v>15093</v>
      </c>
      <c r="E262" s="387" t="s">
        <v>38900</v>
      </c>
      <c r="F262" s="387" t="s">
        <v>39233</v>
      </c>
      <c r="G262" s="387" t="s">
        <v>39552</v>
      </c>
    </row>
    <row r="263" spans="1:7" ht="69.95" customHeight="1" x14ac:dyDescent="0.25">
      <c r="A263" s="387">
        <v>258</v>
      </c>
      <c r="B263" s="391" t="s">
        <v>38778</v>
      </c>
      <c r="C263" s="391" t="s">
        <v>10326</v>
      </c>
      <c r="D263" s="391" t="s">
        <v>15099</v>
      </c>
      <c r="E263" s="387" t="s">
        <v>38901</v>
      </c>
      <c r="F263" s="387" t="s">
        <v>39234</v>
      </c>
      <c r="G263" s="387" t="s">
        <v>39553</v>
      </c>
    </row>
    <row r="264" spans="1:7" ht="69.95" customHeight="1" x14ac:dyDescent="0.25">
      <c r="A264" s="387">
        <v>259</v>
      </c>
      <c r="B264" s="391" t="s">
        <v>38778</v>
      </c>
      <c r="C264" s="391" t="s">
        <v>10326</v>
      </c>
      <c r="D264" s="391" t="s">
        <v>15105</v>
      </c>
      <c r="E264" s="387" t="s">
        <v>38902</v>
      </c>
      <c r="F264" s="387" t="s">
        <v>39235</v>
      </c>
      <c r="G264" s="387" t="s">
        <v>39554</v>
      </c>
    </row>
    <row r="265" spans="1:7" ht="69.95" customHeight="1" x14ac:dyDescent="0.25">
      <c r="A265" s="387">
        <v>260</v>
      </c>
      <c r="B265" s="391" t="s">
        <v>38778</v>
      </c>
      <c r="C265" s="391" t="s">
        <v>10326</v>
      </c>
      <c r="D265" s="391" t="s">
        <v>15111</v>
      </c>
      <c r="E265" s="387" t="s">
        <v>38903</v>
      </c>
      <c r="F265" s="387" t="s">
        <v>39236</v>
      </c>
      <c r="G265" s="387" t="s">
        <v>39555</v>
      </c>
    </row>
    <row r="266" spans="1:7" ht="69.95" customHeight="1" x14ac:dyDescent="0.25">
      <c r="A266" s="387">
        <v>261</v>
      </c>
      <c r="B266" s="391" t="s">
        <v>38778</v>
      </c>
      <c r="C266" s="391" t="s">
        <v>10326</v>
      </c>
      <c r="D266" s="391" t="s">
        <v>15117</v>
      </c>
      <c r="E266" s="387" t="s">
        <v>38904</v>
      </c>
      <c r="F266" s="387" t="s">
        <v>39237</v>
      </c>
      <c r="G266" s="387" t="s">
        <v>39556</v>
      </c>
    </row>
    <row r="267" spans="1:7" ht="69.95" customHeight="1" x14ac:dyDescent="0.25">
      <c r="A267" s="387">
        <v>262</v>
      </c>
      <c r="B267" s="391" t="s">
        <v>38778</v>
      </c>
      <c r="C267" s="391" t="s">
        <v>10333</v>
      </c>
      <c r="D267" s="391" t="s">
        <v>15123</v>
      </c>
      <c r="E267" s="387" t="s">
        <v>38905</v>
      </c>
      <c r="F267" s="387" t="s">
        <v>39238</v>
      </c>
      <c r="G267" s="387" t="s">
        <v>39557</v>
      </c>
    </row>
    <row r="268" spans="1:7" ht="96.75" customHeight="1" x14ac:dyDescent="0.25">
      <c r="A268" s="387">
        <v>263</v>
      </c>
      <c r="B268" s="391" t="s">
        <v>38778</v>
      </c>
      <c r="C268" s="391" t="s">
        <v>13932</v>
      </c>
      <c r="D268" s="391" t="s">
        <v>15129</v>
      </c>
      <c r="E268" s="387" t="s">
        <v>38906</v>
      </c>
      <c r="F268" s="387" t="s">
        <v>39239</v>
      </c>
      <c r="G268" s="387" t="s">
        <v>39558</v>
      </c>
    </row>
    <row r="269" spans="1:7" ht="30" customHeight="1" x14ac:dyDescent="0.25">
      <c r="A269" s="393" t="s">
        <v>29816</v>
      </c>
      <c r="B269" s="393" t="s">
        <v>32667</v>
      </c>
      <c r="C269" s="393" t="s">
        <v>32668</v>
      </c>
      <c r="D269" s="393" t="s">
        <v>38617</v>
      </c>
      <c r="E269" s="393" t="s">
        <v>39294</v>
      </c>
      <c r="F269" s="393" t="s">
        <v>39295</v>
      </c>
      <c r="G269" s="393" t="s">
        <v>33231</v>
      </c>
    </row>
    <row r="270" spans="1:7" ht="69.95" customHeight="1" x14ac:dyDescent="0.25">
      <c r="A270" s="387">
        <v>264</v>
      </c>
      <c r="B270" s="394" t="s">
        <v>38907</v>
      </c>
      <c r="C270" s="394" t="s">
        <v>38908</v>
      </c>
      <c r="D270" s="394" t="s">
        <v>10431</v>
      </c>
      <c r="E270" s="387" t="s">
        <v>38909</v>
      </c>
      <c r="F270" s="387" t="s">
        <v>39240</v>
      </c>
      <c r="G270" s="387" t="s">
        <v>39559</v>
      </c>
    </row>
    <row r="271" spans="1:7" ht="69.95" customHeight="1" x14ac:dyDescent="0.25">
      <c r="A271" s="387">
        <v>265</v>
      </c>
      <c r="B271" s="394" t="s">
        <v>38907</v>
      </c>
      <c r="C271" s="394" t="s">
        <v>10431</v>
      </c>
      <c r="D271" s="394" t="s">
        <v>10468</v>
      </c>
      <c r="E271" s="387" t="s">
        <v>38910</v>
      </c>
      <c r="F271" s="387" t="s">
        <v>39241</v>
      </c>
      <c r="G271" s="387" t="s">
        <v>39560</v>
      </c>
    </row>
    <row r="272" spans="1:7" ht="69.95" customHeight="1" x14ac:dyDescent="0.25">
      <c r="A272" s="387">
        <v>266</v>
      </c>
      <c r="B272" s="394" t="s">
        <v>38907</v>
      </c>
      <c r="C272" s="394" t="s">
        <v>10431</v>
      </c>
      <c r="D272" s="394" t="s">
        <v>10487</v>
      </c>
      <c r="E272" s="387" t="s">
        <v>38911</v>
      </c>
      <c r="F272" s="387" t="s">
        <v>39242</v>
      </c>
      <c r="G272" s="387" t="s">
        <v>39561</v>
      </c>
    </row>
    <row r="273" spans="1:7" ht="69.95" customHeight="1" x14ac:dyDescent="0.25">
      <c r="A273" s="387">
        <v>267</v>
      </c>
      <c r="B273" s="394" t="s">
        <v>38907</v>
      </c>
      <c r="C273" s="394" t="s">
        <v>10431</v>
      </c>
      <c r="D273" s="394" t="s">
        <v>10506</v>
      </c>
      <c r="E273" s="387" t="s">
        <v>38912</v>
      </c>
      <c r="F273" s="387" t="s">
        <v>39243</v>
      </c>
      <c r="G273" s="387" t="s">
        <v>39562</v>
      </c>
    </row>
    <row r="274" spans="1:7" ht="69.95" customHeight="1" x14ac:dyDescent="0.25">
      <c r="A274" s="387">
        <v>268</v>
      </c>
      <c r="B274" s="394" t="s">
        <v>38907</v>
      </c>
      <c r="C274" s="394" t="s">
        <v>10431</v>
      </c>
      <c r="D274" s="394" t="s">
        <v>10524</v>
      </c>
      <c r="E274" s="387" t="s">
        <v>38913</v>
      </c>
      <c r="F274" s="387" t="s">
        <v>39244</v>
      </c>
      <c r="G274" s="387" t="s">
        <v>39563</v>
      </c>
    </row>
    <row r="275" spans="1:7" ht="69.95" customHeight="1" x14ac:dyDescent="0.25">
      <c r="A275" s="387">
        <v>269</v>
      </c>
      <c r="B275" s="394" t="s">
        <v>38907</v>
      </c>
      <c r="C275" s="394" t="s">
        <v>38908</v>
      </c>
      <c r="D275" s="394" t="s">
        <v>38914</v>
      </c>
      <c r="E275" s="387" t="s">
        <v>38915</v>
      </c>
      <c r="F275" s="387" t="s">
        <v>39245</v>
      </c>
      <c r="G275" s="387" t="s">
        <v>39564</v>
      </c>
    </row>
    <row r="276" spans="1:7" ht="69.95" customHeight="1" x14ac:dyDescent="0.25">
      <c r="A276" s="387">
        <v>270</v>
      </c>
      <c r="B276" s="394" t="s">
        <v>38907</v>
      </c>
      <c r="C276" s="394" t="s">
        <v>10559</v>
      </c>
      <c r="D276" s="394" t="s">
        <v>10575</v>
      </c>
      <c r="E276" s="387" t="s">
        <v>38916</v>
      </c>
      <c r="F276" s="387" t="s">
        <v>39246</v>
      </c>
      <c r="G276" s="387" t="s">
        <v>39565</v>
      </c>
    </row>
    <row r="277" spans="1:7" ht="69.95" customHeight="1" x14ac:dyDescent="0.25">
      <c r="A277" s="387">
        <v>271</v>
      </c>
      <c r="B277" s="394" t="s">
        <v>38907</v>
      </c>
      <c r="C277" s="394" t="s">
        <v>10559</v>
      </c>
      <c r="D277" s="394" t="s">
        <v>10594</v>
      </c>
      <c r="E277" s="387" t="s">
        <v>38917</v>
      </c>
      <c r="F277" s="387" t="s">
        <v>39247</v>
      </c>
      <c r="G277" s="387" t="s">
        <v>39566</v>
      </c>
    </row>
    <row r="278" spans="1:7" ht="69.95" customHeight="1" x14ac:dyDescent="0.25">
      <c r="A278" s="387">
        <v>272</v>
      </c>
      <c r="B278" s="394" t="s">
        <v>38907</v>
      </c>
      <c r="C278" s="394" t="s">
        <v>10559</v>
      </c>
      <c r="D278" s="394" t="s">
        <v>10613</v>
      </c>
      <c r="E278" s="387" t="s">
        <v>38918</v>
      </c>
      <c r="F278" s="387" t="s">
        <v>39248</v>
      </c>
      <c r="G278" s="387" t="s">
        <v>39567</v>
      </c>
    </row>
    <row r="279" spans="1:7" ht="69.95" customHeight="1" x14ac:dyDescent="0.25">
      <c r="A279" s="387">
        <v>273</v>
      </c>
      <c r="B279" s="394" t="s">
        <v>38907</v>
      </c>
      <c r="C279" s="394" t="s">
        <v>10559</v>
      </c>
      <c r="D279" s="394" t="s">
        <v>10628</v>
      </c>
      <c r="E279" s="387" t="s">
        <v>38919</v>
      </c>
      <c r="F279" s="387" t="s">
        <v>39249</v>
      </c>
      <c r="G279" s="387" t="s">
        <v>39568</v>
      </c>
    </row>
    <row r="280" spans="1:7" ht="69.95" customHeight="1" x14ac:dyDescent="0.25">
      <c r="A280" s="387">
        <v>274</v>
      </c>
      <c r="B280" s="394" t="s">
        <v>38907</v>
      </c>
      <c r="C280" s="394" t="s">
        <v>10559</v>
      </c>
      <c r="D280" s="394" t="s">
        <v>10647</v>
      </c>
      <c r="E280" s="387" t="s">
        <v>38920</v>
      </c>
      <c r="F280" s="387" t="s">
        <v>39250</v>
      </c>
      <c r="G280" s="387" t="s">
        <v>39569</v>
      </c>
    </row>
    <row r="281" spans="1:7" ht="69.95" customHeight="1" x14ac:dyDescent="0.25">
      <c r="A281" s="387">
        <v>275</v>
      </c>
      <c r="B281" s="394" t="s">
        <v>38907</v>
      </c>
      <c r="C281" s="394" t="s">
        <v>10559</v>
      </c>
      <c r="D281" s="394" t="s">
        <v>10662</v>
      </c>
      <c r="E281" s="387" t="s">
        <v>38921</v>
      </c>
      <c r="F281" s="387" t="s">
        <v>39251</v>
      </c>
      <c r="G281" s="387" t="s">
        <v>39570</v>
      </c>
    </row>
    <row r="282" spans="1:7" ht="69.95" customHeight="1" x14ac:dyDescent="0.25">
      <c r="A282" s="387">
        <v>276</v>
      </c>
      <c r="B282" s="394" t="s">
        <v>38907</v>
      </c>
      <c r="C282" s="394" t="s">
        <v>10559</v>
      </c>
      <c r="D282" s="394" t="s">
        <v>10678</v>
      </c>
      <c r="E282" s="387" t="s">
        <v>38922</v>
      </c>
      <c r="F282" s="387" t="s">
        <v>39252</v>
      </c>
      <c r="G282" s="387" t="s">
        <v>39571</v>
      </c>
    </row>
    <row r="283" spans="1:7" ht="69.95" customHeight="1" x14ac:dyDescent="0.25">
      <c r="A283" s="387">
        <v>277</v>
      </c>
      <c r="B283" s="394" t="s">
        <v>38907</v>
      </c>
      <c r="C283" s="394" t="s">
        <v>10559</v>
      </c>
      <c r="D283" s="394" t="s">
        <v>10694</v>
      </c>
      <c r="E283" s="387" t="s">
        <v>38923</v>
      </c>
      <c r="F283" s="387" t="s">
        <v>39253</v>
      </c>
      <c r="G283" s="387" t="s">
        <v>39572</v>
      </c>
    </row>
    <row r="284" spans="1:7" ht="69.95" customHeight="1" x14ac:dyDescent="0.25">
      <c r="A284" s="387">
        <v>278</v>
      </c>
      <c r="B284" s="394" t="s">
        <v>38907</v>
      </c>
      <c r="C284" s="394" t="s">
        <v>38908</v>
      </c>
      <c r="D284" s="394" t="s">
        <v>10724</v>
      </c>
      <c r="E284" s="387" t="s">
        <v>38924</v>
      </c>
      <c r="F284" s="387" t="s">
        <v>39254</v>
      </c>
      <c r="G284" s="387" t="s">
        <v>39573</v>
      </c>
    </row>
    <row r="285" spans="1:7" ht="69.95" customHeight="1" x14ac:dyDescent="0.25">
      <c r="A285" s="387">
        <v>279</v>
      </c>
      <c r="B285" s="394" t="s">
        <v>38907</v>
      </c>
      <c r="C285" s="394" t="s">
        <v>10724</v>
      </c>
      <c r="D285" s="394" t="s">
        <v>10739</v>
      </c>
      <c r="E285" s="387" t="s">
        <v>38925</v>
      </c>
      <c r="F285" s="387" t="s">
        <v>39255</v>
      </c>
      <c r="G285" s="387" t="s">
        <v>39574</v>
      </c>
    </row>
    <row r="286" spans="1:7" ht="69.95" customHeight="1" x14ac:dyDescent="0.25">
      <c r="A286" s="387">
        <v>280</v>
      </c>
      <c r="B286" s="394" t="s">
        <v>38907</v>
      </c>
      <c r="C286" s="394" t="s">
        <v>10724</v>
      </c>
      <c r="D286" s="394" t="s">
        <v>10754</v>
      </c>
      <c r="E286" s="387" t="s">
        <v>38926</v>
      </c>
      <c r="F286" s="387" t="s">
        <v>39256</v>
      </c>
      <c r="G286" s="387" t="s">
        <v>39575</v>
      </c>
    </row>
    <row r="287" spans="1:7" ht="69.95" customHeight="1" x14ac:dyDescent="0.25">
      <c r="A287" s="387">
        <v>281</v>
      </c>
      <c r="B287" s="394" t="s">
        <v>38907</v>
      </c>
      <c r="C287" s="394" t="s">
        <v>10724</v>
      </c>
      <c r="D287" s="394" t="s">
        <v>10770</v>
      </c>
      <c r="E287" s="387" t="s">
        <v>38927</v>
      </c>
      <c r="F287" s="387" t="s">
        <v>39257</v>
      </c>
      <c r="G287" s="387" t="s">
        <v>39576</v>
      </c>
    </row>
    <row r="288" spans="1:7" ht="69.95" customHeight="1" x14ac:dyDescent="0.25">
      <c r="A288" s="387">
        <v>282</v>
      </c>
      <c r="B288" s="394" t="s">
        <v>38907</v>
      </c>
      <c r="C288" s="394" t="s">
        <v>38908</v>
      </c>
      <c r="D288" s="394" t="s">
        <v>10806</v>
      </c>
      <c r="E288" s="387" t="s">
        <v>38928</v>
      </c>
      <c r="F288" s="387" t="s">
        <v>39258</v>
      </c>
      <c r="G288" s="387" t="s">
        <v>39577</v>
      </c>
    </row>
    <row r="289" spans="1:7" ht="69.95" customHeight="1" x14ac:dyDescent="0.25">
      <c r="A289" s="387">
        <v>283</v>
      </c>
      <c r="B289" s="394" t="s">
        <v>38907</v>
      </c>
      <c r="C289" s="394" t="s">
        <v>10806</v>
      </c>
      <c r="D289" s="394" t="s">
        <v>10825</v>
      </c>
      <c r="E289" s="387" t="s">
        <v>38929</v>
      </c>
      <c r="F289" s="387" t="s">
        <v>39259</v>
      </c>
      <c r="G289" s="387" t="s">
        <v>39578</v>
      </c>
    </row>
    <row r="290" spans="1:7" ht="69.95" customHeight="1" x14ac:dyDescent="0.25">
      <c r="A290" s="387">
        <v>284</v>
      </c>
      <c r="B290" s="394" t="s">
        <v>38907</v>
      </c>
      <c r="C290" s="394" t="s">
        <v>10806</v>
      </c>
      <c r="D290" s="394" t="s">
        <v>10844</v>
      </c>
      <c r="E290" s="387" t="s">
        <v>38930</v>
      </c>
      <c r="F290" s="387" t="s">
        <v>39260</v>
      </c>
      <c r="G290" s="387" t="s">
        <v>39579</v>
      </c>
    </row>
    <row r="291" spans="1:7" ht="69.95" customHeight="1" x14ac:dyDescent="0.25">
      <c r="A291" s="387">
        <v>285</v>
      </c>
      <c r="B291" s="394" t="s">
        <v>38907</v>
      </c>
      <c r="C291" s="394" t="s">
        <v>10806</v>
      </c>
      <c r="D291" s="394" t="s">
        <v>38931</v>
      </c>
      <c r="E291" s="387" t="s">
        <v>38932</v>
      </c>
      <c r="F291" s="387" t="s">
        <v>39261</v>
      </c>
      <c r="G291" s="387" t="s">
        <v>39580</v>
      </c>
    </row>
    <row r="292" spans="1:7" ht="69.95" customHeight="1" x14ac:dyDescent="0.25">
      <c r="A292" s="387">
        <v>286</v>
      </c>
      <c r="B292" s="394" t="s">
        <v>38907</v>
      </c>
      <c r="C292" s="394" t="s">
        <v>10806</v>
      </c>
      <c r="D292" s="394" t="s">
        <v>10898</v>
      </c>
      <c r="E292" s="387" t="s">
        <v>38933</v>
      </c>
      <c r="F292" s="387" t="s">
        <v>39262</v>
      </c>
      <c r="G292" s="387" t="s">
        <v>39581</v>
      </c>
    </row>
    <row r="293" spans="1:7" ht="69.95" customHeight="1" x14ac:dyDescent="0.25">
      <c r="A293" s="387">
        <v>287</v>
      </c>
      <c r="B293" s="394" t="s">
        <v>38907</v>
      </c>
      <c r="C293" s="394" t="s">
        <v>10806</v>
      </c>
      <c r="D293" s="394" t="s">
        <v>10915</v>
      </c>
      <c r="E293" s="387" t="s">
        <v>38934</v>
      </c>
      <c r="F293" s="387" t="s">
        <v>39263</v>
      </c>
      <c r="G293" s="387" t="s">
        <v>39582</v>
      </c>
    </row>
    <row r="294" spans="1:7" ht="69.95" customHeight="1" x14ac:dyDescent="0.25">
      <c r="A294" s="387">
        <v>288</v>
      </c>
      <c r="B294" s="394" t="s">
        <v>38907</v>
      </c>
      <c r="C294" s="394" t="s">
        <v>10806</v>
      </c>
      <c r="D294" s="394" t="s">
        <v>10933</v>
      </c>
      <c r="E294" s="387" t="s">
        <v>38935</v>
      </c>
      <c r="F294" s="387" t="s">
        <v>39264</v>
      </c>
      <c r="G294" s="387" t="s">
        <v>39583</v>
      </c>
    </row>
    <row r="295" spans="1:7" ht="69.95" customHeight="1" x14ac:dyDescent="0.25">
      <c r="A295" s="387">
        <v>289</v>
      </c>
      <c r="B295" s="394" t="s">
        <v>38907</v>
      </c>
      <c r="C295" s="394" t="s">
        <v>10806</v>
      </c>
      <c r="D295" s="394" t="s">
        <v>10941</v>
      </c>
      <c r="E295" s="387" t="s">
        <v>38936</v>
      </c>
      <c r="F295" s="387" t="s">
        <v>39265</v>
      </c>
      <c r="G295" s="387" t="s">
        <v>39584</v>
      </c>
    </row>
    <row r="296" spans="1:7" ht="69.95" customHeight="1" x14ac:dyDescent="0.25">
      <c r="A296" s="387">
        <v>290</v>
      </c>
      <c r="B296" s="394" t="s">
        <v>38907</v>
      </c>
      <c r="C296" s="394" t="s">
        <v>10806</v>
      </c>
      <c r="D296" s="394" t="s">
        <v>10956</v>
      </c>
      <c r="E296" s="387" t="s">
        <v>38937</v>
      </c>
      <c r="F296" s="387" t="s">
        <v>39266</v>
      </c>
      <c r="G296" s="387" t="s">
        <v>39585</v>
      </c>
    </row>
    <row r="297" spans="1:7" ht="69.95" customHeight="1" x14ac:dyDescent="0.25">
      <c r="A297" s="387">
        <v>291</v>
      </c>
      <c r="B297" s="394" t="s">
        <v>38907</v>
      </c>
      <c r="C297" s="394" t="s">
        <v>10806</v>
      </c>
      <c r="D297" s="394" t="s">
        <v>10971</v>
      </c>
      <c r="E297" s="387" t="s">
        <v>38938</v>
      </c>
      <c r="F297" s="387" t="s">
        <v>39267</v>
      </c>
      <c r="G297" s="387" t="s">
        <v>39586</v>
      </c>
    </row>
    <row r="298" spans="1:7" ht="69.95" customHeight="1" x14ac:dyDescent="0.25">
      <c r="A298" s="387">
        <v>292</v>
      </c>
      <c r="B298" s="394" t="s">
        <v>38907</v>
      </c>
      <c r="C298" s="394" t="s">
        <v>10806</v>
      </c>
      <c r="D298" s="394" t="s">
        <v>10989</v>
      </c>
      <c r="E298" s="387" t="s">
        <v>38939</v>
      </c>
      <c r="F298" s="387" t="s">
        <v>39268</v>
      </c>
      <c r="G298" s="387" t="s">
        <v>39587</v>
      </c>
    </row>
    <row r="299" spans="1:7" ht="69.95" customHeight="1" x14ac:dyDescent="0.25">
      <c r="A299" s="387">
        <v>293</v>
      </c>
      <c r="B299" s="394" t="s">
        <v>38907</v>
      </c>
      <c r="C299" s="394" t="s">
        <v>10806</v>
      </c>
      <c r="D299" s="394" t="s">
        <v>11007</v>
      </c>
      <c r="E299" s="387" t="s">
        <v>38940</v>
      </c>
      <c r="F299" s="387" t="s">
        <v>39269</v>
      </c>
      <c r="G299" s="387" t="s">
        <v>39588</v>
      </c>
    </row>
    <row r="300" spans="1:7" ht="69.95" customHeight="1" x14ac:dyDescent="0.25">
      <c r="A300" s="387">
        <v>294</v>
      </c>
      <c r="B300" s="394" t="s">
        <v>38907</v>
      </c>
      <c r="C300" s="394" t="s">
        <v>10806</v>
      </c>
      <c r="D300" s="394" t="s">
        <v>11037</v>
      </c>
      <c r="E300" s="387" t="s">
        <v>38941</v>
      </c>
      <c r="F300" s="387" t="s">
        <v>39270</v>
      </c>
      <c r="G300" s="387" t="s">
        <v>39589</v>
      </c>
    </row>
    <row r="301" spans="1:7" ht="69.95" customHeight="1" x14ac:dyDescent="0.25">
      <c r="A301" s="387">
        <v>295</v>
      </c>
      <c r="B301" s="394" t="s">
        <v>38907</v>
      </c>
      <c r="C301" s="394" t="s">
        <v>10806</v>
      </c>
      <c r="D301" s="394" t="s">
        <v>11055</v>
      </c>
      <c r="E301" s="387" t="s">
        <v>38942</v>
      </c>
      <c r="F301" s="387" t="s">
        <v>39271</v>
      </c>
      <c r="G301" s="387" t="s">
        <v>39590</v>
      </c>
    </row>
    <row r="302" spans="1:7" ht="69.95" customHeight="1" x14ac:dyDescent="0.25">
      <c r="A302" s="387">
        <v>296</v>
      </c>
      <c r="B302" s="394" t="s">
        <v>38907</v>
      </c>
      <c r="C302" s="394" t="s">
        <v>10806</v>
      </c>
      <c r="D302" s="394" t="s">
        <v>11073</v>
      </c>
      <c r="E302" s="387" t="s">
        <v>38943</v>
      </c>
      <c r="F302" s="387" t="s">
        <v>39272</v>
      </c>
      <c r="G302" s="387" t="s">
        <v>39591</v>
      </c>
    </row>
    <row r="303" spans="1:7" ht="69.95" customHeight="1" x14ac:dyDescent="0.25">
      <c r="A303" s="387">
        <v>297</v>
      </c>
      <c r="B303" s="394" t="s">
        <v>38907</v>
      </c>
      <c r="C303" s="394" t="s">
        <v>10806</v>
      </c>
      <c r="D303" s="394" t="s">
        <v>13896</v>
      </c>
      <c r="E303" s="387" t="s">
        <v>38944</v>
      </c>
      <c r="F303" s="387" t="s">
        <v>39273</v>
      </c>
      <c r="G303" s="387" t="s">
        <v>39592</v>
      </c>
    </row>
    <row r="304" spans="1:7" ht="69.95" customHeight="1" x14ac:dyDescent="0.25">
      <c r="A304" s="387">
        <v>298</v>
      </c>
      <c r="B304" s="394" t="s">
        <v>38907</v>
      </c>
      <c r="C304" s="394" t="s">
        <v>10806</v>
      </c>
      <c r="D304" s="394" t="s">
        <v>33935</v>
      </c>
      <c r="E304" s="387" t="s">
        <v>38945</v>
      </c>
      <c r="F304" s="387" t="s">
        <v>39274</v>
      </c>
      <c r="G304" s="387" t="s">
        <v>39593</v>
      </c>
    </row>
    <row r="305" spans="1:7" ht="69.95" customHeight="1" x14ac:dyDescent="0.25">
      <c r="A305" s="387">
        <v>299</v>
      </c>
      <c r="B305" s="394" t="s">
        <v>38907</v>
      </c>
      <c r="C305" s="394" t="s">
        <v>38908</v>
      </c>
      <c r="D305" s="394" t="s">
        <v>11136</v>
      </c>
      <c r="E305" s="387" t="s">
        <v>38946</v>
      </c>
      <c r="F305" s="387" t="s">
        <v>39275</v>
      </c>
      <c r="G305" s="387" t="s">
        <v>39594</v>
      </c>
    </row>
    <row r="306" spans="1:7" ht="69.95" customHeight="1" x14ac:dyDescent="0.25">
      <c r="A306" s="387">
        <v>300</v>
      </c>
      <c r="B306" s="394" t="s">
        <v>38907</v>
      </c>
      <c r="C306" s="394" t="s">
        <v>11136</v>
      </c>
      <c r="D306" s="394" t="s">
        <v>11149</v>
      </c>
      <c r="E306" s="387" t="s">
        <v>38947</v>
      </c>
      <c r="F306" s="387" t="s">
        <v>39276</v>
      </c>
      <c r="G306" s="387" t="s">
        <v>39595</v>
      </c>
    </row>
    <row r="307" spans="1:7" ht="69.95" customHeight="1" x14ac:dyDescent="0.25">
      <c r="A307" s="387">
        <v>301</v>
      </c>
      <c r="B307" s="394" t="s">
        <v>38907</v>
      </c>
      <c r="C307" s="394" t="s">
        <v>11136</v>
      </c>
      <c r="D307" s="394" t="s">
        <v>11167</v>
      </c>
      <c r="E307" s="387" t="s">
        <v>38948</v>
      </c>
      <c r="F307" s="387" t="s">
        <v>39277</v>
      </c>
      <c r="G307" s="387" t="s">
        <v>39596</v>
      </c>
    </row>
    <row r="308" spans="1:7" ht="69.95" customHeight="1" x14ac:dyDescent="0.25">
      <c r="A308" s="387">
        <v>302</v>
      </c>
      <c r="B308" s="394" t="s">
        <v>38907</v>
      </c>
      <c r="C308" s="394" t="s">
        <v>11136</v>
      </c>
      <c r="D308" s="394" t="s">
        <v>11183</v>
      </c>
      <c r="E308" s="387" t="s">
        <v>38949</v>
      </c>
      <c r="F308" s="387" t="s">
        <v>39278</v>
      </c>
      <c r="G308" s="387" t="s">
        <v>39597</v>
      </c>
    </row>
    <row r="309" spans="1:7" ht="69.95" customHeight="1" x14ac:dyDescent="0.25">
      <c r="A309" s="387">
        <v>303</v>
      </c>
      <c r="B309" s="394" t="s">
        <v>38907</v>
      </c>
      <c r="C309" s="394" t="s">
        <v>11136</v>
      </c>
      <c r="D309" s="394" t="s">
        <v>11197</v>
      </c>
      <c r="E309" s="387" t="s">
        <v>38950</v>
      </c>
      <c r="F309" s="387" t="s">
        <v>39279</v>
      </c>
      <c r="G309" s="387" t="s">
        <v>39598</v>
      </c>
    </row>
    <row r="310" spans="1:7" ht="69.95" customHeight="1" x14ac:dyDescent="0.25">
      <c r="A310" s="387">
        <v>304</v>
      </c>
      <c r="B310" s="394" t="s">
        <v>38907</v>
      </c>
      <c r="C310" s="394" t="s">
        <v>11136</v>
      </c>
      <c r="D310" s="394" t="s">
        <v>11212</v>
      </c>
      <c r="E310" s="387" t="s">
        <v>38951</v>
      </c>
      <c r="F310" s="387" t="s">
        <v>39280</v>
      </c>
      <c r="G310" s="387" t="s">
        <v>39599</v>
      </c>
    </row>
    <row r="311" spans="1:7" ht="69.95" customHeight="1" x14ac:dyDescent="0.25">
      <c r="A311" s="387">
        <v>305</v>
      </c>
      <c r="B311" s="394" t="s">
        <v>38907</v>
      </c>
      <c r="C311" s="394" t="s">
        <v>38908</v>
      </c>
      <c r="D311" s="394" t="s">
        <v>11240</v>
      </c>
      <c r="E311" s="387" t="s">
        <v>38952</v>
      </c>
      <c r="F311" s="387" t="s">
        <v>39281</v>
      </c>
      <c r="G311" s="387" t="s">
        <v>39600</v>
      </c>
    </row>
    <row r="312" spans="1:7" ht="69.95" customHeight="1" x14ac:dyDescent="0.25">
      <c r="A312" s="387">
        <v>306</v>
      </c>
      <c r="B312" s="394" t="s">
        <v>38907</v>
      </c>
      <c r="C312" s="394" t="s">
        <v>11240</v>
      </c>
      <c r="D312" s="394" t="s">
        <v>11258</v>
      </c>
      <c r="E312" s="387" t="s">
        <v>38953</v>
      </c>
      <c r="F312" s="387" t="s">
        <v>39282</v>
      </c>
      <c r="G312" s="387" t="s">
        <v>39601</v>
      </c>
    </row>
    <row r="313" spans="1:7" ht="69.95" customHeight="1" x14ac:dyDescent="0.25">
      <c r="A313" s="387">
        <v>307</v>
      </c>
      <c r="B313" s="394" t="s">
        <v>38907</v>
      </c>
      <c r="C313" s="394" t="s">
        <v>11240</v>
      </c>
      <c r="D313" s="394" t="s">
        <v>11276</v>
      </c>
      <c r="E313" s="387" t="s">
        <v>38954</v>
      </c>
      <c r="F313" s="387" t="s">
        <v>39283</v>
      </c>
      <c r="G313" s="387" t="s">
        <v>39602</v>
      </c>
    </row>
    <row r="314" spans="1:7" ht="69.95" customHeight="1" x14ac:dyDescent="0.25">
      <c r="A314" s="387">
        <v>308</v>
      </c>
      <c r="B314" s="394" t="s">
        <v>38907</v>
      </c>
      <c r="C314" s="394" t="s">
        <v>11240</v>
      </c>
      <c r="D314" s="394" t="s">
        <v>11294</v>
      </c>
      <c r="E314" s="387" t="s">
        <v>38955</v>
      </c>
      <c r="F314" s="387" t="s">
        <v>39284</v>
      </c>
      <c r="G314" s="387" t="s">
        <v>39603</v>
      </c>
    </row>
    <row r="315" spans="1:7" ht="69.95" customHeight="1" x14ac:dyDescent="0.25">
      <c r="A315" s="387">
        <v>309</v>
      </c>
      <c r="B315" s="394" t="s">
        <v>38907</v>
      </c>
      <c r="C315" s="394" t="s">
        <v>11240</v>
      </c>
      <c r="D315" s="394" t="s">
        <v>11312</v>
      </c>
      <c r="E315" s="387" t="s">
        <v>38956</v>
      </c>
      <c r="F315" s="387" t="s">
        <v>39285</v>
      </c>
      <c r="G315" s="387" t="s">
        <v>39604</v>
      </c>
    </row>
    <row r="316" spans="1:7" ht="69.95" customHeight="1" x14ac:dyDescent="0.25">
      <c r="A316" s="387">
        <v>310</v>
      </c>
      <c r="B316" s="394" t="s">
        <v>38907</v>
      </c>
      <c r="C316" s="394" t="s">
        <v>38908</v>
      </c>
      <c r="D316" s="394" t="s">
        <v>11341</v>
      </c>
      <c r="E316" s="387" t="s">
        <v>38957</v>
      </c>
      <c r="F316" s="387" t="s">
        <v>39286</v>
      </c>
      <c r="G316" s="387" t="s">
        <v>39605</v>
      </c>
    </row>
    <row r="317" spans="1:7" ht="69.95" customHeight="1" x14ac:dyDescent="0.25">
      <c r="A317" s="387">
        <v>311</v>
      </c>
      <c r="B317" s="394" t="s">
        <v>38907</v>
      </c>
      <c r="C317" s="394" t="s">
        <v>11341</v>
      </c>
      <c r="D317" s="394" t="s">
        <v>11359</v>
      </c>
      <c r="E317" s="387" t="s">
        <v>38958</v>
      </c>
      <c r="F317" s="387" t="s">
        <v>39287</v>
      </c>
      <c r="G317" s="387" t="s">
        <v>39606</v>
      </c>
    </row>
    <row r="318" spans="1:7" ht="69.95" customHeight="1" x14ac:dyDescent="0.25">
      <c r="A318" s="387">
        <v>312</v>
      </c>
      <c r="B318" s="394" t="s">
        <v>38907</v>
      </c>
      <c r="C318" s="394" t="s">
        <v>38908</v>
      </c>
      <c r="D318" s="394" t="s">
        <v>38959</v>
      </c>
      <c r="E318" s="387" t="s">
        <v>38960</v>
      </c>
      <c r="F318" s="387" t="s">
        <v>39288</v>
      </c>
      <c r="G318" s="387" t="s">
        <v>39607</v>
      </c>
    </row>
    <row r="319" spans="1:7" ht="69.95" customHeight="1" x14ac:dyDescent="0.25">
      <c r="A319" s="387">
        <v>313</v>
      </c>
      <c r="B319" s="394" t="s">
        <v>38907</v>
      </c>
      <c r="C319" s="394" t="s">
        <v>11393</v>
      </c>
      <c r="D319" s="394" t="s">
        <v>11412</v>
      </c>
      <c r="E319" s="387" t="s">
        <v>38961</v>
      </c>
      <c r="F319" s="387" t="s">
        <v>39289</v>
      </c>
      <c r="G319" s="387" t="s">
        <v>39608</v>
      </c>
    </row>
    <row r="320" spans="1:7" ht="69.95" customHeight="1" x14ac:dyDescent="0.25">
      <c r="A320" s="387">
        <v>314</v>
      </c>
      <c r="B320" s="394" t="s">
        <v>38907</v>
      </c>
      <c r="C320" s="394" t="s">
        <v>11393</v>
      </c>
      <c r="D320" s="394" t="s">
        <v>11431</v>
      </c>
      <c r="E320" s="387" t="s">
        <v>38962</v>
      </c>
      <c r="F320" s="387" t="s">
        <v>39290</v>
      </c>
      <c r="G320" s="387" t="s">
        <v>39609</v>
      </c>
    </row>
    <row r="321" spans="1:7" ht="69.95" customHeight="1" x14ac:dyDescent="0.25">
      <c r="A321" s="387">
        <v>315</v>
      </c>
      <c r="B321" s="394" t="s">
        <v>38907</v>
      </c>
      <c r="C321" s="394" t="s">
        <v>11393</v>
      </c>
      <c r="D321" s="394" t="s">
        <v>38963</v>
      </c>
      <c r="E321" s="387" t="s">
        <v>38964</v>
      </c>
      <c r="F321" s="387" t="s">
        <v>39291</v>
      </c>
      <c r="G321" s="387" t="s">
        <v>39610</v>
      </c>
    </row>
  </sheetData>
  <mergeCells count="2">
    <mergeCell ref="A1:G1"/>
    <mergeCell ref="A2: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293A-8544-4FF8-B1D1-E1AAB36C9AE6}">
  <dimension ref="A1:AL562"/>
  <sheetViews>
    <sheetView showGridLines="0" zoomScaleNormal="100" workbookViewId="0">
      <selection activeCell="F6" sqref="F6"/>
    </sheetView>
  </sheetViews>
  <sheetFormatPr baseColWidth="10" defaultColWidth="9.140625" defaultRowHeight="15.75" x14ac:dyDescent="0.25"/>
  <cols>
    <col min="1" max="1" width="4" style="249" customWidth="1"/>
    <col min="2" max="2" width="22.7109375" style="246" customWidth="1"/>
    <col min="3" max="3" width="13.28515625" style="249" customWidth="1"/>
    <col min="4" max="4" width="60.140625" style="250" bestFit="1" customWidth="1"/>
    <col min="5" max="5" width="87.85546875" style="249" customWidth="1"/>
    <col min="6" max="7" width="85.28515625" style="249" bestFit="1" customWidth="1"/>
    <col min="8" max="8" width="34" style="251" customWidth="1"/>
    <col min="9" max="10" width="51.85546875" style="242" bestFit="1" customWidth="1"/>
    <col min="11" max="11" width="59.5703125" style="252" bestFit="1" customWidth="1"/>
    <col min="12" max="12" width="56" style="242" bestFit="1" customWidth="1"/>
    <col min="13" max="13" width="73.42578125" style="242" customWidth="1"/>
    <col min="14" max="14" width="34" style="253" customWidth="1"/>
    <col min="15" max="15" width="87.42578125" style="242" bestFit="1" customWidth="1"/>
    <col min="16" max="16" width="96" style="242" customWidth="1"/>
    <col min="17" max="17" width="54.5703125" style="245" bestFit="1" customWidth="1"/>
    <col min="18" max="18" width="66.85546875" style="242" bestFit="1" customWidth="1"/>
    <col min="19" max="19" width="105.7109375" style="254" customWidth="1"/>
    <col min="20" max="20" width="94.5703125" style="254" customWidth="1"/>
    <col min="21" max="21" width="101.28515625" style="254" customWidth="1"/>
    <col min="22" max="22" width="9.140625" style="249" customWidth="1"/>
    <col min="23" max="23" width="35.5703125" style="249" customWidth="1"/>
    <col min="24" max="24" width="9.140625" style="249" customWidth="1"/>
    <col min="25" max="25" width="13" style="249" customWidth="1"/>
    <col min="26" max="26" width="36" style="249" customWidth="1"/>
    <col min="27" max="27" width="28" style="249" customWidth="1"/>
    <col min="28" max="28" width="6" style="249" customWidth="1"/>
    <col min="29" max="29" width="36" style="249" customWidth="1"/>
    <col min="30" max="30" width="3.85546875" style="249" customWidth="1"/>
    <col min="31" max="31" width="44.140625" style="249" customWidth="1"/>
    <col min="32" max="32" width="96" style="249" customWidth="1"/>
    <col min="34" max="34" width="19.7109375" style="1" customWidth="1"/>
    <col min="35" max="35" width="6.28515625" style="1" customWidth="1"/>
    <col min="36" max="36" width="8.7109375" style="1" customWidth="1"/>
    <col min="37" max="37" width="9.140625" style="1"/>
    <col min="38" max="38" width="86" style="1" customWidth="1"/>
    <col min="39" max="16384" width="9.140625" style="249"/>
  </cols>
  <sheetData>
    <row r="1" spans="1:38" x14ac:dyDescent="0.25">
      <c r="A1" s="7" t="str">
        <f>ADDRESS(ROW(),COLUMN(),4)</f>
        <v>A1</v>
      </c>
      <c r="B1" s="243" t="s">
        <v>15134</v>
      </c>
      <c r="AH1" s="20"/>
      <c r="AI1" s="20"/>
      <c r="AJ1" s="10">
        <v>1</v>
      </c>
      <c r="AK1" s="11" t="str">
        <f>SUBSTITUTE(ADDRESS(1,COLUMN(),4),"1","")</f>
        <v>AK</v>
      </c>
      <c r="AL1" s="12" t="str">
        <f>SUBSTITUTE(ADDRESS(1,COLUMN(),4),"1","")</f>
        <v>AL</v>
      </c>
    </row>
    <row r="2" spans="1:38" ht="38.25" customHeight="1" x14ac:dyDescent="0.25">
      <c r="A2" s="246"/>
      <c r="B2" s="238"/>
      <c r="E2" s="32"/>
      <c r="F2" s="490" t="s">
        <v>20717</v>
      </c>
      <c r="G2" s="490"/>
      <c r="R2" s="32" t="s">
        <v>20718</v>
      </c>
      <c r="S2" s="490" t="s">
        <v>20719</v>
      </c>
      <c r="T2" s="490"/>
      <c r="U2" s="490"/>
      <c r="AH2" s="20"/>
      <c r="AI2" s="20"/>
      <c r="AJ2" s="10">
        <v>1</v>
      </c>
      <c r="AK2" s="255"/>
      <c r="AL2" s="256"/>
    </row>
    <row r="3" spans="1:38" s="246" customFormat="1" ht="57" customHeight="1" x14ac:dyDescent="0.25">
      <c r="B3" s="257" t="s">
        <v>0</v>
      </c>
      <c r="C3" s="257" t="s">
        <v>20720</v>
      </c>
      <c r="D3" s="257" t="s">
        <v>29796</v>
      </c>
      <c r="E3" s="257" t="s">
        <v>20721</v>
      </c>
      <c r="F3" s="258" t="s">
        <v>20722</v>
      </c>
      <c r="G3" s="257" t="s">
        <v>20722</v>
      </c>
      <c r="H3" s="257" t="s">
        <v>20723</v>
      </c>
      <c r="I3" s="257" t="s">
        <v>20724</v>
      </c>
      <c r="J3" s="257" t="s">
        <v>20724</v>
      </c>
      <c r="K3" s="257" t="s">
        <v>20725</v>
      </c>
      <c r="L3" s="257" t="s">
        <v>20726</v>
      </c>
      <c r="M3" s="257" t="s">
        <v>20726</v>
      </c>
      <c r="N3" s="257" t="s">
        <v>20727</v>
      </c>
      <c r="O3" s="257" t="s">
        <v>20728</v>
      </c>
      <c r="P3" s="257" t="s">
        <v>20728</v>
      </c>
      <c r="Q3" s="257" t="s">
        <v>20729</v>
      </c>
      <c r="R3" s="258" t="s">
        <v>20730</v>
      </c>
      <c r="S3" s="258" t="s">
        <v>20731</v>
      </c>
      <c r="T3" s="257" t="s">
        <v>20732</v>
      </c>
      <c r="U3" s="257" t="s">
        <v>20733</v>
      </c>
      <c r="W3" s="259" t="s">
        <v>20734</v>
      </c>
      <c r="Z3" s="249"/>
      <c r="AA3" s="249"/>
      <c r="AB3" s="249"/>
      <c r="AC3" s="249"/>
      <c r="AD3" s="249"/>
      <c r="AE3" s="249"/>
      <c r="AF3" s="249"/>
      <c r="AG3" s="19" t="s">
        <v>8562</v>
      </c>
      <c r="AH3" s="260" t="str">
        <f>$AJ$562</f>
        <v>AJ562</v>
      </c>
      <c r="AI3" s="20"/>
      <c r="AJ3" s="10">
        <v>1</v>
      </c>
      <c r="AK3" s="13" t="s">
        <v>8561</v>
      </c>
      <c r="AL3" s="14"/>
    </row>
    <row r="4" spans="1:38" s="246" customFormat="1" ht="69.95" customHeight="1" x14ac:dyDescent="0.25">
      <c r="B4" s="261" t="s">
        <v>19614</v>
      </c>
      <c r="C4" s="262">
        <v>1</v>
      </c>
      <c r="D4" s="263" t="s">
        <v>20735</v>
      </c>
      <c r="E4" s="264" t="s">
        <v>20736</v>
      </c>
      <c r="F4" s="264" t="s">
        <v>20737</v>
      </c>
      <c r="G4" s="264" t="s">
        <v>20738</v>
      </c>
      <c r="H4" s="265" t="s">
        <v>20739</v>
      </c>
      <c r="I4" s="264" t="s">
        <v>20740</v>
      </c>
      <c r="J4" s="264" t="s">
        <v>20741</v>
      </c>
      <c r="K4" s="265" t="s">
        <v>20742</v>
      </c>
      <c r="L4" s="264" t="s">
        <v>20743</v>
      </c>
      <c r="M4" s="264" t="s">
        <v>20744</v>
      </c>
      <c r="N4" s="264" t="s">
        <v>20745</v>
      </c>
      <c r="O4" s="264" t="s">
        <v>20746</v>
      </c>
      <c r="P4" s="264" t="s">
        <v>20747</v>
      </c>
      <c r="Q4" s="265" t="s">
        <v>20748</v>
      </c>
      <c r="R4" s="264" t="s">
        <v>20749</v>
      </c>
      <c r="S4" s="266" t="s">
        <v>20750</v>
      </c>
      <c r="T4" s="266" t="s">
        <v>20751</v>
      </c>
      <c r="U4" s="266" t="s">
        <v>20752</v>
      </c>
      <c r="W4" s="267" t="s">
        <v>19048</v>
      </c>
      <c r="Z4" s="268"/>
      <c r="AA4" s="268"/>
      <c r="AC4" s="268"/>
      <c r="AE4" s="269"/>
      <c r="AF4" s="269"/>
      <c r="AG4"/>
      <c r="AH4" s="270" t="str">
        <f ca="1">"Page "&amp;_xlfn.SHEET()&amp;" sur "&amp;_xlfn.SHEETS()</f>
        <v>Page 2 sur 18</v>
      </c>
      <c r="AI4" s="20"/>
      <c r="AJ4" s="10">
        <v>1</v>
      </c>
      <c r="AK4" s="16">
        <f ca="1">COUNTA(A1:AJ560) + COUNTBLANK(A1:AJ560)</f>
        <v>20160</v>
      </c>
      <c r="AL4" s="17" t="str">
        <f>"cellules entre -cells -celdas  "&amp;" " &amp;A1&amp;" et  "&amp;AJ562</f>
        <v>cellules entre -cells -celdas   A1 et  AJ562</v>
      </c>
    </row>
    <row r="5" spans="1:38" s="246" customFormat="1" ht="69.95" customHeight="1" x14ac:dyDescent="0.25">
      <c r="B5" s="261" t="s">
        <v>19614</v>
      </c>
      <c r="C5" s="271">
        <v>2</v>
      </c>
      <c r="D5" s="263" t="s">
        <v>20753</v>
      </c>
      <c r="E5" s="272" t="s">
        <v>20754</v>
      </c>
      <c r="F5" s="272" t="s">
        <v>20755</v>
      </c>
      <c r="G5" s="272" t="s">
        <v>20756</v>
      </c>
      <c r="H5" s="273" t="s">
        <v>20757</v>
      </c>
      <c r="I5" s="272" t="s">
        <v>20758</v>
      </c>
      <c r="J5" s="272" t="s">
        <v>20759</v>
      </c>
      <c r="K5" s="273" t="s">
        <v>20760</v>
      </c>
      <c r="L5" s="272" t="s">
        <v>20761</v>
      </c>
      <c r="M5" s="272" t="s">
        <v>20762</v>
      </c>
      <c r="N5" s="272" t="s">
        <v>20763</v>
      </c>
      <c r="O5" s="272" t="s">
        <v>20764</v>
      </c>
      <c r="P5" s="272" t="s">
        <v>20765</v>
      </c>
      <c r="Q5" s="273" t="s">
        <v>20766</v>
      </c>
      <c r="R5" s="272" t="s">
        <v>20767</v>
      </c>
      <c r="S5" s="274" t="s">
        <v>20768</v>
      </c>
      <c r="T5" s="274" t="s">
        <v>20769</v>
      </c>
      <c r="U5" s="274" t="s">
        <v>20770</v>
      </c>
      <c r="W5" s="275" t="s">
        <v>19354</v>
      </c>
      <c r="Z5" s="276" t="s">
        <v>20771</v>
      </c>
      <c r="AA5" s="276" t="s">
        <v>20772</v>
      </c>
      <c r="AB5" s="277"/>
      <c r="AC5" s="276" t="s">
        <v>20773</v>
      </c>
      <c r="AD5" s="277"/>
      <c r="AE5" s="278" t="s">
        <v>0</v>
      </c>
      <c r="AF5" s="278" t="s">
        <v>20774</v>
      </c>
      <c r="AI5" s="20"/>
      <c r="AJ5" s="10">
        <v>1</v>
      </c>
      <c r="AK5" s="16">
        <f ca="1">COUNTA(A1:AJ560)</f>
        <v>12167</v>
      </c>
      <c r="AL5" s="17" t="s">
        <v>8563</v>
      </c>
    </row>
    <row r="6" spans="1:38" s="246" customFormat="1" ht="69.95" customHeight="1" x14ac:dyDescent="0.25">
      <c r="B6" s="261" t="s">
        <v>19614</v>
      </c>
      <c r="C6" s="262">
        <v>3</v>
      </c>
      <c r="D6" s="263" t="s">
        <v>20775</v>
      </c>
      <c r="E6" s="264" t="s">
        <v>20776</v>
      </c>
      <c r="F6" s="264" t="s">
        <v>20755</v>
      </c>
      <c r="G6" s="264" t="s">
        <v>20777</v>
      </c>
      <c r="H6" s="265" t="s">
        <v>20778</v>
      </c>
      <c r="I6" s="264" t="s">
        <v>20758</v>
      </c>
      <c r="J6" s="264" t="s">
        <v>20779</v>
      </c>
      <c r="K6" s="265" t="s">
        <v>20780</v>
      </c>
      <c r="L6" s="264" t="s">
        <v>20761</v>
      </c>
      <c r="M6" s="264" t="s">
        <v>20781</v>
      </c>
      <c r="N6" s="264" t="s">
        <v>20763</v>
      </c>
      <c r="O6" s="264" t="s">
        <v>20764</v>
      </c>
      <c r="P6" s="264" t="s">
        <v>20765</v>
      </c>
      <c r="Q6" s="265" t="s">
        <v>20782</v>
      </c>
      <c r="R6" s="264" t="s">
        <v>20767</v>
      </c>
      <c r="S6" s="266" t="s">
        <v>20768</v>
      </c>
      <c r="T6" s="266" t="s">
        <v>20783</v>
      </c>
      <c r="U6" s="266" t="s">
        <v>20784</v>
      </c>
      <c r="W6" s="267" t="s">
        <v>19504</v>
      </c>
      <c r="Z6" s="268" t="s">
        <v>19058</v>
      </c>
      <c r="AA6" s="268" t="s">
        <v>20785</v>
      </c>
      <c r="AC6" s="268" t="s">
        <v>19354</v>
      </c>
      <c r="AE6" s="269" t="s">
        <v>20786</v>
      </c>
      <c r="AF6" s="269" t="s">
        <v>20787</v>
      </c>
      <c r="AG6"/>
      <c r="AH6" s="20"/>
      <c r="AI6" s="20"/>
      <c r="AJ6" s="10">
        <v>1</v>
      </c>
      <c r="AK6" s="16">
        <f ca="1">COUNTBLANK(A1:AJ560)</f>
        <v>7993</v>
      </c>
      <c r="AL6" s="17" t="s">
        <v>8564</v>
      </c>
    </row>
    <row r="7" spans="1:38" s="246" customFormat="1" ht="69.95" customHeight="1" x14ac:dyDescent="0.25">
      <c r="B7" s="261" t="s">
        <v>19614</v>
      </c>
      <c r="C7" s="271">
        <v>4</v>
      </c>
      <c r="D7" s="279" t="s">
        <v>20788</v>
      </c>
      <c r="E7" s="272" t="s">
        <v>20789</v>
      </c>
      <c r="F7" s="272" t="s">
        <v>20790</v>
      </c>
      <c r="G7" s="272" t="s">
        <v>20791</v>
      </c>
      <c r="H7" s="273" t="s">
        <v>20792</v>
      </c>
      <c r="I7" s="272" t="s">
        <v>20793</v>
      </c>
      <c r="J7" s="272" t="s">
        <v>20794</v>
      </c>
      <c r="K7" s="273" t="s">
        <v>20795</v>
      </c>
      <c r="L7" s="272" t="s">
        <v>20796</v>
      </c>
      <c r="M7" s="272" t="s">
        <v>20797</v>
      </c>
      <c r="N7" s="272" t="s">
        <v>20798</v>
      </c>
      <c r="O7" s="272" t="s">
        <v>20799</v>
      </c>
      <c r="P7" s="272" t="s">
        <v>20800</v>
      </c>
      <c r="Q7" s="273" t="s">
        <v>20801</v>
      </c>
      <c r="R7" s="272" t="s">
        <v>20802</v>
      </c>
      <c r="S7" s="274" t="s">
        <v>20803</v>
      </c>
      <c r="T7" s="274" t="s">
        <v>20804</v>
      </c>
      <c r="U7" s="274" t="s">
        <v>20805</v>
      </c>
      <c r="W7" s="280" t="s">
        <v>19614</v>
      </c>
      <c r="Z7" s="268" t="s">
        <v>20806</v>
      </c>
      <c r="AA7" s="268" t="s">
        <v>20807</v>
      </c>
      <c r="AC7" s="268" t="s">
        <v>19504</v>
      </c>
      <c r="AE7" s="269" t="s">
        <v>20786</v>
      </c>
      <c r="AF7" s="269" t="s">
        <v>20808</v>
      </c>
      <c r="AG7"/>
      <c r="AH7" s="20"/>
      <c r="AI7" s="20"/>
      <c r="AJ7" s="10">
        <v>1</v>
      </c>
      <c r="AK7" s="16">
        <f ca="1">SUM(A1:AJ560)+2</f>
        <v>17539</v>
      </c>
      <c r="AL7" s="17" t="s">
        <v>8565</v>
      </c>
    </row>
    <row r="8" spans="1:38" s="246" customFormat="1" ht="69.95" customHeight="1" x14ac:dyDescent="0.25">
      <c r="B8" s="261" t="s">
        <v>19614</v>
      </c>
      <c r="C8" s="262">
        <v>5</v>
      </c>
      <c r="D8" s="263" t="s">
        <v>20809</v>
      </c>
      <c r="E8" s="264" t="s">
        <v>20810</v>
      </c>
      <c r="F8" s="264" t="s">
        <v>20755</v>
      </c>
      <c r="G8" s="264" t="s">
        <v>20811</v>
      </c>
      <c r="H8" s="265" t="s">
        <v>20812</v>
      </c>
      <c r="I8" s="264" t="s">
        <v>20758</v>
      </c>
      <c r="J8" s="264" t="s">
        <v>20813</v>
      </c>
      <c r="K8" s="265" t="s">
        <v>20814</v>
      </c>
      <c r="L8" s="264" t="s">
        <v>20761</v>
      </c>
      <c r="M8" s="264" t="s">
        <v>20762</v>
      </c>
      <c r="N8" s="264" t="s">
        <v>20763</v>
      </c>
      <c r="O8" s="264" t="s">
        <v>20764</v>
      </c>
      <c r="P8" s="264" t="s">
        <v>20815</v>
      </c>
      <c r="Q8" s="265" t="s">
        <v>20816</v>
      </c>
      <c r="R8" s="264" t="s">
        <v>20767</v>
      </c>
      <c r="S8" s="266" t="s">
        <v>20768</v>
      </c>
      <c r="T8" s="266" t="s">
        <v>20817</v>
      </c>
      <c r="U8" s="266" t="s">
        <v>20818</v>
      </c>
      <c r="W8" s="281" t="s">
        <v>19719</v>
      </c>
      <c r="Z8" s="268" t="s">
        <v>20819</v>
      </c>
      <c r="AA8" s="268" t="s">
        <v>20820</v>
      </c>
      <c r="AC8" s="268" t="s">
        <v>19614</v>
      </c>
      <c r="AE8" s="269" t="s">
        <v>20786</v>
      </c>
      <c r="AF8" s="269" t="s">
        <v>20821</v>
      </c>
      <c r="AG8"/>
      <c r="AH8" s="20"/>
      <c r="AI8" s="20"/>
      <c r="AJ8" s="10">
        <v>1</v>
      </c>
      <c r="AK8" s="16" cm="1">
        <f t="array" ref="AK8">SUM(A562:AI562+1)</f>
        <v>70</v>
      </c>
      <c r="AL8" s="17" t="s">
        <v>8566</v>
      </c>
    </row>
    <row r="9" spans="1:38" s="246" customFormat="1" ht="69.95" customHeight="1" x14ac:dyDescent="0.25">
      <c r="B9" s="261" t="s">
        <v>19614</v>
      </c>
      <c r="C9" s="271">
        <v>6</v>
      </c>
      <c r="D9" s="263" t="s">
        <v>20822</v>
      </c>
      <c r="E9" s="272" t="s">
        <v>20823</v>
      </c>
      <c r="F9" s="272" t="s">
        <v>20755</v>
      </c>
      <c r="G9" s="272" t="s">
        <v>20824</v>
      </c>
      <c r="H9" s="273" t="s">
        <v>20825</v>
      </c>
      <c r="I9" s="272" t="s">
        <v>20758</v>
      </c>
      <c r="J9" s="272" t="s">
        <v>20813</v>
      </c>
      <c r="K9" s="273" t="s">
        <v>20826</v>
      </c>
      <c r="L9" s="272" t="s">
        <v>20761</v>
      </c>
      <c r="M9" s="272" t="s">
        <v>20827</v>
      </c>
      <c r="N9" s="272" t="s">
        <v>20763</v>
      </c>
      <c r="O9" s="272" t="s">
        <v>20764</v>
      </c>
      <c r="P9" s="272" t="s">
        <v>20765</v>
      </c>
      <c r="Q9" s="273" t="s">
        <v>20828</v>
      </c>
      <c r="R9" s="272" t="s">
        <v>20767</v>
      </c>
      <c r="S9" s="274" t="s">
        <v>20768</v>
      </c>
      <c r="T9" s="274" t="s">
        <v>20769</v>
      </c>
      <c r="U9" s="274" t="s">
        <v>20829</v>
      </c>
      <c r="W9" s="282" t="s">
        <v>19857</v>
      </c>
      <c r="Z9" s="268" t="s">
        <v>20830</v>
      </c>
      <c r="AA9" s="268" t="s">
        <v>20831</v>
      </c>
      <c r="AC9" s="268" t="s">
        <v>19719</v>
      </c>
      <c r="AE9" s="269" t="s">
        <v>20786</v>
      </c>
      <c r="AF9" s="269" t="s">
        <v>20832</v>
      </c>
      <c r="AG9"/>
      <c r="AH9" s="20"/>
      <c r="AI9" s="20"/>
      <c r="AJ9" s="10">
        <v>1</v>
      </c>
      <c r="AK9" s="16"/>
      <c r="AL9" s="17"/>
    </row>
    <row r="10" spans="1:38" s="246" customFormat="1" ht="69.95" customHeight="1" x14ac:dyDescent="0.25">
      <c r="B10" s="261" t="s">
        <v>19614</v>
      </c>
      <c r="C10" s="262">
        <v>7</v>
      </c>
      <c r="D10" s="263" t="s">
        <v>20833</v>
      </c>
      <c r="E10" s="264" t="s">
        <v>20834</v>
      </c>
      <c r="F10" s="264" t="s">
        <v>20755</v>
      </c>
      <c r="G10" s="264" t="s">
        <v>20811</v>
      </c>
      <c r="H10" s="265" t="s">
        <v>20835</v>
      </c>
      <c r="I10" s="264" t="s">
        <v>20758</v>
      </c>
      <c r="J10" s="264" t="s">
        <v>20836</v>
      </c>
      <c r="K10" s="265" t="s">
        <v>20837</v>
      </c>
      <c r="L10" s="264" t="s">
        <v>20761</v>
      </c>
      <c r="M10" s="264" t="s">
        <v>20838</v>
      </c>
      <c r="N10" s="264" t="s">
        <v>20763</v>
      </c>
      <c r="O10" s="264" t="s">
        <v>20764</v>
      </c>
      <c r="P10" s="264" t="s">
        <v>20839</v>
      </c>
      <c r="Q10" s="265" t="s">
        <v>20840</v>
      </c>
      <c r="R10" s="264" t="s">
        <v>20767</v>
      </c>
      <c r="S10" s="266" t="s">
        <v>20768</v>
      </c>
      <c r="T10" s="266" t="s">
        <v>20841</v>
      </c>
      <c r="U10" s="266" t="s">
        <v>20842</v>
      </c>
      <c r="W10" s="283" t="s">
        <v>20005</v>
      </c>
      <c r="Z10" s="268" t="s">
        <v>20843</v>
      </c>
      <c r="AA10" s="268" t="s">
        <v>20844</v>
      </c>
      <c r="AC10" s="268" t="s">
        <v>19857</v>
      </c>
      <c r="AE10" s="269" t="s">
        <v>20786</v>
      </c>
      <c r="AF10" s="269" t="s">
        <v>20845</v>
      </c>
      <c r="AG10"/>
      <c r="AH10" s="20"/>
      <c r="AI10" s="20"/>
      <c r="AJ10" s="10">
        <v>1</v>
      </c>
      <c r="AK10" s="1"/>
      <c r="AL10" s="1"/>
    </row>
    <row r="11" spans="1:38" s="246" customFormat="1" ht="69.95" customHeight="1" x14ac:dyDescent="0.25">
      <c r="B11" s="261" t="s">
        <v>19614</v>
      </c>
      <c r="C11" s="271">
        <v>8</v>
      </c>
      <c r="D11" s="263" t="s">
        <v>20846</v>
      </c>
      <c r="E11" s="272" t="s">
        <v>20847</v>
      </c>
      <c r="F11" s="272" t="s">
        <v>20755</v>
      </c>
      <c r="G11" s="272" t="s">
        <v>20824</v>
      </c>
      <c r="H11" s="273" t="s">
        <v>20848</v>
      </c>
      <c r="I11" s="272" t="s">
        <v>20758</v>
      </c>
      <c r="J11" s="272" t="s">
        <v>20849</v>
      </c>
      <c r="K11" s="273" t="s">
        <v>20850</v>
      </c>
      <c r="L11" s="272" t="s">
        <v>20761</v>
      </c>
      <c r="M11" s="272" t="s">
        <v>20851</v>
      </c>
      <c r="N11" s="272" t="s">
        <v>20763</v>
      </c>
      <c r="O11" s="272" t="s">
        <v>20764</v>
      </c>
      <c r="P11" s="272" t="s">
        <v>20765</v>
      </c>
      <c r="Q11" s="273" t="s">
        <v>20852</v>
      </c>
      <c r="R11" s="272" t="s">
        <v>20767</v>
      </c>
      <c r="S11" s="274" t="s">
        <v>20768</v>
      </c>
      <c r="T11" s="274" t="s">
        <v>20783</v>
      </c>
      <c r="U11" s="274" t="s">
        <v>20853</v>
      </c>
      <c r="W11" s="284" t="s">
        <v>20127</v>
      </c>
      <c r="Z11" s="268" t="s">
        <v>19065</v>
      </c>
      <c r="AA11" s="268" t="s">
        <v>20854</v>
      </c>
      <c r="AC11" s="268" t="s">
        <v>20005</v>
      </c>
      <c r="AE11" s="269"/>
      <c r="AF11" s="269"/>
      <c r="AG11"/>
      <c r="AH11" s="20"/>
      <c r="AI11" s="20"/>
      <c r="AJ11" s="10">
        <v>1</v>
      </c>
      <c r="AK11" s="285" t="s">
        <v>20855</v>
      </c>
      <c r="AL11" s="15"/>
    </row>
    <row r="12" spans="1:38" s="246" customFormat="1" ht="69.95" customHeight="1" x14ac:dyDescent="0.25">
      <c r="B12" s="261" t="s">
        <v>19614</v>
      </c>
      <c r="C12" s="262">
        <v>9</v>
      </c>
      <c r="D12" s="263" t="s">
        <v>20856</v>
      </c>
      <c r="E12" s="264" t="s">
        <v>20857</v>
      </c>
      <c r="F12" s="264" t="s">
        <v>20755</v>
      </c>
      <c r="G12" s="264" t="s">
        <v>20811</v>
      </c>
      <c r="H12" s="265" t="s">
        <v>20858</v>
      </c>
      <c r="I12" s="264" t="s">
        <v>20758</v>
      </c>
      <c r="J12" s="264" t="s">
        <v>20813</v>
      </c>
      <c r="K12" s="265" t="s">
        <v>20859</v>
      </c>
      <c r="L12" s="264" t="s">
        <v>20761</v>
      </c>
      <c r="M12" s="264" t="s">
        <v>20860</v>
      </c>
      <c r="N12" s="264" t="s">
        <v>20763</v>
      </c>
      <c r="O12" s="264" t="s">
        <v>20764</v>
      </c>
      <c r="P12" s="264" t="s">
        <v>20861</v>
      </c>
      <c r="Q12" s="265" t="s">
        <v>20862</v>
      </c>
      <c r="R12" s="264" t="s">
        <v>20767</v>
      </c>
      <c r="S12" s="266" t="s">
        <v>20768</v>
      </c>
      <c r="T12" s="266" t="s">
        <v>20817</v>
      </c>
      <c r="U12" s="266" t="s">
        <v>20863</v>
      </c>
      <c r="W12" s="286" t="s">
        <v>20268</v>
      </c>
      <c r="Z12" s="268" t="s">
        <v>20864</v>
      </c>
      <c r="AA12" s="268" t="s">
        <v>20864</v>
      </c>
      <c r="AC12" s="268" t="s">
        <v>20127</v>
      </c>
      <c r="AE12" s="269" t="s">
        <v>19354</v>
      </c>
      <c r="AF12" s="269" t="s">
        <v>20865</v>
      </c>
      <c r="AG12"/>
      <c r="AH12" s="20"/>
      <c r="AI12" s="20"/>
      <c r="AJ12" s="10">
        <v>1</v>
      </c>
      <c r="AK12" s="285" t="s">
        <v>20866</v>
      </c>
      <c r="AL12" s="15"/>
    </row>
    <row r="13" spans="1:38" s="246" customFormat="1" ht="69.95" customHeight="1" x14ac:dyDescent="0.25">
      <c r="B13" s="261" t="s">
        <v>19614</v>
      </c>
      <c r="C13" s="271">
        <v>10</v>
      </c>
      <c r="D13" s="263" t="s">
        <v>20867</v>
      </c>
      <c r="E13" s="272" t="s">
        <v>20868</v>
      </c>
      <c r="F13" s="272" t="s">
        <v>20737</v>
      </c>
      <c r="G13" s="272" t="s">
        <v>20869</v>
      </c>
      <c r="H13" s="273" t="s">
        <v>20870</v>
      </c>
      <c r="I13" s="272" t="s">
        <v>20740</v>
      </c>
      <c r="J13" s="272" t="s">
        <v>20871</v>
      </c>
      <c r="K13" s="273" t="s">
        <v>20872</v>
      </c>
      <c r="L13" s="272" t="s">
        <v>20743</v>
      </c>
      <c r="M13" s="272" t="s">
        <v>20873</v>
      </c>
      <c r="N13" s="272" t="s">
        <v>20763</v>
      </c>
      <c r="O13" s="272" t="s">
        <v>20746</v>
      </c>
      <c r="P13" s="272" t="s">
        <v>20874</v>
      </c>
      <c r="Q13" s="273" t="s">
        <v>20875</v>
      </c>
      <c r="R13" s="272" t="s">
        <v>20749</v>
      </c>
      <c r="S13" s="274" t="s">
        <v>20750</v>
      </c>
      <c r="T13" s="274" t="s">
        <v>20876</v>
      </c>
      <c r="U13" s="274" t="s">
        <v>20877</v>
      </c>
      <c r="W13" s="287" t="s">
        <v>20414</v>
      </c>
      <c r="Z13" s="268" t="s">
        <v>20878</v>
      </c>
      <c r="AA13" s="268" t="s">
        <v>20879</v>
      </c>
      <c r="AC13" s="268" t="s">
        <v>20268</v>
      </c>
      <c r="AE13" s="269" t="s">
        <v>19354</v>
      </c>
      <c r="AF13" s="269" t="s">
        <v>20880</v>
      </c>
      <c r="AG13"/>
      <c r="AH13" s="20"/>
      <c r="AI13" s="20"/>
      <c r="AJ13" s="10">
        <v>1</v>
      </c>
      <c r="AK13" s="285"/>
      <c r="AL13" s="15"/>
    </row>
    <row r="14" spans="1:38" s="246" customFormat="1" ht="69.95" customHeight="1" x14ac:dyDescent="0.25">
      <c r="B14" s="261" t="s">
        <v>19614</v>
      </c>
      <c r="C14" s="262">
        <v>11</v>
      </c>
      <c r="D14" s="263" t="s">
        <v>20881</v>
      </c>
      <c r="E14" s="264" t="s">
        <v>20882</v>
      </c>
      <c r="F14" s="264" t="s">
        <v>20883</v>
      </c>
      <c r="G14" s="264" t="s">
        <v>20884</v>
      </c>
      <c r="H14" s="265" t="s">
        <v>20885</v>
      </c>
      <c r="I14" s="264" t="s">
        <v>20886</v>
      </c>
      <c r="J14" s="264" t="s">
        <v>20887</v>
      </c>
      <c r="K14" s="265" t="s">
        <v>20888</v>
      </c>
      <c r="L14" s="264" t="s">
        <v>20889</v>
      </c>
      <c r="M14" s="264" t="s">
        <v>20890</v>
      </c>
      <c r="N14" s="264" t="s">
        <v>20891</v>
      </c>
      <c r="O14" s="264" t="s">
        <v>20892</v>
      </c>
      <c r="P14" s="264" t="s">
        <v>20893</v>
      </c>
      <c r="Q14" s="265" t="s">
        <v>20894</v>
      </c>
      <c r="R14" s="264" t="s">
        <v>20895</v>
      </c>
      <c r="S14" s="266" t="s">
        <v>20896</v>
      </c>
      <c r="T14" s="266" t="s">
        <v>20897</v>
      </c>
      <c r="U14" s="266" t="s">
        <v>20898</v>
      </c>
      <c r="Z14" s="268" t="s">
        <v>19062</v>
      </c>
      <c r="AA14" s="268" t="s">
        <v>20899</v>
      </c>
      <c r="AC14" s="268" t="s">
        <v>20414</v>
      </c>
      <c r="AE14" s="269" t="s">
        <v>19354</v>
      </c>
      <c r="AF14" s="269" t="s">
        <v>20900</v>
      </c>
      <c r="AG14"/>
      <c r="AH14" s="20"/>
      <c r="AI14" s="20"/>
      <c r="AJ14" s="10">
        <v>1</v>
      </c>
      <c r="AK14" s="285" t="s">
        <v>20901</v>
      </c>
      <c r="AL14" s="15"/>
    </row>
    <row r="15" spans="1:38" s="246" customFormat="1" ht="69.95" customHeight="1" x14ac:dyDescent="0.25">
      <c r="B15" s="261" t="s">
        <v>19614</v>
      </c>
      <c r="C15" s="271">
        <v>12</v>
      </c>
      <c r="D15" s="263" t="s">
        <v>20902</v>
      </c>
      <c r="E15" s="272" t="s">
        <v>20903</v>
      </c>
      <c r="F15" s="272" t="s">
        <v>20904</v>
      </c>
      <c r="G15" s="272" t="s">
        <v>20905</v>
      </c>
      <c r="H15" s="273" t="s">
        <v>20906</v>
      </c>
      <c r="I15" s="272" t="s">
        <v>20907</v>
      </c>
      <c r="J15" s="272" t="s">
        <v>20908</v>
      </c>
      <c r="K15" s="273" t="s">
        <v>20909</v>
      </c>
      <c r="L15" s="272" t="s">
        <v>20910</v>
      </c>
      <c r="M15" s="272" t="s">
        <v>20911</v>
      </c>
      <c r="N15" s="272" t="s">
        <v>20912</v>
      </c>
      <c r="O15" s="272" t="s">
        <v>20913</v>
      </c>
      <c r="P15" s="272" t="s">
        <v>20914</v>
      </c>
      <c r="Q15" s="273" t="s">
        <v>20915</v>
      </c>
      <c r="R15" s="272" t="s">
        <v>20916</v>
      </c>
      <c r="S15" s="274" t="s">
        <v>20917</v>
      </c>
      <c r="T15" s="274" t="s">
        <v>20897</v>
      </c>
      <c r="U15" s="274" t="s">
        <v>20918</v>
      </c>
      <c r="Z15" s="268" t="s">
        <v>20919</v>
      </c>
      <c r="AA15" s="268" t="s">
        <v>20920</v>
      </c>
      <c r="AE15" s="269" t="s">
        <v>19354</v>
      </c>
      <c r="AF15" s="269" t="s">
        <v>20921</v>
      </c>
      <c r="AG15"/>
      <c r="AH15" s="18"/>
      <c r="AI15" s="18"/>
      <c r="AJ15" s="10">
        <v>1</v>
      </c>
      <c r="AK15" s="285" t="s">
        <v>20922</v>
      </c>
      <c r="AL15" s="15"/>
    </row>
    <row r="16" spans="1:38" s="246" customFormat="1" ht="69.95" customHeight="1" x14ac:dyDescent="0.25">
      <c r="B16" s="261" t="s">
        <v>19614</v>
      </c>
      <c r="C16" s="262">
        <v>13</v>
      </c>
      <c r="D16" s="263" t="s">
        <v>20923</v>
      </c>
      <c r="E16" s="264" t="s">
        <v>20924</v>
      </c>
      <c r="F16" s="264" t="s">
        <v>20883</v>
      </c>
      <c r="G16" s="264" t="s">
        <v>20925</v>
      </c>
      <c r="H16" s="265" t="s">
        <v>20926</v>
      </c>
      <c r="I16" s="264" t="s">
        <v>20927</v>
      </c>
      <c r="J16" s="264" t="s">
        <v>20928</v>
      </c>
      <c r="K16" s="265" t="s">
        <v>20929</v>
      </c>
      <c r="L16" s="264" t="s">
        <v>20930</v>
      </c>
      <c r="M16" s="264" t="s">
        <v>20931</v>
      </c>
      <c r="N16" s="264" t="s">
        <v>20932</v>
      </c>
      <c r="O16" s="264" t="s">
        <v>20933</v>
      </c>
      <c r="P16" s="264" t="s">
        <v>20934</v>
      </c>
      <c r="Q16" s="265" t="s">
        <v>20935</v>
      </c>
      <c r="R16" s="264" t="s">
        <v>20895</v>
      </c>
      <c r="S16" s="266" t="s">
        <v>20896</v>
      </c>
      <c r="T16" s="266" t="s">
        <v>20897</v>
      </c>
      <c r="U16" s="266" t="s">
        <v>20936</v>
      </c>
      <c r="Z16" s="268" t="s">
        <v>20937</v>
      </c>
      <c r="AA16" s="268" t="s">
        <v>20937</v>
      </c>
      <c r="AE16" s="269" t="s">
        <v>19354</v>
      </c>
      <c r="AF16" s="269" t="s">
        <v>20938</v>
      </c>
      <c r="AG16"/>
      <c r="AH16" s="18"/>
      <c r="AI16" s="18"/>
      <c r="AJ16" s="10">
        <v>1</v>
      </c>
      <c r="AK16" s="285" t="s">
        <v>20939</v>
      </c>
      <c r="AL16" s="15"/>
    </row>
    <row r="17" spans="2:38" s="246" customFormat="1" ht="69.95" customHeight="1" x14ac:dyDescent="0.25">
      <c r="B17" s="261" t="s">
        <v>19614</v>
      </c>
      <c r="C17" s="271">
        <v>14</v>
      </c>
      <c r="D17" s="263" t="s">
        <v>20940</v>
      </c>
      <c r="E17" s="272" t="s">
        <v>20941</v>
      </c>
      <c r="F17" s="272" t="s">
        <v>20883</v>
      </c>
      <c r="G17" s="272" t="s">
        <v>20942</v>
      </c>
      <c r="H17" s="273" t="s">
        <v>20943</v>
      </c>
      <c r="I17" s="272" t="s">
        <v>20944</v>
      </c>
      <c r="J17" s="272" t="s">
        <v>20945</v>
      </c>
      <c r="K17" s="273" t="s">
        <v>20946</v>
      </c>
      <c r="L17" s="272" t="s">
        <v>20947</v>
      </c>
      <c r="M17" s="272" t="s">
        <v>20948</v>
      </c>
      <c r="N17" s="272" t="s">
        <v>20949</v>
      </c>
      <c r="O17" s="272" t="s">
        <v>20950</v>
      </c>
      <c r="P17" s="272" t="s">
        <v>20951</v>
      </c>
      <c r="Q17" s="273" t="s">
        <v>20915</v>
      </c>
      <c r="R17" s="272" t="s">
        <v>20952</v>
      </c>
      <c r="S17" s="274" t="s">
        <v>20953</v>
      </c>
      <c r="T17" s="274" t="s">
        <v>20954</v>
      </c>
      <c r="U17" s="274" t="s">
        <v>20955</v>
      </c>
      <c r="Z17" s="268" t="s">
        <v>20956</v>
      </c>
      <c r="AA17" s="268" t="s">
        <v>20957</v>
      </c>
      <c r="AE17" s="269" t="s">
        <v>19354</v>
      </c>
      <c r="AF17" s="269" t="s">
        <v>20958</v>
      </c>
      <c r="AG17"/>
      <c r="AH17" s="18"/>
      <c r="AI17" s="18"/>
      <c r="AJ17" s="10">
        <v>1</v>
      </c>
      <c r="AK17" s="285"/>
      <c r="AL17" s="15"/>
    </row>
    <row r="18" spans="2:38" s="246" customFormat="1" ht="69.95" customHeight="1" x14ac:dyDescent="0.25">
      <c r="B18" s="261" t="s">
        <v>19614</v>
      </c>
      <c r="C18" s="262">
        <v>15</v>
      </c>
      <c r="D18" s="263" t="s">
        <v>20959</v>
      </c>
      <c r="E18" s="264" t="s">
        <v>20960</v>
      </c>
      <c r="F18" s="264" t="s">
        <v>20737</v>
      </c>
      <c r="G18" s="264" t="s">
        <v>20738</v>
      </c>
      <c r="H18" s="265" t="s">
        <v>20961</v>
      </c>
      <c r="I18" s="264" t="s">
        <v>20740</v>
      </c>
      <c r="J18" s="264" t="s">
        <v>20962</v>
      </c>
      <c r="K18" s="265" t="s">
        <v>20963</v>
      </c>
      <c r="L18" s="264" t="s">
        <v>20743</v>
      </c>
      <c r="M18" s="264" t="s">
        <v>20964</v>
      </c>
      <c r="N18" s="264" t="s">
        <v>20763</v>
      </c>
      <c r="O18" s="264" t="s">
        <v>20746</v>
      </c>
      <c r="P18" s="264" t="s">
        <v>20965</v>
      </c>
      <c r="Q18" s="265" t="s">
        <v>20966</v>
      </c>
      <c r="R18" s="264" t="s">
        <v>20749</v>
      </c>
      <c r="S18" s="266" t="s">
        <v>20750</v>
      </c>
      <c r="T18" s="266" t="s">
        <v>20967</v>
      </c>
      <c r="U18" s="266" t="s">
        <v>20968</v>
      </c>
      <c r="Z18" s="268" t="s">
        <v>20969</v>
      </c>
      <c r="AA18" s="268" t="s">
        <v>20970</v>
      </c>
      <c r="AE18" s="269"/>
      <c r="AF18" s="269"/>
      <c r="AG18"/>
      <c r="AH18" s="18"/>
      <c r="AI18" s="18"/>
      <c r="AJ18" s="10">
        <v>1</v>
      </c>
      <c r="AK18" s="285" t="s">
        <v>20971</v>
      </c>
      <c r="AL18" s="15"/>
    </row>
    <row r="19" spans="2:38" s="246" customFormat="1" ht="69.95" customHeight="1" x14ac:dyDescent="0.25">
      <c r="B19" s="261" t="s">
        <v>19614</v>
      </c>
      <c r="C19" s="271">
        <v>16</v>
      </c>
      <c r="D19" s="263" t="s">
        <v>20972</v>
      </c>
      <c r="E19" s="272" t="s">
        <v>20973</v>
      </c>
      <c r="F19" s="272" t="s">
        <v>20974</v>
      </c>
      <c r="G19" s="272" t="s">
        <v>20975</v>
      </c>
      <c r="H19" s="273" t="s">
        <v>20976</v>
      </c>
      <c r="I19" s="272" t="s">
        <v>20977</v>
      </c>
      <c r="J19" s="272" t="s">
        <v>20978</v>
      </c>
      <c r="K19" s="273" t="s">
        <v>20979</v>
      </c>
      <c r="L19" s="272" t="s">
        <v>20980</v>
      </c>
      <c r="M19" s="272" t="s">
        <v>20981</v>
      </c>
      <c r="N19" s="272" t="s">
        <v>20982</v>
      </c>
      <c r="O19" s="272" t="s">
        <v>20983</v>
      </c>
      <c r="P19" s="272" t="s">
        <v>20984</v>
      </c>
      <c r="Q19" s="273" t="s">
        <v>20985</v>
      </c>
      <c r="R19" s="272" t="s">
        <v>20986</v>
      </c>
      <c r="S19" s="274" t="s">
        <v>20987</v>
      </c>
      <c r="T19" s="274" t="s">
        <v>20988</v>
      </c>
      <c r="U19" s="274" t="s">
        <v>20989</v>
      </c>
      <c r="Z19" s="268" t="s">
        <v>20990</v>
      </c>
      <c r="AA19" s="268" t="s">
        <v>20991</v>
      </c>
      <c r="AE19" s="269" t="s">
        <v>19504</v>
      </c>
      <c r="AF19" s="269" t="s">
        <v>20992</v>
      </c>
      <c r="AG19"/>
      <c r="AH19" s="18"/>
      <c r="AI19" s="18"/>
      <c r="AJ19" s="10">
        <v>1</v>
      </c>
      <c r="AK19" s="285" t="s">
        <v>20993</v>
      </c>
      <c r="AL19" s="15"/>
    </row>
    <row r="20" spans="2:38" s="246" customFormat="1" ht="69.95" customHeight="1" x14ac:dyDescent="0.25">
      <c r="B20" s="261" t="s">
        <v>19614</v>
      </c>
      <c r="C20" s="262">
        <v>17</v>
      </c>
      <c r="D20" s="263" t="s">
        <v>20994</v>
      </c>
      <c r="E20" s="264" t="s">
        <v>20995</v>
      </c>
      <c r="F20" s="264" t="s">
        <v>20974</v>
      </c>
      <c r="G20" s="264" t="s">
        <v>20996</v>
      </c>
      <c r="H20" s="265" t="s">
        <v>20997</v>
      </c>
      <c r="I20" s="264" t="s">
        <v>20977</v>
      </c>
      <c r="J20" s="264" t="s">
        <v>20998</v>
      </c>
      <c r="K20" s="265" t="s">
        <v>20999</v>
      </c>
      <c r="L20" s="264" t="s">
        <v>20980</v>
      </c>
      <c r="M20" s="264" t="s">
        <v>20981</v>
      </c>
      <c r="N20" s="264" t="s">
        <v>20982</v>
      </c>
      <c r="O20" s="264" t="s">
        <v>20983</v>
      </c>
      <c r="P20" s="264" t="s">
        <v>21000</v>
      </c>
      <c r="Q20" s="265" t="s">
        <v>21001</v>
      </c>
      <c r="R20" s="264" t="s">
        <v>20986</v>
      </c>
      <c r="S20" s="266" t="s">
        <v>20987</v>
      </c>
      <c r="T20" s="266" t="s">
        <v>20988</v>
      </c>
      <c r="U20" s="266" t="s">
        <v>21002</v>
      </c>
      <c r="Z20" s="268" t="s">
        <v>21003</v>
      </c>
      <c r="AA20" s="268" t="s">
        <v>21004</v>
      </c>
      <c r="AE20" s="269" t="s">
        <v>19504</v>
      </c>
      <c r="AF20" s="269" t="s">
        <v>21005</v>
      </c>
      <c r="AG20"/>
      <c r="AH20" s="18"/>
      <c r="AI20" s="18"/>
      <c r="AJ20" s="10">
        <v>1</v>
      </c>
      <c r="AK20" s="1"/>
      <c r="AL20" s="1"/>
    </row>
    <row r="21" spans="2:38" s="246" customFormat="1" ht="69.95" customHeight="1" x14ac:dyDescent="0.25">
      <c r="B21" s="261" t="s">
        <v>19614</v>
      </c>
      <c r="C21" s="271">
        <v>18</v>
      </c>
      <c r="D21" s="263" t="s">
        <v>21006</v>
      </c>
      <c r="E21" s="272" t="s">
        <v>21007</v>
      </c>
      <c r="F21" s="272" t="s">
        <v>20737</v>
      </c>
      <c r="G21" s="272" t="s">
        <v>21008</v>
      </c>
      <c r="H21" s="273" t="s">
        <v>21009</v>
      </c>
      <c r="I21" s="272" t="s">
        <v>20740</v>
      </c>
      <c r="J21" s="272" t="s">
        <v>21010</v>
      </c>
      <c r="K21" s="273" t="s">
        <v>21011</v>
      </c>
      <c r="L21" s="272" t="s">
        <v>20743</v>
      </c>
      <c r="M21" s="272" t="s">
        <v>21012</v>
      </c>
      <c r="N21" s="272" t="s">
        <v>20745</v>
      </c>
      <c r="O21" s="272" t="s">
        <v>20746</v>
      </c>
      <c r="P21" s="272" t="s">
        <v>21013</v>
      </c>
      <c r="Q21" s="273" t="s">
        <v>21014</v>
      </c>
      <c r="R21" s="272" t="s">
        <v>20749</v>
      </c>
      <c r="S21" s="274" t="s">
        <v>20750</v>
      </c>
      <c r="T21" s="274" t="s">
        <v>21015</v>
      </c>
      <c r="U21" s="274" t="s">
        <v>21016</v>
      </c>
      <c r="Z21" s="268" t="s">
        <v>21017</v>
      </c>
      <c r="AA21" s="268" t="s">
        <v>21018</v>
      </c>
      <c r="AE21" s="269" t="s">
        <v>19504</v>
      </c>
      <c r="AF21" s="269" t="s">
        <v>21019</v>
      </c>
      <c r="AG21"/>
      <c r="AH21" s="18"/>
      <c r="AI21" s="18"/>
      <c r="AJ21" s="10">
        <v>1</v>
      </c>
      <c r="AK21" s="288" t="s">
        <v>21020</v>
      </c>
      <c r="AL21" s="1"/>
    </row>
    <row r="22" spans="2:38" s="246" customFormat="1" ht="69.95" customHeight="1" x14ac:dyDescent="0.25">
      <c r="B22" s="261" t="s">
        <v>19614</v>
      </c>
      <c r="C22" s="262">
        <v>19</v>
      </c>
      <c r="D22" s="263" t="s">
        <v>21021</v>
      </c>
      <c r="E22" s="264" t="s">
        <v>21022</v>
      </c>
      <c r="F22" s="264" t="s">
        <v>20974</v>
      </c>
      <c r="G22" s="264" t="s">
        <v>21023</v>
      </c>
      <c r="H22" s="265" t="s">
        <v>21024</v>
      </c>
      <c r="I22" s="264" t="s">
        <v>20977</v>
      </c>
      <c r="J22" s="264" t="s">
        <v>20998</v>
      </c>
      <c r="K22" s="265" t="s">
        <v>21025</v>
      </c>
      <c r="L22" s="264" t="s">
        <v>20980</v>
      </c>
      <c r="M22" s="264" t="s">
        <v>21026</v>
      </c>
      <c r="N22" s="264" t="s">
        <v>20982</v>
      </c>
      <c r="O22" s="264" t="s">
        <v>20983</v>
      </c>
      <c r="P22" s="264" t="s">
        <v>20984</v>
      </c>
      <c r="Q22" s="265" t="s">
        <v>21027</v>
      </c>
      <c r="R22" s="264" t="s">
        <v>20986</v>
      </c>
      <c r="S22" s="266" t="s">
        <v>20987</v>
      </c>
      <c r="T22" s="266" t="s">
        <v>21028</v>
      </c>
      <c r="U22" s="266" t="s">
        <v>21029</v>
      </c>
      <c r="Z22" s="268" t="s">
        <v>21030</v>
      </c>
      <c r="AA22" s="268" t="s">
        <v>21031</v>
      </c>
      <c r="AE22" s="269" t="s">
        <v>19504</v>
      </c>
      <c r="AF22" s="269" t="s">
        <v>21032</v>
      </c>
      <c r="AG22"/>
      <c r="AH22" s="18"/>
      <c r="AI22" s="18"/>
      <c r="AJ22" s="10">
        <v>1</v>
      </c>
      <c r="AK22" s="289" t="s">
        <v>21033</v>
      </c>
      <c r="AL22" s="1"/>
    </row>
    <row r="23" spans="2:38" s="246" customFormat="1" ht="69.95" customHeight="1" x14ac:dyDescent="0.25">
      <c r="B23" s="261" t="s">
        <v>19614</v>
      </c>
      <c r="C23" s="271">
        <v>20</v>
      </c>
      <c r="D23" s="263" t="s">
        <v>21034</v>
      </c>
      <c r="E23" s="272" t="s">
        <v>21035</v>
      </c>
      <c r="F23" s="272" t="s">
        <v>20737</v>
      </c>
      <c r="G23" s="272" t="s">
        <v>21036</v>
      </c>
      <c r="H23" s="273" t="s">
        <v>21037</v>
      </c>
      <c r="I23" s="272" t="s">
        <v>20740</v>
      </c>
      <c r="J23" s="272" t="s">
        <v>21038</v>
      </c>
      <c r="K23" s="273" t="s">
        <v>21039</v>
      </c>
      <c r="L23" s="272" t="s">
        <v>20743</v>
      </c>
      <c r="M23" s="272" t="s">
        <v>21040</v>
      </c>
      <c r="N23" s="272" t="s">
        <v>20763</v>
      </c>
      <c r="O23" s="272" t="s">
        <v>20746</v>
      </c>
      <c r="P23" s="272" t="s">
        <v>21041</v>
      </c>
      <c r="Q23" s="273" t="s">
        <v>21042</v>
      </c>
      <c r="R23" s="272" t="s">
        <v>20749</v>
      </c>
      <c r="S23" s="274" t="s">
        <v>20750</v>
      </c>
      <c r="T23" s="274" t="s">
        <v>21043</v>
      </c>
      <c r="U23" s="274" t="s">
        <v>21044</v>
      </c>
      <c r="Z23" s="268" t="s">
        <v>21045</v>
      </c>
      <c r="AA23" s="268" t="s">
        <v>21046</v>
      </c>
      <c r="AE23" s="269" t="s">
        <v>19504</v>
      </c>
      <c r="AF23" s="269" t="s">
        <v>21047</v>
      </c>
      <c r="AG23"/>
      <c r="AH23" s="18"/>
      <c r="AI23" s="18"/>
      <c r="AJ23" s="10">
        <v>1</v>
      </c>
      <c r="AK23" s="289" t="s">
        <v>21048</v>
      </c>
      <c r="AL23" s="1"/>
    </row>
    <row r="24" spans="2:38" s="246" customFormat="1" ht="69.95" customHeight="1" x14ac:dyDescent="0.25">
      <c r="B24" s="261" t="s">
        <v>19614</v>
      </c>
      <c r="C24" s="262">
        <v>21</v>
      </c>
      <c r="D24" s="263" t="s">
        <v>21049</v>
      </c>
      <c r="E24" s="264" t="s">
        <v>21050</v>
      </c>
      <c r="F24" s="264" t="s">
        <v>20883</v>
      </c>
      <c r="G24" s="264" t="s">
        <v>20942</v>
      </c>
      <c r="H24" s="265" t="s">
        <v>21051</v>
      </c>
      <c r="I24" s="264" t="s">
        <v>21052</v>
      </c>
      <c r="J24" s="264" t="s">
        <v>21053</v>
      </c>
      <c r="K24" s="265" t="s">
        <v>21054</v>
      </c>
      <c r="L24" s="264" t="s">
        <v>21055</v>
      </c>
      <c r="M24" s="264" t="s">
        <v>21056</v>
      </c>
      <c r="N24" s="264" t="s">
        <v>21057</v>
      </c>
      <c r="O24" s="264" t="s">
        <v>21058</v>
      </c>
      <c r="P24" s="264" t="s">
        <v>21059</v>
      </c>
      <c r="Q24" s="265" t="s">
        <v>20915</v>
      </c>
      <c r="R24" s="264" t="s">
        <v>21060</v>
      </c>
      <c r="S24" s="266" t="s">
        <v>21061</v>
      </c>
      <c r="T24" s="266" t="s">
        <v>21062</v>
      </c>
      <c r="U24" s="266" t="s">
        <v>21063</v>
      </c>
      <c r="Z24" s="268" t="s">
        <v>21064</v>
      </c>
      <c r="AA24" s="268" t="s">
        <v>21065</v>
      </c>
      <c r="AE24" s="269" t="s">
        <v>19504</v>
      </c>
      <c r="AF24" s="269" t="s">
        <v>21066</v>
      </c>
      <c r="AG24"/>
      <c r="AH24" s="18"/>
      <c r="AI24" s="18"/>
      <c r="AJ24" s="10">
        <v>1</v>
      </c>
      <c r="AK24" s="290" t="s">
        <v>21067</v>
      </c>
      <c r="AL24" s="1"/>
    </row>
    <row r="25" spans="2:38" s="246" customFormat="1" ht="69.95" customHeight="1" x14ac:dyDescent="0.25">
      <c r="B25" s="261" t="s">
        <v>19614</v>
      </c>
      <c r="C25" s="271">
        <v>22</v>
      </c>
      <c r="D25" s="263" t="s">
        <v>21068</v>
      </c>
      <c r="E25" s="272" t="s">
        <v>21069</v>
      </c>
      <c r="F25" s="272" t="s">
        <v>20904</v>
      </c>
      <c r="G25" s="272" t="s">
        <v>20905</v>
      </c>
      <c r="H25" s="273" t="s">
        <v>21070</v>
      </c>
      <c r="I25" s="272" t="s">
        <v>21071</v>
      </c>
      <c r="J25" s="272" t="s">
        <v>21072</v>
      </c>
      <c r="K25" s="273" t="s">
        <v>21073</v>
      </c>
      <c r="L25" s="272" t="s">
        <v>21074</v>
      </c>
      <c r="M25" s="272" t="s">
        <v>21075</v>
      </c>
      <c r="N25" s="272" t="s">
        <v>21076</v>
      </c>
      <c r="O25" s="272" t="s">
        <v>21077</v>
      </c>
      <c r="P25" s="272" t="s">
        <v>21078</v>
      </c>
      <c r="Q25" s="273" t="s">
        <v>20935</v>
      </c>
      <c r="R25" s="272" t="s">
        <v>20952</v>
      </c>
      <c r="S25" s="274" t="s">
        <v>20953</v>
      </c>
      <c r="T25" s="274" t="s">
        <v>20897</v>
      </c>
      <c r="U25" s="274" t="s">
        <v>21079</v>
      </c>
      <c r="Z25" s="268" t="s">
        <v>21080</v>
      </c>
      <c r="AA25" s="268" t="s">
        <v>21081</v>
      </c>
      <c r="AE25" s="269"/>
      <c r="AF25" s="269"/>
      <c r="AG25"/>
      <c r="AH25" s="18"/>
      <c r="AI25" s="18"/>
      <c r="AJ25" s="10">
        <v>1</v>
      </c>
      <c r="AK25" s="291" t="s">
        <v>21082</v>
      </c>
      <c r="AL25" s="1"/>
    </row>
    <row r="26" spans="2:38" s="246" customFormat="1" ht="69.95" customHeight="1" x14ac:dyDescent="0.25">
      <c r="B26" s="261" t="s">
        <v>19614</v>
      </c>
      <c r="C26" s="262">
        <v>23</v>
      </c>
      <c r="D26" s="263" t="s">
        <v>21083</v>
      </c>
      <c r="E26" s="264" t="s">
        <v>21084</v>
      </c>
      <c r="F26" s="264" t="s">
        <v>20904</v>
      </c>
      <c r="G26" s="264" t="s">
        <v>21085</v>
      </c>
      <c r="H26" s="265" t="s">
        <v>21086</v>
      </c>
      <c r="I26" s="264" t="s">
        <v>21087</v>
      </c>
      <c r="J26" s="264" t="s">
        <v>21088</v>
      </c>
      <c r="K26" s="265" t="s">
        <v>21089</v>
      </c>
      <c r="L26" s="264" t="s">
        <v>21090</v>
      </c>
      <c r="M26" s="264" t="s">
        <v>21091</v>
      </c>
      <c r="N26" s="264" t="s">
        <v>21092</v>
      </c>
      <c r="O26" s="264" t="s">
        <v>21093</v>
      </c>
      <c r="P26" s="264" t="s">
        <v>21094</v>
      </c>
      <c r="Q26" s="265" t="s">
        <v>20915</v>
      </c>
      <c r="R26" s="264" t="s">
        <v>20916</v>
      </c>
      <c r="S26" s="266" t="s">
        <v>20917</v>
      </c>
      <c r="T26" s="266" t="s">
        <v>21095</v>
      </c>
      <c r="U26" s="266" t="s">
        <v>21096</v>
      </c>
      <c r="Z26" s="268" t="s">
        <v>21097</v>
      </c>
      <c r="AA26" s="268" t="s">
        <v>21098</v>
      </c>
      <c r="AE26" s="269" t="s">
        <v>19614</v>
      </c>
      <c r="AF26" s="269" t="s">
        <v>21099</v>
      </c>
      <c r="AG26"/>
      <c r="AH26" s="18"/>
      <c r="AI26" s="18"/>
      <c r="AJ26" s="10">
        <v>1</v>
      </c>
      <c r="AK26" s="1"/>
      <c r="AL26" s="1"/>
    </row>
    <row r="27" spans="2:38" s="246" customFormat="1" ht="69.95" customHeight="1" x14ac:dyDescent="0.25">
      <c r="B27" s="261" t="s">
        <v>19614</v>
      </c>
      <c r="C27" s="271">
        <v>24</v>
      </c>
      <c r="D27" s="263" t="s">
        <v>21100</v>
      </c>
      <c r="E27" s="272" t="s">
        <v>21101</v>
      </c>
      <c r="F27" s="272" t="s">
        <v>20883</v>
      </c>
      <c r="G27" s="272" t="s">
        <v>20925</v>
      </c>
      <c r="H27" s="273" t="s">
        <v>21102</v>
      </c>
      <c r="I27" s="272" t="s">
        <v>21103</v>
      </c>
      <c r="J27" s="272" t="s">
        <v>21104</v>
      </c>
      <c r="K27" s="273" t="s">
        <v>21105</v>
      </c>
      <c r="L27" s="272" t="s">
        <v>21106</v>
      </c>
      <c r="M27" s="272" t="s">
        <v>21107</v>
      </c>
      <c r="N27" s="272" t="s">
        <v>21108</v>
      </c>
      <c r="O27" s="272" t="s">
        <v>21109</v>
      </c>
      <c r="P27" s="272" t="s">
        <v>21110</v>
      </c>
      <c r="Q27" s="273" t="s">
        <v>20915</v>
      </c>
      <c r="R27" s="272" t="s">
        <v>21111</v>
      </c>
      <c r="S27" s="274" t="s">
        <v>21112</v>
      </c>
      <c r="T27" s="274" t="s">
        <v>21113</v>
      </c>
      <c r="U27" s="274" t="s">
        <v>21114</v>
      </c>
      <c r="Z27" s="268" t="s">
        <v>21115</v>
      </c>
      <c r="AA27" s="268" t="s">
        <v>21116</v>
      </c>
      <c r="AE27" s="269" t="s">
        <v>19614</v>
      </c>
      <c r="AF27" s="269" t="s">
        <v>21117</v>
      </c>
      <c r="AG27"/>
      <c r="AH27" s="18"/>
      <c r="AI27" s="18"/>
      <c r="AJ27" s="10">
        <v>1</v>
      </c>
      <c r="AK27" s="1"/>
      <c r="AL27" s="1"/>
    </row>
    <row r="28" spans="2:38" s="246" customFormat="1" ht="69.95" customHeight="1" x14ac:dyDescent="0.25">
      <c r="B28" s="261" t="s">
        <v>19614</v>
      </c>
      <c r="C28" s="262">
        <v>25</v>
      </c>
      <c r="D28" s="263" t="s">
        <v>21118</v>
      </c>
      <c r="E28" s="264" t="s">
        <v>21119</v>
      </c>
      <c r="F28" s="264" t="s">
        <v>20904</v>
      </c>
      <c r="G28" s="264" t="s">
        <v>21120</v>
      </c>
      <c r="H28" s="265" t="s">
        <v>21121</v>
      </c>
      <c r="I28" s="264" t="s">
        <v>21122</v>
      </c>
      <c r="J28" s="264" t="s">
        <v>21123</v>
      </c>
      <c r="K28" s="265" t="s">
        <v>21124</v>
      </c>
      <c r="L28" s="264" t="s">
        <v>21125</v>
      </c>
      <c r="M28" s="264" t="s">
        <v>21126</v>
      </c>
      <c r="N28" s="264" t="s">
        <v>21127</v>
      </c>
      <c r="O28" s="264" t="s">
        <v>21128</v>
      </c>
      <c r="P28" s="264" t="s">
        <v>21129</v>
      </c>
      <c r="Q28" s="265" t="s">
        <v>20935</v>
      </c>
      <c r="R28" s="264" t="s">
        <v>20916</v>
      </c>
      <c r="S28" s="266" t="s">
        <v>20917</v>
      </c>
      <c r="T28" s="266" t="s">
        <v>20897</v>
      </c>
      <c r="U28" s="266" t="s">
        <v>21130</v>
      </c>
      <c r="Z28" s="268" t="s">
        <v>21131</v>
      </c>
      <c r="AA28" s="268" t="s">
        <v>21132</v>
      </c>
      <c r="AE28" s="269" t="s">
        <v>19614</v>
      </c>
      <c r="AF28" s="269" t="s">
        <v>21133</v>
      </c>
      <c r="AG28"/>
      <c r="AH28" s="18"/>
      <c r="AI28" s="18"/>
      <c r="AJ28" s="10">
        <v>1</v>
      </c>
      <c r="AK28" s="1"/>
      <c r="AL28" s="1"/>
    </row>
    <row r="29" spans="2:38" s="246" customFormat="1" ht="69.95" customHeight="1" x14ac:dyDescent="0.25">
      <c r="B29" s="261" t="s">
        <v>19614</v>
      </c>
      <c r="C29" s="271">
        <v>26</v>
      </c>
      <c r="D29" s="263" t="s">
        <v>21134</v>
      </c>
      <c r="E29" s="272" t="s">
        <v>21135</v>
      </c>
      <c r="F29" s="272" t="s">
        <v>20883</v>
      </c>
      <c r="G29" s="272" t="s">
        <v>21136</v>
      </c>
      <c r="H29" s="273" t="s">
        <v>21137</v>
      </c>
      <c r="I29" s="272" t="s">
        <v>21138</v>
      </c>
      <c r="J29" s="272" t="s">
        <v>21139</v>
      </c>
      <c r="K29" s="273" t="s">
        <v>21140</v>
      </c>
      <c r="L29" s="272" t="s">
        <v>21141</v>
      </c>
      <c r="M29" s="272" t="s">
        <v>21142</v>
      </c>
      <c r="N29" s="272" t="s">
        <v>21143</v>
      </c>
      <c r="O29" s="272" t="s">
        <v>21144</v>
      </c>
      <c r="P29" s="272" t="s">
        <v>21145</v>
      </c>
      <c r="Q29" s="273" t="s">
        <v>20915</v>
      </c>
      <c r="R29" s="272" t="s">
        <v>20952</v>
      </c>
      <c r="S29" s="274" t="s">
        <v>20953</v>
      </c>
      <c r="T29" s="274" t="s">
        <v>20897</v>
      </c>
      <c r="U29" s="274" t="s">
        <v>21146</v>
      </c>
      <c r="Z29" s="268" t="s">
        <v>21147</v>
      </c>
      <c r="AA29" s="268" t="s">
        <v>21148</v>
      </c>
      <c r="AE29" s="269" t="s">
        <v>19614</v>
      </c>
      <c r="AF29" s="269" t="s">
        <v>21149</v>
      </c>
      <c r="AG29"/>
      <c r="AH29" s="18"/>
      <c r="AI29" s="18"/>
      <c r="AJ29" s="10">
        <v>1</v>
      </c>
      <c r="AK29" s="1"/>
      <c r="AL29" s="1"/>
    </row>
    <row r="30" spans="2:38" s="246" customFormat="1" ht="69.95" customHeight="1" x14ac:dyDescent="0.25">
      <c r="B30" s="261" t="s">
        <v>19614</v>
      </c>
      <c r="C30" s="262">
        <v>27</v>
      </c>
      <c r="D30" s="263" t="s">
        <v>21150</v>
      </c>
      <c r="E30" s="264" t="s">
        <v>21151</v>
      </c>
      <c r="F30" s="264" t="s">
        <v>20755</v>
      </c>
      <c r="G30" s="264" t="s">
        <v>20824</v>
      </c>
      <c r="H30" s="265" t="s">
        <v>21152</v>
      </c>
      <c r="I30" s="264" t="s">
        <v>20758</v>
      </c>
      <c r="J30" s="264" t="s">
        <v>20759</v>
      </c>
      <c r="K30" s="265" t="s">
        <v>21153</v>
      </c>
      <c r="L30" s="264" t="s">
        <v>20761</v>
      </c>
      <c r="M30" s="264" t="s">
        <v>20838</v>
      </c>
      <c r="N30" s="264" t="s">
        <v>20763</v>
      </c>
      <c r="O30" s="264" t="s">
        <v>20764</v>
      </c>
      <c r="P30" s="264" t="s">
        <v>20839</v>
      </c>
      <c r="Q30" s="265" t="s">
        <v>21154</v>
      </c>
      <c r="R30" s="264" t="s">
        <v>20767</v>
      </c>
      <c r="S30" s="266" t="s">
        <v>20768</v>
      </c>
      <c r="T30" s="266" t="s">
        <v>21155</v>
      </c>
      <c r="U30" s="266" t="s">
        <v>21156</v>
      </c>
      <c r="Z30" s="268" t="s">
        <v>21157</v>
      </c>
      <c r="AA30" s="268" t="s">
        <v>21158</v>
      </c>
      <c r="AE30" s="269" t="s">
        <v>19614</v>
      </c>
      <c r="AF30" s="269" t="s">
        <v>21159</v>
      </c>
      <c r="AG30"/>
      <c r="AH30" s="18"/>
      <c r="AI30" s="18"/>
      <c r="AJ30" s="10">
        <v>1</v>
      </c>
      <c r="AK30" s="1"/>
      <c r="AL30" s="1"/>
    </row>
    <row r="31" spans="2:38" s="246" customFormat="1" ht="69.95" customHeight="1" x14ac:dyDescent="0.25">
      <c r="B31" s="261" t="s">
        <v>19614</v>
      </c>
      <c r="C31" s="271">
        <v>28</v>
      </c>
      <c r="D31" s="263" t="s">
        <v>21160</v>
      </c>
      <c r="E31" s="272" t="s">
        <v>21161</v>
      </c>
      <c r="F31" s="272" t="s">
        <v>20737</v>
      </c>
      <c r="G31" s="272" t="s">
        <v>21008</v>
      </c>
      <c r="H31" s="273" t="s">
        <v>21162</v>
      </c>
      <c r="I31" s="272" t="s">
        <v>20740</v>
      </c>
      <c r="J31" s="272" t="s">
        <v>21038</v>
      </c>
      <c r="K31" s="273" t="s">
        <v>21163</v>
      </c>
      <c r="L31" s="272" t="s">
        <v>20743</v>
      </c>
      <c r="M31" s="272" t="s">
        <v>21164</v>
      </c>
      <c r="N31" s="272" t="s">
        <v>20745</v>
      </c>
      <c r="O31" s="272" t="s">
        <v>20746</v>
      </c>
      <c r="P31" s="272" t="s">
        <v>21165</v>
      </c>
      <c r="Q31" s="273" t="s">
        <v>21166</v>
      </c>
      <c r="R31" s="272" t="s">
        <v>20749</v>
      </c>
      <c r="S31" s="274" t="s">
        <v>20750</v>
      </c>
      <c r="T31" s="274" t="s">
        <v>21167</v>
      </c>
      <c r="U31" s="274" t="s">
        <v>21168</v>
      </c>
      <c r="Z31" s="268" t="s">
        <v>21169</v>
      </c>
      <c r="AA31" s="268" t="s">
        <v>21170</v>
      </c>
      <c r="AE31" s="269"/>
      <c r="AF31" s="269"/>
      <c r="AG31"/>
      <c r="AH31" s="18"/>
      <c r="AI31" s="18"/>
      <c r="AJ31" s="10">
        <v>1</v>
      </c>
      <c r="AK31" s="1"/>
      <c r="AL31" s="1"/>
    </row>
    <row r="32" spans="2:38" s="246" customFormat="1" ht="69.95" customHeight="1" x14ac:dyDescent="0.25">
      <c r="B32" s="261" t="s">
        <v>19614</v>
      </c>
      <c r="C32" s="262">
        <v>29</v>
      </c>
      <c r="D32" s="263" t="s">
        <v>21171</v>
      </c>
      <c r="E32" s="264" t="s">
        <v>21172</v>
      </c>
      <c r="F32" s="264" t="s">
        <v>20904</v>
      </c>
      <c r="G32" s="264" t="s">
        <v>21173</v>
      </c>
      <c r="H32" s="265" t="s">
        <v>21174</v>
      </c>
      <c r="I32" s="264" t="s">
        <v>21175</v>
      </c>
      <c r="J32" s="264" t="s">
        <v>21176</v>
      </c>
      <c r="K32" s="265" t="s">
        <v>21177</v>
      </c>
      <c r="L32" s="264" t="s">
        <v>21178</v>
      </c>
      <c r="M32" s="264" t="s">
        <v>21179</v>
      </c>
      <c r="N32" s="264" t="s">
        <v>21180</v>
      </c>
      <c r="O32" s="264" t="s">
        <v>21181</v>
      </c>
      <c r="P32" s="264" t="s">
        <v>21182</v>
      </c>
      <c r="Q32" s="265" t="s">
        <v>20915</v>
      </c>
      <c r="R32" s="264" t="s">
        <v>21183</v>
      </c>
      <c r="S32" s="266" t="s">
        <v>21184</v>
      </c>
      <c r="T32" s="266" t="s">
        <v>21185</v>
      </c>
      <c r="U32" s="266" t="s">
        <v>21186</v>
      </c>
      <c r="Z32" s="268" t="s">
        <v>21187</v>
      </c>
      <c r="AA32" s="268" t="s">
        <v>21188</v>
      </c>
      <c r="AE32" s="269" t="s">
        <v>19719</v>
      </c>
      <c r="AF32" s="269" t="s">
        <v>21189</v>
      </c>
      <c r="AG32"/>
      <c r="AH32" s="18"/>
      <c r="AI32" s="18"/>
      <c r="AJ32" s="10">
        <v>1</v>
      </c>
      <c r="AK32" s="1"/>
      <c r="AL32" s="1"/>
    </row>
    <row r="33" spans="2:38" s="246" customFormat="1" ht="69.95" customHeight="1" x14ac:dyDescent="0.25">
      <c r="B33" s="261" t="s">
        <v>19614</v>
      </c>
      <c r="C33" s="271">
        <v>30</v>
      </c>
      <c r="D33" s="263" t="s">
        <v>21190</v>
      </c>
      <c r="E33" s="272" t="s">
        <v>21191</v>
      </c>
      <c r="F33" s="272" t="s">
        <v>20904</v>
      </c>
      <c r="G33" s="272" t="s">
        <v>20905</v>
      </c>
      <c r="H33" s="273" t="s">
        <v>21192</v>
      </c>
      <c r="I33" s="272" t="s">
        <v>21193</v>
      </c>
      <c r="J33" s="272" t="s">
        <v>21194</v>
      </c>
      <c r="K33" s="273" t="s">
        <v>21195</v>
      </c>
      <c r="L33" s="272" t="s">
        <v>20930</v>
      </c>
      <c r="M33" s="272" t="s">
        <v>21196</v>
      </c>
      <c r="N33" s="272" t="s">
        <v>21197</v>
      </c>
      <c r="O33" s="272" t="s">
        <v>21198</v>
      </c>
      <c r="P33" s="272" t="s">
        <v>21199</v>
      </c>
      <c r="Q33" s="273" t="s">
        <v>20935</v>
      </c>
      <c r="R33" s="272" t="s">
        <v>20895</v>
      </c>
      <c r="S33" s="274" t="s">
        <v>20896</v>
      </c>
      <c r="T33" s="274" t="s">
        <v>21200</v>
      </c>
      <c r="U33" s="274" t="s">
        <v>21201</v>
      </c>
      <c r="Z33" s="268" t="s">
        <v>21202</v>
      </c>
      <c r="AA33" s="268" t="s">
        <v>21203</v>
      </c>
      <c r="AE33" s="269" t="s">
        <v>19719</v>
      </c>
      <c r="AF33" s="269" t="s">
        <v>21204</v>
      </c>
      <c r="AG33"/>
      <c r="AH33" s="18"/>
      <c r="AI33" s="18"/>
      <c r="AJ33" s="10">
        <v>1</v>
      </c>
      <c r="AK33" s="1"/>
      <c r="AL33" s="1"/>
    </row>
    <row r="34" spans="2:38" s="246" customFormat="1" ht="69.95" customHeight="1" x14ac:dyDescent="0.25">
      <c r="B34" s="261" t="s">
        <v>19614</v>
      </c>
      <c r="C34" s="262">
        <v>31</v>
      </c>
      <c r="D34" s="263" t="s">
        <v>21205</v>
      </c>
      <c r="E34" s="264" t="s">
        <v>21206</v>
      </c>
      <c r="F34" s="264" t="s">
        <v>20883</v>
      </c>
      <c r="G34" s="264" t="s">
        <v>20942</v>
      </c>
      <c r="H34" s="265" t="s">
        <v>21207</v>
      </c>
      <c r="I34" s="264" t="s">
        <v>21208</v>
      </c>
      <c r="J34" s="264" t="s">
        <v>21209</v>
      </c>
      <c r="K34" s="265" t="s">
        <v>21210</v>
      </c>
      <c r="L34" s="264" t="s">
        <v>21211</v>
      </c>
      <c r="M34" s="264" t="s">
        <v>21212</v>
      </c>
      <c r="N34" s="264" t="s">
        <v>21213</v>
      </c>
      <c r="O34" s="264" t="s">
        <v>21214</v>
      </c>
      <c r="P34" s="264" t="s">
        <v>21215</v>
      </c>
      <c r="Q34" s="265" t="s">
        <v>20915</v>
      </c>
      <c r="R34" s="264" t="s">
        <v>21216</v>
      </c>
      <c r="S34" s="266" t="s">
        <v>21217</v>
      </c>
      <c r="T34" s="266" t="s">
        <v>21200</v>
      </c>
      <c r="U34" s="266" t="s">
        <v>21218</v>
      </c>
      <c r="Z34" s="268" t="s">
        <v>21219</v>
      </c>
      <c r="AA34" s="268" t="s">
        <v>21220</v>
      </c>
      <c r="AE34" s="269" t="s">
        <v>19719</v>
      </c>
      <c r="AF34" s="269" t="s">
        <v>21221</v>
      </c>
      <c r="AG34"/>
      <c r="AH34" s="18"/>
      <c r="AI34" s="18"/>
      <c r="AJ34" s="10">
        <v>1</v>
      </c>
      <c r="AK34" s="1"/>
      <c r="AL34" s="1"/>
    </row>
    <row r="35" spans="2:38" s="246" customFormat="1" ht="69.95" customHeight="1" x14ac:dyDescent="0.25">
      <c r="B35" s="261" t="s">
        <v>19614</v>
      </c>
      <c r="C35" s="271">
        <v>32</v>
      </c>
      <c r="D35" s="263" t="s">
        <v>21222</v>
      </c>
      <c r="E35" s="272" t="s">
        <v>21223</v>
      </c>
      <c r="F35" s="272" t="s">
        <v>20904</v>
      </c>
      <c r="G35" s="272" t="s">
        <v>20905</v>
      </c>
      <c r="H35" s="273" t="s">
        <v>21224</v>
      </c>
      <c r="I35" s="272" t="s">
        <v>21225</v>
      </c>
      <c r="J35" s="272" t="s">
        <v>21226</v>
      </c>
      <c r="K35" s="273" t="s">
        <v>21227</v>
      </c>
      <c r="L35" s="272" t="s">
        <v>21228</v>
      </c>
      <c r="M35" s="272" t="s">
        <v>21229</v>
      </c>
      <c r="N35" s="272" t="s">
        <v>21230</v>
      </c>
      <c r="O35" s="272" t="s">
        <v>21231</v>
      </c>
      <c r="P35" s="272" t="s">
        <v>21232</v>
      </c>
      <c r="Q35" s="273" t="s">
        <v>20935</v>
      </c>
      <c r="R35" s="272" t="s">
        <v>20895</v>
      </c>
      <c r="S35" s="274" t="s">
        <v>20896</v>
      </c>
      <c r="T35" s="274" t="s">
        <v>21200</v>
      </c>
      <c r="U35" s="274" t="s">
        <v>21233</v>
      </c>
      <c r="Z35" s="268" t="s">
        <v>21234</v>
      </c>
      <c r="AA35" s="268" t="s">
        <v>21235</v>
      </c>
      <c r="AE35" s="269" t="s">
        <v>19719</v>
      </c>
      <c r="AF35" s="269" t="s">
        <v>21236</v>
      </c>
      <c r="AG35"/>
      <c r="AH35" s="18"/>
      <c r="AI35" s="18"/>
      <c r="AJ35" s="10">
        <v>1</v>
      </c>
      <c r="AK35" s="1"/>
      <c r="AL35" s="1"/>
    </row>
    <row r="36" spans="2:38" s="246" customFormat="1" ht="69.95" customHeight="1" x14ac:dyDescent="0.25">
      <c r="B36" s="261" t="s">
        <v>19614</v>
      </c>
      <c r="C36" s="262">
        <v>33</v>
      </c>
      <c r="D36" s="263" t="s">
        <v>21237</v>
      </c>
      <c r="E36" s="264" t="s">
        <v>21238</v>
      </c>
      <c r="F36" s="264" t="s">
        <v>20883</v>
      </c>
      <c r="G36" s="264" t="s">
        <v>20884</v>
      </c>
      <c r="H36" s="265" t="s">
        <v>21239</v>
      </c>
      <c r="I36" s="264" t="s">
        <v>21240</v>
      </c>
      <c r="J36" s="264" t="s">
        <v>21241</v>
      </c>
      <c r="K36" s="265" t="s">
        <v>21242</v>
      </c>
      <c r="L36" s="264" t="s">
        <v>21243</v>
      </c>
      <c r="M36" s="264" t="s">
        <v>21244</v>
      </c>
      <c r="N36" s="264" t="s">
        <v>21245</v>
      </c>
      <c r="O36" s="264" t="s">
        <v>21246</v>
      </c>
      <c r="P36" s="264" t="s">
        <v>21247</v>
      </c>
      <c r="Q36" s="265" t="s">
        <v>20915</v>
      </c>
      <c r="R36" s="264" t="s">
        <v>20952</v>
      </c>
      <c r="S36" s="266" t="s">
        <v>20953</v>
      </c>
      <c r="T36" s="266" t="s">
        <v>21200</v>
      </c>
      <c r="U36" s="266" t="s">
        <v>21248</v>
      </c>
      <c r="Z36" s="268" t="s">
        <v>21249</v>
      </c>
      <c r="AA36" s="268" t="s">
        <v>21250</v>
      </c>
      <c r="AE36" s="269"/>
      <c r="AF36" s="269"/>
      <c r="AG36"/>
      <c r="AH36" s="18"/>
      <c r="AI36" s="18"/>
      <c r="AJ36" s="10">
        <v>1</v>
      </c>
      <c r="AK36" s="1"/>
      <c r="AL36" s="1"/>
    </row>
    <row r="37" spans="2:38" s="246" customFormat="1" ht="69.95" customHeight="1" x14ac:dyDescent="0.25">
      <c r="B37" s="261" t="s">
        <v>19614</v>
      </c>
      <c r="C37" s="271">
        <v>34</v>
      </c>
      <c r="D37" s="263" t="s">
        <v>21251</v>
      </c>
      <c r="E37" s="272" t="s">
        <v>21252</v>
      </c>
      <c r="F37" s="272" t="s">
        <v>20883</v>
      </c>
      <c r="G37" s="272" t="s">
        <v>20884</v>
      </c>
      <c r="H37" s="273" t="s">
        <v>21253</v>
      </c>
      <c r="I37" s="272" t="s">
        <v>21254</v>
      </c>
      <c r="J37" s="272" t="s">
        <v>21255</v>
      </c>
      <c r="K37" s="273" t="s">
        <v>21256</v>
      </c>
      <c r="L37" s="272" t="s">
        <v>21257</v>
      </c>
      <c r="M37" s="272" t="s">
        <v>21258</v>
      </c>
      <c r="N37" s="272" t="s">
        <v>21259</v>
      </c>
      <c r="O37" s="272" t="s">
        <v>21260</v>
      </c>
      <c r="P37" s="272" t="s">
        <v>21261</v>
      </c>
      <c r="Q37" s="273" t="s">
        <v>20915</v>
      </c>
      <c r="R37" s="272" t="s">
        <v>20916</v>
      </c>
      <c r="S37" s="274" t="s">
        <v>20917</v>
      </c>
      <c r="T37" s="274" t="s">
        <v>20897</v>
      </c>
      <c r="U37" s="274" t="s">
        <v>21262</v>
      </c>
      <c r="Z37" s="268" t="s">
        <v>21263</v>
      </c>
      <c r="AA37" s="268" t="s">
        <v>21264</v>
      </c>
      <c r="AE37" s="269" t="s">
        <v>19857</v>
      </c>
      <c r="AF37" s="269" t="s">
        <v>21265</v>
      </c>
      <c r="AG37"/>
      <c r="AH37" s="18"/>
      <c r="AI37" s="18"/>
      <c r="AJ37" s="10">
        <v>1</v>
      </c>
      <c r="AK37" s="1"/>
      <c r="AL37" s="1"/>
    </row>
    <row r="38" spans="2:38" s="246" customFormat="1" ht="69.95" customHeight="1" x14ac:dyDescent="0.25">
      <c r="B38" s="261" t="s">
        <v>19614</v>
      </c>
      <c r="C38" s="262">
        <v>35</v>
      </c>
      <c r="D38" s="263" t="s">
        <v>21266</v>
      </c>
      <c r="E38" s="264" t="s">
        <v>21267</v>
      </c>
      <c r="F38" s="264" t="s">
        <v>20883</v>
      </c>
      <c r="G38" s="264" t="s">
        <v>21136</v>
      </c>
      <c r="H38" s="265" t="s">
        <v>21268</v>
      </c>
      <c r="I38" s="264" t="s">
        <v>21269</v>
      </c>
      <c r="J38" s="264" t="s">
        <v>21270</v>
      </c>
      <c r="K38" s="265" t="s">
        <v>21271</v>
      </c>
      <c r="L38" s="264" t="s">
        <v>21272</v>
      </c>
      <c r="M38" s="264" t="s">
        <v>21273</v>
      </c>
      <c r="N38" s="264" t="s">
        <v>21274</v>
      </c>
      <c r="O38" s="264" t="s">
        <v>21275</v>
      </c>
      <c r="P38" s="264" t="s">
        <v>21276</v>
      </c>
      <c r="Q38" s="265" t="s">
        <v>20915</v>
      </c>
      <c r="R38" s="264" t="s">
        <v>21277</v>
      </c>
      <c r="S38" s="266" t="s">
        <v>21278</v>
      </c>
      <c r="T38" s="266" t="s">
        <v>21279</v>
      </c>
      <c r="U38" s="266" t="s">
        <v>21280</v>
      </c>
      <c r="Z38" s="268" t="s">
        <v>21281</v>
      </c>
      <c r="AA38" s="268" t="s">
        <v>21282</v>
      </c>
      <c r="AE38" s="269" t="s">
        <v>19857</v>
      </c>
      <c r="AF38" s="269" t="s">
        <v>21283</v>
      </c>
      <c r="AG38"/>
      <c r="AH38" s="18"/>
      <c r="AI38" s="18"/>
      <c r="AJ38" s="10">
        <v>1</v>
      </c>
      <c r="AK38" s="1"/>
      <c r="AL38" s="1"/>
    </row>
    <row r="39" spans="2:38" s="246" customFormat="1" ht="69.95" customHeight="1" x14ac:dyDescent="0.25">
      <c r="B39" s="261" t="s">
        <v>19614</v>
      </c>
      <c r="C39" s="271">
        <v>36</v>
      </c>
      <c r="D39" s="263" t="s">
        <v>21284</v>
      </c>
      <c r="E39" s="272" t="s">
        <v>21285</v>
      </c>
      <c r="F39" s="272" t="s">
        <v>20883</v>
      </c>
      <c r="G39" s="272" t="s">
        <v>21136</v>
      </c>
      <c r="H39" s="273" t="s">
        <v>21286</v>
      </c>
      <c r="I39" s="272" t="s">
        <v>21287</v>
      </c>
      <c r="J39" s="272" t="s">
        <v>21288</v>
      </c>
      <c r="K39" s="273" t="s">
        <v>21271</v>
      </c>
      <c r="L39" s="272" t="s">
        <v>21272</v>
      </c>
      <c r="M39" s="272" t="s">
        <v>21289</v>
      </c>
      <c r="N39" s="272" t="s">
        <v>21290</v>
      </c>
      <c r="O39" s="272" t="s">
        <v>21291</v>
      </c>
      <c r="P39" s="272" t="s">
        <v>21292</v>
      </c>
      <c r="Q39" s="273" t="s">
        <v>20915</v>
      </c>
      <c r="R39" s="272" t="s">
        <v>21277</v>
      </c>
      <c r="S39" s="274" t="s">
        <v>21278</v>
      </c>
      <c r="T39" s="274" t="s">
        <v>21279</v>
      </c>
      <c r="U39" s="274" t="s">
        <v>21293</v>
      </c>
      <c r="Z39" s="268" t="s">
        <v>21294</v>
      </c>
      <c r="AA39" s="268" t="s">
        <v>21295</v>
      </c>
      <c r="AE39" s="269" t="s">
        <v>19857</v>
      </c>
      <c r="AF39" s="269" t="s">
        <v>21296</v>
      </c>
      <c r="AG39"/>
      <c r="AH39" s="18"/>
      <c r="AI39" s="18"/>
      <c r="AJ39" s="10">
        <v>1</v>
      </c>
      <c r="AK39" s="1"/>
      <c r="AL39" s="1"/>
    </row>
    <row r="40" spans="2:38" s="246" customFormat="1" ht="69.95" customHeight="1" x14ac:dyDescent="0.25">
      <c r="B40" s="261" t="s">
        <v>19614</v>
      </c>
      <c r="C40" s="262">
        <v>37</v>
      </c>
      <c r="D40" s="263" t="s">
        <v>21297</v>
      </c>
      <c r="E40" s="264" t="s">
        <v>21298</v>
      </c>
      <c r="F40" s="264" t="s">
        <v>20883</v>
      </c>
      <c r="G40" s="264" t="s">
        <v>21136</v>
      </c>
      <c r="H40" s="265" t="s">
        <v>21299</v>
      </c>
      <c r="I40" s="264" t="s">
        <v>21300</v>
      </c>
      <c r="J40" s="264" t="s">
        <v>21301</v>
      </c>
      <c r="K40" s="265" t="s">
        <v>21302</v>
      </c>
      <c r="L40" s="264" t="s">
        <v>21303</v>
      </c>
      <c r="M40" s="264" t="s">
        <v>21304</v>
      </c>
      <c r="N40" s="264" t="s">
        <v>21305</v>
      </c>
      <c r="O40" s="264" t="s">
        <v>21306</v>
      </c>
      <c r="P40" s="264" t="s">
        <v>21307</v>
      </c>
      <c r="Q40" s="265" t="s">
        <v>20915</v>
      </c>
      <c r="R40" s="264" t="s">
        <v>21216</v>
      </c>
      <c r="S40" s="266" t="s">
        <v>21217</v>
      </c>
      <c r="T40" s="266" t="s">
        <v>21308</v>
      </c>
      <c r="U40" s="266" t="s">
        <v>21309</v>
      </c>
      <c r="Z40" s="268" t="s">
        <v>19054</v>
      </c>
      <c r="AA40" s="268" t="s">
        <v>21310</v>
      </c>
      <c r="AE40" s="269" t="s">
        <v>19857</v>
      </c>
      <c r="AF40" s="269" t="s">
        <v>21311</v>
      </c>
      <c r="AG40"/>
      <c r="AH40" s="18"/>
      <c r="AI40" s="18"/>
      <c r="AJ40" s="10">
        <v>1</v>
      </c>
      <c r="AK40" s="1"/>
      <c r="AL40" s="1"/>
    </row>
    <row r="41" spans="2:38" s="246" customFormat="1" ht="69.95" customHeight="1" x14ac:dyDescent="0.25">
      <c r="B41" s="261" t="s">
        <v>19614</v>
      </c>
      <c r="C41" s="271">
        <v>38</v>
      </c>
      <c r="D41" s="263" t="s">
        <v>21312</v>
      </c>
      <c r="E41" s="272" t="s">
        <v>21313</v>
      </c>
      <c r="F41" s="272" t="s">
        <v>20883</v>
      </c>
      <c r="G41" s="272" t="s">
        <v>21136</v>
      </c>
      <c r="H41" s="273" t="s">
        <v>21314</v>
      </c>
      <c r="I41" s="272" t="s">
        <v>21315</v>
      </c>
      <c r="J41" s="272" t="s">
        <v>21316</v>
      </c>
      <c r="K41" s="273" t="s">
        <v>21317</v>
      </c>
      <c r="L41" s="272" t="s">
        <v>21318</v>
      </c>
      <c r="M41" s="272" t="s">
        <v>21179</v>
      </c>
      <c r="N41" s="272" t="s">
        <v>21319</v>
      </c>
      <c r="O41" s="272" t="s">
        <v>21320</v>
      </c>
      <c r="P41" s="272" t="s">
        <v>21321</v>
      </c>
      <c r="Q41" s="273" t="s">
        <v>20915</v>
      </c>
      <c r="R41" s="272" t="s">
        <v>21322</v>
      </c>
      <c r="S41" s="274" t="s">
        <v>21323</v>
      </c>
      <c r="T41" s="274" t="s">
        <v>21185</v>
      </c>
      <c r="U41" s="274" t="s">
        <v>21324</v>
      </c>
      <c r="Z41" s="268" t="s">
        <v>21325</v>
      </c>
      <c r="AA41" s="268" t="s">
        <v>21326</v>
      </c>
      <c r="AE41" s="269" t="s">
        <v>19857</v>
      </c>
      <c r="AF41" s="269" t="s">
        <v>21327</v>
      </c>
      <c r="AG41"/>
      <c r="AH41" s="18"/>
      <c r="AI41" s="18"/>
      <c r="AJ41" s="10">
        <v>1</v>
      </c>
      <c r="AK41" s="1"/>
      <c r="AL41" s="1"/>
    </row>
    <row r="42" spans="2:38" s="246" customFormat="1" ht="69.95" customHeight="1" x14ac:dyDescent="0.25">
      <c r="B42" s="261" t="s">
        <v>19614</v>
      </c>
      <c r="C42" s="262">
        <v>39</v>
      </c>
      <c r="D42" s="263" t="s">
        <v>21328</v>
      </c>
      <c r="E42" s="264" t="s">
        <v>21329</v>
      </c>
      <c r="F42" s="264" t="s">
        <v>20737</v>
      </c>
      <c r="G42" s="264" t="s">
        <v>21008</v>
      </c>
      <c r="H42" s="265" t="s">
        <v>21330</v>
      </c>
      <c r="I42" s="264" t="s">
        <v>20740</v>
      </c>
      <c r="J42" s="264" t="s">
        <v>20962</v>
      </c>
      <c r="K42" s="265" t="s">
        <v>21331</v>
      </c>
      <c r="L42" s="264" t="s">
        <v>20743</v>
      </c>
      <c r="M42" s="264" t="s">
        <v>21164</v>
      </c>
      <c r="N42" s="264" t="s">
        <v>20763</v>
      </c>
      <c r="O42" s="264" t="s">
        <v>20746</v>
      </c>
      <c r="P42" s="264" t="s">
        <v>20747</v>
      </c>
      <c r="Q42" s="265" t="s">
        <v>21332</v>
      </c>
      <c r="R42" s="264" t="s">
        <v>20749</v>
      </c>
      <c r="S42" s="266" t="s">
        <v>20750</v>
      </c>
      <c r="T42" s="266" t="s">
        <v>21333</v>
      </c>
      <c r="U42" s="266" t="s">
        <v>21334</v>
      </c>
      <c r="Z42" s="268" t="s">
        <v>21335</v>
      </c>
      <c r="AA42" s="268" t="s">
        <v>21336</v>
      </c>
      <c r="AE42" s="269"/>
      <c r="AF42" s="269"/>
      <c r="AG42"/>
      <c r="AH42" s="18"/>
      <c r="AI42" s="18"/>
      <c r="AJ42" s="10">
        <v>1</v>
      </c>
      <c r="AK42" s="1"/>
      <c r="AL42" s="1"/>
    </row>
    <row r="43" spans="2:38" s="246" customFormat="1" ht="69.95" customHeight="1" x14ac:dyDescent="0.25">
      <c r="B43" s="261" t="s">
        <v>19614</v>
      </c>
      <c r="C43" s="271">
        <v>40</v>
      </c>
      <c r="D43" s="263" t="s">
        <v>21337</v>
      </c>
      <c r="E43" s="272" t="s">
        <v>21338</v>
      </c>
      <c r="F43" s="272" t="s">
        <v>20755</v>
      </c>
      <c r="G43" s="272" t="s">
        <v>21339</v>
      </c>
      <c r="H43" s="273" t="s">
        <v>21340</v>
      </c>
      <c r="I43" s="272" t="s">
        <v>20758</v>
      </c>
      <c r="J43" s="272" t="s">
        <v>20779</v>
      </c>
      <c r="K43" s="273" t="s">
        <v>21341</v>
      </c>
      <c r="L43" s="272" t="s">
        <v>20761</v>
      </c>
      <c r="M43" s="272" t="s">
        <v>20827</v>
      </c>
      <c r="N43" s="272" t="s">
        <v>20763</v>
      </c>
      <c r="O43" s="272" t="s">
        <v>20764</v>
      </c>
      <c r="P43" s="272" t="s">
        <v>20815</v>
      </c>
      <c r="Q43" s="273" t="s">
        <v>21342</v>
      </c>
      <c r="R43" s="272" t="s">
        <v>20767</v>
      </c>
      <c r="S43" s="274" t="s">
        <v>20768</v>
      </c>
      <c r="T43" s="274" t="s">
        <v>20783</v>
      </c>
      <c r="U43" s="274" t="s">
        <v>21343</v>
      </c>
      <c r="Z43" s="268" t="s">
        <v>21344</v>
      </c>
      <c r="AA43" s="268" t="s">
        <v>21345</v>
      </c>
      <c r="AE43" s="269" t="s">
        <v>20005</v>
      </c>
      <c r="AF43" s="269" t="s">
        <v>21346</v>
      </c>
      <c r="AG43"/>
      <c r="AH43" s="18"/>
      <c r="AI43" s="18"/>
      <c r="AJ43" s="10">
        <v>1</v>
      </c>
      <c r="AK43" s="1"/>
      <c r="AL43" s="1"/>
    </row>
    <row r="44" spans="2:38" s="246" customFormat="1" ht="69.95" customHeight="1" x14ac:dyDescent="0.25">
      <c r="B44" s="261" t="s">
        <v>19614</v>
      </c>
      <c r="C44" s="262">
        <v>41</v>
      </c>
      <c r="D44" s="263" t="s">
        <v>21347</v>
      </c>
      <c r="E44" s="264" t="s">
        <v>21348</v>
      </c>
      <c r="F44" s="264" t="s">
        <v>20737</v>
      </c>
      <c r="G44" s="264" t="s">
        <v>20738</v>
      </c>
      <c r="H44" s="265" t="s">
        <v>21349</v>
      </c>
      <c r="I44" s="264" t="s">
        <v>20740</v>
      </c>
      <c r="J44" s="264" t="s">
        <v>21038</v>
      </c>
      <c r="K44" s="265" t="s">
        <v>21350</v>
      </c>
      <c r="L44" s="264" t="s">
        <v>20743</v>
      </c>
      <c r="M44" s="264" t="s">
        <v>21012</v>
      </c>
      <c r="N44" s="264" t="s">
        <v>20745</v>
      </c>
      <c r="O44" s="264" t="s">
        <v>20746</v>
      </c>
      <c r="P44" s="264" t="s">
        <v>21351</v>
      </c>
      <c r="Q44" s="265" t="s">
        <v>20915</v>
      </c>
      <c r="R44" s="264" t="s">
        <v>20749</v>
      </c>
      <c r="S44" s="266" t="s">
        <v>20750</v>
      </c>
      <c r="T44" s="266" t="s">
        <v>21167</v>
      </c>
      <c r="U44" s="266" t="s">
        <v>21352</v>
      </c>
      <c r="Z44" s="268" t="s">
        <v>21353</v>
      </c>
      <c r="AA44" s="268" t="s">
        <v>21354</v>
      </c>
      <c r="AE44" s="269" t="s">
        <v>20005</v>
      </c>
      <c r="AF44" s="269" t="s">
        <v>21355</v>
      </c>
      <c r="AG44"/>
      <c r="AH44" s="18"/>
      <c r="AI44" s="18"/>
      <c r="AJ44" s="10">
        <v>1</v>
      </c>
      <c r="AK44" s="1"/>
      <c r="AL44" s="1"/>
    </row>
    <row r="45" spans="2:38" s="246" customFormat="1" ht="69.95" customHeight="1" x14ac:dyDescent="0.25">
      <c r="B45" s="261" t="s">
        <v>19614</v>
      </c>
      <c r="C45" s="271">
        <v>42</v>
      </c>
      <c r="D45" s="263" t="s">
        <v>21356</v>
      </c>
      <c r="E45" s="272" t="s">
        <v>21357</v>
      </c>
      <c r="F45" s="272" t="s">
        <v>20883</v>
      </c>
      <c r="G45" s="272" t="s">
        <v>20942</v>
      </c>
      <c r="H45" s="273" t="s">
        <v>21358</v>
      </c>
      <c r="I45" s="272" t="s">
        <v>21359</v>
      </c>
      <c r="J45" s="272" t="s">
        <v>21360</v>
      </c>
      <c r="K45" s="273" t="s">
        <v>21361</v>
      </c>
      <c r="L45" s="272" t="s">
        <v>21362</v>
      </c>
      <c r="M45" s="272" t="s">
        <v>21363</v>
      </c>
      <c r="N45" s="272" t="s">
        <v>21364</v>
      </c>
      <c r="O45" s="272" t="s">
        <v>21365</v>
      </c>
      <c r="P45" s="272" t="s">
        <v>21366</v>
      </c>
      <c r="Q45" s="273" t="s">
        <v>20915</v>
      </c>
      <c r="R45" s="272" t="s">
        <v>20895</v>
      </c>
      <c r="S45" s="274" t="s">
        <v>20896</v>
      </c>
      <c r="T45" s="274" t="s">
        <v>20954</v>
      </c>
      <c r="U45" s="274" t="s">
        <v>21367</v>
      </c>
      <c r="Z45" s="268" t="s">
        <v>21368</v>
      </c>
      <c r="AA45" s="268" t="s">
        <v>21368</v>
      </c>
      <c r="AE45" s="269" t="s">
        <v>20005</v>
      </c>
      <c r="AF45" s="269" t="s">
        <v>21369</v>
      </c>
      <c r="AG45"/>
      <c r="AH45" s="18"/>
      <c r="AI45" s="18"/>
      <c r="AJ45" s="10">
        <v>1</v>
      </c>
      <c r="AK45" s="1"/>
      <c r="AL45" s="1"/>
    </row>
    <row r="46" spans="2:38" s="246" customFormat="1" ht="69.95" customHeight="1" x14ac:dyDescent="0.25">
      <c r="B46" s="261" t="s">
        <v>19614</v>
      </c>
      <c r="C46" s="262">
        <v>43</v>
      </c>
      <c r="D46" s="263" t="s">
        <v>21370</v>
      </c>
      <c r="E46" s="264" t="s">
        <v>21371</v>
      </c>
      <c r="F46" s="264" t="s">
        <v>20883</v>
      </c>
      <c r="G46" s="264" t="s">
        <v>20884</v>
      </c>
      <c r="H46" s="265" t="s">
        <v>21372</v>
      </c>
      <c r="I46" s="264" t="s">
        <v>21373</v>
      </c>
      <c r="J46" s="264" t="s">
        <v>21374</v>
      </c>
      <c r="K46" s="265" t="s">
        <v>21375</v>
      </c>
      <c r="L46" s="264" t="s">
        <v>21376</v>
      </c>
      <c r="M46" s="264" t="s">
        <v>21377</v>
      </c>
      <c r="N46" s="264" t="s">
        <v>21378</v>
      </c>
      <c r="O46" s="264" t="s">
        <v>21379</v>
      </c>
      <c r="P46" s="264" t="s">
        <v>21380</v>
      </c>
      <c r="Q46" s="265" t="s">
        <v>20915</v>
      </c>
      <c r="R46" s="264" t="s">
        <v>21381</v>
      </c>
      <c r="S46" s="266" t="s">
        <v>21382</v>
      </c>
      <c r="T46" s="266" t="s">
        <v>21383</v>
      </c>
      <c r="U46" s="266" t="s">
        <v>21384</v>
      </c>
      <c r="Z46" s="268" t="s">
        <v>21385</v>
      </c>
      <c r="AA46" s="268" t="s">
        <v>21386</v>
      </c>
      <c r="AE46" s="269" t="s">
        <v>20005</v>
      </c>
      <c r="AF46" s="269" t="s">
        <v>21387</v>
      </c>
      <c r="AG46"/>
      <c r="AH46" s="18"/>
      <c r="AI46" s="18"/>
      <c r="AJ46" s="10">
        <v>1</v>
      </c>
      <c r="AK46" s="1"/>
      <c r="AL46" s="1"/>
    </row>
    <row r="47" spans="2:38" s="246" customFormat="1" ht="69.95" customHeight="1" x14ac:dyDescent="0.25">
      <c r="B47" s="261" t="s">
        <v>19614</v>
      </c>
      <c r="C47" s="271">
        <v>44</v>
      </c>
      <c r="D47" s="263" t="s">
        <v>21388</v>
      </c>
      <c r="E47" s="272" t="s">
        <v>21389</v>
      </c>
      <c r="F47" s="272" t="s">
        <v>20883</v>
      </c>
      <c r="G47" s="272" t="s">
        <v>21136</v>
      </c>
      <c r="H47" s="273" t="s">
        <v>21390</v>
      </c>
      <c r="I47" s="272" t="s">
        <v>21391</v>
      </c>
      <c r="J47" s="272" t="s">
        <v>21392</v>
      </c>
      <c r="K47" s="273" t="s">
        <v>21393</v>
      </c>
      <c r="L47" s="272" t="s">
        <v>21394</v>
      </c>
      <c r="M47" s="272" t="s">
        <v>21395</v>
      </c>
      <c r="N47" s="272" t="s">
        <v>21396</v>
      </c>
      <c r="O47" s="272" t="s">
        <v>21397</v>
      </c>
      <c r="P47" s="272" t="s">
        <v>21398</v>
      </c>
      <c r="Q47" s="273" t="s">
        <v>20915</v>
      </c>
      <c r="R47" s="272" t="s">
        <v>21399</v>
      </c>
      <c r="S47" s="274" t="s">
        <v>21400</v>
      </c>
      <c r="T47" s="274" t="s">
        <v>21401</v>
      </c>
      <c r="U47" s="274" t="s">
        <v>21402</v>
      </c>
      <c r="Z47" s="268" t="s">
        <v>21403</v>
      </c>
      <c r="AA47" s="268" t="s">
        <v>21404</v>
      </c>
      <c r="AE47" s="269"/>
      <c r="AF47" s="269"/>
      <c r="AG47"/>
      <c r="AH47" s="18"/>
      <c r="AI47" s="18"/>
      <c r="AJ47" s="10">
        <v>1</v>
      </c>
      <c r="AK47" s="1"/>
      <c r="AL47" s="1"/>
    </row>
    <row r="48" spans="2:38" s="246" customFormat="1" ht="69.95" customHeight="1" x14ac:dyDescent="0.25">
      <c r="B48" s="261" t="s">
        <v>19614</v>
      </c>
      <c r="C48" s="262">
        <v>45</v>
      </c>
      <c r="D48" s="263" t="s">
        <v>21405</v>
      </c>
      <c r="E48" s="264" t="s">
        <v>21406</v>
      </c>
      <c r="F48" s="264" t="s">
        <v>20904</v>
      </c>
      <c r="G48" s="264" t="s">
        <v>20905</v>
      </c>
      <c r="H48" s="265" t="s">
        <v>21407</v>
      </c>
      <c r="I48" s="264" t="s">
        <v>21408</v>
      </c>
      <c r="J48" s="264" t="s">
        <v>21409</v>
      </c>
      <c r="K48" s="265" t="s">
        <v>21410</v>
      </c>
      <c r="L48" s="264" t="s">
        <v>21411</v>
      </c>
      <c r="M48" s="264" t="s">
        <v>21412</v>
      </c>
      <c r="N48" s="264" t="s">
        <v>21413</v>
      </c>
      <c r="O48" s="264" t="s">
        <v>21414</v>
      </c>
      <c r="P48" s="264" t="s">
        <v>21415</v>
      </c>
      <c r="Q48" s="265" t="s">
        <v>20915</v>
      </c>
      <c r="R48" s="264" t="s">
        <v>21216</v>
      </c>
      <c r="S48" s="266" t="s">
        <v>21217</v>
      </c>
      <c r="T48" s="266" t="s">
        <v>20897</v>
      </c>
      <c r="U48" s="266" t="s">
        <v>21416</v>
      </c>
      <c r="Z48" s="268" t="s">
        <v>21417</v>
      </c>
      <c r="AA48" s="268" t="s">
        <v>21418</v>
      </c>
      <c r="AE48" s="269" t="s">
        <v>20127</v>
      </c>
      <c r="AF48" s="269" t="s">
        <v>21419</v>
      </c>
      <c r="AG48"/>
      <c r="AH48" s="18"/>
      <c r="AI48" s="18"/>
      <c r="AJ48" s="10">
        <v>1</v>
      </c>
      <c r="AK48" s="1"/>
      <c r="AL48" s="1"/>
    </row>
    <row r="49" spans="2:38" s="246" customFormat="1" ht="69.95" customHeight="1" x14ac:dyDescent="0.25">
      <c r="B49" s="261" t="s">
        <v>19614</v>
      </c>
      <c r="C49" s="271">
        <v>46</v>
      </c>
      <c r="D49" s="263" t="s">
        <v>21420</v>
      </c>
      <c r="E49" s="272" t="s">
        <v>21421</v>
      </c>
      <c r="F49" s="272" t="s">
        <v>20904</v>
      </c>
      <c r="G49" s="272" t="s">
        <v>20905</v>
      </c>
      <c r="H49" s="273" t="s">
        <v>21422</v>
      </c>
      <c r="I49" s="272" t="s">
        <v>21423</v>
      </c>
      <c r="J49" s="272" t="s">
        <v>21424</v>
      </c>
      <c r="K49" s="273" t="s">
        <v>21425</v>
      </c>
      <c r="L49" s="272" t="s">
        <v>21426</v>
      </c>
      <c r="M49" s="272" t="s">
        <v>21427</v>
      </c>
      <c r="N49" s="272" t="s">
        <v>21428</v>
      </c>
      <c r="O49" s="272" t="s">
        <v>21429</v>
      </c>
      <c r="P49" s="272" t="s">
        <v>21430</v>
      </c>
      <c r="Q49" s="273" t="s">
        <v>20935</v>
      </c>
      <c r="R49" s="272" t="s">
        <v>21431</v>
      </c>
      <c r="S49" s="274" t="s">
        <v>21432</v>
      </c>
      <c r="T49" s="274" t="s">
        <v>21433</v>
      </c>
      <c r="U49" s="274" t="s">
        <v>21434</v>
      </c>
      <c r="Z49" s="268" t="s">
        <v>21435</v>
      </c>
      <c r="AA49" s="268" t="s">
        <v>21436</v>
      </c>
      <c r="AE49" s="269" t="s">
        <v>20127</v>
      </c>
      <c r="AF49" s="269" t="s">
        <v>21437</v>
      </c>
      <c r="AG49"/>
      <c r="AH49" s="18"/>
      <c r="AI49" s="18"/>
      <c r="AJ49" s="10">
        <v>1</v>
      </c>
      <c r="AK49" s="1"/>
      <c r="AL49" s="1"/>
    </row>
    <row r="50" spans="2:38" s="246" customFormat="1" ht="69.95" customHeight="1" x14ac:dyDescent="0.25">
      <c r="B50" s="261" t="s">
        <v>19614</v>
      </c>
      <c r="C50" s="262">
        <v>47</v>
      </c>
      <c r="D50" s="263" t="s">
        <v>21438</v>
      </c>
      <c r="E50" s="264" t="s">
        <v>21439</v>
      </c>
      <c r="F50" s="264" t="s">
        <v>20904</v>
      </c>
      <c r="G50" s="264" t="s">
        <v>21085</v>
      </c>
      <c r="H50" s="265" t="s">
        <v>21440</v>
      </c>
      <c r="I50" s="264" t="s">
        <v>21441</v>
      </c>
      <c r="J50" s="264" t="s">
        <v>21442</v>
      </c>
      <c r="K50" s="265" t="s">
        <v>20929</v>
      </c>
      <c r="L50" s="264" t="s">
        <v>20930</v>
      </c>
      <c r="M50" s="264" t="s">
        <v>21443</v>
      </c>
      <c r="N50" s="264" t="s">
        <v>21444</v>
      </c>
      <c r="O50" s="264" t="s">
        <v>21445</v>
      </c>
      <c r="P50" s="264" t="s">
        <v>21446</v>
      </c>
      <c r="Q50" s="265" t="s">
        <v>20915</v>
      </c>
      <c r="R50" s="264" t="s">
        <v>20895</v>
      </c>
      <c r="S50" s="266" t="s">
        <v>20896</v>
      </c>
      <c r="T50" s="266" t="s">
        <v>20897</v>
      </c>
      <c r="U50" s="266" t="s">
        <v>21447</v>
      </c>
      <c r="Z50" s="268" t="s">
        <v>21448</v>
      </c>
      <c r="AA50" s="268" t="s">
        <v>21449</v>
      </c>
      <c r="AE50" s="269" t="s">
        <v>20127</v>
      </c>
      <c r="AF50" s="269" t="s">
        <v>21450</v>
      </c>
      <c r="AG50"/>
      <c r="AH50" s="18"/>
      <c r="AI50" s="18"/>
      <c r="AJ50" s="10">
        <v>1</v>
      </c>
      <c r="AK50" s="1"/>
      <c r="AL50" s="1"/>
    </row>
    <row r="51" spans="2:38" s="246" customFormat="1" ht="69.95" customHeight="1" x14ac:dyDescent="0.25">
      <c r="B51" s="261" t="s">
        <v>19614</v>
      </c>
      <c r="C51" s="271">
        <v>48</v>
      </c>
      <c r="D51" s="263" t="s">
        <v>21451</v>
      </c>
      <c r="E51" s="272" t="s">
        <v>21452</v>
      </c>
      <c r="F51" s="272" t="s">
        <v>20904</v>
      </c>
      <c r="G51" s="272" t="s">
        <v>21085</v>
      </c>
      <c r="H51" s="273" t="s">
        <v>21453</v>
      </c>
      <c r="I51" s="272" t="s">
        <v>21454</v>
      </c>
      <c r="J51" s="272" t="s">
        <v>21455</v>
      </c>
      <c r="K51" s="273" t="s">
        <v>21195</v>
      </c>
      <c r="L51" s="272" t="s">
        <v>21456</v>
      </c>
      <c r="M51" s="272" t="s">
        <v>21443</v>
      </c>
      <c r="N51" s="272" t="s">
        <v>21457</v>
      </c>
      <c r="O51" s="272" t="s">
        <v>21458</v>
      </c>
      <c r="P51" s="272" t="s">
        <v>21459</v>
      </c>
      <c r="Q51" s="273" t="s">
        <v>20915</v>
      </c>
      <c r="R51" s="272" t="s">
        <v>21216</v>
      </c>
      <c r="S51" s="274" t="s">
        <v>21217</v>
      </c>
      <c r="T51" s="274" t="s">
        <v>20897</v>
      </c>
      <c r="U51" s="274" t="s">
        <v>21460</v>
      </c>
      <c r="Z51" s="268" t="s">
        <v>21461</v>
      </c>
      <c r="AA51" s="268" t="s">
        <v>21462</v>
      </c>
      <c r="AE51" s="269" t="s">
        <v>20127</v>
      </c>
      <c r="AF51" s="269" t="s">
        <v>21463</v>
      </c>
      <c r="AG51"/>
      <c r="AH51" s="18"/>
      <c r="AI51" s="18"/>
      <c r="AJ51" s="10">
        <v>1</v>
      </c>
      <c r="AK51" s="1"/>
      <c r="AL51" s="1"/>
    </row>
    <row r="52" spans="2:38" s="246" customFormat="1" ht="69.95" customHeight="1" x14ac:dyDescent="0.25">
      <c r="B52" s="261" t="s">
        <v>19614</v>
      </c>
      <c r="C52" s="262">
        <v>49</v>
      </c>
      <c r="D52" s="263" t="s">
        <v>21464</v>
      </c>
      <c r="E52" s="264" t="s">
        <v>21465</v>
      </c>
      <c r="F52" s="264" t="s">
        <v>20904</v>
      </c>
      <c r="G52" s="264" t="s">
        <v>21085</v>
      </c>
      <c r="H52" s="265" t="s">
        <v>21466</v>
      </c>
      <c r="I52" s="264" t="s">
        <v>21467</v>
      </c>
      <c r="J52" s="264" t="s">
        <v>21468</v>
      </c>
      <c r="K52" s="265" t="s">
        <v>21469</v>
      </c>
      <c r="L52" s="264" t="s">
        <v>21470</v>
      </c>
      <c r="M52" s="264" t="s">
        <v>21471</v>
      </c>
      <c r="N52" s="264" t="s">
        <v>21472</v>
      </c>
      <c r="O52" s="264" t="s">
        <v>21473</v>
      </c>
      <c r="P52" s="264" t="s">
        <v>21474</v>
      </c>
      <c r="Q52" s="265" t="s">
        <v>20915</v>
      </c>
      <c r="R52" s="264" t="s">
        <v>21216</v>
      </c>
      <c r="S52" s="266" t="s">
        <v>21217</v>
      </c>
      <c r="T52" s="266" t="s">
        <v>21095</v>
      </c>
      <c r="U52" s="266" t="s">
        <v>21475</v>
      </c>
      <c r="Z52" s="268" t="s">
        <v>21476</v>
      </c>
      <c r="AA52" s="268" t="s">
        <v>21477</v>
      </c>
      <c r="AE52" s="269"/>
      <c r="AF52" s="269"/>
      <c r="AG52"/>
      <c r="AH52" s="18"/>
      <c r="AI52" s="18"/>
      <c r="AJ52" s="10">
        <v>1</v>
      </c>
      <c r="AK52" s="1"/>
      <c r="AL52" s="1"/>
    </row>
    <row r="53" spans="2:38" s="246" customFormat="1" ht="69.95" customHeight="1" x14ac:dyDescent="0.25">
      <c r="B53" s="261" t="s">
        <v>19614</v>
      </c>
      <c r="C53" s="271">
        <v>50</v>
      </c>
      <c r="D53" s="263" t="s">
        <v>21478</v>
      </c>
      <c r="E53" s="272" t="s">
        <v>21479</v>
      </c>
      <c r="F53" s="272" t="s">
        <v>20904</v>
      </c>
      <c r="G53" s="272" t="s">
        <v>21085</v>
      </c>
      <c r="H53" s="273" t="s">
        <v>21480</v>
      </c>
      <c r="I53" s="272" t="s">
        <v>21481</v>
      </c>
      <c r="J53" s="272" t="s">
        <v>21482</v>
      </c>
      <c r="K53" s="273" t="s">
        <v>21483</v>
      </c>
      <c r="L53" s="272" t="s">
        <v>21484</v>
      </c>
      <c r="M53" s="272" t="s">
        <v>21485</v>
      </c>
      <c r="N53" s="272" t="s">
        <v>21486</v>
      </c>
      <c r="O53" s="272" t="s">
        <v>21487</v>
      </c>
      <c r="P53" s="272" t="s">
        <v>21488</v>
      </c>
      <c r="Q53" s="273" t="s">
        <v>20915</v>
      </c>
      <c r="R53" s="272" t="s">
        <v>20916</v>
      </c>
      <c r="S53" s="274" t="s">
        <v>20917</v>
      </c>
      <c r="T53" s="274" t="s">
        <v>21200</v>
      </c>
      <c r="U53" s="274" t="s">
        <v>21489</v>
      </c>
      <c r="Z53" s="268" t="s">
        <v>21490</v>
      </c>
      <c r="AA53" s="268" t="s">
        <v>21491</v>
      </c>
      <c r="AE53" s="269" t="s">
        <v>20268</v>
      </c>
      <c r="AF53" s="269" t="s">
        <v>21492</v>
      </c>
      <c r="AG53"/>
      <c r="AH53" s="18"/>
      <c r="AI53" s="18"/>
      <c r="AJ53" s="10">
        <v>1</v>
      </c>
      <c r="AK53" s="1"/>
      <c r="AL53" s="1"/>
    </row>
    <row r="54" spans="2:38" s="246" customFormat="1" ht="69.95" customHeight="1" x14ac:dyDescent="0.25">
      <c r="B54" s="261" t="s">
        <v>19614</v>
      </c>
      <c r="C54" s="262">
        <v>51</v>
      </c>
      <c r="D54" s="263" t="s">
        <v>21493</v>
      </c>
      <c r="E54" s="264" t="s">
        <v>21494</v>
      </c>
      <c r="F54" s="264" t="s">
        <v>20904</v>
      </c>
      <c r="G54" s="264" t="s">
        <v>21173</v>
      </c>
      <c r="H54" s="265" t="s">
        <v>21495</v>
      </c>
      <c r="I54" s="264" t="s">
        <v>21496</v>
      </c>
      <c r="J54" s="264" t="s">
        <v>21497</v>
      </c>
      <c r="K54" s="265" t="s">
        <v>21498</v>
      </c>
      <c r="L54" s="264" t="s">
        <v>21484</v>
      </c>
      <c r="M54" s="264" t="s">
        <v>21499</v>
      </c>
      <c r="N54" s="264" t="s">
        <v>21500</v>
      </c>
      <c r="O54" s="264" t="s">
        <v>21501</v>
      </c>
      <c r="P54" s="264" t="s">
        <v>21502</v>
      </c>
      <c r="Q54" s="265" t="s">
        <v>20935</v>
      </c>
      <c r="R54" s="264" t="s">
        <v>20916</v>
      </c>
      <c r="S54" s="266" t="s">
        <v>20917</v>
      </c>
      <c r="T54" s="266" t="s">
        <v>21503</v>
      </c>
      <c r="U54" s="266" t="s">
        <v>21504</v>
      </c>
      <c r="Z54" s="268" t="s">
        <v>21045</v>
      </c>
      <c r="AA54" s="268" t="s">
        <v>21046</v>
      </c>
      <c r="AE54" s="269" t="s">
        <v>20268</v>
      </c>
      <c r="AF54" s="269" t="s">
        <v>21505</v>
      </c>
      <c r="AG54"/>
      <c r="AH54" s="18"/>
      <c r="AI54" s="18"/>
      <c r="AJ54" s="10">
        <v>1</v>
      </c>
      <c r="AK54" s="1"/>
      <c r="AL54" s="1"/>
    </row>
    <row r="55" spans="2:38" s="246" customFormat="1" ht="69.95" customHeight="1" x14ac:dyDescent="0.25">
      <c r="B55" s="261" t="s">
        <v>19614</v>
      </c>
      <c r="C55" s="271">
        <v>52</v>
      </c>
      <c r="D55" s="263" t="s">
        <v>21506</v>
      </c>
      <c r="E55" s="272" t="s">
        <v>21507</v>
      </c>
      <c r="F55" s="272" t="s">
        <v>20883</v>
      </c>
      <c r="G55" s="272" t="s">
        <v>21136</v>
      </c>
      <c r="H55" s="273" t="s">
        <v>21508</v>
      </c>
      <c r="I55" s="272" t="s">
        <v>21509</v>
      </c>
      <c r="J55" s="272" t="s">
        <v>21510</v>
      </c>
      <c r="K55" s="273" t="s">
        <v>21511</v>
      </c>
      <c r="L55" s="272" t="s">
        <v>21512</v>
      </c>
      <c r="M55" s="272" t="s">
        <v>21513</v>
      </c>
      <c r="N55" s="272" t="s">
        <v>21514</v>
      </c>
      <c r="O55" s="272" t="s">
        <v>21515</v>
      </c>
      <c r="P55" s="272" t="s">
        <v>21516</v>
      </c>
      <c r="Q55" s="273" t="s">
        <v>20935</v>
      </c>
      <c r="R55" s="272" t="s">
        <v>20916</v>
      </c>
      <c r="S55" s="274" t="s">
        <v>20917</v>
      </c>
      <c r="T55" s="274" t="s">
        <v>21200</v>
      </c>
      <c r="U55" s="274" t="s">
        <v>21517</v>
      </c>
      <c r="Z55" s="268" t="s">
        <v>21518</v>
      </c>
      <c r="AA55" s="268" t="s">
        <v>21519</v>
      </c>
      <c r="AE55" s="269" t="s">
        <v>20268</v>
      </c>
      <c r="AF55" s="269" t="s">
        <v>21520</v>
      </c>
      <c r="AG55"/>
      <c r="AH55" s="18"/>
      <c r="AI55" s="18"/>
      <c r="AJ55" s="10">
        <v>1</v>
      </c>
      <c r="AK55" s="1"/>
      <c r="AL55" s="1"/>
    </row>
    <row r="56" spans="2:38" s="246" customFormat="1" ht="69.95" customHeight="1" x14ac:dyDescent="0.25">
      <c r="B56" s="261" t="s">
        <v>19614</v>
      </c>
      <c r="C56" s="262">
        <v>53</v>
      </c>
      <c r="D56" s="263" t="s">
        <v>21521</v>
      </c>
      <c r="E56" s="264" t="s">
        <v>21522</v>
      </c>
      <c r="F56" s="264" t="s">
        <v>20904</v>
      </c>
      <c r="G56" s="264" t="s">
        <v>21085</v>
      </c>
      <c r="H56" s="265" t="s">
        <v>21523</v>
      </c>
      <c r="I56" s="264" t="s">
        <v>21524</v>
      </c>
      <c r="J56" s="264" t="s">
        <v>21525</v>
      </c>
      <c r="K56" s="265" t="s">
        <v>21526</v>
      </c>
      <c r="L56" s="264" t="s">
        <v>21527</v>
      </c>
      <c r="M56" s="264" t="s">
        <v>21528</v>
      </c>
      <c r="N56" s="264" t="s">
        <v>21529</v>
      </c>
      <c r="O56" s="264" t="s">
        <v>21530</v>
      </c>
      <c r="P56" s="264" t="s">
        <v>21531</v>
      </c>
      <c r="Q56" s="265" t="s">
        <v>20894</v>
      </c>
      <c r="R56" s="264" t="s">
        <v>21532</v>
      </c>
      <c r="S56" s="266" t="s">
        <v>21533</v>
      </c>
      <c r="T56" s="266" t="s">
        <v>21534</v>
      </c>
      <c r="U56" s="266" t="s">
        <v>21535</v>
      </c>
      <c r="Z56" s="268" t="s">
        <v>19720</v>
      </c>
      <c r="AA56" s="268" t="s">
        <v>21536</v>
      </c>
      <c r="AE56" s="269" t="s">
        <v>20268</v>
      </c>
      <c r="AF56" s="269" t="s">
        <v>21537</v>
      </c>
      <c r="AG56"/>
      <c r="AH56" s="18"/>
      <c r="AI56" s="18"/>
      <c r="AJ56" s="10">
        <v>1</v>
      </c>
      <c r="AK56" s="1"/>
      <c r="AL56" s="1"/>
    </row>
    <row r="57" spans="2:38" s="246" customFormat="1" ht="69.95" customHeight="1" x14ac:dyDescent="0.25">
      <c r="B57" s="261" t="s">
        <v>19614</v>
      </c>
      <c r="C57" s="271">
        <v>54</v>
      </c>
      <c r="D57" s="263" t="s">
        <v>21538</v>
      </c>
      <c r="E57" s="272" t="s">
        <v>21539</v>
      </c>
      <c r="F57" s="272" t="s">
        <v>20904</v>
      </c>
      <c r="G57" s="272" t="s">
        <v>21085</v>
      </c>
      <c r="H57" s="273" t="s">
        <v>21540</v>
      </c>
      <c r="I57" s="272" t="s">
        <v>21541</v>
      </c>
      <c r="J57" s="272" t="s">
        <v>21542</v>
      </c>
      <c r="K57" s="273" t="s">
        <v>21543</v>
      </c>
      <c r="L57" s="272" t="s">
        <v>21544</v>
      </c>
      <c r="M57" s="272" t="s">
        <v>21545</v>
      </c>
      <c r="N57" s="272" t="s">
        <v>21546</v>
      </c>
      <c r="O57" s="272" t="s">
        <v>21547</v>
      </c>
      <c r="P57" s="272" t="s">
        <v>21548</v>
      </c>
      <c r="Q57" s="273" t="s">
        <v>20915</v>
      </c>
      <c r="R57" s="272" t="s">
        <v>21549</v>
      </c>
      <c r="S57" s="274" t="s">
        <v>21550</v>
      </c>
      <c r="T57" s="274" t="s">
        <v>21551</v>
      </c>
      <c r="U57" s="274" t="s">
        <v>21552</v>
      </c>
      <c r="Z57" s="268" t="s">
        <v>21553</v>
      </c>
      <c r="AA57" s="268" t="s">
        <v>21554</v>
      </c>
      <c r="AE57" s="269" t="s">
        <v>20268</v>
      </c>
      <c r="AF57" s="269" t="s">
        <v>21555</v>
      </c>
      <c r="AG57"/>
      <c r="AH57" s="18"/>
      <c r="AI57" s="18"/>
      <c r="AJ57" s="10">
        <v>1</v>
      </c>
      <c r="AK57" s="1"/>
      <c r="AL57" s="1"/>
    </row>
    <row r="58" spans="2:38" s="246" customFormat="1" ht="69.95" customHeight="1" x14ac:dyDescent="0.25">
      <c r="B58" s="261" t="s">
        <v>19614</v>
      </c>
      <c r="C58" s="262">
        <v>55</v>
      </c>
      <c r="D58" s="263" t="s">
        <v>21556</v>
      </c>
      <c r="E58" s="264" t="s">
        <v>21557</v>
      </c>
      <c r="F58" s="264" t="s">
        <v>20904</v>
      </c>
      <c r="G58" s="264" t="s">
        <v>20905</v>
      </c>
      <c r="H58" s="265" t="s">
        <v>21558</v>
      </c>
      <c r="I58" s="264" t="s">
        <v>21559</v>
      </c>
      <c r="J58" s="264" t="s">
        <v>21560</v>
      </c>
      <c r="K58" s="265" t="s">
        <v>21561</v>
      </c>
      <c r="L58" s="264" t="s">
        <v>21562</v>
      </c>
      <c r="M58" s="264" t="s">
        <v>21563</v>
      </c>
      <c r="N58" s="264" t="s">
        <v>21564</v>
      </c>
      <c r="O58" s="264" t="s">
        <v>21565</v>
      </c>
      <c r="P58" s="264" t="s">
        <v>21566</v>
      </c>
      <c r="Q58" s="265" t="s">
        <v>20915</v>
      </c>
      <c r="R58" s="264" t="s">
        <v>20952</v>
      </c>
      <c r="S58" s="266" t="s">
        <v>20953</v>
      </c>
      <c r="T58" s="266" t="s">
        <v>21200</v>
      </c>
      <c r="U58" s="266" t="s">
        <v>21567</v>
      </c>
      <c r="Z58" s="268" t="s">
        <v>21568</v>
      </c>
      <c r="AA58" s="268" t="s">
        <v>21569</v>
      </c>
      <c r="AE58" s="269"/>
      <c r="AF58" s="269"/>
      <c r="AG58"/>
      <c r="AH58" s="18"/>
      <c r="AI58" s="18"/>
      <c r="AJ58" s="10">
        <v>1</v>
      </c>
      <c r="AK58" s="1"/>
      <c r="AL58" s="1"/>
    </row>
    <row r="59" spans="2:38" s="246" customFormat="1" ht="69.95" customHeight="1" x14ac:dyDescent="0.25">
      <c r="B59" s="261" t="s">
        <v>19614</v>
      </c>
      <c r="C59" s="271">
        <v>56</v>
      </c>
      <c r="D59" s="263" t="s">
        <v>21570</v>
      </c>
      <c r="E59" s="272" t="s">
        <v>21571</v>
      </c>
      <c r="F59" s="272" t="s">
        <v>20883</v>
      </c>
      <c r="G59" s="272" t="s">
        <v>20942</v>
      </c>
      <c r="H59" s="273" t="s">
        <v>21572</v>
      </c>
      <c r="I59" s="272" t="s">
        <v>21573</v>
      </c>
      <c r="J59" s="272" t="s">
        <v>21574</v>
      </c>
      <c r="K59" s="273" t="s">
        <v>21575</v>
      </c>
      <c r="L59" s="272" t="s">
        <v>21576</v>
      </c>
      <c r="M59" s="272" t="s">
        <v>21577</v>
      </c>
      <c r="N59" s="272" t="s">
        <v>21578</v>
      </c>
      <c r="O59" s="272" t="s">
        <v>21579</v>
      </c>
      <c r="P59" s="272" t="s">
        <v>21580</v>
      </c>
      <c r="Q59" s="273" t="s">
        <v>20915</v>
      </c>
      <c r="R59" s="272" t="s">
        <v>21581</v>
      </c>
      <c r="S59" s="274" t="s">
        <v>21582</v>
      </c>
      <c r="T59" s="274" t="s">
        <v>21583</v>
      </c>
      <c r="U59" s="274" t="s">
        <v>21584</v>
      </c>
      <c r="Z59" s="268" t="s">
        <v>21585</v>
      </c>
      <c r="AA59" s="268" t="s">
        <v>21586</v>
      </c>
      <c r="AE59" s="269" t="s">
        <v>20414</v>
      </c>
      <c r="AF59" s="269" t="s">
        <v>21587</v>
      </c>
      <c r="AG59"/>
      <c r="AH59" s="18"/>
      <c r="AI59" s="18"/>
      <c r="AJ59" s="10">
        <v>1</v>
      </c>
      <c r="AK59" s="1"/>
      <c r="AL59" s="1"/>
    </row>
    <row r="60" spans="2:38" s="246" customFormat="1" ht="69.95" customHeight="1" x14ac:dyDescent="0.25">
      <c r="B60" s="261" t="s">
        <v>19614</v>
      </c>
      <c r="C60" s="262">
        <v>57</v>
      </c>
      <c r="D60" s="263" t="s">
        <v>21588</v>
      </c>
      <c r="E60" s="264" t="s">
        <v>21589</v>
      </c>
      <c r="F60" s="264" t="s">
        <v>20904</v>
      </c>
      <c r="G60" s="264" t="s">
        <v>21085</v>
      </c>
      <c r="H60" s="265" t="s">
        <v>21590</v>
      </c>
      <c r="I60" s="264" t="s">
        <v>21591</v>
      </c>
      <c r="J60" s="264" t="s">
        <v>21592</v>
      </c>
      <c r="K60" s="265" t="s">
        <v>21593</v>
      </c>
      <c r="L60" s="264" t="s">
        <v>21594</v>
      </c>
      <c r="M60" s="264" t="s">
        <v>21595</v>
      </c>
      <c r="N60" s="264" t="s">
        <v>21596</v>
      </c>
      <c r="O60" s="264" t="s">
        <v>21597</v>
      </c>
      <c r="P60" s="264" t="s">
        <v>21598</v>
      </c>
      <c r="Q60" s="265" t="s">
        <v>20915</v>
      </c>
      <c r="R60" s="264" t="s">
        <v>21599</v>
      </c>
      <c r="S60" s="266" t="s">
        <v>21600</v>
      </c>
      <c r="T60" s="266" t="s">
        <v>21601</v>
      </c>
      <c r="U60" s="266" t="s">
        <v>21602</v>
      </c>
      <c r="Z60" s="268" t="s">
        <v>21603</v>
      </c>
      <c r="AA60" s="268" t="s">
        <v>21604</v>
      </c>
      <c r="AE60" s="269" t="s">
        <v>20414</v>
      </c>
      <c r="AF60" s="269" t="s">
        <v>21605</v>
      </c>
      <c r="AG60"/>
      <c r="AH60" s="18"/>
      <c r="AI60" s="18"/>
      <c r="AJ60" s="10">
        <v>1</v>
      </c>
      <c r="AK60" s="1"/>
      <c r="AL60" s="1"/>
    </row>
    <row r="61" spans="2:38" s="246" customFormat="1" ht="69.95" customHeight="1" x14ac:dyDescent="0.25">
      <c r="B61" s="261" t="s">
        <v>19614</v>
      </c>
      <c r="C61" s="271">
        <v>58</v>
      </c>
      <c r="D61" s="263" t="s">
        <v>21606</v>
      </c>
      <c r="E61" s="272" t="s">
        <v>21607</v>
      </c>
      <c r="F61" s="272" t="s">
        <v>20904</v>
      </c>
      <c r="G61" s="272" t="s">
        <v>21173</v>
      </c>
      <c r="H61" s="273" t="s">
        <v>21608</v>
      </c>
      <c r="I61" s="272" t="s">
        <v>21609</v>
      </c>
      <c r="J61" s="272" t="s">
        <v>21610</v>
      </c>
      <c r="K61" s="273" t="s">
        <v>21611</v>
      </c>
      <c r="L61" s="272" t="s">
        <v>21612</v>
      </c>
      <c r="M61" s="272" t="s">
        <v>21613</v>
      </c>
      <c r="N61" s="272" t="s">
        <v>21614</v>
      </c>
      <c r="O61" s="272" t="s">
        <v>21615</v>
      </c>
      <c r="P61" s="272" t="s">
        <v>21616</v>
      </c>
      <c r="Q61" s="273" t="s">
        <v>20935</v>
      </c>
      <c r="R61" s="272" t="s">
        <v>20952</v>
      </c>
      <c r="S61" s="274" t="s">
        <v>20953</v>
      </c>
      <c r="T61" s="274" t="s">
        <v>21617</v>
      </c>
      <c r="U61" s="274" t="s">
        <v>21618</v>
      </c>
      <c r="Z61" s="268" t="s">
        <v>21619</v>
      </c>
      <c r="AA61" s="268" t="s">
        <v>21620</v>
      </c>
      <c r="AE61" s="269" t="s">
        <v>20414</v>
      </c>
      <c r="AF61" s="269" t="s">
        <v>21621</v>
      </c>
      <c r="AG61"/>
      <c r="AH61" s="18"/>
      <c r="AI61" s="18"/>
      <c r="AJ61" s="10">
        <v>1</v>
      </c>
      <c r="AK61" s="1"/>
      <c r="AL61" s="1"/>
    </row>
    <row r="62" spans="2:38" s="246" customFormat="1" ht="69.95" customHeight="1" x14ac:dyDescent="0.25">
      <c r="B62" s="261" t="s">
        <v>19614</v>
      </c>
      <c r="C62" s="262">
        <v>59</v>
      </c>
      <c r="D62" s="263" t="s">
        <v>21622</v>
      </c>
      <c r="E62" s="264" t="s">
        <v>21623</v>
      </c>
      <c r="F62" s="264" t="s">
        <v>20904</v>
      </c>
      <c r="G62" s="264" t="s">
        <v>20905</v>
      </c>
      <c r="H62" s="265" t="s">
        <v>21624</v>
      </c>
      <c r="I62" s="264" t="s">
        <v>21625</v>
      </c>
      <c r="J62" s="264" t="s">
        <v>21626</v>
      </c>
      <c r="K62" s="265" t="s">
        <v>21627</v>
      </c>
      <c r="L62" s="264" t="s">
        <v>21628</v>
      </c>
      <c r="M62" s="264" t="s">
        <v>21629</v>
      </c>
      <c r="N62" s="264" t="s">
        <v>21630</v>
      </c>
      <c r="O62" s="264" t="s">
        <v>21631</v>
      </c>
      <c r="P62" s="264" t="s">
        <v>21632</v>
      </c>
      <c r="Q62" s="265" t="s">
        <v>20935</v>
      </c>
      <c r="R62" s="264" t="s">
        <v>20952</v>
      </c>
      <c r="S62" s="266" t="s">
        <v>20953</v>
      </c>
      <c r="T62" s="266" t="s">
        <v>20897</v>
      </c>
      <c r="U62" s="266" t="s">
        <v>21633</v>
      </c>
      <c r="Z62" s="268" t="s">
        <v>21634</v>
      </c>
      <c r="AA62" s="268" t="s">
        <v>21635</v>
      </c>
      <c r="AE62" s="269" t="s">
        <v>20414</v>
      </c>
      <c r="AF62" s="269" t="s">
        <v>21236</v>
      </c>
      <c r="AG62"/>
      <c r="AH62" s="18"/>
      <c r="AI62" s="18"/>
      <c r="AJ62" s="10">
        <v>1</v>
      </c>
      <c r="AK62" s="1"/>
      <c r="AL62" s="1"/>
    </row>
    <row r="63" spans="2:38" s="246" customFormat="1" ht="69.95" customHeight="1" x14ac:dyDescent="0.25">
      <c r="B63" s="261" t="s">
        <v>19614</v>
      </c>
      <c r="C63" s="271">
        <v>60</v>
      </c>
      <c r="D63" s="263" t="s">
        <v>21636</v>
      </c>
      <c r="E63" s="272" t="s">
        <v>21637</v>
      </c>
      <c r="F63" s="272" t="s">
        <v>20883</v>
      </c>
      <c r="G63" s="272" t="s">
        <v>20884</v>
      </c>
      <c r="H63" s="273" t="s">
        <v>21638</v>
      </c>
      <c r="I63" s="272" t="s">
        <v>21639</v>
      </c>
      <c r="J63" s="272" t="s">
        <v>21640</v>
      </c>
      <c r="K63" s="273" t="s">
        <v>21641</v>
      </c>
      <c r="L63" s="272" t="s">
        <v>21512</v>
      </c>
      <c r="M63" s="272" t="s">
        <v>21642</v>
      </c>
      <c r="N63" s="272" t="s">
        <v>21643</v>
      </c>
      <c r="O63" s="272" t="s">
        <v>21644</v>
      </c>
      <c r="P63" s="272" t="s">
        <v>21645</v>
      </c>
      <c r="Q63" s="273" t="s">
        <v>20915</v>
      </c>
      <c r="R63" s="272" t="s">
        <v>20916</v>
      </c>
      <c r="S63" s="274" t="s">
        <v>20917</v>
      </c>
      <c r="T63" s="274" t="s">
        <v>20954</v>
      </c>
      <c r="U63" s="274" t="s">
        <v>21646</v>
      </c>
      <c r="Z63" s="268" t="s">
        <v>21647</v>
      </c>
      <c r="AA63" s="268" t="s">
        <v>21648</v>
      </c>
      <c r="AE63" s="269" t="s">
        <v>20414</v>
      </c>
      <c r="AF63" s="269" t="s">
        <v>21649</v>
      </c>
      <c r="AG63"/>
      <c r="AH63" s="18"/>
      <c r="AI63" s="18"/>
      <c r="AJ63" s="10">
        <v>1</v>
      </c>
      <c r="AK63" s="1"/>
      <c r="AL63" s="1"/>
    </row>
    <row r="64" spans="2:38" s="246" customFormat="1" ht="69.95" customHeight="1" x14ac:dyDescent="0.25">
      <c r="B64" s="261" t="s">
        <v>19614</v>
      </c>
      <c r="C64" s="262">
        <v>61</v>
      </c>
      <c r="D64" s="263" t="s">
        <v>21650</v>
      </c>
      <c r="E64" s="264" t="s">
        <v>21651</v>
      </c>
      <c r="F64" s="264" t="s">
        <v>20883</v>
      </c>
      <c r="G64" s="264" t="s">
        <v>20942</v>
      </c>
      <c r="H64" s="265" t="s">
        <v>21652</v>
      </c>
      <c r="I64" s="264" t="s">
        <v>21653</v>
      </c>
      <c r="J64" s="264" t="s">
        <v>21654</v>
      </c>
      <c r="K64" s="265" t="s">
        <v>21655</v>
      </c>
      <c r="L64" s="264" t="s">
        <v>21656</v>
      </c>
      <c r="M64" s="264" t="s">
        <v>21513</v>
      </c>
      <c r="N64" s="264" t="s">
        <v>21657</v>
      </c>
      <c r="O64" s="264" t="s">
        <v>21658</v>
      </c>
      <c r="P64" s="264" t="s">
        <v>21659</v>
      </c>
      <c r="Q64" s="265" t="s">
        <v>20915</v>
      </c>
      <c r="R64" s="264" t="s">
        <v>21660</v>
      </c>
      <c r="S64" s="266" t="s">
        <v>21661</v>
      </c>
      <c r="T64" s="266" t="s">
        <v>21662</v>
      </c>
      <c r="U64" s="266" t="s">
        <v>21663</v>
      </c>
      <c r="Z64" s="268" t="s">
        <v>21664</v>
      </c>
      <c r="AA64" s="268" t="s">
        <v>21665</v>
      </c>
      <c r="AG64"/>
      <c r="AH64" s="18"/>
      <c r="AI64" s="18"/>
      <c r="AJ64" s="10">
        <v>1</v>
      </c>
      <c r="AK64" s="1"/>
      <c r="AL64" s="1"/>
    </row>
    <row r="65" spans="2:38" s="246" customFormat="1" ht="30" customHeight="1" x14ac:dyDescent="0.25">
      <c r="B65" s="292" t="s">
        <v>0</v>
      </c>
      <c r="C65" s="292" t="s">
        <v>20720</v>
      </c>
      <c r="D65" s="292" t="s">
        <v>21666</v>
      </c>
      <c r="E65" s="292" t="s">
        <v>20721</v>
      </c>
      <c r="F65" s="292" t="s">
        <v>20722</v>
      </c>
      <c r="G65" s="292" t="s">
        <v>20722</v>
      </c>
      <c r="H65" s="292" t="s">
        <v>20723</v>
      </c>
      <c r="I65" s="292" t="s">
        <v>20724</v>
      </c>
      <c r="J65" s="292" t="s">
        <v>20724</v>
      </c>
      <c r="K65" s="292" t="s">
        <v>20725</v>
      </c>
      <c r="L65" s="292" t="s">
        <v>21667</v>
      </c>
      <c r="M65" s="292" t="s">
        <v>21667</v>
      </c>
      <c r="N65" s="292" t="s">
        <v>20727</v>
      </c>
      <c r="O65" s="292" t="s">
        <v>20728</v>
      </c>
      <c r="P65" s="292" t="s">
        <v>20728</v>
      </c>
      <c r="Q65" s="292" t="s">
        <v>20729</v>
      </c>
      <c r="R65" s="293" t="s">
        <v>20730</v>
      </c>
      <c r="S65" s="292" t="s">
        <v>21668</v>
      </c>
      <c r="T65" s="292" t="s">
        <v>21668</v>
      </c>
      <c r="U65" s="292" t="s">
        <v>21668</v>
      </c>
      <c r="Z65" s="249"/>
      <c r="AA65" s="249"/>
      <c r="AB65" s="249"/>
      <c r="AC65" s="249"/>
      <c r="AD65" s="249"/>
      <c r="AE65" s="249"/>
      <c r="AF65" s="249"/>
      <c r="AG65"/>
      <c r="AH65" s="18"/>
      <c r="AI65" s="18"/>
      <c r="AJ65" s="10">
        <v>1</v>
      </c>
      <c r="AK65" s="1"/>
      <c r="AL65" s="1"/>
    </row>
    <row r="66" spans="2:38" s="246" customFormat="1" ht="69.95" customHeight="1" x14ac:dyDescent="0.25">
      <c r="B66" s="294" t="s">
        <v>19719</v>
      </c>
      <c r="C66" s="271">
        <v>1</v>
      </c>
      <c r="D66" s="263" t="s">
        <v>21669</v>
      </c>
      <c r="E66" s="272" t="s">
        <v>21670</v>
      </c>
      <c r="F66" s="272" t="s">
        <v>20737</v>
      </c>
      <c r="G66" s="272" t="s">
        <v>21671</v>
      </c>
      <c r="H66" s="273" t="s">
        <v>21672</v>
      </c>
      <c r="I66" s="272" t="s">
        <v>20740</v>
      </c>
      <c r="J66" s="272" t="s">
        <v>20871</v>
      </c>
      <c r="K66" s="273" t="s">
        <v>21673</v>
      </c>
      <c r="L66" s="272" t="s">
        <v>20743</v>
      </c>
      <c r="M66" s="272" t="s">
        <v>21674</v>
      </c>
      <c r="N66" s="272" t="s">
        <v>20763</v>
      </c>
      <c r="O66" s="272" t="s">
        <v>20746</v>
      </c>
      <c r="P66" s="272" t="s">
        <v>21351</v>
      </c>
      <c r="Q66" s="273" t="s">
        <v>21675</v>
      </c>
      <c r="R66" s="272" t="s">
        <v>20749</v>
      </c>
      <c r="S66" s="274" t="s">
        <v>20750</v>
      </c>
      <c r="T66" s="274" t="s">
        <v>21676</v>
      </c>
      <c r="U66" s="274" t="s">
        <v>21677</v>
      </c>
      <c r="Z66" s="268" t="s">
        <v>21678</v>
      </c>
      <c r="AA66" s="268" t="s">
        <v>21679</v>
      </c>
      <c r="AG66"/>
      <c r="AH66" s="18"/>
      <c r="AI66" s="18"/>
      <c r="AJ66" s="10">
        <v>1</v>
      </c>
      <c r="AK66" s="1"/>
      <c r="AL66" s="1"/>
    </row>
    <row r="67" spans="2:38" s="246" customFormat="1" ht="69.95" customHeight="1" x14ac:dyDescent="0.25">
      <c r="B67" s="294" t="s">
        <v>19719</v>
      </c>
      <c r="C67" s="271">
        <v>2</v>
      </c>
      <c r="D67" s="263" t="s">
        <v>21680</v>
      </c>
      <c r="E67" s="272" t="s">
        <v>21681</v>
      </c>
      <c r="F67" s="272" t="s">
        <v>20755</v>
      </c>
      <c r="G67" s="272" t="s">
        <v>20756</v>
      </c>
      <c r="H67" s="273" t="s">
        <v>21682</v>
      </c>
      <c r="I67" s="272" t="s">
        <v>20758</v>
      </c>
      <c r="J67" s="272" t="s">
        <v>20836</v>
      </c>
      <c r="K67" s="273" t="s">
        <v>21683</v>
      </c>
      <c r="L67" s="272" t="s">
        <v>20761</v>
      </c>
      <c r="M67" s="272" t="s">
        <v>20851</v>
      </c>
      <c r="N67" s="272" t="s">
        <v>20763</v>
      </c>
      <c r="O67" s="272" t="s">
        <v>20764</v>
      </c>
      <c r="P67" s="272" t="s">
        <v>21684</v>
      </c>
      <c r="Q67" s="273" t="s">
        <v>21685</v>
      </c>
      <c r="R67" s="272" t="s">
        <v>20767</v>
      </c>
      <c r="S67" s="274" t="s">
        <v>20768</v>
      </c>
      <c r="T67" s="274" t="s">
        <v>20817</v>
      </c>
      <c r="U67" s="274" t="s">
        <v>21686</v>
      </c>
      <c r="Z67" s="268" t="s">
        <v>21219</v>
      </c>
      <c r="AA67" s="268" t="s">
        <v>21220</v>
      </c>
      <c r="AG67"/>
      <c r="AH67" s="18"/>
      <c r="AI67" s="18"/>
      <c r="AJ67" s="10">
        <v>1</v>
      </c>
      <c r="AK67" s="1"/>
      <c r="AL67" s="1"/>
    </row>
    <row r="68" spans="2:38" s="246" customFormat="1" ht="69.95" customHeight="1" x14ac:dyDescent="0.25">
      <c r="B68" s="294" t="s">
        <v>19719</v>
      </c>
      <c r="C68" s="262">
        <v>3</v>
      </c>
      <c r="D68" s="263" t="s">
        <v>21687</v>
      </c>
      <c r="E68" s="264" t="s">
        <v>21688</v>
      </c>
      <c r="F68" s="264" t="s">
        <v>20737</v>
      </c>
      <c r="G68" s="264" t="s">
        <v>21671</v>
      </c>
      <c r="H68" s="265" t="s">
        <v>21689</v>
      </c>
      <c r="I68" s="264" t="s">
        <v>20740</v>
      </c>
      <c r="J68" s="264" t="s">
        <v>21038</v>
      </c>
      <c r="K68" s="265" t="s">
        <v>21690</v>
      </c>
      <c r="L68" s="264" t="s">
        <v>20743</v>
      </c>
      <c r="M68" s="264" t="s">
        <v>20964</v>
      </c>
      <c r="N68" s="264" t="s">
        <v>20763</v>
      </c>
      <c r="O68" s="264" t="s">
        <v>20746</v>
      </c>
      <c r="P68" s="264" t="s">
        <v>21013</v>
      </c>
      <c r="Q68" s="265" t="s">
        <v>21691</v>
      </c>
      <c r="R68" s="264" t="s">
        <v>20749</v>
      </c>
      <c r="S68" s="266" t="s">
        <v>20750</v>
      </c>
      <c r="T68" s="266" t="s">
        <v>20967</v>
      </c>
      <c r="U68" s="266" t="s">
        <v>21692</v>
      </c>
      <c r="Z68" s="268" t="s">
        <v>21693</v>
      </c>
      <c r="AA68" s="268" t="s">
        <v>21694</v>
      </c>
      <c r="AG68"/>
      <c r="AH68" s="18"/>
      <c r="AI68" s="18"/>
      <c r="AJ68" s="10">
        <v>1</v>
      </c>
      <c r="AK68" s="1"/>
      <c r="AL68" s="1"/>
    </row>
    <row r="69" spans="2:38" s="246" customFormat="1" ht="69.95" customHeight="1" x14ac:dyDescent="0.25">
      <c r="B69" s="294" t="s">
        <v>19719</v>
      </c>
      <c r="C69" s="271">
        <v>4</v>
      </c>
      <c r="D69" s="263" t="s">
        <v>21695</v>
      </c>
      <c r="E69" s="272" t="s">
        <v>21696</v>
      </c>
      <c r="F69" s="272" t="s">
        <v>20755</v>
      </c>
      <c r="G69" s="272" t="s">
        <v>21697</v>
      </c>
      <c r="H69" s="273" t="s">
        <v>21698</v>
      </c>
      <c r="I69" s="272" t="s">
        <v>20758</v>
      </c>
      <c r="J69" s="272" t="s">
        <v>20849</v>
      </c>
      <c r="K69" s="273" t="s">
        <v>21699</v>
      </c>
      <c r="L69" s="272" t="s">
        <v>20761</v>
      </c>
      <c r="M69" s="272" t="s">
        <v>20860</v>
      </c>
      <c r="N69" s="272" t="s">
        <v>20982</v>
      </c>
      <c r="O69" s="272" t="s">
        <v>20764</v>
      </c>
      <c r="P69" s="272" t="s">
        <v>20765</v>
      </c>
      <c r="Q69" s="273" t="s">
        <v>21700</v>
      </c>
      <c r="R69" s="272" t="s">
        <v>20767</v>
      </c>
      <c r="S69" s="274" t="s">
        <v>20768</v>
      </c>
      <c r="T69" s="274" t="s">
        <v>21155</v>
      </c>
      <c r="U69" s="274" t="s">
        <v>21701</v>
      </c>
      <c r="Z69" s="268" t="s">
        <v>21702</v>
      </c>
      <c r="AA69" s="268" t="s">
        <v>21703</v>
      </c>
      <c r="AG69" s="242"/>
      <c r="AH69" s="18"/>
      <c r="AI69" s="18"/>
      <c r="AJ69" s="10">
        <v>1</v>
      </c>
      <c r="AK69" s="1"/>
      <c r="AL69" s="1"/>
    </row>
    <row r="70" spans="2:38" s="246" customFormat="1" ht="69.95" customHeight="1" x14ac:dyDescent="0.25">
      <c r="B70" s="294" t="s">
        <v>19719</v>
      </c>
      <c r="C70" s="262">
        <v>5</v>
      </c>
      <c r="D70" s="263" t="s">
        <v>21704</v>
      </c>
      <c r="E70" s="264" t="s">
        <v>21705</v>
      </c>
      <c r="F70" s="264" t="s">
        <v>20755</v>
      </c>
      <c r="G70" s="264" t="s">
        <v>20756</v>
      </c>
      <c r="H70" s="265" t="s">
        <v>21706</v>
      </c>
      <c r="I70" s="264" t="s">
        <v>20758</v>
      </c>
      <c r="J70" s="264" t="s">
        <v>20849</v>
      </c>
      <c r="K70" s="265" t="s">
        <v>21707</v>
      </c>
      <c r="L70" s="264" t="s">
        <v>20761</v>
      </c>
      <c r="M70" s="264" t="s">
        <v>21708</v>
      </c>
      <c r="N70" s="264" t="s">
        <v>20763</v>
      </c>
      <c r="O70" s="264" t="s">
        <v>20764</v>
      </c>
      <c r="P70" s="264" t="s">
        <v>21684</v>
      </c>
      <c r="Q70" s="265" t="s">
        <v>21709</v>
      </c>
      <c r="R70" s="264" t="s">
        <v>20767</v>
      </c>
      <c r="S70" s="266" t="s">
        <v>20768</v>
      </c>
      <c r="T70" s="266" t="s">
        <v>21155</v>
      </c>
      <c r="U70" s="266" t="s">
        <v>21710</v>
      </c>
      <c r="Z70" s="268" t="s">
        <v>21711</v>
      </c>
      <c r="AA70" s="268" t="s">
        <v>21712</v>
      </c>
      <c r="AG70" s="242"/>
      <c r="AH70" s="18"/>
      <c r="AI70" s="18"/>
      <c r="AJ70" s="10">
        <v>1</v>
      </c>
      <c r="AK70" s="1"/>
      <c r="AL70" s="1"/>
    </row>
    <row r="71" spans="2:38" s="246" customFormat="1" ht="69.95" customHeight="1" x14ac:dyDescent="0.25">
      <c r="B71" s="294" t="s">
        <v>19719</v>
      </c>
      <c r="C71" s="271">
        <v>6</v>
      </c>
      <c r="D71" s="263" t="s">
        <v>21713</v>
      </c>
      <c r="E71" s="272" t="s">
        <v>21714</v>
      </c>
      <c r="F71" s="272" t="s">
        <v>20755</v>
      </c>
      <c r="G71" s="272" t="s">
        <v>21715</v>
      </c>
      <c r="H71" s="273" t="s">
        <v>21716</v>
      </c>
      <c r="I71" s="272" t="s">
        <v>20758</v>
      </c>
      <c r="J71" s="272" t="s">
        <v>20779</v>
      </c>
      <c r="K71" s="273" t="s">
        <v>21717</v>
      </c>
      <c r="L71" s="272" t="s">
        <v>20761</v>
      </c>
      <c r="M71" s="272" t="s">
        <v>21718</v>
      </c>
      <c r="N71" s="272" t="s">
        <v>20763</v>
      </c>
      <c r="O71" s="272" t="s">
        <v>20764</v>
      </c>
      <c r="P71" s="272" t="s">
        <v>20815</v>
      </c>
      <c r="Q71" s="273" t="s">
        <v>21719</v>
      </c>
      <c r="R71" s="272" t="s">
        <v>20767</v>
      </c>
      <c r="S71" s="274" t="s">
        <v>20768</v>
      </c>
      <c r="T71" s="274" t="s">
        <v>20817</v>
      </c>
      <c r="U71" s="274" t="s">
        <v>21720</v>
      </c>
      <c r="Z71" s="268" t="s">
        <v>21721</v>
      </c>
      <c r="AA71" s="268" t="s">
        <v>21722</v>
      </c>
      <c r="AG71" s="242"/>
      <c r="AH71" s="18"/>
      <c r="AI71" s="18"/>
      <c r="AJ71" s="10">
        <v>1</v>
      </c>
      <c r="AK71" s="1"/>
      <c r="AL71" s="1"/>
    </row>
    <row r="72" spans="2:38" s="246" customFormat="1" ht="69.95" customHeight="1" x14ac:dyDescent="0.25">
      <c r="B72" s="294" t="s">
        <v>19719</v>
      </c>
      <c r="C72" s="262">
        <v>7</v>
      </c>
      <c r="D72" s="263" t="s">
        <v>21723</v>
      </c>
      <c r="E72" s="264" t="s">
        <v>21724</v>
      </c>
      <c r="F72" s="264" t="s">
        <v>20755</v>
      </c>
      <c r="G72" s="264" t="s">
        <v>21725</v>
      </c>
      <c r="H72" s="265" t="s">
        <v>21726</v>
      </c>
      <c r="I72" s="264" t="s">
        <v>20758</v>
      </c>
      <c r="J72" s="264" t="s">
        <v>21727</v>
      </c>
      <c r="K72" s="265" t="s">
        <v>21728</v>
      </c>
      <c r="L72" s="264" t="s">
        <v>20761</v>
      </c>
      <c r="M72" s="264" t="s">
        <v>20781</v>
      </c>
      <c r="N72" s="264" t="s">
        <v>20763</v>
      </c>
      <c r="O72" s="264" t="s">
        <v>20764</v>
      </c>
      <c r="P72" s="264" t="s">
        <v>20861</v>
      </c>
      <c r="Q72" s="265" t="s">
        <v>21729</v>
      </c>
      <c r="R72" s="264" t="s">
        <v>20767</v>
      </c>
      <c r="S72" s="266" t="s">
        <v>20768</v>
      </c>
      <c r="T72" s="266" t="s">
        <v>21730</v>
      </c>
      <c r="U72" s="266" t="s">
        <v>21731</v>
      </c>
      <c r="Z72" s="268" t="s">
        <v>21732</v>
      </c>
      <c r="AA72" s="268" t="s">
        <v>21733</v>
      </c>
      <c r="AG72" s="242"/>
      <c r="AH72" s="18"/>
      <c r="AI72" s="18"/>
      <c r="AJ72" s="10">
        <v>1</v>
      </c>
      <c r="AK72" s="1"/>
      <c r="AL72" s="1"/>
    </row>
    <row r="73" spans="2:38" s="246" customFormat="1" ht="69.95" customHeight="1" x14ac:dyDescent="0.25">
      <c r="B73" s="294" t="s">
        <v>19719</v>
      </c>
      <c r="C73" s="271">
        <v>8</v>
      </c>
      <c r="D73" s="263" t="s">
        <v>21734</v>
      </c>
      <c r="E73" s="272" t="s">
        <v>21735</v>
      </c>
      <c r="F73" s="272" t="s">
        <v>21736</v>
      </c>
      <c r="G73" s="272" t="s">
        <v>21737</v>
      </c>
      <c r="H73" s="273" t="s">
        <v>21738</v>
      </c>
      <c r="I73" s="272" t="s">
        <v>21739</v>
      </c>
      <c r="J73" s="272" t="s">
        <v>21740</v>
      </c>
      <c r="K73" s="273" t="s">
        <v>21741</v>
      </c>
      <c r="L73" s="272" t="s">
        <v>21742</v>
      </c>
      <c r="M73" s="272" t="s">
        <v>21743</v>
      </c>
      <c r="N73" s="272" t="s">
        <v>20763</v>
      </c>
      <c r="O73" s="272" t="s">
        <v>21744</v>
      </c>
      <c r="P73" s="272" t="s">
        <v>21745</v>
      </c>
      <c r="Q73" s="273" t="s">
        <v>21746</v>
      </c>
      <c r="R73" s="272" t="s">
        <v>21747</v>
      </c>
      <c r="S73" s="274" t="s">
        <v>21748</v>
      </c>
      <c r="T73" s="274" t="s">
        <v>21749</v>
      </c>
      <c r="U73" s="274" t="s">
        <v>21750</v>
      </c>
      <c r="Z73" s="268" t="s">
        <v>21751</v>
      </c>
      <c r="AA73" s="268" t="s">
        <v>21752</v>
      </c>
      <c r="AG73" s="242"/>
      <c r="AH73" s="18"/>
      <c r="AI73" s="18"/>
      <c r="AJ73" s="10">
        <v>1</v>
      </c>
      <c r="AK73" s="1"/>
      <c r="AL73" s="1"/>
    </row>
    <row r="74" spans="2:38" s="246" customFormat="1" ht="69.95" customHeight="1" x14ac:dyDescent="0.25">
      <c r="B74" s="294" t="s">
        <v>19719</v>
      </c>
      <c r="C74" s="262">
        <v>9</v>
      </c>
      <c r="D74" s="263" t="s">
        <v>21753</v>
      </c>
      <c r="E74" s="264" t="s">
        <v>21754</v>
      </c>
      <c r="F74" s="264" t="s">
        <v>20755</v>
      </c>
      <c r="G74" s="264" t="s">
        <v>21715</v>
      </c>
      <c r="H74" s="265" t="s">
        <v>21755</v>
      </c>
      <c r="I74" s="264" t="s">
        <v>20758</v>
      </c>
      <c r="J74" s="264" t="s">
        <v>20759</v>
      </c>
      <c r="K74" s="265" t="s">
        <v>21756</v>
      </c>
      <c r="L74" s="264" t="s">
        <v>20761</v>
      </c>
      <c r="M74" s="264" t="s">
        <v>20762</v>
      </c>
      <c r="N74" s="264" t="s">
        <v>20763</v>
      </c>
      <c r="O74" s="264" t="s">
        <v>20764</v>
      </c>
      <c r="P74" s="264" t="s">
        <v>20815</v>
      </c>
      <c r="Q74" s="265" t="s">
        <v>21757</v>
      </c>
      <c r="R74" s="264" t="s">
        <v>20767</v>
      </c>
      <c r="S74" s="266" t="s">
        <v>20768</v>
      </c>
      <c r="T74" s="266" t="s">
        <v>20769</v>
      </c>
      <c r="U74" s="266" t="s">
        <v>21758</v>
      </c>
      <c r="Z74" s="268" t="s">
        <v>21759</v>
      </c>
      <c r="AA74" s="268" t="s">
        <v>21760</v>
      </c>
      <c r="AG74" s="242"/>
      <c r="AH74" s="18"/>
      <c r="AI74" s="18"/>
      <c r="AJ74" s="10">
        <v>1</v>
      </c>
      <c r="AK74" s="1"/>
      <c r="AL74" s="1"/>
    </row>
    <row r="75" spans="2:38" s="246" customFormat="1" ht="69.95" customHeight="1" x14ac:dyDescent="0.25">
      <c r="B75" s="294" t="s">
        <v>19719</v>
      </c>
      <c r="C75" s="271">
        <v>10</v>
      </c>
      <c r="D75" s="263" t="s">
        <v>21761</v>
      </c>
      <c r="E75" s="272" t="s">
        <v>21762</v>
      </c>
      <c r="F75" s="272" t="s">
        <v>21763</v>
      </c>
      <c r="G75" s="272" t="s">
        <v>21764</v>
      </c>
      <c r="H75" s="273" t="s">
        <v>20885</v>
      </c>
      <c r="I75" s="272" t="s">
        <v>20886</v>
      </c>
      <c r="J75" s="272" t="s">
        <v>21765</v>
      </c>
      <c r="K75" s="273" t="s">
        <v>21766</v>
      </c>
      <c r="L75" s="272" t="s">
        <v>20889</v>
      </c>
      <c r="M75" s="272" t="s">
        <v>21767</v>
      </c>
      <c r="N75" s="272" t="s">
        <v>20891</v>
      </c>
      <c r="O75" s="272" t="s">
        <v>20892</v>
      </c>
      <c r="P75" s="272" t="s">
        <v>21768</v>
      </c>
      <c r="Q75" s="273" t="s">
        <v>20894</v>
      </c>
      <c r="R75" s="272" t="s">
        <v>20895</v>
      </c>
      <c r="S75" s="274" t="s">
        <v>20896</v>
      </c>
      <c r="T75" s="274" t="s">
        <v>20897</v>
      </c>
      <c r="U75" s="274" t="s">
        <v>21769</v>
      </c>
      <c r="Z75" s="268" t="s">
        <v>21770</v>
      </c>
      <c r="AA75" s="268" t="s">
        <v>21771</v>
      </c>
      <c r="AG75" s="242"/>
      <c r="AH75" s="18"/>
      <c r="AI75" s="18"/>
      <c r="AJ75" s="10">
        <v>1</v>
      </c>
      <c r="AK75" s="1"/>
      <c r="AL75" s="1"/>
    </row>
    <row r="76" spans="2:38" s="246" customFormat="1" ht="69.95" customHeight="1" x14ac:dyDescent="0.25">
      <c r="B76" s="294" t="s">
        <v>19719</v>
      </c>
      <c r="C76" s="262">
        <v>11</v>
      </c>
      <c r="D76" s="263" t="s">
        <v>21772</v>
      </c>
      <c r="E76" s="264" t="s">
        <v>21773</v>
      </c>
      <c r="F76" s="264" t="s">
        <v>21763</v>
      </c>
      <c r="G76" s="264" t="s">
        <v>21764</v>
      </c>
      <c r="H76" s="265" t="s">
        <v>20926</v>
      </c>
      <c r="I76" s="264" t="s">
        <v>20927</v>
      </c>
      <c r="J76" s="264" t="s">
        <v>21774</v>
      </c>
      <c r="K76" s="265" t="s">
        <v>21775</v>
      </c>
      <c r="L76" s="264" t="s">
        <v>20930</v>
      </c>
      <c r="M76" s="264" t="s">
        <v>21196</v>
      </c>
      <c r="N76" s="264" t="s">
        <v>20932</v>
      </c>
      <c r="O76" s="264" t="s">
        <v>20933</v>
      </c>
      <c r="P76" s="264" t="s">
        <v>21776</v>
      </c>
      <c r="Q76" s="265" t="s">
        <v>20935</v>
      </c>
      <c r="R76" s="264" t="s">
        <v>20895</v>
      </c>
      <c r="S76" s="266" t="s">
        <v>20896</v>
      </c>
      <c r="T76" s="266" t="s">
        <v>20897</v>
      </c>
      <c r="U76" s="266" t="s">
        <v>21777</v>
      </c>
      <c r="Z76" s="268" t="s">
        <v>21778</v>
      </c>
      <c r="AA76" s="268" t="s">
        <v>21779</v>
      </c>
      <c r="AG76" s="242"/>
      <c r="AH76" s="18"/>
      <c r="AI76" s="18"/>
      <c r="AJ76" s="10">
        <v>1</v>
      </c>
      <c r="AK76" s="1"/>
      <c r="AL76" s="1"/>
    </row>
    <row r="77" spans="2:38" s="246" customFormat="1" ht="69.95" customHeight="1" x14ac:dyDescent="0.25">
      <c r="B77" s="294" t="s">
        <v>19719</v>
      </c>
      <c r="C77" s="271">
        <v>12</v>
      </c>
      <c r="D77" s="263" t="s">
        <v>21780</v>
      </c>
      <c r="E77" s="272" t="s">
        <v>21781</v>
      </c>
      <c r="F77" s="272" t="s">
        <v>21763</v>
      </c>
      <c r="G77" s="272" t="s">
        <v>21764</v>
      </c>
      <c r="H77" s="273" t="s">
        <v>20943</v>
      </c>
      <c r="I77" s="272" t="s">
        <v>20944</v>
      </c>
      <c r="J77" s="272" t="s">
        <v>21782</v>
      </c>
      <c r="K77" s="273" t="s">
        <v>21783</v>
      </c>
      <c r="L77" s="272" t="s">
        <v>20947</v>
      </c>
      <c r="M77" s="272" t="s">
        <v>20948</v>
      </c>
      <c r="N77" s="272" t="s">
        <v>20949</v>
      </c>
      <c r="O77" s="272" t="s">
        <v>20950</v>
      </c>
      <c r="P77" s="272" t="s">
        <v>21784</v>
      </c>
      <c r="Q77" s="273" t="s">
        <v>20915</v>
      </c>
      <c r="R77" s="272" t="s">
        <v>20952</v>
      </c>
      <c r="S77" s="274" t="s">
        <v>20953</v>
      </c>
      <c r="T77" s="274" t="s">
        <v>20954</v>
      </c>
      <c r="U77" s="274" t="s">
        <v>21785</v>
      </c>
      <c r="Z77" s="268" t="s">
        <v>21786</v>
      </c>
      <c r="AA77" s="268" t="s">
        <v>21787</v>
      </c>
      <c r="AG77" s="242"/>
      <c r="AH77" s="18"/>
      <c r="AI77" s="18"/>
      <c r="AJ77" s="10">
        <v>1</v>
      </c>
      <c r="AK77" s="1"/>
      <c r="AL77" s="1"/>
    </row>
    <row r="78" spans="2:38" s="246" customFormat="1" ht="69.95" customHeight="1" x14ac:dyDescent="0.25">
      <c r="B78" s="294" t="s">
        <v>19719</v>
      </c>
      <c r="C78" s="262">
        <v>13</v>
      </c>
      <c r="D78" s="263" t="s">
        <v>21788</v>
      </c>
      <c r="E78" s="264" t="s">
        <v>21789</v>
      </c>
      <c r="F78" s="264" t="s">
        <v>20974</v>
      </c>
      <c r="G78" s="264" t="s">
        <v>21790</v>
      </c>
      <c r="H78" s="265" t="s">
        <v>21791</v>
      </c>
      <c r="I78" s="264" t="s">
        <v>20977</v>
      </c>
      <c r="J78" s="264" t="s">
        <v>20998</v>
      </c>
      <c r="K78" s="265" t="s">
        <v>21792</v>
      </c>
      <c r="L78" s="264" t="s">
        <v>20980</v>
      </c>
      <c r="M78" s="264" t="s">
        <v>21793</v>
      </c>
      <c r="N78" s="264" t="s">
        <v>21794</v>
      </c>
      <c r="O78" s="264" t="s">
        <v>20983</v>
      </c>
      <c r="P78" s="264" t="s">
        <v>21795</v>
      </c>
      <c r="Q78" s="265" t="s">
        <v>21796</v>
      </c>
      <c r="R78" s="264" t="s">
        <v>20986</v>
      </c>
      <c r="S78" s="266" t="s">
        <v>20987</v>
      </c>
      <c r="T78" s="266" t="s">
        <v>21797</v>
      </c>
      <c r="U78" s="266" t="s">
        <v>21798</v>
      </c>
      <c r="Z78" s="268" t="s">
        <v>21045</v>
      </c>
      <c r="AA78" s="268" t="s">
        <v>21046</v>
      </c>
      <c r="AG78" s="242"/>
      <c r="AH78" s="18"/>
      <c r="AI78" s="18"/>
      <c r="AJ78" s="10">
        <v>1</v>
      </c>
      <c r="AK78" s="1"/>
      <c r="AL78" s="1"/>
    </row>
    <row r="79" spans="2:38" s="246" customFormat="1" ht="69.95" customHeight="1" x14ac:dyDescent="0.25">
      <c r="B79" s="294" t="s">
        <v>19719</v>
      </c>
      <c r="C79" s="271">
        <v>14</v>
      </c>
      <c r="D79" s="263" t="s">
        <v>21799</v>
      </c>
      <c r="E79" s="272" t="s">
        <v>21800</v>
      </c>
      <c r="F79" s="272" t="s">
        <v>20755</v>
      </c>
      <c r="G79" s="272" t="s">
        <v>21715</v>
      </c>
      <c r="H79" s="273" t="s">
        <v>21801</v>
      </c>
      <c r="I79" s="272" t="s">
        <v>20758</v>
      </c>
      <c r="J79" s="272" t="s">
        <v>21802</v>
      </c>
      <c r="K79" s="273" t="s">
        <v>21803</v>
      </c>
      <c r="L79" s="272" t="s">
        <v>20761</v>
      </c>
      <c r="M79" s="272" t="s">
        <v>20781</v>
      </c>
      <c r="N79" s="272" t="s">
        <v>20763</v>
      </c>
      <c r="O79" s="272" t="s">
        <v>20764</v>
      </c>
      <c r="P79" s="272" t="s">
        <v>21684</v>
      </c>
      <c r="Q79" s="273" t="s">
        <v>21804</v>
      </c>
      <c r="R79" s="272" t="s">
        <v>20767</v>
      </c>
      <c r="S79" s="274" t="s">
        <v>20768</v>
      </c>
      <c r="T79" s="274" t="s">
        <v>21155</v>
      </c>
      <c r="U79" s="274" t="s">
        <v>21805</v>
      </c>
      <c r="Z79" s="268" t="s">
        <v>21806</v>
      </c>
      <c r="AA79" s="268" t="s">
        <v>21807</v>
      </c>
      <c r="AG79" s="242"/>
      <c r="AH79" s="18"/>
      <c r="AI79" s="18"/>
      <c r="AJ79" s="10">
        <v>1</v>
      </c>
      <c r="AK79" s="1"/>
      <c r="AL79" s="1"/>
    </row>
    <row r="80" spans="2:38" s="246" customFormat="1" ht="69.95" customHeight="1" x14ac:dyDescent="0.25">
      <c r="B80" s="294" t="s">
        <v>19719</v>
      </c>
      <c r="C80" s="262">
        <v>15</v>
      </c>
      <c r="D80" s="263" t="s">
        <v>21808</v>
      </c>
      <c r="E80" s="264" t="s">
        <v>21809</v>
      </c>
      <c r="F80" s="264" t="s">
        <v>21763</v>
      </c>
      <c r="G80" s="264" t="s">
        <v>21764</v>
      </c>
      <c r="H80" s="265" t="s">
        <v>21051</v>
      </c>
      <c r="I80" s="264" t="s">
        <v>21052</v>
      </c>
      <c r="J80" s="264" t="s">
        <v>21810</v>
      </c>
      <c r="K80" s="265" t="s">
        <v>21811</v>
      </c>
      <c r="L80" s="264" t="s">
        <v>21055</v>
      </c>
      <c r="M80" s="264" t="s">
        <v>21812</v>
      </c>
      <c r="N80" s="264" t="s">
        <v>21057</v>
      </c>
      <c r="O80" s="264" t="s">
        <v>21058</v>
      </c>
      <c r="P80" s="264" t="s">
        <v>21813</v>
      </c>
      <c r="Q80" s="265" t="s">
        <v>20915</v>
      </c>
      <c r="R80" s="264" t="s">
        <v>21060</v>
      </c>
      <c r="S80" s="266" t="s">
        <v>21061</v>
      </c>
      <c r="T80" s="266" t="s">
        <v>21062</v>
      </c>
      <c r="U80" s="266" t="s">
        <v>21814</v>
      </c>
      <c r="Z80" s="268" t="s">
        <v>21815</v>
      </c>
      <c r="AA80" s="268" t="s">
        <v>21816</v>
      </c>
      <c r="AG80" s="242"/>
      <c r="AH80" s="18"/>
      <c r="AI80" s="18"/>
      <c r="AJ80" s="10">
        <v>1</v>
      </c>
      <c r="AK80" s="1"/>
      <c r="AL80" s="1"/>
    </row>
    <row r="81" spans="2:38" s="246" customFormat="1" ht="69.95" customHeight="1" x14ac:dyDescent="0.25">
      <c r="B81" s="294" t="s">
        <v>19719</v>
      </c>
      <c r="C81" s="271">
        <v>16</v>
      </c>
      <c r="D81" s="263" t="s">
        <v>21817</v>
      </c>
      <c r="E81" s="272" t="s">
        <v>21818</v>
      </c>
      <c r="F81" s="272" t="s">
        <v>21819</v>
      </c>
      <c r="G81" s="272" t="s">
        <v>21820</v>
      </c>
      <c r="H81" s="273" t="s">
        <v>21821</v>
      </c>
      <c r="I81" s="272" t="s">
        <v>21822</v>
      </c>
      <c r="J81" s="272" t="s">
        <v>21823</v>
      </c>
      <c r="K81" s="273" t="s">
        <v>21824</v>
      </c>
      <c r="L81" s="272" t="s">
        <v>21456</v>
      </c>
      <c r="M81" s="272" t="s">
        <v>21485</v>
      </c>
      <c r="N81" s="272" t="s">
        <v>21825</v>
      </c>
      <c r="O81" s="272" t="s">
        <v>21826</v>
      </c>
      <c r="P81" s="272" t="s">
        <v>21827</v>
      </c>
      <c r="Q81" s="273" t="s">
        <v>20915</v>
      </c>
      <c r="R81" s="272" t="s">
        <v>21216</v>
      </c>
      <c r="S81" s="274" t="s">
        <v>21217</v>
      </c>
      <c r="T81" s="274" t="s">
        <v>20897</v>
      </c>
      <c r="U81" s="274" t="s">
        <v>21828</v>
      </c>
      <c r="Z81" s="268" t="s">
        <v>21829</v>
      </c>
      <c r="AA81" s="268" t="s">
        <v>21830</v>
      </c>
      <c r="AG81" s="242"/>
      <c r="AH81" s="18"/>
      <c r="AI81" s="18"/>
      <c r="AJ81" s="10">
        <v>1</v>
      </c>
      <c r="AK81" s="1"/>
      <c r="AL81" s="1"/>
    </row>
    <row r="82" spans="2:38" s="246" customFormat="1" ht="69.95" customHeight="1" x14ac:dyDescent="0.25">
      <c r="B82" s="294" t="s">
        <v>19719</v>
      </c>
      <c r="C82" s="262">
        <v>17</v>
      </c>
      <c r="D82" s="263" t="s">
        <v>21831</v>
      </c>
      <c r="E82" s="264" t="s">
        <v>21832</v>
      </c>
      <c r="F82" s="264" t="s">
        <v>21763</v>
      </c>
      <c r="G82" s="264" t="s">
        <v>21833</v>
      </c>
      <c r="H82" s="265" t="s">
        <v>21102</v>
      </c>
      <c r="I82" s="264" t="s">
        <v>21103</v>
      </c>
      <c r="J82" s="264" t="s">
        <v>21104</v>
      </c>
      <c r="K82" s="265" t="s">
        <v>21834</v>
      </c>
      <c r="L82" s="264" t="s">
        <v>21106</v>
      </c>
      <c r="M82" s="264" t="s">
        <v>21835</v>
      </c>
      <c r="N82" s="264" t="s">
        <v>21108</v>
      </c>
      <c r="O82" s="264" t="s">
        <v>21109</v>
      </c>
      <c r="P82" s="264" t="s">
        <v>21836</v>
      </c>
      <c r="Q82" s="265" t="s">
        <v>20915</v>
      </c>
      <c r="R82" s="264" t="s">
        <v>21111</v>
      </c>
      <c r="S82" s="266" t="s">
        <v>21112</v>
      </c>
      <c r="T82" s="266" t="s">
        <v>21837</v>
      </c>
      <c r="U82" s="266" t="s">
        <v>21838</v>
      </c>
      <c r="Z82" s="268" t="s">
        <v>21839</v>
      </c>
      <c r="AA82" s="268" t="s">
        <v>21840</v>
      </c>
      <c r="AG82" s="242"/>
      <c r="AH82" s="18"/>
      <c r="AI82" s="18"/>
      <c r="AJ82" s="10">
        <v>1</v>
      </c>
      <c r="AK82" s="1"/>
      <c r="AL82" s="1"/>
    </row>
    <row r="83" spans="2:38" s="246" customFormat="1" ht="69.95" customHeight="1" x14ac:dyDescent="0.25">
      <c r="B83" s="294" t="s">
        <v>19719</v>
      </c>
      <c r="C83" s="271">
        <v>18</v>
      </c>
      <c r="D83" s="263" t="s">
        <v>21841</v>
      </c>
      <c r="E83" s="272" t="s">
        <v>21842</v>
      </c>
      <c r="F83" s="272" t="s">
        <v>21819</v>
      </c>
      <c r="G83" s="272" t="s">
        <v>21843</v>
      </c>
      <c r="H83" s="273" t="s">
        <v>21844</v>
      </c>
      <c r="I83" s="272" t="s">
        <v>21845</v>
      </c>
      <c r="J83" s="272" t="s">
        <v>21846</v>
      </c>
      <c r="K83" s="273" t="s">
        <v>21847</v>
      </c>
      <c r="L83" s="272" t="s">
        <v>21848</v>
      </c>
      <c r="M83" s="272" t="s">
        <v>21849</v>
      </c>
      <c r="N83" s="272" t="s">
        <v>21850</v>
      </c>
      <c r="O83" s="272" t="s">
        <v>21851</v>
      </c>
      <c r="P83" s="272" t="s">
        <v>21852</v>
      </c>
      <c r="Q83" s="273" t="s">
        <v>20915</v>
      </c>
      <c r="R83" s="272" t="s">
        <v>21216</v>
      </c>
      <c r="S83" s="274" t="s">
        <v>21217</v>
      </c>
      <c r="T83" s="274" t="s">
        <v>21308</v>
      </c>
      <c r="U83" s="274" t="s">
        <v>21853</v>
      </c>
      <c r="Z83" s="268" t="s">
        <v>21854</v>
      </c>
      <c r="AA83" s="268" t="s">
        <v>21855</v>
      </c>
      <c r="AG83" s="242"/>
      <c r="AH83" s="18"/>
      <c r="AI83" s="18"/>
      <c r="AJ83" s="10">
        <v>1</v>
      </c>
      <c r="AK83" s="1"/>
      <c r="AL83" s="1"/>
    </row>
    <row r="84" spans="2:38" s="246" customFormat="1" ht="69.95" customHeight="1" x14ac:dyDescent="0.25">
      <c r="B84" s="294" t="s">
        <v>19719</v>
      </c>
      <c r="C84" s="262">
        <v>19</v>
      </c>
      <c r="D84" s="263" t="s">
        <v>21856</v>
      </c>
      <c r="E84" s="264" t="s">
        <v>21857</v>
      </c>
      <c r="F84" s="264" t="s">
        <v>21819</v>
      </c>
      <c r="G84" s="264" t="s">
        <v>21858</v>
      </c>
      <c r="H84" s="265" t="s">
        <v>21859</v>
      </c>
      <c r="I84" s="264" t="s">
        <v>21860</v>
      </c>
      <c r="J84" s="264" t="s">
        <v>21861</v>
      </c>
      <c r="K84" s="265" t="s">
        <v>21862</v>
      </c>
      <c r="L84" s="264" t="s">
        <v>21863</v>
      </c>
      <c r="M84" s="264" t="s">
        <v>21864</v>
      </c>
      <c r="N84" s="264" t="s">
        <v>21865</v>
      </c>
      <c r="O84" s="264" t="s">
        <v>21866</v>
      </c>
      <c r="P84" s="264" t="s">
        <v>21867</v>
      </c>
      <c r="Q84" s="265" t="s">
        <v>20894</v>
      </c>
      <c r="R84" s="264" t="s">
        <v>21868</v>
      </c>
      <c r="S84" s="266" t="s">
        <v>21869</v>
      </c>
      <c r="T84" s="266" t="s">
        <v>21870</v>
      </c>
      <c r="U84" s="266" t="s">
        <v>21871</v>
      </c>
      <c r="Z84" s="268" t="s">
        <v>21872</v>
      </c>
      <c r="AA84" s="268" t="s">
        <v>21873</v>
      </c>
      <c r="AG84" s="242"/>
      <c r="AH84" s="18"/>
      <c r="AI84" s="18"/>
      <c r="AJ84" s="10">
        <v>1</v>
      </c>
      <c r="AK84" s="1"/>
      <c r="AL84" s="1"/>
    </row>
    <row r="85" spans="2:38" s="246" customFormat="1" ht="69.95" customHeight="1" x14ac:dyDescent="0.25">
      <c r="B85" s="294" t="s">
        <v>19719</v>
      </c>
      <c r="C85" s="271">
        <v>20</v>
      </c>
      <c r="D85" s="263" t="s">
        <v>21874</v>
      </c>
      <c r="E85" s="272" t="s">
        <v>21875</v>
      </c>
      <c r="F85" s="272" t="s">
        <v>21763</v>
      </c>
      <c r="G85" s="272" t="s">
        <v>21876</v>
      </c>
      <c r="H85" s="273" t="s">
        <v>21137</v>
      </c>
      <c r="I85" s="272" t="s">
        <v>21138</v>
      </c>
      <c r="J85" s="272" t="s">
        <v>21877</v>
      </c>
      <c r="K85" s="273" t="s">
        <v>21878</v>
      </c>
      <c r="L85" s="272" t="s">
        <v>21141</v>
      </c>
      <c r="M85" s="272" t="s">
        <v>21879</v>
      </c>
      <c r="N85" s="272" t="s">
        <v>21143</v>
      </c>
      <c r="O85" s="272" t="s">
        <v>21144</v>
      </c>
      <c r="P85" s="272" t="s">
        <v>21880</v>
      </c>
      <c r="Q85" s="273" t="s">
        <v>20915</v>
      </c>
      <c r="R85" s="272" t="s">
        <v>20952</v>
      </c>
      <c r="S85" s="274" t="s">
        <v>20953</v>
      </c>
      <c r="T85" s="274" t="s">
        <v>21200</v>
      </c>
      <c r="U85" s="274" t="s">
        <v>21881</v>
      </c>
      <c r="Z85" s="268" t="s">
        <v>21882</v>
      </c>
      <c r="AA85" s="268" t="s">
        <v>21883</v>
      </c>
      <c r="AG85" s="242"/>
      <c r="AH85" s="18"/>
      <c r="AI85" s="18"/>
      <c r="AJ85" s="10">
        <v>1</v>
      </c>
      <c r="AK85" s="1"/>
      <c r="AL85" s="1"/>
    </row>
    <row r="86" spans="2:38" s="246" customFormat="1" ht="69.95" customHeight="1" x14ac:dyDescent="0.25">
      <c r="B86" s="294" t="s">
        <v>19719</v>
      </c>
      <c r="C86" s="262">
        <v>21</v>
      </c>
      <c r="D86" s="263" t="s">
        <v>21884</v>
      </c>
      <c r="E86" s="264" t="s">
        <v>21885</v>
      </c>
      <c r="F86" s="264" t="s">
        <v>20755</v>
      </c>
      <c r="G86" s="264" t="s">
        <v>21715</v>
      </c>
      <c r="H86" s="265" t="s">
        <v>21886</v>
      </c>
      <c r="I86" s="264" t="s">
        <v>20758</v>
      </c>
      <c r="J86" s="264" t="s">
        <v>20779</v>
      </c>
      <c r="K86" s="265" t="s">
        <v>21887</v>
      </c>
      <c r="L86" s="264" t="s">
        <v>20761</v>
      </c>
      <c r="M86" s="264" t="s">
        <v>21718</v>
      </c>
      <c r="N86" s="264" t="s">
        <v>20763</v>
      </c>
      <c r="O86" s="264" t="s">
        <v>20764</v>
      </c>
      <c r="P86" s="264" t="s">
        <v>21888</v>
      </c>
      <c r="Q86" s="265" t="s">
        <v>21889</v>
      </c>
      <c r="R86" s="264" t="s">
        <v>20767</v>
      </c>
      <c r="S86" s="266" t="s">
        <v>20768</v>
      </c>
      <c r="T86" s="266" t="s">
        <v>20783</v>
      </c>
      <c r="U86" s="266" t="s">
        <v>21890</v>
      </c>
      <c r="Z86" s="268" t="s">
        <v>21891</v>
      </c>
      <c r="AA86" s="268" t="s">
        <v>21892</v>
      </c>
      <c r="AG86" s="242"/>
      <c r="AH86" s="18"/>
      <c r="AI86" s="18"/>
      <c r="AJ86" s="10">
        <v>1</v>
      </c>
      <c r="AK86" s="1"/>
      <c r="AL86" s="1"/>
    </row>
    <row r="87" spans="2:38" s="246" customFormat="1" ht="69.95" customHeight="1" x14ac:dyDescent="0.25">
      <c r="B87" s="294" t="s">
        <v>19719</v>
      </c>
      <c r="C87" s="271">
        <v>22</v>
      </c>
      <c r="D87" s="263" t="s">
        <v>21893</v>
      </c>
      <c r="E87" s="272" t="s">
        <v>21894</v>
      </c>
      <c r="F87" s="272" t="s">
        <v>20737</v>
      </c>
      <c r="G87" s="272" t="s">
        <v>21895</v>
      </c>
      <c r="H87" s="273" t="s">
        <v>21896</v>
      </c>
      <c r="I87" s="272" t="s">
        <v>20740</v>
      </c>
      <c r="J87" s="272" t="s">
        <v>21038</v>
      </c>
      <c r="K87" s="273" t="s">
        <v>21897</v>
      </c>
      <c r="L87" s="272" t="s">
        <v>20743</v>
      </c>
      <c r="M87" s="272" t="s">
        <v>21012</v>
      </c>
      <c r="N87" s="272" t="s">
        <v>20745</v>
      </c>
      <c r="O87" s="272" t="s">
        <v>20746</v>
      </c>
      <c r="P87" s="272" t="s">
        <v>21013</v>
      </c>
      <c r="Q87" s="273" t="s">
        <v>21898</v>
      </c>
      <c r="R87" s="272" t="s">
        <v>20749</v>
      </c>
      <c r="S87" s="274" t="s">
        <v>20750</v>
      </c>
      <c r="T87" s="274" t="s">
        <v>21167</v>
      </c>
      <c r="U87" s="274" t="s">
        <v>21899</v>
      </c>
      <c r="Z87" s="268" t="s">
        <v>21900</v>
      </c>
      <c r="AA87" s="268" t="s">
        <v>21901</v>
      </c>
      <c r="AG87" s="242"/>
      <c r="AH87" s="18"/>
      <c r="AI87" s="18"/>
      <c r="AJ87" s="10">
        <v>1</v>
      </c>
      <c r="AK87" s="1"/>
      <c r="AL87" s="1"/>
    </row>
    <row r="88" spans="2:38" s="246" customFormat="1" ht="69.95" customHeight="1" x14ac:dyDescent="0.25">
      <c r="B88" s="294" t="s">
        <v>19719</v>
      </c>
      <c r="C88" s="262">
        <v>23</v>
      </c>
      <c r="D88" s="263" t="s">
        <v>21902</v>
      </c>
      <c r="E88" s="264" t="s">
        <v>21903</v>
      </c>
      <c r="F88" s="264" t="s">
        <v>20737</v>
      </c>
      <c r="G88" s="264" t="s">
        <v>21904</v>
      </c>
      <c r="H88" s="265" t="s">
        <v>21905</v>
      </c>
      <c r="I88" s="264" t="s">
        <v>20740</v>
      </c>
      <c r="J88" s="264" t="s">
        <v>21038</v>
      </c>
      <c r="K88" s="265" t="s">
        <v>21906</v>
      </c>
      <c r="L88" s="264" t="s">
        <v>20743</v>
      </c>
      <c r="M88" s="264" t="s">
        <v>21012</v>
      </c>
      <c r="N88" s="264" t="s">
        <v>20763</v>
      </c>
      <c r="O88" s="264" t="s">
        <v>20746</v>
      </c>
      <c r="P88" s="264" t="s">
        <v>21013</v>
      </c>
      <c r="Q88" s="265" t="s">
        <v>21907</v>
      </c>
      <c r="R88" s="264" t="s">
        <v>20749</v>
      </c>
      <c r="S88" s="266" t="s">
        <v>20750</v>
      </c>
      <c r="T88" s="266" t="s">
        <v>20967</v>
      </c>
      <c r="U88" s="266" t="s">
        <v>21908</v>
      </c>
      <c r="Z88" s="268" t="s">
        <v>21909</v>
      </c>
      <c r="AA88" s="268" t="s">
        <v>21910</v>
      </c>
      <c r="AG88" s="242"/>
      <c r="AH88" s="18"/>
      <c r="AI88" s="18"/>
      <c r="AJ88" s="10">
        <v>1</v>
      </c>
      <c r="AK88" s="1"/>
      <c r="AL88" s="1"/>
    </row>
    <row r="89" spans="2:38" s="246" customFormat="1" ht="69.95" customHeight="1" x14ac:dyDescent="0.25">
      <c r="B89" s="294" t="s">
        <v>19719</v>
      </c>
      <c r="C89" s="271">
        <v>24</v>
      </c>
      <c r="D89" s="263" t="s">
        <v>21911</v>
      </c>
      <c r="E89" s="272" t="s">
        <v>21912</v>
      </c>
      <c r="F89" s="272" t="s">
        <v>21819</v>
      </c>
      <c r="G89" s="272" t="s">
        <v>21843</v>
      </c>
      <c r="H89" s="273" t="s">
        <v>21913</v>
      </c>
      <c r="I89" s="272" t="s">
        <v>21914</v>
      </c>
      <c r="J89" s="272" t="s">
        <v>21915</v>
      </c>
      <c r="K89" s="273" t="s">
        <v>21916</v>
      </c>
      <c r="L89" s="272" t="s">
        <v>21917</v>
      </c>
      <c r="M89" s="272" t="s">
        <v>21918</v>
      </c>
      <c r="N89" s="272" t="s">
        <v>21919</v>
      </c>
      <c r="O89" s="272" t="s">
        <v>21920</v>
      </c>
      <c r="P89" s="272" t="s">
        <v>21921</v>
      </c>
      <c r="Q89" s="273" t="s">
        <v>20894</v>
      </c>
      <c r="R89" s="272" t="s">
        <v>20952</v>
      </c>
      <c r="S89" s="274" t="s">
        <v>20953</v>
      </c>
      <c r="T89" s="274" t="s">
        <v>20897</v>
      </c>
      <c r="U89" s="274" t="s">
        <v>21922</v>
      </c>
      <c r="Z89" s="268" t="s">
        <v>21923</v>
      </c>
      <c r="AA89" s="268" t="s">
        <v>21924</v>
      </c>
      <c r="AG89" s="242"/>
      <c r="AH89" s="18"/>
      <c r="AI89" s="18"/>
      <c r="AJ89" s="10">
        <v>1</v>
      </c>
      <c r="AK89" s="1"/>
      <c r="AL89" s="1"/>
    </row>
    <row r="90" spans="2:38" s="246" customFormat="1" ht="69.95" customHeight="1" x14ac:dyDescent="0.25">
      <c r="B90" s="294" t="s">
        <v>19719</v>
      </c>
      <c r="C90" s="262">
        <v>25</v>
      </c>
      <c r="D90" s="263" t="s">
        <v>21925</v>
      </c>
      <c r="E90" s="264" t="s">
        <v>21926</v>
      </c>
      <c r="F90" s="264" t="s">
        <v>21819</v>
      </c>
      <c r="G90" s="264" t="s">
        <v>21858</v>
      </c>
      <c r="H90" s="265" t="s">
        <v>21927</v>
      </c>
      <c r="I90" s="264" t="s">
        <v>21928</v>
      </c>
      <c r="J90" s="264" t="s">
        <v>21929</v>
      </c>
      <c r="K90" s="265" t="s">
        <v>21930</v>
      </c>
      <c r="L90" s="264" t="s">
        <v>21931</v>
      </c>
      <c r="M90" s="264" t="s">
        <v>21932</v>
      </c>
      <c r="N90" s="264" t="s">
        <v>21933</v>
      </c>
      <c r="O90" s="264" t="s">
        <v>21934</v>
      </c>
      <c r="P90" s="264" t="s">
        <v>21935</v>
      </c>
      <c r="Q90" s="265" t="s">
        <v>21936</v>
      </c>
      <c r="R90" s="264" t="s">
        <v>20952</v>
      </c>
      <c r="S90" s="266" t="s">
        <v>20953</v>
      </c>
      <c r="T90" s="266" t="s">
        <v>21308</v>
      </c>
      <c r="U90" s="266" t="s">
        <v>21937</v>
      </c>
      <c r="Z90" s="268" t="s">
        <v>21938</v>
      </c>
      <c r="AA90" s="268" t="s">
        <v>21939</v>
      </c>
      <c r="AG90" s="242"/>
      <c r="AH90" s="18"/>
      <c r="AI90" s="18"/>
      <c r="AJ90" s="10">
        <v>1</v>
      </c>
      <c r="AK90" s="1"/>
      <c r="AL90" s="1"/>
    </row>
    <row r="91" spans="2:38" s="246" customFormat="1" ht="69.95" customHeight="1" x14ac:dyDescent="0.25">
      <c r="B91" s="294" t="s">
        <v>19719</v>
      </c>
      <c r="C91" s="271">
        <v>26</v>
      </c>
      <c r="D91" s="263" t="s">
        <v>21940</v>
      </c>
      <c r="E91" s="272" t="s">
        <v>21941</v>
      </c>
      <c r="F91" s="272" t="s">
        <v>21763</v>
      </c>
      <c r="G91" s="272" t="s">
        <v>21764</v>
      </c>
      <c r="H91" s="273" t="s">
        <v>21207</v>
      </c>
      <c r="I91" s="272" t="s">
        <v>21208</v>
      </c>
      <c r="J91" s="272" t="s">
        <v>21942</v>
      </c>
      <c r="K91" s="273" t="s">
        <v>21943</v>
      </c>
      <c r="L91" s="272" t="s">
        <v>21211</v>
      </c>
      <c r="M91" s="272" t="s">
        <v>21212</v>
      </c>
      <c r="N91" s="272" t="s">
        <v>21213</v>
      </c>
      <c r="O91" s="272" t="s">
        <v>21214</v>
      </c>
      <c r="P91" s="272" t="s">
        <v>21944</v>
      </c>
      <c r="Q91" s="273" t="s">
        <v>21936</v>
      </c>
      <c r="R91" s="272" t="s">
        <v>21216</v>
      </c>
      <c r="S91" s="274" t="s">
        <v>21217</v>
      </c>
      <c r="T91" s="274" t="s">
        <v>20897</v>
      </c>
      <c r="U91" s="274" t="s">
        <v>21945</v>
      </c>
      <c r="Z91" s="268" t="s">
        <v>21946</v>
      </c>
      <c r="AA91" s="268" t="s">
        <v>21947</v>
      </c>
      <c r="AG91" s="242"/>
      <c r="AH91" s="18"/>
      <c r="AI91" s="18"/>
      <c r="AJ91" s="10">
        <v>1</v>
      </c>
      <c r="AK91" s="1"/>
      <c r="AL91" s="1"/>
    </row>
    <row r="92" spans="2:38" s="246" customFormat="1" ht="69.95" customHeight="1" x14ac:dyDescent="0.25">
      <c r="B92" s="294" t="s">
        <v>19719</v>
      </c>
      <c r="C92" s="262">
        <v>27</v>
      </c>
      <c r="D92" s="263" t="s">
        <v>21948</v>
      </c>
      <c r="E92" s="264" t="s">
        <v>21949</v>
      </c>
      <c r="F92" s="264" t="s">
        <v>21819</v>
      </c>
      <c r="G92" s="264" t="s">
        <v>21950</v>
      </c>
      <c r="H92" s="265" t="s">
        <v>21951</v>
      </c>
      <c r="I92" s="264" t="s">
        <v>21952</v>
      </c>
      <c r="J92" s="264" t="s">
        <v>21953</v>
      </c>
      <c r="K92" s="265" t="s">
        <v>21954</v>
      </c>
      <c r="L92" s="264" t="s">
        <v>21243</v>
      </c>
      <c r="M92" s="264" t="s">
        <v>21955</v>
      </c>
      <c r="N92" s="264" t="s">
        <v>21956</v>
      </c>
      <c r="O92" s="264" t="s">
        <v>21957</v>
      </c>
      <c r="P92" s="264" t="s">
        <v>21958</v>
      </c>
      <c r="Q92" s="265" t="s">
        <v>20915</v>
      </c>
      <c r="R92" s="264" t="s">
        <v>20952</v>
      </c>
      <c r="S92" s="266" t="s">
        <v>20953</v>
      </c>
      <c r="T92" s="266" t="s">
        <v>20897</v>
      </c>
      <c r="U92" s="266" t="s">
        <v>21959</v>
      </c>
      <c r="Z92" s="268" t="s">
        <v>21960</v>
      </c>
      <c r="AA92" s="268" t="s">
        <v>21961</v>
      </c>
      <c r="AG92" s="242"/>
      <c r="AH92" s="18"/>
      <c r="AI92" s="18"/>
      <c r="AJ92" s="10">
        <v>1</v>
      </c>
      <c r="AK92" s="1"/>
      <c r="AL92" s="1"/>
    </row>
    <row r="93" spans="2:38" s="246" customFormat="1" ht="69.95" customHeight="1" x14ac:dyDescent="0.25">
      <c r="B93" s="294" t="s">
        <v>19719</v>
      </c>
      <c r="C93" s="271">
        <v>28</v>
      </c>
      <c r="D93" s="263" t="s">
        <v>21962</v>
      </c>
      <c r="E93" s="272" t="s">
        <v>21963</v>
      </c>
      <c r="F93" s="272" t="s">
        <v>21819</v>
      </c>
      <c r="G93" s="272" t="s">
        <v>21858</v>
      </c>
      <c r="H93" s="273" t="s">
        <v>21964</v>
      </c>
      <c r="I93" s="272" t="s">
        <v>21965</v>
      </c>
      <c r="J93" s="272" t="s">
        <v>21966</v>
      </c>
      <c r="K93" s="273" t="s">
        <v>21967</v>
      </c>
      <c r="L93" s="272" t="s">
        <v>21968</v>
      </c>
      <c r="M93" s="272" t="s">
        <v>21969</v>
      </c>
      <c r="N93" s="272" t="s">
        <v>21970</v>
      </c>
      <c r="O93" s="272" t="s">
        <v>21971</v>
      </c>
      <c r="P93" s="272" t="s">
        <v>21972</v>
      </c>
      <c r="Q93" s="273" t="s">
        <v>20935</v>
      </c>
      <c r="R93" s="272" t="s">
        <v>20952</v>
      </c>
      <c r="S93" s="274" t="s">
        <v>20953</v>
      </c>
      <c r="T93" s="274" t="s">
        <v>21617</v>
      </c>
      <c r="U93" s="274" t="s">
        <v>21973</v>
      </c>
      <c r="Z93" s="268" t="s">
        <v>21974</v>
      </c>
      <c r="AA93" s="268" t="s">
        <v>21975</v>
      </c>
      <c r="AG93" s="242"/>
      <c r="AH93" s="18"/>
      <c r="AI93" s="18"/>
      <c r="AJ93" s="10">
        <v>1</v>
      </c>
      <c r="AK93" s="1"/>
      <c r="AL93" s="1"/>
    </row>
    <row r="94" spans="2:38" s="246" customFormat="1" ht="69.95" customHeight="1" x14ac:dyDescent="0.25">
      <c r="B94" s="294" t="s">
        <v>19719</v>
      </c>
      <c r="C94" s="262">
        <v>29</v>
      </c>
      <c r="D94" s="263" t="s">
        <v>21976</v>
      </c>
      <c r="E94" s="264" t="s">
        <v>21977</v>
      </c>
      <c r="F94" s="264" t="s">
        <v>21763</v>
      </c>
      <c r="G94" s="264" t="s">
        <v>21876</v>
      </c>
      <c r="H94" s="265" t="s">
        <v>21239</v>
      </c>
      <c r="I94" s="264" t="s">
        <v>21240</v>
      </c>
      <c r="J94" s="264" t="s">
        <v>21978</v>
      </c>
      <c r="K94" s="265" t="s">
        <v>21979</v>
      </c>
      <c r="L94" s="264" t="s">
        <v>21243</v>
      </c>
      <c r="M94" s="264" t="s">
        <v>21980</v>
      </c>
      <c r="N94" s="264" t="s">
        <v>21245</v>
      </c>
      <c r="O94" s="264" t="s">
        <v>21246</v>
      </c>
      <c r="P94" s="264" t="s">
        <v>21981</v>
      </c>
      <c r="Q94" s="265" t="s">
        <v>20915</v>
      </c>
      <c r="R94" s="264" t="s">
        <v>20952</v>
      </c>
      <c r="S94" s="266" t="s">
        <v>20953</v>
      </c>
      <c r="T94" s="266" t="s">
        <v>20897</v>
      </c>
      <c r="U94" s="266" t="s">
        <v>21982</v>
      </c>
      <c r="Z94" s="268" t="s">
        <v>21983</v>
      </c>
      <c r="AA94" s="268" t="s">
        <v>21984</v>
      </c>
      <c r="AG94" s="242"/>
      <c r="AH94" s="18"/>
      <c r="AI94" s="18"/>
      <c r="AJ94" s="10">
        <v>1</v>
      </c>
      <c r="AK94" s="1"/>
      <c r="AL94" s="1"/>
    </row>
    <row r="95" spans="2:38" s="246" customFormat="1" ht="69.95" customHeight="1" x14ac:dyDescent="0.25">
      <c r="B95" s="294" t="s">
        <v>19719</v>
      </c>
      <c r="C95" s="271">
        <v>30</v>
      </c>
      <c r="D95" s="263" t="s">
        <v>21985</v>
      </c>
      <c r="E95" s="272" t="s">
        <v>21986</v>
      </c>
      <c r="F95" s="272" t="s">
        <v>21763</v>
      </c>
      <c r="G95" s="272" t="s">
        <v>21764</v>
      </c>
      <c r="H95" s="273" t="s">
        <v>21253</v>
      </c>
      <c r="I95" s="272" t="s">
        <v>21254</v>
      </c>
      <c r="J95" s="272" t="s">
        <v>21255</v>
      </c>
      <c r="K95" s="273" t="s">
        <v>21987</v>
      </c>
      <c r="L95" s="272" t="s">
        <v>21257</v>
      </c>
      <c r="M95" s="272" t="s">
        <v>21988</v>
      </c>
      <c r="N95" s="272" t="s">
        <v>21259</v>
      </c>
      <c r="O95" s="272" t="s">
        <v>21260</v>
      </c>
      <c r="P95" s="272" t="s">
        <v>21989</v>
      </c>
      <c r="Q95" s="273" t="s">
        <v>21936</v>
      </c>
      <c r="R95" s="272" t="s">
        <v>20916</v>
      </c>
      <c r="S95" s="274" t="s">
        <v>20917</v>
      </c>
      <c r="T95" s="274" t="s">
        <v>21200</v>
      </c>
      <c r="U95" s="274" t="s">
        <v>21990</v>
      </c>
      <c r="Z95" s="268" t="s">
        <v>21991</v>
      </c>
      <c r="AA95" s="268" t="s">
        <v>21992</v>
      </c>
      <c r="AG95" s="242"/>
      <c r="AH95" s="18"/>
      <c r="AI95" s="18"/>
      <c r="AJ95" s="10">
        <v>1</v>
      </c>
      <c r="AK95" s="1"/>
      <c r="AL95" s="1"/>
    </row>
    <row r="96" spans="2:38" s="246" customFormat="1" ht="69.95" customHeight="1" x14ac:dyDescent="0.25">
      <c r="B96" s="294" t="s">
        <v>19719</v>
      </c>
      <c r="C96" s="262">
        <v>31</v>
      </c>
      <c r="D96" s="263" t="s">
        <v>21993</v>
      </c>
      <c r="E96" s="264" t="s">
        <v>21994</v>
      </c>
      <c r="F96" s="264" t="s">
        <v>21763</v>
      </c>
      <c r="G96" s="264" t="s">
        <v>21995</v>
      </c>
      <c r="H96" s="265" t="s">
        <v>21268</v>
      </c>
      <c r="I96" s="264" t="s">
        <v>21269</v>
      </c>
      <c r="J96" s="264" t="s">
        <v>21996</v>
      </c>
      <c r="K96" s="265" t="s">
        <v>21997</v>
      </c>
      <c r="L96" s="264" t="s">
        <v>21272</v>
      </c>
      <c r="M96" s="264" t="s">
        <v>21998</v>
      </c>
      <c r="N96" s="264" t="s">
        <v>21274</v>
      </c>
      <c r="O96" s="264" t="s">
        <v>21275</v>
      </c>
      <c r="P96" s="264" t="s">
        <v>21999</v>
      </c>
      <c r="Q96" s="265" t="s">
        <v>20915</v>
      </c>
      <c r="R96" s="264" t="s">
        <v>21277</v>
      </c>
      <c r="S96" s="266" t="s">
        <v>21278</v>
      </c>
      <c r="T96" s="266" t="s">
        <v>22000</v>
      </c>
      <c r="U96" s="266" t="s">
        <v>22001</v>
      </c>
      <c r="Z96" s="268" t="s">
        <v>20843</v>
      </c>
      <c r="AA96" s="268" t="s">
        <v>20844</v>
      </c>
      <c r="AG96" s="242"/>
      <c r="AH96" s="18"/>
      <c r="AI96" s="18"/>
      <c r="AJ96" s="10">
        <v>1</v>
      </c>
      <c r="AK96" s="1"/>
      <c r="AL96" s="1"/>
    </row>
    <row r="97" spans="2:38" s="246" customFormat="1" ht="69.95" customHeight="1" x14ac:dyDescent="0.25">
      <c r="B97" s="294" t="s">
        <v>19719</v>
      </c>
      <c r="C97" s="271">
        <v>32</v>
      </c>
      <c r="D97" s="263" t="s">
        <v>22002</v>
      </c>
      <c r="E97" s="272" t="s">
        <v>22003</v>
      </c>
      <c r="F97" s="272" t="s">
        <v>21763</v>
      </c>
      <c r="G97" s="272" t="s">
        <v>22004</v>
      </c>
      <c r="H97" s="273" t="s">
        <v>21286</v>
      </c>
      <c r="I97" s="272" t="s">
        <v>21287</v>
      </c>
      <c r="J97" s="272" t="s">
        <v>22005</v>
      </c>
      <c r="K97" s="273" t="s">
        <v>21997</v>
      </c>
      <c r="L97" s="272" t="s">
        <v>21272</v>
      </c>
      <c r="M97" s="272" t="s">
        <v>22006</v>
      </c>
      <c r="N97" s="272" t="s">
        <v>21290</v>
      </c>
      <c r="O97" s="272" t="s">
        <v>21291</v>
      </c>
      <c r="P97" s="272" t="s">
        <v>22007</v>
      </c>
      <c r="Q97" s="273" t="s">
        <v>20935</v>
      </c>
      <c r="R97" s="272" t="s">
        <v>21277</v>
      </c>
      <c r="S97" s="274" t="s">
        <v>21278</v>
      </c>
      <c r="T97" s="274" t="s">
        <v>21279</v>
      </c>
      <c r="U97" s="274" t="s">
        <v>22008</v>
      </c>
      <c r="Z97" s="268" t="s">
        <v>22009</v>
      </c>
      <c r="AA97" s="268" t="s">
        <v>22010</v>
      </c>
      <c r="AG97" s="242"/>
      <c r="AH97" s="18"/>
      <c r="AI97" s="18"/>
      <c r="AJ97" s="10">
        <v>1</v>
      </c>
      <c r="AK97" s="1"/>
      <c r="AL97" s="1"/>
    </row>
    <row r="98" spans="2:38" s="246" customFormat="1" ht="69.95" customHeight="1" x14ac:dyDescent="0.25">
      <c r="B98" s="294" t="s">
        <v>19719</v>
      </c>
      <c r="C98" s="262">
        <v>33</v>
      </c>
      <c r="D98" s="263" t="s">
        <v>22011</v>
      </c>
      <c r="E98" s="264" t="s">
        <v>22012</v>
      </c>
      <c r="F98" s="264" t="s">
        <v>21763</v>
      </c>
      <c r="G98" s="264" t="s">
        <v>21995</v>
      </c>
      <c r="H98" s="265" t="s">
        <v>21299</v>
      </c>
      <c r="I98" s="264" t="s">
        <v>21300</v>
      </c>
      <c r="J98" s="264" t="s">
        <v>22013</v>
      </c>
      <c r="K98" s="265" t="s">
        <v>22014</v>
      </c>
      <c r="L98" s="264" t="s">
        <v>21303</v>
      </c>
      <c r="M98" s="264" t="s">
        <v>22015</v>
      </c>
      <c r="N98" s="264" t="s">
        <v>21305</v>
      </c>
      <c r="O98" s="264" t="s">
        <v>21306</v>
      </c>
      <c r="P98" s="264" t="s">
        <v>22016</v>
      </c>
      <c r="Q98" s="265" t="s">
        <v>21936</v>
      </c>
      <c r="R98" s="264" t="s">
        <v>21216</v>
      </c>
      <c r="S98" s="266" t="s">
        <v>21217</v>
      </c>
      <c r="T98" s="266" t="s">
        <v>22017</v>
      </c>
      <c r="U98" s="266" t="s">
        <v>22018</v>
      </c>
      <c r="Z98" s="268" t="s">
        <v>22019</v>
      </c>
      <c r="AA98" s="268" t="s">
        <v>22020</v>
      </c>
      <c r="AG98" s="242"/>
      <c r="AH98" s="18"/>
      <c r="AI98" s="18"/>
      <c r="AJ98" s="10">
        <v>1</v>
      </c>
      <c r="AK98" s="1"/>
      <c r="AL98" s="1"/>
    </row>
    <row r="99" spans="2:38" s="246" customFormat="1" ht="69.95" customHeight="1" x14ac:dyDescent="0.25">
      <c r="B99" s="294" t="s">
        <v>19719</v>
      </c>
      <c r="C99" s="271">
        <v>34</v>
      </c>
      <c r="D99" s="263" t="s">
        <v>22021</v>
      </c>
      <c r="E99" s="272" t="s">
        <v>22022</v>
      </c>
      <c r="F99" s="272" t="s">
        <v>21763</v>
      </c>
      <c r="G99" s="272" t="s">
        <v>21764</v>
      </c>
      <c r="H99" s="273" t="s">
        <v>21314</v>
      </c>
      <c r="I99" s="272" t="s">
        <v>21315</v>
      </c>
      <c r="J99" s="272" t="s">
        <v>22023</v>
      </c>
      <c r="K99" s="273" t="s">
        <v>22024</v>
      </c>
      <c r="L99" s="272" t="s">
        <v>21318</v>
      </c>
      <c r="M99" s="272" t="s">
        <v>22025</v>
      </c>
      <c r="N99" s="272" t="s">
        <v>21319</v>
      </c>
      <c r="O99" s="272" t="s">
        <v>21320</v>
      </c>
      <c r="P99" s="272" t="s">
        <v>22026</v>
      </c>
      <c r="Q99" s="273" t="s">
        <v>20915</v>
      </c>
      <c r="R99" s="272" t="s">
        <v>21322</v>
      </c>
      <c r="S99" s="274" t="s">
        <v>21323</v>
      </c>
      <c r="T99" s="274" t="s">
        <v>21185</v>
      </c>
      <c r="U99" s="274" t="s">
        <v>22027</v>
      </c>
      <c r="Z99" s="268" t="s">
        <v>22028</v>
      </c>
      <c r="AA99" s="268" t="s">
        <v>22029</v>
      </c>
      <c r="AG99" s="242"/>
      <c r="AH99" s="18"/>
      <c r="AI99" s="18"/>
      <c r="AJ99" s="10">
        <v>1</v>
      </c>
      <c r="AK99" s="1"/>
      <c r="AL99" s="1"/>
    </row>
    <row r="100" spans="2:38" s="246" customFormat="1" ht="69.95" customHeight="1" x14ac:dyDescent="0.25">
      <c r="B100" s="294" t="s">
        <v>19719</v>
      </c>
      <c r="C100" s="262">
        <v>35</v>
      </c>
      <c r="D100" s="263" t="s">
        <v>22030</v>
      </c>
      <c r="E100" s="264" t="s">
        <v>22031</v>
      </c>
      <c r="F100" s="264" t="s">
        <v>20755</v>
      </c>
      <c r="G100" s="264" t="s">
        <v>20824</v>
      </c>
      <c r="H100" s="265" t="s">
        <v>22032</v>
      </c>
      <c r="I100" s="264" t="s">
        <v>20758</v>
      </c>
      <c r="J100" s="264" t="s">
        <v>20759</v>
      </c>
      <c r="K100" s="265" t="s">
        <v>22033</v>
      </c>
      <c r="L100" s="264" t="s">
        <v>20761</v>
      </c>
      <c r="M100" s="264" t="s">
        <v>20851</v>
      </c>
      <c r="N100" s="264" t="s">
        <v>20763</v>
      </c>
      <c r="O100" s="264" t="s">
        <v>20764</v>
      </c>
      <c r="P100" s="264" t="s">
        <v>21888</v>
      </c>
      <c r="Q100" s="265" t="s">
        <v>22034</v>
      </c>
      <c r="R100" s="264" t="s">
        <v>20767</v>
      </c>
      <c r="S100" s="266" t="s">
        <v>20768</v>
      </c>
      <c r="T100" s="266" t="s">
        <v>20783</v>
      </c>
      <c r="U100" s="266" t="s">
        <v>22035</v>
      </c>
      <c r="Z100" s="268" t="s">
        <v>22036</v>
      </c>
      <c r="AA100" s="268" t="s">
        <v>22037</v>
      </c>
      <c r="AG100" s="242"/>
      <c r="AH100" s="18"/>
      <c r="AI100" s="18"/>
      <c r="AJ100" s="10">
        <v>1</v>
      </c>
      <c r="AK100" s="1"/>
      <c r="AL100" s="1"/>
    </row>
    <row r="101" spans="2:38" s="246" customFormat="1" ht="69.95" customHeight="1" x14ac:dyDescent="0.25">
      <c r="B101" s="294" t="s">
        <v>19719</v>
      </c>
      <c r="C101" s="271">
        <v>36</v>
      </c>
      <c r="D101" s="263" t="s">
        <v>22038</v>
      </c>
      <c r="E101" s="272" t="s">
        <v>22039</v>
      </c>
      <c r="F101" s="272" t="s">
        <v>20755</v>
      </c>
      <c r="G101" s="272" t="s">
        <v>21715</v>
      </c>
      <c r="H101" s="273" t="s">
        <v>22040</v>
      </c>
      <c r="I101" s="272" t="s">
        <v>20758</v>
      </c>
      <c r="J101" s="272" t="s">
        <v>21727</v>
      </c>
      <c r="K101" s="273" t="s">
        <v>22041</v>
      </c>
      <c r="L101" s="272" t="s">
        <v>20761</v>
      </c>
      <c r="M101" s="272" t="s">
        <v>20851</v>
      </c>
      <c r="N101" s="272" t="s">
        <v>20763</v>
      </c>
      <c r="O101" s="272" t="s">
        <v>20764</v>
      </c>
      <c r="P101" s="272" t="s">
        <v>21888</v>
      </c>
      <c r="Q101" s="273" t="s">
        <v>22042</v>
      </c>
      <c r="R101" s="272" t="s">
        <v>20767</v>
      </c>
      <c r="S101" s="274" t="s">
        <v>20768</v>
      </c>
      <c r="T101" s="274" t="s">
        <v>20817</v>
      </c>
      <c r="U101" s="274" t="s">
        <v>22043</v>
      </c>
      <c r="Z101" s="268" t="s">
        <v>22044</v>
      </c>
      <c r="AA101" s="268" t="s">
        <v>22045</v>
      </c>
      <c r="AG101" s="242"/>
      <c r="AH101" s="18"/>
      <c r="AI101" s="18"/>
      <c r="AJ101" s="10">
        <v>1</v>
      </c>
      <c r="AK101" s="1"/>
      <c r="AL101" s="1"/>
    </row>
    <row r="102" spans="2:38" s="246" customFormat="1" ht="69.95" customHeight="1" x14ac:dyDescent="0.25">
      <c r="B102" s="294" t="s">
        <v>19719</v>
      </c>
      <c r="C102" s="262">
        <v>37</v>
      </c>
      <c r="D102" s="263" t="s">
        <v>22046</v>
      </c>
      <c r="E102" s="264" t="s">
        <v>22047</v>
      </c>
      <c r="F102" s="264" t="s">
        <v>20974</v>
      </c>
      <c r="G102" s="264" t="s">
        <v>22048</v>
      </c>
      <c r="H102" s="265" t="s">
        <v>22049</v>
      </c>
      <c r="I102" s="264" t="s">
        <v>20977</v>
      </c>
      <c r="J102" s="264" t="s">
        <v>22050</v>
      </c>
      <c r="K102" s="265" t="s">
        <v>22051</v>
      </c>
      <c r="L102" s="264" t="s">
        <v>20980</v>
      </c>
      <c r="M102" s="264" t="s">
        <v>22052</v>
      </c>
      <c r="N102" s="264" t="s">
        <v>20763</v>
      </c>
      <c r="O102" s="264" t="s">
        <v>20983</v>
      </c>
      <c r="P102" s="264" t="s">
        <v>22053</v>
      </c>
      <c r="Q102" s="265" t="s">
        <v>22054</v>
      </c>
      <c r="R102" s="264" t="s">
        <v>20986</v>
      </c>
      <c r="S102" s="266" t="s">
        <v>20987</v>
      </c>
      <c r="T102" s="266" t="s">
        <v>22055</v>
      </c>
      <c r="U102" s="266" t="s">
        <v>22056</v>
      </c>
      <c r="Z102" s="268" t="s">
        <v>22057</v>
      </c>
      <c r="AA102" s="268" t="s">
        <v>22058</v>
      </c>
      <c r="AG102" s="242"/>
      <c r="AH102" s="18"/>
      <c r="AI102" s="18"/>
      <c r="AJ102" s="10">
        <v>1</v>
      </c>
      <c r="AK102" s="1"/>
      <c r="AL102" s="1"/>
    </row>
    <row r="103" spans="2:38" s="246" customFormat="1" ht="69.95" customHeight="1" x14ac:dyDescent="0.25">
      <c r="B103" s="294" t="s">
        <v>19719</v>
      </c>
      <c r="C103" s="271">
        <v>38</v>
      </c>
      <c r="D103" s="263" t="s">
        <v>22059</v>
      </c>
      <c r="E103" s="272" t="s">
        <v>22060</v>
      </c>
      <c r="F103" s="272" t="s">
        <v>20737</v>
      </c>
      <c r="G103" s="272" t="s">
        <v>20869</v>
      </c>
      <c r="H103" s="273" t="s">
        <v>22061</v>
      </c>
      <c r="I103" s="272" t="s">
        <v>20740</v>
      </c>
      <c r="J103" s="272" t="s">
        <v>20962</v>
      </c>
      <c r="K103" s="273" t="s">
        <v>22062</v>
      </c>
      <c r="L103" s="272" t="s">
        <v>20743</v>
      </c>
      <c r="M103" s="272" t="s">
        <v>21012</v>
      </c>
      <c r="N103" s="272" t="s">
        <v>20763</v>
      </c>
      <c r="O103" s="272" t="s">
        <v>20746</v>
      </c>
      <c r="P103" s="272" t="s">
        <v>20965</v>
      </c>
      <c r="Q103" s="273" t="s">
        <v>22063</v>
      </c>
      <c r="R103" s="272" t="s">
        <v>20749</v>
      </c>
      <c r="S103" s="274" t="s">
        <v>20750</v>
      </c>
      <c r="T103" s="274" t="s">
        <v>21333</v>
      </c>
      <c r="U103" s="274" t="s">
        <v>22064</v>
      </c>
      <c r="Z103" s="268" t="s">
        <v>22065</v>
      </c>
      <c r="AA103" s="268" t="s">
        <v>22066</v>
      </c>
      <c r="AG103" s="242"/>
      <c r="AH103" s="18"/>
      <c r="AI103" s="18"/>
      <c r="AJ103" s="10">
        <v>1</v>
      </c>
      <c r="AK103" s="1"/>
      <c r="AL103" s="1"/>
    </row>
    <row r="104" spans="2:38" s="246" customFormat="1" ht="69.95" customHeight="1" x14ac:dyDescent="0.25">
      <c r="B104" s="294" t="s">
        <v>19719</v>
      </c>
      <c r="C104" s="262">
        <v>39</v>
      </c>
      <c r="D104" s="263" t="s">
        <v>22067</v>
      </c>
      <c r="E104" s="264" t="s">
        <v>22068</v>
      </c>
      <c r="F104" s="264" t="s">
        <v>20755</v>
      </c>
      <c r="G104" s="264" t="s">
        <v>20824</v>
      </c>
      <c r="H104" s="265" t="s">
        <v>22069</v>
      </c>
      <c r="I104" s="264" t="s">
        <v>20758</v>
      </c>
      <c r="J104" s="264" t="s">
        <v>21727</v>
      </c>
      <c r="K104" s="265" t="s">
        <v>22070</v>
      </c>
      <c r="L104" s="264" t="s">
        <v>20761</v>
      </c>
      <c r="M104" s="264" t="s">
        <v>20838</v>
      </c>
      <c r="N104" s="264" t="s">
        <v>20763</v>
      </c>
      <c r="O104" s="264" t="s">
        <v>20764</v>
      </c>
      <c r="P104" s="264" t="s">
        <v>21888</v>
      </c>
      <c r="Q104" s="265" t="s">
        <v>22071</v>
      </c>
      <c r="R104" s="264" t="s">
        <v>20767</v>
      </c>
      <c r="S104" s="266" t="s">
        <v>20768</v>
      </c>
      <c r="T104" s="266" t="s">
        <v>20817</v>
      </c>
      <c r="U104" s="266" t="s">
        <v>22072</v>
      </c>
      <c r="Z104" s="268" t="s">
        <v>22073</v>
      </c>
      <c r="AA104" s="268" t="s">
        <v>22074</v>
      </c>
      <c r="AG104" s="242"/>
      <c r="AH104" s="18"/>
      <c r="AI104" s="18"/>
      <c r="AJ104" s="10">
        <v>1</v>
      </c>
      <c r="AK104" s="1"/>
      <c r="AL104" s="1"/>
    </row>
    <row r="105" spans="2:38" s="246" customFormat="1" ht="69.95" customHeight="1" x14ac:dyDescent="0.25">
      <c r="B105" s="294" t="s">
        <v>19719</v>
      </c>
      <c r="C105" s="271">
        <v>40</v>
      </c>
      <c r="D105" s="263" t="s">
        <v>22075</v>
      </c>
      <c r="E105" s="272" t="s">
        <v>22076</v>
      </c>
      <c r="F105" s="272" t="s">
        <v>21763</v>
      </c>
      <c r="G105" s="272" t="s">
        <v>21995</v>
      </c>
      <c r="H105" s="273" t="s">
        <v>21358</v>
      </c>
      <c r="I105" s="272" t="s">
        <v>21359</v>
      </c>
      <c r="J105" s="272" t="s">
        <v>22077</v>
      </c>
      <c r="K105" s="273" t="s">
        <v>22078</v>
      </c>
      <c r="L105" s="272" t="s">
        <v>21362</v>
      </c>
      <c r="M105" s="272" t="s">
        <v>22079</v>
      </c>
      <c r="N105" s="272" t="s">
        <v>21364</v>
      </c>
      <c r="O105" s="272" t="s">
        <v>21365</v>
      </c>
      <c r="P105" s="272" t="s">
        <v>22080</v>
      </c>
      <c r="Q105" s="273" t="s">
        <v>20915</v>
      </c>
      <c r="R105" s="272" t="s">
        <v>20895</v>
      </c>
      <c r="S105" s="274" t="s">
        <v>20896</v>
      </c>
      <c r="T105" s="274" t="s">
        <v>21095</v>
      </c>
      <c r="U105" s="274" t="s">
        <v>22081</v>
      </c>
      <c r="Z105" s="268" t="s">
        <v>22082</v>
      </c>
      <c r="AA105" s="268" t="s">
        <v>22083</v>
      </c>
      <c r="AG105" s="242"/>
      <c r="AH105" s="18"/>
      <c r="AI105" s="18"/>
      <c r="AJ105" s="10">
        <v>1</v>
      </c>
      <c r="AK105" s="1"/>
      <c r="AL105" s="1"/>
    </row>
    <row r="106" spans="2:38" s="246" customFormat="1" ht="69.95" customHeight="1" x14ac:dyDescent="0.25">
      <c r="B106" s="294" t="s">
        <v>19719</v>
      </c>
      <c r="C106" s="262">
        <v>41</v>
      </c>
      <c r="D106" s="263" t="s">
        <v>22084</v>
      </c>
      <c r="E106" s="264" t="s">
        <v>22085</v>
      </c>
      <c r="F106" s="264" t="s">
        <v>21763</v>
      </c>
      <c r="G106" s="264" t="s">
        <v>21764</v>
      </c>
      <c r="H106" s="265" t="s">
        <v>21372</v>
      </c>
      <c r="I106" s="264" t="s">
        <v>21373</v>
      </c>
      <c r="J106" s="264" t="s">
        <v>22086</v>
      </c>
      <c r="K106" s="265" t="s">
        <v>22087</v>
      </c>
      <c r="L106" s="264" t="s">
        <v>21376</v>
      </c>
      <c r="M106" s="264" t="s">
        <v>22088</v>
      </c>
      <c r="N106" s="264" t="s">
        <v>21378</v>
      </c>
      <c r="O106" s="264" t="s">
        <v>21379</v>
      </c>
      <c r="P106" s="264" t="s">
        <v>22089</v>
      </c>
      <c r="Q106" s="265" t="s">
        <v>20935</v>
      </c>
      <c r="R106" s="264" t="s">
        <v>21381</v>
      </c>
      <c r="S106" s="266" t="s">
        <v>21382</v>
      </c>
      <c r="T106" s="266" t="s">
        <v>21383</v>
      </c>
      <c r="U106" s="266" t="s">
        <v>22090</v>
      </c>
      <c r="Z106" s="268" t="s">
        <v>20138</v>
      </c>
      <c r="AA106" s="268" t="s">
        <v>22091</v>
      </c>
      <c r="AG106" s="242"/>
      <c r="AH106" s="18"/>
      <c r="AI106" s="18"/>
      <c r="AJ106" s="10">
        <v>1</v>
      </c>
      <c r="AK106" s="1"/>
      <c r="AL106" s="1"/>
    </row>
    <row r="107" spans="2:38" s="246" customFormat="1" ht="69.95" customHeight="1" x14ac:dyDescent="0.25">
      <c r="B107" s="294" t="s">
        <v>19719</v>
      </c>
      <c r="C107" s="271">
        <v>42</v>
      </c>
      <c r="D107" s="263" t="s">
        <v>22092</v>
      </c>
      <c r="E107" s="272" t="s">
        <v>22093</v>
      </c>
      <c r="F107" s="272" t="s">
        <v>21819</v>
      </c>
      <c r="G107" s="272" t="s">
        <v>22094</v>
      </c>
      <c r="H107" s="273" t="s">
        <v>22095</v>
      </c>
      <c r="I107" s="272" t="s">
        <v>22096</v>
      </c>
      <c r="J107" s="272" t="s">
        <v>22097</v>
      </c>
      <c r="K107" s="273" t="s">
        <v>22098</v>
      </c>
      <c r="L107" s="272" t="s">
        <v>22099</v>
      </c>
      <c r="M107" s="272" t="s">
        <v>22100</v>
      </c>
      <c r="N107" s="272" t="s">
        <v>22101</v>
      </c>
      <c r="O107" s="272" t="s">
        <v>22102</v>
      </c>
      <c r="P107" s="272" t="s">
        <v>22103</v>
      </c>
      <c r="Q107" s="273" t="s">
        <v>20915</v>
      </c>
      <c r="R107" s="272" t="s">
        <v>20895</v>
      </c>
      <c r="S107" s="274" t="s">
        <v>20896</v>
      </c>
      <c r="T107" s="274" t="s">
        <v>21095</v>
      </c>
      <c r="U107" s="274" t="s">
        <v>22104</v>
      </c>
      <c r="Z107" s="268" t="s">
        <v>22105</v>
      </c>
      <c r="AA107" s="268" t="s">
        <v>22106</v>
      </c>
      <c r="AG107" s="242"/>
      <c r="AH107" s="18"/>
      <c r="AI107" s="18"/>
      <c r="AJ107" s="10">
        <v>1</v>
      </c>
      <c r="AK107" s="1"/>
      <c r="AL107" s="1"/>
    </row>
    <row r="108" spans="2:38" s="246" customFormat="1" ht="69.95" customHeight="1" x14ac:dyDescent="0.25">
      <c r="B108" s="294" t="s">
        <v>19719</v>
      </c>
      <c r="C108" s="262">
        <v>43</v>
      </c>
      <c r="D108" s="263" t="s">
        <v>22107</v>
      </c>
      <c r="E108" s="264" t="s">
        <v>22108</v>
      </c>
      <c r="F108" s="264" t="s">
        <v>21819</v>
      </c>
      <c r="G108" s="264" t="s">
        <v>21950</v>
      </c>
      <c r="H108" s="265" t="s">
        <v>22109</v>
      </c>
      <c r="I108" s="264" t="s">
        <v>22110</v>
      </c>
      <c r="J108" s="264" t="s">
        <v>22111</v>
      </c>
      <c r="K108" s="265" t="s">
        <v>22112</v>
      </c>
      <c r="L108" s="264" t="s">
        <v>22113</v>
      </c>
      <c r="M108" s="264" t="s">
        <v>22114</v>
      </c>
      <c r="N108" s="264" t="s">
        <v>22115</v>
      </c>
      <c r="O108" s="264" t="s">
        <v>22116</v>
      </c>
      <c r="P108" s="264" t="s">
        <v>22117</v>
      </c>
      <c r="Q108" s="265" t="s">
        <v>20894</v>
      </c>
      <c r="R108" s="264" t="s">
        <v>20895</v>
      </c>
      <c r="S108" s="266" t="s">
        <v>20896</v>
      </c>
      <c r="T108" s="266" t="s">
        <v>20897</v>
      </c>
      <c r="U108" s="266" t="s">
        <v>22118</v>
      </c>
      <c r="Z108" s="268" t="s">
        <v>22119</v>
      </c>
      <c r="AA108" s="268" t="s">
        <v>22120</v>
      </c>
      <c r="AG108" s="242"/>
      <c r="AH108" s="18"/>
      <c r="AI108" s="18"/>
      <c r="AJ108" s="10">
        <v>1</v>
      </c>
      <c r="AK108" s="1"/>
      <c r="AL108" s="1"/>
    </row>
    <row r="109" spans="2:38" s="246" customFormat="1" ht="69.95" customHeight="1" x14ac:dyDescent="0.25">
      <c r="B109" s="294" t="s">
        <v>19719</v>
      </c>
      <c r="C109" s="271">
        <v>44</v>
      </c>
      <c r="D109" s="263" t="s">
        <v>22121</v>
      </c>
      <c r="E109" s="272" t="s">
        <v>22122</v>
      </c>
      <c r="F109" s="272" t="s">
        <v>21763</v>
      </c>
      <c r="G109" s="272" t="s">
        <v>22004</v>
      </c>
      <c r="H109" s="273" t="s">
        <v>21390</v>
      </c>
      <c r="I109" s="272" t="s">
        <v>21391</v>
      </c>
      <c r="J109" s="272" t="s">
        <v>22123</v>
      </c>
      <c r="K109" s="273" t="s">
        <v>22124</v>
      </c>
      <c r="L109" s="272" t="s">
        <v>21394</v>
      </c>
      <c r="M109" s="272" t="s">
        <v>22125</v>
      </c>
      <c r="N109" s="272" t="s">
        <v>21396</v>
      </c>
      <c r="O109" s="272" t="s">
        <v>21397</v>
      </c>
      <c r="P109" s="272" t="s">
        <v>22126</v>
      </c>
      <c r="Q109" s="273" t="s">
        <v>20894</v>
      </c>
      <c r="R109" s="272" t="s">
        <v>21399</v>
      </c>
      <c r="S109" s="274" t="s">
        <v>21400</v>
      </c>
      <c r="T109" s="274" t="s">
        <v>21401</v>
      </c>
      <c r="U109" s="274" t="s">
        <v>22127</v>
      </c>
      <c r="Z109" s="268" t="s">
        <v>22128</v>
      </c>
      <c r="AA109" s="268" t="s">
        <v>22129</v>
      </c>
      <c r="AG109" s="242"/>
      <c r="AH109" s="18"/>
      <c r="AI109" s="18"/>
      <c r="AJ109" s="10">
        <v>1</v>
      </c>
      <c r="AK109" s="1"/>
      <c r="AL109" s="1"/>
    </row>
    <row r="110" spans="2:38" s="246" customFormat="1" ht="69.95" customHeight="1" x14ac:dyDescent="0.25">
      <c r="B110" s="294" t="s">
        <v>19719</v>
      </c>
      <c r="C110" s="262">
        <v>45</v>
      </c>
      <c r="D110" s="263" t="s">
        <v>22130</v>
      </c>
      <c r="E110" s="264" t="s">
        <v>22131</v>
      </c>
      <c r="F110" s="264" t="s">
        <v>21819</v>
      </c>
      <c r="G110" s="264" t="s">
        <v>21858</v>
      </c>
      <c r="H110" s="265" t="s">
        <v>22132</v>
      </c>
      <c r="I110" s="264" t="s">
        <v>22133</v>
      </c>
      <c r="J110" s="264" t="s">
        <v>22134</v>
      </c>
      <c r="K110" s="265" t="s">
        <v>22135</v>
      </c>
      <c r="L110" s="264" t="s">
        <v>22136</v>
      </c>
      <c r="M110" s="264" t="s">
        <v>22137</v>
      </c>
      <c r="N110" s="264" t="s">
        <v>22138</v>
      </c>
      <c r="O110" s="264" t="s">
        <v>22139</v>
      </c>
      <c r="P110" s="264" t="s">
        <v>22140</v>
      </c>
      <c r="Q110" s="265" t="s">
        <v>20915</v>
      </c>
      <c r="R110" s="264" t="s">
        <v>22141</v>
      </c>
      <c r="S110" s="266" t="s">
        <v>22142</v>
      </c>
      <c r="T110" s="266" t="s">
        <v>21383</v>
      </c>
      <c r="U110" s="266" t="s">
        <v>22143</v>
      </c>
      <c r="Z110" s="268" t="s">
        <v>22144</v>
      </c>
      <c r="AA110" s="268" t="s">
        <v>22145</v>
      </c>
      <c r="AG110" s="242"/>
      <c r="AH110" s="18"/>
      <c r="AI110" s="18"/>
      <c r="AJ110" s="10">
        <v>1</v>
      </c>
      <c r="AK110" s="1"/>
      <c r="AL110" s="1"/>
    </row>
    <row r="111" spans="2:38" s="246" customFormat="1" ht="69.95" customHeight="1" x14ac:dyDescent="0.25">
      <c r="B111" s="294" t="s">
        <v>19719</v>
      </c>
      <c r="C111" s="271">
        <v>46</v>
      </c>
      <c r="D111" s="263" t="s">
        <v>22146</v>
      </c>
      <c r="E111" s="272" t="s">
        <v>22147</v>
      </c>
      <c r="F111" s="272" t="s">
        <v>21819</v>
      </c>
      <c r="G111" s="272" t="s">
        <v>21858</v>
      </c>
      <c r="H111" s="273" t="s">
        <v>22148</v>
      </c>
      <c r="I111" s="272" t="s">
        <v>22149</v>
      </c>
      <c r="J111" s="272" t="s">
        <v>22150</v>
      </c>
      <c r="K111" s="273" t="s">
        <v>22151</v>
      </c>
      <c r="L111" s="272" t="s">
        <v>22152</v>
      </c>
      <c r="M111" s="272" t="s">
        <v>22153</v>
      </c>
      <c r="N111" s="272" t="s">
        <v>22154</v>
      </c>
      <c r="O111" s="272" t="s">
        <v>22155</v>
      </c>
      <c r="P111" s="272" t="s">
        <v>22156</v>
      </c>
      <c r="Q111" s="273" t="s">
        <v>20894</v>
      </c>
      <c r="R111" s="272" t="s">
        <v>20895</v>
      </c>
      <c r="S111" s="274" t="s">
        <v>20896</v>
      </c>
      <c r="T111" s="274" t="s">
        <v>20897</v>
      </c>
      <c r="U111" s="274" t="s">
        <v>22157</v>
      </c>
      <c r="Z111" s="268" t="s">
        <v>22158</v>
      </c>
      <c r="AA111" s="268" t="s">
        <v>22159</v>
      </c>
      <c r="AG111" s="242"/>
      <c r="AH111" s="18"/>
      <c r="AI111" s="18"/>
      <c r="AJ111" s="10">
        <v>1</v>
      </c>
      <c r="AK111" s="1"/>
      <c r="AL111" s="1"/>
    </row>
    <row r="112" spans="2:38" s="246" customFormat="1" ht="69.95" customHeight="1" x14ac:dyDescent="0.25">
      <c r="B112" s="294" t="s">
        <v>19719</v>
      </c>
      <c r="C112" s="262">
        <v>47</v>
      </c>
      <c r="D112" s="263" t="s">
        <v>22160</v>
      </c>
      <c r="E112" s="264" t="s">
        <v>22161</v>
      </c>
      <c r="F112" s="264" t="s">
        <v>21819</v>
      </c>
      <c r="G112" s="264" t="s">
        <v>21820</v>
      </c>
      <c r="H112" s="265" t="s">
        <v>22162</v>
      </c>
      <c r="I112" s="264" t="s">
        <v>22163</v>
      </c>
      <c r="J112" s="264" t="s">
        <v>22164</v>
      </c>
      <c r="K112" s="265" t="s">
        <v>22165</v>
      </c>
      <c r="L112" s="264" t="s">
        <v>22166</v>
      </c>
      <c r="M112" s="264" t="s">
        <v>22167</v>
      </c>
      <c r="N112" s="264" t="s">
        <v>22168</v>
      </c>
      <c r="O112" s="264" t="s">
        <v>22169</v>
      </c>
      <c r="P112" s="264" t="s">
        <v>22170</v>
      </c>
      <c r="Q112" s="265" t="s">
        <v>20915</v>
      </c>
      <c r="R112" s="264" t="s">
        <v>22141</v>
      </c>
      <c r="S112" s="266" t="s">
        <v>22142</v>
      </c>
      <c r="T112" s="266" t="s">
        <v>21433</v>
      </c>
      <c r="U112" s="266" t="s">
        <v>22171</v>
      </c>
      <c r="Z112" s="268" t="s">
        <v>22172</v>
      </c>
      <c r="AA112" s="268" t="s">
        <v>22173</v>
      </c>
      <c r="AG112" s="242"/>
      <c r="AH112" s="18"/>
      <c r="AI112" s="18"/>
      <c r="AJ112" s="10">
        <v>1</v>
      </c>
      <c r="AK112" s="1"/>
      <c r="AL112" s="1"/>
    </row>
    <row r="113" spans="2:38" s="246" customFormat="1" ht="69.95" customHeight="1" x14ac:dyDescent="0.25">
      <c r="B113" s="294" t="s">
        <v>19719</v>
      </c>
      <c r="C113" s="271">
        <v>48</v>
      </c>
      <c r="D113" s="263" t="s">
        <v>22174</v>
      </c>
      <c r="E113" s="272" t="s">
        <v>22175</v>
      </c>
      <c r="F113" s="272" t="s">
        <v>21819</v>
      </c>
      <c r="G113" s="272" t="s">
        <v>21820</v>
      </c>
      <c r="H113" s="273" t="s">
        <v>22176</v>
      </c>
      <c r="I113" s="272" t="s">
        <v>22177</v>
      </c>
      <c r="J113" s="272" t="s">
        <v>22178</v>
      </c>
      <c r="K113" s="273" t="s">
        <v>22179</v>
      </c>
      <c r="L113" s="272" t="s">
        <v>22180</v>
      </c>
      <c r="M113" s="272" t="s">
        <v>22181</v>
      </c>
      <c r="N113" s="272" t="s">
        <v>22182</v>
      </c>
      <c r="O113" s="272" t="s">
        <v>22183</v>
      </c>
      <c r="P113" s="272" t="s">
        <v>22184</v>
      </c>
      <c r="Q113" s="273" t="s">
        <v>20935</v>
      </c>
      <c r="R113" s="272" t="s">
        <v>21216</v>
      </c>
      <c r="S113" s="274" t="s">
        <v>21217</v>
      </c>
      <c r="T113" s="274" t="s">
        <v>20897</v>
      </c>
      <c r="U113" s="274" t="s">
        <v>22185</v>
      </c>
      <c r="Z113" s="268" t="s">
        <v>22186</v>
      </c>
      <c r="AA113" s="268" t="s">
        <v>22187</v>
      </c>
      <c r="AG113" s="242"/>
      <c r="AH113" s="18"/>
      <c r="AI113" s="18"/>
      <c r="AJ113" s="10">
        <v>1</v>
      </c>
      <c r="AK113" s="1"/>
      <c r="AL113" s="1"/>
    </row>
    <row r="114" spans="2:38" s="246" customFormat="1" ht="69.95" customHeight="1" x14ac:dyDescent="0.25">
      <c r="B114" s="294" t="s">
        <v>19719</v>
      </c>
      <c r="C114" s="262">
        <v>49</v>
      </c>
      <c r="D114" s="263" t="s">
        <v>22188</v>
      </c>
      <c r="E114" s="264" t="s">
        <v>22189</v>
      </c>
      <c r="F114" s="264" t="s">
        <v>21819</v>
      </c>
      <c r="G114" s="264" t="s">
        <v>21858</v>
      </c>
      <c r="H114" s="265" t="s">
        <v>22190</v>
      </c>
      <c r="I114" s="264" t="s">
        <v>22191</v>
      </c>
      <c r="J114" s="264" t="s">
        <v>22192</v>
      </c>
      <c r="K114" s="265" t="s">
        <v>22193</v>
      </c>
      <c r="L114" s="264" t="s">
        <v>22194</v>
      </c>
      <c r="M114" s="264" t="s">
        <v>22195</v>
      </c>
      <c r="N114" s="264" t="s">
        <v>22196</v>
      </c>
      <c r="O114" s="264" t="s">
        <v>22197</v>
      </c>
      <c r="P114" s="264" t="s">
        <v>22198</v>
      </c>
      <c r="Q114" s="265" t="s">
        <v>20915</v>
      </c>
      <c r="R114" s="264" t="s">
        <v>20895</v>
      </c>
      <c r="S114" s="266" t="s">
        <v>20896</v>
      </c>
      <c r="T114" s="266" t="s">
        <v>21095</v>
      </c>
      <c r="U114" s="266" t="s">
        <v>22199</v>
      </c>
      <c r="Z114" s="268" t="s">
        <v>22200</v>
      </c>
      <c r="AA114" s="268" t="s">
        <v>22201</v>
      </c>
      <c r="AG114" s="242"/>
      <c r="AH114" s="18"/>
      <c r="AI114" s="18"/>
      <c r="AJ114" s="10">
        <v>1</v>
      </c>
      <c r="AK114" s="1"/>
      <c r="AL114" s="1"/>
    </row>
    <row r="115" spans="2:38" s="246" customFormat="1" ht="69.95" customHeight="1" x14ac:dyDescent="0.25">
      <c r="B115" s="294" t="s">
        <v>19719</v>
      </c>
      <c r="C115" s="271">
        <v>50</v>
      </c>
      <c r="D115" s="263" t="s">
        <v>22202</v>
      </c>
      <c r="E115" s="272" t="s">
        <v>22203</v>
      </c>
      <c r="F115" s="272" t="s">
        <v>21763</v>
      </c>
      <c r="G115" s="272" t="s">
        <v>21995</v>
      </c>
      <c r="H115" s="273" t="s">
        <v>21508</v>
      </c>
      <c r="I115" s="272" t="s">
        <v>21509</v>
      </c>
      <c r="J115" s="272" t="s">
        <v>21510</v>
      </c>
      <c r="K115" s="273" t="s">
        <v>22204</v>
      </c>
      <c r="L115" s="272" t="s">
        <v>21512</v>
      </c>
      <c r="M115" s="272" t="s">
        <v>22205</v>
      </c>
      <c r="N115" s="272" t="s">
        <v>21514</v>
      </c>
      <c r="O115" s="272" t="s">
        <v>21515</v>
      </c>
      <c r="P115" s="272" t="s">
        <v>22206</v>
      </c>
      <c r="Q115" s="273" t="s">
        <v>20935</v>
      </c>
      <c r="R115" s="272" t="s">
        <v>20916</v>
      </c>
      <c r="S115" s="274" t="s">
        <v>20917</v>
      </c>
      <c r="T115" s="274" t="s">
        <v>21200</v>
      </c>
      <c r="U115" s="274" t="s">
        <v>22207</v>
      </c>
      <c r="Z115" s="268" t="s">
        <v>22208</v>
      </c>
      <c r="AA115" s="268" t="s">
        <v>22209</v>
      </c>
      <c r="AG115" s="242"/>
      <c r="AH115" s="18"/>
      <c r="AI115" s="18"/>
      <c r="AJ115" s="10">
        <v>1</v>
      </c>
      <c r="AK115" s="1"/>
      <c r="AL115" s="1"/>
    </row>
    <row r="116" spans="2:38" s="246" customFormat="1" ht="69.95" customHeight="1" x14ac:dyDescent="0.25">
      <c r="B116" s="294" t="s">
        <v>19719</v>
      </c>
      <c r="C116" s="262">
        <v>51</v>
      </c>
      <c r="D116" s="263" t="s">
        <v>22210</v>
      </c>
      <c r="E116" s="264" t="s">
        <v>22211</v>
      </c>
      <c r="F116" s="264" t="s">
        <v>21819</v>
      </c>
      <c r="G116" s="264" t="s">
        <v>21820</v>
      </c>
      <c r="H116" s="265" t="s">
        <v>22212</v>
      </c>
      <c r="I116" s="264" t="s">
        <v>22213</v>
      </c>
      <c r="J116" s="264" t="s">
        <v>22214</v>
      </c>
      <c r="K116" s="265" t="s">
        <v>22215</v>
      </c>
      <c r="L116" s="264" t="s">
        <v>22216</v>
      </c>
      <c r="M116" s="264" t="s">
        <v>22217</v>
      </c>
      <c r="N116" s="264" t="s">
        <v>22218</v>
      </c>
      <c r="O116" s="264" t="s">
        <v>22219</v>
      </c>
      <c r="P116" s="264" t="s">
        <v>22220</v>
      </c>
      <c r="Q116" s="265" t="s">
        <v>20894</v>
      </c>
      <c r="R116" s="264" t="s">
        <v>20895</v>
      </c>
      <c r="S116" s="266" t="s">
        <v>20896</v>
      </c>
      <c r="T116" s="266" t="s">
        <v>21200</v>
      </c>
      <c r="U116" s="266" t="s">
        <v>22221</v>
      </c>
      <c r="Z116" s="268" t="s">
        <v>22222</v>
      </c>
      <c r="AA116" s="268" t="s">
        <v>22223</v>
      </c>
      <c r="AG116" s="242"/>
      <c r="AH116" s="18"/>
      <c r="AI116" s="18"/>
      <c r="AJ116" s="10">
        <v>1</v>
      </c>
      <c r="AK116" s="1"/>
      <c r="AL116" s="1"/>
    </row>
    <row r="117" spans="2:38" s="246" customFormat="1" ht="69.95" customHeight="1" x14ac:dyDescent="0.25">
      <c r="B117" s="294" t="s">
        <v>19719</v>
      </c>
      <c r="C117" s="271">
        <v>52</v>
      </c>
      <c r="D117" s="263" t="s">
        <v>22224</v>
      </c>
      <c r="E117" s="272" t="s">
        <v>22225</v>
      </c>
      <c r="F117" s="272" t="s">
        <v>21819</v>
      </c>
      <c r="G117" s="272" t="s">
        <v>21858</v>
      </c>
      <c r="H117" s="273" t="s">
        <v>22226</v>
      </c>
      <c r="I117" s="272" t="s">
        <v>22227</v>
      </c>
      <c r="J117" s="272" t="s">
        <v>22228</v>
      </c>
      <c r="K117" s="273" t="s">
        <v>22229</v>
      </c>
      <c r="L117" s="272" t="s">
        <v>22230</v>
      </c>
      <c r="M117" s="272" t="s">
        <v>22231</v>
      </c>
      <c r="N117" s="272" t="s">
        <v>22232</v>
      </c>
      <c r="O117" s="272" t="s">
        <v>22233</v>
      </c>
      <c r="P117" s="272" t="s">
        <v>22234</v>
      </c>
      <c r="Q117" s="273" t="s">
        <v>20915</v>
      </c>
      <c r="R117" s="272" t="s">
        <v>22235</v>
      </c>
      <c r="S117" s="274" t="s">
        <v>22236</v>
      </c>
      <c r="T117" s="274" t="s">
        <v>22237</v>
      </c>
      <c r="U117" s="274" t="s">
        <v>22238</v>
      </c>
      <c r="Z117" s="268" t="s">
        <v>22239</v>
      </c>
      <c r="AA117" s="268" t="s">
        <v>22240</v>
      </c>
      <c r="AG117" s="242"/>
      <c r="AH117" s="18"/>
      <c r="AI117" s="18"/>
      <c r="AJ117" s="10">
        <v>1</v>
      </c>
      <c r="AK117" s="1"/>
      <c r="AL117" s="1"/>
    </row>
    <row r="118" spans="2:38" s="246" customFormat="1" ht="69.95" customHeight="1" x14ac:dyDescent="0.25">
      <c r="B118" s="294" t="s">
        <v>19719</v>
      </c>
      <c r="C118" s="262">
        <v>53</v>
      </c>
      <c r="D118" s="263" t="s">
        <v>22241</v>
      </c>
      <c r="E118" s="264" t="s">
        <v>22242</v>
      </c>
      <c r="F118" s="264" t="s">
        <v>21819</v>
      </c>
      <c r="G118" s="264" t="s">
        <v>21820</v>
      </c>
      <c r="H118" s="265" t="s">
        <v>22243</v>
      </c>
      <c r="I118" s="264" t="s">
        <v>22244</v>
      </c>
      <c r="J118" s="264" t="s">
        <v>22245</v>
      </c>
      <c r="K118" s="265" t="s">
        <v>22246</v>
      </c>
      <c r="L118" s="264" t="s">
        <v>22247</v>
      </c>
      <c r="M118" s="264" t="s">
        <v>22248</v>
      </c>
      <c r="N118" s="264" t="s">
        <v>22249</v>
      </c>
      <c r="O118" s="264" t="s">
        <v>22250</v>
      </c>
      <c r="P118" s="264" t="s">
        <v>22251</v>
      </c>
      <c r="Q118" s="265" t="s">
        <v>20894</v>
      </c>
      <c r="R118" s="264" t="s">
        <v>20952</v>
      </c>
      <c r="S118" s="266" t="s">
        <v>20953</v>
      </c>
      <c r="T118" s="266" t="s">
        <v>21503</v>
      </c>
      <c r="U118" s="266" t="s">
        <v>22252</v>
      </c>
      <c r="Z118" s="268" t="s">
        <v>20269</v>
      </c>
      <c r="AA118" s="268" t="s">
        <v>22253</v>
      </c>
      <c r="AG118" s="242"/>
      <c r="AH118" s="18"/>
      <c r="AI118" s="18"/>
      <c r="AJ118" s="10">
        <v>1</v>
      </c>
      <c r="AK118" s="1"/>
      <c r="AL118" s="1"/>
    </row>
    <row r="119" spans="2:38" s="246" customFormat="1" ht="69.95" customHeight="1" x14ac:dyDescent="0.25">
      <c r="B119" s="294" t="s">
        <v>19719</v>
      </c>
      <c r="C119" s="271">
        <v>54</v>
      </c>
      <c r="D119" s="263" t="s">
        <v>22254</v>
      </c>
      <c r="E119" s="272" t="s">
        <v>22255</v>
      </c>
      <c r="F119" s="272" t="s">
        <v>21763</v>
      </c>
      <c r="G119" s="272" t="s">
        <v>21764</v>
      </c>
      <c r="H119" s="273" t="s">
        <v>21572</v>
      </c>
      <c r="I119" s="272" t="s">
        <v>21573</v>
      </c>
      <c r="J119" s="272" t="s">
        <v>21574</v>
      </c>
      <c r="K119" s="273" t="s">
        <v>22256</v>
      </c>
      <c r="L119" s="272" t="s">
        <v>21576</v>
      </c>
      <c r="M119" s="272" t="s">
        <v>21577</v>
      </c>
      <c r="N119" s="272" t="s">
        <v>21578</v>
      </c>
      <c r="O119" s="272" t="s">
        <v>21579</v>
      </c>
      <c r="P119" s="272" t="s">
        <v>22257</v>
      </c>
      <c r="Q119" s="273" t="s">
        <v>20915</v>
      </c>
      <c r="R119" s="272" t="s">
        <v>21581</v>
      </c>
      <c r="S119" s="274" t="s">
        <v>21582</v>
      </c>
      <c r="T119" s="274" t="s">
        <v>22258</v>
      </c>
      <c r="U119" s="274" t="s">
        <v>22259</v>
      </c>
      <c r="Z119" s="268" t="s">
        <v>22260</v>
      </c>
      <c r="AA119" s="268" t="s">
        <v>22261</v>
      </c>
      <c r="AG119" s="242"/>
      <c r="AH119" s="18"/>
      <c r="AI119" s="18"/>
      <c r="AJ119" s="10">
        <v>1</v>
      </c>
      <c r="AK119" s="1"/>
      <c r="AL119" s="1"/>
    </row>
    <row r="120" spans="2:38" s="246" customFormat="1" ht="69.95" customHeight="1" x14ac:dyDescent="0.25">
      <c r="B120" s="294" t="s">
        <v>19719</v>
      </c>
      <c r="C120" s="262">
        <v>55</v>
      </c>
      <c r="D120" s="263" t="s">
        <v>22262</v>
      </c>
      <c r="E120" s="264" t="s">
        <v>22263</v>
      </c>
      <c r="F120" s="264" t="s">
        <v>21819</v>
      </c>
      <c r="G120" s="264" t="s">
        <v>21820</v>
      </c>
      <c r="H120" s="265" t="s">
        <v>22264</v>
      </c>
      <c r="I120" s="264" t="s">
        <v>22265</v>
      </c>
      <c r="J120" s="264" t="s">
        <v>22266</v>
      </c>
      <c r="K120" s="265" t="s">
        <v>22267</v>
      </c>
      <c r="L120" s="264" t="s">
        <v>22268</v>
      </c>
      <c r="M120" s="264" t="s">
        <v>22269</v>
      </c>
      <c r="N120" s="264" t="s">
        <v>22270</v>
      </c>
      <c r="O120" s="264" t="s">
        <v>22271</v>
      </c>
      <c r="P120" s="264" t="s">
        <v>22272</v>
      </c>
      <c r="Q120" s="265" t="s">
        <v>20915</v>
      </c>
      <c r="R120" s="264" t="s">
        <v>21216</v>
      </c>
      <c r="S120" s="266" t="s">
        <v>21217</v>
      </c>
      <c r="T120" s="266" t="s">
        <v>21200</v>
      </c>
      <c r="U120" s="266" t="s">
        <v>22273</v>
      </c>
      <c r="Z120" s="268" t="s">
        <v>22274</v>
      </c>
      <c r="AA120" s="268" t="s">
        <v>22275</v>
      </c>
      <c r="AG120" s="242"/>
      <c r="AH120" s="18"/>
      <c r="AI120" s="18"/>
      <c r="AJ120" s="10">
        <v>1</v>
      </c>
      <c r="AK120" s="1"/>
      <c r="AL120" s="1"/>
    </row>
    <row r="121" spans="2:38" s="246" customFormat="1" ht="69.95" customHeight="1" x14ac:dyDescent="0.25">
      <c r="B121" s="294" t="s">
        <v>19719</v>
      </c>
      <c r="C121" s="271">
        <v>56</v>
      </c>
      <c r="D121" s="263" t="s">
        <v>22276</v>
      </c>
      <c r="E121" s="272" t="s">
        <v>22277</v>
      </c>
      <c r="F121" s="272" t="s">
        <v>21819</v>
      </c>
      <c r="G121" s="272" t="s">
        <v>21858</v>
      </c>
      <c r="H121" s="273" t="s">
        <v>22278</v>
      </c>
      <c r="I121" s="272" t="s">
        <v>22279</v>
      </c>
      <c r="J121" s="272" t="s">
        <v>22280</v>
      </c>
      <c r="K121" s="273" t="s">
        <v>22281</v>
      </c>
      <c r="L121" s="272" t="s">
        <v>22282</v>
      </c>
      <c r="M121" s="272" t="s">
        <v>22283</v>
      </c>
      <c r="N121" s="272" t="s">
        <v>22284</v>
      </c>
      <c r="O121" s="272" t="s">
        <v>22285</v>
      </c>
      <c r="P121" s="272" t="s">
        <v>22286</v>
      </c>
      <c r="Q121" s="273" t="s">
        <v>20915</v>
      </c>
      <c r="R121" s="272" t="s">
        <v>20916</v>
      </c>
      <c r="S121" s="274" t="s">
        <v>20917</v>
      </c>
      <c r="T121" s="274" t="s">
        <v>21200</v>
      </c>
      <c r="U121" s="274" t="s">
        <v>22287</v>
      </c>
      <c r="Z121" s="268" t="s">
        <v>22288</v>
      </c>
      <c r="AA121" s="268" t="s">
        <v>22289</v>
      </c>
      <c r="AG121" s="242"/>
      <c r="AH121" s="18"/>
      <c r="AI121" s="18"/>
      <c r="AJ121" s="10">
        <v>1</v>
      </c>
      <c r="AK121" s="1"/>
      <c r="AL121" s="1"/>
    </row>
    <row r="122" spans="2:38" s="246" customFormat="1" ht="69.95" customHeight="1" x14ac:dyDescent="0.25">
      <c r="B122" s="294" t="s">
        <v>19719</v>
      </c>
      <c r="C122" s="262">
        <v>57</v>
      </c>
      <c r="D122" s="263" t="s">
        <v>22290</v>
      </c>
      <c r="E122" s="264" t="s">
        <v>22291</v>
      </c>
      <c r="F122" s="264" t="s">
        <v>21819</v>
      </c>
      <c r="G122" s="264" t="s">
        <v>21858</v>
      </c>
      <c r="H122" s="265" t="s">
        <v>22292</v>
      </c>
      <c r="I122" s="264" t="s">
        <v>22293</v>
      </c>
      <c r="J122" s="264" t="s">
        <v>22294</v>
      </c>
      <c r="K122" s="265" t="s">
        <v>22295</v>
      </c>
      <c r="L122" s="264" t="s">
        <v>22296</v>
      </c>
      <c r="M122" s="264" t="s">
        <v>22297</v>
      </c>
      <c r="N122" s="264" t="s">
        <v>22298</v>
      </c>
      <c r="O122" s="264" t="s">
        <v>22299</v>
      </c>
      <c r="P122" s="264" t="s">
        <v>22300</v>
      </c>
      <c r="Q122" s="265" t="s">
        <v>20915</v>
      </c>
      <c r="R122" s="264" t="s">
        <v>22301</v>
      </c>
      <c r="S122" s="266" t="s">
        <v>22302</v>
      </c>
      <c r="T122" s="266" t="s">
        <v>21383</v>
      </c>
      <c r="U122" s="266" t="s">
        <v>22303</v>
      </c>
      <c r="Z122" s="268" t="s">
        <v>22304</v>
      </c>
      <c r="AA122" s="268" t="s">
        <v>22305</v>
      </c>
      <c r="AG122" s="242"/>
      <c r="AH122" s="18"/>
      <c r="AI122" s="18"/>
      <c r="AJ122" s="10">
        <v>1</v>
      </c>
      <c r="AK122" s="1"/>
      <c r="AL122" s="1"/>
    </row>
    <row r="123" spans="2:38" s="246" customFormat="1" ht="69.95" customHeight="1" x14ac:dyDescent="0.25">
      <c r="B123" s="294" t="s">
        <v>19719</v>
      </c>
      <c r="C123" s="271">
        <v>58</v>
      </c>
      <c r="D123" s="263" t="s">
        <v>22306</v>
      </c>
      <c r="E123" s="272" t="s">
        <v>22307</v>
      </c>
      <c r="F123" s="272" t="s">
        <v>21763</v>
      </c>
      <c r="G123" s="272" t="s">
        <v>22004</v>
      </c>
      <c r="H123" s="273" t="s">
        <v>21638</v>
      </c>
      <c r="I123" s="272" t="s">
        <v>21639</v>
      </c>
      <c r="J123" s="272" t="s">
        <v>22308</v>
      </c>
      <c r="K123" s="273" t="s">
        <v>22309</v>
      </c>
      <c r="L123" s="272" t="s">
        <v>21512</v>
      </c>
      <c r="M123" s="272" t="s">
        <v>22310</v>
      </c>
      <c r="N123" s="272" t="s">
        <v>21643</v>
      </c>
      <c r="O123" s="272" t="s">
        <v>21644</v>
      </c>
      <c r="P123" s="272" t="s">
        <v>21645</v>
      </c>
      <c r="Q123" s="273" t="s">
        <v>20935</v>
      </c>
      <c r="R123" s="272" t="s">
        <v>20916</v>
      </c>
      <c r="S123" s="274" t="s">
        <v>20917</v>
      </c>
      <c r="T123" s="274" t="s">
        <v>21095</v>
      </c>
      <c r="U123" s="274" t="s">
        <v>22311</v>
      </c>
      <c r="Z123" s="268" t="s">
        <v>22312</v>
      </c>
      <c r="AA123" s="268" t="s">
        <v>22313</v>
      </c>
      <c r="AG123" s="242"/>
      <c r="AH123" s="18"/>
      <c r="AI123" s="18"/>
      <c r="AJ123" s="10">
        <v>1</v>
      </c>
      <c r="AK123" s="1"/>
      <c r="AL123" s="1"/>
    </row>
    <row r="124" spans="2:38" s="246" customFormat="1" ht="69.95" customHeight="1" x14ac:dyDescent="0.25">
      <c r="B124" s="294" t="s">
        <v>19719</v>
      </c>
      <c r="C124" s="262">
        <v>59</v>
      </c>
      <c r="D124" s="263" t="s">
        <v>22314</v>
      </c>
      <c r="E124" s="264" t="s">
        <v>22315</v>
      </c>
      <c r="F124" s="264" t="s">
        <v>21763</v>
      </c>
      <c r="G124" s="264" t="s">
        <v>21764</v>
      </c>
      <c r="H124" s="265" t="s">
        <v>21652</v>
      </c>
      <c r="I124" s="264" t="s">
        <v>21653</v>
      </c>
      <c r="J124" s="264" t="s">
        <v>22316</v>
      </c>
      <c r="K124" s="265" t="s">
        <v>22317</v>
      </c>
      <c r="L124" s="264" t="s">
        <v>21656</v>
      </c>
      <c r="M124" s="264" t="s">
        <v>22318</v>
      </c>
      <c r="N124" s="264" t="s">
        <v>21657</v>
      </c>
      <c r="O124" s="264" t="s">
        <v>21658</v>
      </c>
      <c r="P124" s="264" t="s">
        <v>22319</v>
      </c>
      <c r="Q124" s="265" t="s">
        <v>22320</v>
      </c>
      <c r="R124" s="264" t="s">
        <v>21660</v>
      </c>
      <c r="S124" s="266" t="s">
        <v>21661</v>
      </c>
      <c r="T124" s="266" t="s">
        <v>22321</v>
      </c>
      <c r="U124" s="266" t="s">
        <v>22322</v>
      </c>
      <c r="Z124" s="268" t="s">
        <v>21017</v>
      </c>
      <c r="AA124" s="268" t="s">
        <v>21018</v>
      </c>
      <c r="AG124" s="242"/>
      <c r="AH124" s="18"/>
      <c r="AI124" s="18"/>
      <c r="AJ124" s="10">
        <v>1</v>
      </c>
      <c r="AK124" s="1"/>
      <c r="AL124" s="1"/>
    </row>
    <row r="125" spans="2:38" s="246" customFormat="1" ht="69.95" customHeight="1" x14ac:dyDescent="0.25">
      <c r="B125" s="294" t="s">
        <v>19719</v>
      </c>
      <c r="C125" s="271">
        <v>60</v>
      </c>
      <c r="D125" s="263" t="s">
        <v>22323</v>
      </c>
      <c r="E125" s="272" t="s">
        <v>22324</v>
      </c>
      <c r="F125" s="272" t="s">
        <v>20755</v>
      </c>
      <c r="G125" s="272" t="s">
        <v>20824</v>
      </c>
      <c r="H125" s="273" t="s">
        <v>22325</v>
      </c>
      <c r="I125" s="272" t="s">
        <v>20758</v>
      </c>
      <c r="J125" s="272" t="s">
        <v>20813</v>
      </c>
      <c r="K125" s="273" t="s">
        <v>22326</v>
      </c>
      <c r="L125" s="272" t="s">
        <v>20761</v>
      </c>
      <c r="M125" s="272" t="s">
        <v>20827</v>
      </c>
      <c r="N125" s="272" t="s">
        <v>20763</v>
      </c>
      <c r="O125" s="272" t="s">
        <v>20764</v>
      </c>
      <c r="P125" s="272" t="s">
        <v>21888</v>
      </c>
      <c r="Q125" s="273" t="s">
        <v>22327</v>
      </c>
      <c r="R125" s="272" t="s">
        <v>20767</v>
      </c>
      <c r="S125" s="274" t="s">
        <v>20768</v>
      </c>
      <c r="T125" s="274" t="s">
        <v>20783</v>
      </c>
      <c r="U125" s="274" t="s">
        <v>22328</v>
      </c>
      <c r="Z125" s="268" t="s">
        <v>22329</v>
      </c>
      <c r="AA125" s="268" t="s">
        <v>22330</v>
      </c>
      <c r="AG125" s="242"/>
      <c r="AH125" s="18"/>
      <c r="AI125" s="18"/>
      <c r="AJ125" s="10">
        <v>1</v>
      </c>
      <c r="AK125" s="1"/>
      <c r="AL125" s="1"/>
    </row>
    <row r="126" spans="2:38" s="246" customFormat="1" ht="30" customHeight="1" x14ac:dyDescent="0.25">
      <c r="B126" s="292" t="s">
        <v>0</v>
      </c>
      <c r="C126" s="292" t="s">
        <v>20720</v>
      </c>
      <c r="D126" s="292" t="s">
        <v>21666</v>
      </c>
      <c r="E126" s="292" t="s">
        <v>20721</v>
      </c>
      <c r="F126" s="292" t="s">
        <v>20722</v>
      </c>
      <c r="G126" s="292" t="s">
        <v>20722</v>
      </c>
      <c r="H126" s="292" t="s">
        <v>20723</v>
      </c>
      <c r="I126" s="292" t="s">
        <v>20724</v>
      </c>
      <c r="J126" s="292" t="s">
        <v>20724</v>
      </c>
      <c r="K126" s="292" t="s">
        <v>20725</v>
      </c>
      <c r="L126" s="292" t="s">
        <v>21667</v>
      </c>
      <c r="M126" s="292" t="s">
        <v>21667</v>
      </c>
      <c r="N126" s="292" t="s">
        <v>20727</v>
      </c>
      <c r="O126" s="292" t="s">
        <v>20728</v>
      </c>
      <c r="P126" s="292" t="s">
        <v>20728</v>
      </c>
      <c r="Q126" s="292" t="s">
        <v>20729</v>
      </c>
      <c r="R126" s="293" t="s">
        <v>20730</v>
      </c>
      <c r="S126" s="292" t="s">
        <v>21668</v>
      </c>
      <c r="T126" s="292" t="s">
        <v>21668</v>
      </c>
      <c r="U126" s="292" t="s">
        <v>21668</v>
      </c>
      <c r="Z126" s="268" t="s">
        <v>22331</v>
      </c>
      <c r="AA126" s="268" t="s">
        <v>22332</v>
      </c>
      <c r="AB126" s="249"/>
      <c r="AC126" s="249"/>
      <c r="AD126" s="249"/>
      <c r="AE126" s="249"/>
      <c r="AF126" s="249"/>
      <c r="AG126" s="242"/>
      <c r="AH126" s="18"/>
      <c r="AI126" s="18"/>
      <c r="AJ126" s="10">
        <v>1</v>
      </c>
      <c r="AK126" s="1"/>
      <c r="AL126" s="1"/>
    </row>
    <row r="127" spans="2:38" s="246" customFormat="1" ht="69.95" customHeight="1" x14ac:dyDescent="0.25">
      <c r="B127" s="295" t="s">
        <v>20127</v>
      </c>
      <c r="C127" s="271">
        <v>1</v>
      </c>
      <c r="D127" s="263" t="s">
        <v>22333</v>
      </c>
      <c r="E127" s="272" t="s">
        <v>22334</v>
      </c>
      <c r="F127" s="272" t="s">
        <v>22335</v>
      </c>
      <c r="G127" s="272" t="s">
        <v>22336</v>
      </c>
      <c r="H127" s="273" t="s">
        <v>22337</v>
      </c>
      <c r="I127" s="272" t="s">
        <v>20740</v>
      </c>
      <c r="J127" s="272" t="s">
        <v>20962</v>
      </c>
      <c r="K127" s="273" t="s">
        <v>22338</v>
      </c>
      <c r="L127" s="272" t="s">
        <v>20743</v>
      </c>
      <c r="M127" s="272" t="s">
        <v>20873</v>
      </c>
      <c r="N127" s="272" t="s">
        <v>22339</v>
      </c>
      <c r="O127" s="272" t="s">
        <v>22340</v>
      </c>
      <c r="P127" s="272" t="s">
        <v>22341</v>
      </c>
      <c r="Q127" s="273" t="s">
        <v>22342</v>
      </c>
      <c r="R127" s="272" t="s">
        <v>20749</v>
      </c>
      <c r="S127" s="274" t="s">
        <v>22343</v>
      </c>
      <c r="T127" s="274" t="s">
        <v>22344</v>
      </c>
      <c r="U127" s="274" t="s">
        <v>22345</v>
      </c>
      <c r="Z127" s="268" t="s">
        <v>21263</v>
      </c>
      <c r="AA127" s="268" t="s">
        <v>21264</v>
      </c>
      <c r="AG127" s="242"/>
      <c r="AH127" s="18"/>
      <c r="AI127" s="18"/>
      <c r="AJ127" s="10">
        <v>1</v>
      </c>
      <c r="AK127" s="1"/>
      <c r="AL127" s="1"/>
    </row>
    <row r="128" spans="2:38" s="246" customFormat="1" ht="69.95" customHeight="1" x14ac:dyDescent="0.25">
      <c r="B128" s="295" t="s">
        <v>20127</v>
      </c>
      <c r="C128" s="262">
        <v>2</v>
      </c>
      <c r="D128" s="263" t="s">
        <v>22346</v>
      </c>
      <c r="E128" s="264" t="s">
        <v>22347</v>
      </c>
      <c r="F128" s="264" t="s">
        <v>22348</v>
      </c>
      <c r="G128" s="264" t="s">
        <v>22349</v>
      </c>
      <c r="H128" s="265" t="s">
        <v>22350</v>
      </c>
      <c r="I128" s="264" t="s">
        <v>20758</v>
      </c>
      <c r="J128" s="264" t="s">
        <v>20849</v>
      </c>
      <c r="K128" s="265" t="s">
        <v>22351</v>
      </c>
      <c r="L128" s="264" t="s">
        <v>20761</v>
      </c>
      <c r="M128" s="264" t="s">
        <v>20860</v>
      </c>
      <c r="N128" s="264" t="s">
        <v>22339</v>
      </c>
      <c r="O128" s="264" t="s">
        <v>22352</v>
      </c>
      <c r="P128" s="264" t="s">
        <v>22353</v>
      </c>
      <c r="Q128" s="265" t="s">
        <v>22354</v>
      </c>
      <c r="R128" s="264" t="s">
        <v>22355</v>
      </c>
      <c r="S128" s="266" t="s">
        <v>22356</v>
      </c>
      <c r="T128" s="266" t="s">
        <v>22357</v>
      </c>
      <c r="U128" s="266" t="s">
        <v>22358</v>
      </c>
      <c r="Z128" s="268" t="s">
        <v>22359</v>
      </c>
      <c r="AA128" s="268" t="s">
        <v>22360</v>
      </c>
      <c r="AG128" s="242"/>
      <c r="AH128" s="18"/>
      <c r="AI128" s="18"/>
      <c r="AJ128" s="10">
        <v>1</v>
      </c>
      <c r="AK128" s="1"/>
      <c r="AL128" s="1"/>
    </row>
    <row r="129" spans="2:38" s="246" customFormat="1" ht="69.95" customHeight="1" x14ac:dyDescent="0.25">
      <c r="B129" s="295" t="s">
        <v>20127</v>
      </c>
      <c r="C129" s="271">
        <v>3</v>
      </c>
      <c r="D129" s="263" t="s">
        <v>22361</v>
      </c>
      <c r="E129" s="272" t="s">
        <v>22362</v>
      </c>
      <c r="F129" s="272" t="s">
        <v>22348</v>
      </c>
      <c r="G129" s="272" t="s">
        <v>22363</v>
      </c>
      <c r="H129" s="273" t="s">
        <v>22364</v>
      </c>
      <c r="I129" s="272" t="s">
        <v>20758</v>
      </c>
      <c r="J129" s="272" t="s">
        <v>20836</v>
      </c>
      <c r="K129" s="273" t="s">
        <v>22365</v>
      </c>
      <c r="L129" s="272" t="s">
        <v>20761</v>
      </c>
      <c r="M129" s="272" t="s">
        <v>20781</v>
      </c>
      <c r="N129" s="272" t="s">
        <v>22339</v>
      </c>
      <c r="O129" s="272" t="s">
        <v>22352</v>
      </c>
      <c r="P129" s="272" t="s">
        <v>22353</v>
      </c>
      <c r="Q129" s="273" t="s">
        <v>22366</v>
      </c>
      <c r="R129" s="272" t="s">
        <v>22355</v>
      </c>
      <c r="S129" s="274" t="s">
        <v>22356</v>
      </c>
      <c r="T129" s="274" t="s">
        <v>22367</v>
      </c>
      <c r="U129" s="274" t="s">
        <v>22368</v>
      </c>
      <c r="Z129" s="268" t="s">
        <v>22369</v>
      </c>
      <c r="AA129" s="268" t="s">
        <v>22370</v>
      </c>
      <c r="AG129" s="242"/>
      <c r="AH129" s="18"/>
      <c r="AI129" s="18"/>
      <c r="AJ129" s="10">
        <v>1</v>
      </c>
      <c r="AK129" s="1"/>
      <c r="AL129" s="1"/>
    </row>
    <row r="130" spans="2:38" s="246" customFormat="1" ht="69.95" customHeight="1" x14ac:dyDescent="0.25">
      <c r="B130" s="295" t="s">
        <v>20127</v>
      </c>
      <c r="C130" s="262">
        <v>4</v>
      </c>
      <c r="D130" s="263" t="s">
        <v>22371</v>
      </c>
      <c r="E130" s="264" t="s">
        <v>22372</v>
      </c>
      <c r="F130" s="264" t="s">
        <v>22348</v>
      </c>
      <c r="G130" s="264" t="s">
        <v>22373</v>
      </c>
      <c r="H130" s="265" t="s">
        <v>22374</v>
      </c>
      <c r="I130" s="264" t="s">
        <v>20758</v>
      </c>
      <c r="J130" s="264" t="s">
        <v>20779</v>
      </c>
      <c r="K130" s="265" t="s">
        <v>22375</v>
      </c>
      <c r="L130" s="264" t="s">
        <v>20761</v>
      </c>
      <c r="M130" s="264" t="s">
        <v>20838</v>
      </c>
      <c r="N130" s="264" t="s">
        <v>22339</v>
      </c>
      <c r="O130" s="264" t="s">
        <v>22352</v>
      </c>
      <c r="P130" s="264" t="s">
        <v>22376</v>
      </c>
      <c r="Q130" s="265" t="s">
        <v>22377</v>
      </c>
      <c r="R130" s="264" t="s">
        <v>22355</v>
      </c>
      <c r="S130" s="266" t="s">
        <v>22356</v>
      </c>
      <c r="T130" s="266" t="s">
        <v>22378</v>
      </c>
      <c r="U130" s="266" t="s">
        <v>22379</v>
      </c>
      <c r="Z130" s="268" t="s">
        <v>22380</v>
      </c>
      <c r="AA130" s="268" t="s">
        <v>22381</v>
      </c>
      <c r="AG130" s="242"/>
      <c r="AH130" s="1"/>
      <c r="AI130" s="1"/>
      <c r="AJ130" s="10">
        <v>1</v>
      </c>
      <c r="AK130" s="242"/>
      <c r="AL130" s="242"/>
    </row>
    <row r="131" spans="2:38" s="246" customFormat="1" ht="69.95" customHeight="1" x14ac:dyDescent="0.25">
      <c r="B131" s="295" t="s">
        <v>20127</v>
      </c>
      <c r="C131" s="271">
        <v>5</v>
      </c>
      <c r="D131" s="263" t="s">
        <v>22382</v>
      </c>
      <c r="E131" s="272" t="s">
        <v>22383</v>
      </c>
      <c r="F131" s="272" t="s">
        <v>22348</v>
      </c>
      <c r="G131" s="272" t="s">
        <v>22363</v>
      </c>
      <c r="H131" s="273" t="s">
        <v>21037</v>
      </c>
      <c r="I131" s="272" t="s">
        <v>20758</v>
      </c>
      <c r="J131" s="272" t="s">
        <v>20759</v>
      </c>
      <c r="K131" s="273" t="s">
        <v>22384</v>
      </c>
      <c r="L131" s="272" t="s">
        <v>20761</v>
      </c>
      <c r="M131" s="272" t="s">
        <v>21708</v>
      </c>
      <c r="N131" s="272" t="s">
        <v>22339</v>
      </c>
      <c r="O131" s="272" t="s">
        <v>22352</v>
      </c>
      <c r="P131" s="272" t="s">
        <v>22385</v>
      </c>
      <c r="Q131" s="273" t="s">
        <v>22386</v>
      </c>
      <c r="R131" s="272" t="s">
        <v>22355</v>
      </c>
      <c r="S131" s="274" t="s">
        <v>22356</v>
      </c>
      <c r="T131" s="274" t="s">
        <v>22378</v>
      </c>
      <c r="U131" s="274" t="s">
        <v>22387</v>
      </c>
      <c r="Z131" s="268" t="s">
        <v>22388</v>
      </c>
      <c r="AA131" s="268" t="s">
        <v>22389</v>
      </c>
      <c r="AG131" s="242"/>
      <c r="AH131" s="1"/>
      <c r="AI131" s="1"/>
      <c r="AJ131" s="10">
        <v>1</v>
      </c>
      <c r="AK131" s="242"/>
      <c r="AL131" s="242"/>
    </row>
    <row r="132" spans="2:38" s="246" customFormat="1" ht="69.95" customHeight="1" x14ac:dyDescent="0.25">
      <c r="B132" s="295" t="s">
        <v>20127</v>
      </c>
      <c r="C132" s="262">
        <v>6</v>
      </c>
      <c r="D132" s="263" t="s">
        <v>22390</v>
      </c>
      <c r="E132" s="264" t="s">
        <v>22391</v>
      </c>
      <c r="F132" s="264" t="s">
        <v>22348</v>
      </c>
      <c r="G132" s="264" t="s">
        <v>22373</v>
      </c>
      <c r="H132" s="265" t="s">
        <v>22392</v>
      </c>
      <c r="I132" s="264" t="s">
        <v>20758</v>
      </c>
      <c r="J132" s="264" t="s">
        <v>20779</v>
      </c>
      <c r="K132" s="265" t="s">
        <v>22393</v>
      </c>
      <c r="L132" s="264" t="s">
        <v>20761</v>
      </c>
      <c r="M132" s="264" t="s">
        <v>20851</v>
      </c>
      <c r="N132" s="264" t="s">
        <v>22339</v>
      </c>
      <c r="O132" s="264" t="s">
        <v>22352</v>
      </c>
      <c r="P132" s="264" t="s">
        <v>22385</v>
      </c>
      <c r="Q132" s="265" t="s">
        <v>22394</v>
      </c>
      <c r="R132" s="264" t="s">
        <v>22355</v>
      </c>
      <c r="S132" s="266" t="s">
        <v>22356</v>
      </c>
      <c r="T132" s="266" t="s">
        <v>22378</v>
      </c>
      <c r="U132" s="266" t="s">
        <v>22395</v>
      </c>
      <c r="Z132" s="268" t="s">
        <v>22396</v>
      </c>
      <c r="AA132" s="268" t="s">
        <v>22397</v>
      </c>
      <c r="AG132" s="242"/>
      <c r="AH132" s="1"/>
      <c r="AI132" s="1"/>
      <c r="AJ132" s="10">
        <v>1</v>
      </c>
      <c r="AK132" s="1"/>
      <c r="AL132" s="1"/>
    </row>
    <row r="133" spans="2:38" s="246" customFormat="1" ht="69.95" customHeight="1" x14ac:dyDescent="0.25">
      <c r="B133" s="295" t="s">
        <v>20127</v>
      </c>
      <c r="C133" s="271">
        <v>7</v>
      </c>
      <c r="D133" s="263" t="s">
        <v>22398</v>
      </c>
      <c r="E133" s="272" t="s">
        <v>22399</v>
      </c>
      <c r="F133" s="272" t="s">
        <v>22348</v>
      </c>
      <c r="G133" s="272" t="s">
        <v>22400</v>
      </c>
      <c r="H133" s="273" t="s">
        <v>22401</v>
      </c>
      <c r="I133" s="272" t="s">
        <v>20758</v>
      </c>
      <c r="J133" s="272" t="s">
        <v>20836</v>
      </c>
      <c r="K133" s="273" t="s">
        <v>22402</v>
      </c>
      <c r="L133" s="272" t="s">
        <v>20761</v>
      </c>
      <c r="M133" s="272" t="s">
        <v>21718</v>
      </c>
      <c r="N133" s="272" t="s">
        <v>22339</v>
      </c>
      <c r="O133" s="272" t="s">
        <v>22352</v>
      </c>
      <c r="P133" s="272" t="s">
        <v>22403</v>
      </c>
      <c r="Q133" s="273" t="s">
        <v>22404</v>
      </c>
      <c r="R133" s="272" t="s">
        <v>22355</v>
      </c>
      <c r="S133" s="274" t="s">
        <v>22356</v>
      </c>
      <c r="T133" s="274" t="s">
        <v>22405</v>
      </c>
      <c r="U133" s="274" t="s">
        <v>22406</v>
      </c>
      <c r="Z133" s="268" t="s">
        <v>22407</v>
      </c>
      <c r="AA133" s="268" t="s">
        <v>22408</v>
      </c>
      <c r="AG133" s="242"/>
      <c r="AH133" s="1"/>
      <c r="AI133" s="1"/>
      <c r="AJ133" s="10">
        <v>1</v>
      </c>
      <c r="AK133" s="1"/>
      <c r="AL133" s="1"/>
    </row>
    <row r="134" spans="2:38" s="246" customFormat="1" ht="69.95" customHeight="1" x14ac:dyDescent="0.25">
      <c r="B134" s="295" t="s">
        <v>20127</v>
      </c>
      <c r="C134" s="262">
        <v>8</v>
      </c>
      <c r="D134" s="263" t="s">
        <v>22409</v>
      </c>
      <c r="E134" s="264" t="s">
        <v>22410</v>
      </c>
      <c r="F134" s="264" t="s">
        <v>22411</v>
      </c>
      <c r="G134" s="264" t="s">
        <v>22412</v>
      </c>
      <c r="H134" s="265" t="s">
        <v>20885</v>
      </c>
      <c r="I134" s="264" t="s">
        <v>20886</v>
      </c>
      <c r="J134" s="264" t="s">
        <v>22413</v>
      </c>
      <c r="K134" s="265" t="s">
        <v>21766</v>
      </c>
      <c r="L134" s="264" t="s">
        <v>20889</v>
      </c>
      <c r="M134" s="264" t="s">
        <v>22414</v>
      </c>
      <c r="N134" s="264" t="s">
        <v>20891</v>
      </c>
      <c r="O134" s="264" t="s">
        <v>20892</v>
      </c>
      <c r="P134" s="264" t="s">
        <v>22415</v>
      </c>
      <c r="Q134" s="265" t="s">
        <v>22416</v>
      </c>
      <c r="R134" s="264" t="s">
        <v>20895</v>
      </c>
      <c r="S134" s="266" t="s">
        <v>20896</v>
      </c>
      <c r="T134" s="266" t="s">
        <v>21200</v>
      </c>
      <c r="U134" s="266" t="s">
        <v>22417</v>
      </c>
      <c r="Z134" s="268" t="s">
        <v>21263</v>
      </c>
      <c r="AA134" s="268" t="s">
        <v>21264</v>
      </c>
      <c r="AG134" s="242"/>
      <c r="AH134" s="1"/>
      <c r="AI134" s="1"/>
      <c r="AJ134" s="10">
        <v>1</v>
      </c>
      <c r="AK134" s="1"/>
      <c r="AL134" s="1"/>
    </row>
    <row r="135" spans="2:38" s="246" customFormat="1" ht="69.95" customHeight="1" x14ac:dyDescent="0.25">
      <c r="B135" s="295" t="s">
        <v>20127</v>
      </c>
      <c r="C135" s="271">
        <v>9</v>
      </c>
      <c r="D135" s="263" t="s">
        <v>22418</v>
      </c>
      <c r="E135" s="272" t="s">
        <v>22419</v>
      </c>
      <c r="F135" s="272" t="s">
        <v>22411</v>
      </c>
      <c r="G135" s="272" t="s">
        <v>22420</v>
      </c>
      <c r="H135" s="273" t="s">
        <v>20926</v>
      </c>
      <c r="I135" s="272" t="s">
        <v>20927</v>
      </c>
      <c r="J135" s="272" t="s">
        <v>22421</v>
      </c>
      <c r="K135" s="273" t="s">
        <v>22422</v>
      </c>
      <c r="L135" s="272" t="s">
        <v>20930</v>
      </c>
      <c r="M135" s="272" t="s">
        <v>22423</v>
      </c>
      <c r="N135" s="272" t="s">
        <v>20932</v>
      </c>
      <c r="O135" s="272" t="s">
        <v>20933</v>
      </c>
      <c r="P135" s="272" t="s">
        <v>22424</v>
      </c>
      <c r="Q135" s="273" t="s">
        <v>22425</v>
      </c>
      <c r="R135" s="272" t="s">
        <v>20895</v>
      </c>
      <c r="S135" s="274" t="s">
        <v>20896</v>
      </c>
      <c r="T135" s="274" t="s">
        <v>21200</v>
      </c>
      <c r="U135" s="274" t="s">
        <v>22426</v>
      </c>
      <c r="Z135" s="268" t="s">
        <v>21045</v>
      </c>
      <c r="AA135" s="268" t="s">
        <v>21046</v>
      </c>
      <c r="AG135" s="242"/>
      <c r="AH135" s="1"/>
      <c r="AI135" s="1"/>
      <c r="AJ135" s="10">
        <v>1</v>
      </c>
      <c r="AK135" s="1"/>
      <c r="AL135" s="1"/>
    </row>
    <row r="136" spans="2:38" s="246" customFormat="1" ht="69.95" customHeight="1" x14ac:dyDescent="0.25">
      <c r="B136" s="295" t="s">
        <v>20127</v>
      </c>
      <c r="C136" s="262">
        <v>10</v>
      </c>
      <c r="D136" s="263" t="s">
        <v>22427</v>
      </c>
      <c r="E136" s="264" t="s">
        <v>22428</v>
      </c>
      <c r="F136" s="264" t="s">
        <v>22411</v>
      </c>
      <c r="G136" s="264" t="s">
        <v>22412</v>
      </c>
      <c r="H136" s="265" t="s">
        <v>20943</v>
      </c>
      <c r="I136" s="264" t="s">
        <v>20944</v>
      </c>
      <c r="J136" s="264" t="s">
        <v>22429</v>
      </c>
      <c r="K136" s="265" t="s">
        <v>22430</v>
      </c>
      <c r="L136" s="264" t="s">
        <v>20947</v>
      </c>
      <c r="M136" s="264" t="s">
        <v>22431</v>
      </c>
      <c r="N136" s="264" t="s">
        <v>20949</v>
      </c>
      <c r="O136" s="264" t="s">
        <v>20950</v>
      </c>
      <c r="P136" s="264" t="s">
        <v>22432</v>
      </c>
      <c r="Q136" s="265" t="s">
        <v>22433</v>
      </c>
      <c r="R136" s="264" t="s">
        <v>20952</v>
      </c>
      <c r="S136" s="266" t="s">
        <v>20953</v>
      </c>
      <c r="T136" s="266" t="s">
        <v>20954</v>
      </c>
      <c r="U136" s="266" t="s">
        <v>22434</v>
      </c>
      <c r="Z136" s="268" t="s">
        <v>22329</v>
      </c>
      <c r="AA136" s="268" t="s">
        <v>22330</v>
      </c>
      <c r="AG136" s="242"/>
      <c r="AH136" s="1"/>
      <c r="AI136" s="1"/>
      <c r="AJ136" s="10">
        <v>1</v>
      </c>
      <c r="AK136" s="1"/>
      <c r="AL136" s="1"/>
    </row>
    <row r="137" spans="2:38" s="246" customFormat="1" ht="69.95" customHeight="1" x14ac:dyDescent="0.25">
      <c r="B137" s="295" t="s">
        <v>20127</v>
      </c>
      <c r="C137" s="271">
        <v>11</v>
      </c>
      <c r="D137" s="263" t="s">
        <v>22435</v>
      </c>
      <c r="E137" s="272" t="s">
        <v>22436</v>
      </c>
      <c r="F137" s="272" t="s">
        <v>22335</v>
      </c>
      <c r="G137" s="272" t="s">
        <v>22437</v>
      </c>
      <c r="H137" s="273" t="s">
        <v>22438</v>
      </c>
      <c r="I137" s="272" t="s">
        <v>20740</v>
      </c>
      <c r="J137" s="272" t="s">
        <v>22439</v>
      </c>
      <c r="K137" s="273" t="s">
        <v>22440</v>
      </c>
      <c r="L137" s="272" t="s">
        <v>20743</v>
      </c>
      <c r="M137" s="272" t="s">
        <v>20964</v>
      </c>
      <c r="N137" s="272" t="s">
        <v>22339</v>
      </c>
      <c r="O137" s="272" t="s">
        <v>22340</v>
      </c>
      <c r="P137" s="272" t="s">
        <v>22441</v>
      </c>
      <c r="Q137" s="273" t="s">
        <v>22442</v>
      </c>
      <c r="R137" s="272" t="s">
        <v>20749</v>
      </c>
      <c r="S137" s="274" t="s">
        <v>22343</v>
      </c>
      <c r="T137" s="274" t="s">
        <v>22443</v>
      </c>
      <c r="U137" s="274" t="s">
        <v>22444</v>
      </c>
      <c r="Z137" s="268" t="s">
        <v>22445</v>
      </c>
      <c r="AA137" s="268" t="s">
        <v>22446</v>
      </c>
      <c r="AG137" s="242"/>
      <c r="AH137" s="1"/>
      <c r="AI137" s="1"/>
      <c r="AJ137" s="10">
        <v>1</v>
      </c>
      <c r="AK137" s="1"/>
      <c r="AL137" s="1"/>
    </row>
    <row r="138" spans="2:38" s="246" customFormat="1" ht="69.95" customHeight="1" x14ac:dyDescent="0.25">
      <c r="B138" s="295" t="s">
        <v>20127</v>
      </c>
      <c r="C138" s="262">
        <v>12</v>
      </c>
      <c r="D138" s="263" t="s">
        <v>22447</v>
      </c>
      <c r="E138" s="264" t="s">
        <v>22448</v>
      </c>
      <c r="F138" s="264" t="s">
        <v>22335</v>
      </c>
      <c r="G138" s="264" t="s">
        <v>22449</v>
      </c>
      <c r="H138" s="265" t="s">
        <v>22450</v>
      </c>
      <c r="I138" s="264" t="s">
        <v>20740</v>
      </c>
      <c r="J138" s="264" t="s">
        <v>22451</v>
      </c>
      <c r="K138" s="265" t="s">
        <v>22452</v>
      </c>
      <c r="L138" s="264" t="s">
        <v>20743</v>
      </c>
      <c r="M138" s="264" t="s">
        <v>21012</v>
      </c>
      <c r="N138" s="264" t="s">
        <v>20745</v>
      </c>
      <c r="O138" s="264" t="s">
        <v>22340</v>
      </c>
      <c r="P138" s="264" t="s">
        <v>22453</v>
      </c>
      <c r="Q138" s="265" t="s">
        <v>22454</v>
      </c>
      <c r="R138" s="264" t="s">
        <v>20749</v>
      </c>
      <c r="S138" s="266" t="s">
        <v>22343</v>
      </c>
      <c r="T138" s="266" t="s">
        <v>22455</v>
      </c>
      <c r="U138" s="266" t="s">
        <v>22456</v>
      </c>
      <c r="Z138" s="268" t="s">
        <v>22457</v>
      </c>
      <c r="AA138" s="268" t="s">
        <v>22458</v>
      </c>
      <c r="AG138" s="242"/>
      <c r="AH138" s="1"/>
      <c r="AI138" s="1"/>
      <c r="AJ138" s="10">
        <v>1</v>
      </c>
      <c r="AK138" s="1"/>
      <c r="AL138" s="1"/>
    </row>
    <row r="139" spans="2:38" s="246" customFormat="1" ht="69.95" customHeight="1" x14ac:dyDescent="0.25">
      <c r="B139" s="295" t="s">
        <v>20127</v>
      </c>
      <c r="C139" s="271">
        <v>13</v>
      </c>
      <c r="D139" s="263" t="s">
        <v>22459</v>
      </c>
      <c r="E139" s="272" t="s">
        <v>22460</v>
      </c>
      <c r="F139" s="272" t="s">
        <v>22348</v>
      </c>
      <c r="G139" s="272" t="s">
        <v>22363</v>
      </c>
      <c r="H139" s="273" t="s">
        <v>22461</v>
      </c>
      <c r="I139" s="272" t="s">
        <v>20758</v>
      </c>
      <c r="J139" s="272" t="s">
        <v>20759</v>
      </c>
      <c r="K139" s="273" t="s">
        <v>22462</v>
      </c>
      <c r="L139" s="272" t="s">
        <v>20761</v>
      </c>
      <c r="M139" s="272" t="s">
        <v>21718</v>
      </c>
      <c r="N139" s="272" t="s">
        <v>22339</v>
      </c>
      <c r="O139" s="272" t="s">
        <v>22352</v>
      </c>
      <c r="P139" s="272" t="s">
        <v>22463</v>
      </c>
      <c r="Q139" s="273" t="s">
        <v>22464</v>
      </c>
      <c r="R139" s="272" t="s">
        <v>22355</v>
      </c>
      <c r="S139" s="274" t="s">
        <v>22356</v>
      </c>
      <c r="T139" s="274" t="s">
        <v>22465</v>
      </c>
      <c r="U139" s="274" t="s">
        <v>22466</v>
      </c>
      <c r="Z139" s="249"/>
      <c r="AA139" s="249"/>
      <c r="AB139" s="249"/>
      <c r="AC139" s="249"/>
      <c r="AD139" s="249"/>
      <c r="AE139" s="249"/>
      <c r="AF139" s="249"/>
      <c r="AG139" s="242"/>
      <c r="AH139" s="1"/>
      <c r="AI139" s="1"/>
      <c r="AJ139" s="10">
        <v>1</v>
      </c>
      <c r="AK139" s="1"/>
      <c r="AL139" s="1"/>
    </row>
    <row r="140" spans="2:38" s="246" customFormat="1" ht="69.95" customHeight="1" x14ac:dyDescent="0.25">
      <c r="B140" s="295" t="s">
        <v>20127</v>
      </c>
      <c r="C140" s="262">
        <v>14</v>
      </c>
      <c r="D140" s="263" t="s">
        <v>22467</v>
      </c>
      <c r="E140" s="264" t="s">
        <v>22468</v>
      </c>
      <c r="F140" s="264" t="s">
        <v>22469</v>
      </c>
      <c r="G140" s="264" t="s">
        <v>22470</v>
      </c>
      <c r="H140" s="265" t="s">
        <v>22471</v>
      </c>
      <c r="I140" s="264" t="s">
        <v>21739</v>
      </c>
      <c r="J140" s="264" t="s">
        <v>22472</v>
      </c>
      <c r="K140" s="265" t="s">
        <v>22473</v>
      </c>
      <c r="L140" s="264" t="s">
        <v>21742</v>
      </c>
      <c r="M140" s="264" t="s">
        <v>22474</v>
      </c>
      <c r="N140" s="264" t="s">
        <v>21794</v>
      </c>
      <c r="O140" s="264" t="s">
        <v>22475</v>
      </c>
      <c r="P140" s="264" t="s">
        <v>22476</v>
      </c>
      <c r="Q140" s="265" t="s">
        <v>22477</v>
      </c>
      <c r="R140" s="264" t="s">
        <v>21747</v>
      </c>
      <c r="S140" s="266" t="s">
        <v>22478</v>
      </c>
      <c r="T140" s="266" t="s">
        <v>22479</v>
      </c>
      <c r="U140" s="266" t="s">
        <v>22480</v>
      </c>
      <c r="Y140" s="296" t="s">
        <v>22481</v>
      </c>
      <c r="Z140" s="297" t="s">
        <v>22482</v>
      </c>
      <c r="AA140"/>
      <c r="AB140" s="249"/>
      <c r="AC140" s="249"/>
      <c r="AD140" s="249"/>
      <c r="AE140" s="249"/>
      <c r="AF140" s="249"/>
      <c r="AG140" s="242"/>
      <c r="AH140" s="1"/>
      <c r="AI140" s="1"/>
      <c r="AJ140" s="10">
        <v>1</v>
      </c>
      <c r="AK140" s="1"/>
      <c r="AL140" s="1"/>
    </row>
    <row r="141" spans="2:38" s="246" customFormat="1" ht="69.95" customHeight="1" x14ac:dyDescent="0.25">
      <c r="B141" s="295" t="s">
        <v>20127</v>
      </c>
      <c r="C141" s="271">
        <v>15</v>
      </c>
      <c r="D141" s="263" t="s">
        <v>22483</v>
      </c>
      <c r="E141" s="272" t="s">
        <v>22484</v>
      </c>
      <c r="F141" s="272" t="s">
        <v>22335</v>
      </c>
      <c r="G141" s="272" t="s">
        <v>22485</v>
      </c>
      <c r="H141" s="273" t="s">
        <v>22486</v>
      </c>
      <c r="I141" s="272" t="s">
        <v>20740</v>
      </c>
      <c r="J141" s="272" t="s">
        <v>21038</v>
      </c>
      <c r="K141" s="273" t="s">
        <v>22350</v>
      </c>
      <c r="L141" s="272" t="s">
        <v>20743</v>
      </c>
      <c r="M141" s="272" t="s">
        <v>20964</v>
      </c>
      <c r="N141" s="272" t="s">
        <v>22339</v>
      </c>
      <c r="O141" s="272" t="s">
        <v>22340</v>
      </c>
      <c r="P141" s="272" t="s">
        <v>22341</v>
      </c>
      <c r="Q141" s="273" t="s">
        <v>22487</v>
      </c>
      <c r="R141" s="272" t="s">
        <v>20749</v>
      </c>
      <c r="S141" s="274" t="s">
        <v>22343</v>
      </c>
      <c r="T141" s="274" t="s">
        <v>22488</v>
      </c>
      <c r="U141" s="274" t="s">
        <v>22489</v>
      </c>
      <c r="Y141" s="1"/>
      <c r="Z141" s="298" t="s">
        <v>22490</v>
      </c>
      <c r="AA141"/>
      <c r="AB141" s="249"/>
      <c r="AC141" s="249"/>
      <c r="AD141" s="249"/>
      <c r="AE141" s="249"/>
      <c r="AF141" s="249"/>
      <c r="AG141" s="242"/>
      <c r="AH141" s="1"/>
      <c r="AI141" s="1"/>
      <c r="AJ141" s="10">
        <v>1</v>
      </c>
      <c r="AK141" s="1"/>
      <c r="AL141" s="1"/>
    </row>
    <row r="142" spans="2:38" s="246" customFormat="1" ht="69.95" customHeight="1" x14ac:dyDescent="0.25">
      <c r="B142" s="295" t="s">
        <v>20127</v>
      </c>
      <c r="C142" s="262">
        <v>16</v>
      </c>
      <c r="D142" s="263" t="s">
        <v>22491</v>
      </c>
      <c r="E142" s="264" t="s">
        <v>22492</v>
      </c>
      <c r="F142" s="264" t="s">
        <v>22348</v>
      </c>
      <c r="G142" s="264" t="s">
        <v>22400</v>
      </c>
      <c r="H142" s="265" t="s">
        <v>22493</v>
      </c>
      <c r="I142" s="264" t="s">
        <v>20758</v>
      </c>
      <c r="J142" s="264" t="s">
        <v>20779</v>
      </c>
      <c r="K142" s="265" t="s">
        <v>22494</v>
      </c>
      <c r="L142" s="264" t="s">
        <v>20761</v>
      </c>
      <c r="M142" s="264" t="s">
        <v>20827</v>
      </c>
      <c r="N142" s="264" t="s">
        <v>22339</v>
      </c>
      <c r="O142" s="264" t="s">
        <v>22352</v>
      </c>
      <c r="P142" s="264" t="s">
        <v>22495</v>
      </c>
      <c r="Q142" s="265" t="s">
        <v>22496</v>
      </c>
      <c r="R142" s="264" t="s">
        <v>22355</v>
      </c>
      <c r="S142" s="266" t="s">
        <v>22356</v>
      </c>
      <c r="T142" s="266" t="s">
        <v>22378</v>
      </c>
      <c r="U142" s="266" t="s">
        <v>22497</v>
      </c>
      <c r="Y142" s="1"/>
      <c r="Z142" s="298" t="s">
        <v>22498</v>
      </c>
      <c r="AA142"/>
      <c r="AB142" s="249"/>
      <c r="AC142" s="249"/>
      <c r="AD142" s="249"/>
      <c r="AE142" s="249"/>
      <c r="AF142" s="249"/>
      <c r="AG142" s="242"/>
      <c r="AH142" s="1"/>
      <c r="AI142" s="1"/>
      <c r="AJ142" s="10">
        <v>1</v>
      </c>
      <c r="AK142" s="1"/>
      <c r="AL142" s="1"/>
    </row>
    <row r="143" spans="2:38" s="246" customFormat="1" ht="69.95" customHeight="1" x14ac:dyDescent="0.25">
      <c r="B143" s="295" t="s">
        <v>20127</v>
      </c>
      <c r="C143" s="271">
        <v>17</v>
      </c>
      <c r="D143" s="263" t="s">
        <v>22499</v>
      </c>
      <c r="E143" s="272" t="s">
        <v>22500</v>
      </c>
      <c r="F143" s="272" t="s">
        <v>22335</v>
      </c>
      <c r="G143" s="272" t="s">
        <v>22501</v>
      </c>
      <c r="H143" s="273" t="s">
        <v>22502</v>
      </c>
      <c r="I143" s="272" t="s">
        <v>20740</v>
      </c>
      <c r="J143" s="272" t="s">
        <v>20741</v>
      </c>
      <c r="K143" s="273" t="s">
        <v>22503</v>
      </c>
      <c r="L143" s="272" t="s">
        <v>20743</v>
      </c>
      <c r="M143" s="272" t="s">
        <v>22504</v>
      </c>
      <c r="N143" s="272" t="s">
        <v>22339</v>
      </c>
      <c r="O143" s="272" t="s">
        <v>22340</v>
      </c>
      <c r="P143" s="272" t="s">
        <v>22505</v>
      </c>
      <c r="Q143" s="273" t="s">
        <v>22506</v>
      </c>
      <c r="R143" s="272" t="s">
        <v>20749</v>
      </c>
      <c r="S143" s="274" t="s">
        <v>22343</v>
      </c>
      <c r="T143" s="274" t="s">
        <v>22507</v>
      </c>
      <c r="U143" s="274" t="s">
        <v>22508</v>
      </c>
      <c r="Y143" s="1"/>
      <c r="Z143" s="298" t="s">
        <v>22509</v>
      </c>
      <c r="AA143"/>
      <c r="AB143" s="249"/>
      <c r="AC143" s="249"/>
      <c r="AD143" s="249"/>
      <c r="AE143" s="249"/>
      <c r="AF143" s="249"/>
      <c r="AG143" s="242"/>
      <c r="AH143" s="1"/>
      <c r="AI143" s="1"/>
      <c r="AJ143" s="10">
        <v>1</v>
      </c>
      <c r="AK143" s="1"/>
      <c r="AL143" s="1"/>
    </row>
    <row r="144" spans="2:38" s="246" customFormat="1" ht="69.95" customHeight="1" x14ac:dyDescent="0.25">
      <c r="B144" s="295" t="s">
        <v>20127</v>
      </c>
      <c r="C144" s="262">
        <v>18</v>
      </c>
      <c r="D144" s="263" t="s">
        <v>22510</v>
      </c>
      <c r="E144" s="264" t="s">
        <v>22511</v>
      </c>
      <c r="F144" s="264" t="s">
        <v>22512</v>
      </c>
      <c r="G144" s="264" t="s">
        <v>22513</v>
      </c>
      <c r="H144" s="265" t="s">
        <v>22514</v>
      </c>
      <c r="I144" s="264" t="s">
        <v>20977</v>
      </c>
      <c r="J144" s="264" t="s">
        <v>22515</v>
      </c>
      <c r="K144" s="265" t="s">
        <v>22516</v>
      </c>
      <c r="L144" s="264" t="s">
        <v>20980</v>
      </c>
      <c r="M144" s="264" t="s">
        <v>20981</v>
      </c>
      <c r="N144" s="264" t="s">
        <v>22339</v>
      </c>
      <c r="O144" s="264" t="s">
        <v>22517</v>
      </c>
      <c r="P144" s="264" t="s">
        <v>22518</v>
      </c>
      <c r="Q144" s="265" t="s">
        <v>22519</v>
      </c>
      <c r="R144" s="264" t="s">
        <v>20986</v>
      </c>
      <c r="S144" s="266" t="s">
        <v>22520</v>
      </c>
      <c r="T144" s="266" t="s">
        <v>22521</v>
      </c>
      <c r="U144" s="266" t="s">
        <v>22522</v>
      </c>
      <c r="Y144" s="1"/>
      <c r="Z144" s="298" t="s">
        <v>22523</v>
      </c>
      <c r="AA144"/>
      <c r="AB144" s="249"/>
      <c r="AC144" s="249"/>
      <c r="AD144" s="249"/>
      <c r="AE144" s="249"/>
      <c r="AF144" s="249"/>
      <c r="AG144" s="242"/>
      <c r="AH144" s="1"/>
      <c r="AI144" s="1"/>
      <c r="AJ144" s="10">
        <v>1</v>
      </c>
      <c r="AK144" s="1"/>
      <c r="AL144" s="1"/>
    </row>
    <row r="145" spans="2:38" s="246" customFormat="1" ht="69.95" customHeight="1" x14ac:dyDescent="0.25">
      <c r="B145" s="295" t="s">
        <v>20127</v>
      </c>
      <c r="C145" s="271">
        <v>19</v>
      </c>
      <c r="D145" s="263" t="s">
        <v>22524</v>
      </c>
      <c r="E145" s="272" t="s">
        <v>22525</v>
      </c>
      <c r="F145" s="272" t="s">
        <v>22411</v>
      </c>
      <c r="G145" s="272" t="s">
        <v>22526</v>
      </c>
      <c r="H145" s="273" t="s">
        <v>21051</v>
      </c>
      <c r="I145" s="272" t="s">
        <v>21052</v>
      </c>
      <c r="J145" s="272" t="s">
        <v>21053</v>
      </c>
      <c r="K145" s="273" t="s">
        <v>22527</v>
      </c>
      <c r="L145" s="272" t="s">
        <v>21055</v>
      </c>
      <c r="M145" s="272" t="s">
        <v>22528</v>
      </c>
      <c r="N145" s="272" t="s">
        <v>21057</v>
      </c>
      <c r="O145" s="272" t="s">
        <v>21058</v>
      </c>
      <c r="P145" s="272" t="s">
        <v>22529</v>
      </c>
      <c r="Q145" s="273" t="s">
        <v>22433</v>
      </c>
      <c r="R145" s="272" t="s">
        <v>21060</v>
      </c>
      <c r="S145" s="274" t="s">
        <v>21061</v>
      </c>
      <c r="T145" s="274" t="s">
        <v>22530</v>
      </c>
      <c r="U145" s="274" t="s">
        <v>22531</v>
      </c>
      <c r="Y145" s="1"/>
      <c r="Z145" s="298" t="s">
        <v>22532</v>
      </c>
      <c r="AA145"/>
      <c r="AB145" s="249"/>
      <c r="AC145" s="249"/>
      <c r="AD145" s="249"/>
      <c r="AE145" s="249"/>
      <c r="AF145" s="249"/>
      <c r="AG145" s="242"/>
      <c r="AH145" s="1"/>
      <c r="AI145" s="1"/>
      <c r="AJ145" s="10">
        <v>1</v>
      </c>
      <c r="AK145" s="1"/>
      <c r="AL145" s="1"/>
    </row>
    <row r="146" spans="2:38" s="246" customFormat="1" ht="69.95" customHeight="1" x14ac:dyDescent="0.25">
      <c r="B146" s="295" t="s">
        <v>20127</v>
      </c>
      <c r="C146" s="262">
        <v>20</v>
      </c>
      <c r="D146" s="263" t="s">
        <v>22533</v>
      </c>
      <c r="E146" s="264" t="s">
        <v>22534</v>
      </c>
      <c r="F146" s="264" t="s">
        <v>22535</v>
      </c>
      <c r="G146" s="264" t="s">
        <v>22536</v>
      </c>
      <c r="H146" s="265" t="s">
        <v>22537</v>
      </c>
      <c r="I146" s="264" t="s">
        <v>22538</v>
      </c>
      <c r="J146" s="264" t="s">
        <v>22539</v>
      </c>
      <c r="K146" s="265" t="s">
        <v>22540</v>
      </c>
      <c r="L146" s="264" t="s">
        <v>22541</v>
      </c>
      <c r="M146" s="264" t="s">
        <v>22542</v>
      </c>
      <c r="N146" s="264" t="s">
        <v>22543</v>
      </c>
      <c r="O146" s="264" t="s">
        <v>22544</v>
      </c>
      <c r="P146" s="264" t="s">
        <v>22545</v>
      </c>
      <c r="Q146" s="265" t="s">
        <v>22433</v>
      </c>
      <c r="R146" s="264" t="s">
        <v>20952</v>
      </c>
      <c r="S146" s="266" t="s">
        <v>20953</v>
      </c>
      <c r="T146" s="266" t="s">
        <v>21308</v>
      </c>
      <c r="U146" s="266" t="s">
        <v>22546</v>
      </c>
      <c r="Y146" s="1"/>
      <c r="Z146" s="298" t="s">
        <v>22547</v>
      </c>
      <c r="AA146"/>
      <c r="AB146" s="249"/>
      <c r="AC146" s="249"/>
      <c r="AD146" s="249"/>
      <c r="AE146" s="249"/>
      <c r="AF146" s="249"/>
      <c r="AG146" s="242"/>
      <c r="AH146" s="1"/>
      <c r="AI146" s="1"/>
      <c r="AJ146" s="10">
        <v>1</v>
      </c>
      <c r="AK146" s="1"/>
      <c r="AL146" s="1"/>
    </row>
    <row r="147" spans="2:38" s="246" customFormat="1" ht="69.95" customHeight="1" x14ac:dyDescent="0.25">
      <c r="B147" s="295" t="s">
        <v>20127</v>
      </c>
      <c r="C147" s="271">
        <v>21</v>
      </c>
      <c r="D147" s="263" t="s">
        <v>22548</v>
      </c>
      <c r="E147" s="272" t="s">
        <v>22549</v>
      </c>
      <c r="F147" s="272" t="s">
        <v>22535</v>
      </c>
      <c r="G147" s="272" t="s">
        <v>22550</v>
      </c>
      <c r="H147" s="273" t="s">
        <v>22551</v>
      </c>
      <c r="I147" s="272" t="s">
        <v>22552</v>
      </c>
      <c r="J147" s="272" t="s">
        <v>22553</v>
      </c>
      <c r="K147" s="273" t="s">
        <v>22554</v>
      </c>
      <c r="L147" s="272" t="s">
        <v>22555</v>
      </c>
      <c r="M147" s="272" t="s">
        <v>22556</v>
      </c>
      <c r="N147" s="272" t="s">
        <v>22557</v>
      </c>
      <c r="O147" s="272" t="s">
        <v>22558</v>
      </c>
      <c r="P147" s="272" t="s">
        <v>22559</v>
      </c>
      <c r="Q147" s="273" t="s">
        <v>22433</v>
      </c>
      <c r="R147" s="272" t="s">
        <v>20952</v>
      </c>
      <c r="S147" s="274" t="s">
        <v>20953</v>
      </c>
      <c r="T147" s="274" t="s">
        <v>22017</v>
      </c>
      <c r="U147" s="274" t="s">
        <v>22560</v>
      </c>
      <c r="Y147" s="1"/>
      <c r="Z147" s="298" t="s">
        <v>22561</v>
      </c>
      <c r="AA147"/>
      <c r="AB147" s="249"/>
      <c r="AC147" s="249"/>
      <c r="AD147" s="249"/>
      <c r="AE147" s="249"/>
      <c r="AF147" s="249"/>
      <c r="AG147" s="242"/>
      <c r="AH147" s="1"/>
      <c r="AI147" s="1"/>
      <c r="AJ147" s="10">
        <v>1</v>
      </c>
      <c r="AK147" s="1"/>
      <c r="AL147" s="1"/>
    </row>
    <row r="148" spans="2:38" s="246" customFormat="1" ht="69.95" customHeight="1" x14ac:dyDescent="0.25">
      <c r="B148" s="295" t="s">
        <v>20127</v>
      </c>
      <c r="C148" s="262">
        <v>22</v>
      </c>
      <c r="D148" s="263" t="s">
        <v>22562</v>
      </c>
      <c r="E148" s="264" t="s">
        <v>22563</v>
      </c>
      <c r="F148" s="264" t="s">
        <v>22411</v>
      </c>
      <c r="G148" s="264" t="s">
        <v>22564</v>
      </c>
      <c r="H148" s="265" t="s">
        <v>21102</v>
      </c>
      <c r="I148" s="264" t="s">
        <v>21103</v>
      </c>
      <c r="J148" s="264" t="s">
        <v>22565</v>
      </c>
      <c r="K148" s="265" t="s">
        <v>22566</v>
      </c>
      <c r="L148" s="264" t="s">
        <v>21106</v>
      </c>
      <c r="M148" s="264" t="s">
        <v>22567</v>
      </c>
      <c r="N148" s="264" t="s">
        <v>21108</v>
      </c>
      <c r="O148" s="264" t="s">
        <v>21109</v>
      </c>
      <c r="P148" s="264" t="s">
        <v>21110</v>
      </c>
      <c r="Q148" s="265" t="s">
        <v>22433</v>
      </c>
      <c r="R148" s="264" t="s">
        <v>21111</v>
      </c>
      <c r="S148" s="266" t="s">
        <v>21112</v>
      </c>
      <c r="T148" s="266" t="s">
        <v>21113</v>
      </c>
      <c r="U148" s="266" t="s">
        <v>22568</v>
      </c>
      <c r="Y148" s="1"/>
      <c r="Z148" s="298" t="s">
        <v>22569</v>
      </c>
      <c r="AA148"/>
      <c r="AB148" s="249"/>
      <c r="AC148" s="249"/>
      <c r="AD148" s="249"/>
      <c r="AE148" s="249"/>
      <c r="AF148" s="249"/>
      <c r="AG148" s="242"/>
      <c r="AH148" s="1"/>
      <c r="AI148" s="1"/>
      <c r="AJ148" s="10">
        <v>1</v>
      </c>
      <c r="AK148" s="1"/>
      <c r="AL148" s="1"/>
    </row>
    <row r="149" spans="2:38" s="246" customFormat="1" ht="69.95" customHeight="1" x14ac:dyDescent="0.25">
      <c r="B149" s="295" t="s">
        <v>20127</v>
      </c>
      <c r="C149" s="271">
        <v>23</v>
      </c>
      <c r="D149" s="263" t="s">
        <v>22570</v>
      </c>
      <c r="E149" s="272" t="s">
        <v>22571</v>
      </c>
      <c r="F149" s="272" t="s">
        <v>22411</v>
      </c>
      <c r="G149" s="272" t="s">
        <v>22412</v>
      </c>
      <c r="H149" s="273" t="s">
        <v>21137</v>
      </c>
      <c r="I149" s="272" t="s">
        <v>21138</v>
      </c>
      <c r="J149" s="272" t="s">
        <v>21877</v>
      </c>
      <c r="K149" s="273" t="s">
        <v>21878</v>
      </c>
      <c r="L149" s="272" t="s">
        <v>21141</v>
      </c>
      <c r="M149" s="272" t="s">
        <v>22572</v>
      </c>
      <c r="N149" s="272" t="s">
        <v>21143</v>
      </c>
      <c r="O149" s="272" t="s">
        <v>21144</v>
      </c>
      <c r="P149" s="272" t="s">
        <v>22573</v>
      </c>
      <c r="Q149" s="273" t="s">
        <v>22433</v>
      </c>
      <c r="R149" s="272" t="s">
        <v>20952</v>
      </c>
      <c r="S149" s="274" t="s">
        <v>20953</v>
      </c>
      <c r="T149" s="274" t="s">
        <v>21200</v>
      </c>
      <c r="U149" s="274" t="s">
        <v>22574</v>
      </c>
      <c r="Y149" s="1"/>
      <c r="Z149" s="298" t="s">
        <v>22575</v>
      </c>
      <c r="AA149"/>
      <c r="AB149" s="249"/>
      <c r="AC149" s="249"/>
      <c r="AD149" s="249"/>
      <c r="AE149" s="249"/>
      <c r="AF149" s="249"/>
      <c r="AG149" s="242"/>
      <c r="AH149" s="1"/>
      <c r="AI149" s="1"/>
      <c r="AJ149" s="10">
        <v>1</v>
      </c>
      <c r="AK149" s="1"/>
      <c r="AL149" s="1"/>
    </row>
    <row r="150" spans="2:38" s="246" customFormat="1" ht="69.95" customHeight="1" x14ac:dyDescent="0.25">
      <c r="B150" s="295" t="s">
        <v>20127</v>
      </c>
      <c r="C150" s="262">
        <v>24</v>
      </c>
      <c r="D150" s="263" t="s">
        <v>22576</v>
      </c>
      <c r="E150" s="264" t="s">
        <v>22577</v>
      </c>
      <c r="F150" s="264" t="s">
        <v>22348</v>
      </c>
      <c r="G150" s="264" t="s">
        <v>22400</v>
      </c>
      <c r="H150" s="265" t="s">
        <v>22578</v>
      </c>
      <c r="I150" s="264" t="s">
        <v>20758</v>
      </c>
      <c r="J150" s="264" t="s">
        <v>20813</v>
      </c>
      <c r="K150" s="265" t="s">
        <v>22579</v>
      </c>
      <c r="L150" s="264" t="s">
        <v>20761</v>
      </c>
      <c r="M150" s="264" t="s">
        <v>20838</v>
      </c>
      <c r="N150" s="264" t="s">
        <v>22339</v>
      </c>
      <c r="O150" s="264" t="s">
        <v>22352</v>
      </c>
      <c r="P150" s="264" t="s">
        <v>22580</v>
      </c>
      <c r="Q150" s="265" t="s">
        <v>22581</v>
      </c>
      <c r="R150" s="264" t="s">
        <v>22355</v>
      </c>
      <c r="S150" s="266" t="s">
        <v>22356</v>
      </c>
      <c r="T150" s="266" t="s">
        <v>22582</v>
      </c>
      <c r="U150" s="266" t="s">
        <v>22583</v>
      </c>
      <c r="Y150" s="1"/>
      <c r="Z150" s="298" t="s">
        <v>22584</v>
      </c>
      <c r="AA150"/>
      <c r="AB150" s="249"/>
      <c r="AC150" s="249"/>
      <c r="AD150" s="249"/>
      <c r="AE150" s="249"/>
      <c r="AF150" s="249"/>
      <c r="AG150" s="242"/>
      <c r="AH150" s="1"/>
      <c r="AI150" s="1"/>
      <c r="AJ150" s="10">
        <v>1</v>
      </c>
      <c r="AK150" s="1"/>
      <c r="AL150" s="1"/>
    </row>
    <row r="151" spans="2:38" s="246" customFormat="1" ht="69.95" customHeight="1" x14ac:dyDescent="0.25">
      <c r="B151" s="295" t="s">
        <v>20127</v>
      </c>
      <c r="C151" s="271">
        <v>25</v>
      </c>
      <c r="D151" s="263" t="s">
        <v>22585</v>
      </c>
      <c r="E151" s="272" t="s">
        <v>22586</v>
      </c>
      <c r="F151" s="272" t="s">
        <v>22348</v>
      </c>
      <c r="G151" s="272" t="s">
        <v>22349</v>
      </c>
      <c r="H151" s="273" t="s">
        <v>22587</v>
      </c>
      <c r="I151" s="272" t="s">
        <v>20758</v>
      </c>
      <c r="J151" s="272" t="s">
        <v>21802</v>
      </c>
      <c r="K151" s="273" t="s">
        <v>22588</v>
      </c>
      <c r="L151" s="272" t="s">
        <v>20761</v>
      </c>
      <c r="M151" s="272" t="s">
        <v>21718</v>
      </c>
      <c r="N151" s="272" t="s">
        <v>22339</v>
      </c>
      <c r="O151" s="272" t="s">
        <v>22352</v>
      </c>
      <c r="P151" s="272" t="s">
        <v>22589</v>
      </c>
      <c r="Q151" s="273" t="s">
        <v>22590</v>
      </c>
      <c r="R151" s="272" t="s">
        <v>22355</v>
      </c>
      <c r="S151" s="274" t="s">
        <v>22356</v>
      </c>
      <c r="T151" s="274" t="s">
        <v>22405</v>
      </c>
      <c r="U151" s="274" t="s">
        <v>22591</v>
      </c>
      <c r="Y151" s="1"/>
      <c r="Z151" s="298" t="s">
        <v>22592</v>
      </c>
      <c r="AA151"/>
      <c r="AB151" s="249"/>
      <c r="AC151" s="249"/>
      <c r="AD151" s="249"/>
      <c r="AE151" s="249"/>
      <c r="AF151" s="249"/>
      <c r="AG151" s="242"/>
      <c r="AH151" s="1"/>
      <c r="AI151" s="1"/>
      <c r="AJ151" s="10">
        <v>1</v>
      </c>
      <c r="AK151" s="1"/>
      <c r="AL151" s="1"/>
    </row>
    <row r="152" spans="2:38" s="246" customFormat="1" ht="69.95" customHeight="1" x14ac:dyDescent="0.25">
      <c r="B152" s="295" t="s">
        <v>20127</v>
      </c>
      <c r="C152" s="262">
        <v>26</v>
      </c>
      <c r="D152" s="263" t="s">
        <v>22593</v>
      </c>
      <c r="E152" s="264" t="s">
        <v>22594</v>
      </c>
      <c r="F152" s="264" t="s">
        <v>22348</v>
      </c>
      <c r="G152" s="264" t="s">
        <v>22595</v>
      </c>
      <c r="H152" s="265" t="s">
        <v>21897</v>
      </c>
      <c r="I152" s="264" t="s">
        <v>20758</v>
      </c>
      <c r="J152" s="264" t="s">
        <v>20759</v>
      </c>
      <c r="K152" s="265" t="s">
        <v>22596</v>
      </c>
      <c r="L152" s="264" t="s">
        <v>20761</v>
      </c>
      <c r="M152" s="264" t="s">
        <v>20838</v>
      </c>
      <c r="N152" s="264" t="s">
        <v>22339</v>
      </c>
      <c r="O152" s="264" t="s">
        <v>22352</v>
      </c>
      <c r="P152" s="264" t="s">
        <v>22376</v>
      </c>
      <c r="Q152" s="265" t="s">
        <v>22597</v>
      </c>
      <c r="R152" s="264" t="s">
        <v>22355</v>
      </c>
      <c r="S152" s="266" t="s">
        <v>22356</v>
      </c>
      <c r="T152" s="266" t="s">
        <v>22378</v>
      </c>
      <c r="U152" s="266" t="s">
        <v>22598</v>
      </c>
      <c r="Y152" s="1"/>
      <c r="Z152" s="298" t="s">
        <v>22599</v>
      </c>
      <c r="AA152"/>
      <c r="AB152" s="249"/>
      <c r="AC152" s="249"/>
      <c r="AD152" s="249"/>
      <c r="AE152" s="249"/>
      <c r="AF152" s="249"/>
      <c r="AG152" s="242"/>
      <c r="AH152" s="1"/>
      <c r="AI152" s="1"/>
      <c r="AJ152" s="10">
        <v>1</v>
      </c>
      <c r="AK152" s="1"/>
      <c r="AL152" s="1"/>
    </row>
    <row r="153" spans="2:38" s="246" customFormat="1" ht="69.95" customHeight="1" x14ac:dyDescent="0.25">
      <c r="B153" s="295" t="s">
        <v>20127</v>
      </c>
      <c r="C153" s="271">
        <v>27</v>
      </c>
      <c r="D153" s="263" t="s">
        <v>22600</v>
      </c>
      <c r="E153" s="272" t="s">
        <v>22601</v>
      </c>
      <c r="F153" s="272" t="s">
        <v>22535</v>
      </c>
      <c r="G153" s="272" t="s">
        <v>22602</v>
      </c>
      <c r="H153" s="273" t="s">
        <v>22603</v>
      </c>
      <c r="I153" s="272" t="s">
        <v>22604</v>
      </c>
      <c r="J153" s="272" t="s">
        <v>22605</v>
      </c>
      <c r="K153" s="273" t="s">
        <v>22606</v>
      </c>
      <c r="L153" s="272" t="s">
        <v>22607</v>
      </c>
      <c r="M153" s="272" t="s">
        <v>22608</v>
      </c>
      <c r="N153" s="272" t="s">
        <v>22609</v>
      </c>
      <c r="O153" s="272" t="s">
        <v>22610</v>
      </c>
      <c r="P153" s="272" t="s">
        <v>22611</v>
      </c>
      <c r="Q153" s="273" t="s">
        <v>22433</v>
      </c>
      <c r="R153" s="272" t="s">
        <v>22612</v>
      </c>
      <c r="S153" s="274" t="s">
        <v>22613</v>
      </c>
      <c r="T153" s="274" t="s">
        <v>21383</v>
      </c>
      <c r="U153" s="274" t="s">
        <v>22614</v>
      </c>
      <c r="Y153" s="1"/>
      <c r="Z153" s="298" t="s">
        <v>22615</v>
      </c>
      <c r="AA153"/>
      <c r="AB153" s="249"/>
      <c r="AC153" s="249"/>
      <c r="AD153" s="249"/>
      <c r="AE153" s="249"/>
      <c r="AF153" s="249"/>
      <c r="AG153" s="242"/>
      <c r="AH153" s="1"/>
      <c r="AI153" s="1"/>
      <c r="AJ153" s="10">
        <v>1</v>
      </c>
      <c r="AK153" s="1"/>
      <c r="AL153" s="1"/>
    </row>
    <row r="154" spans="2:38" s="246" customFormat="1" ht="69.95" customHeight="1" x14ac:dyDescent="0.25">
      <c r="B154" s="295" t="s">
        <v>20127</v>
      </c>
      <c r="C154" s="262">
        <v>28</v>
      </c>
      <c r="D154" s="263" t="s">
        <v>22616</v>
      </c>
      <c r="E154" s="264" t="s">
        <v>22617</v>
      </c>
      <c r="F154" s="264" t="s">
        <v>22411</v>
      </c>
      <c r="G154" s="264" t="s">
        <v>22420</v>
      </c>
      <c r="H154" s="265" t="s">
        <v>21207</v>
      </c>
      <c r="I154" s="264" t="s">
        <v>21208</v>
      </c>
      <c r="J154" s="264" t="s">
        <v>22618</v>
      </c>
      <c r="K154" s="265" t="s">
        <v>21943</v>
      </c>
      <c r="L154" s="264" t="s">
        <v>21211</v>
      </c>
      <c r="M154" s="264" t="s">
        <v>22619</v>
      </c>
      <c r="N154" s="264" t="s">
        <v>21213</v>
      </c>
      <c r="O154" s="264" t="s">
        <v>21214</v>
      </c>
      <c r="P154" s="264" t="s">
        <v>22620</v>
      </c>
      <c r="Q154" s="265" t="s">
        <v>22433</v>
      </c>
      <c r="R154" s="264" t="s">
        <v>21216</v>
      </c>
      <c r="S154" s="266" t="s">
        <v>21217</v>
      </c>
      <c r="T154" s="266" t="s">
        <v>20897</v>
      </c>
      <c r="U154" s="266" t="s">
        <v>22621</v>
      </c>
      <c r="Y154" s="1"/>
      <c r="Z154" s="298" t="s">
        <v>22622</v>
      </c>
      <c r="AA154"/>
      <c r="AB154" s="249"/>
      <c r="AC154" s="249"/>
      <c r="AD154" s="249"/>
      <c r="AE154" s="249"/>
      <c r="AF154" s="249"/>
      <c r="AG154" s="242"/>
      <c r="AH154" s="1"/>
      <c r="AI154" s="1"/>
      <c r="AJ154" s="10">
        <v>1</v>
      </c>
      <c r="AK154" s="1"/>
      <c r="AL154" s="1"/>
    </row>
    <row r="155" spans="2:38" s="246" customFormat="1" ht="69.95" customHeight="1" x14ac:dyDescent="0.25">
      <c r="B155" s="295" t="s">
        <v>20127</v>
      </c>
      <c r="C155" s="271">
        <v>29</v>
      </c>
      <c r="D155" s="263" t="s">
        <v>22623</v>
      </c>
      <c r="E155" s="272" t="s">
        <v>22624</v>
      </c>
      <c r="F155" s="272" t="s">
        <v>22535</v>
      </c>
      <c r="G155" s="272" t="s">
        <v>22550</v>
      </c>
      <c r="H155" s="273" t="s">
        <v>22625</v>
      </c>
      <c r="I155" s="272" t="s">
        <v>22626</v>
      </c>
      <c r="J155" s="272" t="s">
        <v>22627</v>
      </c>
      <c r="K155" s="273" t="s">
        <v>22628</v>
      </c>
      <c r="L155" s="272" t="s">
        <v>22555</v>
      </c>
      <c r="M155" s="272" t="s">
        <v>22629</v>
      </c>
      <c r="N155" s="272" t="s">
        <v>22630</v>
      </c>
      <c r="O155" s="272" t="s">
        <v>22631</v>
      </c>
      <c r="P155" s="272" t="s">
        <v>22632</v>
      </c>
      <c r="Q155" s="273" t="s">
        <v>22433</v>
      </c>
      <c r="R155" s="272" t="s">
        <v>20952</v>
      </c>
      <c r="S155" s="274" t="s">
        <v>20953</v>
      </c>
      <c r="T155" s="274" t="s">
        <v>21200</v>
      </c>
      <c r="U155" s="274" t="s">
        <v>22633</v>
      </c>
      <c r="Y155" s="1"/>
      <c r="Z155" s="298" t="s">
        <v>22634</v>
      </c>
      <c r="AA155"/>
      <c r="AB155" s="249"/>
      <c r="AC155" s="249"/>
      <c r="AD155" s="249"/>
      <c r="AE155" s="249"/>
      <c r="AF155" s="249"/>
      <c r="AG155" s="242"/>
      <c r="AH155" s="1"/>
      <c r="AI155" s="1"/>
      <c r="AJ155" s="10">
        <v>1</v>
      </c>
      <c r="AK155" s="1"/>
      <c r="AL155" s="1"/>
    </row>
    <row r="156" spans="2:38" s="246" customFormat="1" ht="69.95" customHeight="1" x14ac:dyDescent="0.25">
      <c r="B156" s="295" t="s">
        <v>20127</v>
      </c>
      <c r="C156" s="262">
        <v>30</v>
      </c>
      <c r="D156" s="263" t="s">
        <v>22635</v>
      </c>
      <c r="E156" s="264" t="s">
        <v>22636</v>
      </c>
      <c r="F156" s="264" t="s">
        <v>22411</v>
      </c>
      <c r="G156" s="264" t="s">
        <v>22564</v>
      </c>
      <c r="H156" s="265" t="s">
        <v>21239</v>
      </c>
      <c r="I156" s="264" t="s">
        <v>21240</v>
      </c>
      <c r="J156" s="264" t="s">
        <v>21241</v>
      </c>
      <c r="K156" s="265" t="s">
        <v>21979</v>
      </c>
      <c r="L156" s="264" t="s">
        <v>21243</v>
      </c>
      <c r="M156" s="264" t="s">
        <v>21244</v>
      </c>
      <c r="N156" s="264" t="s">
        <v>21245</v>
      </c>
      <c r="O156" s="264" t="s">
        <v>21246</v>
      </c>
      <c r="P156" s="264" t="s">
        <v>22637</v>
      </c>
      <c r="Q156" s="265" t="s">
        <v>22433</v>
      </c>
      <c r="R156" s="264" t="s">
        <v>20952</v>
      </c>
      <c r="S156" s="266" t="s">
        <v>20953</v>
      </c>
      <c r="T156" s="266" t="s">
        <v>20897</v>
      </c>
      <c r="U156" s="266" t="s">
        <v>22638</v>
      </c>
      <c r="Y156" s="1"/>
      <c r="Z156" s="298" t="s">
        <v>22639</v>
      </c>
      <c r="AA156"/>
      <c r="AB156" s="249"/>
      <c r="AC156" s="249"/>
      <c r="AD156" s="249"/>
      <c r="AE156" s="249"/>
      <c r="AF156" s="249"/>
      <c r="AG156" s="242"/>
      <c r="AH156" s="1"/>
      <c r="AI156" s="1"/>
      <c r="AJ156" s="10">
        <v>1</v>
      </c>
      <c r="AK156" s="1"/>
      <c r="AL156" s="1"/>
    </row>
    <row r="157" spans="2:38" s="246" customFormat="1" ht="69.95" customHeight="1" x14ac:dyDescent="0.25">
      <c r="B157" s="295" t="s">
        <v>20127</v>
      </c>
      <c r="C157" s="271">
        <v>31</v>
      </c>
      <c r="D157" s="263" t="s">
        <v>22640</v>
      </c>
      <c r="E157" s="272" t="s">
        <v>22641</v>
      </c>
      <c r="F157" s="272" t="s">
        <v>22411</v>
      </c>
      <c r="G157" s="272" t="s">
        <v>22420</v>
      </c>
      <c r="H157" s="273" t="s">
        <v>21253</v>
      </c>
      <c r="I157" s="272" t="s">
        <v>21254</v>
      </c>
      <c r="J157" s="272" t="s">
        <v>22642</v>
      </c>
      <c r="K157" s="273" t="s">
        <v>22643</v>
      </c>
      <c r="L157" s="272" t="s">
        <v>21257</v>
      </c>
      <c r="M157" s="272" t="s">
        <v>22644</v>
      </c>
      <c r="N157" s="272" t="s">
        <v>21259</v>
      </c>
      <c r="O157" s="272" t="s">
        <v>21260</v>
      </c>
      <c r="P157" s="272" t="s">
        <v>22645</v>
      </c>
      <c r="Q157" s="273" t="s">
        <v>22433</v>
      </c>
      <c r="R157" s="272" t="s">
        <v>20916</v>
      </c>
      <c r="S157" s="274" t="s">
        <v>20917</v>
      </c>
      <c r="T157" s="274" t="s">
        <v>20897</v>
      </c>
      <c r="U157" s="274" t="s">
        <v>22646</v>
      </c>
      <c r="Y157" s="1"/>
      <c r="Z157" s="298" t="s">
        <v>22647</v>
      </c>
      <c r="AA157"/>
      <c r="AB157" s="249"/>
      <c r="AC157" s="249"/>
      <c r="AD157" s="249"/>
      <c r="AE157" s="249"/>
      <c r="AF157" s="249"/>
      <c r="AG157" s="242"/>
      <c r="AH157" s="1"/>
      <c r="AI157" s="1"/>
      <c r="AJ157" s="10">
        <v>1</v>
      </c>
      <c r="AK157" s="1"/>
      <c r="AL157" s="1"/>
    </row>
    <row r="158" spans="2:38" s="246" customFormat="1" ht="69.95" customHeight="1" x14ac:dyDescent="0.25">
      <c r="B158" s="295" t="s">
        <v>20127</v>
      </c>
      <c r="C158" s="262">
        <v>32</v>
      </c>
      <c r="D158" s="263" t="s">
        <v>22648</v>
      </c>
      <c r="E158" s="264" t="s">
        <v>22649</v>
      </c>
      <c r="F158" s="264" t="s">
        <v>22411</v>
      </c>
      <c r="G158" s="264" t="s">
        <v>22526</v>
      </c>
      <c r="H158" s="265" t="s">
        <v>21268</v>
      </c>
      <c r="I158" s="264" t="s">
        <v>21269</v>
      </c>
      <c r="J158" s="264" t="s">
        <v>22650</v>
      </c>
      <c r="K158" s="265" t="s">
        <v>22651</v>
      </c>
      <c r="L158" s="264" t="s">
        <v>21272</v>
      </c>
      <c r="M158" s="264" t="s">
        <v>22652</v>
      </c>
      <c r="N158" s="264" t="s">
        <v>21274</v>
      </c>
      <c r="O158" s="264" t="s">
        <v>21275</v>
      </c>
      <c r="P158" s="264" t="s">
        <v>22653</v>
      </c>
      <c r="Q158" s="265" t="s">
        <v>22433</v>
      </c>
      <c r="R158" s="264" t="s">
        <v>21277</v>
      </c>
      <c r="S158" s="266" t="s">
        <v>21278</v>
      </c>
      <c r="T158" s="266" t="s">
        <v>22000</v>
      </c>
      <c r="U158" s="266" t="s">
        <v>22654</v>
      </c>
      <c r="Y158" s="1"/>
      <c r="Z158" s="298" t="s">
        <v>22655</v>
      </c>
      <c r="AA158"/>
      <c r="AB158" s="249"/>
      <c r="AC158" s="249"/>
      <c r="AD158" s="249"/>
      <c r="AE158" s="249"/>
      <c r="AF158" s="249"/>
      <c r="AG158" s="242"/>
      <c r="AH158" s="1"/>
      <c r="AI158" s="1"/>
      <c r="AJ158" s="10">
        <v>1</v>
      </c>
      <c r="AK158" s="1"/>
      <c r="AL158" s="1"/>
    </row>
    <row r="159" spans="2:38" s="246" customFormat="1" ht="69.95" customHeight="1" x14ac:dyDescent="0.25">
      <c r="B159" s="295" t="s">
        <v>20127</v>
      </c>
      <c r="C159" s="271">
        <v>33</v>
      </c>
      <c r="D159" s="263" t="s">
        <v>22656</v>
      </c>
      <c r="E159" s="272" t="s">
        <v>22657</v>
      </c>
      <c r="F159" s="272" t="s">
        <v>22411</v>
      </c>
      <c r="G159" s="272" t="s">
        <v>22658</v>
      </c>
      <c r="H159" s="273" t="s">
        <v>21286</v>
      </c>
      <c r="I159" s="272" t="s">
        <v>21287</v>
      </c>
      <c r="J159" s="272" t="s">
        <v>22659</v>
      </c>
      <c r="K159" s="273" t="s">
        <v>22651</v>
      </c>
      <c r="L159" s="272" t="s">
        <v>21272</v>
      </c>
      <c r="M159" s="272" t="s">
        <v>22006</v>
      </c>
      <c r="N159" s="272" t="s">
        <v>21290</v>
      </c>
      <c r="O159" s="272" t="s">
        <v>21291</v>
      </c>
      <c r="P159" s="272" t="s">
        <v>22660</v>
      </c>
      <c r="Q159" s="273" t="s">
        <v>22433</v>
      </c>
      <c r="R159" s="272" t="s">
        <v>21277</v>
      </c>
      <c r="S159" s="274" t="s">
        <v>21278</v>
      </c>
      <c r="T159" s="274" t="s">
        <v>21279</v>
      </c>
      <c r="U159" s="274" t="s">
        <v>22661</v>
      </c>
      <c r="Y159" s="1"/>
      <c r="Z159" s="298" t="s">
        <v>22662</v>
      </c>
      <c r="AA159"/>
      <c r="AB159" s="249"/>
      <c r="AC159" s="249"/>
      <c r="AD159" s="249"/>
      <c r="AE159" s="249"/>
      <c r="AF159" s="249"/>
      <c r="AG159" s="242"/>
      <c r="AH159" s="1"/>
      <c r="AI159" s="1"/>
      <c r="AJ159" s="10">
        <v>1</v>
      </c>
      <c r="AK159" s="1"/>
      <c r="AL159" s="1"/>
    </row>
    <row r="160" spans="2:38" s="246" customFormat="1" ht="69.95" customHeight="1" x14ac:dyDescent="0.25">
      <c r="B160" s="295" t="s">
        <v>20127</v>
      </c>
      <c r="C160" s="262">
        <v>34</v>
      </c>
      <c r="D160" s="263" t="s">
        <v>22663</v>
      </c>
      <c r="E160" s="264" t="s">
        <v>22664</v>
      </c>
      <c r="F160" s="264" t="s">
        <v>22411</v>
      </c>
      <c r="G160" s="264" t="s">
        <v>22412</v>
      </c>
      <c r="H160" s="265" t="s">
        <v>21299</v>
      </c>
      <c r="I160" s="264" t="s">
        <v>21300</v>
      </c>
      <c r="J160" s="264" t="s">
        <v>22665</v>
      </c>
      <c r="K160" s="265" t="s">
        <v>22014</v>
      </c>
      <c r="L160" s="264" t="s">
        <v>21303</v>
      </c>
      <c r="M160" s="264" t="s">
        <v>21304</v>
      </c>
      <c r="N160" s="264" t="s">
        <v>21305</v>
      </c>
      <c r="O160" s="264" t="s">
        <v>21306</v>
      </c>
      <c r="P160" s="264" t="s">
        <v>22666</v>
      </c>
      <c r="Q160" s="265" t="s">
        <v>22433</v>
      </c>
      <c r="R160" s="264" t="s">
        <v>21216</v>
      </c>
      <c r="S160" s="266" t="s">
        <v>21217</v>
      </c>
      <c r="T160" s="266" t="s">
        <v>22017</v>
      </c>
      <c r="U160" s="266" t="s">
        <v>22667</v>
      </c>
      <c r="Y160" s="1"/>
      <c r="Z160" s="298" t="s">
        <v>22668</v>
      </c>
      <c r="AA160"/>
      <c r="AB160" s="249"/>
      <c r="AC160" s="249"/>
      <c r="AD160" s="249"/>
      <c r="AE160" s="249"/>
      <c r="AF160" s="249"/>
      <c r="AG160" s="242"/>
      <c r="AH160" s="1"/>
      <c r="AI160" s="1"/>
      <c r="AJ160" s="10">
        <v>1</v>
      </c>
      <c r="AK160" s="1"/>
      <c r="AL160" s="1"/>
    </row>
    <row r="161" spans="2:38" s="246" customFormat="1" ht="69.95" customHeight="1" x14ac:dyDescent="0.25">
      <c r="B161" s="295" t="s">
        <v>20127</v>
      </c>
      <c r="C161" s="271">
        <v>35</v>
      </c>
      <c r="D161" s="263" t="s">
        <v>22669</v>
      </c>
      <c r="E161" s="272" t="s">
        <v>22670</v>
      </c>
      <c r="F161" s="272" t="s">
        <v>22535</v>
      </c>
      <c r="G161" s="272" t="s">
        <v>22671</v>
      </c>
      <c r="H161" s="273" t="s">
        <v>22672</v>
      </c>
      <c r="I161" s="272" t="s">
        <v>22673</v>
      </c>
      <c r="J161" s="272" t="s">
        <v>22674</v>
      </c>
      <c r="K161" s="273" t="s">
        <v>22675</v>
      </c>
      <c r="L161" s="272" t="s">
        <v>22676</v>
      </c>
      <c r="M161" s="272" t="s">
        <v>22677</v>
      </c>
      <c r="N161" s="272" t="s">
        <v>22678</v>
      </c>
      <c r="O161" s="272" t="s">
        <v>22679</v>
      </c>
      <c r="P161" s="272" t="s">
        <v>22680</v>
      </c>
      <c r="Q161" s="273" t="s">
        <v>22433</v>
      </c>
      <c r="R161" s="272" t="s">
        <v>21216</v>
      </c>
      <c r="S161" s="274" t="s">
        <v>21217</v>
      </c>
      <c r="T161" s="274" t="s">
        <v>21617</v>
      </c>
      <c r="U161" s="274" t="s">
        <v>22681</v>
      </c>
      <c r="Y161" s="1"/>
      <c r="Z161" s="298" t="s">
        <v>22682</v>
      </c>
      <c r="AA161"/>
      <c r="AB161" s="249"/>
      <c r="AC161" s="249"/>
      <c r="AD161" s="249"/>
      <c r="AE161" s="249"/>
      <c r="AF161" s="249"/>
      <c r="AG161" s="242"/>
      <c r="AH161" s="1"/>
      <c r="AI161" s="1"/>
      <c r="AJ161" s="10">
        <v>1</v>
      </c>
      <c r="AK161" s="1"/>
      <c r="AL161" s="1"/>
    </row>
    <row r="162" spans="2:38" s="246" customFormat="1" ht="69.95" customHeight="1" x14ac:dyDescent="0.25">
      <c r="B162" s="295" t="s">
        <v>20127</v>
      </c>
      <c r="C162" s="262">
        <v>36</v>
      </c>
      <c r="D162" s="263" t="s">
        <v>22683</v>
      </c>
      <c r="E162" s="264" t="s">
        <v>22684</v>
      </c>
      <c r="F162" s="264" t="s">
        <v>22411</v>
      </c>
      <c r="G162" s="264" t="s">
        <v>22412</v>
      </c>
      <c r="H162" s="265" t="s">
        <v>21314</v>
      </c>
      <c r="I162" s="264" t="s">
        <v>21315</v>
      </c>
      <c r="J162" s="264" t="s">
        <v>22685</v>
      </c>
      <c r="K162" s="265" t="s">
        <v>22024</v>
      </c>
      <c r="L162" s="264" t="s">
        <v>21318</v>
      </c>
      <c r="M162" s="264" t="s">
        <v>22686</v>
      </c>
      <c r="N162" s="264" t="s">
        <v>21319</v>
      </c>
      <c r="O162" s="264" t="s">
        <v>21320</v>
      </c>
      <c r="P162" s="264" t="s">
        <v>22687</v>
      </c>
      <c r="Q162" s="265" t="s">
        <v>22433</v>
      </c>
      <c r="R162" s="264" t="s">
        <v>21322</v>
      </c>
      <c r="S162" s="266" t="s">
        <v>21323</v>
      </c>
      <c r="T162" s="266" t="s">
        <v>21185</v>
      </c>
      <c r="U162" s="266" t="s">
        <v>22688</v>
      </c>
      <c r="Y162" s="1"/>
      <c r="Z162" s="298" t="s">
        <v>22689</v>
      </c>
      <c r="AA162"/>
      <c r="AB162" s="249"/>
      <c r="AC162" s="249"/>
      <c r="AD162" s="249"/>
      <c r="AE162" s="249"/>
      <c r="AF162" s="249"/>
      <c r="AG162" s="242"/>
      <c r="AH162" s="1"/>
      <c r="AI162" s="1"/>
      <c r="AJ162" s="10">
        <v>1</v>
      </c>
      <c r="AK162" s="1"/>
      <c r="AL162" s="1"/>
    </row>
    <row r="163" spans="2:38" s="246" customFormat="1" ht="69.95" customHeight="1" x14ac:dyDescent="0.25">
      <c r="B163" s="295" t="s">
        <v>20127</v>
      </c>
      <c r="C163" s="271">
        <v>37</v>
      </c>
      <c r="D163" s="263" t="s">
        <v>22690</v>
      </c>
      <c r="E163" s="272" t="s">
        <v>22691</v>
      </c>
      <c r="F163" s="272" t="s">
        <v>22348</v>
      </c>
      <c r="G163" s="272" t="s">
        <v>22373</v>
      </c>
      <c r="H163" s="273" t="s">
        <v>22692</v>
      </c>
      <c r="I163" s="272" t="s">
        <v>20758</v>
      </c>
      <c r="J163" s="272" t="s">
        <v>20779</v>
      </c>
      <c r="K163" s="273" t="s">
        <v>22693</v>
      </c>
      <c r="L163" s="272" t="s">
        <v>20761</v>
      </c>
      <c r="M163" s="272" t="s">
        <v>21718</v>
      </c>
      <c r="N163" s="272" t="s">
        <v>22339</v>
      </c>
      <c r="O163" s="272" t="s">
        <v>22352</v>
      </c>
      <c r="P163" s="272" t="s">
        <v>22495</v>
      </c>
      <c r="Q163" s="273" t="s">
        <v>22694</v>
      </c>
      <c r="R163" s="272" t="s">
        <v>22355</v>
      </c>
      <c r="S163" s="274" t="s">
        <v>22356</v>
      </c>
      <c r="T163" s="274" t="s">
        <v>22465</v>
      </c>
      <c r="U163" s="274" t="s">
        <v>22695</v>
      </c>
      <c r="Y163" s="1"/>
      <c r="Z163" s="298" t="s">
        <v>22696</v>
      </c>
      <c r="AA163"/>
      <c r="AB163" s="249"/>
      <c r="AC163" s="249"/>
      <c r="AD163" s="249"/>
      <c r="AE163" s="249"/>
      <c r="AF163" s="249"/>
      <c r="AG163" s="242"/>
      <c r="AH163" s="1"/>
      <c r="AI163" s="1"/>
      <c r="AJ163" s="10">
        <v>1</v>
      </c>
      <c r="AK163" s="1"/>
      <c r="AL163" s="1"/>
    </row>
    <row r="164" spans="2:38" s="246" customFormat="1" ht="69.95" customHeight="1" x14ac:dyDescent="0.25">
      <c r="B164" s="295" t="s">
        <v>20127</v>
      </c>
      <c r="C164" s="262">
        <v>38</v>
      </c>
      <c r="D164" s="263" t="s">
        <v>22697</v>
      </c>
      <c r="E164" s="264" t="s">
        <v>22698</v>
      </c>
      <c r="F164" s="264" t="s">
        <v>22411</v>
      </c>
      <c r="G164" s="264" t="s">
        <v>22526</v>
      </c>
      <c r="H164" s="265" t="s">
        <v>21358</v>
      </c>
      <c r="I164" s="264" t="s">
        <v>21359</v>
      </c>
      <c r="J164" s="264" t="s">
        <v>22699</v>
      </c>
      <c r="K164" s="265" t="s">
        <v>22700</v>
      </c>
      <c r="L164" s="264" t="s">
        <v>21362</v>
      </c>
      <c r="M164" s="264" t="s">
        <v>22701</v>
      </c>
      <c r="N164" s="264" t="s">
        <v>21364</v>
      </c>
      <c r="O164" s="264" t="s">
        <v>21365</v>
      </c>
      <c r="P164" s="264" t="s">
        <v>22702</v>
      </c>
      <c r="Q164" s="265" t="s">
        <v>22433</v>
      </c>
      <c r="R164" s="264" t="s">
        <v>20895</v>
      </c>
      <c r="S164" s="266" t="s">
        <v>20896</v>
      </c>
      <c r="T164" s="266" t="s">
        <v>21095</v>
      </c>
      <c r="U164" s="266" t="s">
        <v>22703</v>
      </c>
      <c r="Y164" s="1"/>
      <c r="Z164" s="298" t="s">
        <v>22704</v>
      </c>
      <c r="AA164"/>
      <c r="AB164" s="249"/>
      <c r="AC164" s="249"/>
      <c r="AD164" s="249"/>
      <c r="AE164" s="249"/>
      <c r="AF164" s="249"/>
      <c r="AG164" s="242"/>
      <c r="AH164" s="1"/>
      <c r="AI164" s="1"/>
      <c r="AJ164" s="10">
        <v>1</v>
      </c>
      <c r="AK164" s="1"/>
      <c r="AL164" s="1"/>
    </row>
    <row r="165" spans="2:38" s="246" customFormat="1" ht="69.95" customHeight="1" x14ac:dyDescent="0.25">
      <c r="B165" s="295" t="s">
        <v>20127</v>
      </c>
      <c r="C165" s="271">
        <v>39</v>
      </c>
      <c r="D165" s="263" t="s">
        <v>22705</v>
      </c>
      <c r="E165" s="272" t="s">
        <v>22706</v>
      </c>
      <c r="F165" s="272" t="s">
        <v>22535</v>
      </c>
      <c r="G165" s="272" t="s">
        <v>22671</v>
      </c>
      <c r="H165" s="273" t="s">
        <v>22707</v>
      </c>
      <c r="I165" s="272" t="s">
        <v>22708</v>
      </c>
      <c r="J165" s="272" t="s">
        <v>22709</v>
      </c>
      <c r="K165" s="273" t="s">
        <v>22710</v>
      </c>
      <c r="L165" s="272" t="s">
        <v>22711</v>
      </c>
      <c r="M165" s="272" t="s">
        <v>22712</v>
      </c>
      <c r="N165" s="272" t="s">
        <v>22713</v>
      </c>
      <c r="O165" s="272" t="s">
        <v>22714</v>
      </c>
      <c r="P165" s="272" t="s">
        <v>22715</v>
      </c>
      <c r="Q165" s="273" t="s">
        <v>22433</v>
      </c>
      <c r="R165" s="272" t="s">
        <v>22716</v>
      </c>
      <c r="S165" s="274" t="s">
        <v>22717</v>
      </c>
      <c r="T165" s="274" t="s">
        <v>22718</v>
      </c>
      <c r="U165" s="274" t="s">
        <v>22719</v>
      </c>
      <c r="Z165" s="249"/>
      <c r="AA165" s="249"/>
      <c r="AB165" s="249"/>
      <c r="AC165" s="249"/>
      <c r="AD165" s="249"/>
      <c r="AE165" s="249"/>
      <c r="AF165" s="249"/>
      <c r="AG165" s="242"/>
      <c r="AH165" s="1"/>
      <c r="AI165" s="1"/>
      <c r="AJ165" s="10">
        <v>1</v>
      </c>
      <c r="AK165" s="1"/>
      <c r="AL165" s="1"/>
    </row>
    <row r="166" spans="2:38" s="246" customFormat="1" ht="69.95" customHeight="1" x14ac:dyDescent="0.25">
      <c r="B166" s="295" t="s">
        <v>20127</v>
      </c>
      <c r="C166" s="262">
        <v>40</v>
      </c>
      <c r="D166" s="263" t="s">
        <v>22720</v>
      </c>
      <c r="E166" s="264" t="s">
        <v>22721</v>
      </c>
      <c r="F166" s="264" t="s">
        <v>22411</v>
      </c>
      <c r="G166" s="264" t="s">
        <v>22420</v>
      </c>
      <c r="H166" s="265" t="s">
        <v>21372</v>
      </c>
      <c r="I166" s="264" t="s">
        <v>21373</v>
      </c>
      <c r="J166" s="264" t="s">
        <v>22722</v>
      </c>
      <c r="K166" s="265" t="s">
        <v>22087</v>
      </c>
      <c r="L166" s="264" t="s">
        <v>21376</v>
      </c>
      <c r="M166" s="264" t="s">
        <v>22723</v>
      </c>
      <c r="N166" s="264" t="s">
        <v>21378</v>
      </c>
      <c r="O166" s="264" t="s">
        <v>21379</v>
      </c>
      <c r="P166" s="264" t="s">
        <v>22724</v>
      </c>
      <c r="Q166" s="265" t="s">
        <v>22425</v>
      </c>
      <c r="R166" s="264" t="s">
        <v>21381</v>
      </c>
      <c r="S166" s="266" t="s">
        <v>21382</v>
      </c>
      <c r="T166" s="266" t="s">
        <v>21433</v>
      </c>
      <c r="U166" s="266" t="s">
        <v>22725</v>
      </c>
      <c r="Z166" s="249"/>
      <c r="AA166" s="249"/>
      <c r="AB166" s="249"/>
      <c r="AC166" s="249"/>
      <c r="AD166" s="249"/>
      <c r="AE166" s="249"/>
      <c r="AF166" s="249"/>
      <c r="AG166" s="242"/>
      <c r="AH166" s="1"/>
      <c r="AI166" s="1"/>
      <c r="AJ166" s="10">
        <v>1</v>
      </c>
      <c r="AK166" s="1"/>
      <c r="AL166" s="1"/>
    </row>
    <row r="167" spans="2:38" s="246" customFormat="1" ht="69.95" customHeight="1" x14ac:dyDescent="0.25">
      <c r="B167" s="295" t="s">
        <v>20127</v>
      </c>
      <c r="C167" s="271">
        <v>41</v>
      </c>
      <c r="D167" s="263" t="s">
        <v>22726</v>
      </c>
      <c r="E167" s="272" t="s">
        <v>22727</v>
      </c>
      <c r="F167" s="272" t="s">
        <v>22348</v>
      </c>
      <c r="G167" s="272" t="s">
        <v>22728</v>
      </c>
      <c r="H167" s="273" t="s">
        <v>22729</v>
      </c>
      <c r="I167" s="272" t="s">
        <v>20758</v>
      </c>
      <c r="J167" s="272" t="s">
        <v>22730</v>
      </c>
      <c r="K167" s="273" t="s">
        <v>22731</v>
      </c>
      <c r="L167" s="272" t="s">
        <v>20761</v>
      </c>
      <c r="M167" s="272" t="s">
        <v>21718</v>
      </c>
      <c r="N167" s="272" t="s">
        <v>22339</v>
      </c>
      <c r="O167" s="272" t="s">
        <v>22352</v>
      </c>
      <c r="P167" s="272" t="s">
        <v>22353</v>
      </c>
      <c r="Q167" s="273" t="s">
        <v>22416</v>
      </c>
      <c r="R167" s="272" t="s">
        <v>22355</v>
      </c>
      <c r="S167" s="274" t="s">
        <v>22356</v>
      </c>
      <c r="T167" s="274" t="s">
        <v>22732</v>
      </c>
      <c r="U167" s="274" t="s">
        <v>22733</v>
      </c>
      <c r="Z167" s="249"/>
      <c r="AA167" s="249"/>
      <c r="AB167" s="249"/>
      <c r="AC167" s="249"/>
      <c r="AD167" s="249"/>
      <c r="AE167" s="249"/>
      <c r="AF167" s="249"/>
      <c r="AG167" s="242"/>
      <c r="AH167" s="1"/>
      <c r="AI167" s="1"/>
      <c r="AJ167" s="10">
        <v>1</v>
      </c>
      <c r="AK167" s="1"/>
      <c r="AL167" s="1"/>
    </row>
    <row r="168" spans="2:38" s="246" customFormat="1" ht="69.95" customHeight="1" x14ac:dyDescent="0.25">
      <c r="B168" s="295" t="s">
        <v>20127</v>
      </c>
      <c r="C168" s="262">
        <v>42</v>
      </c>
      <c r="D168" s="263" t="s">
        <v>22734</v>
      </c>
      <c r="E168" s="264" t="s">
        <v>22735</v>
      </c>
      <c r="F168" s="264" t="s">
        <v>22411</v>
      </c>
      <c r="G168" s="264" t="s">
        <v>22526</v>
      </c>
      <c r="H168" s="265" t="s">
        <v>21390</v>
      </c>
      <c r="I168" s="264" t="s">
        <v>21391</v>
      </c>
      <c r="J168" s="264" t="s">
        <v>22736</v>
      </c>
      <c r="K168" s="265" t="s">
        <v>22124</v>
      </c>
      <c r="L168" s="264" t="s">
        <v>21394</v>
      </c>
      <c r="M168" s="264" t="s">
        <v>21395</v>
      </c>
      <c r="N168" s="264" t="s">
        <v>21396</v>
      </c>
      <c r="O168" s="264" t="s">
        <v>21397</v>
      </c>
      <c r="P168" s="264" t="s">
        <v>22126</v>
      </c>
      <c r="Q168" s="265" t="s">
        <v>22433</v>
      </c>
      <c r="R168" s="264" t="s">
        <v>21399</v>
      </c>
      <c r="S168" s="266" t="s">
        <v>21400</v>
      </c>
      <c r="T168" s="266" t="s">
        <v>21401</v>
      </c>
      <c r="U168" s="266" t="s">
        <v>22737</v>
      </c>
      <c r="Z168" s="249"/>
      <c r="AA168" s="249"/>
      <c r="AB168" s="249"/>
      <c r="AC168" s="249"/>
      <c r="AD168" s="249"/>
      <c r="AE168" s="249"/>
      <c r="AF168" s="249"/>
      <c r="AG168" s="242"/>
      <c r="AH168" s="1"/>
      <c r="AI168" s="1"/>
      <c r="AJ168" s="10">
        <v>1</v>
      </c>
      <c r="AK168" s="1"/>
      <c r="AL168" s="1"/>
    </row>
    <row r="169" spans="2:38" s="246" customFormat="1" ht="69.95" customHeight="1" x14ac:dyDescent="0.25">
      <c r="B169" s="295" t="s">
        <v>20127</v>
      </c>
      <c r="C169" s="271">
        <v>43</v>
      </c>
      <c r="D169" s="263" t="s">
        <v>22738</v>
      </c>
      <c r="E169" s="272" t="s">
        <v>22739</v>
      </c>
      <c r="F169" s="272" t="s">
        <v>22535</v>
      </c>
      <c r="G169" s="272" t="s">
        <v>22550</v>
      </c>
      <c r="H169" s="273" t="s">
        <v>22740</v>
      </c>
      <c r="I169" s="272" t="s">
        <v>22741</v>
      </c>
      <c r="J169" s="272" t="s">
        <v>22742</v>
      </c>
      <c r="K169" s="273" t="s">
        <v>22743</v>
      </c>
      <c r="L169" s="272" t="s">
        <v>20930</v>
      </c>
      <c r="M169" s="272" t="s">
        <v>20931</v>
      </c>
      <c r="N169" s="272" t="s">
        <v>22744</v>
      </c>
      <c r="O169" s="272" t="s">
        <v>22745</v>
      </c>
      <c r="P169" s="272" t="s">
        <v>22746</v>
      </c>
      <c r="Q169" s="273" t="s">
        <v>22433</v>
      </c>
      <c r="R169" s="272" t="s">
        <v>20895</v>
      </c>
      <c r="S169" s="274" t="s">
        <v>20896</v>
      </c>
      <c r="T169" s="274" t="s">
        <v>20897</v>
      </c>
      <c r="U169" s="274" t="s">
        <v>22747</v>
      </c>
      <c r="Z169" s="249"/>
      <c r="AA169" s="249"/>
      <c r="AB169" s="249"/>
      <c r="AC169" s="249"/>
      <c r="AD169" s="249"/>
      <c r="AE169" s="249"/>
      <c r="AF169" s="249"/>
      <c r="AG169" s="242"/>
      <c r="AH169" s="1"/>
      <c r="AI169" s="1"/>
      <c r="AJ169" s="10">
        <v>1</v>
      </c>
      <c r="AK169" s="1"/>
      <c r="AL169" s="1"/>
    </row>
    <row r="170" spans="2:38" s="246" customFormat="1" ht="69.95" customHeight="1" x14ac:dyDescent="0.25">
      <c r="B170" s="295" t="s">
        <v>20127</v>
      </c>
      <c r="C170" s="262">
        <v>44</v>
      </c>
      <c r="D170" s="263" t="s">
        <v>22748</v>
      </c>
      <c r="E170" s="264" t="s">
        <v>22749</v>
      </c>
      <c r="F170" s="264" t="s">
        <v>22535</v>
      </c>
      <c r="G170" s="264" t="s">
        <v>22750</v>
      </c>
      <c r="H170" s="265" t="s">
        <v>22751</v>
      </c>
      <c r="I170" s="264" t="s">
        <v>22752</v>
      </c>
      <c r="J170" s="264" t="s">
        <v>22753</v>
      </c>
      <c r="K170" s="265" t="s">
        <v>22422</v>
      </c>
      <c r="L170" s="264" t="s">
        <v>21456</v>
      </c>
      <c r="M170" s="264" t="s">
        <v>22754</v>
      </c>
      <c r="N170" s="264" t="s">
        <v>22755</v>
      </c>
      <c r="O170" s="264" t="s">
        <v>22756</v>
      </c>
      <c r="P170" s="264" t="s">
        <v>22757</v>
      </c>
      <c r="Q170" s="265" t="s">
        <v>22433</v>
      </c>
      <c r="R170" s="264" t="s">
        <v>22758</v>
      </c>
      <c r="S170" s="266" t="s">
        <v>22759</v>
      </c>
      <c r="T170" s="266" t="s">
        <v>22718</v>
      </c>
      <c r="U170" s="266" t="s">
        <v>22760</v>
      </c>
      <c r="Z170" s="249"/>
      <c r="AA170" s="249"/>
      <c r="AB170" s="249"/>
      <c r="AC170" s="249"/>
      <c r="AD170" s="249"/>
      <c r="AE170" s="249"/>
      <c r="AF170" s="249"/>
      <c r="AG170" s="242"/>
      <c r="AH170" s="1"/>
      <c r="AI170" s="1"/>
      <c r="AJ170" s="10">
        <v>1</v>
      </c>
      <c r="AK170" s="1"/>
      <c r="AL170" s="1"/>
    </row>
    <row r="171" spans="2:38" s="246" customFormat="1" ht="69.95" customHeight="1" x14ac:dyDescent="0.25">
      <c r="B171" s="295" t="s">
        <v>20127</v>
      </c>
      <c r="C171" s="271">
        <v>45</v>
      </c>
      <c r="D171" s="263" t="s">
        <v>22761</v>
      </c>
      <c r="E171" s="272" t="s">
        <v>22762</v>
      </c>
      <c r="F171" s="272" t="s">
        <v>22535</v>
      </c>
      <c r="G171" s="272" t="s">
        <v>22671</v>
      </c>
      <c r="H171" s="273" t="s">
        <v>22763</v>
      </c>
      <c r="I171" s="272" t="s">
        <v>22764</v>
      </c>
      <c r="J171" s="272" t="s">
        <v>22765</v>
      </c>
      <c r="K171" s="273" t="s">
        <v>22766</v>
      </c>
      <c r="L171" s="272" t="s">
        <v>21456</v>
      </c>
      <c r="M171" s="272" t="s">
        <v>22767</v>
      </c>
      <c r="N171" s="272" t="s">
        <v>22768</v>
      </c>
      <c r="O171" s="272" t="s">
        <v>22769</v>
      </c>
      <c r="P171" s="272" t="s">
        <v>22770</v>
      </c>
      <c r="Q171" s="273" t="s">
        <v>22433</v>
      </c>
      <c r="R171" s="272" t="s">
        <v>22758</v>
      </c>
      <c r="S171" s="274" t="s">
        <v>22759</v>
      </c>
      <c r="T171" s="274" t="s">
        <v>21401</v>
      </c>
      <c r="U171" s="274" t="s">
        <v>22771</v>
      </c>
      <c r="Z171" s="249"/>
      <c r="AA171" s="249"/>
      <c r="AB171" s="249"/>
      <c r="AC171" s="249"/>
      <c r="AD171" s="249"/>
      <c r="AE171" s="249"/>
      <c r="AF171" s="249"/>
      <c r="AG171" s="242"/>
      <c r="AH171" s="1"/>
      <c r="AI171" s="1"/>
      <c r="AJ171" s="10">
        <v>1</v>
      </c>
      <c r="AK171" s="1"/>
      <c r="AL171" s="1"/>
    </row>
    <row r="172" spans="2:38" s="246" customFormat="1" ht="69.95" customHeight="1" x14ac:dyDescent="0.25">
      <c r="B172" s="295" t="s">
        <v>20127</v>
      </c>
      <c r="C172" s="262">
        <v>46</v>
      </c>
      <c r="D172" s="263" t="s">
        <v>22772</v>
      </c>
      <c r="E172" s="264" t="s">
        <v>22773</v>
      </c>
      <c r="F172" s="264" t="s">
        <v>22535</v>
      </c>
      <c r="G172" s="264" t="s">
        <v>22550</v>
      </c>
      <c r="H172" s="265" t="s">
        <v>22774</v>
      </c>
      <c r="I172" s="264" t="s">
        <v>22775</v>
      </c>
      <c r="J172" s="264" t="s">
        <v>22776</v>
      </c>
      <c r="K172" s="265" t="s">
        <v>22554</v>
      </c>
      <c r="L172" s="264" t="s">
        <v>21484</v>
      </c>
      <c r="M172" s="264" t="s">
        <v>21443</v>
      </c>
      <c r="N172" s="264" t="s">
        <v>22777</v>
      </c>
      <c r="O172" s="264" t="s">
        <v>22778</v>
      </c>
      <c r="P172" s="264" t="s">
        <v>22779</v>
      </c>
      <c r="Q172" s="265" t="s">
        <v>22433</v>
      </c>
      <c r="R172" s="264" t="s">
        <v>22780</v>
      </c>
      <c r="S172" s="266" t="s">
        <v>22781</v>
      </c>
      <c r="T172" s="266" t="s">
        <v>22718</v>
      </c>
      <c r="U172" s="266" t="s">
        <v>22782</v>
      </c>
      <c r="Z172" s="249"/>
      <c r="AA172" s="249"/>
      <c r="AB172" s="249"/>
      <c r="AC172" s="249"/>
      <c r="AD172" s="249"/>
      <c r="AE172" s="249"/>
      <c r="AF172" s="249"/>
      <c r="AG172" s="242"/>
      <c r="AH172" s="1"/>
      <c r="AI172" s="1"/>
      <c r="AJ172" s="10">
        <v>1</v>
      </c>
      <c r="AK172" s="1"/>
      <c r="AL172" s="1"/>
    </row>
    <row r="173" spans="2:38" s="246" customFormat="1" ht="69.95" customHeight="1" x14ac:dyDescent="0.25">
      <c r="B173" s="295" t="s">
        <v>20127</v>
      </c>
      <c r="C173" s="271">
        <v>47</v>
      </c>
      <c r="D173" s="263" t="s">
        <v>22783</v>
      </c>
      <c r="E173" s="272" t="s">
        <v>22784</v>
      </c>
      <c r="F173" s="272" t="s">
        <v>22535</v>
      </c>
      <c r="G173" s="272" t="s">
        <v>22602</v>
      </c>
      <c r="H173" s="273" t="s">
        <v>22785</v>
      </c>
      <c r="I173" s="272" t="s">
        <v>22786</v>
      </c>
      <c r="J173" s="272" t="s">
        <v>22787</v>
      </c>
      <c r="K173" s="273" t="s">
        <v>22788</v>
      </c>
      <c r="L173" s="272" t="s">
        <v>21544</v>
      </c>
      <c r="M173" s="272" t="s">
        <v>22231</v>
      </c>
      <c r="N173" s="272" t="s">
        <v>22789</v>
      </c>
      <c r="O173" s="272" t="s">
        <v>22790</v>
      </c>
      <c r="P173" s="272" t="s">
        <v>22791</v>
      </c>
      <c r="Q173" s="273" t="s">
        <v>22433</v>
      </c>
      <c r="R173" s="272" t="s">
        <v>21549</v>
      </c>
      <c r="S173" s="274" t="s">
        <v>21550</v>
      </c>
      <c r="T173" s="274" t="s">
        <v>21551</v>
      </c>
      <c r="U173" s="274" t="s">
        <v>22792</v>
      </c>
      <c r="Z173" s="249"/>
      <c r="AA173" s="249"/>
      <c r="AB173" s="249"/>
      <c r="AC173" s="249"/>
      <c r="AD173" s="249"/>
      <c r="AE173" s="249"/>
      <c r="AF173" s="249"/>
      <c r="AG173" s="242"/>
      <c r="AH173" s="1"/>
      <c r="AI173" s="1"/>
      <c r="AJ173" s="10">
        <v>1</v>
      </c>
      <c r="AK173" s="1"/>
      <c r="AL173" s="1"/>
    </row>
    <row r="174" spans="2:38" s="246" customFormat="1" ht="69.95" customHeight="1" x14ac:dyDescent="0.25">
      <c r="B174" s="295" t="s">
        <v>20127</v>
      </c>
      <c r="C174" s="262">
        <v>48</v>
      </c>
      <c r="D174" s="263" t="s">
        <v>22793</v>
      </c>
      <c r="E174" s="264" t="s">
        <v>22794</v>
      </c>
      <c r="F174" s="264" t="s">
        <v>22535</v>
      </c>
      <c r="G174" s="264" t="s">
        <v>22550</v>
      </c>
      <c r="H174" s="265" t="s">
        <v>22795</v>
      </c>
      <c r="I174" s="264" t="s">
        <v>22796</v>
      </c>
      <c r="J174" s="264" t="s">
        <v>22797</v>
      </c>
      <c r="K174" s="265" t="s">
        <v>22743</v>
      </c>
      <c r="L174" s="264" t="s">
        <v>21456</v>
      </c>
      <c r="M174" s="264" t="s">
        <v>22423</v>
      </c>
      <c r="N174" s="264" t="s">
        <v>22798</v>
      </c>
      <c r="O174" s="264" t="s">
        <v>22799</v>
      </c>
      <c r="P174" s="264" t="s">
        <v>22800</v>
      </c>
      <c r="Q174" s="265" t="s">
        <v>22433</v>
      </c>
      <c r="R174" s="264" t="s">
        <v>21216</v>
      </c>
      <c r="S174" s="266" t="s">
        <v>21217</v>
      </c>
      <c r="T174" s="266" t="s">
        <v>21200</v>
      </c>
      <c r="U174" s="266" t="s">
        <v>22801</v>
      </c>
      <c r="Z174" s="249"/>
      <c r="AA174" s="249"/>
      <c r="AB174" s="249"/>
      <c r="AC174" s="249"/>
      <c r="AD174" s="249"/>
      <c r="AE174" s="249"/>
      <c r="AF174" s="249"/>
      <c r="AG174" s="242"/>
      <c r="AH174" s="1"/>
      <c r="AI174" s="1"/>
      <c r="AJ174" s="10">
        <v>1</v>
      </c>
      <c r="AK174" s="1"/>
      <c r="AL174" s="1"/>
    </row>
    <row r="175" spans="2:38" s="246" customFormat="1" ht="69.95" customHeight="1" x14ac:dyDescent="0.25">
      <c r="B175" s="295" t="s">
        <v>20127</v>
      </c>
      <c r="C175" s="271">
        <v>49</v>
      </c>
      <c r="D175" s="263" t="s">
        <v>22802</v>
      </c>
      <c r="E175" s="272" t="s">
        <v>22803</v>
      </c>
      <c r="F175" s="272" t="s">
        <v>22535</v>
      </c>
      <c r="G175" s="272" t="s">
        <v>22671</v>
      </c>
      <c r="H175" s="273" t="s">
        <v>22804</v>
      </c>
      <c r="I175" s="272" t="s">
        <v>22805</v>
      </c>
      <c r="J175" s="272" t="s">
        <v>22806</v>
      </c>
      <c r="K175" s="273" t="s">
        <v>22807</v>
      </c>
      <c r="L175" s="272" t="s">
        <v>22607</v>
      </c>
      <c r="M175" s="272" t="s">
        <v>22608</v>
      </c>
      <c r="N175" s="272" t="s">
        <v>22808</v>
      </c>
      <c r="O175" s="272" t="s">
        <v>22809</v>
      </c>
      <c r="P175" s="272" t="s">
        <v>22810</v>
      </c>
      <c r="Q175" s="273" t="s">
        <v>22416</v>
      </c>
      <c r="R175" s="272" t="s">
        <v>22612</v>
      </c>
      <c r="S175" s="274" t="s">
        <v>22613</v>
      </c>
      <c r="T175" s="274" t="s">
        <v>22718</v>
      </c>
      <c r="U175" s="274" t="s">
        <v>22811</v>
      </c>
      <c r="Z175" s="249"/>
      <c r="AA175" s="249"/>
      <c r="AB175" s="249"/>
      <c r="AC175" s="249"/>
      <c r="AD175" s="249"/>
      <c r="AE175" s="249"/>
      <c r="AF175" s="249"/>
      <c r="AG175" s="242"/>
      <c r="AH175" s="1"/>
      <c r="AI175" s="1"/>
      <c r="AJ175" s="10">
        <v>1</v>
      </c>
      <c r="AK175" s="1"/>
      <c r="AL175" s="1"/>
    </row>
    <row r="176" spans="2:38" s="246" customFormat="1" ht="69.95" customHeight="1" x14ac:dyDescent="0.25">
      <c r="B176" s="295" t="s">
        <v>20127</v>
      </c>
      <c r="C176" s="262">
        <v>50</v>
      </c>
      <c r="D176" s="263" t="s">
        <v>22812</v>
      </c>
      <c r="E176" s="264" t="s">
        <v>22813</v>
      </c>
      <c r="F176" s="264" t="s">
        <v>22535</v>
      </c>
      <c r="G176" s="264" t="s">
        <v>22602</v>
      </c>
      <c r="H176" s="265" t="s">
        <v>22814</v>
      </c>
      <c r="I176" s="264" t="s">
        <v>22815</v>
      </c>
      <c r="J176" s="264" t="s">
        <v>22816</v>
      </c>
      <c r="K176" s="265" t="s">
        <v>22554</v>
      </c>
      <c r="L176" s="264" t="s">
        <v>21484</v>
      </c>
      <c r="M176" s="264" t="s">
        <v>22767</v>
      </c>
      <c r="N176" s="264" t="s">
        <v>22817</v>
      </c>
      <c r="O176" s="264" t="s">
        <v>22818</v>
      </c>
      <c r="P176" s="264" t="s">
        <v>22819</v>
      </c>
      <c r="Q176" s="265" t="s">
        <v>22433</v>
      </c>
      <c r="R176" s="264" t="s">
        <v>20916</v>
      </c>
      <c r="S176" s="266" t="s">
        <v>20917</v>
      </c>
      <c r="T176" s="266" t="s">
        <v>21200</v>
      </c>
      <c r="U176" s="266" t="s">
        <v>22820</v>
      </c>
      <c r="Z176" s="249"/>
      <c r="AA176" s="249"/>
      <c r="AB176" s="249"/>
      <c r="AC176" s="249"/>
      <c r="AD176" s="249"/>
      <c r="AE176" s="249"/>
      <c r="AF176" s="249"/>
      <c r="AG176" s="242"/>
      <c r="AH176" s="1"/>
      <c r="AI176" s="1"/>
      <c r="AJ176" s="10">
        <v>1</v>
      </c>
      <c r="AK176" s="1"/>
      <c r="AL176" s="1"/>
    </row>
    <row r="177" spans="2:38" s="246" customFormat="1" ht="69.95" customHeight="1" x14ac:dyDescent="0.25">
      <c r="B177" s="295" t="s">
        <v>20127</v>
      </c>
      <c r="C177" s="271">
        <v>51</v>
      </c>
      <c r="D177" s="263" t="s">
        <v>22821</v>
      </c>
      <c r="E177" s="272" t="s">
        <v>22822</v>
      </c>
      <c r="F177" s="272" t="s">
        <v>22535</v>
      </c>
      <c r="G177" s="272" t="s">
        <v>22602</v>
      </c>
      <c r="H177" s="273" t="s">
        <v>22823</v>
      </c>
      <c r="I177" s="272" t="s">
        <v>22824</v>
      </c>
      <c r="J177" s="272" t="s">
        <v>22825</v>
      </c>
      <c r="K177" s="273" t="s">
        <v>22422</v>
      </c>
      <c r="L177" s="272" t="s">
        <v>20930</v>
      </c>
      <c r="M177" s="272" t="s">
        <v>21485</v>
      </c>
      <c r="N177" s="272" t="s">
        <v>22826</v>
      </c>
      <c r="O177" s="272" t="s">
        <v>22827</v>
      </c>
      <c r="P177" s="272" t="s">
        <v>22828</v>
      </c>
      <c r="Q177" s="273" t="s">
        <v>22433</v>
      </c>
      <c r="R177" s="272" t="s">
        <v>20895</v>
      </c>
      <c r="S177" s="274" t="s">
        <v>20896</v>
      </c>
      <c r="T177" s="274" t="s">
        <v>20897</v>
      </c>
      <c r="U177" s="274" t="s">
        <v>22829</v>
      </c>
      <c r="Z177" s="249"/>
      <c r="AA177" s="249"/>
      <c r="AB177" s="249"/>
      <c r="AC177" s="249"/>
      <c r="AD177" s="249"/>
      <c r="AE177" s="249"/>
      <c r="AF177" s="249"/>
      <c r="AG177" s="242"/>
      <c r="AH177" s="1"/>
      <c r="AI177" s="1"/>
      <c r="AJ177" s="10">
        <v>1</v>
      </c>
      <c r="AK177" s="1"/>
      <c r="AL177" s="1"/>
    </row>
    <row r="178" spans="2:38" s="246" customFormat="1" ht="69.95" customHeight="1" x14ac:dyDescent="0.25">
      <c r="B178" s="295" t="s">
        <v>20127</v>
      </c>
      <c r="C178" s="262">
        <v>52</v>
      </c>
      <c r="D178" s="263" t="s">
        <v>22830</v>
      </c>
      <c r="E178" s="264" t="s">
        <v>22831</v>
      </c>
      <c r="F178" s="264" t="s">
        <v>22411</v>
      </c>
      <c r="G178" s="264" t="s">
        <v>22412</v>
      </c>
      <c r="H178" s="265" t="s">
        <v>21508</v>
      </c>
      <c r="I178" s="264" t="s">
        <v>21509</v>
      </c>
      <c r="J178" s="264" t="s">
        <v>22832</v>
      </c>
      <c r="K178" s="265" t="s">
        <v>22833</v>
      </c>
      <c r="L178" s="264" t="s">
        <v>21512</v>
      </c>
      <c r="M178" s="264" t="s">
        <v>21513</v>
      </c>
      <c r="N178" s="264" t="s">
        <v>21514</v>
      </c>
      <c r="O178" s="264" t="s">
        <v>21515</v>
      </c>
      <c r="P178" s="264" t="s">
        <v>22834</v>
      </c>
      <c r="Q178" s="265" t="s">
        <v>22433</v>
      </c>
      <c r="R178" s="264" t="s">
        <v>20916</v>
      </c>
      <c r="S178" s="266" t="s">
        <v>20917</v>
      </c>
      <c r="T178" s="266" t="s">
        <v>20897</v>
      </c>
      <c r="U178" s="266" t="s">
        <v>22835</v>
      </c>
      <c r="Z178" s="249"/>
      <c r="AA178" s="249"/>
      <c r="AB178" s="249"/>
      <c r="AC178" s="249"/>
      <c r="AD178" s="249"/>
      <c r="AE178" s="249"/>
      <c r="AF178" s="249"/>
      <c r="AG178" s="242"/>
      <c r="AH178" s="1"/>
      <c r="AI178" s="1"/>
      <c r="AJ178" s="10">
        <v>1</v>
      </c>
      <c r="AK178" s="1"/>
      <c r="AL178" s="1"/>
    </row>
    <row r="179" spans="2:38" s="246" customFormat="1" ht="69.95" customHeight="1" x14ac:dyDescent="0.25">
      <c r="B179" s="295" t="s">
        <v>20127</v>
      </c>
      <c r="C179" s="271">
        <v>53</v>
      </c>
      <c r="D179" s="263" t="s">
        <v>22836</v>
      </c>
      <c r="E179" s="272" t="s">
        <v>22837</v>
      </c>
      <c r="F179" s="272" t="s">
        <v>22535</v>
      </c>
      <c r="G179" s="272" t="s">
        <v>22602</v>
      </c>
      <c r="H179" s="273" t="s">
        <v>22838</v>
      </c>
      <c r="I179" s="272" t="s">
        <v>22839</v>
      </c>
      <c r="J179" s="272" t="s">
        <v>22840</v>
      </c>
      <c r="K179" s="273" t="s">
        <v>22841</v>
      </c>
      <c r="L179" s="272" t="s">
        <v>22842</v>
      </c>
      <c r="M179" s="272" t="s">
        <v>21471</v>
      </c>
      <c r="N179" s="272" t="s">
        <v>22843</v>
      </c>
      <c r="O179" s="272" t="s">
        <v>22844</v>
      </c>
      <c r="P179" s="272" t="s">
        <v>22845</v>
      </c>
      <c r="Q179" s="273" t="s">
        <v>22433</v>
      </c>
      <c r="R179" s="272" t="s">
        <v>20916</v>
      </c>
      <c r="S179" s="274" t="s">
        <v>20917</v>
      </c>
      <c r="T179" s="274" t="s">
        <v>20954</v>
      </c>
      <c r="U179" s="274" t="s">
        <v>22846</v>
      </c>
      <c r="Z179" s="249"/>
      <c r="AA179" s="249"/>
      <c r="AB179" s="249"/>
      <c r="AC179" s="249"/>
      <c r="AD179" s="249"/>
      <c r="AE179" s="249"/>
      <c r="AF179" s="249"/>
      <c r="AG179" s="242"/>
      <c r="AH179" s="1"/>
      <c r="AI179" s="1"/>
      <c r="AJ179" s="10">
        <v>1</v>
      </c>
      <c r="AK179" s="1"/>
      <c r="AL179" s="1"/>
    </row>
    <row r="180" spans="2:38" s="246" customFormat="1" ht="69.95" customHeight="1" x14ac:dyDescent="0.25">
      <c r="B180" s="295" t="s">
        <v>20127</v>
      </c>
      <c r="C180" s="262">
        <v>54</v>
      </c>
      <c r="D180" s="263" t="s">
        <v>22847</v>
      </c>
      <c r="E180" s="264" t="s">
        <v>22848</v>
      </c>
      <c r="F180" s="264" t="s">
        <v>22535</v>
      </c>
      <c r="G180" s="264" t="s">
        <v>22602</v>
      </c>
      <c r="H180" s="265" t="s">
        <v>22849</v>
      </c>
      <c r="I180" s="264" t="s">
        <v>22850</v>
      </c>
      <c r="J180" s="264" t="s">
        <v>22851</v>
      </c>
      <c r="K180" s="265" t="s">
        <v>22422</v>
      </c>
      <c r="L180" s="264" t="s">
        <v>20930</v>
      </c>
      <c r="M180" s="264" t="s">
        <v>21443</v>
      </c>
      <c r="N180" s="264" t="s">
        <v>22852</v>
      </c>
      <c r="O180" s="264" t="s">
        <v>22853</v>
      </c>
      <c r="P180" s="264" t="s">
        <v>22854</v>
      </c>
      <c r="Q180" s="265" t="s">
        <v>22433</v>
      </c>
      <c r="R180" s="264" t="s">
        <v>20895</v>
      </c>
      <c r="S180" s="266" t="s">
        <v>20896</v>
      </c>
      <c r="T180" s="266" t="s">
        <v>21200</v>
      </c>
      <c r="U180" s="266" t="s">
        <v>22855</v>
      </c>
      <c r="Z180" s="249"/>
      <c r="AA180" s="249"/>
      <c r="AB180" s="249"/>
      <c r="AC180" s="249"/>
      <c r="AD180" s="249"/>
      <c r="AE180" s="249"/>
      <c r="AF180" s="249"/>
      <c r="AG180" s="242"/>
      <c r="AH180" s="1"/>
      <c r="AI180" s="1"/>
      <c r="AJ180" s="10">
        <v>1</v>
      </c>
      <c r="AK180" s="1"/>
      <c r="AL180" s="1"/>
    </row>
    <row r="181" spans="2:38" s="246" customFormat="1" ht="69.95" customHeight="1" x14ac:dyDescent="0.25">
      <c r="B181" s="295" t="s">
        <v>20127</v>
      </c>
      <c r="C181" s="271">
        <v>55</v>
      </c>
      <c r="D181" s="263" t="s">
        <v>22856</v>
      </c>
      <c r="E181" s="272" t="s">
        <v>22857</v>
      </c>
      <c r="F181" s="272" t="s">
        <v>22411</v>
      </c>
      <c r="G181" s="272" t="s">
        <v>22526</v>
      </c>
      <c r="H181" s="273" t="s">
        <v>21572</v>
      </c>
      <c r="I181" s="272" t="s">
        <v>21573</v>
      </c>
      <c r="J181" s="272" t="s">
        <v>22858</v>
      </c>
      <c r="K181" s="273" t="s">
        <v>22256</v>
      </c>
      <c r="L181" s="272" t="s">
        <v>21576</v>
      </c>
      <c r="M181" s="272" t="s">
        <v>22859</v>
      </c>
      <c r="N181" s="272" t="s">
        <v>21578</v>
      </c>
      <c r="O181" s="272" t="s">
        <v>21579</v>
      </c>
      <c r="P181" s="272" t="s">
        <v>22860</v>
      </c>
      <c r="Q181" s="273" t="s">
        <v>22433</v>
      </c>
      <c r="R181" s="272" t="s">
        <v>21581</v>
      </c>
      <c r="S181" s="274" t="s">
        <v>21582</v>
      </c>
      <c r="T181" s="274" t="s">
        <v>22258</v>
      </c>
      <c r="U181" s="274" t="s">
        <v>22861</v>
      </c>
      <c r="Z181" s="249"/>
      <c r="AA181" s="249"/>
      <c r="AB181" s="249"/>
      <c r="AC181" s="249"/>
      <c r="AD181" s="249"/>
      <c r="AE181" s="249"/>
      <c r="AF181" s="249"/>
      <c r="AG181" s="242"/>
      <c r="AH181" s="1"/>
      <c r="AI181" s="1"/>
      <c r="AJ181" s="10">
        <v>1</v>
      </c>
      <c r="AK181" s="1"/>
      <c r="AL181" s="1"/>
    </row>
    <row r="182" spans="2:38" s="246" customFormat="1" ht="69.95" customHeight="1" x14ac:dyDescent="0.25">
      <c r="B182" s="295" t="s">
        <v>20127</v>
      </c>
      <c r="C182" s="262">
        <v>56</v>
      </c>
      <c r="D182" s="263" t="s">
        <v>22862</v>
      </c>
      <c r="E182" s="264" t="s">
        <v>22863</v>
      </c>
      <c r="F182" s="264" t="s">
        <v>22535</v>
      </c>
      <c r="G182" s="264" t="s">
        <v>22602</v>
      </c>
      <c r="H182" s="265" t="s">
        <v>22864</v>
      </c>
      <c r="I182" s="264" t="s">
        <v>22865</v>
      </c>
      <c r="J182" s="264" t="s">
        <v>22866</v>
      </c>
      <c r="K182" s="265" t="s">
        <v>22867</v>
      </c>
      <c r="L182" s="264" t="s">
        <v>22868</v>
      </c>
      <c r="M182" s="264" t="s">
        <v>22869</v>
      </c>
      <c r="N182" s="264" t="s">
        <v>22870</v>
      </c>
      <c r="O182" s="264" t="s">
        <v>22871</v>
      </c>
      <c r="P182" s="264" t="s">
        <v>22872</v>
      </c>
      <c r="Q182" s="265" t="s">
        <v>22433</v>
      </c>
      <c r="R182" s="264" t="s">
        <v>22873</v>
      </c>
      <c r="S182" s="266" t="s">
        <v>22874</v>
      </c>
      <c r="T182" s="266" t="s">
        <v>21433</v>
      </c>
      <c r="U182" s="266" t="s">
        <v>22875</v>
      </c>
      <c r="Z182" s="249"/>
      <c r="AA182" s="249"/>
      <c r="AB182" s="249"/>
      <c r="AC182" s="249"/>
      <c r="AD182" s="249"/>
      <c r="AE182" s="249"/>
      <c r="AF182" s="249"/>
      <c r="AG182" s="242"/>
      <c r="AH182" s="1"/>
      <c r="AI182" s="1"/>
      <c r="AJ182" s="10">
        <v>1</v>
      </c>
      <c r="AK182" s="1"/>
      <c r="AL182" s="1"/>
    </row>
    <row r="183" spans="2:38" s="246" customFormat="1" ht="69.95" customHeight="1" x14ac:dyDescent="0.25">
      <c r="B183" s="295" t="s">
        <v>20127</v>
      </c>
      <c r="C183" s="271">
        <v>57</v>
      </c>
      <c r="D183" s="263" t="s">
        <v>22876</v>
      </c>
      <c r="E183" s="272" t="s">
        <v>22877</v>
      </c>
      <c r="F183" s="272" t="s">
        <v>22535</v>
      </c>
      <c r="G183" s="272" t="s">
        <v>22536</v>
      </c>
      <c r="H183" s="273" t="s">
        <v>22878</v>
      </c>
      <c r="I183" s="272" t="s">
        <v>22879</v>
      </c>
      <c r="J183" s="272" t="s">
        <v>22880</v>
      </c>
      <c r="K183" s="273" t="s">
        <v>22881</v>
      </c>
      <c r="L183" s="272" t="s">
        <v>22555</v>
      </c>
      <c r="M183" s="272" t="s">
        <v>22882</v>
      </c>
      <c r="N183" s="272" t="s">
        <v>22883</v>
      </c>
      <c r="O183" s="272" t="s">
        <v>22884</v>
      </c>
      <c r="P183" s="272" t="s">
        <v>22885</v>
      </c>
      <c r="Q183" s="273" t="s">
        <v>22433</v>
      </c>
      <c r="R183" s="272" t="s">
        <v>20952</v>
      </c>
      <c r="S183" s="274" t="s">
        <v>20953</v>
      </c>
      <c r="T183" s="274" t="s">
        <v>20897</v>
      </c>
      <c r="U183" s="274" t="s">
        <v>22886</v>
      </c>
      <c r="Z183" s="249"/>
      <c r="AA183" s="249"/>
      <c r="AB183" s="249"/>
      <c r="AC183" s="249"/>
      <c r="AD183" s="249"/>
      <c r="AE183" s="249"/>
      <c r="AF183" s="249"/>
      <c r="AG183" s="242"/>
      <c r="AH183" s="1"/>
      <c r="AI183" s="1"/>
      <c r="AJ183" s="10">
        <v>1</v>
      </c>
      <c r="AK183" s="1"/>
      <c r="AL183" s="1"/>
    </row>
    <row r="184" spans="2:38" s="246" customFormat="1" ht="69.95" customHeight="1" x14ac:dyDescent="0.25">
      <c r="B184" s="295" t="s">
        <v>20127</v>
      </c>
      <c r="C184" s="262">
        <v>58</v>
      </c>
      <c r="D184" s="263" t="s">
        <v>22887</v>
      </c>
      <c r="E184" s="264" t="s">
        <v>22888</v>
      </c>
      <c r="F184" s="264" t="s">
        <v>22535</v>
      </c>
      <c r="G184" s="264" t="s">
        <v>22750</v>
      </c>
      <c r="H184" s="265" t="s">
        <v>22889</v>
      </c>
      <c r="I184" s="264" t="s">
        <v>22890</v>
      </c>
      <c r="J184" s="264" t="s">
        <v>22891</v>
      </c>
      <c r="K184" s="265" t="s">
        <v>22892</v>
      </c>
      <c r="L184" s="264" t="s">
        <v>21125</v>
      </c>
      <c r="M184" s="264" t="s">
        <v>22893</v>
      </c>
      <c r="N184" s="264" t="s">
        <v>22894</v>
      </c>
      <c r="O184" s="264" t="s">
        <v>22895</v>
      </c>
      <c r="P184" s="264" t="s">
        <v>22896</v>
      </c>
      <c r="Q184" s="265" t="s">
        <v>22433</v>
      </c>
      <c r="R184" s="264" t="s">
        <v>22780</v>
      </c>
      <c r="S184" s="266" t="s">
        <v>22781</v>
      </c>
      <c r="T184" s="266" t="s">
        <v>21401</v>
      </c>
      <c r="U184" s="266" t="s">
        <v>22897</v>
      </c>
      <c r="Z184" s="249"/>
      <c r="AA184" s="249"/>
      <c r="AB184" s="249"/>
      <c r="AC184" s="249"/>
      <c r="AD184" s="249"/>
      <c r="AE184" s="249"/>
      <c r="AF184" s="249"/>
      <c r="AG184" s="242"/>
      <c r="AH184" s="1"/>
      <c r="AI184" s="1"/>
      <c r="AJ184" s="10">
        <v>1</v>
      </c>
      <c r="AK184" s="1"/>
      <c r="AL184" s="1"/>
    </row>
    <row r="185" spans="2:38" s="246" customFormat="1" ht="69.95" customHeight="1" x14ac:dyDescent="0.25">
      <c r="B185" s="295" t="s">
        <v>20127</v>
      </c>
      <c r="C185" s="271">
        <v>59</v>
      </c>
      <c r="D185" s="263" t="s">
        <v>22898</v>
      </c>
      <c r="E185" s="272" t="s">
        <v>22899</v>
      </c>
      <c r="F185" s="272" t="s">
        <v>22411</v>
      </c>
      <c r="G185" s="272" t="s">
        <v>22526</v>
      </c>
      <c r="H185" s="273" t="s">
        <v>21638</v>
      </c>
      <c r="I185" s="272" t="s">
        <v>21639</v>
      </c>
      <c r="J185" s="272" t="s">
        <v>22900</v>
      </c>
      <c r="K185" s="273" t="s">
        <v>22901</v>
      </c>
      <c r="L185" s="272" t="s">
        <v>21512</v>
      </c>
      <c r="M185" s="272" t="s">
        <v>21513</v>
      </c>
      <c r="N185" s="272" t="s">
        <v>21643</v>
      </c>
      <c r="O185" s="272" t="s">
        <v>21644</v>
      </c>
      <c r="P185" s="272" t="s">
        <v>22902</v>
      </c>
      <c r="Q185" s="273" t="s">
        <v>22425</v>
      </c>
      <c r="R185" s="272" t="s">
        <v>20916</v>
      </c>
      <c r="S185" s="274" t="s">
        <v>20917</v>
      </c>
      <c r="T185" s="274" t="s">
        <v>20954</v>
      </c>
      <c r="U185" s="274" t="s">
        <v>22903</v>
      </c>
      <c r="Z185" s="249"/>
      <c r="AA185" s="249"/>
      <c r="AB185" s="249"/>
      <c r="AC185" s="249"/>
      <c r="AD185" s="249"/>
      <c r="AE185" s="249"/>
      <c r="AF185" s="249"/>
      <c r="AG185" s="242"/>
      <c r="AH185" s="1"/>
      <c r="AI185" s="1"/>
      <c r="AJ185" s="10">
        <v>1</v>
      </c>
      <c r="AK185" s="1"/>
      <c r="AL185" s="1"/>
    </row>
    <row r="186" spans="2:38" s="246" customFormat="1" ht="69.95" customHeight="1" x14ac:dyDescent="0.25">
      <c r="B186" s="295" t="s">
        <v>20127</v>
      </c>
      <c r="C186" s="262">
        <v>60</v>
      </c>
      <c r="D186" s="263" t="s">
        <v>22904</v>
      </c>
      <c r="E186" s="264" t="s">
        <v>22905</v>
      </c>
      <c r="F186" s="264" t="s">
        <v>22411</v>
      </c>
      <c r="G186" s="264" t="s">
        <v>22412</v>
      </c>
      <c r="H186" s="265" t="s">
        <v>21652</v>
      </c>
      <c r="I186" s="264" t="s">
        <v>21653</v>
      </c>
      <c r="J186" s="264" t="s">
        <v>22906</v>
      </c>
      <c r="K186" s="265" t="s">
        <v>22907</v>
      </c>
      <c r="L186" s="264" t="s">
        <v>21656</v>
      </c>
      <c r="M186" s="264" t="s">
        <v>21513</v>
      </c>
      <c r="N186" s="264" t="s">
        <v>21657</v>
      </c>
      <c r="O186" s="264" t="s">
        <v>21658</v>
      </c>
      <c r="P186" s="264" t="s">
        <v>22319</v>
      </c>
      <c r="Q186" s="265" t="s">
        <v>22433</v>
      </c>
      <c r="R186" s="264" t="s">
        <v>21660</v>
      </c>
      <c r="S186" s="266" t="s">
        <v>21661</v>
      </c>
      <c r="T186" s="266" t="s">
        <v>21662</v>
      </c>
      <c r="U186" s="266" t="s">
        <v>22908</v>
      </c>
      <c r="Z186" s="249"/>
      <c r="AA186" s="249"/>
      <c r="AB186" s="249"/>
      <c r="AC186" s="249"/>
      <c r="AD186" s="249"/>
      <c r="AE186" s="249"/>
      <c r="AF186" s="249"/>
      <c r="AG186" s="242"/>
      <c r="AH186" s="1"/>
      <c r="AI186" s="1"/>
      <c r="AJ186" s="10">
        <v>1</v>
      </c>
      <c r="AK186" s="1"/>
      <c r="AL186" s="1"/>
    </row>
    <row r="187" spans="2:38" s="246" customFormat="1" ht="69.95" customHeight="1" x14ac:dyDescent="0.25">
      <c r="B187" s="295" t="s">
        <v>20127</v>
      </c>
      <c r="C187" s="271">
        <v>61</v>
      </c>
      <c r="D187" s="263" t="s">
        <v>22909</v>
      </c>
      <c r="E187" s="272" t="s">
        <v>22910</v>
      </c>
      <c r="F187" s="272" t="s">
        <v>22348</v>
      </c>
      <c r="G187" s="272" t="s">
        <v>22595</v>
      </c>
      <c r="H187" s="273" t="s">
        <v>22911</v>
      </c>
      <c r="I187" s="272" t="s">
        <v>20758</v>
      </c>
      <c r="J187" s="272" t="s">
        <v>20836</v>
      </c>
      <c r="K187" s="273" t="s">
        <v>22912</v>
      </c>
      <c r="L187" s="272" t="s">
        <v>20761</v>
      </c>
      <c r="M187" s="272" t="s">
        <v>21718</v>
      </c>
      <c r="N187" s="272" t="s">
        <v>22339</v>
      </c>
      <c r="O187" s="272" t="s">
        <v>22352</v>
      </c>
      <c r="P187" s="272" t="s">
        <v>22589</v>
      </c>
      <c r="Q187" s="273" t="s">
        <v>22913</v>
      </c>
      <c r="R187" s="272" t="s">
        <v>22355</v>
      </c>
      <c r="S187" s="274" t="s">
        <v>22356</v>
      </c>
      <c r="T187" s="274" t="s">
        <v>22378</v>
      </c>
      <c r="U187" s="274" t="s">
        <v>22914</v>
      </c>
      <c r="Z187" s="249"/>
      <c r="AA187" s="249"/>
      <c r="AB187" s="249"/>
      <c r="AC187" s="249"/>
      <c r="AD187" s="249"/>
      <c r="AE187" s="249"/>
      <c r="AF187" s="249"/>
      <c r="AG187" s="242"/>
      <c r="AH187" s="1"/>
      <c r="AI187" s="1"/>
      <c r="AJ187" s="10">
        <v>1</v>
      </c>
      <c r="AK187" s="1"/>
      <c r="AL187" s="1"/>
    </row>
    <row r="188" spans="2:38" s="246" customFormat="1" ht="30" customHeight="1" x14ac:dyDescent="0.25">
      <c r="B188" s="292" t="s">
        <v>0</v>
      </c>
      <c r="C188" s="292" t="s">
        <v>20720</v>
      </c>
      <c r="D188" s="292" t="s">
        <v>21666</v>
      </c>
      <c r="E188" s="292" t="s">
        <v>20721</v>
      </c>
      <c r="F188" s="292" t="s">
        <v>20722</v>
      </c>
      <c r="G188" s="292" t="s">
        <v>20722</v>
      </c>
      <c r="H188" s="292" t="s">
        <v>20723</v>
      </c>
      <c r="I188" s="292" t="s">
        <v>20724</v>
      </c>
      <c r="J188" s="292" t="s">
        <v>20724</v>
      </c>
      <c r="K188" s="292" t="s">
        <v>20725</v>
      </c>
      <c r="L188" s="292" t="s">
        <v>21667</v>
      </c>
      <c r="M188" s="292" t="s">
        <v>21667</v>
      </c>
      <c r="N188" s="292" t="s">
        <v>20727</v>
      </c>
      <c r="O188" s="292" t="s">
        <v>20728</v>
      </c>
      <c r="P188" s="292" t="s">
        <v>20728</v>
      </c>
      <c r="Q188" s="292" t="s">
        <v>20729</v>
      </c>
      <c r="R188" s="293" t="s">
        <v>20730</v>
      </c>
      <c r="S188" s="292" t="s">
        <v>21668</v>
      </c>
      <c r="T188" s="292" t="s">
        <v>21668</v>
      </c>
      <c r="U188" s="292" t="s">
        <v>21668</v>
      </c>
      <c r="Z188" s="249"/>
      <c r="AA188" s="249"/>
      <c r="AB188" s="249"/>
      <c r="AC188" s="249"/>
      <c r="AD188" s="249"/>
      <c r="AE188" s="249"/>
      <c r="AF188" s="249"/>
      <c r="AG188"/>
      <c r="AH188" s="1"/>
      <c r="AI188" s="1"/>
      <c r="AJ188" s="10">
        <v>1</v>
      </c>
      <c r="AK188" s="1"/>
      <c r="AL188" s="1"/>
    </row>
    <row r="189" spans="2:38" s="246" customFormat="1" ht="69.95" customHeight="1" x14ac:dyDescent="0.25">
      <c r="B189" s="247" t="s">
        <v>20268</v>
      </c>
      <c r="C189" s="271">
        <v>1</v>
      </c>
      <c r="D189" s="263" t="s">
        <v>22915</v>
      </c>
      <c r="E189" s="272" t="s">
        <v>22916</v>
      </c>
      <c r="F189" s="272" t="s">
        <v>22917</v>
      </c>
      <c r="G189" s="272" t="s">
        <v>22918</v>
      </c>
      <c r="H189" s="273" t="s">
        <v>22919</v>
      </c>
      <c r="I189" s="272" t="s">
        <v>20793</v>
      </c>
      <c r="J189" s="272" t="s">
        <v>22920</v>
      </c>
      <c r="K189" s="273" t="s">
        <v>22921</v>
      </c>
      <c r="L189" s="272" t="s">
        <v>20796</v>
      </c>
      <c r="M189" s="272" t="s">
        <v>22922</v>
      </c>
      <c r="N189" s="272" t="s">
        <v>21794</v>
      </c>
      <c r="O189" s="272" t="s">
        <v>22923</v>
      </c>
      <c r="P189" s="272" t="s">
        <v>22924</v>
      </c>
      <c r="Q189" s="273" t="s">
        <v>22925</v>
      </c>
      <c r="R189" s="272" t="s">
        <v>20802</v>
      </c>
      <c r="S189" s="274" t="s">
        <v>22926</v>
      </c>
      <c r="T189" s="274" t="s">
        <v>22927</v>
      </c>
      <c r="U189" s="274" t="s">
        <v>22928</v>
      </c>
      <c r="Z189" s="249"/>
      <c r="AA189" s="249"/>
      <c r="AB189" s="249"/>
      <c r="AC189" s="249"/>
      <c r="AD189" s="249"/>
      <c r="AE189" s="249"/>
      <c r="AF189" s="249"/>
      <c r="AG189" s="242"/>
      <c r="AH189" s="1"/>
      <c r="AI189" s="1"/>
      <c r="AJ189" s="10">
        <v>1</v>
      </c>
      <c r="AK189" s="1"/>
      <c r="AL189" s="1"/>
    </row>
    <row r="190" spans="2:38" s="246" customFormat="1" ht="69.95" customHeight="1" x14ac:dyDescent="0.25">
      <c r="B190" s="299" t="s">
        <v>20268</v>
      </c>
      <c r="C190" s="262">
        <v>2</v>
      </c>
      <c r="D190" s="263" t="s">
        <v>22929</v>
      </c>
      <c r="E190" s="264" t="s">
        <v>22930</v>
      </c>
      <c r="F190" s="264" t="s">
        <v>22931</v>
      </c>
      <c r="G190" s="264" t="s">
        <v>22932</v>
      </c>
      <c r="H190" s="265" t="s">
        <v>22933</v>
      </c>
      <c r="I190" s="264" t="s">
        <v>20977</v>
      </c>
      <c r="J190" s="264" t="s">
        <v>22934</v>
      </c>
      <c r="K190" s="265" t="s">
        <v>22935</v>
      </c>
      <c r="L190" s="264" t="s">
        <v>20980</v>
      </c>
      <c r="M190" s="264" t="s">
        <v>21793</v>
      </c>
      <c r="N190" s="264" t="s">
        <v>21794</v>
      </c>
      <c r="O190" s="264" t="s">
        <v>22936</v>
      </c>
      <c r="P190" s="264" t="s">
        <v>22937</v>
      </c>
      <c r="Q190" s="265" t="s">
        <v>22938</v>
      </c>
      <c r="R190" s="264" t="s">
        <v>20986</v>
      </c>
      <c r="S190" s="266" t="s">
        <v>22939</v>
      </c>
      <c r="T190" s="266" t="s">
        <v>22940</v>
      </c>
      <c r="U190" s="266" t="s">
        <v>22941</v>
      </c>
      <c r="Z190" s="249"/>
      <c r="AA190" s="249"/>
      <c r="AB190" s="249"/>
      <c r="AC190" s="249"/>
      <c r="AD190" s="249"/>
      <c r="AE190" s="249"/>
      <c r="AF190" s="249"/>
      <c r="AG190" s="242"/>
      <c r="AH190" s="1"/>
      <c r="AI190" s="1"/>
      <c r="AJ190" s="10">
        <v>1</v>
      </c>
      <c r="AK190" s="1"/>
      <c r="AL190" s="1"/>
    </row>
    <row r="191" spans="2:38" s="246" customFormat="1" ht="69.95" customHeight="1" x14ac:dyDescent="0.25">
      <c r="B191" s="247" t="s">
        <v>20268</v>
      </c>
      <c r="C191" s="271">
        <v>3</v>
      </c>
      <c r="D191" s="263" t="s">
        <v>22942</v>
      </c>
      <c r="E191" s="272" t="s">
        <v>22943</v>
      </c>
      <c r="F191" s="272" t="s">
        <v>22944</v>
      </c>
      <c r="G191" s="272" t="s">
        <v>22945</v>
      </c>
      <c r="H191" s="273" t="s">
        <v>22946</v>
      </c>
      <c r="I191" s="272" t="s">
        <v>20740</v>
      </c>
      <c r="J191" s="272" t="s">
        <v>20871</v>
      </c>
      <c r="K191" s="273" t="s">
        <v>22947</v>
      </c>
      <c r="L191" s="272" t="s">
        <v>20743</v>
      </c>
      <c r="M191" s="272" t="s">
        <v>21040</v>
      </c>
      <c r="N191" s="272" t="s">
        <v>20982</v>
      </c>
      <c r="O191" s="272" t="s">
        <v>22948</v>
      </c>
      <c r="P191" s="272" t="s">
        <v>22949</v>
      </c>
      <c r="Q191" s="273" t="s">
        <v>22950</v>
      </c>
      <c r="R191" s="272" t="s">
        <v>20749</v>
      </c>
      <c r="S191" s="274" t="s">
        <v>22951</v>
      </c>
      <c r="T191" s="274" t="s">
        <v>22952</v>
      </c>
      <c r="U191" s="274" t="s">
        <v>22953</v>
      </c>
      <c r="Z191" s="249"/>
      <c r="AA191" s="249"/>
      <c r="AB191" s="249"/>
      <c r="AC191" s="249"/>
      <c r="AD191" s="249"/>
      <c r="AE191" s="249"/>
      <c r="AF191" s="249"/>
      <c r="AG191" s="242"/>
      <c r="AH191" s="1"/>
      <c r="AI191" s="1"/>
      <c r="AJ191" s="10">
        <v>1</v>
      </c>
      <c r="AK191" s="1"/>
      <c r="AL191" s="1"/>
    </row>
    <row r="192" spans="2:38" s="246" customFormat="1" ht="69.95" customHeight="1" x14ac:dyDescent="0.25">
      <c r="B192" s="247" t="s">
        <v>20268</v>
      </c>
      <c r="C192" s="262">
        <v>4</v>
      </c>
      <c r="D192" s="263" t="s">
        <v>22954</v>
      </c>
      <c r="E192" s="264" t="s">
        <v>22955</v>
      </c>
      <c r="F192" s="264" t="s">
        <v>22944</v>
      </c>
      <c r="G192" s="264" t="s">
        <v>22956</v>
      </c>
      <c r="H192" s="265" t="s">
        <v>22957</v>
      </c>
      <c r="I192" s="264" t="s">
        <v>20740</v>
      </c>
      <c r="J192" s="264" t="s">
        <v>21010</v>
      </c>
      <c r="K192" s="265" t="s">
        <v>22958</v>
      </c>
      <c r="L192" s="264" t="s">
        <v>20743</v>
      </c>
      <c r="M192" s="264" t="s">
        <v>21040</v>
      </c>
      <c r="N192" s="264" t="s">
        <v>22959</v>
      </c>
      <c r="O192" s="264" t="s">
        <v>22948</v>
      </c>
      <c r="P192" s="264" t="s">
        <v>22949</v>
      </c>
      <c r="Q192" s="265" t="s">
        <v>22960</v>
      </c>
      <c r="R192" s="264" t="s">
        <v>20749</v>
      </c>
      <c r="S192" s="266" t="s">
        <v>22951</v>
      </c>
      <c r="T192" s="266" t="s">
        <v>22961</v>
      </c>
      <c r="U192" s="266" t="s">
        <v>22962</v>
      </c>
      <c r="Z192" s="249"/>
      <c r="AA192" s="249"/>
      <c r="AB192" s="249"/>
      <c r="AC192" s="249"/>
      <c r="AD192" s="249"/>
      <c r="AE192" s="249"/>
      <c r="AF192" s="249"/>
      <c r="AG192" s="242"/>
      <c r="AH192" s="1"/>
      <c r="AI192" s="1"/>
      <c r="AJ192" s="10">
        <v>1</v>
      </c>
      <c r="AK192" s="1"/>
      <c r="AL192" s="1"/>
    </row>
    <row r="193" spans="2:38" s="246" customFormat="1" ht="69.95" customHeight="1" x14ac:dyDescent="0.25">
      <c r="B193" s="247" t="s">
        <v>20268</v>
      </c>
      <c r="C193" s="271">
        <v>5</v>
      </c>
      <c r="D193" s="263" t="s">
        <v>22963</v>
      </c>
      <c r="E193" s="272" t="s">
        <v>22964</v>
      </c>
      <c r="F193" s="272" t="s">
        <v>22965</v>
      </c>
      <c r="G193" s="272" t="s">
        <v>22966</v>
      </c>
      <c r="H193" s="273" t="s">
        <v>22967</v>
      </c>
      <c r="I193" s="272" t="s">
        <v>21739</v>
      </c>
      <c r="J193" s="272" t="s">
        <v>22968</v>
      </c>
      <c r="K193" s="273" t="s">
        <v>22969</v>
      </c>
      <c r="L193" s="272" t="s">
        <v>21742</v>
      </c>
      <c r="M193" s="272" t="s">
        <v>21743</v>
      </c>
      <c r="N193" s="272" t="s">
        <v>21794</v>
      </c>
      <c r="O193" s="272" t="s">
        <v>22970</v>
      </c>
      <c r="P193" s="272" t="s">
        <v>22971</v>
      </c>
      <c r="Q193" s="273" t="s">
        <v>22972</v>
      </c>
      <c r="R193" s="272" t="s">
        <v>21747</v>
      </c>
      <c r="S193" s="274" t="s">
        <v>22973</v>
      </c>
      <c r="T193" s="274" t="s">
        <v>22974</v>
      </c>
      <c r="U193" s="274" t="s">
        <v>22975</v>
      </c>
      <c r="Z193" s="249"/>
      <c r="AA193" s="249"/>
      <c r="AB193" s="249"/>
      <c r="AC193" s="249"/>
      <c r="AD193" s="249"/>
      <c r="AE193" s="249"/>
      <c r="AF193" s="249"/>
      <c r="AG193" s="242"/>
      <c r="AH193" s="1"/>
      <c r="AI193" s="1"/>
      <c r="AJ193" s="10">
        <v>1</v>
      </c>
      <c r="AK193" s="1"/>
      <c r="AL193" s="1"/>
    </row>
    <row r="194" spans="2:38" s="246" customFormat="1" ht="69.95" customHeight="1" x14ac:dyDescent="0.25">
      <c r="B194" s="247" t="s">
        <v>20268</v>
      </c>
      <c r="C194" s="262">
        <v>6</v>
      </c>
      <c r="D194" s="263" t="s">
        <v>22976</v>
      </c>
      <c r="E194" s="264" t="s">
        <v>22977</v>
      </c>
      <c r="F194" s="264" t="s">
        <v>22931</v>
      </c>
      <c r="G194" s="264" t="s">
        <v>22978</v>
      </c>
      <c r="H194" s="265" t="s">
        <v>22979</v>
      </c>
      <c r="I194" s="264" t="s">
        <v>20977</v>
      </c>
      <c r="J194" s="264" t="s">
        <v>22934</v>
      </c>
      <c r="K194" s="265" t="s">
        <v>22980</v>
      </c>
      <c r="L194" s="264" t="s">
        <v>20980</v>
      </c>
      <c r="M194" s="264" t="s">
        <v>22052</v>
      </c>
      <c r="N194" s="264" t="s">
        <v>20982</v>
      </c>
      <c r="O194" s="264" t="s">
        <v>22936</v>
      </c>
      <c r="P194" s="264" t="s">
        <v>22937</v>
      </c>
      <c r="Q194" s="265" t="s">
        <v>22981</v>
      </c>
      <c r="R194" s="264" t="s">
        <v>20986</v>
      </c>
      <c r="S194" s="266" t="s">
        <v>22939</v>
      </c>
      <c r="T194" s="266" t="s">
        <v>22940</v>
      </c>
      <c r="U194" s="266" t="s">
        <v>22982</v>
      </c>
      <c r="Z194" s="249"/>
      <c r="AA194" s="249"/>
      <c r="AB194" s="249"/>
      <c r="AC194" s="249"/>
      <c r="AD194" s="249"/>
      <c r="AE194" s="249"/>
      <c r="AF194" s="249"/>
      <c r="AG194" s="242"/>
      <c r="AH194" s="1"/>
      <c r="AI194" s="1"/>
      <c r="AJ194" s="10">
        <v>1</v>
      </c>
      <c r="AK194" s="1"/>
      <c r="AL194" s="1"/>
    </row>
    <row r="195" spans="2:38" s="246" customFormat="1" ht="69.95" customHeight="1" x14ac:dyDescent="0.25">
      <c r="B195" s="247" t="s">
        <v>20268</v>
      </c>
      <c r="C195" s="271">
        <v>7</v>
      </c>
      <c r="D195" s="263" t="s">
        <v>22983</v>
      </c>
      <c r="E195" s="272" t="s">
        <v>22984</v>
      </c>
      <c r="F195" s="272" t="s">
        <v>22931</v>
      </c>
      <c r="G195" s="272" t="s">
        <v>22985</v>
      </c>
      <c r="H195" s="273" t="s">
        <v>22986</v>
      </c>
      <c r="I195" s="272" t="s">
        <v>20977</v>
      </c>
      <c r="J195" s="272" t="s">
        <v>22934</v>
      </c>
      <c r="K195" s="273" t="s">
        <v>22987</v>
      </c>
      <c r="L195" s="272" t="s">
        <v>20980</v>
      </c>
      <c r="M195" s="272" t="s">
        <v>21026</v>
      </c>
      <c r="N195" s="272" t="s">
        <v>21794</v>
      </c>
      <c r="O195" s="272" t="s">
        <v>22936</v>
      </c>
      <c r="P195" s="272" t="s">
        <v>22988</v>
      </c>
      <c r="Q195" s="273" t="s">
        <v>22989</v>
      </c>
      <c r="R195" s="272" t="s">
        <v>20986</v>
      </c>
      <c r="S195" s="274" t="s">
        <v>22939</v>
      </c>
      <c r="T195" s="274" t="s">
        <v>22990</v>
      </c>
      <c r="U195" s="274" t="s">
        <v>22991</v>
      </c>
      <c r="Z195" s="249"/>
      <c r="AA195" s="249"/>
      <c r="AB195" s="249"/>
      <c r="AC195" s="249"/>
      <c r="AD195" s="249"/>
      <c r="AE195" s="249"/>
      <c r="AF195" s="249"/>
      <c r="AG195" s="242"/>
      <c r="AH195" s="1"/>
      <c r="AI195" s="1"/>
      <c r="AJ195" s="10">
        <v>1</v>
      </c>
      <c r="AK195" s="1"/>
      <c r="AL195" s="1"/>
    </row>
    <row r="196" spans="2:38" s="246" customFormat="1" ht="69.95" customHeight="1" x14ac:dyDescent="0.25">
      <c r="B196" s="247" t="s">
        <v>20268</v>
      </c>
      <c r="C196" s="262">
        <v>8</v>
      </c>
      <c r="D196" s="263" t="s">
        <v>22992</v>
      </c>
      <c r="E196" s="264" t="s">
        <v>22993</v>
      </c>
      <c r="F196" s="264" t="s">
        <v>22944</v>
      </c>
      <c r="G196" s="264" t="s">
        <v>22994</v>
      </c>
      <c r="H196" s="265" t="s">
        <v>21349</v>
      </c>
      <c r="I196" s="264" t="s">
        <v>20740</v>
      </c>
      <c r="J196" s="264" t="s">
        <v>21038</v>
      </c>
      <c r="K196" s="265" t="s">
        <v>21350</v>
      </c>
      <c r="L196" s="264" t="s">
        <v>20743</v>
      </c>
      <c r="M196" s="264" t="s">
        <v>21040</v>
      </c>
      <c r="N196" s="264" t="s">
        <v>20745</v>
      </c>
      <c r="O196" s="264" t="s">
        <v>22948</v>
      </c>
      <c r="P196" s="264" t="s">
        <v>22995</v>
      </c>
      <c r="Q196" s="265" t="s">
        <v>22996</v>
      </c>
      <c r="R196" s="264" t="s">
        <v>20749</v>
      </c>
      <c r="S196" s="266" t="s">
        <v>22951</v>
      </c>
      <c r="T196" s="266" t="s">
        <v>22997</v>
      </c>
      <c r="U196" s="266" t="s">
        <v>22998</v>
      </c>
      <c r="Z196" s="249"/>
      <c r="AA196" s="249"/>
      <c r="AB196" s="249"/>
      <c r="AC196" s="249"/>
      <c r="AD196" s="249"/>
      <c r="AE196" s="249"/>
      <c r="AF196" s="249"/>
      <c r="AG196" s="242"/>
      <c r="AH196" s="1"/>
      <c r="AI196" s="1"/>
      <c r="AJ196" s="10">
        <v>1</v>
      </c>
      <c r="AK196" s="1"/>
      <c r="AL196" s="1"/>
    </row>
    <row r="197" spans="2:38" s="246" customFormat="1" ht="69.95" customHeight="1" x14ac:dyDescent="0.25">
      <c r="B197" s="247" t="s">
        <v>20268</v>
      </c>
      <c r="C197" s="271">
        <v>9</v>
      </c>
      <c r="D197" s="263" t="s">
        <v>22999</v>
      </c>
      <c r="E197" s="272" t="s">
        <v>23000</v>
      </c>
      <c r="F197" s="272" t="s">
        <v>23001</v>
      </c>
      <c r="G197" s="272" t="s">
        <v>23002</v>
      </c>
      <c r="H197" s="273" t="s">
        <v>23003</v>
      </c>
      <c r="I197" s="272" t="s">
        <v>20758</v>
      </c>
      <c r="J197" s="272" t="s">
        <v>20813</v>
      </c>
      <c r="K197" s="273" t="s">
        <v>23004</v>
      </c>
      <c r="L197" s="272" t="s">
        <v>20761</v>
      </c>
      <c r="M197" s="272" t="s">
        <v>20762</v>
      </c>
      <c r="N197" s="272" t="s">
        <v>22959</v>
      </c>
      <c r="O197" s="272" t="s">
        <v>23005</v>
      </c>
      <c r="P197" s="272" t="s">
        <v>23006</v>
      </c>
      <c r="Q197" s="273" t="s">
        <v>23007</v>
      </c>
      <c r="R197" s="272" t="s">
        <v>23008</v>
      </c>
      <c r="S197" s="274" t="s">
        <v>23009</v>
      </c>
      <c r="T197" s="274" t="s">
        <v>23010</v>
      </c>
      <c r="U197" s="274" t="s">
        <v>23011</v>
      </c>
      <c r="Z197" s="249"/>
      <c r="AA197" s="249"/>
      <c r="AB197" s="249"/>
      <c r="AC197" s="249"/>
      <c r="AD197" s="249"/>
      <c r="AE197" s="249"/>
      <c r="AF197" s="249"/>
      <c r="AG197" s="242"/>
      <c r="AH197" s="1"/>
      <c r="AI197" s="1"/>
      <c r="AJ197" s="10">
        <v>1</v>
      </c>
      <c r="AK197" s="1"/>
      <c r="AL197" s="1"/>
    </row>
    <row r="198" spans="2:38" s="246" customFormat="1" ht="69.95" customHeight="1" x14ac:dyDescent="0.25">
      <c r="B198" s="247" t="s">
        <v>20268</v>
      </c>
      <c r="C198" s="262">
        <v>10</v>
      </c>
      <c r="D198" s="263" t="s">
        <v>23012</v>
      </c>
      <c r="E198" s="264" t="s">
        <v>23013</v>
      </c>
      <c r="F198" s="264" t="s">
        <v>23014</v>
      </c>
      <c r="G198" s="264" t="s">
        <v>23015</v>
      </c>
      <c r="H198" s="265" t="s">
        <v>20885</v>
      </c>
      <c r="I198" s="264" t="s">
        <v>20886</v>
      </c>
      <c r="J198" s="264" t="s">
        <v>23016</v>
      </c>
      <c r="K198" s="265" t="s">
        <v>23017</v>
      </c>
      <c r="L198" s="264" t="s">
        <v>20889</v>
      </c>
      <c r="M198" s="264" t="s">
        <v>21767</v>
      </c>
      <c r="N198" s="264" t="s">
        <v>20891</v>
      </c>
      <c r="O198" s="264" t="s">
        <v>20892</v>
      </c>
      <c r="P198" s="264" t="s">
        <v>23018</v>
      </c>
      <c r="Q198" s="265" t="s">
        <v>23019</v>
      </c>
      <c r="R198" s="264" t="s">
        <v>20895</v>
      </c>
      <c r="S198" s="266" t="s">
        <v>20896</v>
      </c>
      <c r="T198" s="266" t="s">
        <v>21503</v>
      </c>
      <c r="U198" s="266" t="s">
        <v>23020</v>
      </c>
      <c r="Z198" s="249"/>
      <c r="AA198" s="249"/>
      <c r="AB198" s="249"/>
      <c r="AC198" s="249"/>
      <c r="AD198" s="249"/>
      <c r="AE198" s="249"/>
      <c r="AF198" s="249"/>
      <c r="AG198" s="242"/>
      <c r="AH198" s="1"/>
      <c r="AI198" s="1"/>
      <c r="AJ198" s="10">
        <v>1</v>
      </c>
      <c r="AK198" s="1"/>
      <c r="AL198" s="1"/>
    </row>
    <row r="199" spans="2:38" s="246" customFormat="1" ht="69.95" customHeight="1" x14ac:dyDescent="0.25">
      <c r="B199" s="247" t="s">
        <v>20268</v>
      </c>
      <c r="C199" s="271">
        <v>11</v>
      </c>
      <c r="D199" s="263" t="s">
        <v>23021</v>
      </c>
      <c r="E199" s="272" t="s">
        <v>23022</v>
      </c>
      <c r="F199" s="272" t="s">
        <v>23014</v>
      </c>
      <c r="G199" s="272" t="s">
        <v>23015</v>
      </c>
      <c r="H199" s="273" t="s">
        <v>20926</v>
      </c>
      <c r="I199" s="272" t="s">
        <v>20927</v>
      </c>
      <c r="J199" s="272" t="s">
        <v>23023</v>
      </c>
      <c r="K199" s="273" t="s">
        <v>23024</v>
      </c>
      <c r="L199" s="272" t="s">
        <v>20930</v>
      </c>
      <c r="M199" s="272" t="s">
        <v>22754</v>
      </c>
      <c r="N199" s="272" t="s">
        <v>20932</v>
      </c>
      <c r="O199" s="272" t="s">
        <v>20933</v>
      </c>
      <c r="P199" s="272" t="s">
        <v>20934</v>
      </c>
      <c r="Q199" s="273" t="s">
        <v>23025</v>
      </c>
      <c r="R199" s="272" t="s">
        <v>20895</v>
      </c>
      <c r="S199" s="274" t="s">
        <v>20896</v>
      </c>
      <c r="T199" s="274" t="s">
        <v>21617</v>
      </c>
      <c r="U199" s="274" t="s">
        <v>23026</v>
      </c>
      <c r="Z199" s="249"/>
      <c r="AA199" s="249"/>
      <c r="AB199" s="249"/>
      <c r="AC199" s="249"/>
      <c r="AD199" s="249"/>
      <c r="AE199" s="249"/>
      <c r="AF199" s="249"/>
      <c r="AG199" s="242"/>
      <c r="AH199" s="1"/>
      <c r="AI199" s="1"/>
      <c r="AJ199" s="10">
        <v>1</v>
      </c>
      <c r="AK199" s="1"/>
      <c r="AL199" s="1"/>
    </row>
    <row r="200" spans="2:38" s="246" customFormat="1" ht="69.95" customHeight="1" x14ac:dyDescent="0.25">
      <c r="B200" s="247" t="s">
        <v>20268</v>
      </c>
      <c r="C200" s="262">
        <v>12</v>
      </c>
      <c r="D200" s="263" t="s">
        <v>23027</v>
      </c>
      <c r="E200" s="264" t="s">
        <v>23028</v>
      </c>
      <c r="F200" s="264" t="s">
        <v>23014</v>
      </c>
      <c r="G200" s="264" t="s">
        <v>23029</v>
      </c>
      <c r="H200" s="265" t="s">
        <v>20943</v>
      </c>
      <c r="I200" s="264" t="s">
        <v>20944</v>
      </c>
      <c r="J200" s="264" t="s">
        <v>23030</v>
      </c>
      <c r="K200" s="265" t="s">
        <v>23031</v>
      </c>
      <c r="L200" s="264" t="s">
        <v>20947</v>
      </c>
      <c r="M200" s="264" t="s">
        <v>20948</v>
      </c>
      <c r="N200" s="264" t="s">
        <v>20949</v>
      </c>
      <c r="O200" s="264" t="s">
        <v>20950</v>
      </c>
      <c r="P200" s="264" t="s">
        <v>21784</v>
      </c>
      <c r="Q200" s="265" t="s">
        <v>22996</v>
      </c>
      <c r="R200" s="264" t="s">
        <v>20952</v>
      </c>
      <c r="S200" s="266" t="s">
        <v>20953</v>
      </c>
      <c r="T200" s="266" t="s">
        <v>21095</v>
      </c>
      <c r="U200" s="266" t="s">
        <v>23032</v>
      </c>
      <c r="Z200" s="249"/>
      <c r="AA200" s="249"/>
      <c r="AB200" s="249"/>
      <c r="AC200" s="249"/>
      <c r="AD200" s="249"/>
      <c r="AE200" s="249"/>
      <c r="AF200" s="249"/>
      <c r="AG200" s="242"/>
      <c r="AH200" s="1"/>
      <c r="AI200" s="1"/>
      <c r="AJ200" s="10">
        <v>1</v>
      </c>
      <c r="AK200" s="1"/>
      <c r="AL200" s="1"/>
    </row>
    <row r="201" spans="2:38" s="246" customFormat="1" ht="69.95" customHeight="1" x14ac:dyDescent="0.25">
      <c r="B201" s="247" t="s">
        <v>20268</v>
      </c>
      <c r="C201" s="271">
        <v>13</v>
      </c>
      <c r="D201" s="263" t="s">
        <v>23033</v>
      </c>
      <c r="E201" s="272" t="s">
        <v>23034</v>
      </c>
      <c r="F201" s="272" t="s">
        <v>22965</v>
      </c>
      <c r="G201" s="272" t="s">
        <v>23035</v>
      </c>
      <c r="H201" s="273" t="s">
        <v>23036</v>
      </c>
      <c r="I201" s="272" t="s">
        <v>21739</v>
      </c>
      <c r="J201" s="272" t="s">
        <v>23037</v>
      </c>
      <c r="K201" s="273" t="s">
        <v>23038</v>
      </c>
      <c r="L201" s="272" t="s">
        <v>21742</v>
      </c>
      <c r="M201" s="272" t="s">
        <v>23039</v>
      </c>
      <c r="N201" s="272" t="s">
        <v>21794</v>
      </c>
      <c r="O201" s="272" t="s">
        <v>22970</v>
      </c>
      <c r="P201" s="272" t="s">
        <v>22971</v>
      </c>
      <c r="Q201" s="273" t="s">
        <v>23040</v>
      </c>
      <c r="R201" s="272" t="s">
        <v>21747</v>
      </c>
      <c r="S201" s="274" t="s">
        <v>22973</v>
      </c>
      <c r="T201" s="274" t="s">
        <v>22974</v>
      </c>
      <c r="U201" s="274" t="s">
        <v>23041</v>
      </c>
      <c r="Z201" s="249"/>
      <c r="AA201" s="249"/>
      <c r="AB201" s="249"/>
      <c r="AC201" s="249"/>
      <c r="AD201" s="249"/>
      <c r="AE201" s="249"/>
      <c r="AF201" s="249"/>
      <c r="AG201" s="242"/>
      <c r="AH201" s="1"/>
      <c r="AI201" s="1"/>
      <c r="AJ201" s="10">
        <v>1</v>
      </c>
      <c r="AK201" s="1"/>
      <c r="AL201" s="1"/>
    </row>
    <row r="202" spans="2:38" s="246" customFormat="1" ht="69.95" customHeight="1" x14ac:dyDescent="0.25">
      <c r="B202" s="247" t="s">
        <v>20268</v>
      </c>
      <c r="C202" s="262">
        <v>14</v>
      </c>
      <c r="D202" s="263" t="s">
        <v>23042</v>
      </c>
      <c r="E202" s="264" t="s">
        <v>23043</v>
      </c>
      <c r="F202" s="264" t="s">
        <v>22944</v>
      </c>
      <c r="G202" s="264" t="s">
        <v>22956</v>
      </c>
      <c r="H202" s="265" t="s">
        <v>23044</v>
      </c>
      <c r="I202" s="264" t="s">
        <v>20740</v>
      </c>
      <c r="J202" s="264" t="s">
        <v>20741</v>
      </c>
      <c r="K202" s="265" t="s">
        <v>22744</v>
      </c>
      <c r="L202" s="264" t="s">
        <v>20743</v>
      </c>
      <c r="M202" s="264" t="s">
        <v>20964</v>
      </c>
      <c r="N202" s="264" t="s">
        <v>21794</v>
      </c>
      <c r="O202" s="264" t="s">
        <v>22948</v>
      </c>
      <c r="P202" s="264" t="s">
        <v>23045</v>
      </c>
      <c r="Q202" s="265" t="s">
        <v>23046</v>
      </c>
      <c r="R202" s="264" t="s">
        <v>20749</v>
      </c>
      <c r="S202" s="266" t="s">
        <v>22951</v>
      </c>
      <c r="T202" s="266" t="s">
        <v>22952</v>
      </c>
      <c r="U202" s="266" t="s">
        <v>23047</v>
      </c>
      <c r="Z202" s="249"/>
      <c r="AA202" s="249"/>
      <c r="AB202" s="249"/>
      <c r="AC202" s="249"/>
      <c r="AD202" s="249"/>
      <c r="AE202" s="249"/>
      <c r="AF202" s="249"/>
      <c r="AG202" s="242"/>
      <c r="AH202" s="1"/>
      <c r="AI202" s="1"/>
      <c r="AJ202" s="10">
        <v>1</v>
      </c>
      <c r="AK202" s="1"/>
      <c r="AL202" s="1"/>
    </row>
    <row r="203" spans="2:38" s="246" customFormat="1" ht="69.95" customHeight="1" x14ac:dyDescent="0.25">
      <c r="B203" s="247" t="s">
        <v>20268</v>
      </c>
      <c r="C203" s="271">
        <v>15</v>
      </c>
      <c r="D203" s="263" t="s">
        <v>23048</v>
      </c>
      <c r="E203" s="272" t="s">
        <v>23049</v>
      </c>
      <c r="F203" s="272" t="s">
        <v>22965</v>
      </c>
      <c r="G203" s="272" t="s">
        <v>23050</v>
      </c>
      <c r="H203" s="273" t="s">
        <v>23051</v>
      </c>
      <c r="I203" s="272" t="s">
        <v>21739</v>
      </c>
      <c r="J203" s="272" t="s">
        <v>21740</v>
      </c>
      <c r="K203" s="273" t="s">
        <v>23052</v>
      </c>
      <c r="L203" s="272" t="s">
        <v>21742</v>
      </c>
      <c r="M203" s="272" t="s">
        <v>23053</v>
      </c>
      <c r="N203" s="272" t="s">
        <v>21794</v>
      </c>
      <c r="O203" s="272" t="s">
        <v>22970</v>
      </c>
      <c r="P203" s="272" t="s">
        <v>22971</v>
      </c>
      <c r="Q203" s="273" t="s">
        <v>23054</v>
      </c>
      <c r="R203" s="272" t="s">
        <v>21747</v>
      </c>
      <c r="S203" s="274" t="s">
        <v>22973</v>
      </c>
      <c r="T203" s="274" t="s">
        <v>23055</v>
      </c>
      <c r="U203" s="274" t="s">
        <v>23056</v>
      </c>
      <c r="Z203" s="249"/>
      <c r="AA203" s="249"/>
      <c r="AB203" s="249"/>
      <c r="AC203" s="249"/>
      <c r="AD203" s="249"/>
      <c r="AE203" s="249"/>
      <c r="AF203" s="249"/>
      <c r="AG203" s="242"/>
      <c r="AH203" s="1"/>
      <c r="AI203" s="1"/>
      <c r="AJ203" s="10">
        <v>1</v>
      </c>
      <c r="AK203" s="1"/>
      <c r="AL203" s="1"/>
    </row>
    <row r="204" spans="2:38" s="246" customFormat="1" ht="69.95" customHeight="1" x14ac:dyDescent="0.25">
      <c r="B204" s="247" t="s">
        <v>20268</v>
      </c>
      <c r="C204" s="262">
        <v>16</v>
      </c>
      <c r="D204" s="263" t="s">
        <v>23057</v>
      </c>
      <c r="E204" s="264" t="s">
        <v>23058</v>
      </c>
      <c r="F204" s="264" t="s">
        <v>22917</v>
      </c>
      <c r="G204" s="264" t="s">
        <v>23059</v>
      </c>
      <c r="H204" s="265" t="s">
        <v>23060</v>
      </c>
      <c r="I204" s="264" t="s">
        <v>20793</v>
      </c>
      <c r="J204" s="264" t="s">
        <v>23061</v>
      </c>
      <c r="K204" s="265" t="s">
        <v>23062</v>
      </c>
      <c r="L204" s="264" t="s">
        <v>20796</v>
      </c>
      <c r="M204" s="264" t="s">
        <v>23063</v>
      </c>
      <c r="N204" s="264" t="s">
        <v>21794</v>
      </c>
      <c r="O204" s="264" t="s">
        <v>22923</v>
      </c>
      <c r="P204" s="264" t="s">
        <v>23064</v>
      </c>
      <c r="Q204" s="265" t="s">
        <v>23065</v>
      </c>
      <c r="R204" s="264" t="s">
        <v>20802</v>
      </c>
      <c r="S204" s="266" t="s">
        <v>22926</v>
      </c>
      <c r="T204" s="266" t="s">
        <v>23066</v>
      </c>
      <c r="U204" s="266" t="s">
        <v>23067</v>
      </c>
      <c r="Z204" s="249"/>
      <c r="AA204" s="249"/>
      <c r="AB204" s="249"/>
      <c r="AC204" s="249"/>
      <c r="AD204" s="249"/>
      <c r="AE204" s="249"/>
      <c r="AF204" s="249"/>
      <c r="AG204" s="242"/>
      <c r="AH204" s="1"/>
      <c r="AI204" s="1"/>
      <c r="AJ204" s="10">
        <v>1</v>
      </c>
      <c r="AK204" s="1"/>
      <c r="AL204" s="1"/>
    </row>
    <row r="205" spans="2:38" s="246" customFormat="1" ht="69.95" customHeight="1" x14ac:dyDescent="0.25">
      <c r="B205" s="247" t="s">
        <v>20268</v>
      </c>
      <c r="C205" s="271">
        <v>17</v>
      </c>
      <c r="D205" s="263" t="s">
        <v>23068</v>
      </c>
      <c r="E205" s="272" t="s">
        <v>23069</v>
      </c>
      <c r="F205" s="272" t="s">
        <v>22917</v>
      </c>
      <c r="G205" s="272" t="s">
        <v>23070</v>
      </c>
      <c r="H205" s="273" t="s">
        <v>23071</v>
      </c>
      <c r="I205" s="272" t="s">
        <v>20793</v>
      </c>
      <c r="J205" s="272" t="s">
        <v>23072</v>
      </c>
      <c r="K205" s="273" t="s">
        <v>23073</v>
      </c>
      <c r="L205" s="272" t="s">
        <v>20796</v>
      </c>
      <c r="M205" s="272" t="s">
        <v>22922</v>
      </c>
      <c r="N205" s="272" t="s">
        <v>21794</v>
      </c>
      <c r="O205" s="272" t="s">
        <v>22923</v>
      </c>
      <c r="P205" s="272" t="s">
        <v>23074</v>
      </c>
      <c r="Q205" s="273" t="s">
        <v>23075</v>
      </c>
      <c r="R205" s="272" t="s">
        <v>20802</v>
      </c>
      <c r="S205" s="274" t="s">
        <v>22926</v>
      </c>
      <c r="T205" s="274" t="s">
        <v>23066</v>
      </c>
      <c r="U205" s="274" t="s">
        <v>23076</v>
      </c>
      <c r="Z205" s="249"/>
      <c r="AA205" s="249"/>
      <c r="AB205" s="249"/>
      <c r="AC205" s="249"/>
      <c r="AD205" s="249"/>
      <c r="AE205" s="249"/>
      <c r="AF205" s="249"/>
      <c r="AG205" s="242"/>
      <c r="AH205" s="1"/>
      <c r="AI205" s="1"/>
      <c r="AJ205" s="10">
        <v>1</v>
      </c>
      <c r="AK205" s="1"/>
      <c r="AL205" s="1"/>
    </row>
    <row r="206" spans="2:38" s="246" customFormat="1" ht="69.95" customHeight="1" x14ac:dyDescent="0.25">
      <c r="B206" s="247" t="s">
        <v>20268</v>
      </c>
      <c r="C206" s="262">
        <v>18</v>
      </c>
      <c r="D206" s="263" t="s">
        <v>23077</v>
      </c>
      <c r="E206" s="264" t="s">
        <v>23078</v>
      </c>
      <c r="F206" s="264" t="s">
        <v>22917</v>
      </c>
      <c r="G206" s="264" t="s">
        <v>23079</v>
      </c>
      <c r="H206" s="265" t="s">
        <v>23080</v>
      </c>
      <c r="I206" s="264" t="s">
        <v>20793</v>
      </c>
      <c r="J206" s="264" t="s">
        <v>23072</v>
      </c>
      <c r="K206" s="265" t="s">
        <v>23081</v>
      </c>
      <c r="L206" s="264" t="s">
        <v>20796</v>
      </c>
      <c r="M206" s="264" t="s">
        <v>23063</v>
      </c>
      <c r="N206" s="264" t="s">
        <v>20798</v>
      </c>
      <c r="O206" s="264" t="s">
        <v>22923</v>
      </c>
      <c r="P206" s="264" t="s">
        <v>23082</v>
      </c>
      <c r="Q206" s="265" t="s">
        <v>23083</v>
      </c>
      <c r="R206" s="264" t="s">
        <v>20802</v>
      </c>
      <c r="S206" s="266" t="s">
        <v>22926</v>
      </c>
      <c r="T206" s="266" t="s">
        <v>23084</v>
      </c>
      <c r="U206" s="266" t="s">
        <v>23085</v>
      </c>
      <c r="Z206" s="249"/>
      <c r="AA206" s="249"/>
      <c r="AB206" s="249"/>
      <c r="AC206" s="249"/>
      <c r="AD206" s="249"/>
      <c r="AE206" s="249"/>
      <c r="AF206" s="249"/>
      <c r="AG206" s="242"/>
      <c r="AH206" s="1"/>
      <c r="AI206" s="1"/>
      <c r="AJ206" s="10">
        <v>1</v>
      </c>
      <c r="AK206" s="1"/>
      <c r="AL206" s="1"/>
    </row>
    <row r="207" spans="2:38" s="246" customFormat="1" ht="69.95" customHeight="1" x14ac:dyDescent="0.25">
      <c r="B207" s="247" t="s">
        <v>20268</v>
      </c>
      <c r="C207" s="271">
        <v>19</v>
      </c>
      <c r="D207" s="263" t="s">
        <v>23086</v>
      </c>
      <c r="E207" s="272" t="s">
        <v>23087</v>
      </c>
      <c r="F207" s="272" t="s">
        <v>22944</v>
      </c>
      <c r="G207" s="272" t="s">
        <v>22994</v>
      </c>
      <c r="H207" s="273" t="s">
        <v>23088</v>
      </c>
      <c r="I207" s="272" t="s">
        <v>20740</v>
      </c>
      <c r="J207" s="272" t="s">
        <v>21010</v>
      </c>
      <c r="K207" s="273" t="s">
        <v>23089</v>
      </c>
      <c r="L207" s="272" t="s">
        <v>20743</v>
      </c>
      <c r="M207" s="272" t="s">
        <v>21012</v>
      </c>
      <c r="N207" s="272" t="s">
        <v>21794</v>
      </c>
      <c r="O207" s="272" t="s">
        <v>22948</v>
      </c>
      <c r="P207" s="272" t="s">
        <v>22995</v>
      </c>
      <c r="Q207" s="273" t="s">
        <v>23090</v>
      </c>
      <c r="R207" s="272" t="s">
        <v>20749</v>
      </c>
      <c r="S207" s="274" t="s">
        <v>22951</v>
      </c>
      <c r="T207" s="274" t="s">
        <v>23091</v>
      </c>
      <c r="U207" s="274" t="s">
        <v>23092</v>
      </c>
      <c r="Z207" s="249"/>
      <c r="AA207" s="249"/>
      <c r="AB207" s="249"/>
      <c r="AC207" s="249"/>
      <c r="AD207" s="249"/>
      <c r="AE207" s="249"/>
      <c r="AF207" s="249"/>
      <c r="AG207" s="242"/>
      <c r="AH207" s="1"/>
      <c r="AI207" s="1"/>
      <c r="AJ207" s="10">
        <v>1</v>
      </c>
      <c r="AK207" s="1"/>
      <c r="AL207" s="1"/>
    </row>
    <row r="208" spans="2:38" s="246" customFormat="1" ht="69.95" customHeight="1" x14ac:dyDescent="0.25">
      <c r="B208" s="247" t="s">
        <v>20268</v>
      </c>
      <c r="C208" s="262">
        <v>20</v>
      </c>
      <c r="D208" s="263" t="s">
        <v>23093</v>
      </c>
      <c r="E208" s="264" t="s">
        <v>23094</v>
      </c>
      <c r="F208" s="264" t="s">
        <v>23095</v>
      </c>
      <c r="G208" s="264" t="s">
        <v>23096</v>
      </c>
      <c r="H208" s="265" t="s">
        <v>23097</v>
      </c>
      <c r="I208" s="264" t="s">
        <v>23098</v>
      </c>
      <c r="J208" s="264" t="s">
        <v>23099</v>
      </c>
      <c r="K208" s="265" t="s">
        <v>23100</v>
      </c>
      <c r="L208" s="264" t="s">
        <v>23101</v>
      </c>
      <c r="M208" s="264" t="s">
        <v>23102</v>
      </c>
      <c r="N208" s="264" t="s">
        <v>23103</v>
      </c>
      <c r="O208" s="264" t="s">
        <v>23104</v>
      </c>
      <c r="P208" s="264" t="s">
        <v>23105</v>
      </c>
      <c r="Q208" s="265" t="s">
        <v>22996</v>
      </c>
      <c r="R208" s="264" t="s">
        <v>20895</v>
      </c>
      <c r="S208" s="266" t="s">
        <v>20896</v>
      </c>
      <c r="T208" s="266" t="s">
        <v>21503</v>
      </c>
      <c r="U208" s="266" t="s">
        <v>23106</v>
      </c>
      <c r="Z208" s="249"/>
      <c r="AA208" s="249"/>
      <c r="AB208" s="249"/>
      <c r="AC208" s="249"/>
      <c r="AD208" s="249"/>
      <c r="AE208" s="249"/>
      <c r="AF208" s="249"/>
      <c r="AG208" s="242"/>
      <c r="AH208" s="1"/>
      <c r="AI208" s="1"/>
      <c r="AJ208" s="10">
        <v>1</v>
      </c>
      <c r="AK208" s="1"/>
      <c r="AL208" s="1"/>
    </row>
    <row r="209" spans="2:38" s="246" customFormat="1" ht="69.95" customHeight="1" x14ac:dyDescent="0.25">
      <c r="B209" s="247" t="s">
        <v>20268</v>
      </c>
      <c r="C209" s="271">
        <v>21</v>
      </c>
      <c r="D209" s="263" t="s">
        <v>23107</v>
      </c>
      <c r="E209" s="272" t="s">
        <v>23108</v>
      </c>
      <c r="F209" s="272" t="s">
        <v>23014</v>
      </c>
      <c r="G209" s="272" t="s">
        <v>23109</v>
      </c>
      <c r="H209" s="273" t="s">
        <v>21051</v>
      </c>
      <c r="I209" s="272" t="s">
        <v>21052</v>
      </c>
      <c r="J209" s="272" t="s">
        <v>23110</v>
      </c>
      <c r="K209" s="273" t="s">
        <v>23111</v>
      </c>
      <c r="L209" s="272" t="s">
        <v>21055</v>
      </c>
      <c r="M209" s="272" t="s">
        <v>23112</v>
      </c>
      <c r="N209" s="272" t="s">
        <v>21057</v>
      </c>
      <c r="O209" s="272" t="s">
        <v>21058</v>
      </c>
      <c r="P209" s="272" t="s">
        <v>23113</v>
      </c>
      <c r="Q209" s="273" t="s">
        <v>22996</v>
      </c>
      <c r="R209" s="272" t="s">
        <v>21060</v>
      </c>
      <c r="S209" s="274" t="s">
        <v>21061</v>
      </c>
      <c r="T209" s="274" t="s">
        <v>22530</v>
      </c>
      <c r="U209" s="274" t="s">
        <v>23114</v>
      </c>
      <c r="Z209" s="249"/>
      <c r="AA209" s="249"/>
      <c r="AB209" s="249"/>
      <c r="AC209" s="249"/>
      <c r="AD209" s="249"/>
      <c r="AE209" s="249"/>
      <c r="AF209" s="249"/>
      <c r="AG209" s="242"/>
      <c r="AH209" s="1"/>
      <c r="AI209" s="1"/>
      <c r="AJ209" s="10">
        <v>1</v>
      </c>
      <c r="AK209" s="1"/>
      <c r="AL209" s="1"/>
    </row>
    <row r="210" spans="2:38" s="246" customFormat="1" ht="69.95" customHeight="1" x14ac:dyDescent="0.25">
      <c r="B210" s="247" t="s">
        <v>20268</v>
      </c>
      <c r="C210" s="262">
        <v>22</v>
      </c>
      <c r="D210" s="263" t="s">
        <v>23115</v>
      </c>
      <c r="E210" s="264" t="s">
        <v>23116</v>
      </c>
      <c r="F210" s="264" t="s">
        <v>23014</v>
      </c>
      <c r="G210" s="264" t="s">
        <v>23117</v>
      </c>
      <c r="H210" s="265" t="s">
        <v>21102</v>
      </c>
      <c r="I210" s="264" t="s">
        <v>21103</v>
      </c>
      <c r="J210" s="264" t="s">
        <v>23118</v>
      </c>
      <c r="K210" s="265" t="s">
        <v>23119</v>
      </c>
      <c r="L210" s="264" t="s">
        <v>21106</v>
      </c>
      <c r="M210" s="264" t="s">
        <v>21835</v>
      </c>
      <c r="N210" s="264" t="s">
        <v>21108</v>
      </c>
      <c r="O210" s="264" t="s">
        <v>21109</v>
      </c>
      <c r="P210" s="264" t="s">
        <v>23120</v>
      </c>
      <c r="Q210" s="265" t="s">
        <v>22996</v>
      </c>
      <c r="R210" s="264" t="s">
        <v>21111</v>
      </c>
      <c r="S210" s="266" t="s">
        <v>21112</v>
      </c>
      <c r="T210" s="266" t="s">
        <v>21837</v>
      </c>
      <c r="U210" s="266" t="s">
        <v>23121</v>
      </c>
      <c r="Z210" s="249"/>
      <c r="AA210" s="249"/>
      <c r="AB210" s="249"/>
      <c r="AC210" s="249"/>
      <c r="AD210" s="249"/>
      <c r="AE210" s="249"/>
      <c r="AF210" s="249"/>
      <c r="AG210" s="242"/>
      <c r="AH210" s="1"/>
      <c r="AI210" s="1"/>
      <c r="AJ210" s="10">
        <v>1</v>
      </c>
      <c r="AK210" s="1"/>
      <c r="AL210" s="1"/>
    </row>
    <row r="211" spans="2:38" s="246" customFormat="1" ht="69.95" customHeight="1" x14ac:dyDescent="0.25">
      <c r="B211" s="247" t="s">
        <v>20268</v>
      </c>
      <c r="C211" s="271">
        <v>23</v>
      </c>
      <c r="D211" s="263" t="s">
        <v>23122</v>
      </c>
      <c r="E211" s="272" t="s">
        <v>23123</v>
      </c>
      <c r="F211" s="272" t="s">
        <v>23095</v>
      </c>
      <c r="G211" s="272" t="s">
        <v>23124</v>
      </c>
      <c r="H211" s="273" t="s">
        <v>23125</v>
      </c>
      <c r="I211" s="272" t="s">
        <v>23126</v>
      </c>
      <c r="J211" s="272" t="s">
        <v>23127</v>
      </c>
      <c r="K211" s="273" t="s">
        <v>23128</v>
      </c>
      <c r="L211" s="272" t="s">
        <v>23129</v>
      </c>
      <c r="M211" s="272" t="s">
        <v>23130</v>
      </c>
      <c r="N211" s="272" t="s">
        <v>23131</v>
      </c>
      <c r="O211" s="272" t="s">
        <v>23132</v>
      </c>
      <c r="P211" s="272" t="s">
        <v>23133</v>
      </c>
      <c r="Q211" s="273" t="s">
        <v>23134</v>
      </c>
      <c r="R211" s="272" t="s">
        <v>20895</v>
      </c>
      <c r="S211" s="274" t="s">
        <v>20896</v>
      </c>
      <c r="T211" s="274" t="s">
        <v>21617</v>
      </c>
      <c r="U211" s="274" t="s">
        <v>23135</v>
      </c>
      <c r="Z211" s="249"/>
      <c r="AA211" s="249"/>
      <c r="AB211" s="249"/>
      <c r="AC211" s="249"/>
      <c r="AD211" s="249"/>
      <c r="AE211" s="249"/>
      <c r="AF211" s="249"/>
      <c r="AG211" s="242"/>
      <c r="AH211" s="1"/>
      <c r="AI211" s="1"/>
      <c r="AJ211" s="10">
        <v>1</v>
      </c>
      <c r="AK211" s="1"/>
      <c r="AL211" s="1"/>
    </row>
    <row r="212" spans="2:38" s="246" customFormat="1" ht="69.95" customHeight="1" x14ac:dyDescent="0.25">
      <c r="B212" s="247" t="s">
        <v>20268</v>
      </c>
      <c r="C212" s="262">
        <v>24</v>
      </c>
      <c r="D212" s="263" t="s">
        <v>23136</v>
      </c>
      <c r="E212" s="264" t="s">
        <v>23137</v>
      </c>
      <c r="F212" s="264" t="s">
        <v>23095</v>
      </c>
      <c r="G212" s="264" t="s">
        <v>23138</v>
      </c>
      <c r="H212" s="265" t="s">
        <v>23139</v>
      </c>
      <c r="I212" s="264" t="s">
        <v>23140</v>
      </c>
      <c r="J212" s="264" t="s">
        <v>23141</v>
      </c>
      <c r="K212" s="265" t="s">
        <v>23142</v>
      </c>
      <c r="L212" s="264" t="s">
        <v>23143</v>
      </c>
      <c r="M212" s="264" t="s">
        <v>22310</v>
      </c>
      <c r="N212" s="264" t="s">
        <v>23144</v>
      </c>
      <c r="O212" s="264" t="s">
        <v>23145</v>
      </c>
      <c r="P212" s="264" t="s">
        <v>23146</v>
      </c>
      <c r="Q212" s="265" t="s">
        <v>22996</v>
      </c>
      <c r="R212" s="264" t="s">
        <v>21216</v>
      </c>
      <c r="S212" s="266" t="s">
        <v>21217</v>
      </c>
      <c r="T212" s="266" t="s">
        <v>21617</v>
      </c>
      <c r="U212" s="266" t="s">
        <v>23147</v>
      </c>
      <c r="Z212" s="249"/>
      <c r="AA212" s="249"/>
      <c r="AB212" s="249"/>
      <c r="AC212" s="249"/>
      <c r="AD212" s="249"/>
      <c r="AE212" s="249"/>
      <c r="AF212" s="249"/>
      <c r="AG212" s="242"/>
      <c r="AH212" s="1"/>
      <c r="AI212" s="1"/>
      <c r="AJ212" s="10">
        <v>1</v>
      </c>
      <c r="AK212" s="1"/>
      <c r="AL212" s="1"/>
    </row>
    <row r="213" spans="2:38" s="246" customFormat="1" ht="69.95" customHeight="1" x14ac:dyDescent="0.25">
      <c r="B213" s="247" t="s">
        <v>20268</v>
      </c>
      <c r="C213" s="271">
        <v>25</v>
      </c>
      <c r="D213" s="263" t="s">
        <v>23148</v>
      </c>
      <c r="E213" s="272" t="s">
        <v>23149</v>
      </c>
      <c r="F213" s="272" t="s">
        <v>23014</v>
      </c>
      <c r="G213" s="272" t="s">
        <v>23015</v>
      </c>
      <c r="H213" s="273" t="s">
        <v>21137</v>
      </c>
      <c r="I213" s="272" t="s">
        <v>21138</v>
      </c>
      <c r="J213" s="272" t="s">
        <v>21139</v>
      </c>
      <c r="K213" s="273" t="s">
        <v>23150</v>
      </c>
      <c r="L213" s="272" t="s">
        <v>21141</v>
      </c>
      <c r="M213" s="272" t="s">
        <v>23151</v>
      </c>
      <c r="N213" s="272" t="s">
        <v>21143</v>
      </c>
      <c r="O213" s="272" t="s">
        <v>21144</v>
      </c>
      <c r="P213" s="272" t="s">
        <v>23152</v>
      </c>
      <c r="Q213" s="273" t="s">
        <v>22996</v>
      </c>
      <c r="R213" s="272" t="s">
        <v>20952</v>
      </c>
      <c r="S213" s="274" t="s">
        <v>20953</v>
      </c>
      <c r="T213" s="274" t="s">
        <v>21503</v>
      </c>
      <c r="U213" s="274" t="s">
        <v>23153</v>
      </c>
      <c r="Z213" s="249"/>
      <c r="AA213" s="249"/>
      <c r="AB213" s="249"/>
      <c r="AC213" s="249"/>
      <c r="AD213" s="249"/>
      <c r="AE213" s="249"/>
      <c r="AF213" s="249"/>
      <c r="AG213" s="242"/>
      <c r="AH213" s="1"/>
      <c r="AI213" s="1"/>
      <c r="AJ213" s="10">
        <v>1</v>
      </c>
      <c r="AK213" s="1"/>
      <c r="AL213" s="1"/>
    </row>
    <row r="214" spans="2:38" s="246" customFormat="1" ht="69.95" customHeight="1" x14ac:dyDescent="0.25">
      <c r="B214" s="247" t="s">
        <v>20268</v>
      </c>
      <c r="C214" s="262">
        <v>26</v>
      </c>
      <c r="D214" s="263" t="s">
        <v>23154</v>
      </c>
      <c r="E214" s="264" t="s">
        <v>23155</v>
      </c>
      <c r="F214" s="264" t="s">
        <v>22965</v>
      </c>
      <c r="G214" s="264" t="s">
        <v>23156</v>
      </c>
      <c r="H214" s="265" t="s">
        <v>23157</v>
      </c>
      <c r="I214" s="264" t="s">
        <v>21739</v>
      </c>
      <c r="J214" s="264" t="s">
        <v>22472</v>
      </c>
      <c r="K214" s="265" t="s">
        <v>23158</v>
      </c>
      <c r="L214" s="264" t="s">
        <v>21742</v>
      </c>
      <c r="M214" s="264" t="s">
        <v>22474</v>
      </c>
      <c r="N214" s="264" t="s">
        <v>20745</v>
      </c>
      <c r="O214" s="264" t="s">
        <v>22970</v>
      </c>
      <c r="P214" s="264" t="s">
        <v>22971</v>
      </c>
      <c r="Q214" s="265" t="s">
        <v>23159</v>
      </c>
      <c r="R214" s="264" t="s">
        <v>21747</v>
      </c>
      <c r="S214" s="266" t="s">
        <v>22973</v>
      </c>
      <c r="T214" s="266" t="s">
        <v>23160</v>
      </c>
      <c r="U214" s="266" t="s">
        <v>23161</v>
      </c>
      <c r="Z214" s="249"/>
      <c r="AA214" s="249"/>
      <c r="AB214" s="249"/>
      <c r="AC214" s="249"/>
      <c r="AD214" s="249"/>
      <c r="AE214" s="249"/>
      <c r="AF214" s="249"/>
      <c r="AG214" s="242"/>
      <c r="AH214" s="1"/>
      <c r="AI214" s="1"/>
      <c r="AJ214" s="10">
        <v>1</v>
      </c>
      <c r="AK214" s="1"/>
      <c r="AL214" s="1"/>
    </row>
    <row r="215" spans="2:38" s="246" customFormat="1" ht="69.95" customHeight="1" x14ac:dyDescent="0.25">
      <c r="B215" s="247" t="s">
        <v>20268</v>
      </c>
      <c r="C215" s="271">
        <v>27</v>
      </c>
      <c r="D215" s="263" t="s">
        <v>23162</v>
      </c>
      <c r="E215" s="272" t="s">
        <v>23163</v>
      </c>
      <c r="F215" s="272" t="s">
        <v>22944</v>
      </c>
      <c r="G215" s="272" t="s">
        <v>23164</v>
      </c>
      <c r="H215" s="273" t="s">
        <v>23165</v>
      </c>
      <c r="I215" s="272" t="s">
        <v>20740</v>
      </c>
      <c r="J215" s="272" t="s">
        <v>20871</v>
      </c>
      <c r="K215" s="273" t="s">
        <v>23166</v>
      </c>
      <c r="L215" s="272" t="s">
        <v>20743</v>
      </c>
      <c r="M215" s="272" t="s">
        <v>21164</v>
      </c>
      <c r="N215" s="272" t="s">
        <v>20745</v>
      </c>
      <c r="O215" s="272" t="s">
        <v>22948</v>
      </c>
      <c r="P215" s="272" t="s">
        <v>22949</v>
      </c>
      <c r="Q215" s="273" t="s">
        <v>23167</v>
      </c>
      <c r="R215" s="272" t="s">
        <v>20749</v>
      </c>
      <c r="S215" s="274" t="s">
        <v>22951</v>
      </c>
      <c r="T215" s="274" t="s">
        <v>22997</v>
      </c>
      <c r="U215" s="274" t="s">
        <v>23168</v>
      </c>
      <c r="Z215" s="249"/>
      <c r="AA215" s="249"/>
      <c r="AB215" s="249"/>
      <c r="AC215" s="249"/>
      <c r="AD215" s="249"/>
      <c r="AE215" s="249"/>
      <c r="AF215" s="249"/>
      <c r="AG215" s="242"/>
      <c r="AH215" s="1"/>
      <c r="AI215" s="1"/>
      <c r="AJ215" s="10">
        <v>1</v>
      </c>
      <c r="AK215" s="1"/>
      <c r="AL215" s="1"/>
    </row>
    <row r="216" spans="2:38" s="246" customFormat="1" ht="69.95" customHeight="1" x14ac:dyDescent="0.25">
      <c r="B216" s="247" t="s">
        <v>20268</v>
      </c>
      <c r="C216" s="262">
        <v>28</v>
      </c>
      <c r="D216" s="263" t="s">
        <v>23169</v>
      </c>
      <c r="E216" s="264" t="s">
        <v>23170</v>
      </c>
      <c r="F216" s="264" t="s">
        <v>23001</v>
      </c>
      <c r="G216" s="264" t="s">
        <v>23002</v>
      </c>
      <c r="H216" s="265" t="s">
        <v>23171</v>
      </c>
      <c r="I216" s="264" t="s">
        <v>20758</v>
      </c>
      <c r="J216" s="264" t="s">
        <v>23172</v>
      </c>
      <c r="K216" s="265" t="s">
        <v>23173</v>
      </c>
      <c r="L216" s="264" t="s">
        <v>20761</v>
      </c>
      <c r="M216" s="264" t="s">
        <v>20781</v>
      </c>
      <c r="N216" s="264" t="s">
        <v>22959</v>
      </c>
      <c r="O216" s="264" t="s">
        <v>23005</v>
      </c>
      <c r="P216" s="264" t="s">
        <v>23174</v>
      </c>
      <c r="Q216" s="265" t="s">
        <v>23175</v>
      </c>
      <c r="R216" s="264" t="s">
        <v>23008</v>
      </c>
      <c r="S216" s="266" t="s">
        <v>23009</v>
      </c>
      <c r="T216" s="266" t="s">
        <v>23010</v>
      </c>
      <c r="U216" s="266" t="s">
        <v>23176</v>
      </c>
      <c r="Z216" s="249"/>
      <c r="AA216" s="249"/>
      <c r="AB216" s="249"/>
      <c r="AC216" s="249"/>
      <c r="AD216" s="249"/>
      <c r="AE216" s="249"/>
      <c r="AF216" s="249"/>
      <c r="AG216" s="242"/>
      <c r="AH216" s="1"/>
      <c r="AI216" s="1"/>
      <c r="AJ216" s="10">
        <v>1</v>
      </c>
      <c r="AK216" s="1"/>
      <c r="AL216" s="1"/>
    </row>
    <row r="217" spans="2:38" s="246" customFormat="1" ht="69.95" customHeight="1" x14ac:dyDescent="0.25">
      <c r="B217" s="247" t="s">
        <v>20268</v>
      </c>
      <c r="C217" s="271">
        <v>29</v>
      </c>
      <c r="D217" s="263" t="s">
        <v>23177</v>
      </c>
      <c r="E217" s="272" t="s">
        <v>23178</v>
      </c>
      <c r="F217" s="272" t="s">
        <v>22944</v>
      </c>
      <c r="G217" s="272" t="s">
        <v>22945</v>
      </c>
      <c r="H217" s="273" t="s">
        <v>23179</v>
      </c>
      <c r="I217" s="272" t="s">
        <v>20740</v>
      </c>
      <c r="J217" s="272" t="s">
        <v>23180</v>
      </c>
      <c r="K217" s="273" t="s">
        <v>23181</v>
      </c>
      <c r="L217" s="272" t="s">
        <v>20743</v>
      </c>
      <c r="M217" s="272" t="s">
        <v>20964</v>
      </c>
      <c r="N217" s="272" t="s">
        <v>20798</v>
      </c>
      <c r="O217" s="272" t="s">
        <v>22948</v>
      </c>
      <c r="P217" s="272" t="s">
        <v>23182</v>
      </c>
      <c r="Q217" s="273" t="s">
        <v>23183</v>
      </c>
      <c r="R217" s="272" t="s">
        <v>20749</v>
      </c>
      <c r="S217" s="274" t="s">
        <v>22951</v>
      </c>
      <c r="T217" s="274" t="s">
        <v>23184</v>
      </c>
      <c r="U217" s="274" t="s">
        <v>23185</v>
      </c>
      <c r="Z217" s="249"/>
      <c r="AA217" s="249"/>
      <c r="AB217" s="249"/>
      <c r="AC217" s="249"/>
      <c r="AD217" s="249"/>
      <c r="AE217" s="249"/>
      <c r="AF217" s="249"/>
      <c r="AG217" s="242"/>
      <c r="AH217" s="1"/>
      <c r="AI217" s="1"/>
      <c r="AJ217" s="10">
        <v>1</v>
      </c>
      <c r="AK217" s="1"/>
      <c r="AL217" s="1"/>
    </row>
    <row r="218" spans="2:38" s="246" customFormat="1" ht="69.95" customHeight="1" x14ac:dyDescent="0.25">
      <c r="B218" s="247" t="s">
        <v>20268</v>
      </c>
      <c r="C218" s="262">
        <v>30</v>
      </c>
      <c r="D218" s="263" t="s">
        <v>23186</v>
      </c>
      <c r="E218" s="264" t="s">
        <v>23187</v>
      </c>
      <c r="F218" s="264" t="s">
        <v>22965</v>
      </c>
      <c r="G218" s="264" t="s">
        <v>23156</v>
      </c>
      <c r="H218" s="265" t="s">
        <v>23188</v>
      </c>
      <c r="I218" s="264" t="s">
        <v>21739</v>
      </c>
      <c r="J218" s="264" t="s">
        <v>22472</v>
      </c>
      <c r="K218" s="265" t="s">
        <v>23189</v>
      </c>
      <c r="L218" s="264" t="s">
        <v>21742</v>
      </c>
      <c r="M218" s="264" t="s">
        <v>22474</v>
      </c>
      <c r="N218" s="264" t="s">
        <v>21794</v>
      </c>
      <c r="O218" s="264" t="s">
        <v>22970</v>
      </c>
      <c r="P218" s="264" t="s">
        <v>23190</v>
      </c>
      <c r="Q218" s="265" t="s">
        <v>23191</v>
      </c>
      <c r="R218" s="264" t="s">
        <v>21747</v>
      </c>
      <c r="S218" s="266" t="s">
        <v>22973</v>
      </c>
      <c r="T218" s="266" t="s">
        <v>23055</v>
      </c>
      <c r="U218" s="266" t="s">
        <v>23192</v>
      </c>
      <c r="Z218" s="249"/>
      <c r="AA218" s="249"/>
      <c r="AB218" s="249"/>
      <c r="AC218" s="249"/>
      <c r="AD218" s="249"/>
      <c r="AE218" s="249"/>
      <c r="AF218" s="249"/>
      <c r="AG218" s="242"/>
      <c r="AH218" s="1"/>
      <c r="AI218" s="1"/>
      <c r="AJ218" s="10">
        <v>1</v>
      </c>
      <c r="AK218" s="1"/>
      <c r="AL218" s="1"/>
    </row>
    <row r="219" spans="2:38" s="246" customFormat="1" ht="69.95" customHeight="1" x14ac:dyDescent="0.25">
      <c r="B219" s="247" t="s">
        <v>20268</v>
      </c>
      <c r="C219" s="271">
        <v>31</v>
      </c>
      <c r="D219" s="263" t="s">
        <v>23193</v>
      </c>
      <c r="E219" s="272" t="s">
        <v>23194</v>
      </c>
      <c r="F219" s="272" t="s">
        <v>23095</v>
      </c>
      <c r="G219" s="272" t="s">
        <v>23195</v>
      </c>
      <c r="H219" s="273" t="s">
        <v>23196</v>
      </c>
      <c r="I219" s="272" t="s">
        <v>23197</v>
      </c>
      <c r="J219" s="272" t="s">
        <v>23198</v>
      </c>
      <c r="K219" s="273" t="s">
        <v>23199</v>
      </c>
      <c r="L219" s="272" t="s">
        <v>23200</v>
      </c>
      <c r="M219" s="272" t="s">
        <v>23201</v>
      </c>
      <c r="N219" s="272" t="s">
        <v>23202</v>
      </c>
      <c r="O219" s="272" t="s">
        <v>23203</v>
      </c>
      <c r="P219" s="272" t="s">
        <v>23204</v>
      </c>
      <c r="Q219" s="273" t="s">
        <v>23134</v>
      </c>
      <c r="R219" s="272" t="s">
        <v>20916</v>
      </c>
      <c r="S219" s="274" t="s">
        <v>20917</v>
      </c>
      <c r="T219" s="274" t="s">
        <v>21308</v>
      </c>
      <c r="U219" s="274" t="s">
        <v>23205</v>
      </c>
      <c r="Z219" s="249"/>
      <c r="AA219" s="249"/>
      <c r="AB219" s="249"/>
      <c r="AC219" s="249"/>
      <c r="AD219" s="249"/>
      <c r="AE219" s="249"/>
      <c r="AF219" s="249"/>
      <c r="AG219" s="242"/>
      <c r="AH219" s="1"/>
      <c r="AI219" s="1"/>
      <c r="AJ219" s="10">
        <v>1</v>
      </c>
      <c r="AK219" s="1"/>
      <c r="AL219" s="1"/>
    </row>
    <row r="220" spans="2:38" s="246" customFormat="1" ht="69.95" customHeight="1" x14ac:dyDescent="0.25">
      <c r="B220" s="247" t="s">
        <v>20268</v>
      </c>
      <c r="C220" s="262">
        <v>32</v>
      </c>
      <c r="D220" s="263" t="s">
        <v>23206</v>
      </c>
      <c r="E220" s="264" t="s">
        <v>23207</v>
      </c>
      <c r="F220" s="264" t="s">
        <v>23095</v>
      </c>
      <c r="G220" s="264" t="s">
        <v>23138</v>
      </c>
      <c r="H220" s="265" t="s">
        <v>23208</v>
      </c>
      <c r="I220" s="264" t="s">
        <v>23209</v>
      </c>
      <c r="J220" s="264" t="s">
        <v>23210</v>
      </c>
      <c r="K220" s="265" t="s">
        <v>23211</v>
      </c>
      <c r="L220" s="264" t="s">
        <v>22555</v>
      </c>
      <c r="M220" s="264" t="s">
        <v>23212</v>
      </c>
      <c r="N220" s="264" t="s">
        <v>23213</v>
      </c>
      <c r="O220" s="264" t="s">
        <v>23214</v>
      </c>
      <c r="P220" s="264" t="s">
        <v>23215</v>
      </c>
      <c r="Q220" s="265" t="s">
        <v>22996</v>
      </c>
      <c r="R220" s="264" t="s">
        <v>20952</v>
      </c>
      <c r="S220" s="266" t="s">
        <v>20953</v>
      </c>
      <c r="T220" s="266" t="s">
        <v>21503</v>
      </c>
      <c r="U220" s="266" t="s">
        <v>23216</v>
      </c>
      <c r="Z220" s="249"/>
      <c r="AA220" s="249"/>
      <c r="AB220" s="249"/>
      <c r="AC220" s="249"/>
      <c r="AD220" s="249"/>
      <c r="AE220" s="249"/>
      <c r="AF220" s="249"/>
      <c r="AG220" s="242"/>
      <c r="AH220" s="1"/>
      <c r="AI220" s="1"/>
      <c r="AJ220" s="10">
        <v>1</v>
      </c>
      <c r="AK220" s="1"/>
      <c r="AL220" s="1"/>
    </row>
    <row r="221" spans="2:38" s="246" customFormat="1" ht="69.95" customHeight="1" x14ac:dyDescent="0.25">
      <c r="B221" s="247" t="s">
        <v>20268</v>
      </c>
      <c r="C221" s="271">
        <v>33</v>
      </c>
      <c r="D221" s="263" t="s">
        <v>23217</v>
      </c>
      <c r="E221" s="272" t="s">
        <v>23218</v>
      </c>
      <c r="F221" s="272" t="s">
        <v>23095</v>
      </c>
      <c r="G221" s="272" t="s">
        <v>23124</v>
      </c>
      <c r="H221" s="273" t="s">
        <v>23219</v>
      </c>
      <c r="I221" s="272" t="s">
        <v>23220</v>
      </c>
      <c r="J221" s="272" t="s">
        <v>23221</v>
      </c>
      <c r="K221" s="273" t="s">
        <v>23222</v>
      </c>
      <c r="L221" s="272" t="s">
        <v>23223</v>
      </c>
      <c r="M221" s="272" t="s">
        <v>23224</v>
      </c>
      <c r="N221" s="272" t="s">
        <v>23225</v>
      </c>
      <c r="O221" s="272" t="s">
        <v>23226</v>
      </c>
      <c r="P221" s="272" t="s">
        <v>23227</v>
      </c>
      <c r="Q221" s="273" t="s">
        <v>23228</v>
      </c>
      <c r="R221" s="272" t="s">
        <v>23229</v>
      </c>
      <c r="S221" s="274" t="s">
        <v>23230</v>
      </c>
      <c r="T221" s="274" t="s">
        <v>21279</v>
      </c>
      <c r="U221" s="274" t="s">
        <v>23231</v>
      </c>
      <c r="Z221" s="249"/>
      <c r="AA221" s="249"/>
      <c r="AB221" s="249"/>
      <c r="AC221" s="249"/>
      <c r="AD221" s="249"/>
      <c r="AE221" s="249"/>
      <c r="AF221" s="249"/>
      <c r="AG221" s="242"/>
      <c r="AH221" s="1"/>
      <c r="AI221" s="1"/>
      <c r="AJ221" s="10">
        <v>1</v>
      </c>
      <c r="AK221" s="1"/>
      <c r="AL221" s="1"/>
    </row>
    <row r="222" spans="2:38" s="246" customFormat="1" ht="69.95" customHeight="1" x14ac:dyDescent="0.25">
      <c r="B222" s="247" t="s">
        <v>20268</v>
      </c>
      <c r="C222" s="262">
        <v>34</v>
      </c>
      <c r="D222" s="263" t="s">
        <v>23232</v>
      </c>
      <c r="E222" s="264" t="s">
        <v>23233</v>
      </c>
      <c r="F222" s="264" t="s">
        <v>23095</v>
      </c>
      <c r="G222" s="264" t="s">
        <v>23124</v>
      </c>
      <c r="H222" s="265" t="s">
        <v>23234</v>
      </c>
      <c r="I222" s="264" t="s">
        <v>23235</v>
      </c>
      <c r="J222" s="264" t="s">
        <v>23236</v>
      </c>
      <c r="K222" s="265" t="s">
        <v>23237</v>
      </c>
      <c r="L222" s="264" t="s">
        <v>23238</v>
      </c>
      <c r="M222" s="264" t="s">
        <v>22414</v>
      </c>
      <c r="N222" s="264" t="s">
        <v>23239</v>
      </c>
      <c r="O222" s="264" t="s">
        <v>23240</v>
      </c>
      <c r="P222" s="264" t="s">
        <v>23241</v>
      </c>
      <c r="Q222" s="265" t="s">
        <v>23228</v>
      </c>
      <c r="R222" s="264" t="s">
        <v>20916</v>
      </c>
      <c r="S222" s="266" t="s">
        <v>20917</v>
      </c>
      <c r="T222" s="266" t="s">
        <v>21617</v>
      </c>
      <c r="U222" s="266" t="s">
        <v>23242</v>
      </c>
      <c r="Z222" s="249"/>
      <c r="AA222" s="249"/>
      <c r="AB222" s="249"/>
      <c r="AC222" s="249"/>
      <c r="AD222" s="249"/>
      <c r="AE222" s="249"/>
      <c r="AF222" s="249"/>
      <c r="AG222" s="242"/>
      <c r="AH222" s="1"/>
      <c r="AI222" s="1"/>
      <c r="AJ222" s="10">
        <v>1</v>
      </c>
      <c r="AK222" s="1"/>
      <c r="AL222" s="1"/>
    </row>
    <row r="223" spans="2:38" s="246" customFormat="1" ht="69.95" customHeight="1" x14ac:dyDescent="0.25">
      <c r="B223" s="247" t="s">
        <v>20268</v>
      </c>
      <c r="C223" s="271">
        <v>35</v>
      </c>
      <c r="D223" s="263" t="s">
        <v>23243</v>
      </c>
      <c r="E223" s="272" t="s">
        <v>23244</v>
      </c>
      <c r="F223" s="272" t="s">
        <v>23095</v>
      </c>
      <c r="G223" s="272" t="s">
        <v>23124</v>
      </c>
      <c r="H223" s="273" t="s">
        <v>23245</v>
      </c>
      <c r="I223" s="272" t="s">
        <v>23246</v>
      </c>
      <c r="J223" s="272" t="s">
        <v>23247</v>
      </c>
      <c r="K223" s="273" t="s">
        <v>23248</v>
      </c>
      <c r="L223" s="272" t="s">
        <v>21484</v>
      </c>
      <c r="M223" s="272" t="s">
        <v>21499</v>
      </c>
      <c r="N223" s="272" t="s">
        <v>23249</v>
      </c>
      <c r="O223" s="272" t="s">
        <v>23250</v>
      </c>
      <c r="P223" s="272" t="s">
        <v>23251</v>
      </c>
      <c r="Q223" s="273" t="s">
        <v>22996</v>
      </c>
      <c r="R223" s="272" t="s">
        <v>20916</v>
      </c>
      <c r="S223" s="274" t="s">
        <v>20917</v>
      </c>
      <c r="T223" s="274" t="s">
        <v>21503</v>
      </c>
      <c r="U223" s="274" t="s">
        <v>23252</v>
      </c>
      <c r="Z223" s="249"/>
      <c r="AA223" s="249"/>
      <c r="AB223" s="249"/>
      <c r="AC223" s="249"/>
      <c r="AD223" s="249"/>
      <c r="AE223" s="249"/>
      <c r="AF223" s="249"/>
      <c r="AG223" s="242"/>
      <c r="AH223" s="1"/>
      <c r="AI223" s="1"/>
      <c r="AJ223" s="10">
        <v>1</v>
      </c>
      <c r="AK223" s="1"/>
      <c r="AL223" s="1"/>
    </row>
    <row r="224" spans="2:38" s="246" customFormat="1" ht="69.95" customHeight="1" x14ac:dyDescent="0.25">
      <c r="B224" s="247" t="s">
        <v>20268</v>
      </c>
      <c r="C224" s="262">
        <v>36</v>
      </c>
      <c r="D224" s="263" t="s">
        <v>23253</v>
      </c>
      <c r="E224" s="264" t="s">
        <v>23254</v>
      </c>
      <c r="F224" s="264" t="s">
        <v>23095</v>
      </c>
      <c r="G224" s="264" t="s">
        <v>23255</v>
      </c>
      <c r="H224" s="265" t="s">
        <v>23256</v>
      </c>
      <c r="I224" s="264" t="s">
        <v>23257</v>
      </c>
      <c r="J224" s="264" t="s">
        <v>23258</v>
      </c>
      <c r="K224" s="265" t="s">
        <v>23259</v>
      </c>
      <c r="L224" s="264" t="s">
        <v>23260</v>
      </c>
      <c r="M224" s="264" t="s">
        <v>23261</v>
      </c>
      <c r="N224" s="264" t="s">
        <v>23262</v>
      </c>
      <c r="O224" s="264" t="s">
        <v>23263</v>
      </c>
      <c r="P224" s="264" t="s">
        <v>23264</v>
      </c>
      <c r="Q224" s="265" t="s">
        <v>23228</v>
      </c>
      <c r="R224" s="264" t="s">
        <v>20916</v>
      </c>
      <c r="S224" s="266" t="s">
        <v>20917</v>
      </c>
      <c r="T224" s="266" t="s">
        <v>21617</v>
      </c>
      <c r="U224" s="266" t="s">
        <v>23265</v>
      </c>
      <c r="Z224" s="249"/>
      <c r="AA224" s="249"/>
      <c r="AB224" s="249"/>
      <c r="AC224" s="249"/>
      <c r="AD224" s="249"/>
      <c r="AE224" s="249"/>
      <c r="AF224" s="249"/>
      <c r="AG224" s="242"/>
      <c r="AH224" s="1"/>
      <c r="AI224" s="1"/>
      <c r="AJ224" s="10">
        <v>1</v>
      </c>
      <c r="AK224" s="1"/>
      <c r="AL224" s="1"/>
    </row>
    <row r="225" spans="2:38" s="246" customFormat="1" ht="69.95" customHeight="1" x14ac:dyDescent="0.25">
      <c r="B225" s="247" t="s">
        <v>20268</v>
      </c>
      <c r="C225" s="271">
        <v>37</v>
      </c>
      <c r="D225" s="263" t="s">
        <v>23266</v>
      </c>
      <c r="E225" s="272" t="s">
        <v>23267</v>
      </c>
      <c r="F225" s="272" t="s">
        <v>23014</v>
      </c>
      <c r="G225" s="272" t="s">
        <v>23117</v>
      </c>
      <c r="H225" s="273" t="s">
        <v>21207</v>
      </c>
      <c r="I225" s="272" t="s">
        <v>21208</v>
      </c>
      <c r="J225" s="272" t="s">
        <v>23268</v>
      </c>
      <c r="K225" s="273" t="s">
        <v>23269</v>
      </c>
      <c r="L225" s="272" t="s">
        <v>21211</v>
      </c>
      <c r="M225" s="272" t="s">
        <v>23270</v>
      </c>
      <c r="N225" s="272" t="s">
        <v>21213</v>
      </c>
      <c r="O225" s="272" t="s">
        <v>21214</v>
      </c>
      <c r="P225" s="272" t="s">
        <v>23271</v>
      </c>
      <c r="Q225" s="273" t="s">
        <v>23134</v>
      </c>
      <c r="R225" s="272" t="s">
        <v>21216</v>
      </c>
      <c r="S225" s="274" t="s">
        <v>21217</v>
      </c>
      <c r="T225" s="274" t="s">
        <v>21503</v>
      </c>
      <c r="U225" s="274" t="s">
        <v>23272</v>
      </c>
      <c r="Z225" s="249"/>
      <c r="AA225" s="249"/>
      <c r="AB225" s="249"/>
      <c r="AC225" s="249"/>
      <c r="AD225" s="249"/>
      <c r="AE225" s="249"/>
      <c r="AF225" s="249"/>
      <c r="AG225" s="242"/>
      <c r="AH225" s="1"/>
      <c r="AI225" s="1"/>
      <c r="AJ225" s="10">
        <v>1</v>
      </c>
      <c r="AK225" s="1"/>
      <c r="AL225" s="1"/>
    </row>
    <row r="226" spans="2:38" s="246" customFormat="1" ht="69.95" customHeight="1" x14ac:dyDescent="0.25">
      <c r="B226" s="247" t="s">
        <v>20268</v>
      </c>
      <c r="C226" s="262">
        <v>38</v>
      </c>
      <c r="D226" s="263" t="s">
        <v>23273</v>
      </c>
      <c r="E226" s="264" t="s">
        <v>23274</v>
      </c>
      <c r="F226" s="264" t="s">
        <v>23095</v>
      </c>
      <c r="G226" s="264" t="s">
        <v>23124</v>
      </c>
      <c r="H226" s="265" t="s">
        <v>23275</v>
      </c>
      <c r="I226" s="264" t="s">
        <v>23276</v>
      </c>
      <c r="J226" s="264" t="s">
        <v>23277</v>
      </c>
      <c r="K226" s="265" t="s">
        <v>23278</v>
      </c>
      <c r="L226" s="264" t="s">
        <v>23279</v>
      </c>
      <c r="M226" s="264" t="s">
        <v>23280</v>
      </c>
      <c r="N226" s="264" t="s">
        <v>23281</v>
      </c>
      <c r="O226" s="264" t="s">
        <v>23282</v>
      </c>
      <c r="P226" s="264" t="s">
        <v>23283</v>
      </c>
      <c r="Q226" s="265" t="s">
        <v>22996</v>
      </c>
      <c r="R226" s="264" t="s">
        <v>21216</v>
      </c>
      <c r="S226" s="266" t="s">
        <v>21217</v>
      </c>
      <c r="T226" s="266" t="s">
        <v>21617</v>
      </c>
      <c r="U226" s="266" t="s">
        <v>23284</v>
      </c>
      <c r="Z226" s="249"/>
      <c r="AA226" s="249"/>
      <c r="AB226" s="249"/>
      <c r="AC226" s="249"/>
      <c r="AD226" s="249"/>
      <c r="AE226" s="249"/>
      <c r="AF226" s="249"/>
      <c r="AG226" s="242"/>
      <c r="AH226" s="1"/>
      <c r="AI226" s="1"/>
      <c r="AJ226" s="10">
        <v>1</v>
      </c>
      <c r="AK226" s="1"/>
      <c r="AL226" s="1"/>
    </row>
    <row r="227" spans="2:38" s="246" customFormat="1" ht="69.95" customHeight="1" x14ac:dyDescent="0.25">
      <c r="B227" s="247" t="s">
        <v>20268</v>
      </c>
      <c r="C227" s="271">
        <v>39</v>
      </c>
      <c r="D227" s="263" t="s">
        <v>23285</v>
      </c>
      <c r="E227" s="272" t="s">
        <v>23286</v>
      </c>
      <c r="F227" s="272" t="s">
        <v>23095</v>
      </c>
      <c r="G227" s="272" t="s">
        <v>23255</v>
      </c>
      <c r="H227" s="273" t="s">
        <v>23287</v>
      </c>
      <c r="I227" s="272" t="s">
        <v>23288</v>
      </c>
      <c r="J227" s="272" t="s">
        <v>23289</v>
      </c>
      <c r="K227" s="273" t="s">
        <v>23290</v>
      </c>
      <c r="L227" s="272" t="s">
        <v>23291</v>
      </c>
      <c r="M227" s="272" t="s">
        <v>23292</v>
      </c>
      <c r="N227" s="272" t="s">
        <v>23293</v>
      </c>
      <c r="O227" s="272" t="s">
        <v>23294</v>
      </c>
      <c r="P227" s="272" t="s">
        <v>23295</v>
      </c>
      <c r="Q227" s="273" t="s">
        <v>22996</v>
      </c>
      <c r="R227" s="272" t="s">
        <v>20895</v>
      </c>
      <c r="S227" s="274" t="s">
        <v>20896</v>
      </c>
      <c r="T227" s="274" t="s">
        <v>21617</v>
      </c>
      <c r="U227" s="274" t="s">
        <v>23296</v>
      </c>
      <c r="Z227" s="249"/>
      <c r="AA227" s="249"/>
      <c r="AB227" s="249"/>
      <c r="AC227" s="249"/>
      <c r="AD227" s="249"/>
      <c r="AE227" s="249"/>
      <c r="AF227" s="249"/>
      <c r="AG227" s="242"/>
      <c r="AH227" s="1"/>
      <c r="AI227" s="1"/>
      <c r="AJ227" s="10">
        <v>1</v>
      </c>
      <c r="AK227" s="1"/>
      <c r="AL227" s="1"/>
    </row>
    <row r="228" spans="2:38" s="246" customFormat="1" ht="69.95" customHeight="1" x14ac:dyDescent="0.25">
      <c r="B228" s="247" t="s">
        <v>20268</v>
      </c>
      <c r="C228" s="262">
        <v>40</v>
      </c>
      <c r="D228" s="263" t="s">
        <v>23297</v>
      </c>
      <c r="E228" s="264" t="s">
        <v>23298</v>
      </c>
      <c r="F228" s="264" t="s">
        <v>23095</v>
      </c>
      <c r="G228" s="264" t="s">
        <v>23195</v>
      </c>
      <c r="H228" s="265" t="s">
        <v>23299</v>
      </c>
      <c r="I228" s="264" t="s">
        <v>23300</v>
      </c>
      <c r="J228" s="264" t="s">
        <v>23301</v>
      </c>
      <c r="K228" s="265" t="s">
        <v>22024</v>
      </c>
      <c r="L228" s="264" t="s">
        <v>21318</v>
      </c>
      <c r="M228" s="264" t="s">
        <v>23302</v>
      </c>
      <c r="N228" s="264" t="s">
        <v>23303</v>
      </c>
      <c r="O228" s="264" t="s">
        <v>23304</v>
      </c>
      <c r="P228" s="264" t="s">
        <v>23305</v>
      </c>
      <c r="Q228" s="265" t="s">
        <v>22996</v>
      </c>
      <c r="R228" s="264" t="s">
        <v>20916</v>
      </c>
      <c r="S228" s="266" t="s">
        <v>20917</v>
      </c>
      <c r="T228" s="266" t="s">
        <v>21308</v>
      </c>
      <c r="U228" s="266" t="s">
        <v>23306</v>
      </c>
      <c r="Z228" s="249"/>
      <c r="AA228" s="249"/>
      <c r="AB228" s="249"/>
      <c r="AC228" s="249"/>
      <c r="AD228" s="249"/>
      <c r="AE228" s="249"/>
      <c r="AF228" s="249"/>
      <c r="AG228" s="242"/>
      <c r="AH228" s="1"/>
      <c r="AI228" s="1"/>
      <c r="AJ228" s="10">
        <v>1</v>
      </c>
      <c r="AK228" s="1"/>
      <c r="AL228" s="1"/>
    </row>
    <row r="229" spans="2:38" s="246" customFormat="1" ht="69.95" customHeight="1" x14ac:dyDescent="0.25">
      <c r="B229" s="247" t="s">
        <v>20268</v>
      </c>
      <c r="C229" s="271">
        <v>41</v>
      </c>
      <c r="D229" s="263" t="s">
        <v>23307</v>
      </c>
      <c r="E229" s="272" t="s">
        <v>23308</v>
      </c>
      <c r="F229" s="272" t="s">
        <v>23095</v>
      </c>
      <c r="G229" s="272" t="s">
        <v>23124</v>
      </c>
      <c r="H229" s="273" t="s">
        <v>23309</v>
      </c>
      <c r="I229" s="272" t="s">
        <v>23310</v>
      </c>
      <c r="J229" s="272" t="s">
        <v>23311</v>
      </c>
      <c r="K229" s="273" t="s">
        <v>23312</v>
      </c>
      <c r="L229" s="272" t="s">
        <v>21456</v>
      </c>
      <c r="M229" s="272" t="s">
        <v>22423</v>
      </c>
      <c r="N229" s="272" t="s">
        <v>23313</v>
      </c>
      <c r="O229" s="272" t="s">
        <v>23314</v>
      </c>
      <c r="P229" s="272" t="s">
        <v>23315</v>
      </c>
      <c r="Q229" s="273" t="s">
        <v>22996</v>
      </c>
      <c r="R229" s="272" t="s">
        <v>21216</v>
      </c>
      <c r="S229" s="274" t="s">
        <v>21217</v>
      </c>
      <c r="T229" s="274" t="s">
        <v>21617</v>
      </c>
      <c r="U229" s="274" t="s">
        <v>23316</v>
      </c>
      <c r="Z229" s="249"/>
      <c r="AA229" s="249"/>
      <c r="AB229" s="249"/>
      <c r="AC229" s="249"/>
      <c r="AD229" s="249"/>
      <c r="AE229" s="249"/>
      <c r="AF229" s="249"/>
      <c r="AG229" s="242"/>
      <c r="AH229" s="1"/>
      <c r="AI229" s="1"/>
      <c r="AJ229" s="10">
        <v>1</v>
      </c>
      <c r="AK229" s="1"/>
      <c r="AL229" s="1"/>
    </row>
    <row r="230" spans="2:38" s="246" customFormat="1" ht="69.95" customHeight="1" x14ac:dyDescent="0.25">
      <c r="B230" s="247" t="s">
        <v>20268</v>
      </c>
      <c r="C230" s="262">
        <v>42</v>
      </c>
      <c r="D230" s="263" t="s">
        <v>23317</v>
      </c>
      <c r="E230" s="264" t="s">
        <v>23318</v>
      </c>
      <c r="F230" s="264" t="s">
        <v>23095</v>
      </c>
      <c r="G230" s="264" t="s">
        <v>23138</v>
      </c>
      <c r="H230" s="265" t="s">
        <v>23319</v>
      </c>
      <c r="I230" s="264" t="s">
        <v>23320</v>
      </c>
      <c r="J230" s="264" t="s">
        <v>23321</v>
      </c>
      <c r="K230" s="265" t="s">
        <v>23222</v>
      </c>
      <c r="L230" s="264" t="s">
        <v>23223</v>
      </c>
      <c r="M230" s="264" t="s">
        <v>23322</v>
      </c>
      <c r="N230" s="264" t="s">
        <v>23323</v>
      </c>
      <c r="O230" s="264" t="s">
        <v>23324</v>
      </c>
      <c r="P230" s="264" t="s">
        <v>23325</v>
      </c>
      <c r="Q230" s="265" t="s">
        <v>23228</v>
      </c>
      <c r="R230" s="264" t="s">
        <v>23229</v>
      </c>
      <c r="S230" s="266" t="s">
        <v>23230</v>
      </c>
      <c r="T230" s="266" t="s">
        <v>22000</v>
      </c>
      <c r="U230" s="266" t="s">
        <v>22661</v>
      </c>
      <c r="Z230" s="249"/>
      <c r="AA230" s="249"/>
      <c r="AB230" s="249"/>
      <c r="AC230" s="249"/>
      <c r="AD230" s="249"/>
      <c r="AE230" s="249"/>
      <c r="AF230" s="249"/>
      <c r="AG230" s="242"/>
      <c r="AH230" s="1"/>
      <c r="AI230" s="1"/>
      <c r="AJ230" s="10">
        <v>1</v>
      </c>
      <c r="AK230" s="1"/>
      <c r="AL230" s="1"/>
    </row>
    <row r="231" spans="2:38" s="246" customFormat="1" ht="69.95" customHeight="1" x14ac:dyDescent="0.25">
      <c r="B231" s="247" t="s">
        <v>20268</v>
      </c>
      <c r="C231" s="271">
        <v>43</v>
      </c>
      <c r="D231" s="263" t="s">
        <v>23326</v>
      </c>
      <c r="E231" s="272" t="s">
        <v>23327</v>
      </c>
      <c r="F231" s="272" t="s">
        <v>23014</v>
      </c>
      <c r="G231" s="272" t="s">
        <v>23015</v>
      </c>
      <c r="H231" s="273" t="s">
        <v>21239</v>
      </c>
      <c r="I231" s="272" t="s">
        <v>21240</v>
      </c>
      <c r="J231" s="272" t="s">
        <v>23328</v>
      </c>
      <c r="K231" s="273" t="s">
        <v>21954</v>
      </c>
      <c r="L231" s="272" t="s">
        <v>21243</v>
      </c>
      <c r="M231" s="272" t="s">
        <v>23329</v>
      </c>
      <c r="N231" s="272" t="s">
        <v>21245</v>
      </c>
      <c r="O231" s="272" t="s">
        <v>21246</v>
      </c>
      <c r="P231" s="272" t="s">
        <v>23330</v>
      </c>
      <c r="Q231" s="273" t="s">
        <v>22996</v>
      </c>
      <c r="R231" s="272" t="s">
        <v>20952</v>
      </c>
      <c r="S231" s="274" t="s">
        <v>20953</v>
      </c>
      <c r="T231" s="274" t="s">
        <v>21503</v>
      </c>
      <c r="U231" s="274" t="s">
        <v>23331</v>
      </c>
      <c r="Z231" s="249"/>
      <c r="AA231" s="249"/>
      <c r="AB231" s="249"/>
      <c r="AC231" s="249"/>
      <c r="AD231" s="249"/>
      <c r="AE231" s="249"/>
      <c r="AF231" s="249"/>
      <c r="AG231" s="242"/>
      <c r="AH231" s="1"/>
      <c r="AI231" s="1"/>
      <c r="AJ231" s="10">
        <v>1</v>
      </c>
      <c r="AK231" s="1"/>
      <c r="AL231" s="1"/>
    </row>
    <row r="232" spans="2:38" s="246" customFormat="1" ht="69.95" customHeight="1" x14ac:dyDescent="0.25">
      <c r="B232" s="247" t="s">
        <v>20268</v>
      </c>
      <c r="C232" s="262">
        <v>44</v>
      </c>
      <c r="D232" s="263" t="s">
        <v>23332</v>
      </c>
      <c r="E232" s="264" t="s">
        <v>23333</v>
      </c>
      <c r="F232" s="264" t="s">
        <v>23014</v>
      </c>
      <c r="G232" s="264" t="s">
        <v>23029</v>
      </c>
      <c r="H232" s="265" t="s">
        <v>21253</v>
      </c>
      <c r="I232" s="264" t="s">
        <v>21254</v>
      </c>
      <c r="J232" s="264" t="s">
        <v>23334</v>
      </c>
      <c r="K232" s="265" t="s">
        <v>23335</v>
      </c>
      <c r="L232" s="264" t="s">
        <v>21257</v>
      </c>
      <c r="M232" s="264" t="s">
        <v>22644</v>
      </c>
      <c r="N232" s="264" t="s">
        <v>21259</v>
      </c>
      <c r="O232" s="264" t="s">
        <v>21260</v>
      </c>
      <c r="P232" s="264" t="s">
        <v>23336</v>
      </c>
      <c r="Q232" s="265" t="s">
        <v>23134</v>
      </c>
      <c r="R232" s="264" t="s">
        <v>20916</v>
      </c>
      <c r="S232" s="266" t="s">
        <v>20917</v>
      </c>
      <c r="T232" s="266" t="s">
        <v>21503</v>
      </c>
      <c r="U232" s="266" t="s">
        <v>23337</v>
      </c>
      <c r="Z232" s="249"/>
      <c r="AA232" s="249"/>
      <c r="AB232" s="249"/>
      <c r="AC232" s="249"/>
      <c r="AD232" s="249"/>
      <c r="AE232" s="249"/>
      <c r="AF232" s="249"/>
      <c r="AG232" s="242"/>
      <c r="AH232" s="1"/>
      <c r="AI232" s="1"/>
      <c r="AJ232" s="10">
        <v>1</v>
      </c>
      <c r="AK232" s="1"/>
      <c r="AL232" s="1"/>
    </row>
    <row r="233" spans="2:38" s="246" customFormat="1" ht="69.95" customHeight="1" x14ac:dyDescent="0.25">
      <c r="B233" s="247" t="s">
        <v>20268</v>
      </c>
      <c r="C233" s="271">
        <v>45</v>
      </c>
      <c r="D233" s="263" t="s">
        <v>23338</v>
      </c>
      <c r="E233" s="272" t="s">
        <v>23339</v>
      </c>
      <c r="F233" s="272" t="s">
        <v>23014</v>
      </c>
      <c r="G233" s="272" t="s">
        <v>23029</v>
      </c>
      <c r="H233" s="273" t="s">
        <v>21268</v>
      </c>
      <c r="I233" s="272" t="s">
        <v>21269</v>
      </c>
      <c r="J233" s="272" t="s">
        <v>23340</v>
      </c>
      <c r="K233" s="273" t="s">
        <v>23341</v>
      </c>
      <c r="L233" s="272" t="s">
        <v>21272</v>
      </c>
      <c r="M233" s="272" t="s">
        <v>21289</v>
      </c>
      <c r="N233" s="272" t="s">
        <v>21274</v>
      </c>
      <c r="O233" s="272" t="s">
        <v>21275</v>
      </c>
      <c r="P233" s="272" t="s">
        <v>23342</v>
      </c>
      <c r="Q233" s="273" t="s">
        <v>23228</v>
      </c>
      <c r="R233" s="272" t="s">
        <v>21277</v>
      </c>
      <c r="S233" s="274" t="s">
        <v>21278</v>
      </c>
      <c r="T233" s="274" t="s">
        <v>22000</v>
      </c>
      <c r="U233" s="274" t="s">
        <v>23343</v>
      </c>
      <c r="Z233" s="249"/>
      <c r="AA233" s="249"/>
      <c r="AB233" s="249"/>
      <c r="AC233" s="249"/>
      <c r="AD233" s="249"/>
      <c r="AE233" s="249"/>
      <c r="AF233" s="249"/>
      <c r="AG233" s="242"/>
      <c r="AH233" s="1"/>
      <c r="AI233" s="1"/>
      <c r="AJ233" s="10">
        <v>1</v>
      </c>
      <c r="AK233" s="1"/>
      <c r="AL233" s="1"/>
    </row>
    <row r="234" spans="2:38" s="246" customFormat="1" ht="69.95" customHeight="1" x14ac:dyDescent="0.25">
      <c r="B234" s="247" t="s">
        <v>20268</v>
      </c>
      <c r="C234" s="262">
        <v>46</v>
      </c>
      <c r="D234" s="263" t="s">
        <v>23344</v>
      </c>
      <c r="E234" s="264" t="s">
        <v>23345</v>
      </c>
      <c r="F234" s="264" t="s">
        <v>23014</v>
      </c>
      <c r="G234" s="264" t="s">
        <v>23029</v>
      </c>
      <c r="H234" s="265" t="s">
        <v>21286</v>
      </c>
      <c r="I234" s="264" t="s">
        <v>21287</v>
      </c>
      <c r="J234" s="264" t="s">
        <v>21288</v>
      </c>
      <c r="K234" s="265" t="s">
        <v>23341</v>
      </c>
      <c r="L234" s="264" t="s">
        <v>21272</v>
      </c>
      <c r="M234" s="264" t="s">
        <v>22652</v>
      </c>
      <c r="N234" s="264" t="s">
        <v>21290</v>
      </c>
      <c r="O234" s="264" t="s">
        <v>21291</v>
      </c>
      <c r="P234" s="264" t="s">
        <v>23346</v>
      </c>
      <c r="Q234" s="265" t="s">
        <v>23025</v>
      </c>
      <c r="R234" s="264" t="s">
        <v>21277</v>
      </c>
      <c r="S234" s="266" t="s">
        <v>21278</v>
      </c>
      <c r="T234" s="266" t="s">
        <v>21279</v>
      </c>
      <c r="U234" s="266" t="s">
        <v>23347</v>
      </c>
      <c r="Z234" s="249"/>
      <c r="AA234" s="249"/>
      <c r="AB234" s="249"/>
      <c r="AC234" s="249"/>
      <c r="AD234" s="249"/>
      <c r="AE234" s="249"/>
      <c r="AF234" s="249"/>
      <c r="AG234" s="242"/>
      <c r="AH234" s="1"/>
      <c r="AI234" s="1"/>
      <c r="AJ234" s="10">
        <v>1</v>
      </c>
      <c r="AK234" s="1"/>
      <c r="AL234" s="1"/>
    </row>
    <row r="235" spans="2:38" s="246" customFormat="1" ht="69.95" customHeight="1" x14ac:dyDescent="0.25">
      <c r="B235" s="247" t="s">
        <v>20268</v>
      </c>
      <c r="C235" s="271">
        <v>47</v>
      </c>
      <c r="D235" s="263" t="s">
        <v>23348</v>
      </c>
      <c r="E235" s="272" t="s">
        <v>23349</v>
      </c>
      <c r="F235" s="272" t="s">
        <v>23014</v>
      </c>
      <c r="G235" s="272" t="s">
        <v>23350</v>
      </c>
      <c r="H235" s="273" t="s">
        <v>21299</v>
      </c>
      <c r="I235" s="272" t="s">
        <v>21300</v>
      </c>
      <c r="J235" s="272" t="s">
        <v>23351</v>
      </c>
      <c r="K235" s="273" t="s">
        <v>23352</v>
      </c>
      <c r="L235" s="272" t="s">
        <v>21303</v>
      </c>
      <c r="M235" s="272" t="s">
        <v>23353</v>
      </c>
      <c r="N235" s="272" t="s">
        <v>21305</v>
      </c>
      <c r="O235" s="272" t="s">
        <v>21306</v>
      </c>
      <c r="P235" s="272" t="s">
        <v>21307</v>
      </c>
      <c r="Q235" s="273" t="s">
        <v>23134</v>
      </c>
      <c r="R235" s="272" t="s">
        <v>21216</v>
      </c>
      <c r="S235" s="274" t="s">
        <v>21217</v>
      </c>
      <c r="T235" s="274" t="s">
        <v>21308</v>
      </c>
      <c r="U235" s="274" t="s">
        <v>23354</v>
      </c>
      <c r="Z235" s="249"/>
      <c r="AA235" s="249"/>
      <c r="AB235" s="249"/>
      <c r="AC235" s="249"/>
      <c r="AD235" s="249"/>
      <c r="AE235" s="249"/>
      <c r="AF235" s="249"/>
      <c r="AG235" s="242"/>
      <c r="AH235" s="1"/>
      <c r="AI235" s="1"/>
      <c r="AJ235" s="10">
        <v>1</v>
      </c>
      <c r="AK235" s="1"/>
      <c r="AL235" s="1"/>
    </row>
    <row r="236" spans="2:38" s="246" customFormat="1" ht="69.95" customHeight="1" x14ac:dyDescent="0.25">
      <c r="B236" s="247" t="s">
        <v>20268</v>
      </c>
      <c r="C236" s="262">
        <v>48</v>
      </c>
      <c r="D236" s="263" t="s">
        <v>23355</v>
      </c>
      <c r="E236" s="264" t="s">
        <v>23356</v>
      </c>
      <c r="F236" s="264" t="s">
        <v>23095</v>
      </c>
      <c r="G236" s="264" t="s">
        <v>23124</v>
      </c>
      <c r="H236" s="265" t="s">
        <v>23357</v>
      </c>
      <c r="I236" s="264" t="s">
        <v>23358</v>
      </c>
      <c r="J236" s="264" t="s">
        <v>23359</v>
      </c>
      <c r="K236" s="265" t="s">
        <v>23360</v>
      </c>
      <c r="L236" s="264" t="s">
        <v>23361</v>
      </c>
      <c r="M236" s="264" t="s">
        <v>23362</v>
      </c>
      <c r="N236" s="264" t="s">
        <v>23363</v>
      </c>
      <c r="O236" s="264" t="s">
        <v>23364</v>
      </c>
      <c r="P236" s="264" t="s">
        <v>23365</v>
      </c>
      <c r="Q236" s="265" t="s">
        <v>23228</v>
      </c>
      <c r="R236" s="264" t="s">
        <v>23366</v>
      </c>
      <c r="S236" s="266" t="s">
        <v>23367</v>
      </c>
      <c r="T236" s="266" t="s">
        <v>23368</v>
      </c>
      <c r="U236" s="266" t="s">
        <v>23369</v>
      </c>
      <c r="Z236" s="249"/>
      <c r="AA236" s="249"/>
      <c r="AB236" s="249"/>
      <c r="AC236" s="249"/>
      <c r="AD236" s="249"/>
      <c r="AE236" s="249"/>
      <c r="AF236" s="249"/>
      <c r="AG236" s="242"/>
      <c r="AH236" s="1"/>
      <c r="AI236" s="1"/>
      <c r="AJ236" s="10">
        <v>1</v>
      </c>
      <c r="AK236" s="1"/>
      <c r="AL236" s="1"/>
    </row>
    <row r="237" spans="2:38" s="246" customFormat="1" ht="69.95" customHeight="1" x14ac:dyDescent="0.25">
      <c r="B237" s="247" t="s">
        <v>20268</v>
      </c>
      <c r="C237" s="271">
        <v>49</v>
      </c>
      <c r="D237" s="263" t="s">
        <v>23370</v>
      </c>
      <c r="E237" s="272" t="s">
        <v>23371</v>
      </c>
      <c r="F237" s="272" t="s">
        <v>23014</v>
      </c>
      <c r="G237" s="272" t="s">
        <v>23015</v>
      </c>
      <c r="H237" s="273" t="s">
        <v>21314</v>
      </c>
      <c r="I237" s="272" t="s">
        <v>21315</v>
      </c>
      <c r="J237" s="272" t="s">
        <v>23372</v>
      </c>
      <c r="K237" s="273" t="s">
        <v>23373</v>
      </c>
      <c r="L237" s="272" t="s">
        <v>21318</v>
      </c>
      <c r="M237" s="272" t="s">
        <v>23374</v>
      </c>
      <c r="N237" s="272" t="s">
        <v>21319</v>
      </c>
      <c r="O237" s="272" t="s">
        <v>21320</v>
      </c>
      <c r="P237" s="272" t="s">
        <v>23375</v>
      </c>
      <c r="Q237" s="273" t="s">
        <v>22996</v>
      </c>
      <c r="R237" s="272" t="s">
        <v>21322</v>
      </c>
      <c r="S237" s="274" t="s">
        <v>21323</v>
      </c>
      <c r="T237" s="274" t="s">
        <v>23376</v>
      </c>
      <c r="U237" s="274" t="s">
        <v>23377</v>
      </c>
      <c r="Z237" s="249"/>
      <c r="AA237" s="249"/>
      <c r="AB237" s="249"/>
      <c r="AC237" s="249"/>
      <c r="AD237" s="249"/>
      <c r="AE237" s="249"/>
      <c r="AF237" s="249"/>
      <c r="AG237" s="242"/>
      <c r="AH237" s="1"/>
      <c r="AI237" s="1"/>
      <c r="AJ237" s="10">
        <v>1</v>
      </c>
      <c r="AK237" s="1"/>
      <c r="AL237" s="1"/>
    </row>
    <row r="238" spans="2:38" s="246" customFormat="1" ht="69.95" customHeight="1" x14ac:dyDescent="0.25">
      <c r="B238" s="247" t="s">
        <v>20268</v>
      </c>
      <c r="C238" s="262">
        <v>50</v>
      </c>
      <c r="D238" s="263" t="s">
        <v>23378</v>
      </c>
      <c r="E238" s="264" t="s">
        <v>23379</v>
      </c>
      <c r="F238" s="264" t="s">
        <v>23014</v>
      </c>
      <c r="G238" s="264" t="s">
        <v>23029</v>
      </c>
      <c r="H238" s="265" t="s">
        <v>21358</v>
      </c>
      <c r="I238" s="264" t="s">
        <v>21359</v>
      </c>
      <c r="J238" s="264" t="s">
        <v>22699</v>
      </c>
      <c r="K238" s="265" t="s">
        <v>23380</v>
      </c>
      <c r="L238" s="264" t="s">
        <v>21362</v>
      </c>
      <c r="M238" s="264" t="s">
        <v>23381</v>
      </c>
      <c r="N238" s="264" t="s">
        <v>21364</v>
      </c>
      <c r="O238" s="264" t="s">
        <v>21365</v>
      </c>
      <c r="P238" s="264" t="s">
        <v>21366</v>
      </c>
      <c r="Q238" s="265" t="s">
        <v>22996</v>
      </c>
      <c r="R238" s="264" t="s">
        <v>20895</v>
      </c>
      <c r="S238" s="266" t="s">
        <v>20896</v>
      </c>
      <c r="T238" s="266" t="s">
        <v>21095</v>
      </c>
      <c r="U238" s="266" t="s">
        <v>23382</v>
      </c>
      <c r="Z238" s="249"/>
      <c r="AA238" s="249"/>
      <c r="AB238" s="249"/>
      <c r="AC238" s="249"/>
      <c r="AD238" s="249"/>
      <c r="AE238" s="249"/>
      <c r="AF238" s="249"/>
      <c r="AG238" s="242"/>
      <c r="AH238" s="1"/>
      <c r="AI238" s="1"/>
      <c r="AJ238" s="10">
        <v>1</v>
      </c>
      <c r="AK238" s="1"/>
      <c r="AL238" s="1"/>
    </row>
    <row r="239" spans="2:38" s="246" customFormat="1" ht="69.95" customHeight="1" x14ac:dyDescent="0.25">
      <c r="B239" s="247" t="s">
        <v>20268</v>
      </c>
      <c r="C239" s="271">
        <v>51</v>
      </c>
      <c r="D239" s="263" t="s">
        <v>23383</v>
      </c>
      <c r="E239" s="272" t="s">
        <v>23384</v>
      </c>
      <c r="F239" s="272" t="s">
        <v>23014</v>
      </c>
      <c r="G239" s="272" t="s">
        <v>23029</v>
      </c>
      <c r="H239" s="273" t="s">
        <v>21372</v>
      </c>
      <c r="I239" s="272" t="s">
        <v>21373</v>
      </c>
      <c r="J239" s="272" t="s">
        <v>23385</v>
      </c>
      <c r="K239" s="273" t="s">
        <v>23386</v>
      </c>
      <c r="L239" s="272" t="s">
        <v>21376</v>
      </c>
      <c r="M239" s="272" t="s">
        <v>23387</v>
      </c>
      <c r="N239" s="272" t="s">
        <v>21378</v>
      </c>
      <c r="O239" s="272" t="s">
        <v>21379</v>
      </c>
      <c r="P239" s="272" t="s">
        <v>21380</v>
      </c>
      <c r="Q239" s="273" t="s">
        <v>23025</v>
      </c>
      <c r="R239" s="272" t="s">
        <v>21381</v>
      </c>
      <c r="S239" s="274" t="s">
        <v>21382</v>
      </c>
      <c r="T239" s="274" t="s">
        <v>21279</v>
      </c>
      <c r="U239" s="274" t="s">
        <v>23388</v>
      </c>
      <c r="Z239" s="249"/>
      <c r="AA239" s="249"/>
      <c r="AB239" s="249"/>
      <c r="AC239" s="249"/>
      <c r="AD239" s="249"/>
      <c r="AE239" s="249"/>
      <c r="AF239" s="249"/>
      <c r="AG239" s="242"/>
      <c r="AH239" s="1"/>
      <c r="AI239" s="1"/>
      <c r="AJ239" s="10">
        <v>1</v>
      </c>
      <c r="AK239" s="1"/>
      <c r="AL239" s="1"/>
    </row>
    <row r="240" spans="2:38" s="246" customFormat="1" ht="69.95" customHeight="1" x14ac:dyDescent="0.25">
      <c r="B240" s="247" t="s">
        <v>20268</v>
      </c>
      <c r="C240" s="262">
        <v>52</v>
      </c>
      <c r="D240" s="263" t="s">
        <v>23389</v>
      </c>
      <c r="E240" s="264" t="s">
        <v>23390</v>
      </c>
      <c r="F240" s="264" t="s">
        <v>23014</v>
      </c>
      <c r="G240" s="264" t="s">
        <v>23015</v>
      </c>
      <c r="H240" s="265" t="s">
        <v>21390</v>
      </c>
      <c r="I240" s="264" t="s">
        <v>21391</v>
      </c>
      <c r="J240" s="264" t="s">
        <v>22736</v>
      </c>
      <c r="K240" s="265" t="s">
        <v>23391</v>
      </c>
      <c r="L240" s="264" t="s">
        <v>21394</v>
      </c>
      <c r="M240" s="264" t="s">
        <v>22125</v>
      </c>
      <c r="N240" s="264" t="s">
        <v>21396</v>
      </c>
      <c r="O240" s="264" t="s">
        <v>21397</v>
      </c>
      <c r="P240" s="264" t="s">
        <v>21398</v>
      </c>
      <c r="Q240" s="265" t="s">
        <v>23228</v>
      </c>
      <c r="R240" s="264" t="s">
        <v>21399</v>
      </c>
      <c r="S240" s="266" t="s">
        <v>21400</v>
      </c>
      <c r="T240" s="266" t="s">
        <v>21401</v>
      </c>
      <c r="U240" s="266" t="s">
        <v>23392</v>
      </c>
      <c r="Z240" s="249"/>
      <c r="AA240" s="249"/>
      <c r="AB240" s="249"/>
      <c r="AC240" s="249"/>
      <c r="AD240" s="249"/>
      <c r="AE240" s="249"/>
      <c r="AF240" s="249"/>
      <c r="AG240" s="242"/>
      <c r="AH240" s="1"/>
      <c r="AI240" s="1"/>
      <c r="AJ240" s="10">
        <v>1</v>
      </c>
      <c r="AK240" s="1"/>
      <c r="AL240" s="1"/>
    </row>
    <row r="241" spans="2:38" s="246" customFormat="1" ht="69.95" customHeight="1" x14ac:dyDescent="0.25">
      <c r="B241" s="247" t="s">
        <v>20268</v>
      </c>
      <c r="C241" s="271">
        <v>53</v>
      </c>
      <c r="D241" s="263" t="s">
        <v>23393</v>
      </c>
      <c r="E241" s="272" t="s">
        <v>23394</v>
      </c>
      <c r="F241" s="272" t="s">
        <v>23095</v>
      </c>
      <c r="G241" s="272" t="s">
        <v>23124</v>
      </c>
      <c r="H241" s="273" t="s">
        <v>23395</v>
      </c>
      <c r="I241" s="272" t="s">
        <v>23396</v>
      </c>
      <c r="J241" s="272" t="s">
        <v>23397</v>
      </c>
      <c r="K241" s="273" t="s">
        <v>23211</v>
      </c>
      <c r="L241" s="272" t="s">
        <v>22555</v>
      </c>
      <c r="M241" s="272" t="s">
        <v>23398</v>
      </c>
      <c r="N241" s="272" t="s">
        <v>23399</v>
      </c>
      <c r="O241" s="272" t="s">
        <v>23400</v>
      </c>
      <c r="P241" s="272" t="s">
        <v>23401</v>
      </c>
      <c r="Q241" s="273" t="s">
        <v>22996</v>
      </c>
      <c r="R241" s="272" t="s">
        <v>20952</v>
      </c>
      <c r="S241" s="274" t="s">
        <v>20953</v>
      </c>
      <c r="T241" s="274" t="s">
        <v>21503</v>
      </c>
      <c r="U241" s="274" t="s">
        <v>23402</v>
      </c>
      <c r="Z241" s="249"/>
      <c r="AA241" s="249"/>
      <c r="AB241" s="249"/>
      <c r="AC241" s="249"/>
      <c r="AD241" s="249"/>
      <c r="AE241" s="249"/>
      <c r="AF241" s="249"/>
      <c r="AG241" s="242"/>
      <c r="AH241" s="1"/>
      <c r="AI241" s="1"/>
      <c r="AJ241" s="10">
        <v>1</v>
      </c>
      <c r="AK241" s="1"/>
      <c r="AL241" s="1"/>
    </row>
    <row r="242" spans="2:38" s="246" customFormat="1" ht="69.95" customHeight="1" x14ac:dyDescent="0.25">
      <c r="B242" s="247" t="s">
        <v>20268</v>
      </c>
      <c r="C242" s="262">
        <v>54</v>
      </c>
      <c r="D242" s="263" t="s">
        <v>23403</v>
      </c>
      <c r="E242" s="264" t="s">
        <v>23404</v>
      </c>
      <c r="F242" s="264" t="s">
        <v>23095</v>
      </c>
      <c r="G242" s="264" t="s">
        <v>23124</v>
      </c>
      <c r="H242" s="265" t="s">
        <v>23405</v>
      </c>
      <c r="I242" s="264" t="s">
        <v>23406</v>
      </c>
      <c r="J242" s="264" t="s">
        <v>23407</v>
      </c>
      <c r="K242" s="265" t="s">
        <v>23408</v>
      </c>
      <c r="L242" s="264" t="s">
        <v>21456</v>
      </c>
      <c r="M242" s="264" t="s">
        <v>22754</v>
      </c>
      <c r="N242" s="264" t="s">
        <v>23409</v>
      </c>
      <c r="O242" s="264" t="s">
        <v>23410</v>
      </c>
      <c r="P242" s="264" t="s">
        <v>23411</v>
      </c>
      <c r="Q242" s="265" t="s">
        <v>23025</v>
      </c>
      <c r="R242" s="264" t="s">
        <v>21216</v>
      </c>
      <c r="S242" s="266" t="s">
        <v>21217</v>
      </c>
      <c r="T242" s="266" t="s">
        <v>21503</v>
      </c>
      <c r="U242" s="266" t="s">
        <v>23412</v>
      </c>
      <c r="Z242" s="249"/>
      <c r="AA242" s="249"/>
      <c r="AB242" s="249"/>
      <c r="AC242" s="249"/>
      <c r="AD242" s="249"/>
      <c r="AE242" s="249"/>
      <c r="AF242" s="249"/>
      <c r="AG242" s="242"/>
      <c r="AH242" s="1"/>
      <c r="AI242" s="1"/>
      <c r="AJ242" s="10">
        <v>1</v>
      </c>
      <c r="AK242" s="1"/>
      <c r="AL242" s="1"/>
    </row>
    <row r="243" spans="2:38" s="246" customFormat="1" ht="69.95" customHeight="1" x14ac:dyDescent="0.25">
      <c r="B243" s="247" t="s">
        <v>20268</v>
      </c>
      <c r="C243" s="271">
        <v>55</v>
      </c>
      <c r="D243" s="263" t="s">
        <v>23413</v>
      </c>
      <c r="E243" s="272" t="s">
        <v>23414</v>
      </c>
      <c r="F243" s="272" t="s">
        <v>23095</v>
      </c>
      <c r="G243" s="272" t="s">
        <v>23138</v>
      </c>
      <c r="H243" s="273" t="s">
        <v>23415</v>
      </c>
      <c r="I243" s="272" t="s">
        <v>23416</v>
      </c>
      <c r="J243" s="272" t="s">
        <v>23417</v>
      </c>
      <c r="K243" s="273" t="s">
        <v>23418</v>
      </c>
      <c r="L243" s="272" t="s">
        <v>23419</v>
      </c>
      <c r="M243" s="272" t="s">
        <v>23420</v>
      </c>
      <c r="N243" s="272" t="s">
        <v>23421</v>
      </c>
      <c r="O243" s="272" t="s">
        <v>23422</v>
      </c>
      <c r="P243" s="272" t="s">
        <v>23423</v>
      </c>
      <c r="Q243" s="273" t="s">
        <v>23228</v>
      </c>
      <c r="R243" s="272" t="s">
        <v>23424</v>
      </c>
      <c r="S243" s="274" t="s">
        <v>23425</v>
      </c>
      <c r="T243" s="274" t="s">
        <v>21662</v>
      </c>
      <c r="U243" s="274" t="s">
        <v>23426</v>
      </c>
      <c r="Z243" s="249"/>
      <c r="AA243" s="249"/>
      <c r="AB243" s="249"/>
      <c r="AC243" s="249"/>
      <c r="AD243" s="249"/>
      <c r="AE243" s="249"/>
      <c r="AF243" s="249"/>
      <c r="AG243" s="242"/>
      <c r="AH243" s="1"/>
      <c r="AI243" s="1"/>
      <c r="AJ243" s="10">
        <v>1</v>
      </c>
      <c r="AK243" s="1"/>
      <c r="AL243" s="1"/>
    </row>
    <row r="244" spans="2:38" s="246" customFormat="1" ht="69.95" customHeight="1" x14ac:dyDescent="0.25">
      <c r="B244" s="247" t="s">
        <v>20268</v>
      </c>
      <c r="C244" s="262">
        <v>56</v>
      </c>
      <c r="D244" s="263" t="s">
        <v>23427</v>
      </c>
      <c r="E244" s="264" t="s">
        <v>23428</v>
      </c>
      <c r="F244" s="264" t="s">
        <v>23095</v>
      </c>
      <c r="G244" s="264" t="s">
        <v>23124</v>
      </c>
      <c r="H244" s="265" t="s">
        <v>23429</v>
      </c>
      <c r="I244" s="264" t="s">
        <v>23430</v>
      </c>
      <c r="J244" s="264" t="s">
        <v>23431</v>
      </c>
      <c r="K244" s="265" t="s">
        <v>23432</v>
      </c>
      <c r="L244" s="264" t="s">
        <v>23143</v>
      </c>
      <c r="M244" s="264" t="s">
        <v>23433</v>
      </c>
      <c r="N244" s="264" t="s">
        <v>23434</v>
      </c>
      <c r="O244" s="264" t="s">
        <v>23435</v>
      </c>
      <c r="P244" s="264" t="s">
        <v>23436</v>
      </c>
      <c r="Q244" s="265" t="s">
        <v>22996</v>
      </c>
      <c r="R244" s="264" t="s">
        <v>23437</v>
      </c>
      <c r="S244" s="266" t="s">
        <v>23438</v>
      </c>
      <c r="T244" s="266" t="s">
        <v>22321</v>
      </c>
      <c r="U244" s="266" t="s">
        <v>23439</v>
      </c>
      <c r="Z244" s="249"/>
      <c r="AA244" s="249"/>
      <c r="AB244" s="249"/>
      <c r="AC244" s="249"/>
      <c r="AD244" s="249"/>
      <c r="AE244" s="249"/>
      <c r="AF244" s="249"/>
      <c r="AG244" s="242"/>
      <c r="AH244" s="1"/>
      <c r="AI244" s="1"/>
      <c r="AJ244" s="10">
        <v>1</v>
      </c>
      <c r="AK244" s="1"/>
      <c r="AL244" s="1"/>
    </row>
    <row r="245" spans="2:38" s="246" customFormat="1" ht="69.95" customHeight="1" x14ac:dyDescent="0.25">
      <c r="B245" s="247" t="s">
        <v>20268</v>
      </c>
      <c r="C245" s="271">
        <v>57</v>
      </c>
      <c r="D245" s="263" t="s">
        <v>23440</v>
      </c>
      <c r="E245" s="272" t="s">
        <v>23441</v>
      </c>
      <c r="F245" s="272" t="s">
        <v>23014</v>
      </c>
      <c r="G245" s="272" t="s">
        <v>23029</v>
      </c>
      <c r="H245" s="273" t="s">
        <v>21508</v>
      </c>
      <c r="I245" s="272" t="s">
        <v>21509</v>
      </c>
      <c r="J245" s="272" t="s">
        <v>21510</v>
      </c>
      <c r="K245" s="273" t="s">
        <v>23442</v>
      </c>
      <c r="L245" s="272" t="s">
        <v>21512</v>
      </c>
      <c r="M245" s="272" t="s">
        <v>21642</v>
      </c>
      <c r="N245" s="272" t="s">
        <v>21514</v>
      </c>
      <c r="O245" s="272" t="s">
        <v>21515</v>
      </c>
      <c r="P245" s="272" t="s">
        <v>22206</v>
      </c>
      <c r="Q245" s="273" t="s">
        <v>23228</v>
      </c>
      <c r="R245" s="272" t="s">
        <v>20916</v>
      </c>
      <c r="S245" s="274" t="s">
        <v>20917</v>
      </c>
      <c r="T245" s="274" t="s">
        <v>21617</v>
      </c>
      <c r="U245" s="274" t="s">
        <v>23443</v>
      </c>
      <c r="Z245" s="249"/>
      <c r="AA245" s="249"/>
      <c r="AB245" s="249"/>
      <c r="AC245" s="249"/>
      <c r="AD245" s="249"/>
      <c r="AE245" s="249"/>
      <c r="AF245" s="249"/>
      <c r="AG245" s="242"/>
      <c r="AH245" s="1"/>
      <c r="AI245" s="1"/>
      <c r="AJ245" s="10">
        <v>1</v>
      </c>
      <c r="AK245" s="1"/>
      <c r="AL245" s="1"/>
    </row>
    <row r="246" spans="2:38" s="246" customFormat="1" ht="69.95" customHeight="1" x14ac:dyDescent="0.25">
      <c r="B246" s="247" t="s">
        <v>20268</v>
      </c>
      <c r="C246" s="262">
        <v>58</v>
      </c>
      <c r="D246" s="263" t="s">
        <v>23444</v>
      </c>
      <c r="E246" s="264" t="s">
        <v>23445</v>
      </c>
      <c r="F246" s="264" t="s">
        <v>23014</v>
      </c>
      <c r="G246" s="264" t="s">
        <v>23109</v>
      </c>
      <c r="H246" s="265" t="s">
        <v>21572</v>
      </c>
      <c r="I246" s="264" t="s">
        <v>21573</v>
      </c>
      <c r="J246" s="264" t="s">
        <v>23446</v>
      </c>
      <c r="K246" s="265" t="s">
        <v>23447</v>
      </c>
      <c r="L246" s="264" t="s">
        <v>21576</v>
      </c>
      <c r="M246" s="264" t="s">
        <v>22859</v>
      </c>
      <c r="N246" s="264" t="s">
        <v>21578</v>
      </c>
      <c r="O246" s="264" t="s">
        <v>21579</v>
      </c>
      <c r="P246" s="264" t="s">
        <v>21580</v>
      </c>
      <c r="Q246" s="265" t="s">
        <v>23228</v>
      </c>
      <c r="R246" s="264" t="s">
        <v>21581</v>
      </c>
      <c r="S246" s="266" t="s">
        <v>21582</v>
      </c>
      <c r="T246" s="266" t="s">
        <v>21583</v>
      </c>
      <c r="U246" s="266" t="s">
        <v>23448</v>
      </c>
      <c r="Z246" s="249"/>
      <c r="AA246" s="249"/>
      <c r="AB246" s="249"/>
      <c r="AC246" s="249"/>
      <c r="AD246" s="249"/>
      <c r="AE246" s="249"/>
      <c r="AF246" s="249"/>
      <c r="AG246" s="242"/>
      <c r="AH246" s="1"/>
      <c r="AI246" s="1"/>
      <c r="AJ246" s="10">
        <v>1</v>
      </c>
      <c r="AK246" s="1"/>
      <c r="AL246" s="1"/>
    </row>
    <row r="247" spans="2:38" s="246" customFormat="1" ht="69.95" customHeight="1" x14ac:dyDescent="0.25">
      <c r="B247" s="247" t="s">
        <v>20268</v>
      </c>
      <c r="C247" s="271">
        <v>59</v>
      </c>
      <c r="D247" s="263" t="s">
        <v>23449</v>
      </c>
      <c r="E247" s="272" t="s">
        <v>23450</v>
      </c>
      <c r="F247" s="272" t="s">
        <v>23095</v>
      </c>
      <c r="G247" s="272" t="s">
        <v>23138</v>
      </c>
      <c r="H247" s="273" t="s">
        <v>23451</v>
      </c>
      <c r="I247" s="272" t="s">
        <v>23452</v>
      </c>
      <c r="J247" s="272" t="s">
        <v>23453</v>
      </c>
      <c r="K247" s="273" t="s">
        <v>23454</v>
      </c>
      <c r="L247" s="272" t="s">
        <v>21656</v>
      </c>
      <c r="M247" s="272" t="s">
        <v>22318</v>
      </c>
      <c r="N247" s="272" t="s">
        <v>23455</v>
      </c>
      <c r="O247" s="272" t="s">
        <v>23456</v>
      </c>
      <c r="P247" s="272" t="s">
        <v>23457</v>
      </c>
      <c r="Q247" s="273" t="s">
        <v>22996</v>
      </c>
      <c r="R247" s="272" t="s">
        <v>21660</v>
      </c>
      <c r="S247" s="274" t="s">
        <v>21661</v>
      </c>
      <c r="T247" s="274" t="s">
        <v>23458</v>
      </c>
      <c r="U247" s="274" t="s">
        <v>23459</v>
      </c>
      <c r="Z247" s="249"/>
      <c r="AA247" s="249"/>
      <c r="AB247" s="249"/>
      <c r="AC247" s="249"/>
      <c r="AD247" s="249"/>
      <c r="AE247" s="249"/>
      <c r="AF247" s="249"/>
      <c r="AG247" s="242"/>
      <c r="AH247" s="1"/>
      <c r="AI247" s="1"/>
      <c r="AJ247" s="10">
        <v>1</v>
      </c>
      <c r="AK247" s="1"/>
      <c r="AL247" s="1"/>
    </row>
    <row r="248" spans="2:38" s="246" customFormat="1" ht="69.95" customHeight="1" x14ac:dyDescent="0.25">
      <c r="B248" s="247" t="s">
        <v>20268</v>
      </c>
      <c r="C248" s="262">
        <v>60</v>
      </c>
      <c r="D248" s="263" t="s">
        <v>23460</v>
      </c>
      <c r="E248" s="264" t="s">
        <v>23461</v>
      </c>
      <c r="F248" s="264" t="s">
        <v>23014</v>
      </c>
      <c r="G248" s="264" t="s">
        <v>23109</v>
      </c>
      <c r="H248" s="265" t="s">
        <v>21638</v>
      </c>
      <c r="I248" s="264" t="s">
        <v>21639</v>
      </c>
      <c r="J248" s="264" t="s">
        <v>22308</v>
      </c>
      <c r="K248" s="265" t="s">
        <v>23462</v>
      </c>
      <c r="L248" s="264" t="s">
        <v>21512</v>
      </c>
      <c r="M248" s="264" t="s">
        <v>23433</v>
      </c>
      <c r="N248" s="264" t="s">
        <v>21643</v>
      </c>
      <c r="O248" s="264" t="s">
        <v>21644</v>
      </c>
      <c r="P248" s="264" t="s">
        <v>23463</v>
      </c>
      <c r="Q248" s="265" t="s">
        <v>23025</v>
      </c>
      <c r="R248" s="264" t="s">
        <v>20916</v>
      </c>
      <c r="S248" s="266" t="s">
        <v>20917</v>
      </c>
      <c r="T248" s="266" t="s">
        <v>20954</v>
      </c>
      <c r="U248" s="266" t="s">
        <v>23464</v>
      </c>
      <c r="Z248" s="249"/>
      <c r="AA248" s="249"/>
      <c r="AB248" s="249"/>
      <c r="AC248" s="249"/>
      <c r="AD248" s="249"/>
      <c r="AE248" s="249"/>
      <c r="AF248" s="249"/>
      <c r="AG248" s="242"/>
      <c r="AH248" s="1"/>
      <c r="AI248" s="1"/>
      <c r="AJ248" s="10">
        <v>1</v>
      </c>
      <c r="AK248" s="1"/>
      <c r="AL248" s="1"/>
    </row>
    <row r="249" spans="2:38" s="246" customFormat="1" ht="69.95" customHeight="1" x14ac:dyDescent="0.25">
      <c r="B249" s="247" t="s">
        <v>20268</v>
      </c>
      <c r="C249" s="271">
        <v>61</v>
      </c>
      <c r="D249" s="263" t="s">
        <v>23465</v>
      </c>
      <c r="E249" s="272" t="s">
        <v>23466</v>
      </c>
      <c r="F249" s="272" t="s">
        <v>23014</v>
      </c>
      <c r="G249" s="272" t="s">
        <v>23029</v>
      </c>
      <c r="H249" s="273" t="s">
        <v>21652</v>
      </c>
      <c r="I249" s="272" t="s">
        <v>21653</v>
      </c>
      <c r="J249" s="272" t="s">
        <v>23467</v>
      </c>
      <c r="K249" s="273" t="s">
        <v>23454</v>
      </c>
      <c r="L249" s="272" t="s">
        <v>21656</v>
      </c>
      <c r="M249" s="272" t="s">
        <v>21513</v>
      </c>
      <c r="N249" s="272" t="s">
        <v>21657</v>
      </c>
      <c r="O249" s="272" t="s">
        <v>21658</v>
      </c>
      <c r="P249" s="272" t="s">
        <v>23468</v>
      </c>
      <c r="Q249" s="273" t="s">
        <v>23228</v>
      </c>
      <c r="R249" s="272" t="s">
        <v>21660</v>
      </c>
      <c r="S249" s="274" t="s">
        <v>21661</v>
      </c>
      <c r="T249" s="274" t="s">
        <v>21662</v>
      </c>
      <c r="U249" s="274" t="s">
        <v>23469</v>
      </c>
      <c r="Z249" s="249"/>
      <c r="AA249" s="249"/>
      <c r="AB249" s="249"/>
      <c r="AC249" s="249"/>
      <c r="AD249" s="249"/>
      <c r="AE249" s="249"/>
      <c r="AF249" s="249"/>
      <c r="AG249" s="242"/>
      <c r="AH249" s="1"/>
      <c r="AI249" s="1"/>
      <c r="AJ249" s="10">
        <v>1</v>
      </c>
      <c r="AK249" s="1"/>
      <c r="AL249" s="1"/>
    </row>
    <row r="250" spans="2:38" s="246" customFormat="1" ht="30" customHeight="1" x14ac:dyDescent="0.25">
      <c r="B250" s="292" t="s">
        <v>0</v>
      </c>
      <c r="C250" s="292" t="s">
        <v>20720</v>
      </c>
      <c r="D250" s="292" t="s">
        <v>21666</v>
      </c>
      <c r="E250" s="292" t="s">
        <v>20721</v>
      </c>
      <c r="F250" s="292" t="s">
        <v>20722</v>
      </c>
      <c r="G250" s="292" t="s">
        <v>20722</v>
      </c>
      <c r="H250" s="292" t="s">
        <v>20723</v>
      </c>
      <c r="I250" s="292" t="s">
        <v>20724</v>
      </c>
      <c r="J250" s="292" t="s">
        <v>20724</v>
      </c>
      <c r="K250" s="292" t="s">
        <v>20725</v>
      </c>
      <c r="L250" s="292" t="s">
        <v>21667</v>
      </c>
      <c r="M250" s="292" t="s">
        <v>21667</v>
      </c>
      <c r="N250" s="292" t="s">
        <v>20727</v>
      </c>
      <c r="O250" s="292" t="s">
        <v>20728</v>
      </c>
      <c r="P250" s="292" t="s">
        <v>20728</v>
      </c>
      <c r="Q250" s="292" t="s">
        <v>20729</v>
      </c>
      <c r="R250" s="293" t="s">
        <v>20730</v>
      </c>
      <c r="S250" s="292" t="s">
        <v>21668</v>
      </c>
      <c r="T250" s="292" t="s">
        <v>21668</v>
      </c>
      <c r="U250" s="292" t="s">
        <v>21668</v>
      </c>
      <c r="Z250" s="249"/>
      <c r="AA250" s="249"/>
      <c r="AB250" s="249"/>
      <c r="AC250" s="249"/>
      <c r="AD250" s="249"/>
      <c r="AE250" s="249"/>
      <c r="AF250" s="249"/>
      <c r="AG250"/>
      <c r="AH250" s="1"/>
      <c r="AI250" s="1"/>
      <c r="AJ250" s="10">
        <v>1</v>
      </c>
      <c r="AK250" s="1"/>
      <c r="AL250" s="1"/>
    </row>
    <row r="251" spans="2:38" s="246" customFormat="1" ht="69.95" customHeight="1" x14ac:dyDescent="0.25">
      <c r="B251" s="248" t="s">
        <v>20414</v>
      </c>
      <c r="C251" s="271">
        <v>1</v>
      </c>
      <c r="D251" s="263" t="s">
        <v>23470</v>
      </c>
      <c r="E251" s="272" t="s">
        <v>23471</v>
      </c>
      <c r="F251" s="272" t="s">
        <v>23472</v>
      </c>
      <c r="G251" s="272" t="s">
        <v>23473</v>
      </c>
      <c r="H251" s="273" t="s">
        <v>20885</v>
      </c>
      <c r="I251" s="272" t="s">
        <v>20886</v>
      </c>
      <c r="J251" s="272" t="s">
        <v>23474</v>
      </c>
      <c r="K251" s="273" t="s">
        <v>20888</v>
      </c>
      <c r="L251" s="272" t="s">
        <v>20889</v>
      </c>
      <c r="M251" s="272" t="s">
        <v>23475</v>
      </c>
      <c r="N251" s="272" t="s">
        <v>20891</v>
      </c>
      <c r="O251" s="272" t="s">
        <v>20892</v>
      </c>
      <c r="P251" s="272" t="s">
        <v>23476</v>
      </c>
      <c r="Q251" s="273" t="s">
        <v>23019</v>
      </c>
      <c r="R251" s="272" t="s">
        <v>20895</v>
      </c>
      <c r="S251" s="274" t="s">
        <v>20896</v>
      </c>
      <c r="T251" s="274" t="s">
        <v>21617</v>
      </c>
      <c r="U251" s="274" t="s">
        <v>23477</v>
      </c>
      <c r="Z251" s="249"/>
      <c r="AA251" s="249"/>
      <c r="AB251" s="249"/>
      <c r="AC251" s="249"/>
      <c r="AD251" s="249"/>
      <c r="AE251" s="249"/>
      <c r="AF251" s="249"/>
      <c r="AG251" s="242"/>
      <c r="AH251" s="1"/>
      <c r="AI251" s="1"/>
      <c r="AJ251" s="10">
        <v>1</v>
      </c>
      <c r="AK251" s="1"/>
      <c r="AL251" s="1"/>
    </row>
    <row r="252" spans="2:38" s="246" customFormat="1" ht="69.95" customHeight="1" x14ac:dyDescent="0.25">
      <c r="B252" s="248" t="s">
        <v>20414</v>
      </c>
      <c r="C252" s="262">
        <v>2</v>
      </c>
      <c r="D252" s="263" t="s">
        <v>23478</v>
      </c>
      <c r="E252" s="264" t="s">
        <v>23479</v>
      </c>
      <c r="F252" s="264" t="s">
        <v>23472</v>
      </c>
      <c r="G252" s="264" t="s">
        <v>23480</v>
      </c>
      <c r="H252" s="265" t="s">
        <v>20926</v>
      </c>
      <c r="I252" s="264" t="s">
        <v>20927</v>
      </c>
      <c r="J252" s="264" t="s">
        <v>21774</v>
      </c>
      <c r="K252" s="265" t="s">
        <v>23481</v>
      </c>
      <c r="L252" s="264" t="s">
        <v>20930</v>
      </c>
      <c r="M252" s="264" t="s">
        <v>21499</v>
      </c>
      <c r="N252" s="264" t="s">
        <v>20932</v>
      </c>
      <c r="O252" s="264" t="s">
        <v>20933</v>
      </c>
      <c r="P252" s="264" t="s">
        <v>22424</v>
      </c>
      <c r="Q252" s="265" t="s">
        <v>23025</v>
      </c>
      <c r="R252" s="264" t="s">
        <v>20895</v>
      </c>
      <c r="S252" s="266" t="s">
        <v>20896</v>
      </c>
      <c r="T252" s="266" t="s">
        <v>21617</v>
      </c>
      <c r="U252" s="266" t="s">
        <v>23482</v>
      </c>
      <c r="Z252" s="249"/>
      <c r="AA252" s="249"/>
      <c r="AB252" s="249"/>
      <c r="AC252" s="249"/>
      <c r="AD252" s="249"/>
      <c r="AE252" s="249"/>
      <c r="AF252" s="249"/>
      <c r="AG252" s="242"/>
      <c r="AH252" s="1"/>
      <c r="AI252" s="1"/>
      <c r="AJ252" s="10">
        <v>1</v>
      </c>
      <c r="AK252" s="1"/>
      <c r="AL252" s="1"/>
    </row>
    <row r="253" spans="2:38" s="246" customFormat="1" ht="69.95" customHeight="1" x14ac:dyDescent="0.25">
      <c r="B253" s="248" t="s">
        <v>20414</v>
      </c>
      <c r="C253" s="271">
        <v>3</v>
      </c>
      <c r="D253" s="263" t="s">
        <v>23483</v>
      </c>
      <c r="E253" s="272" t="s">
        <v>23484</v>
      </c>
      <c r="F253" s="272" t="s">
        <v>23472</v>
      </c>
      <c r="G253" s="272" t="s">
        <v>23485</v>
      </c>
      <c r="H253" s="273" t="s">
        <v>20943</v>
      </c>
      <c r="I253" s="272" t="s">
        <v>20944</v>
      </c>
      <c r="J253" s="272" t="s">
        <v>23486</v>
      </c>
      <c r="K253" s="273" t="s">
        <v>23487</v>
      </c>
      <c r="L253" s="272" t="s">
        <v>20947</v>
      </c>
      <c r="M253" s="272" t="s">
        <v>22431</v>
      </c>
      <c r="N253" s="272" t="s">
        <v>20949</v>
      </c>
      <c r="O253" s="272" t="s">
        <v>20950</v>
      </c>
      <c r="P253" s="272" t="s">
        <v>22432</v>
      </c>
      <c r="Q253" s="273" t="s">
        <v>22996</v>
      </c>
      <c r="R253" s="272" t="s">
        <v>20952</v>
      </c>
      <c r="S253" s="274" t="s">
        <v>20953</v>
      </c>
      <c r="T253" s="274" t="s">
        <v>21095</v>
      </c>
      <c r="U253" s="274" t="s">
        <v>23488</v>
      </c>
      <c r="Z253" s="249"/>
      <c r="AA253" s="249"/>
      <c r="AB253" s="249"/>
      <c r="AC253" s="249"/>
      <c r="AD253" s="249"/>
      <c r="AE253" s="249"/>
      <c r="AF253" s="249"/>
      <c r="AG253" s="242"/>
      <c r="AH253" s="1"/>
      <c r="AI253" s="1"/>
      <c r="AJ253" s="10">
        <v>1</v>
      </c>
      <c r="AK253" s="1"/>
      <c r="AL253" s="1"/>
    </row>
    <row r="254" spans="2:38" s="246" customFormat="1" ht="69.95" customHeight="1" x14ac:dyDescent="0.25">
      <c r="B254" s="300" t="s">
        <v>20414</v>
      </c>
      <c r="C254" s="262">
        <v>4</v>
      </c>
      <c r="D254" s="263" t="s">
        <v>23489</v>
      </c>
      <c r="E254" s="264" t="s">
        <v>23490</v>
      </c>
      <c r="F254" s="264" t="s">
        <v>23472</v>
      </c>
      <c r="G254" s="264" t="s">
        <v>23480</v>
      </c>
      <c r="H254" s="265" t="s">
        <v>21051</v>
      </c>
      <c r="I254" s="264" t="s">
        <v>21052</v>
      </c>
      <c r="J254" s="264" t="s">
        <v>23491</v>
      </c>
      <c r="K254" s="265" t="s">
        <v>23492</v>
      </c>
      <c r="L254" s="264" t="s">
        <v>21055</v>
      </c>
      <c r="M254" s="264" t="s">
        <v>23112</v>
      </c>
      <c r="N254" s="264" t="s">
        <v>21057</v>
      </c>
      <c r="O254" s="264" t="s">
        <v>21058</v>
      </c>
      <c r="P254" s="264" t="s">
        <v>21813</v>
      </c>
      <c r="Q254" s="265" t="s">
        <v>22996</v>
      </c>
      <c r="R254" s="264" t="s">
        <v>21060</v>
      </c>
      <c r="S254" s="266" t="s">
        <v>21061</v>
      </c>
      <c r="T254" s="266" t="s">
        <v>22530</v>
      </c>
      <c r="U254" s="266" t="s">
        <v>23493</v>
      </c>
      <c r="Z254" s="249"/>
      <c r="AA254" s="249"/>
      <c r="AB254" s="249"/>
      <c r="AC254" s="249"/>
      <c r="AD254" s="249"/>
      <c r="AE254" s="249"/>
      <c r="AF254" s="249"/>
      <c r="AG254" s="242"/>
      <c r="AH254" s="1"/>
      <c r="AI254" s="1"/>
      <c r="AJ254" s="10">
        <v>1</v>
      </c>
      <c r="AK254" s="1"/>
      <c r="AL254" s="1"/>
    </row>
    <row r="255" spans="2:38" s="246" customFormat="1" ht="69.95" customHeight="1" x14ac:dyDescent="0.25">
      <c r="B255" s="248" t="s">
        <v>20414</v>
      </c>
      <c r="C255" s="271">
        <v>5</v>
      </c>
      <c r="D255" s="263" t="s">
        <v>23494</v>
      </c>
      <c r="E255" s="272" t="s">
        <v>23495</v>
      </c>
      <c r="F255" s="272" t="s">
        <v>23496</v>
      </c>
      <c r="G255" s="272" t="s">
        <v>23497</v>
      </c>
      <c r="H255" s="273" t="s">
        <v>23498</v>
      </c>
      <c r="I255" s="272" t="s">
        <v>23499</v>
      </c>
      <c r="J255" s="272" t="s">
        <v>23500</v>
      </c>
      <c r="K255" s="273" t="s">
        <v>23100</v>
      </c>
      <c r="L255" s="272" t="s">
        <v>23101</v>
      </c>
      <c r="M255" s="272" t="s">
        <v>23501</v>
      </c>
      <c r="N255" s="272" t="s">
        <v>23502</v>
      </c>
      <c r="O255" s="272" t="s">
        <v>23503</v>
      </c>
      <c r="P255" s="272" t="s">
        <v>23504</v>
      </c>
      <c r="Q255" s="273" t="s">
        <v>22996</v>
      </c>
      <c r="R255" s="272" t="s">
        <v>20895</v>
      </c>
      <c r="S255" s="274" t="s">
        <v>20896</v>
      </c>
      <c r="T255" s="274" t="s">
        <v>21308</v>
      </c>
      <c r="U255" s="274" t="s">
        <v>23505</v>
      </c>
      <c r="Z255" s="249"/>
      <c r="AA255" s="249"/>
      <c r="AB255" s="249"/>
      <c r="AC255" s="249"/>
      <c r="AD255" s="249"/>
      <c r="AE255" s="249"/>
      <c r="AF255" s="249"/>
      <c r="AG255" s="242"/>
      <c r="AH255" s="1"/>
      <c r="AI255" s="1"/>
      <c r="AJ255" s="10">
        <v>1</v>
      </c>
      <c r="AK255" s="1"/>
      <c r="AL255" s="1"/>
    </row>
    <row r="256" spans="2:38" s="246" customFormat="1" ht="69.95" customHeight="1" x14ac:dyDescent="0.25">
      <c r="B256" s="248" t="s">
        <v>20414</v>
      </c>
      <c r="C256" s="262">
        <v>6</v>
      </c>
      <c r="D256" s="263" t="s">
        <v>23506</v>
      </c>
      <c r="E256" s="264" t="s">
        <v>23507</v>
      </c>
      <c r="F256" s="264" t="s">
        <v>23472</v>
      </c>
      <c r="G256" s="264" t="s">
        <v>23508</v>
      </c>
      <c r="H256" s="265" t="s">
        <v>21102</v>
      </c>
      <c r="I256" s="264" t="s">
        <v>21103</v>
      </c>
      <c r="J256" s="264" t="s">
        <v>23509</v>
      </c>
      <c r="K256" s="265" t="s">
        <v>23510</v>
      </c>
      <c r="L256" s="264" t="s">
        <v>21106</v>
      </c>
      <c r="M256" s="264" t="s">
        <v>21812</v>
      </c>
      <c r="N256" s="264" t="s">
        <v>21108</v>
      </c>
      <c r="O256" s="264" t="s">
        <v>21109</v>
      </c>
      <c r="P256" s="264" t="s">
        <v>23511</v>
      </c>
      <c r="Q256" s="265" t="s">
        <v>22996</v>
      </c>
      <c r="R256" s="264" t="s">
        <v>21111</v>
      </c>
      <c r="S256" s="266" t="s">
        <v>21112</v>
      </c>
      <c r="T256" s="266" t="s">
        <v>21837</v>
      </c>
      <c r="U256" s="266" t="s">
        <v>23512</v>
      </c>
      <c r="Z256" s="249"/>
      <c r="AA256" s="249"/>
      <c r="AB256" s="249"/>
      <c r="AC256" s="249"/>
      <c r="AD256" s="249"/>
      <c r="AE256" s="249"/>
      <c r="AF256" s="249"/>
      <c r="AG256" s="242"/>
      <c r="AH256" s="1"/>
      <c r="AI256" s="1"/>
      <c r="AJ256" s="10">
        <v>1</v>
      </c>
      <c r="AK256" s="1"/>
      <c r="AL256" s="1"/>
    </row>
    <row r="257" spans="2:38" s="246" customFormat="1" ht="69.95" customHeight="1" x14ac:dyDescent="0.25">
      <c r="B257" s="248" t="s">
        <v>20414</v>
      </c>
      <c r="C257" s="271">
        <v>7</v>
      </c>
      <c r="D257" s="263" t="s">
        <v>23513</v>
      </c>
      <c r="E257" s="272" t="s">
        <v>23514</v>
      </c>
      <c r="F257" s="272" t="s">
        <v>23496</v>
      </c>
      <c r="G257" s="272" t="s">
        <v>23515</v>
      </c>
      <c r="H257" s="273" t="s">
        <v>23516</v>
      </c>
      <c r="I257" s="272" t="s">
        <v>23517</v>
      </c>
      <c r="J257" s="272" t="s">
        <v>23518</v>
      </c>
      <c r="K257" s="273" t="s">
        <v>21210</v>
      </c>
      <c r="L257" s="272" t="s">
        <v>21211</v>
      </c>
      <c r="M257" s="272" t="s">
        <v>23270</v>
      </c>
      <c r="N257" s="272" t="s">
        <v>23519</v>
      </c>
      <c r="O257" s="272" t="s">
        <v>23520</v>
      </c>
      <c r="P257" s="272" t="s">
        <v>23521</v>
      </c>
      <c r="Q257" s="273" t="s">
        <v>22996</v>
      </c>
      <c r="R257" s="272" t="s">
        <v>21216</v>
      </c>
      <c r="S257" s="274" t="s">
        <v>21217</v>
      </c>
      <c r="T257" s="274" t="s">
        <v>21617</v>
      </c>
      <c r="U257" s="274" t="s">
        <v>23272</v>
      </c>
      <c r="Z257" s="249"/>
      <c r="AA257" s="249"/>
      <c r="AB257" s="249"/>
      <c r="AC257" s="249"/>
      <c r="AD257" s="249"/>
      <c r="AE257" s="249"/>
      <c r="AF257" s="249"/>
      <c r="AG257" s="242"/>
      <c r="AH257" s="1"/>
      <c r="AI257" s="1"/>
      <c r="AJ257" s="10">
        <v>1</v>
      </c>
      <c r="AK257" s="1"/>
      <c r="AL257" s="1"/>
    </row>
    <row r="258" spans="2:38" s="246" customFormat="1" ht="69.95" customHeight="1" x14ac:dyDescent="0.25">
      <c r="B258" s="248" t="s">
        <v>20414</v>
      </c>
      <c r="C258" s="262">
        <v>8</v>
      </c>
      <c r="D258" s="263" t="s">
        <v>23522</v>
      </c>
      <c r="E258" s="264" t="s">
        <v>23523</v>
      </c>
      <c r="F258" s="264" t="s">
        <v>23472</v>
      </c>
      <c r="G258" s="264" t="s">
        <v>23524</v>
      </c>
      <c r="H258" s="265" t="s">
        <v>21137</v>
      </c>
      <c r="I258" s="264" t="s">
        <v>21138</v>
      </c>
      <c r="J258" s="264" t="s">
        <v>21139</v>
      </c>
      <c r="K258" s="265" t="s">
        <v>21140</v>
      </c>
      <c r="L258" s="264" t="s">
        <v>21141</v>
      </c>
      <c r="M258" s="264" t="s">
        <v>23151</v>
      </c>
      <c r="N258" s="264" t="s">
        <v>21143</v>
      </c>
      <c r="O258" s="264" t="s">
        <v>21144</v>
      </c>
      <c r="P258" s="264" t="s">
        <v>22573</v>
      </c>
      <c r="Q258" s="265" t="s">
        <v>22996</v>
      </c>
      <c r="R258" s="264" t="s">
        <v>20952</v>
      </c>
      <c r="S258" s="266" t="s">
        <v>20953</v>
      </c>
      <c r="T258" s="266" t="s">
        <v>21617</v>
      </c>
      <c r="U258" s="266" t="s">
        <v>23525</v>
      </c>
      <c r="Z258" s="249"/>
      <c r="AA258" s="249"/>
      <c r="AB258" s="249"/>
      <c r="AC258" s="249"/>
      <c r="AD258" s="249"/>
      <c r="AE258" s="249"/>
      <c r="AF258" s="249"/>
      <c r="AG258" s="242"/>
      <c r="AH258" s="1"/>
      <c r="AI258" s="1"/>
      <c r="AJ258" s="10">
        <v>1</v>
      </c>
      <c r="AK258" s="1"/>
      <c r="AL258" s="1"/>
    </row>
    <row r="259" spans="2:38" s="246" customFormat="1" ht="69.95" customHeight="1" x14ac:dyDescent="0.25">
      <c r="B259" s="248" t="s">
        <v>20414</v>
      </c>
      <c r="C259" s="271">
        <v>9</v>
      </c>
      <c r="D259" s="263" t="s">
        <v>23526</v>
      </c>
      <c r="E259" s="272" t="s">
        <v>23527</v>
      </c>
      <c r="F259" s="272" t="s">
        <v>23496</v>
      </c>
      <c r="G259" s="272" t="s">
        <v>23515</v>
      </c>
      <c r="H259" s="273" t="s">
        <v>23528</v>
      </c>
      <c r="I259" s="272" t="s">
        <v>23529</v>
      </c>
      <c r="J259" s="272" t="s">
        <v>23530</v>
      </c>
      <c r="K259" s="273" t="s">
        <v>23531</v>
      </c>
      <c r="L259" s="272" t="s">
        <v>23532</v>
      </c>
      <c r="M259" s="272" t="s">
        <v>23533</v>
      </c>
      <c r="N259" s="272" t="s">
        <v>23534</v>
      </c>
      <c r="O259" s="272" t="s">
        <v>23535</v>
      </c>
      <c r="P259" s="272" t="s">
        <v>23536</v>
      </c>
      <c r="Q259" s="273" t="s">
        <v>23228</v>
      </c>
      <c r="R259" s="272" t="s">
        <v>21216</v>
      </c>
      <c r="S259" s="274" t="s">
        <v>21217</v>
      </c>
      <c r="T259" s="274" t="s">
        <v>21503</v>
      </c>
      <c r="U259" s="274" t="s">
        <v>23537</v>
      </c>
      <c r="Z259" s="249"/>
      <c r="AA259" s="249"/>
      <c r="AB259" s="249"/>
      <c r="AC259" s="249"/>
      <c r="AD259" s="249"/>
      <c r="AE259" s="249"/>
      <c r="AF259" s="249"/>
      <c r="AG259" s="242"/>
      <c r="AH259" s="1"/>
      <c r="AI259" s="1"/>
      <c r="AJ259" s="10">
        <v>1</v>
      </c>
      <c r="AK259" s="1"/>
      <c r="AL259" s="1"/>
    </row>
    <row r="260" spans="2:38" s="246" customFormat="1" ht="69.95" customHeight="1" x14ac:dyDescent="0.25">
      <c r="B260" s="248" t="s">
        <v>20414</v>
      </c>
      <c r="C260" s="262">
        <v>10</v>
      </c>
      <c r="D260" s="263" t="s">
        <v>23538</v>
      </c>
      <c r="E260" s="264" t="s">
        <v>23539</v>
      </c>
      <c r="F260" s="264" t="s">
        <v>23496</v>
      </c>
      <c r="G260" s="264" t="s">
        <v>23540</v>
      </c>
      <c r="H260" s="265" t="s">
        <v>23541</v>
      </c>
      <c r="I260" s="264" t="s">
        <v>23396</v>
      </c>
      <c r="J260" s="264" t="s">
        <v>23542</v>
      </c>
      <c r="K260" s="265" t="s">
        <v>23543</v>
      </c>
      <c r="L260" s="264" t="s">
        <v>23544</v>
      </c>
      <c r="M260" s="264" t="s">
        <v>23545</v>
      </c>
      <c r="N260" s="264" t="s">
        <v>23546</v>
      </c>
      <c r="O260" s="264" t="s">
        <v>23547</v>
      </c>
      <c r="P260" s="264" t="s">
        <v>23548</v>
      </c>
      <c r="Q260" s="265" t="s">
        <v>22996</v>
      </c>
      <c r="R260" s="264" t="s">
        <v>20916</v>
      </c>
      <c r="S260" s="266" t="s">
        <v>20917</v>
      </c>
      <c r="T260" s="266" t="s">
        <v>20954</v>
      </c>
      <c r="U260" s="266" t="s">
        <v>23549</v>
      </c>
      <c r="Z260" s="249"/>
      <c r="AA260" s="249"/>
      <c r="AB260" s="249"/>
      <c r="AC260" s="249"/>
      <c r="AD260" s="249"/>
      <c r="AE260" s="249"/>
      <c r="AF260" s="249"/>
      <c r="AG260" s="242"/>
      <c r="AH260" s="1"/>
      <c r="AI260" s="1"/>
      <c r="AJ260" s="10">
        <v>1</v>
      </c>
      <c r="AK260" s="1"/>
      <c r="AL260" s="1"/>
    </row>
    <row r="261" spans="2:38" s="246" customFormat="1" ht="69.95" customHeight="1" x14ac:dyDescent="0.25">
      <c r="B261" s="248" t="s">
        <v>20414</v>
      </c>
      <c r="C261" s="271">
        <v>11</v>
      </c>
      <c r="D261" s="263" t="s">
        <v>23550</v>
      </c>
      <c r="E261" s="272" t="s">
        <v>23551</v>
      </c>
      <c r="F261" s="272" t="s">
        <v>23496</v>
      </c>
      <c r="G261" s="272" t="s">
        <v>23515</v>
      </c>
      <c r="H261" s="273" t="s">
        <v>23552</v>
      </c>
      <c r="I261" s="272" t="s">
        <v>23553</v>
      </c>
      <c r="J261" s="272" t="s">
        <v>23554</v>
      </c>
      <c r="K261" s="273" t="s">
        <v>23555</v>
      </c>
      <c r="L261" s="272" t="s">
        <v>23556</v>
      </c>
      <c r="M261" s="272" t="s">
        <v>23557</v>
      </c>
      <c r="N261" s="272" t="s">
        <v>23558</v>
      </c>
      <c r="O261" s="272" t="s">
        <v>23559</v>
      </c>
      <c r="P261" s="272" t="s">
        <v>23560</v>
      </c>
      <c r="Q261" s="273" t="s">
        <v>23228</v>
      </c>
      <c r="R261" s="272" t="s">
        <v>20916</v>
      </c>
      <c r="S261" s="274" t="s">
        <v>20917</v>
      </c>
      <c r="T261" s="274" t="s">
        <v>21617</v>
      </c>
      <c r="U261" s="274" t="s">
        <v>23561</v>
      </c>
      <c r="Z261" s="249"/>
      <c r="AA261" s="249"/>
      <c r="AB261" s="249"/>
      <c r="AC261" s="249"/>
      <c r="AD261" s="249"/>
      <c r="AE261" s="249"/>
      <c r="AF261" s="249"/>
      <c r="AG261" s="242"/>
      <c r="AH261" s="1"/>
      <c r="AI261" s="1"/>
      <c r="AJ261" s="10">
        <v>1</v>
      </c>
      <c r="AK261" s="1"/>
      <c r="AL261" s="1"/>
    </row>
    <row r="262" spans="2:38" s="246" customFormat="1" ht="69.95" customHeight="1" x14ac:dyDescent="0.25">
      <c r="B262" s="248" t="s">
        <v>20414</v>
      </c>
      <c r="C262" s="262">
        <v>12</v>
      </c>
      <c r="D262" s="263" t="s">
        <v>23562</v>
      </c>
      <c r="E262" s="264" t="s">
        <v>23563</v>
      </c>
      <c r="F262" s="264" t="s">
        <v>23496</v>
      </c>
      <c r="G262" s="264" t="s">
        <v>23540</v>
      </c>
      <c r="H262" s="265" t="s">
        <v>23564</v>
      </c>
      <c r="I262" s="264" t="s">
        <v>23565</v>
      </c>
      <c r="J262" s="264" t="s">
        <v>23566</v>
      </c>
      <c r="K262" s="265" t="s">
        <v>23567</v>
      </c>
      <c r="L262" s="264" t="s">
        <v>20930</v>
      </c>
      <c r="M262" s="264" t="s">
        <v>23568</v>
      </c>
      <c r="N262" s="264" t="s">
        <v>23569</v>
      </c>
      <c r="O262" s="264" t="s">
        <v>23570</v>
      </c>
      <c r="P262" s="264" t="s">
        <v>23571</v>
      </c>
      <c r="Q262" s="265" t="s">
        <v>22996</v>
      </c>
      <c r="R262" s="264" t="s">
        <v>20895</v>
      </c>
      <c r="S262" s="266" t="s">
        <v>20896</v>
      </c>
      <c r="T262" s="266" t="s">
        <v>22017</v>
      </c>
      <c r="U262" s="266" t="s">
        <v>23572</v>
      </c>
      <c r="Z262" s="249"/>
      <c r="AA262" s="249"/>
      <c r="AB262" s="249"/>
      <c r="AC262" s="249"/>
      <c r="AD262" s="249"/>
      <c r="AE262" s="249"/>
      <c r="AF262" s="249"/>
      <c r="AG262" s="242"/>
      <c r="AH262" s="1"/>
      <c r="AI262" s="1"/>
      <c r="AJ262" s="10">
        <v>1</v>
      </c>
      <c r="AK262" s="1"/>
      <c r="AL262" s="1"/>
    </row>
    <row r="263" spans="2:38" s="246" customFormat="1" ht="69.95" customHeight="1" x14ac:dyDescent="0.25">
      <c r="B263" s="248" t="s">
        <v>20414</v>
      </c>
      <c r="C263" s="271">
        <v>13</v>
      </c>
      <c r="D263" s="263" t="s">
        <v>23573</v>
      </c>
      <c r="E263" s="272" t="s">
        <v>23574</v>
      </c>
      <c r="F263" s="272" t="s">
        <v>23496</v>
      </c>
      <c r="G263" s="272" t="s">
        <v>23575</v>
      </c>
      <c r="H263" s="273" t="s">
        <v>23576</v>
      </c>
      <c r="I263" s="272" t="s">
        <v>23577</v>
      </c>
      <c r="J263" s="272" t="s">
        <v>23578</v>
      </c>
      <c r="K263" s="273" t="s">
        <v>23579</v>
      </c>
      <c r="L263" s="272" t="s">
        <v>23291</v>
      </c>
      <c r="M263" s="272" t="s">
        <v>23580</v>
      </c>
      <c r="N263" s="272" t="s">
        <v>23581</v>
      </c>
      <c r="O263" s="272" t="s">
        <v>23582</v>
      </c>
      <c r="P263" s="272" t="s">
        <v>23583</v>
      </c>
      <c r="Q263" s="273" t="s">
        <v>22996</v>
      </c>
      <c r="R263" s="272" t="s">
        <v>20895</v>
      </c>
      <c r="S263" s="274" t="s">
        <v>20896</v>
      </c>
      <c r="T263" s="274" t="s">
        <v>21503</v>
      </c>
      <c r="U263" s="274" t="s">
        <v>23584</v>
      </c>
      <c r="Z263" s="249"/>
      <c r="AA263" s="249"/>
      <c r="AB263" s="249"/>
      <c r="AC263" s="249"/>
      <c r="AD263" s="249"/>
      <c r="AE263" s="249"/>
      <c r="AF263" s="249"/>
      <c r="AG263" s="242"/>
      <c r="AH263" s="1"/>
      <c r="AI263" s="1"/>
      <c r="AJ263" s="10">
        <v>1</v>
      </c>
      <c r="AK263" s="1"/>
      <c r="AL263" s="1"/>
    </row>
    <row r="264" spans="2:38" s="246" customFormat="1" ht="69.95" customHeight="1" x14ac:dyDescent="0.25">
      <c r="B264" s="248" t="s">
        <v>20414</v>
      </c>
      <c r="C264" s="262">
        <v>14</v>
      </c>
      <c r="D264" s="263" t="s">
        <v>23585</v>
      </c>
      <c r="E264" s="264" t="s">
        <v>23586</v>
      </c>
      <c r="F264" s="264" t="s">
        <v>23496</v>
      </c>
      <c r="G264" s="264" t="s">
        <v>23540</v>
      </c>
      <c r="H264" s="265" t="s">
        <v>23587</v>
      </c>
      <c r="I264" s="264" t="s">
        <v>23588</v>
      </c>
      <c r="J264" s="264" t="s">
        <v>23589</v>
      </c>
      <c r="K264" s="265" t="s">
        <v>21177</v>
      </c>
      <c r="L264" s="264" t="s">
        <v>21178</v>
      </c>
      <c r="M264" s="264" t="s">
        <v>23590</v>
      </c>
      <c r="N264" s="264" t="s">
        <v>23591</v>
      </c>
      <c r="O264" s="264" t="s">
        <v>23592</v>
      </c>
      <c r="P264" s="264" t="s">
        <v>23593</v>
      </c>
      <c r="Q264" s="265" t="s">
        <v>22996</v>
      </c>
      <c r="R264" s="264" t="s">
        <v>21183</v>
      </c>
      <c r="S264" s="266" t="s">
        <v>21184</v>
      </c>
      <c r="T264" s="266" t="s">
        <v>23594</v>
      </c>
      <c r="U264" s="266" t="s">
        <v>23595</v>
      </c>
      <c r="Z264" s="249"/>
      <c r="AA264" s="249"/>
      <c r="AB264" s="249"/>
      <c r="AC264" s="249"/>
      <c r="AD264" s="249"/>
      <c r="AE264" s="249"/>
      <c r="AF264" s="249"/>
      <c r="AG264" s="242"/>
      <c r="AH264" s="1"/>
      <c r="AI264" s="1"/>
      <c r="AJ264" s="10">
        <v>1</v>
      </c>
      <c r="AK264" s="1"/>
      <c r="AL264" s="1"/>
    </row>
    <row r="265" spans="2:38" s="246" customFormat="1" ht="69.95" customHeight="1" x14ac:dyDescent="0.25">
      <c r="B265" s="248" t="s">
        <v>20414</v>
      </c>
      <c r="C265" s="271">
        <v>15</v>
      </c>
      <c r="D265" s="263" t="s">
        <v>23596</v>
      </c>
      <c r="E265" s="272" t="s">
        <v>23597</v>
      </c>
      <c r="F265" s="272" t="s">
        <v>23472</v>
      </c>
      <c r="G265" s="272" t="s">
        <v>23480</v>
      </c>
      <c r="H265" s="273" t="s">
        <v>21207</v>
      </c>
      <c r="I265" s="272" t="s">
        <v>21208</v>
      </c>
      <c r="J265" s="272" t="s">
        <v>23268</v>
      </c>
      <c r="K265" s="273" t="s">
        <v>21210</v>
      </c>
      <c r="L265" s="272" t="s">
        <v>21211</v>
      </c>
      <c r="M265" s="272" t="s">
        <v>23270</v>
      </c>
      <c r="N265" s="272" t="s">
        <v>21213</v>
      </c>
      <c r="O265" s="272" t="s">
        <v>21214</v>
      </c>
      <c r="P265" s="272" t="s">
        <v>22620</v>
      </c>
      <c r="Q265" s="273" t="s">
        <v>23134</v>
      </c>
      <c r="R265" s="272" t="s">
        <v>21216</v>
      </c>
      <c r="S265" s="274" t="s">
        <v>21217</v>
      </c>
      <c r="T265" s="274" t="s">
        <v>21503</v>
      </c>
      <c r="U265" s="274" t="s">
        <v>23598</v>
      </c>
      <c r="Z265" s="249"/>
      <c r="AA265" s="249"/>
      <c r="AB265" s="249"/>
      <c r="AC265" s="249"/>
      <c r="AD265" s="249"/>
      <c r="AE265" s="249"/>
      <c r="AF265" s="249"/>
      <c r="AG265" s="242"/>
      <c r="AH265" s="1"/>
      <c r="AI265" s="1"/>
      <c r="AJ265" s="10">
        <v>1</v>
      </c>
      <c r="AK265" s="1"/>
      <c r="AL265" s="1"/>
    </row>
    <row r="266" spans="2:38" s="246" customFormat="1" ht="69.95" customHeight="1" x14ac:dyDescent="0.25">
      <c r="B266" s="248" t="s">
        <v>20414</v>
      </c>
      <c r="C266" s="262">
        <v>16</v>
      </c>
      <c r="D266" s="263" t="s">
        <v>23599</v>
      </c>
      <c r="E266" s="264" t="s">
        <v>23600</v>
      </c>
      <c r="F266" s="264" t="s">
        <v>23496</v>
      </c>
      <c r="G266" s="264" t="s">
        <v>23540</v>
      </c>
      <c r="H266" s="265" t="s">
        <v>23601</v>
      </c>
      <c r="I266" s="264" t="s">
        <v>23602</v>
      </c>
      <c r="J266" s="264" t="s">
        <v>23603</v>
      </c>
      <c r="K266" s="265" t="s">
        <v>23278</v>
      </c>
      <c r="L266" s="264" t="s">
        <v>23279</v>
      </c>
      <c r="M266" s="264" t="s">
        <v>23604</v>
      </c>
      <c r="N266" s="264" t="s">
        <v>23605</v>
      </c>
      <c r="O266" s="264" t="s">
        <v>23606</v>
      </c>
      <c r="P266" s="264" t="s">
        <v>23607</v>
      </c>
      <c r="Q266" s="265" t="s">
        <v>22996</v>
      </c>
      <c r="R266" s="264" t="s">
        <v>21216</v>
      </c>
      <c r="S266" s="266" t="s">
        <v>21217</v>
      </c>
      <c r="T266" s="266" t="s">
        <v>22017</v>
      </c>
      <c r="U266" s="266" t="s">
        <v>23608</v>
      </c>
      <c r="Z266" s="249"/>
      <c r="AA266" s="249"/>
      <c r="AB266" s="249"/>
      <c r="AC266" s="249"/>
      <c r="AD266" s="249"/>
      <c r="AE266" s="249"/>
      <c r="AF266" s="249"/>
      <c r="AG266" s="242"/>
      <c r="AH266" s="1"/>
      <c r="AI266" s="1"/>
      <c r="AJ266" s="10">
        <v>1</v>
      </c>
      <c r="AK266" s="1"/>
      <c r="AL266" s="1"/>
    </row>
    <row r="267" spans="2:38" s="246" customFormat="1" ht="69.95" customHeight="1" x14ac:dyDescent="0.25">
      <c r="B267" s="248" t="s">
        <v>20414</v>
      </c>
      <c r="C267" s="271">
        <v>17</v>
      </c>
      <c r="D267" s="263" t="s">
        <v>23609</v>
      </c>
      <c r="E267" s="272" t="s">
        <v>23610</v>
      </c>
      <c r="F267" s="272" t="s">
        <v>23496</v>
      </c>
      <c r="G267" s="272" t="s">
        <v>23515</v>
      </c>
      <c r="H267" s="273" t="s">
        <v>23611</v>
      </c>
      <c r="I267" s="272" t="s">
        <v>23612</v>
      </c>
      <c r="J267" s="272" t="s">
        <v>23613</v>
      </c>
      <c r="K267" s="273" t="s">
        <v>21227</v>
      </c>
      <c r="L267" s="272" t="s">
        <v>23614</v>
      </c>
      <c r="M267" s="272" t="s">
        <v>23615</v>
      </c>
      <c r="N267" s="272" t="s">
        <v>23616</v>
      </c>
      <c r="O267" s="272" t="s">
        <v>23617</v>
      </c>
      <c r="P267" s="272" t="s">
        <v>23618</v>
      </c>
      <c r="Q267" s="273" t="s">
        <v>23228</v>
      </c>
      <c r="R267" s="272" t="s">
        <v>21216</v>
      </c>
      <c r="S267" s="274" t="s">
        <v>21217</v>
      </c>
      <c r="T267" s="274" t="s">
        <v>21308</v>
      </c>
      <c r="U267" s="274" t="s">
        <v>23619</v>
      </c>
      <c r="Z267" s="249"/>
      <c r="AA267" s="249"/>
      <c r="AB267" s="249"/>
      <c r="AC267" s="249"/>
      <c r="AD267" s="249"/>
      <c r="AE267" s="249"/>
      <c r="AF267" s="249"/>
      <c r="AG267" s="242"/>
      <c r="AH267" s="1"/>
      <c r="AI267" s="1"/>
      <c r="AJ267" s="10">
        <v>1</v>
      </c>
      <c r="AK267" s="1"/>
      <c r="AL267" s="1"/>
    </row>
    <row r="268" spans="2:38" s="246" customFormat="1" ht="69.95" customHeight="1" x14ac:dyDescent="0.25">
      <c r="B268" s="248" t="s">
        <v>20414</v>
      </c>
      <c r="C268" s="262">
        <v>18</v>
      </c>
      <c r="D268" s="263" t="s">
        <v>23620</v>
      </c>
      <c r="E268" s="264" t="s">
        <v>23621</v>
      </c>
      <c r="F268" s="264" t="s">
        <v>23496</v>
      </c>
      <c r="G268" s="264" t="s">
        <v>23540</v>
      </c>
      <c r="H268" s="265" t="s">
        <v>23622</v>
      </c>
      <c r="I268" s="264" t="s">
        <v>23257</v>
      </c>
      <c r="J268" s="264" t="s">
        <v>23623</v>
      </c>
      <c r="K268" s="265" t="s">
        <v>23259</v>
      </c>
      <c r="L268" s="264" t="s">
        <v>23260</v>
      </c>
      <c r="M268" s="264" t="s">
        <v>21212</v>
      </c>
      <c r="N268" s="264" t="s">
        <v>23624</v>
      </c>
      <c r="O268" s="264" t="s">
        <v>23625</v>
      </c>
      <c r="P268" s="264" t="s">
        <v>23626</v>
      </c>
      <c r="Q268" s="265" t="s">
        <v>23228</v>
      </c>
      <c r="R268" s="264" t="s">
        <v>20916</v>
      </c>
      <c r="S268" s="266" t="s">
        <v>20917</v>
      </c>
      <c r="T268" s="266" t="s">
        <v>21503</v>
      </c>
      <c r="U268" s="266" t="s">
        <v>23627</v>
      </c>
      <c r="Z268" s="249"/>
      <c r="AA268" s="249"/>
      <c r="AB268" s="249"/>
      <c r="AC268" s="249"/>
      <c r="AD268" s="249"/>
      <c r="AE268" s="249"/>
      <c r="AF268" s="249"/>
      <c r="AG268" s="242"/>
      <c r="AH268" s="1"/>
      <c r="AI268" s="1"/>
      <c r="AJ268" s="10">
        <v>1</v>
      </c>
      <c r="AK268" s="1"/>
      <c r="AL268" s="1"/>
    </row>
    <row r="269" spans="2:38" s="246" customFormat="1" ht="69.95" customHeight="1" x14ac:dyDescent="0.25">
      <c r="B269" s="248" t="s">
        <v>20414</v>
      </c>
      <c r="C269" s="271">
        <v>19</v>
      </c>
      <c r="D269" s="263" t="s">
        <v>23628</v>
      </c>
      <c r="E269" s="272" t="s">
        <v>23629</v>
      </c>
      <c r="F269" s="272" t="s">
        <v>23496</v>
      </c>
      <c r="G269" s="272" t="s">
        <v>23540</v>
      </c>
      <c r="H269" s="273" t="s">
        <v>23630</v>
      </c>
      <c r="I269" s="272" t="s">
        <v>23631</v>
      </c>
      <c r="J269" s="272" t="s">
        <v>23632</v>
      </c>
      <c r="K269" s="273" t="s">
        <v>23633</v>
      </c>
      <c r="L269" s="272" t="s">
        <v>23634</v>
      </c>
      <c r="M269" s="272" t="s">
        <v>23635</v>
      </c>
      <c r="N269" s="272" t="s">
        <v>23636</v>
      </c>
      <c r="O269" s="272" t="s">
        <v>23637</v>
      </c>
      <c r="P269" s="272" t="s">
        <v>23638</v>
      </c>
      <c r="Q269" s="273" t="s">
        <v>23228</v>
      </c>
      <c r="R269" s="272" t="s">
        <v>20952</v>
      </c>
      <c r="S269" s="274" t="s">
        <v>20953</v>
      </c>
      <c r="T269" s="274" t="s">
        <v>21503</v>
      </c>
      <c r="U269" s="274" t="s">
        <v>23639</v>
      </c>
      <c r="Z269" s="249"/>
      <c r="AA269" s="249"/>
      <c r="AB269" s="249"/>
      <c r="AC269" s="249"/>
      <c r="AD269" s="249"/>
      <c r="AE269" s="249"/>
      <c r="AF269" s="249"/>
      <c r="AG269" s="242"/>
      <c r="AH269" s="1"/>
      <c r="AI269" s="1"/>
      <c r="AJ269" s="10">
        <v>1</v>
      </c>
      <c r="AK269" s="1"/>
      <c r="AL269" s="1"/>
    </row>
    <row r="270" spans="2:38" s="246" customFormat="1" ht="69.95" customHeight="1" x14ac:dyDescent="0.25">
      <c r="B270" s="248" t="s">
        <v>20414</v>
      </c>
      <c r="C270" s="262">
        <v>20</v>
      </c>
      <c r="D270" s="263" t="s">
        <v>23640</v>
      </c>
      <c r="E270" s="264" t="s">
        <v>23641</v>
      </c>
      <c r="F270" s="264" t="s">
        <v>23472</v>
      </c>
      <c r="G270" s="264" t="s">
        <v>23480</v>
      </c>
      <c r="H270" s="265" t="s">
        <v>21239</v>
      </c>
      <c r="I270" s="264" t="s">
        <v>21240</v>
      </c>
      <c r="J270" s="264" t="s">
        <v>23642</v>
      </c>
      <c r="K270" s="265" t="s">
        <v>21242</v>
      </c>
      <c r="L270" s="264" t="s">
        <v>21243</v>
      </c>
      <c r="M270" s="264" t="s">
        <v>23643</v>
      </c>
      <c r="N270" s="264" t="s">
        <v>21245</v>
      </c>
      <c r="O270" s="264" t="s">
        <v>21246</v>
      </c>
      <c r="P270" s="264" t="s">
        <v>23330</v>
      </c>
      <c r="Q270" s="265" t="s">
        <v>22996</v>
      </c>
      <c r="R270" s="264" t="s">
        <v>20952</v>
      </c>
      <c r="S270" s="266" t="s">
        <v>20953</v>
      </c>
      <c r="T270" s="266" t="s">
        <v>21617</v>
      </c>
      <c r="U270" s="266" t="s">
        <v>23644</v>
      </c>
      <c r="Z270" s="249"/>
      <c r="AA270" s="249"/>
      <c r="AB270" s="249"/>
      <c r="AC270" s="249"/>
      <c r="AD270" s="249"/>
      <c r="AE270" s="249"/>
      <c r="AF270" s="249"/>
      <c r="AG270" s="242"/>
      <c r="AH270" s="1"/>
      <c r="AI270" s="1"/>
      <c r="AJ270" s="10">
        <v>1</v>
      </c>
      <c r="AK270" s="1"/>
      <c r="AL270" s="1"/>
    </row>
    <row r="271" spans="2:38" s="246" customFormat="1" ht="69.95" customHeight="1" x14ac:dyDescent="0.25">
      <c r="B271" s="248" t="s">
        <v>20414</v>
      </c>
      <c r="C271" s="271">
        <v>21</v>
      </c>
      <c r="D271" s="263" t="s">
        <v>23645</v>
      </c>
      <c r="E271" s="272" t="s">
        <v>23646</v>
      </c>
      <c r="F271" s="272" t="s">
        <v>23496</v>
      </c>
      <c r="G271" s="272" t="s">
        <v>23647</v>
      </c>
      <c r="H271" s="273" t="s">
        <v>23648</v>
      </c>
      <c r="I271" s="272" t="s">
        <v>23649</v>
      </c>
      <c r="J271" s="272" t="s">
        <v>23650</v>
      </c>
      <c r="K271" s="273" t="s">
        <v>23651</v>
      </c>
      <c r="L271" s="272" t="s">
        <v>23652</v>
      </c>
      <c r="M271" s="272" t="s">
        <v>23653</v>
      </c>
      <c r="N271" s="272" t="s">
        <v>23654</v>
      </c>
      <c r="O271" s="272" t="s">
        <v>23655</v>
      </c>
      <c r="P271" s="272" t="s">
        <v>23656</v>
      </c>
      <c r="Q271" s="273" t="s">
        <v>23228</v>
      </c>
      <c r="R271" s="272" t="s">
        <v>23366</v>
      </c>
      <c r="S271" s="274" t="s">
        <v>23367</v>
      </c>
      <c r="T271" s="274" t="s">
        <v>23368</v>
      </c>
      <c r="U271" s="274" t="s">
        <v>23657</v>
      </c>
      <c r="Z271" s="249"/>
      <c r="AA271" s="249"/>
      <c r="AB271" s="249"/>
      <c r="AC271" s="249"/>
      <c r="AD271" s="249"/>
      <c r="AE271" s="249"/>
      <c r="AF271" s="249"/>
      <c r="AG271" s="242"/>
      <c r="AH271" s="1"/>
      <c r="AI271" s="1"/>
      <c r="AJ271" s="10">
        <v>1</v>
      </c>
      <c r="AK271" s="1"/>
      <c r="AL271" s="1"/>
    </row>
    <row r="272" spans="2:38" s="246" customFormat="1" ht="69.95" customHeight="1" x14ac:dyDescent="0.25">
      <c r="B272" s="248" t="s">
        <v>20414</v>
      </c>
      <c r="C272" s="262">
        <v>22</v>
      </c>
      <c r="D272" s="263" t="s">
        <v>23658</v>
      </c>
      <c r="E272" s="264" t="s">
        <v>23659</v>
      </c>
      <c r="F272" s="264" t="s">
        <v>23472</v>
      </c>
      <c r="G272" s="264" t="s">
        <v>23480</v>
      </c>
      <c r="H272" s="265" t="s">
        <v>21253</v>
      </c>
      <c r="I272" s="264" t="s">
        <v>21254</v>
      </c>
      <c r="J272" s="264" t="s">
        <v>23660</v>
      </c>
      <c r="K272" s="265" t="s">
        <v>23661</v>
      </c>
      <c r="L272" s="264" t="s">
        <v>21257</v>
      </c>
      <c r="M272" s="264" t="s">
        <v>21988</v>
      </c>
      <c r="N272" s="264" t="s">
        <v>21259</v>
      </c>
      <c r="O272" s="264" t="s">
        <v>21260</v>
      </c>
      <c r="P272" s="264" t="s">
        <v>23662</v>
      </c>
      <c r="Q272" s="265" t="s">
        <v>23134</v>
      </c>
      <c r="R272" s="264" t="s">
        <v>20916</v>
      </c>
      <c r="S272" s="266" t="s">
        <v>20917</v>
      </c>
      <c r="T272" s="266" t="s">
        <v>21503</v>
      </c>
      <c r="U272" s="266" t="s">
        <v>23663</v>
      </c>
      <c r="Z272" s="249"/>
      <c r="AA272" s="249"/>
      <c r="AB272" s="249"/>
      <c r="AC272" s="249"/>
      <c r="AD272" s="249"/>
      <c r="AE272" s="249"/>
      <c r="AF272" s="249"/>
      <c r="AG272" s="242"/>
      <c r="AH272" s="1"/>
      <c r="AI272" s="1"/>
      <c r="AJ272" s="10">
        <v>1</v>
      </c>
      <c r="AK272" s="1"/>
      <c r="AL272" s="1"/>
    </row>
    <row r="273" spans="2:38" s="246" customFormat="1" ht="69.95" customHeight="1" x14ac:dyDescent="0.25">
      <c r="B273" s="248" t="s">
        <v>20414</v>
      </c>
      <c r="C273" s="271">
        <v>23</v>
      </c>
      <c r="D273" s="263" t="s">
        <v>23664</v>
      </c>
      <c r="E273" s="272" t="s">
        <v>23665</v>
      </c>
      <c r="F273" s="272" t="s">
        <v>23472</v>
      </c>
      <c r="G273" s="272" t="s">
        <v>23524</v>
      </c>
      <c r="H273" s="273" t="s">
        <v>21268</v>
      </c>
      <c r="I273" s="272" t="s">
        <v>21269</v>
      </c>
      <c r="J273" s="272" t="s">
        <v>22650</v>
      </c>
      <c r="K273" s="273" t="s">
        <v>23666</v>
      </c>
      <c r="L273" s="272" t="s">
        <v>21272</v>
      </c>
      <c r="M273" s="272" t="s">
        <v>21273</v>
      </c>
      <c r="N273" s="272" t="s">
        <v>21274</v>
      </c>
      <c r="O273" s="272" t="s">
        <v>21275</v>
      </c>
      <c r="P273" s="272" t="s">
        <v>23342</v>
      </c>
      <c r="Q273" s="273" t="s">
        <v>22996</v>
      </c>
      <c r="R273" s="272" t="s">
        <v>21277</v>
      </c>
      <c r="S273" s="274" t="s">
        <v>21278</v>
      </c>
      <c r="T273" s="274" t="s">
        <v>21279</v>
      </c>
      <c r="U273" s="274" t="s">
        <v>23667</v>
      </c>
      <c r="Z273" s="249"/>
      <c r="AA273" s="249"/>
      <c r="AB273" s="249"/>
      <c r="AC273" s="249"/>
      <c r="AD273" s="249"/>
      <c r="AE273" s="249"/>
      <c r="AF273" s="249"/>
      <c r="AG273" s="242"/>
      <c r="AH273" s="1"/>
      <c r="AI273" s="1"/>
      <c r="AJ273" s="10">
        <v>1</v>
      </c>
      <c r="AK273" s="1"/>
      <c r="AL273" s="1"/>
    </row>
    <row r="274" spans="2:38" s="246" customFormat="1" ht="69.95" customHeight="1" x14ac:dyDescent="0.25">
      <c r="B274" s="248" t="s">
        <v>20414</v>
      </c>
      <c r="C274" s="262">
        <v>24</v>
      </c>
      <c r="D274" s="263" t="s">
        <v>23668</v>
      </c>
      <c r="E274" s="264" t="s">
        <v>23669</v>
      </c>
      <c r="F274" s="264" t="s">
        <v>23472</v>
      </c>
      <c r="G274" s="264" t="s">
        <v>23524</v>
      </c>
      <c r="H274" s="265" t="s">
        <v>21286</v>
      </c>
      <c r="I274" s="264" t="s">
        <v>21287</v>
      </c>
      <c r="J274" s="264" t="s">
        <v>23670</v>
      </c>
      <c r="K274" s="265" t="s">
        <v>23666</v>
      </c>
      <c r="L274" s="264" t="s">
        <v>21272</v>
      </c>
      <c r="M274" s="264" t="s">
        <v>22652</v>
      </c>
      <c r="N274" s="264" t="s">
        <v>21290</v>
      </c>
      <c r="O274" s="264" t="s">
        <v>21291</v>
      </c>
      <c r="P274" s="264" t="s">
        <v>23671</v>
      </c>
      <c r="Q274" s="265" t="s">
        <v>23134</v>
      </c>
      <c r="R274" s="264" t="s">
        <v>21277</v>
      </c>
      <c r="S274" s="266" t="s">
        <v>21278</v>
      </c>
      <c r="T274" s="266" t="s">
        <v>21279</v>
      </c>
      <c r="U274" s="266" t="s">
        <v>23672</v>
      </c>
      <c r="Z274" s="249"/>
      <c r="AA274" s="249"/>
      <c r="AB274" s="249"/>
      <c r="AC274" s="249"/>
      <c r="AD274" s="249"/>
      <c r="AE274" s="249"/>
      <c r="AF274" s="249"/>
      <c r="AG274" s="242"/>
      <c r="AH274" s="1"/>
      <c r="AI274" s="1"/>
      <c r="AJ274" s="10">
        <v>1</v>
      </c>
      <c r="AK274" s="1"/>
      <c r="AL274" s="1"/>
    </row>
    <row r="275" spans="2:38" s="246" customFormat="1" ht="69.95" customHeight="1" x14ac:dyDescent="0.25">
      <c r="B275" s="248" t="s">
        <v>20414</v>
      </c>
      <c r="C275" s="271">
        <v>25</v>
      </c>
      <c r="D275" s="263" t="s">
        <v>23673</v>
      </c>
      <c r="E275" s="272" t="s">
        <v>23674</v>
      </c>
      <c r="F275" s="272" t="s">
        <v>23472</v>
      </c>
      <c r="G275" s="272" t="s">
        <v>23508</v>
      </c>
      <c r="H275" s="273" t="s">
        <v>21299</v>
      </c>
      <c r="I275" s="272" t="s">
        <v>21300</v>
      </c>
      <c r="J275" s="272" t="s">
        <v>23351</v>
      </c>
      <c r="K275" s="273" t="s">
        <v>21302</v>
      </c>
      <c r="L275" s="272" t="s">
        <v>21303</v>
      </c>
      <c r="M275" s="272" t="s">
        <v>23675</v>
      </c>
      <c r="N275" s="272" t="s">
        <v>21305</v>
      </c>
      <c r="O275" s="272" t="s">
        <v>21306</v>
      </c>
      <c r="P275" s="272" t="s">
        <v>22016</v>
      </c>
      <c r="Q275" s="273" t="s">
        <v>23134</v>
      </c>
      <c r="R275" s="272" t="s">
        <v>21216</v>
      </c>
      <c r="S275" s="274" t="s">
        <v>21217</v>
      </c>
      <c r="T275" s="274" t="s">
        <v>22017</v>
      </c>
      <c r="U275" s="274" t="s">
        <v>23676</v>
      </c>
      <c r="Z275" s="249"/>
      <c r="AA275" s="249"/>
      <c r="AB275" s="249"/>
      <c r="AC275" s="249"/>
      <c r="AD275" s="249"/>
      <c r="AE275" s="249"/>
      <c r="AF275" s="249"/>
      <c r="AG275" s="242"/>
      <c r="AH275" s="1"/>
      <c r="AI275" s="1"/>
      <c r="AJ275" s="10">
        <v>1</v>
      </c>
      <c r="AK275" s="1"/>
      <c r="AL275" s="1"/>
    </row>
    <row r="276" spans="2:38" s="246" customFormat="1" ht="69.95" customHeight="1" x14ac:dyDescent="0.25">
      <c r="B276" s="248" t="s">
        <v>20414</v>
      </c>
      <c r="C276" s="262">
        <v>26</v>
      </c>
      <c r="D276" s="263" t="s">
        <v>23677</v>
      </c>
      <c r="E276" s="264" t="s">
        <v>23678</v>
      </c>
      <c r="F276" s="264" t="s">
        <v>23472</v>
      </c>
      <c r="G276" s="264" t="s">
        <v>23480</v>
      </c>
      <c r="H276" s="265" t="s">
        <v>21314</v>
      </c>
      <c r="I276" s="264" t="s">
        <v>21315</v>
      </c>
      <c r="J276" s="264" t="s">
        <v>23372</v>
      </c>
      <c r="K276" s="265" t="s">
        <v>21317</v>
      </c>
      <c r="L276" s="264" t="s">
        <v>21318</v>
      </c>
      <c r="M276" s="264" t="s">
        <v>23590</v>
      </c>
      <c r="N276" s="264" t="s">
        <v>21319</v>
      </c>
      <c r="O276" s="264" t="s">
        <v>21320</v>
      </c>
      <c r="P276" s="264" t="s">
        <v>22687</v>
      </c>
      <c r="Q276" s="265" t="s">
        <v>23134</v>
      </c>
      <c r="R276" s="264" t="s">
        <v>21322</v>
      </c>
      <c r="S276" s="266" t="s">
        <v>21323</v>
      </c>
      <c r="T276" s="266" t="s">
        <v>23376</v>
      </c>
      <c r="U276" s="266" t="s">
        <v>23679</v>
      </c>
      <c r="Z276" s="249"/>
      <c r="AA276" s="249"/>
      <c r="AB276" s="249"/>
      <c r="AC276" s="249"/>
      <c r="AD276" s="249"/>
      <c r="AE276" s="249"/>
      <c r="AF276" s="249"/>
      <c r="AG276" s="242"/>
      <c r="AH276" s="1"/>
      <c r="AI276" s="1"/>
      <c r="AJ276" s="10">
        <v>1</v>
      </c>
      <c r="AK276" s="1"/>
      <c r="AL276" s="1"/>
    </row>
    <row r="277" spans="2:38" s="246" customFormat="1" ht="69.95" customHeight="1" x14ac:dyDescent="0.25">
      <c r="B277" s="248" t="s">
        <v>20414</v>
      </c>
      <c r="C277" s="271">
        <v>27</v>
      </c>
      <c r="D277" s="263" t="s">
        <v>23680</v>
      </c>
      <c r="E277" s="272" t="s">
        <v>23681</v>
      </c>
      <c r="F277" s="272" t="s">
        <v>23472</v>
      </c>
      <c r="G277" s="272" t="s">
        <v>23485</v>
      </c>
      <c r="H277" s="273" t="s">
        <v>21358</v>
      </c>
      <c r="I277" s="272" t="s">
        <v>21359</v>
      </c>
      <c r="J277" s="272" t="s">
        <v>23682</v>
      </c>
      <c r="K277" s="273" t="s">
        <v>23683</v>
      </c>
      <c r="L277" s="272" t="s">
        <v>21362</v>
      </c>
      <c r="M277" s="272" t="s">
        <v>23684</v>
      </c>
      <c r="N277" s="272" t="s">
        <v>21364</v>
      </c>
      <c r="O277" s="272" t="s">
        <v>21365</v>
      </c>
      <c r="P277" s="272" t="s">
        <v>22080</v>
      </c>
      <c r="Q277" s="273" t="s">
        <v>23134</v>
      </c>
      <c r="R277" s="272" t="s">
        <v>20895</v>
      </c>
      <c r="S277" s="274" t="s">
        <v>20896</v>
      </c>
      <c r="T277" s="274" t="s">
        <v>20954</v>
      </c>
      <c r="U277" s="274" t="s">
        <v>23685</v>
      </c>
      <c r="Z277" s="249"/>
      <c r="AA277" s="249"/>
      <c r="AB277" s="249"/>
      <c r="AC277" s="249"/>
      <c r="AD277" s="249"/>
      <c r="AE277" s="249"/>
      <c r="AF277" s="249"/>
      <c r="AG277" s="242"/>
      <c r="AH277" s="1"/>
      <c r="AI277" s="1"/>
      <c r="AJ277" s="10">
        <v>1</v>
      </c>
      <c r="AK277" s="1"/>
      <c r="AL277" s="1"/>
    </row>
    <row r="278" spans="2:38" s="246" customFormat="1" ht="69.95" customHeight="1" x14ac:dyDescent="0.25">
      <c r="B278" s="248" t="s">
        <v>20414</v>
      </c>
      <c r="C278" s="262">
        <v>28</v>
      </c>
      <c r="D278" s="263" t="s">
        <v>23686</v>
      </c>
      <c r="E278" s="264" t="s">
        <v>23687</v>
      </c>
      <c r="F278" s="264" t="s">
        <v>23472</v>
      </c>
      <c r="G278" s="264" t="s">
        <v>23480</v>
      </c>
      <c r="H278" s="265" t="s">
        <v>21372</v>
      </c>
      <c r="I278" s="264" t="s">
        <v>21373</v>
      </c>
      <c r="J278" s="264" t="s">
        <v>23688</v>
      </c>
      <c r="K278" s="265" t="s">
        <v>21375</v>
      </c>
      <c r="L278" s="264" t="s">
        <v>21376</v>
      </c>
      <c r="M278" s="264" t="s">
        <v>22723</v>
      </c>
      <c r="N278" s="264" t="s">
        <v>21378</v>
      </c>
      <c r="O278" s="264" t="s">
        <v>21379</v>
      </c>
      <c r="P278" s="264" t="s">
        <v>23689</v>
      </c>
      <c r="Q278" s="265" t="s">
        <v>23025</v>
      </c>
      <c r="R278" s="264" t="s">
        <v>21381</v>
      </c>
      <c r="S278" s="266" t="s">
        <v>21382</v>
      </c>
      <c r="T278" s="266" t="s">
        <v>22000</v>
      </c>
      <c r="U278" s="266" t="s">
        <v>23690</v>
      </c>
      <c r="Z278" s="249"/>
      <c r="AA278" s="249"/>
      <c r="AB278" s="249"/>
      <c r="AC278" s="249"/>
      <c r="AD278" s="249"/>
      <c r="AE278" s="249"/>
      <c r="AF278" s="249"/>
      <c r="AG278" s="242"/>
      <c r="AH278" s="1"/>
      <c r="AI278" s="1"/>
      <c r="AJ278" s="10">
        <v>1</v>
      </c>
      <c r="AK278" s="1"/>
      <c r="AL278" s="1"/>
    </row>
    <row r="279" spans="2:38" s="246" customFormat="1" ht="69.95" customHeight="1" x14ac:dyDescent="0.25">
      <c r="B279" s="248" t="s">
        <v>20414</v>
      </c>
      <c r="C279" s="271">
        <v>29</v>
      </c>
      <c r="D279" s="263" t="s">
        <v>23691</v>
      </c>
      <c r="E279" s="272" t="s">
        <v>23692</v>
      </c>
      <c r="F279" s="272" t="s">
        <v>23472</v>
      </c>
      <c r="G279" s="272" t="s">
        <v>23480</v>
      </c>
      <c r="H279" s="273" t="s">
        <v>21390</v>
      </c>
      <c r="I279" s="272" t="s">
        <v>21391</v>
      </c>
      <c r="J279" s="272" t="s">
        <v>23693</v>
      </c>
      <c r="K279" s="273" t="s">
        <v>21393</v>
      </c>
      <c r="L279" s="272" t="s">
        <v>21394</v>
      </c>
      <c r="M279" s="272" t="s">
        <v>22125</v>
      </c>
      <c r="N279" s="272" t="s">
        <v>21396</v>
      </c>
      <c r="O279" s="272" t="s">
        <v>21397</v>
      </c>
      <c r="P279" s="272" t="s">
        <v>23694</v>
      </c>
      <c r="Q279" s="273" t="s">
        <v>23134</v>
      </c>
      <c r="R279" s="272" t="s">
        <v>21399</v>
      </c>
      <c r="S279" s="274" t="s">
        <v>21400</v>
      </c>
      <c r="T279" s="274" t="s">
        <v>21401</v>
      </c>
      <c r="U279" s="274" t="s">
        <v>23695</v>
      </c>
      <c r="Z279" s="249"/>
      <c r="AA279" s="249"/>
      <c r="AB279" s="249"/>
      <c r="AC279" s="249"/>
      <c r="AD279" s="249"/>
      <c r="AE279" s="249"/>
      <c r="AF279" s="249"/>
      <c r="AG279" s="242"/>
      <c r="AH279" s="1"/>
      <c r="AI279" s="1"/>
      <c r="AJ279" s="10">
        <v>1</v>
      </c>
      <c r="AK279" s="1"/>
      <c r="AL279" s="1"/>
    </row>
    <row r="280" spans="2:38" s="246" customFormat="1" ht="69.95" customHeight="1" x14ac:dyDescent="0.25">
      <c r="B280" s="248" t="s">
        <v>20414</v>
      </c>
      <c r="C280" s="262">
        <v>30</v>
      </c>
      <c r="D280" s="263" t="s">
        <v>23696</v>
      </c>
      <c r="E280" s="264" t="s">
        <v>23697</v>
      </c>
      <c r="F280" s="264" t="s">
        <v>23496</v>
      </c>
      <c r="G280" s="264" t="s">
        <v>23515</v>
      </c>
      <c r="H280" s="265" t="s">
        <v>23698</v>
      </c>
      <c r="I280" s="264" t="s">
        <v>23699</v>
      </c>
      <c r="J280" s="264" t="s">
        <v>23700</v>
      </c>
      <c r="K280" s="265" t="s">
        <v>23701</v>
      </c>
      <c r="L280" s="264" t="s">
        <v>23702</v>
      </c>
      <c r="M280" s="264" t="s">
        <v>23703</v>
      </c>
      <c r="N280" s="264" t="s">
        <v>23704</v>
      </c>
      <c r="O280" s="264" t="s">
        <v>23705</v>
      </c>
      <c r="P280" s="264" t="s">
        <v>23706</v>
      </c>
      <c r="Q280" s="265" t="s">
        <v>22996</v>
      </c>
      <c r="R280" s="264" t="s">
        <v>20952</v>
      </c>
      <c r="S280" s="266" t="s">
        <v>20953</v>
      </c>
      <c r="T280" s="266" t="s">
        <v>21617</v>
      </c>
      <c r="U280" s="266" t="s">
        <v>23707</v>
      </c>
      <c r="Z280" s="249"/>
      <c r="AA280" s="249"/>
      <c r="AB280" s="249"/>
      <c r="AC280" s="249"/>
      <c r="AD280" s="249"/>
      <c r="AE280" s="249"/>
      <c r="AF280" s="249"/>
      <c r="AG280" s="242"/>
      <c r="AH280" s="1"/>
      <c r="AI280" s="1"/>
      <c r="AJ280" s="10">
        <v>1</v>
      </c>
      <c r="AK280" s="1"/>
      <c r="AL280" s="1"/>
    </row>
    <row r="281" spans="2:38" s="246" customFormat="1" ht="69.95" customHeight="1" x14ac:dyDescent="0.25">
      <c r="B281" s="248" t="s">
        <v>20414</v>
      </c>
      <c r="C281" s="271">
        <v>31</v>
      </c>
      <c r="D281" s="263" t="s">
        <v>23708</v>
      </c>
      <c r="E281" s="272" t="s">
        <v>23709</v>
      </c>
      <c r="F281" s="272" t="s">
        <v>23496</v>
      </c>
      <c r="G281" s="272" t="s">
        <v>23540</v>
      </c>
      <c r="H281" s="273" t="s">
        <v>23710</v>
      </c>
      <c r="I281" s="272" t="s">
        <v>23711</v>
      </c>
      <c r="J281" s="272" t="s">
        <v>23712</v>
      </c>
      <c r="K281" s="273" t="s">
        <v>23713</v>
      </c>
      <c r="L281" s="272" t="s">
        <v>23714</v>
      </c>
      <c r="M281" s="272" t="s">
        <v>23715</v>
      </c>
      <c r="N281" s="272" t="s">
        <v>23716</v>
      </c>
      <c r="O281" s="272" t="s">
        <v>23717</v>
      </c>
      <c r="P281" s="272" t="s">
        <v>23718</v>
      </c>
      <c r="Q281" s="273" t="s">
        <v>23134</v>
      </c>
      <c r="R281" s="272" t="s">
        <v>20916</v>
      </c>
      <c r="S281" s="274" t="s">
        <v>20917</v>
      </c>
      <c r="T281" s="274" t="s">
        <v>21308</v>
      </c>
      <c r="U281" s="274" t="s">
        <v>23719</v>
      </c>
      <c r="Z281" s="249"/>
      <c r="AA281" s="249"/>
      <c r="AB281" s="249"/>
      <c r="AC281" s="249"/>
      <c r="AD281" s="249"/>
      <c r="AE281" s="249"/>
      <c r="AF281" s="249"/>
      <c r="AG281" s="242"/>
      <c r="AH281" s="1"/>
      <c r="AI281" s="1"/>
      <c r="AJ281" s="10">
        <v>1</v>
      </c>
      <c r="AK281" s="1"/>
      <c r="AL281" s="1"/>
    </row>
    <row r="282" spans="2:38" s="246" customFormat="1" ht="69.95" customHeight="1" x14ac:dyDescent="0.25">
      <c r="B282" s="248" t="s">
        <v>20414</v>
      </c>
      <c r="C282" s="262">
        <v>32</v>
      </c>
      <c r="D282" s="263" t="s">
        <v>23720</v>
      </c>
      <c r="E282" s="264" t="s">
        <v>23721</v>
      </c>
      <c r="F282" s="264" t="s">
        <v>23496</v>
      </c>
      <c r="G282" s="264" t="s">
        <v>23647</v>
      </c>
      <c r="H282" s="265" t="s">
        <v>23722</v>
      </c>
      <c r="I282" s="264" t="s">
        <v>23723</v>
      </c>
      <c r="J282" s="264" t="s">
        <v>23724</v>
      </c>
      <c r="K282" s="265" t="s">
        <v>23725</v>
      </c>
      <c r="L282" s="264" t="s">
        <v>23726</v>
      </c>
      <c r="M282" s="264" t="s">
        <v>23727</v>
      </c>
      <c r="N282" s="264" t="s">
        <v>23728</v>
      </c>
      <c r="O282" s="264" t="s">
        <v>23729</v>
      </c>
      <c r="P282" s="264" t="s">
        <v>23730</v>
      </c>
      <c r="Q282" s="265" t="s">
        <v>22996</v>
      </c>
      <c r="R282" s="264" t="s">
        <v>23731</v>
      </c>
      <c r="S282" s="266" t="s">
        <v>23732</v>
      </c>
      <c r="T282" s="266" t="s">
        <v>21551</v>
      </c>
      <c r="U282" s="266" t="s">
        <v>23733</v>
      </c>
      <c r="Z282" s="249"/>
      <c r="AA282" s="249"/>
      <c r="AB282" s="249"/>
      <c r="AC282" s="249"/>
      <c r="AD282" s="249"/>
      <c r="AE282" s="249"/>
      <c r="AF282" s="249"/>
      <c r="AG282" s="242"/>
      <c r="AH282" s="1"/>
      <c r="AI282" s="1"/>
      <c r="AJ282" s="10">
        <v>1</v>
      </c>
      <c r="AK282" s="1"/>
      <c r="AL282" s="1"/>
    </row>
    <row r="283" spans="2:38" s="246" customFormat="1" ht="69.95" customHeight="1" x14ac:dyDescent="0.25">
      <c r="B283" s="248" t="s">
        <v>20414</v>
      </c>
      <c r="C283" s="271">
        <v>33</v>
      </c>
      <c r="D283" s="263" t="s">
        <v>23734</v>
      </c>
      <c r="E283" s="272" t="s">
        <v>23735</v>
      </c>
      <c r="F283" s="272" t="s">
        <v>23496</v>
      </c>
      <c r="G283" s="272" t="s">
        <v>23497</v>
      </c>
      <c r="H283" s="273" t="s">
        <v>23736</v>
      </c>
      <c r="I283" s="272" t="s">
        <v>23737</v>
      </c>
      <c r="J283" s="272" t="s">
        <v>23738</v>
      </c>
      <c r="K283" s="273" t="s">
        <v>23739</v>
      </c>
      <c r="L283" s="272" t="s">
        <v>23740</v>
      </c>
      <c r="M283" s="272" t="s">
        <v>23741</v>
      </c>
      <c r="N283" s="272" t="s">
        <v>23742</v>
      </c>
      <c r="O283" s="272" t="s">
        <v>23743</v>
      </c>
      <c r="P283" s="272" t="s">
        <v>23744</v>
      </c>
      <c r="Q283" s="273" t="s">
        <v>23134</v>
      </c>
      <c r="R283" s="272" t="s">
        <v>20916</v>
      </c>
      <c r="S283" s="274" t="s">
        <v>20917</v>
      </c>
      <c r="T283" s="274" t="s">
        <v>22017</v>
      </c>
      <c r="U283" s="274" t="s">
        <v>23745</v>
      </c>
      <c r="Z283" s="249"/>
      <c r="AA283" s="249"/>
      <c r="AB283" s="249"/>
      <c r="AC283" s="249"/>
      <c r="AD283" s="249"/>
      <c r="AE283" s="249"/>
      <c r="AF283" s="249"/>
      <c r="AG283" s="242"/>
      <c r="AH283" s="1"/>
      <c r="AI283" s="1"/>
      <c r="AJ283" s="10">
        <v>1</v>
      </c>
      <c r="AK283" s="1"/>
      <c r="AL283" s="1"/>
    </row>
    <row r="284" spans="2:38" s="246" customFormat="1" ht="69.95" customHeight="1" x14ac:dyDescent="0.25">
      <c r="B284" s="248" t="s">
        <v>20414</v>
      </c>
      <c r="C284" s="262">
        <v>34</v>
      </c>
      <c r="D284" s="263" t="s">
        <v>23746</v>
      </c>
      <c r="E284" s="264" t="s">
        <v>23747</v>
      </c>
      <c r="F284" s="264" t="s">
        <v>23472</v>
      </c>
      <c r="G284" s="264" t="s">
        <v>23480</v>
      </c>
      <c r="H284" s="265" t="s">
        <v>21508</v>
      </c>
      <c r="I284" s="264" t="s">
        <v>21509</v>
      </c>
      <c r="J284" s="264" t="s">
        <v>23748</v>
      </c>
      <c r="K284" s="265" t="s">
        <v>23749</v>
      </c>
      <c r="L284" s="264" t="s">
        <v>21512</v>
      </c>
      <c r="M284" s="264" t="s">
        <v>22310</v>
      </c>
      <c r="N284" s="264" t="s">
        <v>21514</v>
      </c>
      <c r="O284" s="264" t="s">
        <v>21515</v>
      </c>
      <c r="P284" s="264" t="s">
        <v>23750</v>
      </c>
      <c r="Q284" s="265" t="s">
        <v>23228</v>
      </c>
      <c r="R284" s="264" t="s">
        <v>20916</v>
      </c>
      <c r="S284" s="266" t="s">
        <v>20917</v>
      </c>
      <c r="T284" s="266" t="s">
        <v>21617</v>
      </c>
      <c r="U284" s="266" t="s">
        <v>23751</v>
      </c>
      <c r="Z284" s="249"/>
      <c r="AA284" s="249"/>
      <c r="AB284" s="249"/>
      <c r="AC284" s="249"/>
      <c r="AD284" s="249"/>
      <c r="AE284" s="249"/>
      <c r="AF284" s="249"/>
      <c r="AG284" s="242"/>
      <c r="AH284" s="1"/>
      <c r="AI284" s="1"/>
      <c r="AJ284" s="10">
        <v>1</v>
      </c>
      <c r="AK284" s="1"/>
      <c r="AL284" s="1"/>
    </row>
    <row r="285" spans="2:38" s="246" customFormat="1" ht="69.95" customHeight="1" x14ac:dyDescent="0.25">
      <c r="B285" s="248" t="s">
        <v>20414</v>
      </c>
      <c r="C285" s="271">
        <v>35</v>
      </c>
      <c r="D285" s="263" t="s">
        <v>23752</v>
      </c>
      <c r="E285" s="272" t="s">
        <v>23753</v>
      </c>
      <c r="F285" s="272" t="s">
        <v>23472</v>
      </c>
      <c r="G285" s="272" t="s">
        <v>23485</v>
      </c>
      <c r="H285" s="273" t="s">
        <v>21572</v>
      </c>
      <c r="I285" s="272" t="s">
        <v>21573</v>
      </c>
      <c r="J285" s="272" t="s">
        <v>22858</v>
      </c>
      <c r="K285" s="273" t="s">
        <v>21575</v>
      </c>
      <c r="L285" s="272" t="s">
        <v>21576</v>
      </c>
      <c r="M285" s="272" t="s">
        <v>23754</v>
      </c>
      <c r="N285" s="272" t="s">
        <v>21578</v>
      </c>
      <c r="O285" s="272" t="s">
        <v>21579</v>
      </c>
      <c r="P285" s="272" t="s">
        <v>23755</v>
      </c>
      <c r="Q285" s="273" t="s">
        <v>22996</v>
      </c>
      <c r="R285" s="272" t="s">
        <v>21581</v>
      </c>
      <c r="S285" s="274" t="s">
        <v>21582</v>
      </c>
      <c r="T285" s="274" t="s">
        <v>22258</v>
      </c>
      <c r="U285" s="274" t="s">
        <v>23756</v>
      </c>
      <c r="Z285" s="249"/>
      <c r="AA285" s="249"/>
      <c r="AB285" s="249"/>
      <c r="AC285" s="249"/>
      <c r="AD285" s="249"/>
      <c r="AE285" s="249"/>
      <c r="AF285" s="249"/>
      <c r="AG285" s="242"/>
      <c r="AH285" s="1"/>
      <c r="AI285" s="1"/>
      <c r="AJ285" s="10">
        <v>1</v>
      </c>
      <c r="AK285" s="1"/>
      <c r="AL285" s="1"/>
    </row>
    <row r="286" spans="2:38" s="246" customFormat="1" ht="69.95" customHeight="1" x14ac:dyDescent="0.25">
      <c r="B286" s="248" t="s">
        <v>20414</v>
      </c>
      <c r="C286" s="262">
        <v>36</v>
      </c>
      <c r="D286" s="263" t="s">
        <v>23757</v>
      </c>
      <c r="E286" s="264" t="s">
        <v>23758</v>
      </c>
      <c r="F286" s="264" t="s">
        <v>23496</v>
      </c>
      <c r="G286" s="264" t="s">
        <v>23540</v>
      </c>
      <c r="H286" s="265" t="s">
        <v>23759</v>
      </c>
      <c r="I286" s="264" t="s">
        <v>23760</v>
      </c>
      <c r="J286" s="264" t="s">
        <v>23761</v>
      </c>
      <c r="K286" s="265" t="s">
        <v>21967</v>
      </c>
      <c r="L286" s="264" t="s">
        <v>21968</v>
      </c>
      <c r="M286" s="264" t="s">
        <v>23762</v>
      </c>
      <c r="N286" s="264" t="s">
        <v>23763</v>
      </c>
      <c r="O286" s="264" t="s">
        <v>23764</v>
      </c>
      <c r="P286" s="264" t="s">
        <v>23765</v>
      </c>
      <c r="Q286" s="265" t="s">
        <v>23228</v>
      </c>
      <c r="R286" s="264" t="s">
        <v>23766</v>
      </c>
      <c r="S286" s="266" t="s">
        <v>23767</v>
      </c>
      <c r="T286" s="266" t="s">
        <v>23768</v>
      </c>
      <c r="U286" s="266" t="s">
        <v>23769</v>
      </c>
      <c r="Z286" s="249"/>
      <c r="AA286" s="249"/>
      <c r="AB286" s="249"/>
      <c r="AC286" s="249"/>
      <c r="AD286" s="249"/>
      <c r="AE286" s="249"/>
      <c r="AF286" s="249"/>
      <c r="AG286" s="242"/>
      <c r="AH286" s="1"/>
      <c r="AI286" s="1"/>
      <c r="AJ286" s="10">
        <v>1</v>
      </c>
      <c r="AK286" s="1"/>
      <c r="AL286" s="1"/>
    </row>
    <row r="287" spans="2:38" s="246" customFormat="1" ht="69.95" customHeight="1" x14ac:dyDescent="0.25">
      <c r="B287" s="248" t="s">
        <v>20414</v>
      </c>
      <c r="C287" s="271">
        <v>37</v>
      </c>
      <c r="D287" s="263" t="s">
        <v>23770</v>
      </c>
      <c r="E287" s="272" t="s">
        <v>23771</v>
      </c>
      <c r="F287" s="272" t="s">
        <v>23472</v>
      </c>
      <c r="G287" s="272" t="s">
        <v>23485</v>
      </c>
      <c r="H287" s="273" t="s">
        <v>21638</v>
      </c>
      <c r="I287" s="272" t="s">
        <v>21639</v>
      </c>
      <c r="J287" s="272" t="s">
        <v>21640</v>
      </c>
      <c r="K287" s="273" t="s">
        <v>23772</v>
      </c>
      <c r="L287" s="272" t="s">
        <v>21512</v>
      </c>
      <c r="M287" s="272" t="s">
        <v>23433</v>
      </c>
      <c r="N287" s="272" t="s">
        <v>21643</v>
      </c>
      <c r="O287" s="272" t="s">
        <v>21644</v>
      </c>
      <c r="P287" s="272" t="s">
        <v>23773</v>
      </c>
      <c r="Q287" s="273" t="s">
        <v>23025</v>
      </c>
      <c r="R287" s="272" t="s">
        <v>20916</v>
      </c>
      <c r="S287" s="274" t="s">
        <v>20917</v>
      </c>
      <c r="T287" s="274" t="s">
        <v>20954</v>
      </c>
      <c r="U287" s="274" t="s">
        <v>23774</v>
      </c>
      <c r="Z287" s="249"/>
      <c r="AA287" s="249"/>
      <c r="AB287" s="249"/>
      <c r="AC287" s="249"/>
      <c r="AD287" s="249"/>
      <c r="AE287" s="249"/>
      <c r="AF287" s="249"/>
      <c r="AG287" s="242"/>
      <c r="AH287" s="1"/>
      <c r="AI287" s="1"/>
      <c r="AJ287" s="10">
        <v>1</v>
      </c>
      <c r="AK287" s="1"/>
      <c r="AL287" s="1"/>
    </row>
    <row r="288" spans="2:38" s="246" customFormat="1" ht="69.95" customHeight="1" x14ac:dyDescent="0.25">
      <c r="B288" s="248" t="s">
        <v>20414</v>
      </c>
      <c r="C288" s="262">
        <v>38</v>
      </c>
      <c r="D288" s="263" t="s">
        <v>23775</v>
      </c>
      <c r="E288" s="264" t="s">
        <v>23776</v>
      </c>
      <c r="F288" s="264" t="s">
        <v>23472</v>
      </c>
      <c r="G288" s="264" t="s">
        <v>23480</v>
      </c>
      <c r="H288" s="265" t="s">
        <v>21652</v>
      </c>
      <c r="I288" s="264" t="s">
        <v>21653</v>
      </c>
      <c r="J288" s="264" t="s">
        <v>22906</v>
      </c>
      <c r="K288" s="265" t="s">
        <v>23777</v>
      </c>
      <c r="L288" s="264" t="s">
        <v>21656</v>
      </c>
      <c r="M288" s="264" t="s">
        <v>21642</v>
      </c>
      <c r="N288" s="264" t="s">
        <v>21657</v>
      </c>
      <c r="O288" s="264" t="s">
        <v>21658</v>
      </c>
      <c r="P288" s="264" t="s">
        <v>23778</v>
      </c>
      <c r="Q288" s="265" t="s">
        <v>23134</v>
      </c>
      <c r="R288" s="264" t="s">
        <v>21660</v>
      </c>
      <c r="S288" s="266" t="s">
        <v>21661</v>
      </c>
      <c r="T288" s="266" t="s">
        <v>22321</v>
      </c>
      <c r="U288" s="266" t="s">
        <v>23779</v>
      </c>
      <c r="Z288" s="249"/>
      <c r="AA288" s="249"/>
      <c r="AB288" s="249"/>
      <c r="AC288" s="249"/>
      <c r="AD288" s="249"/>
      <c r="AE288" s="249"/>
      <c r="AF288" s="249"/>
      <c r="AG288" s="242"/>
      <c r="AH288" s="1"/>
      <c r="AI288" s="1"/>
      <c r="AJ288" s="10">
        <v>1</v>
      </c>
      <c r="AK288" s="1"/>
      <c r="AL288" s="1"/>
    </row>
    <row r="289" spans="2:38" s="246" customFormat="1" ht="69.95" customHeight="1" x14ac:dyDescent="0.25">
      <c r="B289" s="248" t="s">
        <v>20414</v>
      </c>
      <c r="C289" s="271">
        <v>39</v>
      </c>
      <c r="D289" s="263" t="s">
        <v>23780</v>
      </c>
      <c r="E289" s="272" t="s">
        <v>23781</v>
      </c>
      <c r="F289" s="272" t="s">
        <v>23496</v>
      </c>
      <c r="G289" s="272" t="s">
        <v>23647</v>
      </c>
      <c r="H289" s="273" t="s">
        <v>23782</v>
      </c>
      <c r="I289" s="272" t="s">
        <v>23276</v>
      </c>
      <c r="J289" s="272" t="s">
        <v>23277</v>
      </c>
      <c r="K289" s="273" t="s">
        <v>21242</v>
      </c>
      <c r="L289" s="272" t="s">
        <v>21243</v>
      </c>
      <c r="M289" s="272" t="s">
        <v>23329</v>
      </c>
      <c r="N289" s="272" t="s">
        <v>23783</v>
      </c>
      <c r="O289" s="272" t="s">
        <v>23784</v>
      </c>
      <c r="P289" s="272" t="s">
        <v>23785</v>
      </c>
      <c r="Q289" s="273" t="s">
        <v>22996</v>
      </c>
      <c r="R289" s="272" t="s">
        <v>20952</v>
      </c>
      <c r="S289" s="274" t="s">
        <v>20953</v>
      </c>
      <c r="T289" s="274" t="s">
        <v>21503</v>
      </c>
      <c r="U289" s="274" t="s">
        <v>23786</v>
      </c>
      <c r="Z289" s="249"/>
      <c r="AA289" s="249"/>
      <c r="AB289" s="249"/>
      <c r="AC289" s="249"/>
      <c r="AD289" s="249"/>
      <c r="AE289" s="249"/>
      <c r="AF289" s="249"/>
      <c r="AG289" s="242"/>
      <c r="AH289" s="1"/>
      <c r="AI289" s="1"/>
      <c r="AJ289" s="10">
        <v>1</v>
      </c>
      <c r="AK289" s="1"/>
      <c r="AL289" s="1"/>
    </row>
    <row r="290" spans="2:38" s="246" customFormat="1" ht="69.95" customHeight="1" x14ac:dyDescent="0.25">
      <c r="B290" s="248" t="s">
        <v>20414</v>
      </c>
      <c r="C290" s="262">
        <v>40</v>
      </c>
      <c r="D290" s="263" t="s">
        <v>23787</v>
      </c>
      <c r="E290" s="264" t="s">
        <v>23788</v>
      </c>
      <c r="F290" s="264" t="s">
        <v>23496</v>
      </c>
      <c r="G290" s="264" t="s">
        <v>23575</v>
      </c>
      <c r="H290" s="265" t="s">
        <v>23789</v>
      </c>
      <c r="I290" s="264" t="s">
        <v>23790</v>
      </c>
      <c r="J290" s="264" t="s">
        <v>23791</v>
      </c>
      <c r="K290" s="265" t="s">
        <v>23360</v>
      </c>
      <c r="L290" s="264" t="s">
        <v>22676</v>
      </c>
      <c r="M290" s="264" t="s">
        <v>22677</v>
      </c>
      <c r="N290" s="264" t="s">
        <v>23792</v>
      </c>
      <c r="O290" s="264" t="s">
        <v>23793</v>
      </c>
      <c r="P290" s="264" t="s">
        <v>23794</v>
      </c>
      <c r="Q290" s="265" t="s">
        <v>23228</v>
      </c>
      <c r="R290" s="264" t="s">
        <v>23795</v>
      </c>
      <c r="S290" s="266" t="s">
        <v>23796</v>
      </c>
      <c r="T290" s="266" t="s">
        <v>23768</v>
      </c>
      <c r="U290" s="266" t="s">
        <v>23797</v>
      </c>
      <c r="Z290" s="249"/>
      <c r="AA290" s="249"/>
      <c r="AB290" s="249"/>
      <c r="AC290" s="249"/>
      <c r="AD290" s="249"/>
      <c r="AE290" s="249"/>
      <c r="AF290" s="249"/>
      <c r="AG290" s="242"/>
      <c r="AH290" s="1"/>
      <c r="AI290" s="1"/>
      <c r="AJ290" s="10">
        <v>1</v>
      </c>
      <c r="AK290" s="1"/>
      <c r="AL290" s="1"/>
    </row>
    <row r="291" spans="2:38" s="246" customFormat="1" ht="69.95" customHeight="1" x14ac:dyDescent="0.25">
      <c r="B291" s="248" t="s">
        <v>20414</v>
      </c>
      <c r="C291" s="271">
        <v>41</v>
      </c>
      <c r="D291" s="263" t="s">
        <v>23798</v>
      </c>
      <c r="E291" s="272" t="s">
        <v>23799</v>
      </c>
      <c r="F291" s="272" t="s">
        <v>22917</v>
      </c>
      <c r="G291" s="272" t="s">
        <v>22918</v>
      </c>
      <c r="H291" s="273" t="s">
        <v>23800</v>
      </c>
      <c r="I291" s="272" t="s">
        <v>20793</v>
      </c>
      <c r="J291" s="272" t="s">
        <v>23801</v>
      </c>
      <c r="K291" s="273" t="s">
        <v>23802</v>
      </c>
      <c r="L291" s="272" t="s">
        <v>20796</v>
      </c>
      <c r="M291" s="272" t="s">
        <v>23803</v>
      </c>
      <c r="N291" s="272" t="s">
        <v>21794</v>
      </c>
      <c r="O291" s="272" t="s">
        <v>22923</v>
      </c>
      <c r="P291" s="272" t="s">
        <v>23804</v>
      </c>
      <c r="Q291" s="273" t="s">
        <v>23805</v>
      </c>
      <c r="R291" s="272" t="s">
        <v>20802</v>
      </c>
      <c r="S291" s="274" t="s">
        <v>22926</v>
      </c>
      <c r="T291" s="274" t="s">
        <v>23066</v>
      </c>
      <c r="U291" s="274" t="s">
        <v>23806</v>
      </c>
      <c r="Z291" s="249"/>
      <c r="AA291" s="249"/>
      <c r="AB291" s="249"/>
      <c r="AC291" s="249"/>
      <c r="AD291" s="249"/>
      <c r="AE291" s="249"/>
      <c r="AF291" s="249"/>
      <c r="AG291" s="242"/>
      <c r="AH291" s="1"/>
      <c r="AI291" s="1"/>
      <c r="AJ291" s="10">
        <v>1</v>
      </c>
      <c r="AK291" s="1"/>
      <c r="AL291" s="1"/>
    </row>
    <row r="292" spans="2:38" s="246" customFormat="1" ht="69.95" customHeight="1" x14ac:dyDescent="0.25">
      <c r="B292" s="248" t="s">
        <v>20414</v>
      </c>
      <c r="C292" s="262">
        <v>42</v>
      </c>
      <c r="D292" s="263" t="s">
        <v>23807</v>
      </c>
      <c r="E292" s="264" t="s">
        <v>23808</v>
      </c>
      <c r="F292" s="264" t="s">
        <v>22965</v>
      </c>
      <c r="G292" s="264" t="s">
        <v>23809</v>
      </c>
      <c r="H292" s="265" t="s">
        <v>23810</v>
      </c>
      <c r="I292" s="264" t="s">
        <v>21739</v>
      </c>
      <c r="J292" s="264" t="s">
        <v>23811</v>
      </c>
      <c r="K292" s="265" t="s">
        <v>23812</v>
      </c>
      <c r="L292" s="264" t="s">
        <v>21742</v>
      </c>
      <c r="M292" s="264" t="s">
        <v>23813</v>
      </c>
      <c r="N292" s="264" t="s">
        <v>21794</v>
      </c>
      <c r="O292" s="264" t="s">
        <v>22970</v>
      </c>
      <c r="P292" s="264" t="s">
        <v>23190</v>
      </c>
      <c r="Q292" s="265" t="s">
        <v>23228</v>
      </c>
      <c r="R292" s="264" t="s">
        <v>21747</v>
      </c>
      <c r="S292" s="266" t="s">
        <v>22973</v>
      </c>
      <c r="T292" s="266" t="s">
        <v>23055</v>
      </c>
      <c r="U292" s="266" t="s">
        <v>23814</v>
      </c>
      <c r="Z292" s="249"/>
      <c r="AA292" s="249"/>
      <c r="AB292" s="249"/>
      <c r="AC292" s="249"/>
      <c r="AD292" s="249"/>
      <c r="AE292" s="249"/>
      <c r="AF292" s="249"/>
      <c r="AG292" s="242"/>
      <c r="AH292" s="1"/>
      <c r="AI292" s="1"/>
      <c r="AJ292" s="10">
        <v>1</v>
      </c>
      <c r="AK292" s="1"/>
      <c r="AL292" s="1"/>
    </row>
    <row r="293" spans="2:38" s="246" customFormat="1" ht="69.95" customHeight="1" x14ac:dyDescent="0.25">
      <c r="B293" s="248" t="s">
        <v>20414</v>
      </c>
      <c r="C293" s="262">
        <v>43</v>
      </c>
      <c r="D293" s="263" t="s">
        <v>23815</v>
      </c>
      <c r="E293" s="264" t="s">
        <v>23816</v>
      </c>
      <c r="F293" s="264" t="s">
        <v>22944</v>
      </c>
      <c r="G293" s="264" t="s">
        <v>23817</v>
      </c>
      <c r="H293" s="265" t="s">
        <v>23818</v>
      </c>
      <c r="I293" s="264" t="s">
        <v>20740</v>
      </c>
      <c r="J293" s="264" t="s">
        <v>23819</v>
      </c>
      <c r="K293" s="265" t="s">
        <v>23820</v>
      </c>
      <c r="L293" s="264" t="s">
        <v>20743</v>
      </c>
      <c r="M293" s="264" t="s">
        <v>20873</v>
      </c>
      <c r="N293" s="264" t="s">
        <v>20745</v>
      </c>
      <c r="O293" s="264" t="s">
        <v>22948</v>
      </c>
      <c r="P293" s="264" t="s">
        <v>22949</v>
      </c>
      <c r="Q293" s="265" t="s">
        <v>23821</v>
      </c>
      <c r="R293" s="264" t="s">
        <v>20749</v>
      </c>
      <c r="S293" s="266" t="s">
        <v>22951</v>
      </c>
      <c r="T293" s="266" t="s">
        <v>23822</v>
      </c>
      <c r="U293" s="266" t="s">
        <v>23823</v>
      </c>
      <c r="Z293" s="249"/>
      <c r="AA293" s="249"/>
      <c r="AB293" s="249"/>
      <c r="AC293" s="249"/>
      <c r="AD293" s="249"/>
      <c r="AE293" s="249"/>
      <c r="AF293" s="249"/>
      <c r="AG293" s="242"/>
      <c r="AH293" s="1"/>
      <c r="AI293" s="1"/>
      <c r="AJ293" s="10">
        <v>1</v>
      </c>
      <c r="AK293" s="1"/>
      <c r="AL293" s="1"/>
    </row>
    <row r="294" spans="2:38" s="246" customFormat="1" ht="69.95" customHeight="1" x14ac:dyDescent="0.25">
      <c r="B294" s="248" t="s">
        <v>20414</v>
      </c>
      <c r="C294" s="262">
        <v>44</v>
      </c>
      <c r="D294" s="263" t="s">
        <v>23824</v>
      </c>
      <c r="E294" s="264" t="s">
        <v>23825</v>
      </c>
      <c r="F294" s="264" t="s">
        <v>22944</v>
      </c>
      <c r="G294" s="264" t="s">
        <v>22945</v>
      </c>
      <c r="H294" s="265" t="s">
        <v>23826</v>
      </c>
      <c r="I294" s="264" t="s">
        <v>20740</v>
      </c>
      <c r="J294" s="264" t="s">
        <v>21010</v>
      </c>
      <c r="K294" s="265" t="s">
        <v>23827</v>
      </c>
      <c r="L294" s="264" t="s">
        <v>20743</v>
      </c>
      <c r="M294" s="264" t="s">
        <v>20873</v>
      </c>
      <c r="N294" s="264" t="s">
        <v>21794</v>
      </c>
      <c r="O294" s="264" t="s">
        <v>22948</v>
      </c>
      <c r="P294" s="264" t="s">
        <v>22949</v>
      </c>
      <c r="Q294" s="265" t="s">
        <v>23828</v>
      </c>
      <c r="R294" s="264" t="s">
        <v>20749</v>
      </c>
      <c r="S294" s="266" t="s">
        <v>22951</v>
      </c>
      <c r="T294" s="266" t="s">
        <v>23829</v>
      </c>
      <c r="U294" s="266" t="s">
        <v>23830</v>
      </c>
      <c r="Z294" s="249"/>
      <c r="AA294" s="249"/>
      <c r="AB294" s="249"/>
      <c r="AC294" s="249"/>
      <c r="AD294" s="249"/>
      <c r="AE294" s="249"/>
      <c r="AF294" s="249"/>
      <c r="AG294" s="242"/>
      <c r="AH294" s="1"/>
      <c r="AI294" s="1"/>
      <c r="AJ294" s="10">
        <v>1</v>
      </c>
      <c r="AK294" s="1"/>
      <c r="AL294" s="1"/>
    </row>
    <row r="295" spans="2:38" s="246" customFormat="1" ht="69.95" customHeight="1" x14ac:dyDescent="0.25">
      <c r="B295" s="248" t="s">
        <v>20414</v>
      </c>
      <c r="C295" s="271">
        <v>45</v>
      </c>
      <c r="D295" s="263" t="s">
        <v>23831</v>
      </c>
      <c r="E295" s="272" t="s">
        <v>23832</v>
      </c>
      <c r="F295" s="272" t="s">
        <v>22944</v>
      </c>
      <c r="G295" s="272" t="s">
        <v>23164</v>
      </c>
      <c r="H295" s="273" t="s">
        <v>22946</v>
      </c>
      <c r="I295" s="272" t="s">
        <v>20740</v>
      </c>
      <c r="J295" s="272" t="s">
        <v>20871</v>
      </c>
      <c r="K295" s="273" t="s">
        <v>23833</v>
      </c>
      <c r="L295" s="272" t="s">
        <v>20743</v>
      </c>
      <c r="M295" s="272" t="s">
        <v>21164</v>
      </c>
      <c r="N295" s="272" t="s">
        <v>20982</v>
      </c>
      <c r="O295" s="272" t="s">
        <v>22948</v>
      </c>
      <c r="P295" s="272" t="s">
        <v>23834</v>
      </c>
      <c r="Q295" s="273" t="s">
        <v>23835</v>
      </c>
      <c r="R295" s="272" t="s">
        <v>20749</v>
      </c>
      <c r="S295" s="274" t="s">
        <v>22951</v>
      </c>
      <c r="T295" s="274" t="s">
        <v>23829</v>
      </c>
      <c r="U295" s="274" t="s">
        <v>23836</v>
      </c>
      <c r="Z295" s="249"/>
      <c r="AA295" s="249"/>
      <c r="AB295" s="249"/>
      <c r="AC295" s="249"/>
      <c r="AD295" s="249"/>
      <c r="AE295" s="249"/>
      <c r="AF295" s="249"/>
      <c r="AG295" s="242"/>
      <c r="AH295" s="1"/>
      <c r="AI295" s="1"/>
      <c r="AJ295" s="10">
        <v>1</v>
      </c>
      <c r="AK295" s="1"/>
      <c r="AL295" s="1"/>
    </row>
    <row r="296" spans="2:38" s="246" customFormat="1" ht="69.95" customHeight="1" x14ac:dyDescent="0.25">
      <c r="B296" s="248" t="s">
        <v>20414</v>
      </c>
      <c r="C296" s="262">
        <v>46</v>
      </c>
      <c r="D296" s="263" t="s">
        <v>23837</v>
      </c>
      <c r="E296" s="264" t="s">
        <v>23838</v>
      </c>
      <c r="F296" s="264" t="s">
        <v>23001</v>
      </c>
      <c r="G296" s="264" t="s">
        <v>23839</v>
      </c>
      <c r="H296" s="265" t="s">
        <v>23840</v>
      </c>
      <c r="I296" s="264" t="s">
        <v>20758</v>
      </c>
      <c r="J296" s="264" t="s">
        <v>20836</v>
      </c>
      <c r="K296" s="265" t="s">
        <v>23841</v>
      </c>
      <c r="L296" s="264" t="s">
        <v>20761</v>
      </c>
      <c r="M296" s="264" t="s">
        <v>21708</v>
      </c>
      <c r="N296" s="264" t="s">
        <v>22959</v>
      </c>
      <c r="O296" s="264" t="s">
        <v>23005</v>
      </c>
      <c r="P296" s="264" t="s">
        <v>23842</v>
      </c>
      <c r="Q296" s="265" t="s">
        <v>23843</v>
      </c>
      <c r="R296" s="264" t="s">
        <v>23008</v>
      </c>
      <c r="S296" s="266" t="s">
        <v>23009</v>
      </c>
      <c r="T296" s="266" t="s">
        <v>23844</v>
      </c>
      <c r="U296" s="266" t="s">
        <v>23845</v>
      </c>
      <c r="Z296" s="249"/>
      <c r="AA296" s="249"/>
      <c r="AB296" s="249"/>
      <c r="AC296" s="249"/>
      <c r="AD296" s="249"/>
      <c r="AE296" s="249"/>
      <c r="AF296" s="249"/>
      <c r="AG296" s="242"/>
      <c r="AH296" s="1"/>
      <c r="AI296" s="1"/>
      <c r="AJ296" s="10">
        <v>1</v>
      </c>
      <c r="AK296" s="1"/>
      <c r="AL296" s="1"/>
    </row>
    <row r="297" spans="2:38" s="246" customFormat="1" ht="69.95" customHeight="1" x14ac:dyDescent="0.25">
      <c r="B297" s="248" t="s">
        <v>20414</v>
      </c>
      <c r="C297" s="271">
        <v>47</v>
      </c>
      <c r="D297" s="263" t="s">
        <v>23846</v>
      </c>
      <c r="E297" s="272" t="s">
        <v>23847</v>
      </c>
      <c r="F297" s="272" t="s">
        <v>22917</v>
      </c>
      <c r="G297" s="272" t="s">
        <v>22918</v>
      </c>
      <c r="H297" s="273" t="s">
        <v>23848</v>
      </c>
      <c r="I297" s="272" t="s">
        <v>20793</v>
      </c>
      <c r="J297" s="272" t="s">
        <v>20794</v>
      </c>
      <c r="K297" s="273" t="s">
        <v>23849</v>
      </c>
      <c r="L297" s="272" t="s">
        <v>20796</v>
      </c>
      <c r="M297" s="272" t="s">
        <v>23850</v>
      </c>
      <c r="N297" s="272" t="s">
        <v>21794</v>
      </c>
      <c r="O297" s="272" t="s">
        <v>22923</v>
      </c>
      <c r="P297" s="272" t="s">
        <v>23851</v>
      </c>
      <c r="Q297" s="273" t="s">
        <v>23852</v>
      </c>
      <c r="R297" s="272" t="s">
        <v>20802</v>
      </c>
      <c r="S297" s="274" t="s">
        <v>22926</v>
      </c>
      <c r="T297" s="274" t="s">
        <v>23066</v>
      </c>
      <c r="U297" s="274" t="s">
        <v>23853</v>
      </c>
      <c r="Z297" s="249"/>
      <c r="AA297" s="249"/>
      <c r="AB297" s="249"/>
      <c r="AC297" s="249"/>
      <c r="AD297" s="249"/>
      <c r="AE297" s="249"/>
      <c r="AF297" s="249"/>
      <c r="AG297" s="242"/>
      <c r="AH297" s="1"/>
      <c r="AI297" s="1"/>
      <c r="AJ297" s="10">
        <v>1</v>
      </c>
      <c r="AK297" s="1"/>
      <c r="AL297" s="1"/>
    </row>
    <row r="298" spans="2:38" s="246" customFormat="1" ht="69.95" customHeight="1" x14ac:dyDescent="0.25">
      <c r="B298" s="248" t="s">
        <v>20414</v>
      </c>
      <c r="C298" s="262">
        <v>48</v>
      </c>
      <c r="D298" s="263" t="s">
        <v>23854</v>
      </c>
      <c r="E298" s="264" t="s">
        <v>23855</v>
      </c>
      <c r="F298" s="264" t="s">
        <v>22944</v>
      </c>
      <c r="G298" s="264" t="s">
        <v>23856</v>
      </c>
      <c r="H298" s="265" t="s">
        <v>23857</v>
      </c>
      <c r="I298" s="264" t="s">
        <v>20740</v>
      </c>
      <c r="J298" s="264" t="s">
        <v>20741</v>
      </c>
      <c r="K298" s="265" t="s">
        <v>23858</v>
      </c>
      <c r="L298" s="264" t="s">
        <v>20743</v>
      </c>
      <c r="M298" s="264" t="s">
        <v>21012</v>
      </c>
      <c r="N298" s="264" t="s">
        <v>21794</v>
      </c>
      <c r="O298" s="264" t="s">
        <v>22948</v>
      </c>
      <c r="P298" s="264" t="s">
        <v>23045</v>
      </c>
      <c r="Q298" s="265" t="s">
        <v>23859</v>
      </c>
      <c r="R298" s="264" t="s">
        <v>20749</v>
      </c>
      <c r="S298" s="266" t="s">
        <v>22951</v>
      </c>
      <c r="T298" s="266" t="s">
        <v>22952</v>
      </c>
      <c r="U298" s="266" t="s">
        <v>23860</v>
      </c>
      <c r="Z298" s="249"/>
      <c r="AA298" s="249"/>
      <c r="AB298" s="249"/>
      <c r="AC298" s="249"/>
      <c r="AD298" s="249"/>
      <c r="AE298" s="249"/>
      <c r="AF298" s="249"/>
      <c r="AG298" s="242"/>
      <c r="AH298" s="1"/>
      <c r="AI298" s="1"/>
      <c r="AJ298" s="10">
        <v>1</v>
      </c>
      <c r="AK298" s="1"/>
      <c r="AL298" s="1"/>
    </row>
    <row r="299" spans="2:38" s="246" customFormat="1" ht="69.95" customHeight="1" x14ac:dyDescent="0.25">
      <c r="B299" s="248" t="s">
        <v>20414</v>
      </c>
      <c r="C299" s="271">
        <v>49</v>
      </c>
      <c r="D299" s="263" t="s">
        <v>23861</v>
      </c>
      <c r="E299" s="272" t="s">
        <v>23862</v>
      </c>
      <c r="F299" s="272" t="s">
        <v>22944</v>
      </c>
      <c r="G299" s="272" t="s">
        <v>23164</v>
      </c>
      <c r="H299" s="273" t="s">
        <v>23863</v>
      </c>
      <c r="I299" s="272" t="s">
        <v>20740</v>
      </c>
      <c r="J299" s="272" t="s">
        <v>20741</v>
      </c>
      <c r="K299" s="273" t="s">
        <v>23864</v>
      </c>
      <c r="L299" s="272" t="s">
        <v>20743</v>
      </c>
      <c r="M299" s="272" t="s">
        <v>21164</v>
      </c>
      <c r="N299" s="272" t="s">
        <v>20745</v>
      </c>
      <c r="O299" s="272" t="s">
        <v>22948</v>
      </c>
      <c r="P299" s="272" t="s">
        <v>23865</v>
      </c>
      <c r="Q299" s="273" t="s">
        <v>23866</v>
      </c>
      <c r="R299" s="272" t="s">
        <v>20749</v>
      </c>
      <c r="S299" s="274" t="s">
        <v>22951</v>
      </c>
      <c r="T299" s="274" t="s">
        <v>23822</v>
      </c>
      <c r="U299" s="274" t="s">
        <v>23867</v>
      </c>
      <c r="Z299" s="249"/>
      <c r="AA299" s="249"/>
      <c r="AB299" s="249"/>
      <c r="AC299" s="249"/>
      <c r="AD299" s="249"/>
      <c r="AE299" s="249"/>
      <c r="AF299" s="249"/>
      <c r="AG299" s="242"/>
      <c r="AH299" s="1"/>
      <c r="AI299" s="1"/>
      <c r="AJ299" s="10">
        <v>1</v>
      </c>
      <c r="AK299" s="1"/>
      <c r="AL299" s="1"/>
    </row>
    <row r="300" spans="2:38" s="246" customFormat="1" ht="69.95" customHeight="1" x14ac:dyDescent="0.25">
      <c r="B300" s="248" t="s">
        <v>20414</v>
      </c>
      <c r="C300" s="262">
        <v>50</v>
      </c>
      <c r="D300" s="263" t="s">
        <v>23868</v>
      </c>
      <c r="E300" s="264" t="s">
        <v>23869</v>
      </c>
      <c r="F300" s="264" t="s">
        <v>22944</v>
      </c>
      <c r="G300" s="264" t="s">
        <v>23870</v>
      </c>
      <c r="H300" s="265" t="s">
        <v>23051</v>
      </c>
      <c r="I300" s="264" t="s">
        <v>20740</v>
      </c>
      <c r="J300" s="264" t="s">
        <v>20871</v>
      </c>
      <c r="K300" s="265" t="s">
        <v>23871</v>
      </c>
      <c r="L300" s="264" t="s">
        <v>20743</v>
      </c>
      <c r="M300" s="264" t="s">
        <v>21040</v>
      </c>
      <c r="N300" s="264" t="s">
        <v>20798</v>
      </c>
      <c r="O300" s="264" t="s">
        <v>22948</v>
      </c>
      <c r="P300" s="264" t="s">
        <v>23872</v>
      </c>
      <c r="Q300" s="265" t="s">
        <v>23873</v>
      </c>
      <c r="R300" s="264" t="s">
        <v>20749</v>
      </c>
      <c r="S300" s="266" t="s">
        <v>22951</v>
      </c>
      <c r="T300" s="266" t="s">
        <v>23874</v>
      </c>
      <c r="U300" s="266" t="s">
        <v>23875</v>
      </c>
      <c r="Z300" s="249"/>
      <c r="AA300" s="249"/>
      <c r="AB300" s="249"/>
      <c r="AC300" s="249"/>
      <c r="AD300" s="249"/>
      <c r="AE300" s="249"/>
      <c r="AF300" s="249"/>
      <c r="AG300" s="242"/>
      <c r="AH300" s="1"/>
      <c r="AI300" s="1"/>
      <c r="AJ300" s="10">
        <v>1</v>
      </c>
      <c r="AK300" s="1"/>
      <c r="AL300" s="1"/>
    </row>
    <row r="301" spans="2:38" s="246" customFormat="1" ht="69.95" customHeight="1" x14ac:dyDescent="0.25">
      <c r="B301" s="248" t="s">
        <v>20414</v>
      </c>
      <c r="C301" s="271">
        <v>51</v>
      </c>
      <c r="D301" s="263" t="s">
        <v>23876</v>
      </c>
      <c r="E301" s="272" t="s">
        <v>23877</v>
      </c>
      <c r="F301" s="272" t="s">
        <v>22944</v>
      </c>
      <c r="G301" s="272" t="s">
        <v>22945</v>
      </c>
      <c r="H301" s="273" t="s">
        <v>23878</v>
      </c>
      <c r="I301" s="272" t="s">
        <v>20740</v>
      </c>
      <c r="J301" s="272" t="s">
        <v>23819</v>
      </c>
      <c r="K301" s="273" t="s">
        <v>23879</v>
      </c>
      <c r="L301" s="272" t="s">
        <v>20743</v>
      </c>
      <c r="M301" s="272" t="s">
        <v>21012</v>
      </c>
      <c r="N301" s="272" t="s">
        <v>21794</v>
      </c>
      <c r="O301" s="272" t="s">
        <v>22948</v>
      </c>
      <c r="P301" s="272" t="s">
        <v>23182</v>
      </c>
      <c r="Q301" s="273" t="s">
        <v>23880</v>
      </c>
      <c r="R301" s="272" t="s">
        <v>20749</v>
      </c>
      <c r="S301" s="274" t="s">
        <v>22951</v>
      </c>
      <c r="T301" s="274" t="s">
        <v>22952</v>
      </c>
      <c r="U301" s="274" t="s">
        <v>23881</v>
      </c>
      <c r="Z301" s="249"/>
      <c r="AA301" s="249"/>
      <c r="AB301" s="249"/>
      <c r="AC301" s="249"/>
      <c r="AD301" s="249"/>
      <c r="AE301" s="249"/>
      <c r="AF301" s="249"/>
      <c r="AG301" s="242"/>
      <c r="AH301" s="1"/>
      <c r="AI301" s="1"/>
      <c r="AJ301" s="10">
        <v>1</v>
      </c>
      <c r="AK301" s="1"/>
      <c r="AL301" s="1"/>
    </row>
    <row r="302" spans="2:38" s="246" customFormat="1" ht="69.95" customHeight="1" x14ac:dyDescent="0.25">
      <c r="B302" s="248" t="s">
        <v>20414</v>
      </c>
      <c r="C302" s="262">
        <v>52</v>
      </c>
      <c r="D302" s="263" t="s">
        <v>23882</v>
      </c>
      <c r="E302" s="264" t="s">
        <v>23883</v>
      </c>
      <c r="F302" s="264" t="s">
        <v>22965</v>
      </c>
      <c r="G302" s="264" t="s">
        <v>23035</v>
      </c>
      <c r="H302" s="265" t="s">
        <v>23884</v>
      </c>
      <c r="I302" s="264" t="s">
        <v>21739</v>
      </c>
      <c r="J302" s="264" t="s">
        <v>21740</v>
      </c>
      <c r="K302" s="265" t="s">
        <v>23885</v>
      </c>
      <c r="L302" s="264" t="s">
        <v>21742</v>
      </c>
      <c r="M302" s="264" t="s">
        <v>23039</v>
      </c>
      <c r="N302" s="264" t="s">
        <v>21794</v>
      </c>
      <c r="O302" s="264" t="s">
        <v>22970</v>
      </c>
      <c r="P302" s="264" t="s">
        <v>22971</v>
      </c>
      <c r="Q302" s="265" t="s">
        <v>23886</v>
      </c>
      <c r="R302" s="264" t="s">
        <v>21747</v>
      </c>
      <c r="S302" s="266" t="s">
        <v>22973</v>
      </c>
      <c r="T302" s="266" t="s">
        <v>22974</v>
      </c>
      <c r="U302" s="266" t="s">
        <v>23887</v>
      </c>
      <c r="Z302" s="249"/>
      <c r="AA302" s="249"/>
      <c r="AB302" s="249"/>
      <c r="AC302" s="249"/>
      <c r="AD302" s="249"/>
      <c r="AE302" s="249"/>
      <c r="AF302" s="249"/>
      <c r="AG302" s="242"/>
      <c r="AH302" s="1"/>
      <c r="AI302" s="1"/>
      <c r="AJ302" s="10">
        <v>1</v>
      </c>
      <c r="AK302" s="1"/>
      <c r="AL302" s="1"/>
    </row>
    <row r="303" spans="2:38" s="246" customFormat="1" ht="69.95" customHeight="1" x14ac:dyDescent="0.25">
      <c r="B303" s="248" t="s">
        <v>20414</v>
      </c>
      <c r="C303" s="271">
        <v>53</v>
      </c>
      <c r="D303" s="263" t="s">
        <v>23888</v>
      </c>
      <c r="E303" s="272" t="s">
        <v>23889</v>
      </c>
      <c r="F303" s="272" t="s">
        <v>22965</v>
      </c>
      <c r="G303" s="272" t="s">
        <v>23156</v>
      </c>
      <c r="H303" s="273" t="s">
        <v>23890</v>
      </c>
      <c r="I303" s="272" t="s">
        <v>21739</v>
      </c>
      <c r="J303" s="272" t="s">
        <v>23811</v>
      </c>
      <c r="K303" s="273" t="s">
        <v>23891</v>
      </c>
      <c r="L303" s="272" t="s">
        <v>21742</v>
      </c>
      <c r="M303" s="272" t="s">
        <v>23813</v>
      </c>
      <c r="N303" s="272" t="s">
        <v>21794</v>
      </c>
      <c r="O303" s="272" t="s">
        <v>22970</v>
      </c>
      <c r="P303" s="272" t="s">
        <v>23892</v>
      </c>
      <c r="Q303" s="273" t="s">
        <v>23893</v>
      </c>
      <c r="R303" s="272" t="s">
        <v>21747</v>
      </c>
      <c r="S303" s="274" t="s">
        <v>22973</v>
      </c>
      <c r="T303" s="274" t="s">
        <v>23894</v>
      </c>
      <c r="U303" s="274" t="s">
        <v>23895</v>
      </c>
      <c r="Z303" s="249"/>
      <c r="AA303" s="249"/>
      <c r="AB303" s="249"/>
      <c r="AC303" s="249"/>
      <c r="AD303" s="249"/>
      <c r="AE303" s="249"/>
      <c r="AF303" s="249"/>
      <c r="AG303" s="242"/>
      <c r="AH303" s="1"/>
      <c r="AI303" s="1"/>
      <c r="AJ303" s="10">
        <v>1</v>
      </c>
      <c r="AK303" s="1"/>
      <c r="AL303" s="1"/>
    </row>
    <row r="304" spans="2:38" s="246" customFormat="1" ht="69.95" customHeight="1" x14ac:dyDescent="0.25">
      <c r="B304" s="248" t="s">
        <v>20414</v>
      </c>
      <c r="C304" s="262">
        <v>54</v>
      </c>
      <c r="D304" s="263" t="s">
        <v>23896</v>
      </c>
      <c r="E304" s="264" t="s">
        <v>23897</v>
      </c>
      <c r="F304" s="264" t="s">
        <v>22944</v>
      </c>
      <c r="G304" s="264" t="s">
        <v>23817</v>
      </c>
      <c r="H304" s="265" t="s">
        <v>23898</v>
      </c>
      <c r="I304" s="264" t="s">
        <v>20740</v>
      </c>
      <c r="J304" s="264" t="s">
        <v>20962</v>
      </c>
      <c r="K304" s="265" t="s">
        <v>23899</v>
      </c>
      <c r="L304" s="264" t="s">
        <v>20743</v>
      </c>
      <c r="M304" s="264" t="s">
        <v>20873</v>
      </c>
      <c r="N304" s="264" t="s">
        <v>22959</v>
      </c>
      <c r="O304" s="264" t="s">
        <v>22948</v>
      </c>
      <c r="P304" s="264" t="s">
        <v>22949</v>
      </c>
      <c r="Q304" s="265" t="s">
        <v>22996</v>
      </c>
      <c r="R304" s="264" t="s">
        <v>20749</v>
      </c>
      <c r="S304" s="266" t="s">
        <v>22951</v>
      </c>
      <c r="T304" s="266" t="s">
        <v>22961</v>
      </c>
      <c r="U304" s="266" t="s">
        <v>23900</v>
      </c>
      <c r="Z304" s="249"/>
      <c r="AA304" s="249"/>
      <c r="AB304" s="249"/>
      <c r="AC304" s="249"/>
      <c r="AD304" s="249"/>
      <c r="AE304" s="249"/>
      <c r="AF304" s="249"/>
      <c r="AG304" s="242"/>
      <c r="AH304" s="1"/>
      <c r="AI304" s="1"/>
      <c r="AJ304" s="10">
        <v>1</v>
      </c>
      <c r="AK304" s="1"/>
      <c r="AL304" s="1"/>
    </row>
    <row r="305" spans="2:38" s="246" customFormat="1" ht="69.95" customHeight="1" x14ac:dyDescent="0.25">
      <c r="B305" s="248" t="s">
        <v>20414</v>
      </c>
      <c r="C305" s="271">
        <v>55</v>
      </c>
      <c r="D305" s="263" t="s">
        <v>23901</v>
      </c>
      <c r="E305" s="272" t="s">
        <v>23902</v>
      </c>
      <c r="F305" s="272" t="s">
        <v>22931</v>
      </c>
      <c r="G305" s="272" t="s">
        <v>23903</v>
      </c>
      <c r="H305" s="273" t="s">
        <v>23904</v>
      </c>
      <c r="I305" s="272" t="s">
        <v>20977</v>
      </c>
      <c r="J305" s="272" t="s">
        <v>23905</v>
      </c>
      <c r="K305" s="273" t="s">
        <v>23906</v>
      </c>
      <c r="L305" s="272" t="s">
        <v>20980</v>
      </c>
      <c r="M305" s="272" t="s">
        <v>21026</v>
      </c>
      <c r="N305" s="272" t="s">
        <v>21794</v>
      </c>
      <c r="O305" s="272" t="s">
        <v>22936</v>
      </c>
      <c r="P305" s="272" t="s">
        <v>22937</v>
      </c>
      <c r="Q305" s="273" t="s">
        <v>23025</v>
      </c>
      <c r="R305" s="272" t="s">
        <v>20986</v>
      </c>
      <c r="S305" s="274" t="s">
        <v>22939</v>
      </c>
      <c r="T305" s="274" t="s">
        <v>22990</v>
      </c>
      <c r="U305" s="274" t="s">
        <v>23907</v>
      </c>
      <c r="Z305" s="249"/>
      <c r="AA305" s="249"/>
      <c r="AB305" s="249"/>
      <c r="AC305" s="249"/>
      <c r="AD305" s="249"/>
      <c r="AE305" s="249"/>
      <c r="AF305" s="249"/>
      <c r="AG305" s="242"/>
      <c r="AH305" s="1"/>
      <c r="AI305" s="1"/>
      <c r="AJ305" s="10">
        <v>1</v>
      </c>
      <c r="AK305" s="1"/>
      <c r="AL305" s="1"/>
    </row>
    <row r="306" spans="2:38" s="246" customFormat="1" ht="69.95" customHeight="1" x14ac:dyDescent="0.25">
      <c r="B306" s="248" t="s">
        <v>20414</v>
      </c>
      <c r="C306" s="262">
        <v>56</v>
      </c>
      <c r="D306" s="263" t="s">
        <v>23908</v>
      </c>
      <c r="E306" s="264" t="s">
        <v>23909</v>
      </c>
      <c r="F306" s="264" t="s">
        <v>22917</v>
      </c>
      <c r="G306" s="264" t="s">
        <v>23910</v>
      </c>
      <c r="H306" s="265" t="s">
        <v>23911</v>
      </c>
      <c r="I306" s="264" t="s">
        <v>20793</v>
      </c>
      <c r="J306" s="264" t="s">
        <v>23061</v>
      </c>
      <c r="K306" s="265" t="s">
        <v>23912</v>
      </c>
      <c r="L306" s="264" t="s">
        <v>20796</v>
      </c>
      <c r="M306" s="264" t="s">
        <v>22922</v>
      </c>
      <c r="N306" s="264" t="s">
        <v>21794</v>
      </c>
      <c r="O306" s="264" t="s">
        <v>22923</v>
      </c>
      <c r="P306" s="264" t="s">
        <v>23082</v>
      </c>
      <c r="Q306" s="265" t="s">
        <v>23913</v>
      </c>
      <c r="R306" s="264" t="s">
        <v>20802</v>
      </c>
      <c r="S306" s="266" t="s">
        <v>22926</v>
      </c>
      <c r="T306" s="266" t="s">
        <v>23066</v>
      </c>
      <c r="U306" s="266" t="s">
        <v>23914</v>
      </c>
      <c r="Z306" s="249"/>
      <c r="AA306" s="249"/>
      <c r="AB306" s="249"/>
      <c r="AC306" s="249"/>
      <c r="AD306" s="249"/>
      <c r="AE306" s="249"/>
      <c r="AF306" s="249"/>
      <c r="AG306" s="242"/>
      <c r="AH306" s="1"/>
      <c r="AI306" s="1"/>
      <c r="AJ306" s="10">
        <v>1</v>
      </c>
      <c r="AK306" s="1"/>
      <c r="AL306" s="1"/>
    </row>
    <row r="307" spans="2:38" s="246" customFormat="1" ht="69.95" customHeight="1" x14ac:dyDescent="0.25">
      <c r="B307" s="248" t="s">
        <v>20414</v>
      </c>
      <c r="C307" s="271">
        <v>57</v>
      </c>
      <c r="D307" s="263" t="s">
        <v>23915</v>
      </c>
      <c r="E307" s="272" t="s">
        <v>23916</v>
      </c>
      <c r="F307" s="272" t="s">
        <v>22965</v>
      </c>
      <c r="G307" s="272" t="s">
        <v>23035</v>
      </c>
      <c r="H307" s="273" t="s">
        <v>23917</v>
      </c>
      <c r="I307" s="272" t="s">
        <v>21739</v>
      </c>
      <c r="J307" s="272" t="s">
        <v>22968</v>
      </c>
      <c r="K307" s="273" t="s">
        <v>23918</v>
      </c>
      <c r="L307" s="272" t="s">
        <v>21742</v>
      </c>
      <c r="M307" s="272" t="s">
        <v>21743</v>
      </c>
      <c r="N307" s="272" t="s">
        <v>21794</v>
      </c>
      <c r="O307" s="272" t="s">
        <v>22970</v>
      </c>
      <c r="P307" s="272" t="s">
        <v>22971</v>
      </c>
      <c r="Q307" s="273" t="s">
        <v>23919</v>
      </c>
      <c r="R307" s="272" t="s">
        <v>21747</v>
      </c>
      <c r="S307" s="274" t="s">
        <v>22973</v>
      </c>
      <c r="T307" s="274" t="s">
        <v>23894</v>
      </c>
      <c r="U307" s="274" t="s">
        <v>23920</v>
      </c>
      <c r="Z307" s="249"/>
      <c r="AA307" s="249"/>
      <c r="AB307" s="249"/>
      <c r="AC307" s="249"/>
      <c r="AD307" s="249"/>
      <c r="AE307" s="249"/>
      <c r="AF307" s="249"/>
      <c r="AG307" s="242"/>
      <c r="AH307" s="1"/>
      <c r="AI307" s="1"/>
      <c r="AJ307" s="10">
        <v>1</v>
      </c>
      <c r="AK307" s="1"/>
      <c r="AL307" s="1"/>
    </row>
    <row r="308" spans="2:38" s="246" customFormat="1" ht="69.95" customHeight="1" x14ac:dyDescent="0.25">
      <c r="B308" s="248" t="s">
        <v>20414</v>
      </c>
      <c r="C308" s="262">
        <v>58</v>
      </c>
      <c r="D308" s="263" t="s">
        <v>23921</v>
      </c>
      <c r="E308" s="264" t="s">
        <v>23922</v>
      </c>
      <c r="F308" s="264" t="s">
        <v>22917</v>
      </c>
      <c r="G308" s="264" t="s">
        <v>23910</v>
      </c>
      <c r="H308" s="265" t="s">
        <v>23923</v>
      </c>
      <c r="I308" s="264" t="s">
        <v>20793</v>
      </c>
      <c r="J308" s="264" t="s">
        <v>23924</v>
      </c>
      <c r="K308" s="265" t="s">
        <v>23925</v>
      </c>
      <c r="L308" s="264" t="s">
        <v>20796</v>
      </c>
      <c r="M308" s="264" t="s">
        <v>23850</v>
      </c>
      <c r="N308" s="264" t="s">
        <v>21794</v>
      </c>
      <c r="O308" s="264" t="s">
        <v>22923</v>
      </c>
      <c r="P308" s="264" t="s">
        <v>23082</v>
      </c>
      <c r="Q308" s="265" t="s">
        <v>23926</v>
      </c>
      <c r="R308" s="264" t="s">
        <v>20802</v>
      </c>
      <c r="S308" s="266" t="s">
        <v>22926</v>
      </c>
      <c r="T308" s="266" t="s">
        <v>23927</v>
      </c>
      <c r="U308" s="266" t="s">
        <v>23928</v>
      </c>
      <c r="Z308" s="249"/>
      <c r="AA308" s="249"/>
      <c r="AB308" s="249"/>
      <c r="AC308" s="249"/>
      <c r="AD308" s="249"/>
      <c r="AE308" s="249"/>
      <c r="AF308" s="249"/>
      <c r="AG308" s="242"/>
      <c r="AH308" s="1"/>
      <c r="AI308" s="1"/>
      <c r="AJ308" s="10">
        <v>1</v>
      </c>
      <c r="AK308" s="1"/>
      <c r="AL308" s="1"/>
    </row>
    <row r="309" spans="2:38" s="246" customFormat="1" ht="69.95" customHeight="1" x14ac:dyDescent="0.25">
      <c r="B309" s="248" t="s">
        <v>20414</v>
      </c>
      <c r="C309" s="271">
        <v>59</v>
      </c>
      <c r="D309" s="263" t="s">
        <v>23929</v>
      </c>
      <c r="E309" s="272" t="s">
        <v>23930</v>
      </c>
      <c r="F309" s="272" t="s">
        <v>22931</v>
      </c>
      <c r="G309" s="272" t="s">
        <v>22932</v>
      </c>
      <c r="H309" s="273" t="s">
        <v>23931</v>
      </c>
      <c r="I309" s="272" t="s">
        <v>20977</v>
      </c>
      <c r="J309" s="272" t="s">
        <v>22050</v>
      </c>
      <c r="K309" s="273" t="s">
        <v>23932</v>
      </c>
      <c r="L309" s="272" t="s">
        <v>20980</v>
      </c>
      <c r="M309" s="272" t="s">
        <v>23933</v>
      </c>
      <c r="N309" s="272" t="s">
        <v>21794</v>
      </c>
      <c r="O309" s="272" t="s">
        <v>22936</v>
      </c>
      <c r="P309" s="272" t="s">
        <v>22937</v>
      </c>
      <c r="Q309" s="273" t="s">
        <v>23934</v>
      </c>
      <c r="R309" s="272" t="s">
        <v>20986</v>
      </c>
      <c r="S309" s="274" t="s">
        <v>22939</v>
      </c>
      <c r="T309" s="274" t="s">
        <v>23935</v>
      </c>
      <c r="U309" s="274" t="s">
        <v>23936</v>
      </c>
      <c r="Z309" s="249"/>
      <c r="AA309" s="249"/>
      <c r="AB309" s="249"/>
      <c r="AC309" s="249"/>
      <c r="AD309" s="249"/>
      <c r="AE309" s="249"/>
      <c r="AF309" s="249"/>
      <c r="AG309" s="242"/>
      <c r="AH309" s="1"/>
      <c r="AI309" s="1"/>
      <c r="AJ309" s="10">
        <v>1</v>
      </c>
      <c r="AK309" s="1"/>
      <c r="AL309" s="1"/>
    </row>
    <row r="310" spans="2:38" s="246" customFormat="1" ht="69.95" customHeight="1" x14ac:dyDescent="0.25">
      <c r="B310" s="248" t="s">
        <v>20414</v>
      </c>
      <c r="C310" s="262">
        <v>60</v>
      </c>
      <c r="D310" s="263" t="s">
        <v>23937</v>
      </c>
      <c r="E310" s="264" t="s">
        <v>23808</v>
      </c>
      <c r="F310" s="264" t="s">
        <v>22965</v>
      </c>
      <c r="G310" s="264" t="s">
        <v>23938</v>
      </c>
      <c r="H310" s="265" t="s">
        <v>23810</v>
      </c>
      <c r="I310" s="264" t="s">
        <v>21739</v>
      </c>
      <c r="J310" s="264" t="s">
        <v>23811</v>
      </c>
      <c r="K310" s="265" t="s">
        <v>23812</v>
      </c>
      <c r="L310" s="264" t="s">
        <v>21742</v>
      </c>
      <c r="M310" s="264" t="s">
        <v>21743</v>
      </c>
      <c r="N310" s="264" t="s">
        <v>21794</v>
      </c>
      <c r="O310" s="264" t="s">
        <v>22970</v>
      </c>
      <c r="P310" s="264" t="s">
        <v>23939</v>
      </c>
      <c r="Q310" s="265" t="s">
        <v>23228</v>
      </c>
      <c r="R310" s="264" t="s">
        <v>21747</v>
      </c>
      <c r="S310" s="266" t="s">
        <v>22973</v>
      </c>
      <c r="T310" s="266" t="s">
        <v>22974</v>
      </c>
      <c r="U310" s="266" t="s">
        <v>23887</v>
      </c>
      <c r="Z310" s="249"/>
      <c r="AA310" s="249"/>
      <c r="AB310" s="249"/>
      <c r="AC310" s="249"/>
      <c r="AD310" s="249"/>
      <c r="AE310" s="249"/>
      <c r="AF310" s="249"/>
      <c r="AG310" s="242"/>
      <c r="AH310" s="1"/>
      <c r="AI310" s="1"/>
      <c r="AJ310" s="10">
        <v>1</v>
      </c>
      <c r="AK310" s="1"/>
      <c r="AL310" s="1"/>
    </row>
    <row r="311" spans="2:38" s="246" customFormat="1" ht="69.95" customHeight="1" x14ac:dyDescent="0.25">
      <c r="B311" s="248" t="s">
        <v>20414</v>
      </c>
      <c r="C311" s="271">
        <v>61</v>
      </c>
      <c r="D311" s="263" t="s">
        <v>23940</v>
      </c>
      <c r="E311" s="272" t="s">
        <v>23941</v>
      </c>
      <c r="F311" s="272" t="s">
        <v>22944</v>
      </c>
      <c r="G311" s="272" t="s">
        <v>22945</v>
      </c>
      <c r="H311" s="273" t="s">
        <v>23942</v>
      </c>
      <c r="I311" s="272" t="s">
        <v>20740</v>
      </c>
      <c r="J311" s="272" t="s">
        <v>20741</v>
      </c>
      <c r="K311" s="273" t="s">
        <v>23943</v>
      </c>
      <c r="L311" s="272" t="s">
        <v>20743</v>
      </c>
      <c r="M311" s="272" t="s">
        <v>21164</v>
      </c>
      <c r="N311" s="272" t="s">
        <v>21794</v>
      </c>
      <c r="O311" s="272" t="s">
        <v>22948</v>
      </c>
      <c r="P311" s="272" t="s">
        <v>22949</v>
      </c>
      <c r="Q311" s="273" t="s">
        <v>23944</v>
      </c>
      <c r="R311" s="272" t="s">
        <v>20749</v>
      </c>
      <c r="S311" s="274" t="s">
        <v>22951</v>
      </c>
      <c r="T311" s="274" t="s">
        <v>23829</v>
      </c>
      <c r="U311" s="274" t="s">
        <v>23945</v>
      </c>
      <c r="Z311" s="249"/>
      <c r="AA311" s="249"/>
      <c r="AB311" s="249"/>
      <c r="AC311" s="249"/>
      <c r="AD311" s="249"/>
      <c r="AE311" s="249"/>
      <c r="AF311" s="249"/>
      <c r="AG311" s="242"/>
      <c r="AH311" s="1"/>
      <c r="AI311" s="1"/>
      <c r="AJ311" s="10">
        <v>1</v>
      </c>
      <c r="AK311" s="1"/>
      <c r="AL311" s="1"/>
    </row>
    <row r="312" spans="2:38" s="246" customFormat="1" ht="69.95" customHeight="1" x14ac:dyDescent="0.25">
      <c r="B312" s="248" t="s">
        <v>20414</v>
      </c>
      <c r="C312" s="262">
        <v>62</v>
      </c>
      <c r="D312" s="263" t="s">
        <v>23946</v>
      </c>
      <c r="E312" s="264" t="s">
        <v>23947</v>
      </c>
      <c r="F312" s="264" t="s">
        <v>22944</v>
      </c>
      <c r="G312" s="264" t="s">
        <v>22956</v>
      </c>
      <c r="H312" s="265" t="s">
        <v>23948</v>
      </c>
      <c r="I312" s="264" t="s">
        <v>20740</v>
      </c>
      <c r="J312" s="264" t="s">
        <v>21038</v>
      </c>
      <c r="K312" s="265" t="s">
        <v>23949</v>
      </c>
      <c r="L312" s="264" t="s">
        <v>20743</v>
      </c>
      <c r="M312" s="264" t="s">
        <v>21012</v>
      </c>
      <c r="N312" s="264" t="s">
        <v>20745</v>
      </c>
      <c r="O312" s="264" t="s">
        <v>22948</v>
      </c>
      <c r="P312" s="264" t="s">
        <v>23865</v>
      </c>
      <c r="Q312" s="265" t="s">
        <v>23950</v>
      </c>
      <c r="R312" s="264" t="s">
        <v>20749</v>
      </c>
      <c r="S312" s="266" t="s">
        <v>22951</v>
      </c>
      <c r="T312" s="266" t="s">
        <v>23822</v>
      </c>
      <c r="U312" s="266" t="s">
        <v>23951</v>
      </c>
      <c r="Z312" s="249"/>
      <c r="AA312" s="249"/>
      <c r="AB312" s="249"/>
      <c r="AC312" s="249"/>
      <c r="AD312" s="249"/>
      <c r="AE312" s="249"/>
      <c r="AF312" s="249"/>
      <c r="AG312" s="242"/>
      <c r="AH312" s="1"/>
      <c r="AI312" s="1"/>
      <c r="AJ312" s="10">
        <v>1</v>
      </c>
      <c r="AK312" s="1"/>
      <c r="AL312" s="1"/>
    </row>
    <row r="313" spans="2:38" s="246" customFormat="1" ht="30" customHeight="1" x14ac:dyDescent="0.25">
      <c r="B313" s="292" t="s">
        <v>0</v>
      </c>
      <c r="C313" s="292" t="s">
        <v>20720</v>
      </c>
      <c r="D313" s="292" t="s">
        <v>21666</v>
      </c>
      <c r="E313" s="292" t="s">
        <v>20721</v>
      </c>
      <c r="F313" s="292" t="s">
        <v>20722</v>
      </c>
      <c r="G313" s="292" t="s">
        <v>20722</v>
      </c>
      <c r="H313" s="292" t="s">
        <v>20723</v>
      </c>
      <c r="I313" s="292" t="s">
        <v>20724</v>
      </c>
      <c r="J313" s="292" t="s">
        <v>20724</v>
      </c>
      <c r="K313" s="292" t="s">
        <v>20725</v>
      </c>
      <c r="L313" s="292" t="s">
        <v>21667</v>
      </c>
      <c r="M313" s="292" t="s">
        <v>21667</v>
      </c>
      <c r="N313" s="292" t="s">
        <v>20727</v>
      </c>
      <c r="O313" s="292" t="s">
        <v>20728</v>
      </c>
      <c r="P313" s="292" t="s">
        <v>20728</v>
      </c>
      <c r="Q313" s="292" t="s">
        <v>20729</v>
      </c>
      <c r="R313" s="293" t="s">
        <v>20730</v>
      </c>
      <c r="S313" s="292" t="s">
        <v>21668</v>
      </c>
      <c r="T313" s="292" t="s">
        <v>21668</v>
      </c>
      <c r="U313" s="292" t="s">
        <v>21668</v>
      </c>
      <c r="Z313" s="249"/>
      <c r="AA313" s="249"/>
      <c r="AB313" s="249"/>
      <c r="AC313" s="249"/>
      <c r="AD313" s="249"/>
      <c r="AE313" s="249"/>
      <c r="AF313" s="249"/>
      <c r="AG313"/>
      <c r="AH313" s="1"/>
      <c r="AI313" s="1"/>
      <c r="AJ313" s="10">
        <v>1</v>
      </c>
      <c r="AK313" s="1"/>
      <c r="AL313" s="1"/>
    </row>
    <row r="314" spans="2:38" s="246" customFormat="1" ht="69.95" customHeight="1" x14ac:dyDescent="0.25">
      <c r="B314" s="301" t="s">
        <v>19504</v>
      </c>
      <c r="C314" s="262">
        <v>1</v>
      </c>
      <c r="D314" s="263" t="s">
        <v>23952</v>
      </c>
      <c r="E314" s="264" t="s">
        <v>23953</v>
      </c>
      <c r="F314" s="264" t="s">
        <v>23954</v>
      </c>
      <c r="G314" s="264" t="s">
        <v>23955</v>
      </c>
      <c r="H314" s="265" t="s">
        <v>20885</v>
      </c>
      <c r="I314" s="264" t="s">
        <v>20886</v>
      </c>
      <c r="J314" s="264" t="s">
        <v>23956</v>
      </c>
      <c r="K314" s="265" t="s">
        <v>23017</v>
      </c>
      <c r="L314" s="264" t="s">
        <v>20889</v>
      </c>
      <c r="M314" s="264" t="s">
        <v>23957</v>
      </c>
      <c r="N314" s="264" t="s">
        <v>20891</v>
      </c>
      <c r="O314" s="264" t="s">
        <v>20892</v>
      </c>
      <c r="P314" s="264" t="s">
        <v>23958</v>
      </c>
      <c r="Q314" s="265" t="s">
        <v>23959</v>
      </c>
      <c r="R314" s="264" t="s">
        <v>20895</v>
      </c>
      <c r="S314" s="266" t="s">
        <v>20896</v>
      </c>
      <c r="T314" s="266" t="s">
        <v>21200</v>
      </c>
      <c r="U314" s="266" t="s">
        <v>23960</v>
      </c>
      <c r="Z314" s="249"/>
      <c r="AA314" s="249"/>
      <c r="AB314" s="249"/>
      <c r="AC314" s="249"/>
      <c r="AD314" s="249"/>
      <c r="AE314" s="249"/>
      <c r="AF314" s="249"/>
      <c r="AG314" s="242"/>
      <c r="AH314" s="1"/>
      <c r="AI314" s="1"/>
      <c r="AJ314" s="10">
        <v>1</v>
      </c>
      <c r="AK314" s="1"/>
      <c r="AL314" s="1"/>
    </row>
    <row r="315" spans="2:38" s="246" customFormat="1" ht="69.95" customHeight="1" x14ac:dyDescent="0.25">
      <c r="B315" s="301" t="s">
        <v>19504</v>
      </c>
      <c r="C315" s="271">
        <v>2</v>
      </c>
      <c r="D315" s="263" t="s">
        <v>23961</v>
      </c>
      <c r="E315" s="272" t="s">
        <v>23962</v>
      </c>
      <c r="F315" s="272" t="s">
        <v>23963</v>
      </c>
      <c r="G315" s="272" t="s">
        <v>23964</v>
      </c>
      <c r="H315" s="273" t="s">
        <v>23965</v>
      </c>
      <c r="I315" s="272" t="s">
        <v>23966</v>
      </c>
      <c r="J315" s="272" t="s">
        <v>23967</v>
      </c>
      <c r="K315" s="273" t="s">
        <v>23968</v>
      </c>
      <c r="L315" s="272" t="s">
        <v>21484</v>
      </c>
      <c r="M315" s="272" t="s">
        <v>21196</v>
      </c>
      <c r="N315" s="272" t="s">
        <v>23969</v>
      </c>
      <c r="O315" s="272" t="s">
        <v>23970</v>
      </c>
      <c r="P315" s="272" t="s">
        <v>23971</v>
      </c>
      <c r="Q315" s="273" t="s">
        <v>23972</v>
      </c>
      <c r="R315" s="272" t="s">
        <v>20916</v>
      </c>
      <c r="S315" s="274" t="s">
        <v>20917</v>
      </c>
      <c r="T315" s="274" t="s">
        <v>20897</v>
      </c>
      <c r="U315" s="274" t="s">
        <v>23973</v>
      </c>
      <c r="Z315" s="249"/>
      <c r="AA315" s="249"/>
      <c r="AB315" s="249"/>
      <c r="AC315" s="249"/>
      <c r="AD315" s="249"/>
      <c r="AE315" s="249"/>
      <c r="AF315" s="249"/>
      <c r="AG315" s="242"/>
      <c r="AH315" s="1"/>
      <c r="AI315" s="1"/>
      <c r="AJ315" s="10">
        <v>1</v>
      </c>
      <c r="AK315" s="1"/>
      <c r="AL315" s="1"/>
    </row>
    <row r="316" spans="2:38" s="246" customFormat="1" ht="69.95" customHeight="1" x14ac:dyDescent="0.25">
      <c r="B316" s="301" t="s">
        <v>19504</v>
      </c>
      <c r="C316" s="262">
        <v>3</v>
      </c>
      <c r="D316" s="263" t="s">
        <v>23974</v>
      </c>
      <c r="E316" s="264" t="s">
        <v>23975</v>
      </c>
      <c r="F316" s="264" t="s">
        <v>23954</v>
      </c>
      <c r="G316" s="264" t="s">
        <v>23955</v>
      </c>
      <c r="H316" s="265" t="s">
        <v>20926</v>
      </c>
      <c r="I316" s="264" t="s">
        <v>20927</v>
      </c>
      <c r="J316" s="264" t="s">
        <v>23976</v>
      </c>
      <c r="K316" s="265" t="s">
        <v>23977</v>
      </c>
      <c r="L316" s="264" t="s">
        <v>20930</v>
      </c>
      <c r="M316" s="264" t="s">
        <v>21443</v>
      </c>
      <c r="N316" s="264" t="s">
        <v>20932</v>
      </c>
      <c r="O316" s="264" t="s">
        <v>20933</v>
      </c>
      <c r="P316" s="264" t="s">
        <v>22424</v>
      </c>
      <c r="Q316" s="265" t="s">
        <v>23972</v>
      </c>
      <c r="R316" s="264" t="s">
        <v>20895</v>
      </c>
      <c r="S316" s="266" t="s">
        <v>20896</v>
      </c>
      <c r="T316" s="266" t="s">
        <v>20897</v>
      </c>
      <c r="U316" s="266" t="s">
        <v>23978</v>
      </c>
      <c r="Z316" s="249"/>
      <c r="AA316" s="249"/>
      <c r="AB316" s="249"/>
      <c r="AC316" s="249"/>
      <c r="AD316" s="249"/>
      <c r="AE316" s="249"/>
      <c r="AF316" s="249"/>
      <c r="AG316" s="242"/>
      <c r="AH316" s="1"/>
      <c r="AI316" s="1"/>
      <c r="AJ316" s="10">
        <v>1</v>
      </c>
      <c r="AK316" s="1"/>
      <c r="AL316" s="1"/>
    </row>
    <row r="317" spans="2:38" s="246" customFormat="1" ht="69.95" customHeight="1" x14ac:dyDescent="0.25">
      <c r="B317" s="301" t="s">
        <v>19504</v>
      </c>
      <c r="C317" s="271">
        <v>4</v>
      </c>
      <c r="D317" s="263" t="s">
        <v>23979</v>
      </c>
      <c r="E317" s="272" t="s">
        <v>23980</v>
      </c>
      <c r="F317" s="272" t="s">
        <v>23963</v>
      </c>
      <c r="G317" s="272" t="s">
        <v>23981</v>
      </c>
      <c r="H317" s="273" t="s">
        <v>23982</v>
      </c>
      <c r="I317" s="272" t="s">
        <v>23983</v>
      </c>
      <c r="J317" s="272" t="s">
        <v>23984</v>
      </c>
      <c r="K317" s="273" t="s">
        <v>23985</v>
      </c>
      <c r="L317" s="272" t="s">
        <v>23986</v>
      </c>
      <c r="M317" s="272" t="s">
        <v>23987</v>
      </c>
      <c r="N317" s="272" t="s">
        <v>23988</v>
      </c>
      <c r="O317" s="272" t="s">
        <v>23989</v>
      </c>
      <c r="P317" s="272" t="s">
        <v>23990</v>
      </c>
      <c r="Q317" s="273" t="s">
        <v>23972</v>
      </c>
      <c r="R317" s="272" t="s">
        <v>20895</v>
      </c>
      <c r="S317" s="274" t="s">
        <v>20896</v>
      </c>
      <c r="T317" s="274" t="s">
        <v>22017</v>
      </c>
      <c r="U317" s="274" t="s">
        <v>23991</v>
      </c>
      <c r="Z317" s="249"/>
      <c r="AA317" s="249"/>
      <c r="AB317" s="249"/>
      <c r="AC317" s="249"/>
      <c r="AD317" s="249"/>
      <c r="AE317" s="249"/>
      <c r="AF317" s="249"/>
      <c r="AG317" s="242"/>
      <c r="AH317" s="1"/>
      <c r="AI317" s="1"/>
      <c r="AJ317" s="10">
        <v>1</v>
      </c>
      <c r="AK317" s="1"/>
      <c r="AL317" s="1"/>
    </row>
    <row r="318" spans="2:38" s="246" customFormat="1" ht="69.95" customHeight="1" x14ac:dyDescent="0.25">
      <c r="B318" s="301" t="s">
        <v>19504</v>
      </c>
      <c r="C318" s="262">
        <v>5</v>
      </c>
      <c r="D318" s="263" t="s">
        <v>23992</v>
      </c>
      <c r="E318" s="264" t="s">
        <v>23993</v>
      </c>
      <c r="F318" s="264" t="s">
        <v>23954</v>
      </c>
      <c r="G318" s="264" t="s">
        <v>23955</v>
      </c>
      <c r="H318" s="265" t="s">
        <v>20943</v>
      </c>
      <c r="I318" s="264" t="s">
        <v>20944</v>
      </c>
      <c r="J318" s="264" t="s">
        <v>20945</v>
      </c>
      <c r="K318" s="265" t="s">
        <v>23994</v>
      </c>
      <c r="L318" s="264" t="s">
        <v>20947</v>
      </c>
      <c r="M318" s="264" t="s">
        <v>20948</v>
      </c>
      <c r="N318" s="264" t="s">
        <v>20949</v>
      </c>
      <c r="O318" s="264" t="s">
        <v>20950</v>
      </c>
      <c r="P318" s="264" t="s">
        <v>23995</v>
      </c>
      <c r="Q318" s="265" t="s">
        <v>23996</v>
      </c>
      <c r="R318" s="264" t="s">
        <v>20952</v>
      </c>
      <c r="S318" s="266" t="s">
        <v>20953</v>
      </c>
      <c r="T318" s="266" t="s">
        <v>21095</v>
      </c>
      <c r="U318" s="266" t="s">
        <v>23032</v>
      </c>
      <c r="Z318" s="249"/>
      <c r="AA318" s="249"/>
      <c r="AB318" s="249"/>
      <c r="AC318" s="249"/>
      <c r="AD318" s="249"/>
      <c r="AE318" s="249"/>
      <c r="AF318" s="249"/>
      <c r="AG318" s="242"/>
      <c r="AH318" s="1"/>
      <c r="AI318" s="1"/>
      <c r="AJ318" s="10">
        <v>1</v>
      </c>
      <c r="AK318" s="1"/>
      <c r="AL318" s="1"/>
    </row>
    <row r="319" spans="2:38" s="246" customFormat="1" ht="69.95" customHeight="1" x14ac:dyDescent="0.25">
      <c r="B319" s="301" t="s">
        <v>19504</v>
      </c>
      <c r="C319" s="271">
        <v>6</v>
      </c>
      <c r="D319" s="263" t="s">
        <v>23997</v>
      </c>
      <c r="E319" s="272" t="s">
        <v>23998</v>
      </c>
      <c r="F319" s="272" t="s">
        <v>23954</v>
      </c>
      <c r="G319" s="272" t="s">
        <v>23999</v>
      </c>
      <c r="H319" s="273" t="s">
        <v>21051</v>
      </c>
      <c r="I319" s="272" t="s">
        <v>21052</v>
      </c>
      <c r="J319" s="272" t="s">
        <v>24000</v>
      </c>
      <c r="K319" s="273" t="s">
        <v>24001</v>
      </c>
      <c r="L319" s="272" t="s">
        <v>21055</v>
      </c>
      <c r="M319" s="272" t="s">
        <v>23112</v>
      </c>
      <c r="N319" s="272" t="s">
        <v>21057</v>
      </c>
      <c r="O319" s="272" t="s">
        <v>21058</v>
      </c>
      <c r="P319" s="272" t="s">
        <v>23113</v>
      </c>
      <c r="Q319" s="273" t="s">
        <v>23996</v>
      </c>
      <c r="R319" s="272" t="s">
        <v>21060</v>
      </c>
      <c r="S319" s="274" t="s">
        <v>21061</v>
      </c>
      <c r="T319" s="274" t="s">
        <v>22530</v>
      </c>
      <c r="U319" s="274" t="s">
        <v>24002</v>
      </c>
      <c r="Z319" s="249"/>
      <c r="AA319" s="249"/>
      <c r="AB319" s="249"/>
      <c r="AC319" s="249"/>
      <c r="AD319" s="249"/>
      <c r="AE319" s="249"/>
      <c r="AF319" s="249"/>
      <c r="AG319" s="242"/>
      <c r="AH319" s="1"/>
      <c r="AI319" s="1"/>
      <c r="AJ319" s="10">
        <v>1</v>
      </c>
      <c r="AK319" s="1"/>
      <c r="AL319" s="1"/>
    </row>
    <row r="320" spans="2:38" s="246" customFormat="1" ht="69.95" customHeight="1" x14ac:dyDescent="0.25">
      <c r="B320" s="301" t="s">
        <v>19504</v>
      </c>
      <c r="C320" s="262">
        <v>7</v>
      </c>
      <c r="D320" s="263" t="s">
        <v>24003</v>
      </c>
      <c r="E320" s="264" t="s">
        <v>24004</v>
      </c>
      <c r="F320" s="264" t="s">
        <v>23963</v>
      </c>
      <c r="G320" s="264" t="s">
        <v>23964</v>
      </c>
      <c r="H320" s="265" t="s">
        <v>24005</v>
      </c>
      <c r="I320" s="264" t="s">
        <v>24006</v>
      </c>
      <c r="J320" s="264" t="s">
        <v>24007</v>
      </c>
      <c r="K320" s="265" t="s">
        <v>24008</v>
      </c>
      <c r="L320" s="264" t="s">
        <v>20930</v>
      </c>
      <c r="M320" s="264" t="s">
        <v>22754</v>
      </c>
      <c r="N320" s="264" t="s">
        <v>24009</v>
      </c>
      <c r="O320" s="264" t="s">
        <v>24010</v>
      </c>
      <c r="P320" s="264" t="s">
        <v>24011</v>
      </c>
      <c r="Q320" s="265" t="s">
        <v>23996</v>
      </c>
      <c r="R320" s="264" t="s">
        <v>20895</v>
      </c>
      <c r="S320" s="266" t="s">
        <v>20896</v>
      </c>
      <c r="T320" s="266" t="s">
        <v>20954</v>
      </c>
      <c r="U320" s="266" t="s">
        <v>24012</v>
      </c>
      <c r="Z320" s="249"/>
      <c r="AA320" s="249"/>
      <c r="AB320" s="249"/>
      <c r="AC320" s="249"/>
      <c r="AD320" s="249"/>
      <c r="AE320" s="249"/>
      <c r="AF320" s="249"/>
      <c r="AG320" s="242"/>
      <c r="AH320" s="1"/>
      <c r="AI320" s="1"/>
      <c r="AJ320" s="10">
        <v>1</v>
      </c>
      <c r="AK320" s="1"/>
      <c r="AL320" s="1"/>
    </row>
    <row r="321" spans="2:38" s="246" customFormat="1" ht="69.95" customHeight="1" x14ac:dyDescent="0.25">
      <c r="B321" s="301" t="s">
        <v>19504</v>
      </c>
      <c r="C321" s="271">
        <v>8</v>
      </c>
      <c r="D321" s="263" t="s">
        <v>24013</v>
      </c>
      <c r="E321" s="272" t="s">
        <v>24014</v>
      </c>
      <c r="F321" s="272" t="s">
        <v>23954</v>
      </c>
      <c r="G321" s="272" t="s">
        <v>24015</v>
      </c>
      <c r="H321" s="273" t="s">
        <v>21102</v>
      </c>
      <c r="I321" s="272" t="s">
        <v>21103</v>
      </c>
      <c r="J321" s="272" t="s">
        <v>21104</v>
      </c>
      <c r="K321" s="273" t="s">
        <v>24016</v>
      </c>
      <c r="L321" s="272" t="s">
        <v>21106</v>
      </c>
      <c r="M321" s="272" t="s">
        <v>22567</v>
      </c>
      <c r="N321" s="272" t="s">
        <v>21108</v>
      </c>
      <c r="O321" s="272" t="s">
        <v>21109</v>
      </c>
      <c r="P321" s="272" t="s">
        <v>24017</v>
      </c>
      <c r="Q321" s="273" t="s">
        <v>23996</v>
      </c>
      <c r="R321" s="272" t="s">
        <v>21111</v>
      </c>
      <c r="S321" s="274" t="s">
        <v>21112</v>
      </c>
      <c r="T321" s="274" t="s">
        <v>21113</v>
      </c>
      <c r="U321" s="274" t="s">
        <v>24018</v>
      </c>
      <c r="Z321" s="249"/>
      <c r="AA321" s="249"/>
      <c r="AB321" s="249"/>
      <c r="AC321" s="249"/>
      <c r="AD321" s="249"/>
      <c r="AE321" s="249"/>
      <c r="AF321" s="249"/>
      <c r="AG321" s="242"/>
      <c r="AH321" s="1"/>
      <c r="AI321" s="1"/>
      <c r="AJ321" s="10">
        <v>1</v>
      </c>
      <c r="AK321" s="1"/>
      <c r="AL321" s="1"/>
    </row>
    <row r="322" spans="2:38" s="246" customFormat="1" ht="69.95" customHeight="1" x14ac:dyDescent="0.25">
      <c r="B322" s="301" t="s">
        <v>19504</v>
      </c>
      <c r="C322" s="262">
        <v>9</v>
      </c>
      <c r="D322" s="263" t="s">
        <v>24019</v>
      </c>
      <c r="E322" s="264" t="s">
        <v>24020</v>
      </c>
      <c r="F322" s="264" t="s">
        <v>23963</v>
      </c>
      <c r="G322" s="264" t="s">
        <v>24021</v>
      </c>
      <c r="H322" s="265" t="s">
        <v>24022</v>
      </c>
      <c r="I322" s="264" t="s">
        <v>24023</v>
      </c>
      <c r="J322" s="264" t="s">
        <v>24024</v>
      </c>
      <c r="K322" s="265" t="s">
        <v>24025</v>
      </c>
      <c r="L322" s="264" t="s">
        <v>24026</v>
      </c>
      <c r="M322" s="264" t="s">
        <v>24027</v>
      </c>
      <c r="N322" s="264" t="s">
        <v>24028</v>
      </c>
      <c r="O322" s="264" t="s">
        <v>24029</v>
      </c>
      <c r="P322" s="264" t="s">
        <v>24030</v>
      </c>
      <c r="Q322" s="265" t="s">
        <v>24031</v>
      </c>
      <c r="R322" s="264" t="s">
        <v>21216</v>
      </c>
      <c r="S322" s="266" t="s">
        <v>21217</v>
      </c>
      <c r="T322" s="266" t="s">
        <v>21308</v>
      </c>
      <c r="U322" s="266" t="s">
        <v>24032</v>
      </c>
      <c r="Z322" s="249"/>
      <c r="AA322" s="249"/>
      <c r="AB322" s="249"/>
      <c r="AC322" s="249"/>
      <c r="AD322" s="249"/>
      <c r="AE322" s="249"/>
      <c r="AF322" s="249"/>
      <c r="AG322" s="242"/>
      <c r="AH322" s="1"/>
      <c r="AI322" s="1"/>
      <c r="AJ322" s="10">
        <v>1</v>
      </c>
      <c r="AK322" s="1"/>
      <c r="AL322" s="1"/>
    </row>
    <row r="323" spans="2:38" s="246" customFormat="1" ht="69.95" customHeight="1" x14ac:dyDescent="0.25">
      <c r="B323" s="301" t="s">
        <v>19504</v>
      </c>
      <c r="C323" s="271">
        <v>10</v>
      </c>
      <c r="D323" s="263" t="s">
        <v>24033</v>
      </c>
      <c r="E323" s="272" t="s">
        <v>24034</v>
      </c>
      <c r="F323" s="272" t="s">
        <v>23963</v>
      </c>
      <c r="G323" s="272" t="s">
        <v>24021</v>
      </c>
      <c r="H323" s="273" t="s">
        <v>24035</v>
      </c>
      <c r="I323" s="272" t="s">
        <v>24036</v>
      </c>
      <c r="J323" s="272" t="s">
        <v>24037</v>
      </c>
      <c r="K323" s="273" t="s">
        <v>24038</v>
      </c>
      <c r="L323" s="272" t="s">
        <v>24039</v>
      </c>
      <c r="M323" s="272" t="s">
        <v>24040</v>
      </c>
      <c r="N323" s="272" t="s">
        <v>24041</v>
      </c>
      <c r="O323" s="272" t="s">
        <v>24042</v>
      </c>
      <c r="P323" s="272" t="s">
        <v>24043</v>
      </c>
      <c r="Q323" s="273" t="s">
        <v>23972</v>
      </c>
      <c r="R323" s="272" t="s">
        <v>20916</v>
      </c>
      <c r="S323" s="274" t="s">
        <v>20917</v>
      </c>
      <c r="T323" s="274" t="s">
        <v>21308</v>
      </c>
      <c r="U323" s="274" t="s">
        <v>24044</v>
      </c>
      <c r="Z323" s="249"/>
      <c r="AA323" s="249"/>
      <c r="AB323" s="249"/>
      <c r="AC323" s="249"/>
      <c r="AD323" s="249"/>
      <c r="AE323" s="249"/>
      <c r="AF323" s="249"/>
      <c r="AG323" s="242"/>
      <c r="AH323" s="1"/>
      <c r="AI323" s="1"/>
      <c r="AJ323" s="10">
        <v>1</v>
      </c>
      <c r="AK323" s="1"/>
      <c r="AL323" s="1"/>
    </row>
    <row r="324" spans="2:38" s="246" customFormat="1" ht="69.95" customHeight="1" x14ac:dyDescent="0.25">
      <c r="B324" s="301" t="s">
        <v>19504</v>
      </c>
      <c r="C324" s="262">
        <v>11</v>
      </c>
      <c r="D324" s="263" t="s">
        <v>24045</v>
      </c>
      <c r="E324" s="264" t="s">
        <v>24046</v>
      </c>
      <c r="F324" s="264" t="s">
        <v>23954</v>
      </c>
      <c r="G324" s="264" t="s">
        <v>24047</v>
      </c>
      <c r="H324" s="265" t="s">
        <v>21137</v>
      </c>
      <c r="I324" s="264" t="s">
        <v>21138</v>
      </c>
      <c r="J324" s="264" t="s">
        <v>24048</v>
      </c>
      <c r="K324" s="265" t="s">
        <v>23150</v>
      </c>
      <c r="L324" s="264" t="s">
        <v>21141</v>
      </c>
      <c r="M324" s="264" t="s">
        <v>24049</v>
      </c>
      <c r="N324" s="264" t="s">
        <v>21143</v>
      </c>
      <c r="O324" s="264" t="s">
        <v>21144</v>
      </c>
      <c r="P324" s="264" t="s">
        <v>24050</v>
      </c>
      <c r="Q324" s="265" t="s">
        <v>23996</v>
      </c>
      <c r="R324" s="264" t="s">
        <v>20952</v>
      </c>
      <c r="S324" s="266" t="s">
        <v>20953</v>
      </c>
      <c r="T324" s="266" t="s">
        <v>21200</v>
      </c>
      <c r="U324" s="266" t="s">
        <v>24051</v>
      </c>
      <c r="Z324" s="249"/>
      <c r="AA324" s="249"/>
      <c r="AB324" s="249"/>
      <c r="AC324" s="249"/>
      <c r="AD324" s="249"/>
      <c r="AE324" s="249"/>
      <c r="AF324" s="249"/>
      <c r="AG324" s="242"/>
      <c r="AH324" s="1"/>
      <c r="AI324" s="1"/>
      <c r="AJ324" s="10">
        <v>1</v>
      </c>
      <c r="AK324" s="1"/>
      <c r="AL324" s="1"/>
    </row>
    <row r="325" spans="2:38" s="246" customFormat="1" ht="69.95" customHeight="1" x14ac:dyDescent="0.25">
      <c r="B325" s="301" t="s">
        <v>19504</v>
      </c>
      <c r="C325" s="271">
        <v>12</v>
      </c>
      <c r="D325" s="263" t="s">
        <v>24052</v>
      </c>
      <c r="E325" s="272" t="s">
        <v>24053</v>
      </c>
      <c r="F325" s="272" t="s">
        <v>23963</v>
      </c>
      <c r="G325" s="272" t="s">
        <v>24054</v>
      </c>
      <c r="H325" s="273" t="s">
        <v>24055</v>
      </c>
      <c r="I325" s="272" t="s">
        <v>24056</v>
      </c>
      <c r="J325" s="272" t="s">
        <v>24057</v>
      </c>
      <c r="K325" s="273" t="s">
        <v>24058</v>
      </c>
      <c r="L325" s="272" t="s">
        <v>21456</v>
      </c>
      <c r="M325" s="272" t="s">
        <v>22423</v>
      </c>
      <c r="N325" s="272" t="s">
        <v>24059</v>
      </c>
      <c r="O325" s="272" t="s">
        <v>24060</v>
      </c>
      <c r="P325" s="272" t="s">
        <v>24061</v>
      </c>
      <c r="Q325" s="273" t="s">
        <v>23972</v>
      </c>
      <c r="R325" s="272" t="s">
        <v>21216</v>
      </c>
      <c r="S325" s="274" t="s">
        <v>21217</v>
      </c>
      <c r="T325" s="274" t="s">
        <v>21200</v>
      </c>
      <c r="U325" s="274" t="s">
        <v>24062</v>
      </c>
      <c r="Z325" s="249"/>
      <c r="AA325" s="249"/>
      <c r="AB325" s="249"/>
      <c r="AC325" s="249"/>
      <c r="AD325" s="249"/>
      <c r="AE325" s="249"/>
      <c r="AF325" s="249"/>
      <c r="AG325" s="242"/>
      <c r="AH325" s="1"/>
      <c r="AI325" s="1"/>
      <c r="AJ325" s="10">
        <v>1</v>
      </c>
      <c r="AK325" s="1"/>
      <c r="AL325" s="1"/>
    </row>
    <row r="326" spans="2:38" s="246" customFormat="1" ht="69.95" customHeight="1" x14ac:dyDescent="0.25">
      <c r="B326" s="302" t="s">
        <v>19504</v>
      </c>
      <c r="C326" s="262">
        <v>13</v>
      </c>
      <c r="D326" s="263" t="s">
        <v>24063</v>
      </c>
      <c r="E326" s="264" t="s">
        <v>24064</v>
      </c>
      <c r="F326" s="264" t="s">
        <v>23963</v>
      </c>
      <c r="G326" s="264" t="s">
        <v>23981</v>
      </c>
      <c r="H326" s="265" t="s">
        <v>24065</v>
      </c>
      <c r="I326" s="264" t="s">
        <v>24066</v>
      </c>
      <c r="J326" s="264" t="s">
        <v>24067</v>
      </c>
      <c r="K326" s="265" t="s">
        <v>24068</v>
      </c>
      <c r="L326" s="264" t="s">
        <v>24069</v>
      </c>
      <c r="M326" s="264" t="s">
        <v>24070</v>
      </c>
      <c r="N326" s="264" t="s">
        <v>24071</v>
      </c>
      <c r="O326" s="264" t="s">
        <v>24072</v>
      </c>
      <c r="P326" s="264" t="s">
        <v>24073</v>
      </c>
      <c r="Q326" s="265" t="s">
        <v>23972</v>
      </c>
      <c r="R326" s="264" t="s">
        <v>20952</v>
      </c>
      <c r="S326" s="266" t="s">
        <v>20953</v>
      </c>
      <c r="T326" s="266" t="s">
        <v>21308</v>
      </c>
      <c r="U326" s="266" t="s">
        <v>24074</v>
      </c>
      <c r="Z326" s="249"/>
      <c r="AA326" s="249"/>
      <c r="AB326" s="249"/>
      <c r="AC326" s="249"/>
      <c r="AD326" s="249"/>
      <c r="AE326" s="249"/>
      <c r="AF326" s="249"/>
      <c r="AG326" s="242"/>
      <c r="AH326" s="1"/>
      <c r="AI326" s="1"/>
      <c r="AJ326" s="10">
        <v>1</v>
      </c>
      <c r="AK326" s="1"/>
      <c r="AL326" s="1"/>
    </row>
    <row r="327" spans="2:38" s="246" customFormat="1" ht="69.95" customHeight="1" x14ac:dyDescent="0.25">
      <c r="B327" s="301" t="s">
        <v>19504</v>
      </c>
      <c r="C327" s="271">
        <v>14</v>
      </c>
      <c r="D327" s="263" t="s">
        <v>24075</v>
      </c>
      <c r="E327" s="272" t="s">
        <v>24076</v>
      </c>
      <c r="F327" s="272" t="s">
        <v>23963</v>
      </c>
      <c r="G327" s="272" t="s">
        <v>23981</v>
      </c>
      <c r="H327" s="273" t="s">
        <v>24077</v>
      </c>
      <c r="I327" s="272" t="s">
        <v>24078</v>
      </c>
      <c r="J327" s="272" t="s">
        <v>24079</v>
      </c>
      <c r="K327" s="273" t="s">
        <v>24080</v>
      </c>
      <c r="L327" s="272" t="s">
        <v>24081</v>
      </c>
      <c r="M327" s="272" t="s">
        <v>22006</v>
      </c>
      <c r="N327" s="272" t="s">
        <v>24082</v>
      </c>
      <c r="O327" s="272" t="s">
        <v>24083</v>
      </c>
      <c r="P327" s="272" t="s">
        <v>24084</v>
      </c>
      <c r="Q327" s="273" t="s">
        <v>23972</v>
      </c>
      <c r="R327" s="272" t="s">
        <v>24085</v>
      </c>
      <c r="S327" s="274" t="s">
        <v>24086</v>
      </c>
      <c r="T327" s="274" t="s">
        <v>21279</v>
      </c>
      <c r="U327" s="274" t="s">
        <v>24087</v>
      </c>
      <c r="Z327" s="249"/>
      <c r="AA327" s="249"/>
      <c r="AB327" s="249"/>
      <c r="AC327" s="249"/>
      <c r="AD327" s="249"/>
      <c r="AE327" s="249"/>
      <c r="AF327" s="249"/>
      <c r="AG327" s="242"/>
      <c r="AH327" s="1"/>
      <c r="AI327" s="1"/>
      <c r="AJ327" s="10">
        <v>1</v>
      </c>
      <c r="AK327" s="1"/>
      <c r="AL327" s="1"/>
    </row>
    <row r="328" spans="2:38" s="246" customFormat="1" ht="69.95" customHeight="1" x14ac:dyDescent="0.25">
      <c r="B328" s="301" t="s">
        <v>19504</v>
      </c>
      <c r="C328" s="262">
        <v>15</v>
      </c>
      <c r="D328" s="263" t="s">
        <v>24088</v>
      </c>
      <c r="E328" s="264" t="s">
        <v>24089</v>
      </c>
      <c r="F328" s="264" t="s">
        <v>23954</v>
      </c>
      <c r="G328" s="264" t="s">
        <v>24047</v>
      </c>
      <c r="H328" s="265" t="s">
        <v>21207</v>
      </c>
      <c r="I328" s="264" t="s">
        <v>21208</v>
      </c>
      <c r="J328" s="264" t="s">
        <v>21209</v>
      </c>
      <c r="K328" s="265" t="s">
        <v>23269</v>
      </c>
      <c r="L328" s="264" t="s">
        <v>21211</v>
      </c>
      <c r="M328" s="264" t="s">
        <v>21212</v>
      </c>
      <c r="N328" s="264" t="s">
        <v>21213</v>
      </c>
      <c r="O328" s="264" t="s">
        <v>21214</v>
      </c>
      <c r="P328" s="264" t="s">
        <v>22620</v>
      </c>
      <c r="Q328" s="265" t="s">
        <v>24031</v>
      </c>
      <c r="R328" s="264" t="s">
        <v>21216</v>
      </c>
      <c r="S328" s="266" t="s">
        <v>21217</v>
      </c>
      <c r="T328" s="266" t="s">
        <v>21200</v>
      </c>
      <c r="U328" s="266" t="s">
        <v>24090</v>
      </c>
      <c r="Z328" s="249"/>
      <c r="AA328" s="249"/>
      <c r="AB328" s="249"/>
      <c r="AC328" s="249"/>
      <c r="AD328" s="249"/>
      <c r="AE328" s="249"/>
      <c r="AF328" s="249"/>
      <c r="AG328" s="242"/>
      <c r="AH328" s="1"/>
      <c r="AI328" s="1"/>
      <c r="AJ328" s="10">
        <v>1</v>
      </c>
      <c r="AK328" s="1"/>
      <c r="AL328" s="1"/>
    </row>
    <row r="329" spans="2:38" s="246" customFormat="1" ht="69.95" customHeight="1" x14ac:dyDescent="0.25">
      <c r="B329" s="301" t="s">
        <v>19504</v>
      </c>
      <c r="C329" s="271">
        <v>16</v>
      </c>
      <c r="D329" s="263" t="s">
        <v>24091</v>
      </c>
      <c r="E329" s="272" t="s">
        <v>24092</v>
      </c>
      <c r="F329" s="272" t="s">
        <v>23954</v>
      </c>
      <c r="G329" s="272" t="s">
        <v>23955</v>
      </c>
      <c r="H329" s="273" t="s">
        <v>21239</v>
      </c>
      <c r="I329" s="272" t="s">
        <v>21240</v>
      </c>
      <c r="J329" s="272" t="s">
        <v>23642</v>
      </c>
      <c r="K329" s="273" t="s">
        <v>21954</v>
      </c>
      <c r="L329" s="272" t="s">
        <v>21243</v>
      </c>
      <c r="M329" s="272" t="s">
        <v>23329</v>
      </c>
      <c r="N329" s="272" t="s">
        <v>21245</v>
      </c>
      <c r="O329" s="272" t="s">
        <v>21246</v>
      </c>
      <c r="P329" s="272" t="s">
        <v>24093</v>
      </c>
      <c r="Q329" s="273" t="s">
        <v>23996</v>
      </c>
      <c r="R329" s="272" t="s">
        <v>20952</v>
      </c>
      <c r="S329" s="274" t="s">
        <v>20953</v>
      </c>
      <c r="T329" s="274" t="s">
        <v>20897</v>
      </c>
      <c r="U329" s="274" t="s">
        <v>24094</v>
      </c>
      <c r="Z329" s="249"/>
      <c r="AA329" s="249"/>
      <c r="AB329" s="249"/>
      <c r="AC329" s="249"/>
      <c r="AD329" s="249"/>
      <c r="AE329" s="249"/>
      <c r="AF329" s="249"/>
      <c r="AG329" s="242"/>
      <c r="AH329" s="1"/>
      <c r="AI329" s="1"/>
      <c r="AJ329" s="10">
        <v>1</v>
      </c>
      <c r="AK329" s="1"/>
      <c r="AL329" s="1"/>
    </row>
    <row r="330" spans="2:38" s="246" customFormat="1" ht="69.95" customHeight="1" x14ac:dyDescent="0.25">
      <c r="B330" s="301" t="s">
        <v>19504</v>
      </c>
      <c r="C330" s="262">
        <v>17</v>
      </c>
      <c r="D330" s="263" t="s">
        <v>24095</v>
      </c>
      <c r="E330" s="264" t="s">
        <v>24096</v>
      </c>
      <c r="F330" s="264" t="s">
        <v>23954</v>
      </c>
      <c r="G330" s="264" t="s">
        <v>23955</v>
      </c>
      <c r="H330" s="265" t="s">
        <v>21253</v>
      </c>
      <c r="I330" s="264" t="s">
        <v>21254</v>
      </c>
      <c r="J330" s="264" t="s">
        <v>24097</v>
      </c>
      <c r="K330" s="265" t="s">
        <v>24098</v>
      </c>
      <c r="L330" s="264" t="s">
        <v>21257</v>
      </c>
      <c r="M330" s="264" t="s">
        <v>22644</v>
      </c>
      <c r="N330" s="264" t="s">
        <v>21259</v>
      </c>
      <c r="O330" s="264" t="s">
        <v>21260</v>
      </c>
      <c r="P330" s="264" t="s">
        <v>24099</v>
      </c>
      <c r="Q330" s="265" t="s">
        <v>24031</v>
      </c>
      <c r="R330" s="264" t="s">
        <v>20916</v>
      </c>
      <c r="S330" s="266" t="s">
        <v>20917</v>
      </c>
      <c r="T330" s="266" t="s">
        <v>20897</v>
      </c>
      <c r="U330" s="266" t="s">
        <v>24100</v>
      </c>
      <c r="Z330" s="249"/>
      <c r="AA330" s="249"/>
      <c r="AB330" s="249"/>
      <c r="AC330" s="249"/>
      <c r="AD330" s="249"/>
      <c r="AE330" s="249"/>
      <c r="AF330" s="249"/>
      <c r="AG330" s="242"/>
      <c r="AH330" s="1"/>
      <c r="AI330" s="1"/>
      <c r="AJ330" s="10">
        <v>1</v>
      </c>
      <c r="AK330" s="1"/>
      <c r="AL330" s="1"/>
    </row>
    <row r="331" spans="2:38" s="246" customFormat="1" ht="69.95" customHeight="1" x14ac:dyDescent="0.25">
      <c r="B331" s="301" t="s">
        <v>19504</v>
      </c>
      <c r="C331" s="271">
        <v>18</v>
      </c>
      <c r="D331" s="263" t="s">
        <v>24101</v>
      </c>
      <c r="E331" s="272" t="s">
        <v>24102</v>
      </c>
      <c r="F331" s="272" t="s">
        <v>23954</v>
      </c>
      <c r="G331" s="272" t="s">
        <v>24047</v>
      </c>
      <c r="H331" s="273" t="s">
        <v>21268</v>
      </c>
      <c r="I331" s="272" t="s">
        <v>21269</v>
      </c>
      <c r="J331" s="272" t="s">
        <v>21996</v>
      </c>
      <c r="K331" s="273" t="s">
        <v>24103</v>
      </c>
      <c r="L331" s="272" t="s">
        <v>21272</v>
      </c>
      <c r="M331" s="272" t="s">
        <v>21289</v>
      </c>
      <c r="N331" s="272" t="s">
        <v>21274</v>
      </c>
      <c r="O331" s="272" t="s">
        <v>21275</v>
      </c>
      <c r="P331" s="272" t="s">
        <v>24104</v>
      </c>
      <c r="Q331" s="273" t="s">
        <v>23972</v>
      </c>
      <c r="R331" s="272" t="s">
        <v>21277</v>
      </c>
      <c r="S331" s="274" t="s">
        <v>21278</v>
      </c>
      <c r="T331" s="274" t="s">
        <v>21279</v>
      </c>
      <c r="U331" s="274" t="s">
        <v>21280</v>
      </c>
      <c r="Z331" s="249"/>
      <c r="AA331" s="249"/>
      <c r="AB331" s="249"/>
      <c r="AC331" s="249"/>
      <c r="AD331" s="249"/>
      <c r="AE331" s="249"/>
      <c r="AF331" s="249"/>
      <c r="AG331" s="242"/>
      <c r="AH331" s="1"/>
      <c r="AI331" s="1"/>
      <c r="AJ331" s="10">
        <v>1</v>
      </c>
      <c r="AK331" s="1"/>
      <c r="AL331" s="1"/>
    </row>
    <row r="332" spans="2:38" s="246" customFormat="1" ht="69.95" customHeight="1" x14ac:dyDescent="0.25">
      <c r="B332" s="301" t="s">
        <v>19504</v>
      </c>
      <c r="C332" s="262">
        <v>19</v>
      </c>
      <c r="D332" s="263" t="s">
        <v>24105</v>
      </c>
      <c r="E332" s="264" t="s">
        <v>24106</v>
      </c>
      <c r="F332" s="264" t="s">
        <v>23954</v>
      </c>
      <c r="G332" s="264" t="s">
        <v>23955</v>
      </c>
      <c r="H332" s="265" t="s">
        <v>21286</v>
      </c>
      <c r="I332" s="264" t="s">
        <v>21287</v>
      </c>
      <c r="J332" s="264" t="s">
        <v>23670</v>
      </c>
      <c r="K332" s="265" t="s">
        <v>24103</v>
      </c>
      <c r="L332" s="264" t="s">
        <v>21272</v>
      </c>
      <c r="M332" s="264" t="s">
        <v>21998</v>
      </c>
      <c r="N332" s="264" t="s">
        <v>21290</v>
      </c>
      <c r="O332" s="264" t="s">
        <v>21291</v>
      </c>
      <c r="P332" s="264" t="s">
        <v>21292</v>
      </c>
      <c r="Q332" s="265" t="s">
        <v>23972</v>
      </c>
      <c r="R332" s="264" t="s">
        <v>21277</v>
      </c>
      <c r="S332" s="266" t="s">
        <v>21278</v>
      </c>
      <c r="T332" s="266" t="s">
        <v>21279</v>
      </c>
      <c r="U332" s="266" t="s">
        <v>24107</v>
      </c>
      <c r="Z332" s="249"/>
      <c r="AA332" s="249"/>
      <c r="AB332" s="249"/>
      <c r="AC332" s="249"/>
      <c r="AD332" s="249"/>
      <c r="AE332" s="249"/>
      <c r="AF332" s="249"/>
      <c r="AG332" s="242"/>
      <c r="AH332" s="1"/>
      <c r="AI332" s="1"/>
      <c r="AJ332" s="10">
        <v>1</v>
      </c>
      <c r="AK332" s="1"/>
      <c r="AL332" s="1"/>
    </row>
    <row r="333" spans="2:38" s="246" customFormat="1" ht="69.95" customHeight="1" x14ac:dyDescent="0.25">
      <c r="B333" s="301" t="s">
        <v>19504</v>
      </c>
      <c r="C333" s="271">
        <v>20</v>
      </c>
      <c r="D333" s="263" t="s">
        <v>24108</v>
      </c>
      <c r="E333" s="272" t="s">
        <v>24109</v>
      </c>
      <c r="F333" s="272" t="s">
        <v>23963</v>
      </c>
      <c r="G333" s="272" t="s">
        <v>24021</v>
      </c>
      <c r="H333" s="273" t="s">
        <v>24110</v>
      </c>
      <c r="I333" s="272" t="s">
        <v>24023</v>
      </c>
      <c r="J333" s="272" t="s">
        <v>24111</v>
      </c>
      <c r="K333" s="273" t="s">
        <v>24112</v>
      </c>
      <c r="L333" s="272" t="s">
        <v>21228</v>
      </c>
      <c r="M333" s="272" t="s">
        <v>24113</v>
      </c>
      <c r="N333" s="272" t="s">
        <v>24114</v>
      </c>
      <c r="O333" s="272" t="s">
        <v>24115</v>
      </c>
      <c r="P333" s="272" t="s">
        <v>24116</v>
      </c>
      <c r="Q333" s="273" t="s">
        <v>23972</v>
      </c>
      <c r="R333" s="272" t="s">
        <v>20895</v>
      </c>
      <c r="S333" s="274" t="s">
        <v>20896</v>
      </c>
      <c r="T333" s="274" t="s">
        <v>21308</v>
      </c>
      <c r="U333" s="274" t="s">
        <v>24117</v>
      </c>
      <c r="Z333" s="249"/>
      <c r="AA333" s="249"/>
      <c r="AB333" s="249"/>
      <c r="AC333" s="249"/>
      <c r="AD333" s="249"/>
      <c r="AE333" s="249"/>
      <c r="AF333" s="249"/>
      <c r="AG333" s="242"/>
      <c r="AH333" s="1"/>
      <c r="AI333" s="1"/>
      <c r="AJ333" s="10">
        <v>1</v>
      </c>
      <c r="AK333" s="1"/>
      <c r="AL333" s="1"/>
    </row>
    <row r="334" spans="2:38" s="246" customFormat="1" ht="69.95" customHeight="1" x14ac:dyDescent="0.25">
      <c r="B334" s="301" t="s">
        <v>19504</v>
      </c>
      <c r="C334" s="262">
        <v>21</v>
      </c>
      <c r="D334" s="263" t="s">
        <v>24118</v>
      </c>
      <c r="E334" s="264" t="s">
        <v>24119</v>
      </c>
      <c r="F334" s="264" t="s">
        <v>23954</v>
      </c>
      <c r="G334" s="264" t="s">
        <v>24047</v>
      </c>
      <c r="H334" s="265" t="s">
        <v>21299</v>
      </c>
      <c r="I334" s="264" t="s">
        <v>21300</v>
      </c>
      <c r="J334" s="264" t="s">
        <v>23351</v>
      </c>
      <c r="K334" s="265" t="s">
        <v>23352</v>
      </c>
      <c r="L334" s="264" t="s">
        <v>21303</v>
      </c>
      <c r="M334" s="264" t="s">
        <v>23675</v>
      </c>
      <c r="N334" s="264" t="s">
        <v>21305</v>
      </c>
      <c r="O334" s="264" t="s">
        <v>21306</v>
      </c>
      <c r="P334" s="264" t="s">
        <v>24120</v>
      </c>
      <c r="Q334" s="265" t="s">
        <v>24031</v>
      </c>
      <c r="R334" s="264" t="s">
        <v>21216</v>
      </c>
      <c r="S334" s="266" t="s">
        <v>21217</v>
      </c>
      <c r="T334" s="266" t="s">
        <v>22017</v>
      </c>
      <c r="U334" s="266" t="s">
        <v>24121</v>
      </c>
      <c r="Z334" s="249"/>
      <c r="AA334" s="249"/>
      <c r="AB334" s="249"/>
      <c r="AC334" s="249"/>
      <c r="AD334" s="249"/>
      <c r="AE334" s="249"/>
      <c r="AF334" s="249"/>
      <c r="AG334" s="242"/>
      <c r="AH334" s="1"/>
      <c r="AI334" s="1"/>
      <c r="AJ334" s="10">
        <v>1</v>
      </c>
      <c r="AK334" s="1"/>
      <c r="AL334" s="1"/>
    </row>
    <row r="335" spans="2:38" s="246" customFormat="1" ht="69.95" customHeight="1" x14ac:dyDescent="0.25">
      <c r="B335" s="301" t="s">
        <v>19504</v>
      </c>
      <c r="C335" s="271">
        <v>22</v>
      </c>
      <c r="D335" s="263" t="s">
        <v>24122</v>
      </c>
      <c r="E335" s="272" t="s">
        <v>24123</v>
      </c>
      <c r="F335" s="272" t="s">
        <v>23954</v>
      </c>
      <c r="G335" s="272" t="s">
        <v>23955</v>
      </c>
      <c r="H335" s="273" t="s">
        <v>21314</v>
      </c>
      <c r="I335" s="272" t="s">
        <v>21315</v>
      </c>
      <c r="J335" s="272" t="s">
        <v>24124</v>
      </c>
      <c r="K335" s="273" t="s">
        <v>23373</v>
      </c>
      <c r="L335" s="272" t="s">
        <v>21318</v>
      </c>
      <c r="M335" s="272" t="s">
        <v>24125</v>
      </c>
      <c r="N335" s="272" t="s">
        <v>21319</v>
      </c>
      <c r="O335" s="272" t="s">
        <v>21320</v>
      </c>
      <c r="P335" s="272" t="s">
        <v>21321</v>
      </c>
      <c r="Q335" s="273" t="s">
        <v>23996</v>
      </c>
      <c r="R335" s="272" t="s">
        <v>21322</v>
      </c>
      <c r="S335" s="274" t="s">
        <v>21323</v>
      </c>
      <c r="T335" s="274" t="s">
        <v>21185</v>
      </c>
      <c r="U335" s="274" t="s">
        <v>24126</v>
      </c>
      <c r="Z335" s="249"/>
      <c r="AA335" s="249"/>
      <c r="AB335" s="249"/>
      <c r="AC335" s="249"/>
      <c r="AD335" s="249"/>
      <c r="AE335" s="249"/>
      <c r="AF335" s="249"/>
      <c r="AG335" s="242"/>
      <c r="AH335" s="1"/>
      <c r="AI335" s="1"/>
      <c r="AJ335" s="10">
        <v>1</v>
      </c>
      <c r="AK335" s="1"/>
      <c r="AL335" s="1"/>
    </row>
    <row r="336" spans="2:38" s="246" customFormat="1" ht="69.95" customHeight="1" x14ac:dyDescent="0.25">
      <c r="B336" s="301" t="s">
        <v>19504</v>
      </c>
      <c r="C336" s="262">
        <v>23</v>
      </c>
      <c r="D336" s="263" t="s">
        <v>24127</v>
      </c>
      <c r="E336" s="264" t="s">
        <v>24128</v>
      </c>
      <c r="F336" s="264" t="s">
        <v>23963</v>
      </c>
      <c r="G336" s="264" t="s">
        <v>24054</v>
      </c>
      <c r="H336" s="265" t="s">
        <v>24129</v>
      </c>
      <c r="I336" s="264" t="s">
        <v>24130</v>
      </c>
      <c r="J336" s="264" t="s">
        <v>24131</v>
      </c>
      <c r="K336" s="265" t="s">
        <v>24132</v>
      </c>
      <c r="L336" s="264" t="s">
        <v>24133</v>
      </c>
      <c r="M336" s="264" t="s">
        <v>24134</v>
      </c>
      <c r="N336" s="264" t="s">
        <v>24135</v>
      </c>
      <c r="O336" s="264" t="s">
        <v>24136</v>
      </c>
      <c r="P336" s="264" t="s">
        <v>24137</v>
      </c>
      <c r="Q336" s="265" t="s">
        <v>23972</v>
      </c>
      <c r="R336" s="264" t="s">
        <v>20895</v>
      </c>
      <c r="S336" s="266" t="s">
        <v>20896</v>
      </c>
      <c r="T336" s="266" t="s">
        <v>21308</v>
      </c>
      <c r="U336" s="266" t="s">
        <v>24138</v>
      </c>
      <c r="Z336" s="249"/>
      <c r="AA336" s="249"/>
      <c r="AB336" s="249"/>
      <c r="AC336" s="249"/>
      <c r="AD336" s="249"/>
      <c r="AE336" s="249"/>
      <c r="AF336" s="249"/>
      <c r="AG336" s="242"/>
      <c r="AH336" s="1"/>
      <c r="AI336" s="1"/>
      <c r="AJ336" s="10">
        <v>1</v>
      </c>
      <c r="AK336" s="1"/>
      <c r="AL336" s="1"/>
    </row>
    <row r="337" spans="2:38" s="246" customFormat="1" ht="69.95" customHeight="1" x14ac:dyDescent="0.25">
      <c r="B337" s="301" t="s">
        <v>19504</v>
      </c>
      <c r="C337" s="271">
        <v>24</v>
      </c>
      <c r="D337" s="263" t="s">
        <v>24139</v>
      </c>
      <c r="E337" s="272" t="s">
        <v>24140</v>
      </c>
      <c r="F337" s="272" t="s">
        <v>23954</v>
      </c>
      <c r="G337" s="272" t="s">
        <v>23955</v>
      </c>
      <c r="H337" s="273" t="s">
        <v>21358</v>
      </c>
      <c r="I337" s="272" t="s">
        <v>21359</v>
      </c>
      <c r="J337" s="272" t="s">
        <v>22077</v>
      </c>
      <c r="K337" s="273" t="s">
        <v>24141</v>
      </c>
      <c r="L337" s="272" t="s">
        <v>21362</v>
      </c>
      <c r="M337" s="272" t="s">
        <v>23381</v>
      </c>
      <c r="N337" s="272" t="s">
        <v>21364</v>
      </c>
      <c r="O337" s="272" t="s">
        <v>21365</v>
      </c>
      <c r="P337" s="272" t="s">
        <v>22080</v>
      </c>
      <c r="Q337" s="273" t="s">
        <v>23996</v>
      </c>
      <c r="R337" s="272" t="s">
        <v>20895</v>
      </c>
      <c r="S337" s="274" t="s">
        <v>20896</v>
      </c>
      <c r="T337" s="274" t="s">
        <v>20954</v>
      </c>
      <c r="U337" s="274" t="s">
        <v>24142</v>
      </c>
      <c r="Z337" s="249"/>
      <c r="AA337" s="249"/>
      <c r="AB337" s="249"/>
      <c r="AC337" s="249"/>
      <c r="AD337" s="249"/>
      <c r="AE337" s="249"/>
      <c r="AF337" s="249"/>
      <c r="AG337" s="242"/>
      <c r="AH337" s="1"/>
      <c r="AI337" s="1"/>
      <c r="AJ337" s="10">
        <v>1</v>
      </c>
      <c r="AK337" s="1"/>
      <c r="AL337" s="1"/>
    </row>
    <row r="338" spans="2:38" s="246" customFormat="1" ht="69.95" customHeight="1" x14ac:dyDescent="0.25">
      <c r="B338" s="301" t="s">
        <v>19504</v>
      </c>
      <c r="C338" s="262">
        <v>25</v>
      </c>
      <c r="D338" s="263" t="s">
        <v>24143</v>
      </c>
      <c r="E338" s="264" t="s">
        <v>24144</v>
      </c>
      <c r="F338" s="264" t="s">
        <v>23954</v>
      </c>
      <c r="G338" s="264" t="s">
        <v>23955</v>
      </c>
      <c r="H338" s="265" t="s">
        <v>21372</v>
      </c>
      <c r="I338" s="264" t="s">
        <v>21373</v>
      </c>
      <c r="J338" s="264" t="s">
        <v>22086</v>
      </c>
      <c r="K338" s="265" t="s">
        <v>23386</v>
      </c>
      <c r="L338" s="264" t="s">
        <v>21376</v>
      </c>
      <c r="M338" s="264" t="s">
        <v>22088</v>
      </c>
      <c r="N338" s="264" t="s">
        <v>21378</v>
      </c>
      <c r="O338" s="264" t="s">
        <v>21379</v>
      </c>
      <c r="P338" s="264" t="s">
        <v>24145</v>
      </c>
      <c r="Q338" s="265" t="s">
        <v>23972</v>
      </c>
      <c r="R338" s="264" t="s">
        <v>21381</v>
      </c>
      <c r="S338" s="266" t="s">
        <v>21382</v>
      </c>
      <c r="T338" s="266" t="s">
        <v>21433</v>
      </c>
      <c r="U338" s="266" t="s">
        <v>24146</v>
      </c>
      <c r="Z338" s="249"/>
      <c r="AA338" s="249"/>
      <c r="AB338" s="249"/>
      <c r="AC338" s="249"/>
      <c r="AD338" s="249"/>
      <c r="AE338" s="249"/>
      <c r="AF338" s="249"/>
      <c r="AG338" s="242"/>
      <c r="AH338" s="1"/>
      <c r="AI338" s="1"/>
      <c r="AJ338" s="10">
        <v>1</v>
      </c>
      <c r="AK338" s="1"/>
      <c r="AL338" s="1"/>
    </row>
    <row r="339" spans="2:38" s="246" customFormat="1" ht="69.95" customHeight="1" x14ac:dyDescent="0.25">
      <c r="B339" s="301" t="s">
        <v>19504</v>
      </c>
      <c r="C339" s="271">
        <v>26</v>
      </c>
      <c r="D339" s="263" t="s">
        <v>24147</v>
      </c>
      <c r="E339" s="272" t="s">
        <v>24148</v>
      </c>
      <c r="F339" s="272" t="s">
        <v>23963</v>
      </c>
      <c r="G339" s="272" t="s">
        <v>24021</v>
      </c>
      <c r="H339" s="273" t="s">
        <v>24149</v>
      </c>
      <c r="I339" s="272" t="s">
        <v>24150</v>
      </c>
      <c r="J339" s="272" t="s">
        <v>24151</v>
      </c>
      <c r="K339" s="273" t="s">
        <v>24152</v>
      </c>
      <c r="L339" s="272" t="s">
        <v>24153</v>
      </c>
      <c r="M339" s="272" t="s">
        <v>24154</v>
      </c>
      <c r="N339" s="272" t="s">
        <v>24155</v>
      </c>
      <c r="O339" s="272" t="s">
        <v>24156</v>
      </c>
      <c r="P339" s="272" t="s">
        <v>24157</v>
      </c>
      <c r="Q339" s="273" t="s">
        <v>23996</v>
      </c>
      <c r="R339" s="272" t="s">
        <v>20952</v>
      </c>
      <c r="S339" s="274" t="s">
        <v>20953</v>
      </c>
      <c r="T339" s="274" t="s">
        <v>21095</v>
      </c>
      <c r="U339" s="274" t="s">
        <v>24158</v>
      </c>
      <c r="Z339" s="249"/>
      <c r="AA339" s="249"/>
      <c r="AB339" s="249"/>
      <c r="AC339" s="249"/>
      <c r="AD339" s="249"/>
      <c r="AE339" s="249"/>
      <c r="AF339" s="249"/>
      <c r="AG339" s="242"/>
      <c r="AH339" s="1"/>
      <c r="AI339" s="1"/>
      <c r="AJ339" s="10">
        <v>1</v>
      </c>
      <c r="AK339" s="1"/>
      <c r="AL339" s="1"/>
    </row>
    <row r="340" spans="2:38" s="246" customFormat="1" ht="69.95" customHeight="1" x14ac:dyDescent="0.25">
      <c r="B340" s="301" t="s">
        <v>19504</v>
      </c>
      <c r="C340" s="262">
        <v>27</v>
      </c>
      <c r="D340" s="263" t="s">
        <v>24159</v>
      </c>
      <c r="E340" s="264" t="s">
        <v>24160</v>
      </c>
      <c r="F340" s="264" t="s">
        <v>23954</v>
      </c>
      <c r="G340" s="264" t="s">
        <v>24047</v>
      </c>
      <c r="H340" s="265" t="s">
        <v>21390</v>
      </c>
      <c r="I340" s="264" t="s">
        <v>21391</v>
      </c>
      <c r="J340" s="264" t="s">
        <v>24161</v>
      </c>
      <c r="K340" s="265" t="s">
        <v>23391</v>
      </c>
      <c r="L340" s="264" t="s">
        <v>21394</v>
      </c>
      <c r="M340" s="264" t="s">
        <v>24162</v>
      </c>
      <c r="N340" s="264" t="s">
        <v>21396</v>
      </c>
      <c r="O340" s="264" t="s">
        <v>21397</v>
      </c>
      <c r="P340" s="264" t="s">
        <v>23694</v>
      </c>
      <c r="Q340" s="265" t="s">
        <v>23972</v>
      </c>
      <c r="R340" s="264" t="s">
        <v>21399</v>
      </c>
      <c r="S340" s="266" t="s">
        <v>21400</v>
      </c>
      <c r="T340" s="266" t="s">
        <v>22718</v>
      </c>
      <c r="U340" s="266" t="s">
        <v>24163</v>
      </c>
      <c r="Z340" s="249"/>
      <c r="AA340" s="249"/>
      <c r="AB340" s="249"/>
      <c r="AC340" s="249"/>
      <c r="AD340" s="249"/>
      <c r="AE340" s="249"/>
      <c r="AF340" s="249"/>
      <c r="AG340" s="242"/>
      <c r="AH340" s="1"/>
      <c r="AI340" s="1"/>
      <c r="AJ340" s="10">
        <v>1</v>
      </c>
      <c r="AK340" s="1"/>
      <c r="AL340" s="1"/>
    </row>
    <row r="341" spans="2:38" s="246" customFormat="1" ht="69.95" customHeight="1" x14ac:dyDescent="0.25">
      <c r="B341" s="301" t="s">
        <v>19504</v>
      </c>
      <c r="C341" s="271">
        <v>28</v>
      </c>
      <c r="D341" s="263" t="s">
        <v>24164</v>
      </c>
      <c r="E341" s="272" t="s">
        <v>24165</v>
      </c>
      <c r="F341" s="272" t="s">
        <v>23963</v>
      </c>
      <c r="G341" s="272" t="s">
        <v>24054</v>
      </c>
      <c r="H341" s="273" t="s">
        <v>24166</v>
      </c>
      <c r="I341" s="272" t="s">
        <v>24167</v>
      </c>
      <c r="J341" s="272" t="s">
        <v>24168</v>
      </c>
      <c r="K341" s="273" t="s">
        <v>24169</v>
      </c>
      <c r="L341" s="272" t="s">
        <v>24170</v>
      </c>
      <c r="M341" s="272" t="s">
        <v>24171</v>
      </c>
      <c r="N341" s="272" t="s">
        <v>24172</v>
      </c>
      <c r="O341" s="272" t="s">
        <v>24173</v>
      </c>
      <c r="P341" s="272" t="s">
        <v>24174</v>
      </c>
      <c r="Q341" s="273" t="s">
        <v>23972</v>
      </c>
      <c r="R341" s="272" t="s">
        <v>20916</v>
      </c>
      <c r="S341" s="274" t="s">
        <v>20917</v>
      </c>
      <c r="T341" s="274" t="s">
        <v>22017</v>
      </c>
      <c r="U341" s="274" t="s">
        <v>24175</v>
      </c>
      <c r="Z341" s="249"/>
      <c r="AA341" s="249"/>
      <c r="AB341" s="249"/>
      <c r="AC341" s="249"/>
      <c r="AD341" s="249"/>
      <c r="AE341" s="249"/>
      <c r="AF341" s="249"/>
      <c r="AG341" s="242"/>
      <c r="AH341" s="1"/>
      <c r="AI341" s="1"/>
      <c r="AJ341" s="10">
        <v>1</v>
      </c>
      <c r="AK341" s="1"/>
      <c r="AL341" s="1"/>
    </row>
    <row r="342" spans="2:38" s="246" customFormat="1" ht="69.95" customHeight="1" x14ac:dyDescent="0.25">
      <c r="B342" s="301" t="s">
        <v>19504</v>
      </c>
      <c r="C342" s="262">
        <v>29</v>
      </c>
      <c r="D342" s="263" t="s">
        <v>24176</v>
      </c>
      <c r="E342" s="264" t="s">
        <v>24177</v>
      </c>
      <c r="F342" s="264" t="s">
        <v>23963</v>
      </c>
      <c r="G342" s="264" t="s">
        <v>24021</v>
      </c>
      <c r="H342" s="265" t="s">
        <v>24178</v>
      </c>
      <c r="I342" s="264" t="s">
        <v>24179</v>
      </c>
      <c r="J342" s="264" t="s">
        <v>24180</v>
      </c>
      <c r="K342" s="265" t="s">
        <v>24181</v>
      </c>
      <c r="L342" s="264" t="s">
        <v>24182</v>
      </c>
      <c r="M342" s="264" t="s">
        <v>24183</v>
      </c>
      <c r="N342" s="264" t="s">
        <v>24184</v>
      </c>
      <c r="O342" s="264" t="s">
        <v>24185</v>
      </c>
      <c r="P342" s="264" t="s">
        <v>24186</v>
      </c>
      <c r="Q342" s="265" t="s">
        <v>23972</v>
      </c>
      <c r="R342" s="264" t="s">
        <v>20952</v>
      </c>
      <c r="S342" s="266" t="s">
        <v>20953</v>
      </c>
      <c r="T342" s="266" t="s">
        <v>21308</v>
      </c>
      <c r="U342" s="266" t="s">
        <v>24187</v>
      </c>
      <c r="Z342" s="249"/>
      <c r="AA342" s="249"/>
      <c r="AB342" s="249"/>
      <c r="AC342" s="249"/>
      <c r="AD342" s="249"/>
      <c r="AE342" s="249"/>
      <c r="AF342" s="249"/>
      <c r="AG342" s="242"/>
      <c r="AH342" s="1"/>
      <c r="AI342" s="1"/>
      <c r="AJ342" s="10">
        <v>1</v>
      </c>
      <c r="AK342" s="1"/>
      <c r="AL342" s="1"/>
    </row>
    <row r="343" spans="2:38" s="246" customFormat="1" ht="69.95" customHeight="1" x14ac:dyDescent="0.25">
      <c r="B343" s="301" t="s">
        <v>19504</v>
      </c>
      <c r="C343" s="271">
        <v>30</v>
      </c>
      <c r="D343" s="263" t="s">
        <v>24188</v>
      </c>
      <c r="E343" s="272" t="s">
        <v>24189</v>
      </c>
      <c r="F343" s="272" t="s">
        <v>23963</v>
      </c>
      <c r="G343" s="272" t="s">
        <v>24021</v>
      </c>
      <c r="H343" s="273" t="s">
        <v>24190</v>
      </c>
      <c r="I343" s="272" t="s">
        <v>24191</v>
      </c>
      <c r="J343" s="272" t="s">
        <v>24192</v>
      </c>
      <c r="K343" s="273" t="s">
        <v>24193</v>
      </c>
      <c r="L343" s="272" t="s">
        <v>24194</v>
      </c>
      <c r="M343" s="272" t="s">
        <v>24195</v>
      </c>
      <c r="N343" s="272" t="s">
        <v>24196</v>
      </c>
      <c r="O343" s="272" t="s">
        <v>24197</v>
      </c>
      <c r="P343" s="272" t="s">
        <v>24198</v>
      </c>
      <c r="Q343" s="273" t="s">
        <v>23972</v>
      </c>
      <c r="R343" s="272" t="s">
        <v>20895</v>
      </c>
      <c r="S343" s="274" t="s">
        <v>20896</v>
      </c>
      <c r="T343" s="274" t="s">
        <v>20897</v>
      </c>
      <c r="U343" s="274" t="s">
        <v>24199</v>
      </c>
      <c r="Z343" s="249"/>
      <c r="AA343" s="249"/>
      <c r="AB343" s="249"/>
      <c r="AC343" s="249"/>
      <c r="AD343" s="249"/>
      <c r="AE343" s="249"/>
      <c r="AF343" s="249"/>
      <c r="AG343" s="242"/>
      <c r="AH343" s="1"/>
      <c r="AI343" s="1"/>
      <c r="AJ343" s="10">
        <v>1</v>
      </c>
      <c r="AK343" s="1"/>
      <c r="AL343" s="1"/>
    </row>
    <row r="344" spans="2:38" s="246" customFormat="1" ht="69.95" customHeight="1" x14ac:dyDescent="0.25">
      <c r="B344" s="301" t="s">
        <v>19504</v>
      </c>
      <c r="C344" s="262">
        <v>31</v>
      </c>
      <c r="D344" s="263" t="s">
        <v>24200</v>
      </c>
      <c r="E344" s="264" t="s">
        <v>24201</v>
      </c>
      <c r="F344" s="264" t="s">
        <v>23963</v>
      </c>
      <c r="G344" s="264" t="s">
        <v>24021</v>
      </c>
      <c r="H344" s="265" t="s">
        <v>24202</v>
      </c>
      <c r="I344" s="264" t="s">
        <v>24203</v>
      </c>
      <c r="J344" s="264" t="s">
        <v>24204</v>
      </c>
      <c r="K344" s="265" t="s">
        <v>24205</v>
      </c>
      <c r="L344" s="264" t="s">
        <v>24206</v>
      </c>
      <c r="M344" s="264" t="s">
        <v>24207</v>
      </c>
      <c r="N344" s="264" t="s">
        <v>24208</v>
      </c>
      <c r="O344" s="264" t="s">
        <v>24209</v>
      </c>
      <c r="P344" s="264" t="s">
        <v>24210</v>
      </c>
      <c r="Q344" s="265" t="s">
        <v>23972</v>
      </c>
      <c r="R344" s="264" t="s">
        <v>21216</v>
      </c>
      <c r="S344" s="266" t="s">
        <v>21217</v>
      </c>
      <c r="T344" s="266" t="s">
        <v>20897</v>
      </c>
      <c r="U344" s="266" t="s">
        <v>24211</v>
      </c>
      <c r="Z344" s="249"/>
      <c r="AA344" s="249"/>
      <c r="AB344" s="249"/>
      <c r="AC344" s="249"/>
      <c r="AD344" s="249"/>
      <c r="AE344" s="249"/>
      <c r="AF344" s="249"/>
      <c r="AG344" s="242"/>
      <c r="AH344" s="1"/>
      <c r="AI344" s="1"/>
      <c r="AJ344" s="10">
        <v>1</v>
      </c>
      <c r="AK344" s="1"/>
      <c r="AL344" s="1"/>
    </row>
    <row r="345" spans="2:38" s="246" customFormat="1" ht="69.95" customHeight="1" x14ac:dyDescent="0.25">
      <c r="B345" s="301" t="s">
        <v>19504</v>
      </c>
      <c r="C345" s="271">
        <v>32</v>
      </c>
      <c r="D345" s="263" t="s">
        <v>24212</v>
      </c>
      <c r="E345" s="272" t="s">
        <v>24213</v>
      </c>
      <c r="F345" s="272" t="s">
        <v>23963</v>
      </c>
      <c r="G345" s="272" t="s">
        <v>23981</v>
      </c>
      <c r="H345" s="273" t="s">
        <v>24214</v>
      </c>
      <c r="I345" s="272" t="s">
        <v>24215</v>
      </c>
      <c r="J345" s="272" t="s">
        <v>24216</v>
      </c>
      <c r="K345" s="273" t="s">
        <v>24217</v>
      </c>
      <c r="L345" s="272" t="s">
        <v>24218</v>
      </c>
      <c r="M345" s="272" t="s">
        <v>24219</v>
      </c>
      <c r="N345" s="272" t="s">
        <v>24220</v>
      </c>
      <c r="O345" s="272" t="s">
        <v>24221</v>
      </c>
      <c r="P345" s="272" t="s">
        <v>24222</v>
      </c>
      <c r="Q345" s="273" t="s">
        <v>23972</v>
      </c>
      <c r="R345" s="272" t="s">
        <v>20952</v>
      </c>
      <c r="S345" s="274" t="s">
        <v>20953</v>
      </c>
      <c r="T345" s="274" t="s">
        <v>20897</v>
      </c>
      <c r="U345" s="274" t="s">
        <v>24223</v>
      </c>
      <c r="Z345" s="249"/>
      <c r="AA345" s="249"/>
      <c r="AB345" s="249"/>
      <c r="AC345" s="249"/>
      <c r="AD345" s="249"/>
      <c r="AE345" s="249"/>
      <c r="AF345" s="249"/>
      <c r="AG345" s="242"/>
      <c r="AH345" s="1"/>
      <c r="AI345" s="1"/>
      <c r="AJ345" s="10">
        <v>1</v>
      </c>
      <c r="AK345" s="1"/>
      <c r="AL345" s="1"/>
    </row>
    <row r="346" spans="2:38" s="246" customFormat="1" ht="69.95" customHeight="1" x14ac:dyDescent="0.25">
      <c r="B346" s="301" t="s">
        <v>19504</v>
      </c>
      <c r="C346" s="262">
        <v>33</v>
      </c>
      <c r="D346" s="263" t="s">
        <v>24224</v>
      </c>
      <c r="E346" s="264" t="s">
        <v>24225</v>
      </c>
      <c r="F346" s="264" t="s">
        <v>23963</v>
      </c>
      <c r="G346" s="264" t="s">
        <v>24021</v>
      </c>
      <c r="H346" s="265" t="s">
        <v>24226</v>
      </c>
      <c r="I346" s="264" t="s">
        <v>24227</v>
      </c>
      <c r="J346" s="264" t="s">
        <v>24228</v>
      </c>
      <c r="K346" s="265" t="s">
        <v>24229</v>
      </c>
      <c r="L346" s="264" t="s">
        <v>24230</v>
      </c>
      <c r="M346" s="264" t="s">
        <v>24231</v>
      </c>
      <c r="N346" s="264" t="s">
        <v>24232</v>
      </c>
      <c r="O346" s="264" t="s">
        <v>24233</v>
      </c>
      <c r="P346" s="264" t="s">
        <v>24234</v>
      </c>
      <c r="Q346" s="265" t="s">
        <v>23972</v>
      </c>
      <c r="R346" s="264" t="s">
        <v>20916</v>
      </c>
      <c r="S346" s="266" t="s">
        <v>20917</v>
      </c>
      <c r="T346" s="266" t="s">
        <v>21095</v>
      </c>
      <c r="U346" s="266" t="s">
        <v>24235</v>
      </c>
      <c r="Z346" s="249"/>
      <c r="AA346" s="249"/>
      <c r="AB346" s="249"/>
      <c r="AC346" s="249"/>
      <c r="AD346" s="249"/>
      <c r="AE346" s="249"/>
      <c r="AF346" s="249"/>
      <c r="AG346" s="242"/>
      <c r="AH346" s="1"/>
      <c r="AI346" s="1"/>
      <c r="AJ346" s="10">
        <v>1</v>
      </c>
      <c r="AK346" s="1"/>
      <c r="AL346" s="1"/>
    </row>
    <row r="347" spans="2:38" s="246" customFormat="1" ht="69.95" customHeight="1" x14ac:dyDescent="0.25">
      <c r="B347" s="301" t="s">
        <v>19504</v>
      </c>
      <c r="C347" s="271">
        <v>34</v>
      </c>
      <c r="D347" s="263" t="s">
        <v>24236</v>
      </c>
      <c r="E347" s="272" t="s">
        <v>24237</v>
      </c>
      <c r="F347" s="272" t="s">
        <v>23963</v>
      </c>
      <c r="G347" s="272" t="s">
        <v>23964</v>
      </c>
      <c r="H347" s="273" t="s">
        <v>24238</v>
      </c>
      <c r="I347" s="272" t="s">
        <v>24239</v>
      </c>
      <c r="J347" s="272" t="s">
        <v>24240</v>
      </c>
      <c r="K347" s="273" t="s">
        <v>24241</v>
      </c>
      <c r="L347" s="272" t="s">
        <v>21544</v>
      </c>
      <c r="M347" s="272" t="s">
        <v>24242</v>
      </c>
      <c r="N347" s="272" t="s">
        <v>24243</v>
      </c>
      <c r="O347" s="272" t="s">
        <v>24244</v>
      </c>
      <c r="P347" s="272" t="s">
        <v>24245</v>
      </c>
      <c r="Q347" s="273" t="s">
        <v>23972</v>
      </c>
      <c r="R347" s="272" t="s">
        <v>21549</v>
      </c>
      <c r="S347" s="274" t="s">
        <v>21550</v>
      </c>
      <c r="T347" s="274" t="s">
        <v>21551</v>
      </c>
      <c r="U347" s="274" t="s">
        <v>24246</v>
      </c>
      <c r="Z347" s="249"/>
      <c r="AA347" s="249"/>
      <c r="AB347" s="249"/>
      <c r="AC347" s="249"/>
      <c r="AD347" s="249"/>
      <c r="AE347" s="249"/>
      <c r="AF347" s="249"/>
      <c r="AG347" s="242"/>
      <c r="AH347" s="1"/>
      <c r="AI347" s="1"/>
      <c r="AJ347" s="10">
        <v>1</v>
      </c>
      <c r="AK347" s="1"/>
      <c r="AL347" s="1"/>
    </row>
    <row r="348" spans="2:38" s="246" customFormat="1" ht="69.95" customHeight="1" x14ac:dyDescent="0.25">
      <c r="B348" s="301" t="s">
        <v>19504</v>
      </c>
      <c r="C348" s="262">
        <v>35</v>
      </c>
      <c r="D348" s="263" t="s">
        <v>24247</v>
      </c>
      <c r="E348" s="264" t="s">
        <v>24248</v>
      </c>
      <c r="F348" s="264" t="s">
        <v>23963</v>
      </c>
      <c r="G348" s="264" t="s">
        <v>23964</v>
      </c>
      <c r="H348" s="265" t="s">
        <v>24249</v>
      </c>
      <c r="I348" s="264" t="s">
        <v>24250</v>
      </c>
      <c r="J348" s="264" t="s">
        <v>24251</v>
      </c>
      <c r="K348" s="265" t="s">
        <v>24252</v>
      </c>
      <c r="L348" s="264" t="s">
        <v>24253</v>
      </c>
      <c r="M348" s="264" t="s">
        <v>24254</v>
      </c>
      <c r="N348" s="264" t="s">
        <v>24255</v>
      </c>
      <c r="O348" s="264" t="s">
        <v>24256</v>
      </c>
      <c r="P348" s="264" t="s">
        <v>24257</v>
      </c>
      <c r="Q348" s="265" t="s">
        <v>23972</v>
      </c>
      <c r="R348" s="264" t="s">
        <v>20952</v>
      </c>
      <c r="S348" s="266" t="s">
        <v>20953</v>
      </c>
      <c r="T348" s="266" t="s">
        <v>20897</v>
      </c>
      <c r="U348" s="266" t="s">
        <v>24258</v>
      </c>
      <c r="Z348" s="249"/>
      <c r="AA348" s="249"/>
      <c r="AB348" s="249"/>
      <c r="AC348" s="249"/>
      <c r="AD348" s="249"/>
      <c r="AE348" s="249"/>
      <c r="AF348" s="249"/>
      <c r="AG348" s="242"/>
      <c r="AH348" s="1"/>
      <c r="AI348" s="1"/>
      <c r="AJ348" s="10">
        <v>1</v>
      </c>
      <c r="AK348" s="1"/>
      <c r="AL348" s="1"/>
    </row>
    <row r="349" spans="2:38" s="246" customFormat="1" ht="69.95" customHeight="1" x14ac:dyDescent="0.25">
      <c r="B349" s="301" t="s">
        <v>19504</v>
      </c>
      <c r="C349" s="271">
        <v>36</v>
      </c>
      <c r="D349" s="263" t="s">
        <v>24259</v>
      </c>
      <c r="E349" s="272" t="s">
        <v>24260</v>
      </c>
      <c r="F349" s="272" t="s">
        <v>23954</v>
      </c>
      <c r="G349" s="272" t="s">
        <v>23955</v>
      </c>
      <c r="H349" s="273" t="s">
        <v>21508</v>
      </c>
      <c r="I349" s="272" t="s">
        <v>21509</v>
      </c>
      <c r="J349" s="272" t="s">
        <v>24261</v>
      </c>
      <c r="K349" s="273" t="s">
        <v>24262</v>
      </c>
      <c r="L349" s="272" t="s">
        <v>21512</v>
      </c>
      <c r="M349" s="272" t="s">
        <v>24263</v>
      </c>
      <c r="N349" s="272" t="s">
        <v>21514</v>
      </c>
      <c r="O349" s="272" t="s">
        <v>21515</v>
      </c>
      <c r="P349" s="272" t="s">
        <v>22834</v>
      </c>
      <c r="Q349" s="273" t="s">
        <v>23972</v>
      </c>
      <c r="R349" s="272" t="s">
        <v>20916</v>
      </c>
      <c r="S349" s="274" t="s">
        <v>20917</v>
      </c>
      <c r="T349" s="274" t="s">
        <v>21200</v>
      </c>
      <c r="U349" s="274" t="s">
        <v>23751</v>
      </c>
      <c r="Z349" s="249"/>
      <c r="AA349" s="249"/>
      <c r="AB349" s="249"/>
      <c r="AC349" s="249"/>
      <c r="AD349" s="249"/>
      <c r="AE349" s="249"/>
      <c r="AF349" s="249"/>
      <c r="AG349" s="242"/>
      <c r="AH349" s="1"/>
      <c r="AI349" s="1"/>
      <c r="AJ349" s="10">
        <v>1</v>
      </c>
      <c r="AK349" s="1"/>
      <c r="AL349" s="1"/>
    </row>
    <row r="350" spans="2:38" s="246" customFormat="1" ht="69.95" customHeight="1" x14ac:dyDescent="0.25">
      <c r="B350" s="301" t="s">
        <v>19504</v>
      </c>
      <c r="C350" s="262">
        <v>37</v>
      </c>
      <c r="D350" s="263" t="s">
        <v>24264</v>
      </c>
      <c r="E350" s="264" t="s">
        <v>24265</v>
      </c>
      <c r="F350" s="264" t="s">
        <v>23954</v>
      </c>
      <c r="G350" s="264" t="s">
        <v>23999</v>
      </c>
      <c r="H350" s="265" t="s">
        <v>21572</v>
      </c>
      <c r="I350" s="264" t="s">
        <v>21573</v>
      </c>
      <c r="J350" s="264" t="s">
        <v>22858</v>
      </c>
      <c r="K350" s="265" t="s">
        <v>23447</v>
      </c>
      <c r="L350" s="264" t="s">
        <v>21576</v>
      </c>
      <c r="M350" s="264" t="s">
        <v>24266</v>
      </c>
      <c r="N350" s="264" t="s">
        <v>21578</v>
      </c>
      <c r="O350" s="264" t="s">
        <v>21579</v>
      </c>
      <c r="P350" s="264" t="s">
        <v>24267</v>
      </c>
      <c r="Q350" s="265" t="s">
        <v>23996</v>
      </c>
      <c r="R350" s="264" t="s">
        <v>21581</v>
      </c>
      <c r="S350" s="266" t="s">
        <v>21582</v>
      </c>
      <c r="T350" s="266" t="s">
        <v>21583</v>
      </c>
      <c r="U350" s="266" t="s">
        <v>24268</v>
      </c>
      <c r="Z350" s="249"/>
      <c r="AA350" s="249"/>
      <c r="AB350" s="249"/>
      <c r="AC350" s="249"/>
      <c r="AD350" s="249"/>
      <c r="AE350" s="249"/>
      <c r="AF350" s="249"/>
      <c r="AG350" s="242"/>
      <c r="AH350" s="1"/>
      <c r="AI350" s="1"/>
      <c r="AJ350" s="10">
        <v>1</v>
      </c>
      <c r="AK350" s="1"/>
      <c r="AL350" s="1"/>
    </row>
    <row r="351" spans="2:38" s="246" customFormat="1" ht="69.95" customHeight="1" x14ac:dyDescent="0.25">
      <c r="B351" s="301" t="s">
        <v>19504</v>
      </c>
      <c r="C351" s="271">
        <v>38</v>
      </c>
      <c r="D351" s="263" t="s">
        <v>24269</v>
      </c>
      <c r="E351" s="272" t="s">
        <v>24270</v>
      </c>
      <c r="F351" s="272" t="s">
        <v>23963</v>
      </c>
      <c r="G351" s="272" t="s">
        <v>24054</v>
      </c>
      <c r="H351" s="273" t="s">
        <v>24271</v>
      </c>
      <c r="I351" s="272" t="s">
        <v>24272</v>
      </c>
      <c r="J351" s="272" t="s">
        <v>24273</v>
      </c>
      <c r="K351" s="273" t="s">
        <v>24274</v>
      </c>
      <c r="L351" s="272" t="s">
        <v>24275</v>
      </c>
      <c r="M351" s="272" t="s">
        <v>24276</v>
      </c>
      <c r="N351" s="272" t="s">
        <v>24277</v>
      </c>
      <c r="O351" s="272" t="s">
        <v>24278</v>
      </c>
      <c r="P351" s="272" t="s">
        <v>24279</v>
      </c>
      <c r="Q351" s="273" t="s">
        <v>23972</v>
      </c>
      <c r="R351" s="272" t="s">
        <v>21216</v>
      </c>
      <c r="S351" s="274" t="s">
        <v>21217</v>
      </c>
      <c r="T351" s="274" t="s">
        <v>20897</v>
      </c>
      <c r="U351" s="274" t="s">
        <v>24280</v>
      </c>
      <c r="Z351" s="249"/>
      <c r="AA351" s="249"/>
      <c r="AB351" s="249"/>
      <c r="AC351" s="249"/>
      <c r="AD351" s="249"/>
      <c r="AE351" s="249"/>
      <c r="AF351" s="249"/>
      <c r="AG351" s="242"/>
      <c r="AH351" s="1"/>
      <c r="AI351" s="1"/>
      <c r="AJ351" s="10">
        <v>1</v>
      </c>
      <c r="AK351" s="1"/>
      <c r="AL351" s="1"/>
    </row>
    <row r="352" spans="2:38" s="246" customFormat="1" ht="69.95" customHeight="1" x14ac:dyDescent="0.25">
      <c r="B352" s="301" t="s">
        <v>19504</v>
      </c>
      <c r="C352" s="262">
        <v>39</v>
      </c>
      <c r="D352" s="263" t="s">
        <v>24281</v>
      </c>
      <c r="E352" s="264" t="s">
        <v>24282</v>
      </c>
      <c r="F352" s="264" t="s">
        <v>23954</v>
      </c>
      <c r="G352" s="264" t="s">
        <v>23999</v>
      </c>
      <c r="H352" s="265" t="s">
        <v>21638</v>
      </c>
      <c r="I352" s="264" t="s">
        <v>21639</v>
      </c>
      <c r="J352" s="264" t="s">
        <v>22308</v>
      </c>
      <c r="K352" s="265" t="s">
        <v>24283</v>
      </c>
      <c r="L352" s="264" t="s">
        <v>21512</v>
      </c>
      <c r="M352" s="264" t="s">
        <v>21513</v>
      </c>
      <c r="N352" s="264" t="s">
        <v>21643</v>
      </c>
      <c r="O352" s="264" t="s">
        <v>21644</v>
      </c>
      <c r="P352" s="264" t="s">
        <v>23773</v>
      </c>
      <c r="Q352" s="265" t="s">
        <v>23972</v>
      </c>
      <c r="R352" s="264" t="s">
        <v>20916</v>
      </c>
      <c r="S352" s="266" t="s">
        <v>20917</v>
      </c>
      <c r="T352" s="266" t="s">
        <v>20954</v>
      </c>
      <c r="U352" s="266" t="s">
        <v>24284</v>
      </c>
      <c r="Z352" s="249"/>
      <c r="AA352" s="249"/>
      <c r="AB352" s="249"/>
      <c r="AC352" s="249"/>
      <c r="AD352" s="249"/>
      <c r="AE352" s="249"/>
      <c r="AF352" s="249"/>
      <c r="AG352" s="242"/>
      <c r="AH352" s="1"/>
      <c r="AI352" s="1"/>
      <c r="AJ352" s="10">
        <v>1</v>
      </c>
      <c r="AK352" s="1"/>
      <c r="AL352" s="1"/>
    </row>
    <row r="353" spans="2:38" s="246" customFormat="1" ht="69.95" customHeight="1" x14ac:dyDescent="0.25">
      <c r="B353" s="301" t="s">
        <v>19504</v>
      </c>
      <c r="C353" s="271">
        <v>40</v>
      </c>
      <c r="D353" s="263" t="s">
        <v>24285</v>
      </c>
      <c r="E353" s="272" t="s">
        <v>24286</v>
      </c>
      <c r="F353" s="272" t="s">
        <v>23954</v>
      </c>
      <c r="G353" s="272" t="s">
        <v>23955</v>
      </c>
      <c r="H353" s="273" t="s">
        <v>21652</v>
      </c>
      <c r="I353" s="272" t="s">
        <v>21653</v>
      </c>
      <c r="J353" s="272" t="s">
        <v>22316</v>
      </c>
      <c r="K353" s="273" t="s">
        <v>24287</v>
      </c>
      <c r="L353" s="272" t="s">
        <v>21656</v>
      </c>
      <c r="M353" s="272" t="s">
        <v>22318</v>
      </c>
      <c r="N353" s="272" t="s">
        <v>21657</v>
      </c>
      <c r="O353" s="272" t="s">
        <v>21658</v>
      </c>
      <c r="P353" s="272" t="s">
        <v>21659</v>
      </c>
      <c r="Q353" s="273" t="s">
        <v>23972</v>
      </c>
      <c r="R353" s="272" t="s">
        <v>21660</v>
      </c>
      <c r="S353" s="274" t="s">
        <v>21661</v>
      </c>
      <c r="T353" s="274" t="s">
        <v>21662</v>
      </c>
      <c r="U353" s="274" t="s">
        <v>24288</v>
      </c>
      <c r="Z353" s="249"/>
      <c r="AA353" s="249"/>
      <c r="AB353" s="249"/>
      <c r="AC353" s="249"/>
      <c r="AD353" s="249"/>
      <c r="AE353" s="249"/>
      <c r="AF353" s="249"/>
      <c r="AG353" s="242"/>
      <c r="AH353" s="1"/>
      <c r="AI353" s="1"/>
      <c r="AJ353" s="10">
        <v>1</v>
      </c>
      <c r="AK353" s="1"/>
      <c r="AL353" s="1"/>
    </row>
    <row r="354" spans="2:38" s="246" customFormat="1" ht="69.95" customHeight="1" x14ac:dyDescent="0.25">
      <c r="B354" s="301" t="s">
        <v>19504</v>
      </c>
      <c r="C354" s="262">
        <v>41</v>
      </c>
      <c r="D354" s="263" t="s">
        <v>24289</v>
      </c>
      <c r="E354" s="264" t="s">
        <v>24290</v>
      </c>
      <c r="F354" s="264" t="s">
        <v>24291</v>
      </c>
      <c r="G354" s="264" t="s">
        <v>24292</v>
      </c>
      <c r="H354" s="265" t="s">
        <v>24293</v>
      </c>
      <c r="I354" s="264" t="s">
        <v>20740</v>
      </c>
      <c r="J354" s="264" t="s">
        <v>20962</v>
      </c>
      <c r="K354" s="265" t="s">
        <v>24294</v>
      </c>
      <c r="L354" s="264" t="s">
        <v>20743</v>
      </c>
      <c r="M354" s="264" t="s">
        <v>20964</v>
      </c>
      <c r="N354" s="264" t="s">
        <v>21794</v>
      </c>
      <c r="O354" s="264" t="s">
        <v>24295</v>
      </c>
      <c r="P354" s="264" t="s">
        <v>24296</v>
      </c>
      <c r="Q354" s="265" t="s">
        <v>24297</v>
      </c>
      <c r="R354" s="264" t="s">
        <v>20749</v>
      </c>
      <c r="S354" s="266" t="s">
        <v>24298</v>
      </c>
      <c r="T354" s="266" t="s">
        <v>24299</v>
      </c>
      <c r="U354" s="266" t="s">
        <v>24300</v>
      </c>
      <c r="Z354" s="249"/>
      <c r="AA354" s="249"/>
      <c r="AB354" s="249"/>
      <c r="AC354" s="249"/>
      <c r="AD354" s="249"/>
      <c r="AE354" s="249"/>
      <c r="AF354" s="249"/>
      <c r="AG354" s="242"/>
      <c r="AH354" s="1"/>
      <c r="AI354" s="1"/>
      <c r="AJ354" s="10">
        <v>1</v>
      </c>
      <c r="AK354" s="1"/>
      <c r="AL354" s="1"/>
    </row>
    <row r="355" spans="2:38" s="246" customFormat="1" ht="69.95" customHeight="1" x14ac:dyDescent="0.25">
      <c r="B355" s="301" t="s">
        <v>19504</v>
      </c>
      <c r="C355" s="271">
        <v>42</v>
      </c>
      <c r="D355" s="263" t="s">
        <v>24301</v>
      </c>
      <c r="E355" s="272" t="s">
        <v>24302</v>
      </c>
      <c r="F355" s="272" t="s">
        <v>24303</v>
      </c>
      <c r="G355" s="272" t="s">
        <v>24304</v>
      </c>
      <c r="H355" s="273" t="s">
        <v>24305</v>
      </c>
      <c r="I355" s="272" t="s">
        <v>21739</v>
      </c>
      <c r="J355" s="272" t="s">
        <v>21740</v>
      </c>
      <c r="K355" s="273" t="s">
        <v>24306</v>
      </c>
      <c r="L355" s="272" t="s">
        <v>21742</v>
      </c>
      <c r="M355" s="272" t="s">
        <v>24307</v>
      </c>
      <c r="N355" s="272" t="s">
        <v>21794</v>
      </c>
      <c r="O355" s="272" t="s">
        <v>24308</v>
      </c>
      <c r="P355" s="272" t="s">
        <v>24309</v>
      </c>
      <c r="Q355" s="273" t="s">
        <v>24310</v>
      </c>
      <c r="R355" s="272" t="s">
        <v>21747</v>
      </c>
      <c r="S355" s="274" t="s">
        <v>24311</v>
      </c>
      <c r="T355" s="274" t="s">
        <v>24312</v>
      </c>
      <c r="U355" s="274" t="s">
        <v>24313</v>
      </c>
      <c r="Z355" s="249"/>
      <c r="AA355" s="249"/>
      <c r="AB355" s="249"/>
      <c r="AC355" s="249"/>
      <c r="AD355" s="249"/>
      <c r="AE355" s="249"/>
      <c r="AF355" s="249"/>
      <c r="AG355" s="242"/>
      <c r="AH355" s="1"/>
      <c r="AI355" s="1"/>
      <c r="AJ355" s="10">
        <v>1</v>
      </c>
      <c r="AK355" s="1"/>
      <c r="AL355" s="1"/>
    </row>
    <row r="356" spans="2:38" s="246" customFormat="1" ht="69.95" customHeight="1" x14ac:dyDescent="0.25">
      <c r="B356" s="301" t="s">
        <v>19504</v>
      </c>
      <c r="C356" s="262">
        <v>43</v>
      </c>
      <c r="D356" s="263" t="s">
        <v>24314</v>
      </c>
      <c r="E356" s="264" t="s">
        <v>24315</v>
      </c>
      <c r="F356" s="264" t="s">
        <v>24291</v>
      </c>
      <c r="G356" s="264" t="s">
        <v>24316</v>
      </c>
      <c r="H356" s="265" t="s">
        <v>22946</v>
      </c>
      <c r="I356" s="264" t="s">
        <v>20740</v>
      </c>
      <c r="J356" s="264" t="s">
        <v>20741</v>
      </c>
      <c r="K356" s="265" t="s">
        <v>24317</v>
      </c>
      <c r="L356" s="264" t="s">
        <v>20743</v>
      </c>
      <c r="M356" s="264" t="s">
        <v>20964</v>
      </c>
      <c r="N356" s="264" t="s">
        <v>20982</v>
      </c>
      <c r="O356" s="264" t="s">
        <v>24295</v>
      </c>
      <c r="P356" s="264" t="s">
        <v>24318</v>
      </c>
      <c r="Q356" s="265" t="s">
        <v>24319</v>
      </c>
      <c r="R356" s="264" t="s">
        <v>20749</v>
      </c>
      <c r="S356" s="266" t="s">
        <v>24298</v>
      </c>
      <c r="T356" s="266" t="s">
        <v>24320</v>
      </c>
      <c r="U356" s="266" t="s">
        <v>24321</v>
      </c>
      <c r="Z356" s="249"/>
      <c r="AA356" s="249"/>
      <c r="AB356" s="249"/>
      <c r="AC356" s="249"/>
      <c r="AD356" s="249"/>
      <c r="AE356" s="249"/>
      <c r="AF356" s="249"/>
      <c r="AG356" s="242"/>
      <c r="AH356" s="1"/>
      <c r="AI356" s="1"/>
      <c r="AJ356" s="10">
        <v>1</v>
      </c>
      <c r="AK356" s="1"/>
      <c r="AL356" s="1"/>
    </row>
    <row r="357" spans="2:38" s="246" customFormat="1" ht="69.95" customHeight="1" x14ac:dyDescent="0.25">
      <c r="B357" s="301" t="s">
        <v>19504</v>
      </c>
      <c r="C357" s="271">
        <v>44</v>
      </c>
      <c r="D357" s="263" t="s">
        <v>24322</v>
      </c>
      <c r="E357" s="272" t="s">
        <v>24323</v>
      </c>
      <c r="F357" s="272" t="s">
        <v>24291</v>
      </c>
      <c r="G357" s="272" t="s">
        <v>24316</v>
      </c>
      <c r="H357" s="273" t="s">
        <v>24324</v>
      </c>
      <c r="I357" s="272" t="s">
        <v>20740</v>
      </c>
      <c r="J357" s="272" t="s">
        <v>20741</v>
      </c>
      <c r="K357" s="273" t="s">
        <v>24325</v>
      </c>
      <c r="L357" s="272" t="s">
        <v>20743</v>
      </c>
      <c r="M357" s="272" t="s">
        <v>20964</v>
      </c>
      <c r="N357" s="272" t="s">
        <v>21794</v>
      </c>
      <c r="O357" s="272" t="s">
        <v>24295</v>
      </c>
      <c r="P357" s="272" t="s">
        <v>24318</v>
      </c>
      <c r="Q357" s="273" t="s">
        <v>24326</v>
      </c>
      <c r="R357" s="272" t="s">
        <v>20749</v>
      </c>
      <c r="S357" s="274" t="s">
        <v>24298</v>
      </c>
      <c r="T357" s="274" t="s">
        <v>24327</v>
      </c>
      <c r="U357" s="274" t="s">
        <v>24328</v>
      </c>
      <c r="Z357" s="249"/>
      <c r="AA357" s="249"/>
      <c r="AB357" s="249"/>
      <c r="AC357" s="249"/>
      <c r="AD357" s="249"/>
      <c r="AE357" s="249"/>
      <c r="AF357" s="249"/>
      <c r="AG357" s="242"/>
      <c r="AH357" s="1"/>
      <c r="AI357" s="1"/>
      <c r="AJ357" s="10">
        <v>1</v>
      </c>
      <c r="AK357" s="1"/>
      <c r="AL357" s="1"/>
    </row>
    <row r="358" spans="2:38" s="246" customFormat="1" ht="69.95" customHeight="1" x14ac:dyDescent="0.25">
      <c r="B358" s="301" t="s">
        <v>19504</v>
      </c>
      <c r="C358" s="262">
        <v>45</v>
      </c>
      <c r="D358" s="263" t="s">
        <v>24329</v>
      </c>
      <c r="E358" s="264" t="s">
        <v>24330</v>
      </c>
      <c r="F358" s="264" t="s">
        <v>24291</v>
      </c>
      <c r="G358" s="264" t="s">
        <v>24331</v>
      </c>
      <c r="H358" s="265" t="s">
        <v>22946</v>
      </c>
      <c r="I358" s="264" t="s">
        <v>20740</v>
      </c>
      <c r="J358" s="264" t="s">
        <v>21010</v>
      </c>
      <c r="K358" s="265" t="s">
        <v>24332</v>
      </c>
      <c r="L358" s="264" t="s">
        <v>20743</v>
      </c>
      <c r="M358" s="264" t="s">
        <v>21164</v>
      </c>
      <c r="N358" s="264" t="s">
        <v>20982</v>
      </c>
      <c r="O358" s="264" t="s">
        <v>24295</v>
      </c>
      <c r="P358" s="264" t="s">
        <v>24318</v>
      </c>
      <c r="Q358" s="265" t="s">
        <v>24333</v>
      </c>
      <c r="R358" s="264" t="s">
        <v>20749</v>
      </c>
      <c r="S358" s="266" t="s">
        <v>24298</v>
      </c>
      <c r="T358" s="266" t="s">
        <v>24334</v>
      </c>
      <c r="U358" s="266" t="s">
        <v>24335</v>
      </c>
      <c r="Z358" s="249"/>
      <c r="AA358" s="249"/>
      <c r="AB358" s="249"/>
      <c r="AC358" s="249"/>
      <c r="AD358" s="249"/>
      <c r="AE358" s="249"/>
      <c r="AF358" s="249"/>
      <c r="AG358" s="242"/>
      <c r="AH358" s="1"/>
      <c r="AI358" s="1"/>
      <c r="AJ358" s="10">
        <v>1</v>
      </c>
      <c r="AK358" s="1"/>
      <c r="AL358" s="1"/>
    </row>
    <row r="359" spans="2:38" s="246" customFormat="1" ht="69.95" customHeight="1" x14ac:dyDescent="0.25">
      <c r="B359" s="301" t="s">
        <v>19504</v>
      </c>
      <c r="C359" s="271">
        <v>46</v>
      </c>
      <c r="D359" s="263" t="s">
        <v>24336</v>
      </c>
      <c r="E359" s="272" t="s">
        <v>24337</v>
      </c>
      <c r="F359" s="272" t="s">
        <v>24291</v>
      </c>
      <c r="G359" s="272" t="s">
        <v>24338</v>
      </c>
      <c r="H359" s="273" t="s">
        <v>24339</v>
      </c>
      <c r="I359" s="272" t="s">
        <v>20740</v>
      </c>
      <c r="J359" s="272" t="s">
        <v>20871</v>
      </c>
      <c r="K359" s="273" t="s">
        <v>24340</v>
      </c>
      <c r="L359" s="272" t="s">
        <v>20743</v>
      </c>
      <c r="M359" s="272" t="s">
        <v>21012</v>
      </c>
      <c r="N359" s="272" t="s">
        <v>21794</v>
      </c>
      <c r="O359" s="272" t="s">
        <v>24295</v>
      </c>
      <c r="P359" s="272" t="s">
        <v>24296</v>
      </c>
      <c r="Q359" s="273" t="s">
        <v>24341</v>
      </c>
      <c r="R359" s="272" t="s">
        <v>20749</v>
      </c>
      <c r="S359" s="274" t="s">
        <v>24298</v>
      </c>
      <c r="T359" s="274" t="s">
        <v>24342</v>
      </c>
      <c r="U359" s="274" t="s">
        <v>24343</v>
      </c>
      <c r="Z359" s="249"/>
      <c r="AA359" s="249"/>
      <c r="AB359" s="249"/>
      <c r="AC359" s="249"/>
      <c r="AD359" s="249"/>
      <c r="AE359" s="249"/>
      <c r="AF359" s="249"/>
      <c r="AG359" s="242"/>
      <c r="AH359" s="1"/>
      <c r="AI359" s="1"/>
      <c r="AJ359" s="10">
        <v>1</v>
      </c>
      <c r="AK359" s="1"/>
      <c r="AL359" s="1"/>
    </row>
    <row r="360" spans="2:38" s="246" customFormat="1" ht="69.95" customHeight="1" x14ac:dyDescent="0.25">
      <c r="B360" s="301" t="s">
        <v>19504</v>
      </c>
      <c r="C360" s="262">
        <v>47</v>
      </c>
      <c r="D360" s="263" t="s">
        <v>24344</v>
      </c>
      <c r="E360" s="264" t="s">
        <v>24345</v>
      </c>
      <c r="F360" s="264" t="s">
        <v>24346</v>
      </c>
      <c r="G360" s="264" t="s">
        <v>24347</v>
      </c>
      <c r="H360" s="265" t="s">
        <v>24348</v>
      </c>
      <c r="I360" s="264" t="s">
        <v>20758</v>
      </c>
      <c r="J360" s="264" t="s">
        <v>20813</v>
      </c>
      <c r="K360" s="265" t="s">
        <v>24349</v>
      </c>
      <c r="L360" s="264" t="s">
        <v>20761</v>
      </c>
      <c r="M360" s="264" t="s">
        <v>20762</v>
      </c>
      <c r="N360" s="264" t="s">
        <v>22959</v>
      </c>
      <c r="O360" s="264" t="s">
        <v>24350</v>
      </c>
      <c r="P360" s="264" t="s">
        <v>24351</v>
      </c>
      <c r="Q360" s="265" t="s">
        <v>24352</v>
      </c>
      <c r="R360" s="264" t="s">
        <v>23008</v>
      </c>
      <c r="S360" s="266" t="s">
        <v>24353</v>
      </c>
      <c r="T360" s="266" t="s">
        <v>24354</v>
      </c>
      <c r="U360" s="266" t="s">
        <v>24355</v>
      </c>
      <c r="Z360" s="249"/>
      <c r="AA360" s="249"/>
      <c r="AB360" s="249"/>
      <c r="AC360" s="249"/>
      <c r="AD360" s="249"/>
      <c r="AE360" s="249"/>
      <c r="AF360" s="249"/>
      <c r="AG360" s="242" t="s">
        <v>19047</v>
      </c>
      <c r="AH360" s="1"/>
      <c r="AI360" s="1"/>
      <c r="AJ360" s="10">
        <v>1</v>
      </c>
      <c r="AK360" s="1"/>
      <c r="AL360" s="1"/>
    </row>
    <row r="361" spans="2:38" s="246" customFormat="1" ht="69.95" customHeight="1" x14ac:dyDescent="0.25">
      <c r="B361" s="301" t="s">
        <v>19504</v>
      </c>
      <c r="C361" s="271">
        <v>48</v>
      </c>
      <c r="D361" s="263" t="s">
        <v>24356</v>
      </c>
      <c r="E361" s="272" t="s">
        <v>24357</v>
      </c>
      <c r="F361" s="272" t="s">
        <v>24346</v>
      </c>
      <c r="G361" s="272" t="s">
        <v>24358</v>
      </c>
      <c r="H361" s="273" t="s">
        <v>24359</v>
      </c>
      <c r="I361" s="272" t="s">
        <v>20758</v>
      </c>
      <c r="J361" s="272" t="s">
        <v>20836</v>
      </c>
      <c r="K361" s="273" t="s">
        <v>24360</v>
      </c>
      <c r="L361" s="272" t="s">
        <v>20761</v>
      </c>
      <c r="M361" s="272" t="s">
        <v>21708</v>
      </c>
      <c r="N361" s="272" t="s">
        <v>22959</v>
      </c>
      <c r="O361" s="272" t="s">
        <v>24350</v>
      </c>
      <c r="P361" s="272" t="s">
        <v>24361</v>
      </c>
      <c r="Q361" s="273" t="s">
        <v>24362</v>
      </c>
      <c r="R361" s="272" t="s">
        <v>23008</v>
      </c>
      <c r="S361" s="274" t="s">
        <v>24353</v>
      </c>
      <c r="T361" s="274" t="s">
        <v>24363</v>
      </c>
      <c r="U361" s="274" t="s">
        <v>24364</v>
      </c>
      <c r="Z361" s="249"/>
      <c r="AA361" s="249"/>
      <c r="AB361" s="249"/>
      <c r="AC361" s="249"/>
      <c r="AD361" s="249"/>
      <c r="AE361" s="249"/>
      <c r="AF361" s="249"/>
      <c r="AG361" s="242" t="s">
        <v>24365</v>
      </c>
      <c r="AH361" s="1"/>
      <c r="AI361" s="1"/>
      <c r="AJ361" s="10">
        <v>1</v>
      </c>
      <c r="AK361" s="1"/>
      <c r="AL361" s="1"/>
    </row>
    <row r="362" spans="2:38" s="246" customFormat="1" ht="69.95" customHeight="1" x14ac:dyDescent="0.25">
      <c r="B362" s="301" t="s">
        <v>19504</v>
      </c>
      <c r="C362" s="262">
        <v>49</v>
      </c>
      <c r="D362" s="263" t="s">
        <v>24366</v>
      </c>
      <c r="E362" s="264" t="s">
        <v>24367</v>
      </c>
      <c r="F362" s="264" t="s">
        <v>24346</v>
      </c>
      <c r="G362" s="264" t="s">
        <v>24368</v>
      </c>
      <c r="H362" s="265" t="s">
        <v>24369</v>
      </c>
      <c r="I362" s="264" t="s">
        <v>20758</v>
      </c>
      <c r="J362" s="264" t="s">
        <v>20779</v>
      </c>
      <c r="K362" s="265" t="s">
        <v>24370</v>
      </c>
      <c r="L362" s="264" t="s">
        <v>20761</v>
      </c>
      <c r="M362" s="264" t="s">
        <v>20827</v>
      </c>
      <c r="N362" s="264" t="s">
        <v>22959</v>
      </c>
      <c r="O362" s="264" t="s">
        <v>24350</v>
      </c>
      <c r="P362" s="264" t="s">
        <v>24361</v>
      </c>
      <c r="Q362" s="265" t="s">
        <v>24371</v>
      </c>
      <c r="R362" s="264" t="s">
        <v>23008</v>
      </c>
      <c r="S362" s="266" t="s">
        <v>24353</v>
      </c>
      <c r="T362" s="266" t="s">
        <v>24372</v>
      </c>
      <c r="U362" s="266" t="s">
        <v>24373</v>
      </c>
      <c r="Z362" s="249"/>
      <c r="AA362" s="249"/>
      <c r="AB362" s="249"/>
      <c r="AC362" s="249"/>
      <c r="AD362" s="249"/>
      <c r="AE362" s="249"/>
      <c r="AF362" s="249"/>
      <c r="AG362" s="242" t="s">
        <v>24374</v>
      </c>
      <c r="AH362" s="1"/>
      <c r="AI362" s="1"/>
      <c r="AJ362" s="10">
        <v>1</v>
      </c>
      <c r="AK362" s="1"/>
      <c r="AL362" s="1"/>
    </row>
    <row r="363" spans="2:38" s="246" customFormat="1" ht="69.95" customHeight="1" x14ac:dyDescent="0.25">
      <c r="B363" s="301" t="s">
        <v>19504</v>
      </c>
      <c r="C363" s="271">
        <v>50</v>
      </c>
      <c r="D363" s="263" t="s">
        <v>24375</v>
      </c>
      <c r="E363" s="272" t="s">
        <v>24376</v>
      </c>
      <c r="F363" s="272" t="s">
        <v>24303</v>
      </c>
      <c r="G363" s="272" t="s">
        <v>24377</v>
      </c>
      <c r="H363" s="273" t="s">
        <v>24378</v>
      </c>
      <c r="I363" s="272" t="s">
        <v>21739</v>
      </c>
      <c r="J363" s="272" t="s">
        <v>24379</v>
      </c>
      <c r="K363" s="273" t="s">
        <v>23899</v>
      </c>
      <c r="L363" s="272" t="s">
        <v>21742</v>
      </c>
      <c r="M363" s="272" t="s">
        <v>24380</v>
      </c>
      <c r="N363" s="272" t="s">
        <v>21794</v>
      </c>
      <c r="O363" s="272" t="s">
        <v>24308</v>
      </c>
      <c r="P363" s="272" t="s">
        <v>24381</v>
      </c>
      <c r="Q363" s="273" t="s">
        <v>24382</v>
      </c>
      <c r="R363" s="272" t="s">
        <v>21747</v>
      </c>
      <c r="S363" s="274" t="s">
        <v>24311</v>
      </c>
      <c r="T363" s="274" t="s">
        <v>24383</v>
      </c>
      <c r="U363" s="274" t="s">
        <v>24384</v>
      </c>
      <c r="Z363" s="249"/>
      <c r="AA363" s="249"/>
      <c r="AB363" s="249"/>
      <c r="AC363" s="249"/>
      <c r="AD363" s="249"/>
      <c r="AE363" s="249"/>
      <c r="AF363" s="249"/>
      <c r="AG363" s="242" t="s">
        <v>24385</v>
      </c>
      <c r="AH363" s="1"/>
      <c r="AI363" s="1"/>
      <c r="AJ363" s="10">
        <v>1</v>
      </c>
      <c r="AK363" s="1"/>
      <c r="AL363" s="1"/>
    </row>
    <row r="364" spans="2:38" s="246" customFormat="1" ht="69.95" customHeight="1" x14ac:dyDescent="0.25">
      <c r="B364" s="301" t="s">
        <v>19504</v>
      </c>
      <c r="C364" s="262">
        <v>51</v>
      </c>
      <c r="D364" s="263" t="s">
        <v>24386</v>
      </c>
      <c r="E364" s="264" t="s">
        <v>24387</v>
      </c>
      <c r="F364" s="264" t="s">
        <v>24388</v>
      </c>
      <c r="G364" s="264" t="s">
        <v>24389</v>
      </c>
      <c r="H364" s="265" t="s">
        <v>24390</v>
      </c>
      <c r="I364" s="264" t="s">
        <v>20793</v>
      </c>
      <c r="J364" s="264" t="s">
        <v>20794</v>
      </c>
      <c r="K364" s="265" t="s">
        <v>20850</v>
      </c>
      <c r="L364" s="264" t="s">
        <v>20796</v>
      </c>
      <c r="M364" s="264" t="s">
        <v>23803</v>
      </c>
      <c r="N364" s="264" t="s">
        <v>20798</v>
      </c>
      <c r="O364" s="264" t="s">
        <v>24391</v>
      </c>
      <c r="P364" s="264" t="s">
        <v>24392</v>
      </c>
      <c r="Q364" s="265" t="s">
        <v>24393</v>
      </c>
      <c r="R364" s="264" t="s">
        <v>20802</v>
      </c>
      <c r="S364" s="266" t="s">
        <v>24394</v>
      </c>
      <c r="T364" s="266" t="s">
        <v>24395</v>
      </c>
      <c r="U364" s="266" t="s">
        <v>24396</v>
      </c>
      <c r="Z364" s="249"/>
      <c r="AA364" s="249"/>
      <c r="AB364" s="249"/>
      <c r="AC364" s="249"/>
      <c r="AD364" s="249"/>
      <c r="AE364" s="249"/>
      <c r="AF364" s="249"/>
      <c r="AG364" s="242" t="s">
        <v>24397</v>
      </c>
      <c r="AH364" s="1"/>
      <c r="AI364" s="1"/>
      <c r="AJ364" s="10">
        <v>1</v>
      </c>
      <c r="AK364" s="1"/>
      <c r="AL364" s="1"/>
    </row>
    <row r="365" spans="2:38" s="246" customFormat="1" ht="69.95" customHeight="1" x14ac:dyDescent="0.25">
      <c r="B365" s="301" t="s">
        <v>19504</v>
      </c>
      <c r="C365" s="271">
        <v>52</v>
      </c>
      <c r="D365" s="263" t="s">
        <v>24398</v>
      </c>
      <c r="E365" s="272" t="s">
        <v>24399</v>
      </c>
      <c r="F365" s="272" t="s">
        <v>24388</v>
      </c>
      <c r="G365" s="272" t="s">
        <v>24400</v>
      </c>
      <c r="H365" s="273" t="s">
        <v>24401</v>
      </c>
      <c r="I365" s="272" t="s">
        <v>20793</v>
      </c>
      <c r="J365" s="272" t="s">
        <v>24402</v>
      </c>
      <c r="K365" s="273" t="s">
        <v>24403</v>
      </c>
      <c r="L365" s="272" t="s">
        <v>20796</v>
      </c>
      <c r="M365" s="272" t="s">
        <v>23803</v>
      </c>
      <c r="N365" s="272" t="s">
        <v>20798</v>
      </c>
      <c r="O365" s="272" t="s">
        <v>24391</v>
      </c>
      <c r="P365" s="272" t="s">
        <v>24404</v>
      </c>
      <c r="Q365" s="273" t="s">
        <v>24405</v>
      </c>
      <c r="R365" s="272" t="s">
        <v>20802</v>
      </c>
      <c r="S365" s="274" t="s">
        <v>24394</v>
      </c>
      <c r="T365" s="274" t="s">
        <v>24406</v>
      </c>
      <c r="U365" s="274" t="s">
        <v>24407</v>
      </c>
      <c r="Z365" s="249"/>
      <c r="AA365" s="249"/>
      <c r="AB365" s="249"/>
      <c r="AC365" s="249"/>
      <c r="AD365" s="249"/>
      <c r="AE365" s="249"/>
      <c r="AF365" s="249"/>
      <c r="AG365" s="242" t="s">
        <v>24408</v>
      </c>
      <c r="AH365" s="1"/>
      <c r="AI365" s="1"/>
      <c r="AJ365" s="10">
        <v>1</v>
      </c>
      <c r="AK365" s="1"/>
      <c r="AL365" s="1"/>
    </row>
    <row r="366" spans="2:38" s="246" customFormat="1" ht="69.95" customHeight="1" x14ac:dyDescent="0.25">
      <c r="B366" s="301" t="s">
        <v>19504</v>
      </c>
      <c r="C366" s="262">
        <v>53</v>
      </c>
      <c r="D366" s="263" t="s">
        <v>24409</v>
      </c>
      <c r="E366" s="264" t="s">
        <v>24410</v>
      </c>
      <c r="F366" s="264" t="s">
        <v>24388</v>
      </c>
      <c r="G366" s="264" t="s">
        <v>24411</v>
      </c>
      <c r="H366" s="265" t="s">
        <v>24412</v>
      </c>
      <c r="I366" s="264" t="s">
        <v>20793</v>
      </c>
      <c r="J366" s="264" t="s">
        <v>24413</v>
      </c>
      <c r="K366" s="265" t="s">
        <v>24414</v>
      </c>
      <c r="L366" s="264" t="s">
        <v>20796</v>
      </c>
      <c r="M366" s="264" t="s">
        <v>23803</v>
      </c>
      <c r="N366" s="264" t="s">
        <v>20798</v>
      </c>
      <c r="O366" s="264" t="s">
        <v>24391</v>
      </c>
      <c r="P366" s="264" t="s">
        <v>24392</v>
      </c>
      <c r="Q366" s="265" t="s">
        <v>24415</v>
      </c>
      <c r="R366" s="264" t="s">
        <v>20802</v>
      </c>
      <c r="S366" s="266" t="s">
        <v>24394</v>
      </c>
      <c r="T366" s="266" t="s">
        <v>24395</v>
      </c>
      <c r="U366" s="266" t="s">
        <v>24416</v>
      </c>
      <c r="Z366" s="249"/>
      <c r="AA366" s="249"/>
      <c r="AB366" s="249"/>
      <c r="AC366" s="249"/>
      <c r="AD366" s="249"/>
      <c r="AE366" s="249"/>
      <c r="AF366" s="249"/>
      <c r="AG366" s="242" t="s">
        <v>24417</v>
      </c>
      <c r="AH366" s="1"/>
      <c r="AI366" s="1"/>
      <c r="AJ366" s="10">
        <v>1</v>
      </c>
      <c r="AK366" s="1"/>
      <c r="AL366" s="1"/>
    </row>
    <row r="367" spans="2:38" s="246" customFormat="1" ht="69.95" customHeight="1" x14ac:dyDescent="0.25">
      <c r="B367" s="301" t="s">
        <v>19504</v>
      </c>
      <c r="C367" s="271">
        <v>54</v>
      </c>
      <c r="D367" s="263" t="s">
        <v>24418</v>
      </c>
      <c r="E367" s="272" t="s">
        <v>24419</v>
      </c>
      <c r="F367" s="272" t="s">
        <v>24303</v>
      </c>
      <c r="G367" s="272" t="s">
        <v>24420</v>
      </c>
      <c r="H367" s="273" t="s">
        <v>24421</v>
      </c>
      <c r="I367" s="272" t="s">
        <v>21739</v>
      </c>
      <c r="J367" s="272" t="s">
        <v>22472</v>
      </c>
      <c r="K367" s="273" t="s">
        <v>24422</v>
      </c>
      <c r="L367" s="272" t="s">
        <v>21742</v>
      </c>
      <c r="M367" s="272" t="s">
        <v>24423</v>
      </c>
      <c r="N367" s="272" t="s">
        <v>20745</v>
      </c>
      <c r="O367" s="272" t="s">
        <v>24308</v>
      </c>
      <c r="P367" s="272" t="s">
        <v>24309</v>
      </c>
      <c r="Q367" s="273" t="s">
        <v>24424</v>
      </c>
      <c r="R367" s="272" t="s">
        <v>21747</v>
      </c>
      <c r="S367" s="274" t="s">
        <v>24311</v>
      </c>
      <c r="T367" s="274" t="s">
        <v>24425</v>
      </c>
      <c r="U367" s="274" t="s">
        <v>24426</v>
      </c>
      <c r="Z367" s="249"/>
      <c r="AA367" s="249"/>
      <c r="AB367" s="249"/>
      <c r="AC367" s="249"/>
      <c r="AD367" s="249"/>
      <c r="AE367" s="249"/>
      <c r="AF367" s="249"/>
      <c r="AG367" s="242" t="s">
        <v>24427</v>
      </c>
      <c r="AH367" s="1"/>
      <c r="AI367" s="1"/>
      <c r="AJ367" s="10">
        <v>1</v>
      </c>
      <c r="AK367" s="1"/>
      <c r="AL367" s="1"/>
    </row>
    <row r="368" spans="2:38" s="246" customFormat="1" ht="69.95" customHeight="1" x14ac:dyDescent="0.25">
      <c r="B368" s="301" t="s">
        <v>19504</v>
      </c>
      <c r="C368" s="262">
        <v>55</v>
      </c>
      <c r="D368" s="263" t="s">
        <v>24428</v>
      </c>
      <c r="E368" s="264" t="s">
        <v>24429</v>
      </c>
      <c r="F368" s="264" t="s">
        <v>24388</v>
      </c>
      <c r="G368" s="264" t="s">
        <v>24430</v>
      </c>
      <c r="H368" s="265" t="s">
        <v>24431</v>
      </c>
      <c r="I368" s="264" t="s">
        <v>20793</v>
      </c>
      <c r="J368" s="264" t="s">
        <v>24402</v>
      </c>
      <c r="K368" s="265" t="s">
        <v>21037</v>
      </c>
      <c r="L368" s="264" t="s">
        <v>20796</v>
      </c>
      <c r="M368" s="264" t="s">
        <v>23063</v>
      </c>
      <c r="N368" s="264" t="s">
        <v>20798</v>
      </c>
      <c r="O368" s="264" t="s">
        <v>24391</v>
      </c>
      <c r="P368" s="264" t="s">
        <v>24432</v>
      </c>
      <c r="Q368" s="265" t="s">
        <v>24433</v>
      </c>
      <c r="R368" s="264" t="s">
        <v>20802</v>
      </c>
      <c r="S368" s="266" t="s">
        <v>24394</v>
      </c>
      <c r="T368" s="266" t="s">
        <v>24434</v>
      </c>
      <c r="U368" s="266" t="s">
        <v>24435</v>
      </c>
      <c r="Z368" s="249"/>
      <c r="AA368" s="249"/>
      <c r="AB368" s="249"/>
      <c r="AC368" s="249"/>
      <c r="AD368" s="249"/>
      <c r="AE368" s="249"/>
      <c r="AF368" s="249"/>
      <c r="AG368" s="242" t="s">
        <v>24436</v>
      </c>
      <c r="AH368" s="1"/>
      <c r="AI368" s="1"/>
      <c r="AJ368" s="10">
        <v>1</v>
      </c>
      <c r="AK368" s="1"/>
      <c r="AL368" s="1"/>
    </row>
    <row r="369" spans="2:38" s="246" customFormat="1" ht="69.95" customHeight="1" x14ac:dyDescent="0.25">
      <c r="B369" s="301" t="s">
        <v>19504</v>
      </c>
      <c r="C369" s="271">
        <v>56</v>
      </c>
      <c r="D369" s="263" t="s">
        <v>24437</v>
      </c>
      <c r="E369" s="272" t="s">
        <v>24438</v>
      </c>
      <c r="F369" s="272" t="s">
        <v>24291</v>
      </c>
      <c r="G369" s="272" t="s">
        <v>24439</v>
      </c>
      <c r="H369" s="273" t="s">
        <v>24440</v>
      </c>
      <c r="I369" s="272" t="s">
        <v>20740</v>
      </c>
      <c r="J369" s="272" t="s">
        <v>23180</v>
      </c>
      <c r="K369" s="273" t="s">
        <v>24441</v>
      </c>
      <c r="L369" s="272" t="s">
        <v>20743</v>
      </c>
      <c r="M369" s="272" t="s">
        <v>20873</v>
      </c>
      <c r="N369" s="272" t="s">
        <v>21794</v>
      </c>
      <c r="O369" s="272" t="s">
        <v>24295</v>
      </c>
      <c r="P369" s="272" t="s">
        <v>24442</v>
      </c>
      <c r="Q369" s="273" t="s">
        <v>24443</v>
      </c>
      <c r="R369" s="272" t="s">
        <v>20749</v>
      </c>
      <c r="S369" s="274" t="s">
        <v>24298</v>
      </c>
      <c r="T369" s="274" t="s">
        <v>24444</v>
      </c>
      <c r="U369" s="274" t="s">
        <v>24445</v>
      </c>
      <c r="Z369" s="249"/>
      <c r="AA369" s="249"/>
      <c r="AB369" s="249"/>
      <c r="AC369" s="249"/>
      <c r="AD369" s="249"/>
      <c r="AE369" s="249"/>
      <c r="AF369" s="249"/>
      <c r="AG369" s="242" t="s">
        <v>24446</v>
      </c>
      <c r="AH369" s="1"/>
      <c r="AI369" s="1"/>
      <c r="AJ369" s="10">
        <v>1</v>
      </c>
      <c r="AK369" s="1"/>
      <c r="AL369" s="1"/>
    </row>
    <row r="370" spans="2:38" s="246" customFormat="1" ht="69.95" customHeight="1" x14ac:dyDescent="0.25">
      <c r="B370" s="301" t="s">
        <v>19504</v>
      </c>
      <c r="C370" s="262">
        <v>57</v>
      </c>
      <c r="D370" s="263" t="s">
        <v>24447</v>
      </c>
      <c r="E370" s="264" t="s">
        <v>24448</v>
      </c>
      <c r="F370" s="264" t="s">
        <v>24388</v>
      </c>
      <c r="G370" s="264" t="s">
        <v>24449</v>
      </c>
      <c r="H370" s="265" t="s">
        <v>24450</v>
      </c>
      <c r="I370" s="264" t="s">
        <v>20793</v>
      </c>
      <c r="J370" s="264" t="s">
        <v>24451</v>
      </c>
      <c r="K370" s="265" t="s">
        <v>24452</v>
      </c>
      <c r="L370" s="264" t="s">
        <v>20796</v>
      </c>
      <c r="M370" s="264" t="s">
        <v>24453</v>
      </c>
      <c r="N370" s="264" t="s">
        <v>20798</v>
      </c>
      <c r="O370" s="264" t="s">
        <v>24391</v>
      </c>
      <c r="P370" s="264" t="s">
        <v>24454</v>
      </c>
      <c r="Q370" s="265" t="s">
        <v>24031</v>
      </c>
      <c r="R370" s="264" t="s">
        <v>20802</v>
      </c>
      <c r="S370" s="266" t="s">
        <v>24394</v>
      </c>
      <c r="T370" s="266" t="s">
        <v>24455</v>
      </c>
      <c r="U370" s="266" t="s">
        <v>24456</v>
      </c>
      <c r="Z370" s="249"/>
      <c r="AA370" s="249"/>
      <c r="AB370" s="249"/>
      <c r="AC370" s="249"/>
      <c r="AD370" s="249"/>
      <c r="AE370" s="249"/>
      <c r="AF370" s="249"/>
      <c r="AG370" s="242" t="s">
        <v>24457</v>
      </c>
      <c r="AH370" s="1"/>
      <c r="AI370" s="1"/>
      <c r="AJ370" s="10">
        <v>1</v>
      </c>
      <c r="AK370" s="1"/>
      <c r="AL370" s="1"/>
    </row>
    <row r="371" spans="2:38" s="246" customFormat="1" ht="69.95" customHeight="1" x14ac:dyDescent="0.25">
      <c r="B371" s="301" t="s">
        <v>19504</v>
      </c>
      <c r="C371" s="271">
        <v>58</v>
      </c>
      <c r="D371" s="263" t="s">
        <v>24458</v>
      </c>
      <c r="E371" s="272" t="s">
        <v>24459</v>
      </c>
      <c r="F371" s="272" t="s">
        <v>24388</v>
      </c>
      <c r="G371" s="272" t="s">
        <v>24449</v>
      </c>
      <c r="H371" s="273" t="s">
        <v>24460</v>
      </c>
      <c r="I371" s="272" t="s">
        <v>20793</v>
      </c>
      <c r="J371" s="272" t="s">
        <v>24461</v>
      </c>
      <c r="K371" s="273" t="s">
        <v>24462</v>
      </c>
      <c r="L371" s="272" t="s">
        <v>20796</v>
      </c>
      <c r="M371" s="272" t="s">
        <v>24463</v>
      </c>
      <c r="N371" s="272" t="s">
        <v>20798</v>
      </c>
      <c r="O371" s="272" t="s">
        <v>24391</v>
      </c>
      <c r="P371" s="272" t="s">
        <v>24464</v>
      </c>
      <c r="Q371" s="273" t="s">
        <v>24465</v>
      </c>
      <c r="R371" s="272" t="s">
        <v>20802</v>
      </c>
      <c r="S371" s="274" t="s">
        <v>24394</v>
      </c>
      <c r="T371" s="274" t="s">
        <v>24406</v>
      </c>
      <c r="U371" s="274" t="s">
        <v>24466</v>
      </c>
      <c r="Z371" s="249"/>
      <c r="AA371" s="249"/>
      <c r="AB371" s="249"/>
      <c r="AC371" s="249"/>
      <c r="AD371" s="249"/>
      <c r="AE371" s="249"/>
      <c r="AF371" s="249"/>
      <c r="AG371" s="242"/>
      <c r="AH371" s="1"/>
      <c r="AI371" s="1"/>
      <c r="AJ371" s="10">
        <v>1</v>
      </c>
      <c r="AK371" s="1"/>
      <c r="AL371" s="1"/>
    </row>
    <row r="372" spans="2:38" s="246" customFormat="1" ht="69.95" customHeight="1" x14ac:dyDescent="0.25">
      <c r="B372" s="301" t="s">
        <v>19504</v>
      </c>
      <c r="C372" s="262">
        <v>59</v>
      </c>
      <c r="D372" s="263" t="s">
        <v>24467</v>
      </c>
      <c r="E372" s="264" t="s">
        <v>24468</v>
      </c>
      <c r="F372" s="264" t="s">
        <v>24469</v>
      </c>
      <c r="G372" s="264" t="s">
        <v>24470</v>
      </c>
      <c r="H372" s="265" t="s">
        <v>24471</v>
      </c>
      <c r="I372" s="264" t="s">
        <v>20977</v>
      </c>
      <c r="J372" s="264" t="s">
        <v>24472</v>
      </c>
      <c r="K372" s="265" t="s">
        <v>24473</v>
      </c>
      <c r="L372" s="264" t="s">
        <v>20980</v>
      </c>
      <c r="M372" s="264" t="s">
        <v>22052</v>
      </c>
      <c r="N372" s="264" t="s">
        <v>20982</v>
      </c>
      <c r="O372" s="264" t="s">
        <v>24474</v>
      </c>
      <c r="P372" s="264" t="s">
        <v>24475</v>
      </c>
      <c r="Q372" s="265" t="s">
        <v>24476</v>
      </c>
      <c r="R372" s="264" t="s">
        <v>20986</v>
      </c>
      <c r="S372" s="266" t="s">
        <v>24477</v>
      </c>
      <c r="T372" s="266" t="s">
        <v>24478</v>
      </c>
      <c r="U372" s="266" t="s">
        <v>24479</v>
      </c>
      <c r="Z372" s="249"/>
      <c r="AA372" s="249"/>
      <c r="AB372" s="249"/>
      <c r="AC372" s="249"/>
      <c r="AD372" s="249"/>
      <c r="AE372" s="249"/>
      <c r="AF372" s="249"/>
      <c r="AG372" s="242"/>
      <c r="AH372" s="1"/>
      <c r="AI372" s="1"/>
      <c r="AJ372" s="10">
        <v>1</v>
      </c>
      <c r="AK372" s="1"/>
      <c r="AL372" s="1"/>
    </row>
    <row r="373" spans="2:38" s="246" customFormat="1" ht="69.95" customHeight="1" x14ac:dyDescent="0.25">
      <c r="B373" s="301" t="s">
        <v>19504</v>
      </c>
      <c r="C373" s="271">
        <v>60</v>
      </c>
      <c r="D373" s="263" t="s">
        <v>24480</v>
      </c>
      <c r="E373" s="272" t="s">
        <v>24481</v>
      </c>
      <c r="F373" s="272" t="s">
        <v>24291</v>
      </c>
      <c r="G373" s="272" t="s">
        <v>24439</v>
      </c>
      <c r="H373" s="273" t="s">
        <v>24482</v>
      </c>
      <c r="I373" s="272" t="s">
        <v>20740</v>
      </c>
      <c r="J373" s="272" t="s">
        <v>22451</v>
      </c>
      <c r="K373" s="273" t="s">
        <v>24483</v>
      </c>
      <c r="L373" s="272" t="s">
        <v>20743</v>
      </c>
      <c r="M373" s="272" t="s">
        <v>20873</v>
      </c>
      <c r="N373" s="272" t="s">
        <v>21794</v>
      </c>
      <c r="O373" s="272" t="s">
        <v>24295</v>
      </c>
      <c r="P373" s="272" t="s">
        <v>24484</v>
      </c>
      <c r="Q373" s="273" t="s">
        <v>24485</v>
      </c>
      <c r="R373" s="272" t="s">
        <v>20749</v>
      </c>
      <c r="S373" s="274" t="s">
        <v>24298</v>
      </c>
      <c r="T373" s="274" t="s">
        <v>24444</v>
      </c>
      <c r="U373" s="274" t="s">
        <v>24486</v>
      </c>
      <c r="Z373" s="249"/>
      <c r="AA373" s="249"/>
      <c r="AB373" s="249"/>
      <c r="AC373" s="249"/>
      <c r="AD373" s="249"/>
      <c r="AE373" s="249"/>
      <c r="AF373" s="249"/>
      <c r="AG373" s="242"/>
      <c r="AH373" s="1"/>
      <c r="AI373" s="1"/>
      <c r="AJ373" s="10">
        <v>1</v>
      </c>
      <c r="AK373" s="1"/>
      <c r="AL373" s="1"/>
    </row>
    <row r="374" spans="2:38" s="246" customFormat="1" ht="69.95" customHeight="1" x14ac:dyDescent="0.25">
      <c r="B374" s="301" t="s">
        <v>19504</v>
      </c>
      <c r="C374" s="262">
        <v>61</v>
      </c>
      <c r="D374" s="263" t="s">
        <v>24487</v>
      </c>
      <c r="E374" s="264" t="s">
        <v>24488</v>
      </c>
      <c r="F374" s="264" t="s">
        <v>24291</v>
      </c>
      <c r="G374" s="264" t="s">
        <v>24489</v>
      </c>
      <c r="H374" s="265" t="s">
        <v>24490</v>
      </c>
      <c r="I374" s="264" t="s">
        <v>20740</v>
      </c>
      <c r="J374" s="264" t="s">
        <v>20871</v>
      </c>
      <c r="K374" s="265" t="s">
        <v>24491</v>
      </c>
      <c r="L374" s="264" t="s">
        <v>20743</v>
      </c>
      <c r="M374" s="264" t="s">
        <v>21164</v>
      </c>
      <c r="N374" s="264" t="s">
        <v>20745</v>
      </c>
      <c r="O374" s="264" t="s">
        <v>24295</v>
      </c>
      <c r="P374" s="264" t="s">
        <v>24318</v>
      </c>
      <c r="Q374" s="265" t="s">
        <v>24492</v>
      </c>
      <c r="R374" s="264" t="s">
        <v>20749</v>
      </c>
      <c r="S374" s="266" t="s">
        <v>24298</v>
      </c>
      <c r="T374" s="266" t="s">
        <v>24493</v>
      </c>
      <c r="U374" s="266" t="s">
        <v>24494</v>
      </c>
      <c r="Z374" s="249"/>
      <c r="AA374" s="249"/>
      <c r="AB374" s="249"/>
      <c r="AC374" s="249"/>
      <c r="AD374" s="249"/>
      <c r="AE374" s="249"/>
      <c r="AF374" s="249"/>
      <c r="AG374" s="242"/>
      <c r="AH374" s="1"/>
      <c r="AI374" s="1"/>
      <c r="AJ374" s="10">
        <v>1</v>
      </c>
      <c r="AK374" s="1"/>
      <c r="AL374" s="1"/>
    </row>
    <row r="375" spans="2:38" s="246" customFormat="1" ht="30" customHeight="1" x14ac:dyDescent="0.25">
      <c r="B375" s="292" t="s">
        <v>0</v>
      </c>
      <c r="C375" s="292" t="s">
        <v>20720</v>
      </c>
      <c r="D375" s="292" t="s">
        <v>21666</v>
      </c>
      <c r="E375" s="292" t="s">
        <v>20721</v>
      </c>
      <c r="F375" s="292" t="s">
        <v>20722</v>
      </c>
      <c r="G375" s="292" t="s">
        <v>20722</v>
      </c>
      <c r="H375" s="292" t="s">
        <v>20723</v>
      </c>
      <c r="I375" s="292" t="s">
        <v>20724</v>
      </c>
      <c r="J375" s="292" t="s">
        <v>20724</v>
      </c>
      <c r="K375" s="292" t="s">
        <v>20725</v>
      </c>
      <c r="L375" s="292" t="s">
        <v>21667</v>
      </c>
      <c r="M375" s="292" t="s">
        <v>21667</v>
      </c>
      <c r="N375" s="292" t="s">
        <v>20727</v>
      </c>
      <c r="O375" s="292" t="s">
        <v>20728</v>
      </c>
      <c r="P375" s="292" t="s">
        <v>20728</v>
      </c>
      <c r="Q375" s="292" t="s">
        <v>20729</v>
      </c>
      <c r="R375" s="293" t="s">
        <v>20730</v>
      </c>
      <c r="S375" s="292" t="s">
        <v>21668</v>
      </c>
      <c r="T375" s="292" t="s">
        <v>21668</v>
      </c>
      <c r="U375" s="292" t="s">
        <v>21668</v>
      </c>
      <c r="Z375" s="249"/>
      <c r="AA375" s="249"/>
      <c r="AB375" s="249"/>
      <c r="AC375" s="249"/>
      <c r="AD375" s="249"/>
      <c r="AE375" s="249"/>
      <c r="AF375" s="249"/>
      <c r="AG375"/>
      <c r="AH375" s="1"/>
      <c r="AI375" s="1"/>
      <c r="AJ375" s="10">
        <v>1</v>
      </c>
      <c r="AK375" s="1"/>
      <c r="AL375" s="1"/>
    </row>
    <row r="376" spans="2:38" s="246" customFormat="1" ht="69.95" customHeight="1" x14ac:dyDescent="0.25">
      <c r="B376" s="303" t="s">
        <v>20005</v>
      </c>
      <c r="C376" s="262">
        <v>1</v>
      </c>
      <c r="D376" s="263" t="s">
        <v>24495</v>
      </c>
      <c r="E376" s="264" t="s">
        <v>24496</v>
      </c>
      <c r="F376" s="264" t="s">
        <v>24497</v>
      </c>
      <c r="G376" s="264" t="s">
        <v>24498</v>
      </c>
      <c r="H376" s="265" t="s">
        <v>24499</v>
      </c>
      <c r="I376" s="264" t="s">
        <v>20758</v>
      </c>
      <c r="J376" s="264" t="s">
        <v>20836</v>
      </c>
      <c r="K376" s="265" t="s">
        <v>24500</v>
      </c>
      <c r="L376" s="264" t="s">
        <v>20761</v>
      </c>
      <c r="M376" s="264" t="s">
        <v>20851</v>
      </c>
      <c r="N376" s="264" t="s">
        <v>24501</v>
      </c>
      <c r="O376" s="264" t="s">
        <v>24502</v>
      </c>
      <c r="P376" s="264" t="s">
        <v>24503</v>
      </c>
      <c r="Q376" s="265" t="s">
        <v>24504</v>
      </c>
      <c r="R376" s="264" t="s">
        <v>24505</v>
      </c>
      <c r="S376" s="266" t="s">
        <v>24506</v>
      </c>
      <c r="T376" s="266" t="s">
        <v>24507</v>
      </c>
      <c r="U376" s="266" t="s">
        <v>24508</v>
      </c>
      <c r="Z376" s="249"/>
      <c r="AA376" s="249"/>
      <c r="AB376" s="249"/>
      <c r="AC376" s="249"/>
      <c r="AD376" s="249"/>
      <c r="AE376" s="249"/>
      <c r="AF376" s="249"/>
      <c r="AG376" s="242"/>
      <c r="AH376" s="1"/>
      <c r="AI376" s="1"/>
      <c r="AJ376" s="10">
        <v>1</v>
      </c>
      <c r="AK376" s="1"/>
      <c r="AL376" s="1"/>
    </row>
    <row r="377" spans="2:38" s="246" customFormat="1" ht="69.95" customHeight="1" x14ac:dyDescent="0.25">
      <c r="B377" s="303" t="s">
        <v>20005</v>
      </c>
      <c r="C377" s="271">
        <v>2</v>
      </c>
      <c r="D377" s="263" t="s">
        <v>24509</v>
      </c>
      <c r="E377" s="272" t="s">
        <v>24510</v>
      </c>
      <c r="F377" s="272" t="s">
        <v>24497</v>
      </c>
      <c r="G377" s="272" t="s">
        <v>24511</v>
      </c>
      <c r="H377" s="273" t="s">
        <v>24512</v>
      </c>
      <c r="I377" s="272" t="s">
        <v>20758</v>
      </c>
      <c r="J377" s="272" t="s">
        <v>20779</v>
      </c>
      <c r="K377" s="273" t="s">
        <v>24513</v>
      </c>
      <c r="L377" s="272" t="s">
        <v>20761</v>
      </c>
      <c r="M377" s="272" t="s">
        <v>20781</v>
      </c>
      <c r="N377" s="272" t="s">
        <v>24501</v>
      </c>
      <c r="O377" s="272" t="s">
        <v>24502</v>
      </c>
      <c r="P377" s="272" t="s">
        <v>24503</v>
      </c>
      <c r="Q377" s="273" t="s">
        <v>24514</v>
      </c>
      <c r="R377" s="272" t="s">
        <v>24505</v>
      </c>
      <c r="S377" s="274" t="s">
        <v>24506</v>
      </c>
      <c r="T377" s="274" t="s">
        <v>24507</v>
      </c>
      <c r="U377" s="274" t="s">
        <v>24515</v>
      </c>
      <c r="Z377" s="249"/>
      <c r="AA377" s="249"/>
      <c r="AB377" s="249"/>
      <c r="AC377" s="249"/>
      <c r="AD377" s="249"/>
      <c r="AE377" s="249"/>
      <c r="AF377" s="249"/>
      <c r="AG377" s="242"/>
      <c r="AH377" s="1"/>
      <c r="AI377" s="1"/>
      <c r="AJ377" s="10">
        <v>1</v>
      </c>
      <c r="AK377" s="1"/>
      <c r="AL377" s="1"/>
    </row>
    <row r="378" spans="2:38" s="246" customFormat="1" ht="69.95" customHeight="1" x14ac:dyDescent="0.25">
      <c r="B378" s="303" t="s">
        <v>20005</v>
      </c>
      <c r="C378" s="262">
        <v>3</v>
      </c>
      <c r="D378" s="263" t="s">
        <v>24516</v>
      </c>
      <c r="E378" s="264" t="s">
        <v>24517</v>
      </c>
      <c r="F378" s="264" t="s">
        <v>24497</v>
      </c>
      <c r="G378" s="264" t="s">
        <v>24511</v>
      </c>
      <c r="H378" s="265" t="s">
        <v>24518</v>
      </c>
      <c r="I378" s="264" t="s">
        <v>20758</v>
      </c>
      <c r="J378" s="264" t="s">
        <v>20779</v>
      </c>
      <c r="K378" s="265" t="s">
        <v>24519</v>
      </c>
      <c r="L378" s="264" t="s">
        <v>20761</v>
      </c>
      <c r="M378" s="264" t="s">
        <v>20860</v>
      </c>
      <c r="N378" s="264" t="s">
        <v>24501</v>
      </c>
      <c r="O378" s="264" t="s">
        <v>24502</v>
      </c>
      <c r="P378" s="264" t="s">
        <v>24520</v>
      </c>
      <c r="Q378" s="265" t="s">
        <v>24521</v>
      </c>
      <c r="R378" s="264" t="s">
        <v>24505</v>
      </c>
      <c r="S378" s="266" t="s">
        <v>24506</v>
      </c>
      <c r="T378" s="266" t="s">
        <v>24507</v>
      </c>
      <c r="U378" s="266" t="s">
        <v>24522</v>
      </c>
      <c r="Z378" s="249"/>
      <c r="AA378" s="249"/>
      <c r="AB378" s="249"/>
      <c r="AC378" s="249"/>
      <c r="AD378" s="249"/>
      <c r="AE378" s="249"/>
      <c r="AF378" s="249"/>
      <c r="AG378" s="242"/>
      <c r="AH378" s="1"/>
      <c r="AI378" s="1"/>
      <c r="AJ378" s="10">
        <v>1</v>
      </c>
      <c r="AK378" s="1"/>
      <c r="AL378" s="1"/>
    </row>
    <row r="379" spans="2:38" s="246" customFormat="1" ht="69.95" customHeight="1" x14ac:dyDescent="0.25">
      <c r="B379" s="303" t="s">
        <v>20005</v>
      </c>
      <c r="C379" s="271">
        <v>4</v>
      </c>
      <c r="D379" s="263" t="s">
        <v>24523</v>
      </c>
      <c r="E379" s="272" t="s">
        <v>24524</v>
      </c>
      <c r="F379" s="272" t="s">
        <v>24497</v>
      </c>
      <c r="G379" s="272" t="s">
        <v>24511</v>
      </c>
      <c r="H379" s="273" t="s">
        <v>24525</v>
      </c>
      <c r="I379" s="272" t="s">
        <v>20758</v>
      </c>
      <c r="J379" s="272" t="s">
        <v>20836</v>
      </c>
      <c r="K379" s="273" t="s">
        <v>24526</v>
      </c>
      <c r="L379" s="272" t="s">
        <v>20761</v>
      </c>
      <c r="M379" s="272" t="s">
        <v>21708</v>
      </c>
      <c r="N379" s="272" t="s">
        <v>24501</v>
      </c>
      <c r="O379" s="272" t="s">
        <v>24502</v>
      </c>
      <c r="P379" s="272" t="s">
        <v>24527</v>
      </c>
      <c r="Q379" s="273" t="s">
        <v>24528</v>
      </c>
      <c r="R379" s="272" t="s">
        <v>24505</v>
      </c>
      <c r="S379" s="274" t="s">
        <v>24506</v>
      </c>
      <c r="T379" s="274" t="s">
        <v>24529</v>
      </c>
      <c r="U379" s="274" t="s">
        <v>24530</v>
      </c>
      <c r="Z379" s="249"/>
      <c r="AA379" s="249"/>
      <c r="AB379" s="249"/>
      <c r="AC379" s="249"/>
      <c r="AD379" s="249"/>
      <c r="AE379" s="249"/>
      <c r="AF379" s="249"/>
      <c r="AG379" s="242"/>
      <c r="AH379" s="1"/>
      <c r="AI379" s="1"/>
      <c r="AJ379" s="10">
        <v>1</v>
      </c>
      <c r="AK379" s="1"/>
      <c r="AL379" s="1"/>
    </row>
    <row r="380" spans="2:38" s="246" customFormat="1" ht="69.95" customHeight="1" x14ac:dyDescent="0.25">
      <c r="B380" s="303" t="s">
        <v>20005</v>
      </c>
      <c r="C380" s="262">
        <v>5</v>
      </c>
      <c r="D380" s="263" t="s">
        <v>24531</v>
      </c>
      <c r="E380" s="264" t="s">
        <v>24532</v>
      </c>
      <c r="F380" s="264" t="s">
        <v>24497</v>
      </c>
      <c r="G380" s="264" t="s">
        <v>24533</v>
      </c>
      <c r="H380" s="265" t="s">
        <v>24534</v>
      </c>
      <c r="I380" s="264" t="s">
        <v>20758</v>
      </c>
      <c r="J380" s="264" t="s">
        <v>21727</v>
      </c>
      <c r="K380" s="265" t="s">
        <v>24535</v>
      </c>
      <c r="L380" s="264" t="s">
        <v>20761</v>
      </c>
      <c r="M380" s="264" t="s">
        <v>21708</v>
      </c>
      <c r="N380" s="264" t="s">
        <v>24501</v>
      </c>
      <c r="O380" s="264" t="s">
        <v>24502</v>
      </c>
      <c r="P380" s="264" t="s">
        <v>24536</v>
      </c>
      <c r="Q380" s="265" t="s">
        <v>24537</v>
      </c>
      <c r="R380" s="264" t="s">
        <v>24505</v>
      </c>
      <c r="S380" s="266" t="s">
        <v>24506</v>
      </c>
      <c r="T380" s="266" t="s">
        <v>24538</v>
      </c>
      <c r="U380" s="266" t="s">
        <v>24539</v>
      </c>
      <c r="Z380" s="249"/>
      <c r="AA380" s="249"/>
      <c r="AB380" s="249"/>
      <c r="AC380" s="249"/>
      <c r="AD380" s="249"/>
      <c r="AE380" s="249"/>
      <c r="AF380" s="249"/>
      <c r="AG380" s="242"/>
      <c r="AH380" s="1"/>
      <c r="AI380" s="1"/>
      <c r="AJ380" s="10">
        <v>1</v>
      </c>
      <c r="AK380" s="1"/>
      <c r="AL380" s="1"/>
    </row>
    <row r="381" spans="2:38" s="246" customFormat="1" ht="69.95" customHeight="1" x14ac:dyDescent="0.25">
      <c r="B381" s="303" t="s">
        <v>20005</v>
      </c>
      <c r="C381" s="271">
        <v>6</v>
      </c>
      <c r="D381" s="263" t="s">
        <v>24540</v>
      </c>
      <c r="E381" s="272" t="s">
        <v>24541</v>
      </c>
      <c r="F381" s="272" t="s">
        <v>24497</v>
      </c>
      <c r="G381" s="272" t="s">
        <v>24511</v>
      </c>
      <c r="H381" s="273" t="s">
        <v>24542</v>
      </c>
      <c r="I381" s="272" t="s">
        <v>20758</v>
      </c>
      <c r="J381" s="272" t="s">
        <v>20779</v>
      </c>
      <c r="K381" s="273" t="s">
        <v>24543</v>
      </c>
      <c r="L381" s="272" t="s">
        <v>20761</v>
      </c>
      <c r="M381" s="272" t="s">
        <v>21708</v>
      </c>
      <c r="N381" s="272" t="s">
        <v>24501</v>
      </c>
      <c r="O381" s="272" t="s">
        <v>24502</v>
      </c>
      <c r="P381" s="272" t="s">
        <v>24536</v>
      </c>
      <c r="Q381" s="273" t="s">
        <v>24544</v>
      </c>
      <c r="R381" s="272" t="s">
        <v>24505</v>
      </c>
      <c r="S381" s="274" t="s">
        <v>24506</v>
      </c>
      <c r="T381" s="274" t="s">
        <v>24545</v>
      </c>
      <c r="U381" s="274" t="s">
        <v>24546</v>
      </c>
      <c r="Z381" s="249"/>
      <c r="AA381" s="249"/>
      <c r="AB381" s="249"/>
      <c r="AC381" s="249"/>
      <c r="AD381" s="249"/>
      <c r="AE381" s="249"/>
      <c r="AF381" s="249"/>
      <c r="AG381" s="242"/>
      <c r="AH381" s="1"/>
      <c r="AI381" s="1"/>
      <c r="AJ381" s="10">
        <v>1</v>
      </c>
      <c r="AK381" s="1"/>
      <c r="AL381" s="1"/>
    </row>
    <row r="382" spans="2:38" s="246" customFormat="1" ht="69.95" customHeight="1" x14ac:dyDescent="0.25">
      <c r="B382" s="304" t="s">
        <v>20005</v>
      </c>
      <c r="C382" s="262">
        <v>7</v>
      </c>
      <c r="D382" s="263" t="s">
        <v>24547</v>
      </c>
      <c r="E382" s="264" t="s">
        <v>24548</v>
      </c>
      <c r="F382" s="264" t="s">
        <v>24497</v>
      </c>
      <c r="G382" s="264" t="s">
        <v>24549</v>
      </c>
      <c r="H382" s="265" t="s">
        <v>24550</v>
      </c>
      <c r="I382" s="264" t="s">
        <v>20758</v>
      </c>
      <c r="J382" s="264" t="s">
        <v>20779</v>
      </c>
      <c r="K382" s="265" t="s">
        <v>24551</v>
      </c>
      <c r="L382" s="264" t="s">
        <v>20761</v>
      </c>
      <c r="M382" s="264" t="s">
        <v>20827</v>
      </c>
      <c r="N382" s="264" t="s">
        <v>24501</v>
      </c>
      <c r="O382" s="264" t="s">
        <v>24502</v>
      </c>
      <c r="P382" s="264" t="s">
        <v>24552</v>
      </c>
      <c r="Q382" s="265" t="s">
        <v>24553</v>
      </c>
      <c r="R382" s="264" t="s">
        <v>24505</v>
      </c>
      <c r="S382" s="266" t="s">
        <v>24506</v>
      </c>
      <c r="T382" s="266" t="s">
        <v>24545</v>
      </c>
      <c r="U382" s="266" t="s">
        <v>24554</v>
      </c>
      <c r="Z382" s="249"/>
      <c r="AA382" s="249"/>
      <c r="AB382" s="249"/>
      <c r="AC382" s="249"/>
      <c r="AD382" s="249"/>
      <c r="AE382" s="249"/>
      <c r="AF382" s="249"/>
      <c r="AG382" s="242"/>
      <c r="AH382" s="1"/>
      <c r="AI382" s="1"/>
      <c r="AJ382" s="10">
        <v>1</v>
      </c>
      <c r="AK382" s="1"/>
      <c r="AL382" s="1"/>
    </row>
    <row r="383" spans="2:38" s="246" customFormat="1" ht="69.95" customHeight="1" x14ac:dyDescent="0.25">
      <c r="B383" s="303" t="s">
        <v>20005</v>
      </c>
      <c r="C383" s="271">
        <v>8</v>
      </c>
      <c r="D383" s="263" t="s">
        <v>24555</v>
      </c>
      <c r="E383" s="272" t="s">
        <v>24556</v>
      </c>
      <c r="F383" s="272" t="s">
        <v>24497</v>
      </c>
      <c r="G383" s="272" t="s">
        <v>24511</v>
      </c>
      <c r="H383" s="273" t="s">
        <v>24557</v>
      </c>
      <c r="I383" s="272" t="s">
        <v>20758</v>
      </c>
      <c r="J383" s="272" t="s">
        <v>20813</v>
      </c>
      <c r="K383" s="273" t="s">
        <v>24558</v>
      </c>
      <c r="L383" s="272" t="s">
        <v>20761</v>
      </c>
      <c r="M383" s="272" t="s">
        <v>21708</v>
      </c>
      <c r="N383" s="272" t="s">
        <v>24501</v>
      </c>
      <c r="O383" s="272" t="s">
        <v>24502</v>
      </c>
      <c r="P383" s="272" t="s">
        <v>24552</v>
      </c>
      <c r="Q383" s="273" t="s">
        <v>24559</v>
      </c>
      <c r="R383" s="272" t="s">
        <v>24505</v>
      </c>
      <c r="S383" s="274" t="s">
        <v>24506</v>
      </c>
      <c r="T383" s="274" t="s">
        <v>24529</v>
      </c>
      <c r="U383" s="274" t="s">
        <v>24560</v>
      </c>
      <c r="Z383" s="249"/>
      <c r="AA383" s="249"/>
      <c r="AB383" s="249"/>
      <c r="AC383" s="249"/>
      <c r="AD383" s="249"/>
      <c r="AE383" s="249"/>
      <c r="AF383" s="249"/>
      <c r="AG383" s="242"/>
      <c r="AH383" s="1"/>
      <c r="AI383" s="1"/>
      <c r="AJ383" s="10">
        <v>1</v>
      </c>
      <c r="AK383" s="1"/>
      <c r="AL383" s="1"/>
    </row>
    <row r="384" spans="2:38" s="246" customFormat="1" ht="69.95" customHeight="1" x14ac:dyDescent="0.25">
      <c r="B384" s="303" t="s">
        <v>20005</v>
      </c>
      <c r="C384" s="262">
        <v>9</v>
      </c>
      <c r="D384" s="263" t="s">
        <v>24561</v>
      </c>
      <c r="E384" s="264" t="s">
        <v>24562</v>
      </c>
      <c r="F384" s="264" t="s">
        <v>24497</v>
      </c>
      <c r="G384" s="264" t="s">
        <v>24511</v>
      </c>
      <c r="H384" s="265" t="s">
        <v>24563</v>
      </c>
      <c r="I384" s="264" t="s">
        <v>20758</v>
      </c>
      <c r="J384" s="264" t="s">
        <v>20759</v>
      </c>
      <c r="K384" s="265" t="s">
        <v>24564</v>
      </c>
      <c r="L384" s="264" t="s">
        <v>20761</v>
      </c>
      <c r="M384" s="264" t="s">
        <v>21718</v>
      </c>
      <c r="N384" s="264" t="s">
        <v>24501</v>
      </c>
      <c r="O384" s="264" t="s">
        <v>24502</v>
      </c>
      <c r="P384" s="264" t="s">
        <v>24565</v>
      </c>
      <c r="Q384" s="265" t="s">
        <v>24566</v>
      </c>
      <c r="R384" s="264" t="s">
        <v>24505</v>
      </c>
      <c r="S384" s="266" t="s">
        <v>24506</v>
      </c>
      <c r="T384" s="266" t="s">
        <v>24567</v>
      </c>
      <c r="U384" s="266" t="s">
        <v>24568</v>
      </c>
      <c r="Z384" s="249"/>
      <c r="AA384" s="249"/>
      <c r="AB384" s="249"/>
      <c r="AC384" s="249"/>
      <c r="AD384" s="249"/>
      <c r="AE384" s="249"/>
      <c r="AF384" s="249"/>
      <c r="AG384" s="242" t="s">
        <v>19047</v>
      </c>
      <c r="AH384" s="1"/>
      <c r="AI384" s="1"/>
      <c r="AJ384" s="10">
        <v>1</v>
      </c>
      <c r="AK384" s="1"/>
      <c r="AL384" s="1"/>
    </row>
    <row r="385" spans="2:38" s="246" customFormat="1" ht="69.95" customHeight="1" x14ac:dyDescent="0.25">
      <c r="B385" s="303" t="s">
        <v>20005</v>
      </c>
      <c r="C385" s="271">
        <v>10</v>
      </c>
      <c r="D385" s="263" t="s">
        <v>24569</v>
      </c>
      <c r="E385" s="272" t="s">
        <v>24570</v>
      </c>
      <c r="F385" s="272" t="s">
        <v>24571</v>
      </c>
      <c r="G385" s="272" t="s">
        <v>24572</v>
      </c>
      <c r="H385" s="273" t="s">
        <v>20885</v>
      </c>
      <c r="I385" s="272" t="s">
        <v>20886</v>
      </c>
      <c r="J385" s="272" t="s">
        <v>23956</v>
      </c>
      <c r="K385" s="273" t="s">
        <v>20888</v>
      </c>
      <c r="L385" s="272" t="s">
        <v>20889</v>
      </c>
      <c r="M385" s="272" t="s">
        <v>21767</v>
      </c>
      <c r="N385" s="272" t="s">
        <v>20891</v>
      </c>
      <c r="O385" s="272" t="s">
        <v>20892</v>
      </c>
      <c r="P385" s="272" t="s">
        <v>23958</v>
      </c>
      <c r="Q385" s="273" t="s">
        <v>24573</v>
      </c>
      <c r="R385" s="272" t="s">
        <v>20895</v>
      </c>
      <c r="S385" s="274" t="s">
        <v>20896</v>
      </c>
      <c r="T385" s="274" t="s">
        <v>21200</v>
      </c>
      <c r="U385" s="274" t="s">
        <v>24574</v>
      </c>
      <c r="Z385" s="249"/>
      <c r="AA385" s="249"/>
      <c r="AB385" s="249"/>
      <c r="AC385" s="249"/>
      <c r="AD385" s="249"/>
      <c r="AE385" s="249"/>
      <c r="AF385" s="249"/>
      <c r="AG385" s="242" t="s">
        <v>24365</v>
      </c>
      <c r="AH385" s="1"/>
      <c r="AI385" s="1"/>
      <c r="AJ385" s="10">
        <v>1</v>
      </c>
      <c r="AK385" s="1"/>
      <c r="AL385" s="1"/>
    </row>
    <row r="386" spans="2:38" s="246" customFormat="1" ht="69.95" customHeight="1" x14ac:dyDescent="0.25">
      <c r="B386" s="303" t="s">
        <v>20005</v>
      </c>
      <c r="C386" s="262">
        <v>11</v>
      </c>
      <c r="D386" s="263" t="s">
        <v>24575</v>
      </c>
      <c r="E386" s="264" t="s">
        <v>24576</v>
      </c>
      <c r="F386" s="264" t="s">
        <v>24571</v>
      </c>
      <c r="G386" s="264" t="s">
        <v>24572</v>
      </c>
      <c r="H386" s="265" t="s">
        <v>20926</v>
      </c>
      <c r="I386" s="264" t="s">
        <v>20927</v>
      </c>
      <c r="J386" s="264" t="s">
        <v>24577</v>
      </c>
      <c r="K386" s="265" t="s">
        <v>24578</v>
      </c>
      <c r="L386" s="264" t="s">
        <v>20930</v>
      </c>
      <c r="M386" s="264" t="s">
        <v>21443</v>
      </c>
      <c r="N386" s="264" t="s">
        <v>20932</v>
      </c>
      <c r="O386" s="264" t="s">
        <v>20933</v>
      </c>
      <c r="P386" s="264" t="s">
        <v>24579</v>
      </c>
      <c r="Q386" s="265" t="s">
        <v>24580</v>
      </c>
      <c r="R386" s="264" t="s">
        <v>20895</v>
      </c>
      <c r="S386" s="266" t="s">
        <v>20896</v>
      </c>
      <c r="T386" s="266" t="s">
        <v>20897</v>
      </c>
      <c r="U386" s="266" t="s">
        <v>24581</v>
      </c>
      <c r="Z386" s="249"/>
      <c r="AA386" s="249"/>
      <c r="AB386" s="249"/>
      <c r="AC386" s="249"/>
      <c r="AD386" s="249"/>
      <c r="AE386" s="249"/>
      <c r="AF386" s="249"/>
      <c r="AG386" s="242" t="s">
        <v>24374</v>
      </c>
      <c r="AH386" s="1"/>
      <c r="AI386" s="1"/>
      <c r="AJ386" s="10">
        <v>1</v>
      </c>
      <c r="AK386" s="1"/>
      <c r="AL386" s="1"/>
    </row>
    <row r="387" spans="2:38" s="246" customFormat="1" ht="69.95" customHeight="1" x14ac:dyDescent="0.25">
      <c r="B387" s="303" t="s">
        <v>20005</v>
      </c>
      <c r="C387" s="271">
        <v>12</v>
      </c>
      <c r="D387" s="263" t="s">
        <v>24582</v>
      </c>
      <c r="E387" s="272" t="s">
        <v>24583</v>
      </c>
      <c r="F387" s="272" t="s">
        <v>24571</v>
      </c>
      <c r="G387" s="272" t="s">
        <v>24572</v>
      </c>
      <c r="H387" s="273" t="s">
        <v>20943</v>
      </c>
      <c r="I387" s="272" t="s">
        <v>20944</v>
      </c>
      <c r="J387" s="272" t="s">
        <v>24584</v>
      </c>
      <c r="K387" s="273" t="s">
        <v>24585</v>
      </c>
      <c r="L387" s="272" t="s">
        <v>20947</v>
      </c>
      <c r="M387" s="272" t="s">
        <v>24586</v>
      </c>
      <c r="N387" s="272" t="s">
        <v>20949</v>
      </c>
      <c r="O387" s="272" t="s">
        <v>20950</v>
      </c>
      <c r="P387" s="272" t="s">
        <v>22432</v>
      </c>
      <c r="Q387" s="273" t="s">
        <v>24587</v>
      </c>
      <c r="R387" s="272" t="s">
        <v>20952</v>
      </c>
      <c r="S387" s="274" t="s">
        <v>20953</v>
      </c>
      <c r="T387" s="274" t="s">
        <v>21095</v>
      </c>
      <c r="U387" s="274" t="s">
        <v>24588</v>
      </c>
      <c r="Z387" s="249"/>
      <c r="AA387" s="249"/>
      <c r="AB387" s="249"/>
      <c r="AC387" s="249"/>
      <c r="AD387" s="249"/>
      <c r="AE387" s="249"/>
      <c r="AF387" s="249"/>
      <c r="AG387" s="242" t="s">
        <v>24385</v>
      </c>
      <c r="AH387" s="1"/>
      <c r="AI387" s="1"/>
      <c r="AJ387" s="10">
        <v>1</v>
      </c>
      <c r="AK387" s="1"/>
      <c r="AL387" s="1"/>
    </row>
    <row r="388" spans="2:38" s="246" customFormat="1" ht="69.95" customHeight="1" x14ac:dyDescent="0.25">
      <c r="B388" s="303" t="s">
        <v>20005</v>
      </c>
      <c r="C388" s="262">
        <v>13</v>
      </c>
      <c r="D388" s="263" t="s">
        <v>24589</v>
      </c>
      <c r="E388" s="264" t="s">
        <v>24590</v>
      </c>
      <c r="F388" s="264" t="s">
        <v>24497</v>
      </c>
      <c r="G388" s="264" t="s">
        <v>24591</v>
      </c>
      <c r="H388" s="265" t="s">
        <v>24592</v>
      </c>
      <c r="I388" s="264" t="s">
        <v>20758</v>
      </c>
      <c r="J388" s="264" t="s">
        <v>20779</v>
      </c>
      <c r="K388" s="265" t="s">
        <v>24593</v>
      </c>
      <c r="L388" s="264" t="s">
        <v>20761</v>
      </c>
      <c r="M388" s="264" t="s">
        <v>20860</v>
      </c>
      <c r="N388" s="264" t="s">
        <v>24501</v>
      </c>
      <c r="O388" s="264" t="s">
        <v>24502</v>
      </c>
      <c r="P388" s="264" t="s">
        <v>24594</v>
      </c>
      <c r="Q388" s="265" t="s">
        <v>24595</v>
      </c>
      <c r="R388" s="264" t="s">
        <v>24505</v>
      </c>
      <c r="S388" s="266" t="s">
        <v>24506</v>
      </c>
      <c r="T388" s="266" t="s">
        <v>24545</v>
      </c>
      <c r="U388" s="266" t="s">
        <v>24596</v>
      </c>
      <c r="Z388" s="249"/>
      <c r="AA388" s="249"/>
      <c r="AB388" s="249"/>
      <c r="AC388" s="249"/>
      <c r="AD388" s="249"/>
      <c r="AE388" s="249"/>
      <c r="AF388" s="249"/>
      <c r="AG388" s="242" t="s">
        <v>24397</v>
      </c>
      <c r="AH388" s="1"/>
      <c r="AI388" s="1"/>
      <c r="AJ388" s="10">
        <v>1</v>
      </c>
      <c r="AK388" s="1"/>
      <c r="AL388" s="1"/>
    </row>
    <row r="389" spans="2:38" s="246" customFormat="1" ht="69.95" customHeight="1" x14ac:dyDescent="0.25">
      <c r="B389" s="303" t="s">
        <v>20005</v>
      </c>
      <c r="C389" s="271">
        <v>14</v>
      </c>
      <c r="D389" s="263" t="s">
        <v>24597</v>
      </c>
      <c r="E389" s="272" t="s">
        <v>24598</v>
      </c>
      <c r="F389" s="272" t="s">
        <v>24497</v>
      </c>
      <c r="G389" s="272" t="s">
        <v>24511</v>
      </c>
      <c r="H389" s="273" t="s">
        <v>24599</v>
      </c>
      <c r="I389" s="272" t="s">
        <v>20758</v>
      </c>
      <c r="J389" s="272" t="s">
        <v>21727</v>
      </c>
      <c r="K389" s="273" t="s">
        <v>24600</v>
      </c>
      <c r="L389" s="272" t="s">
        <v>20761</v>
      </c>
      <c r="M389" s="272" t="s">
        <v>20762</v>
      </c>
      <c r="N389" s="272" t="s">
        <v>24501</v>
      </c>
      <c r="O389" s="272" t="s">
        <v>24502</v>
      </c>
      <c r="P389" s="272" t="s">
        <v>24536</v>
      </c>
      <c r="Q389" s="273" t="s">
        <v>24601</v>
      </c>
      <c r="R389" s="272" t="s">
        <v>24505</v>
      </c>
      <c r="S389" s="274" t="s">
        <v>24506</v>
      </c>
      <c r="T389" s="274" t="s">
        <v>24538</v>
      </c>
      <c r="U389" s="274" t="s">
        <v>24602</v>
      </c>
      <c r="Z389" s="249"/>
      <c r="AA389" s="249"/>
      <c r="AB389" s="249"/>
      <c r="AC389" s="249"/>
      <c r="AD389" s="249"/>
      <c r="AE389" s="249"/>
      <c r="AF389" s="249"/>
      <c r="AG389" s="242" t="s">
        <v>24408</v>
      </c>
      <c r="AH389" s="1"/>
      <c r="AI389" s="1"/>
      <c r="AJ389" s="10">
        <v>1</v>
      </c>
      <c r="AK389" s="1"/>
      <c r="AL389" s="1"/>
    </row>
    <row r="390" spans="2:38" s="246" customFormat="1" ht="69.95" customHeight="1" x14ac:dyDescent="0.25">
      <c r="B390" s="303" t="s">
        <v>20005</v>
      </c>
      <c r="C390" s="262">
        <v>15</v>
      </c>
      <c r="D390" s="263" t="s">
        <v>24603</v>
      </c>
      <c r="E390" s="264" t="s">
        <v>24604</v>
      </c>
      <c r="F390" s="264" t="s">
        <v>24605</v>
      </c>
      <c r="G390" s="264" t="s">
        <v>24606</v>
      </c>
      <c r="H390" s="265" t="s">
        <v>24607</v>
      </c>
      <c r="I390" s="264" t="s">
        <v>20740</v>
      </c>
      <c r="J390" s="264" t="s">
        <v>24608</v>
      </c>
      <c r="K390" s="265" t="s">
        <v>24609</v>
      </c>
      <c r="L390" s="264" t="s">
        <v>20743</v>
      </c>
      <c r="M390" s="264" t="s">
        <v>21040</v>
      </c>
      <c r="N390" s="264" t="s">
        <v>24501</v>
      </c>
      <c r="O390" s="264" t="s">
        <v>24610</v>
      </c>
      <c r="P390" s="264" t="s">
        <v>24611</v>
      </c>
      <c r="Q390" s="265" t="s">
        <v>24612</v>
      </c>
      <c r="R390" s="264" t="s">
        <v>20749</v>
      </c>
      <c r="S390" s="266" t="s">
        <v>24613</v>
      </c>
      <c r="T390" s="266" t="s">
        <v>24614</v>
      </c>
      <c r="U390" s="266" t="s">
        <v>24615</v>
      </c>
      <c r="Z390" s="249"/>
      <c r="AA390" s="249"/>
      <c r="AB390" s="249"/>
      <c r="AC390" s="249"/>
      <c r="AD390" s="249"/>
      <c r="AE390" s="249"/>
      <c r="AF390" s="249"/>
      <c r="AG390" s="242" t="s">
        <v>24417</v>
      </c>
      <c r="AH390" s="1"/>
      <c r="AI390" s="1"/>
      <c r="AJ390" s="10">
        <v>1</v>
      </c>
      <c r="AK390" s="1"/>
      <c r="AL390" s="1"/>
    </row>
    <row r="391" spans="2:38" s="246" customFormat="1" ht="69.95" customHeight="1" x14ac:dyDescent="0.25">
      <c r="B391" s="303" t="s">
        <v>20005</v>
      </c>
      <c r="C391" s="271">
        <v>16</v>
      </c>
      <c r="D391" s="263" t="s">
        <v>24616</v>
      </c>
      <c r="E391" s="272" t="s">
        <v>24617</v>
      </c>
      <c r="F391" s="272" t="s">
        <v>24571</v>
      </c>
      <c r="G391" s="272" t="s">
        <v>24572</v>
      </c>
      <c r="H391" s="273" t="s">
        <v>21051</v>
      </c>
      <c r="I391" s="272" t="s">
        <v>21052</v>
      </c>
      <c r="J391" s="272" t="s">
        <v>21053</v>
      </c>
      <c r="K391" s="273" t="s">
        <v>24618</v>
      </c>
      <c r="L391" s="272" t="s">
        <v>21055</v>
      </c>
      <c r="M391" s="272" t="s">
        <v>24619</v>
      </c>
      <c r="N391" s="272" t="s">
        <v>21057</v>
      </c>
      <c r="O391" s="272" t="s">
        <v>21058</v>
      </c>
      <c r="P391" s="272" t="s">
        <v>24620</v>
      </c>
      <c r="Q391" s="273" t="s">
        <v>24587</v>
      </c>
      <c r="R391" s="272" t="s">
        <v>21060</v>
      </c>
      <c r="S391" s="274" t="s">
        <v>21061</v>
      </c>
      <c r="T391" s="274" t="s">
        <v>22530</v>
      </c>
      <c r="U391" s="274" t="s">
        <v>24621</v>
      </c>
      <c r="Z391" s="249"/>
      <c r="AA391" s="249"/>
      <c r="AB391" s="249"/>
      <c r="AC391" s="249"/>
      <c r="AD391" s="249"/>
      <c r="AE391" s="249"/>
      <c r="AF391" s="249"/>
      <c r="AG391" s="242" t="s">
        <v>24427</v>
      </c>
      <c r="AH391" s="1"/>
      <c r="AI391" s="1"/>
      <c r="AJ391" s="10">
        <v>1</v>
      </c>
      <c r="AK391" s="1"/>
      <c r="AL391" s="1"/>
    </row>
    <row r="392" spans="2:38" s="246" customFormat="1" ht="69.95" customHeight="1" x14ac:dyDescent="0.25">
      <c r="B392" s="303" t="s">
        <v>20005</v>
      </c>
      <c r="C392" s="262">
        <v>17</v>
      </c>
      <c r="D392" s="263" t="s">
        <v>24622</v>
      </c>
      <c r="E392" s="264" t="s">
        <v>24623</v>
      </c>
      <c r="F392" s="264" t="s">
        <v>24624</v>
      </c>
      <c r="G392" s="264" t="s">
        <v>24625</v>
      </c>
      <c r="H392" s="265" t="s">
        <v>24626</v>
      </c>
      <c r="I392" s="264" t="s">
        <v>24627</v>
      </c>
      <c r="J392" s="264" t="s">
        <v>24628</v>
      </c>
      <c r="K392" s="265" t="s">
        <v>24629</v>
      </c>
      <c r="L392" s="264" t="s">
        <v>21484</v>
      </c>
      <c r="M392" s="264" t="s">
        <v>22767</v>
      </c>
      <c r="N392" s="264" t="s">
        <v>24630</v>
      </c>
      <c r="O392" s="264" t="s">
        <v>24631</v>
      </c>
      <c r="P392" s="264" t="s">
        <v>24632</v>
      </c>
      <c r="Q392" s="265" t="s">
        <v>24587</v>
      </c>
      <c r="R392" s="264" t="s">
        <v>20916</v>
      </c>
      <c r="S392" s="266" t="s">
        <v>20917</v>
      </c>
      <c r="T392" s="266" t="s">
        <v>20897</v>
      </c>
      <c r="U392" s="266" t="s">
        <v>24633</v>
      </c>
      <c r="Z392" s="249"/>
      <c r="AA392" s="249"/>
      <c r="AB392" s="249"/>
      <c r="AC392" s="249"/>
      <c r="AD392" s="249"/>
      <c r="AE392" s="249"/>
      <c r="AF392" s="249"/>
      <c r="AG392" s="242" t="s">
        <v>24436</v>
      </c>
      <c r="AH392" s="1"/>
      <c r="AI392" s="1"/>
      <c r="AJ392" s="10">
        <v>1</v>
      </c>
      <c r="AK392" s="1"/>
      <c r="AL392" s="1"/>
    </row>
    <row r="393" spans="2:38" s="246" customFormat="1" ht="69.95" customHeight="1" x14ac:dyDescent="0.25">
      <c r="B393" s="303" t="s">
        <v>20005</v>
      </c>
      <c r="C393" s="271">
        <v>18</v>
      </c>
      <c r="D393" s="263" t="s">
        <v>24634</v>
      </c>
      <c r="E393" s="272" t="s">
        <v>24635</v>
      </c>
      <c r="F393" s="272" t="s">
        <v>24624</v>
      </c>
      <c r="G393" s="272" t="s">
        <v>24625</v>
      </c>
      <c r="H393" s="273" t="s">
        <v>24636</v>
      </c>
      <c r="I393" s="272" t="s">
        <v>24637</v>
      </c>
      <c r="J393" s="272" t="s">
        <v>24638</v>
      </c>
      <c r="K393" s="273" t="s">
        <v>24629</v>
      </c>
      <c r="L393" s="272" t="s">
        <v>21484</v>
      </c>
      <c r="M393" s="272" t="s">
        <v>22423</v>
      </c>
      <c r="N393" s="272" t="s">
        <v>24639</v>
      </c>
      <c r="O393" s="272" t="s">
        <v>24640</v>
      </c>
      <c r="P393" s="272" t="s">
        <v>24641</v>
      </c>
      <c r="Q393" s="273" t="s">
        <v>24587</v>
      </c>
      <c r="R393" s="272" t="s">
        <v>20916</v>
      </c>
      <c r="S393" s="274" t="s">
        <v>20917</v>
      </c>
      <c r="T393" s="274" t="s">
        <v>21200</v>
      </c>
      <c r="U393" s="274" t="s">
        <v>24642</v>
      </c>
      <c r="Z393" s="249"/>
      <c r="AA393" s="249"/>
      <c r="AB393" s="249"/>
      <c r="AC393" s="249"/>
      <c r="AD393" s="249"/>
      <c r="AE393" s="249"/>
      <c r="AF393" s="249"/>
      <c r="AG393" s="242" t="s">
        <v>24446</v>
      </c>
      <c r="AH393" s="1"/>
      <c r="AI393" s="1"/>
      <c r="AJ393" s="10">
        <v>1</v>
      </c>
      <c r="AK393" s="1"/>
      <c r="AL393" s="1"/>
    </row>
    <row r="394" spans="2:38" s="246" customFormat="1" ht="69.95" customHeight="1" x14ac:dyDescent="0.25">
      <c r="B394" s="303" t="s">
        <v>20005</v>
      </c>
      <c r="C394" s="262">
        <v>19</v>
      </c>
      <c r="D394" s="263" t="s">
        <v>24643</v>
      </c>
      <c r="E394" s="264" t="s">
        <v>24644</v>
      </c>
      <c r="F394" s="264" t="s">
        <v>24624</v>
      </c>
      <c r="G394" s="264" t="s">
        <v>24625</v>
      </c>
      <c r="H394" s="265" t="s">
        <v>24645</v>
      </c>
      <c r="I394" s="264" t="s">
        <v>24646</v>
      </c>
      <c r="J394" s="264" t="s">
        <v>24647</v>
      </c>
      <c r="K394" s="265" t="s">
        <v>24648</v>
      </c>
      <c r="L394" s="264" t="s">
        <v>24649</v>
      </c>
      <c r="M394" s="264" t="s">
        <v>24650</v>
      </c>
      <c r="N394" s="264" t="s">
        <v>24651</v>
      </c>
      <c r="O394" s="264" t="s">
        <v>24652</v>
      </c>
      <c r="P394" s="264" t="s">
        <v>24653</v>
      </c>
      <c r="Q394" s="265" t="s">
        <v>24587</v>
      </c>
      <c r="R394" s="264" t="s">
        <v>20916</v>
      </c>
      <c r="S394" s="266" t="s">
        <v>20917</v>
      </c>
      <c r="T394" s="266" t="s">
        <v>21200</v>
      </c>
      <c r="U394" s="266" t="s">
        <v>24654</v>
      </c>
      <c r="Z394" s="249"/>
      <c r="AA394" s="249"/>
      <c r="AB394" s="249"/>
      <c r="AC394" s="249"/>
      <c r="AD394" s="249"/>
      <c r="AE394" s="249"/>
      <c r="AF394" s="249"/>
      <c r="AG394" s="242" t="s">
        <v>24457</v>
      </c>
      <c r="AH394" s="1"/>
      <c r="AI394" s="1"/>
      <c r="AJ394" s="10">
        <v>1</v>
      </c>
      <c r="AK394" s="1"/>
      <c r="AL394" s="1"/>
    </row>
    <row r="395" spans="2:38" s="246" customFormat="1" ht="69.95" customHeight="1" x14ac:dyDescent="0.25">
      <c r="B395" s="303" t="s">
        <v>20005</v>
      </c>
      <c r="C395" s="271">
        <v>20</v>
      </c>
      <c r="D395" s="263" t="s">
        <v>24655</v>
      </c>
      <c r="E395" s="272" t="s">
        <v>24656</v>
      </c>
      <c r="F395" s="272" t="s">
        <v>24571</v>
      </c>
      <c r="G395" s="272" t="s">
        <v>24657</v>
      </c>
      <c r="H395" s="273" t="s">
        <v>21102</v>
      </c>
      <c r="I395" s="272" t="s">
        <v>21103</v>
      </c>
      <c r="J395" s="272" t="s">
        <v>21104</v>
      </c>
      <c r="K395" s="273" t="s">
        <v>24658</v>
      </c>
      <c r="L395" s="272" t="s">
        <v>21106</v>
      </c>
      <c r="M395" s="272" t="s">
        <v>22528</v>
      </c>
      <c r="N395" s="272" t="s">
        <v>21108</v>
      </c>
      <c r="O395" s="272" t="s">
        <v>21109</v>
      </c>
      <c r="P395" s="272" t="s">
        <v>21110</v>
      </c>
      <c r="Q395" s="273" t="s">
        <v>24587</v>
      </c>
      <c r="R395" s="272" t="s">
        <v>21111</v>
      </c>
      <c r="S395" s="274" t="s">
        <v>21112</v>
      </c>
      <c r="T395" s="274" t="s">
        <v>21113</v>
      </c>
      <c r="U395" s="274" t="s">
        <v>24659</v>
      </c>
      <c r="Z395" s="249"/>
      <c r="AA395" s="249"/>
      <c r="AB395" s="249"/>
      <c r="AC395" s="249"/>
      <c r="AD395" s="249"/>
      <c r="AE395" s="249"/>
      <c r="AF395" s="249"/>
      <c r="AG395" s="242"/>
      <c r="AH395" s="1"/>
      <c r="AI395" s="1"/>
      <c r="AJ395" s="10">
        <v>1</v>
      </c>
      <c r="AK395" s="1"/>
      <c r="AL395" s="1"/>
    </row>
    <row r="396" spans="2:38" s="246" customFormat="1" ht="69.95" customHeight="1" x14ac:dyDescent="0.25">
      <c r="B396" s="303" t="s">
        <v>20005</v>
      </c>
      <c r="C396" s="262">
        <v>21</v>
      </c>
      <c r="D396" s="263" t="s">
        <v>24660</v>
      </c>
      <c r="E396" s="264" t="s">
        <v>24661</v>
      </c>
      <c r="F396" s="264" t="s">
        <v>24624</v>
      </c>
      <c r="G396" s="264" t="s">
        <v>24662</v>
      </c>
      <c r="H396" s="265" t="s">
        <v>24663</v>
      </c>
      <c r="I396" s="264" t="s">
        <v>24664</v>
      </c>
      <c r="J396" s="264" t="s">
        <v>24665</v>
      </c>
      <c r="K396" s="265" t="s">
        <v>24629</v>
      </c>
      <c r="L396" s="264" t="s">
        <v>22555</v>
      </c>
      <c r="M396" s="264" t="s">
        <v>24666</v>
      </c>
      <c r="N396" s="264" t="s">
        <v>24667</v>
      </c>
      <c r="O396" s="264" t="s">
        <v>24668</v>
      </c>
      <c r="P396" s="264" t="s">
        <v>24669</v>
      </c>
      <c r="Q396" s="265" t="s">
        <v>24587</v>
      </c>
      <c r="R396" s="264" t="s">
        <v>20952</v>
      </c>
      <c r="S396" s="266" t="s">
        <v>20953</v>
      </c>
      <c r="T396" s="266" t="s">
        <v>20897</v>
      </c>
      <c r="U396" s="266" t="s">
        <v>24670</v>
      </c>
      <c r="Z396" s="249"/>
      <c r="AA396" s="249"/>
      <c r="AB396" s="249"/>
      <c r="AC396" s="249"/>
      <c r="AD396" s="249"/>
      <c r="AE396" s="249"/>
      <c r="AF396" s="249"/>
      <c r="AG396" s="242"/>
      <c r="AH396" s="1"/>
      <c r="AJ396" s="10">
        <v>1</v>
      </c>
    </row>
    <row r="397" spans="2:38" s="246" customFormat="1" ht="69.95" customHeight="1" x14ac:dyDescent="0.25">
      <c r="B397" s="303" t="s">
        <v>20005</v>
      </c>
      <c r="C397" s="271">
        <v>22</v>
      </c>
      <c r="D397" s="263" t="s">
        <v>24671</v>
      </c>
      <c r="E397" s="272" t="s">
        <v>24672</v>
      </c>
      <c r="F397" s="272" t="s">
        <v>24571</v>
      </c>
      <c r="G397" s="272" t="s">
        <v>24572</v>
      </c>
      <c r="H397" s="273" t="s">
        <v>21137</v>
      </c>
      <c r="I397" s="272" t="s">
        <v>21138</v>
      </c>
      <c r="J397" s="272" t="s">
        <v>21877</v>
      </c>
      <c r="K397" s="273" t="s">
        <v>21140</v>
      </c>
      <c r="L397" s="272" t="s">
        <v>21141</v>
      </c>
      <c r="M397" s="272" t="s">
        <v>24673</v>
      </c>
      <c r="N397" s="272" t="s">
        <v>21143</v>
      </c>
      <c r="O397" s="272" t="s">
        <v>21144</v>
      </c>
      <c r="P397" s="272" t="s">
        <v>24050</v>
      </c>
      <c r="Q397" s="273" t="s">
        <v>24587</v>
      </c>
      <c r="R397" s="272" t="s">
        <v>20952</v>
      </c>
      <c r="S397" s="274" t="s">
        <v>20953</v>
      </c>
      <c r="T397" s="274" t="s">
        <v>21200</v>
      </c>
      <c r="U397" s="274" t="s">
        <v>24674</v>
      </c>
      <c r="Z397" s="249"/>
      <c r="AA397" s="249"/>
      <c r="AB397" s="249"/>
      <c r="AC397" s="249"/>
      <c r="AD397" s="249"/>
      <c r="AE397" s="249"/>
      <c r="AF397" s="249"/>
      <c r="AG397" s="10">
        <v>1</v>
      </c>
      <c r="AH397" s="10">
        <v>1</v>
      </c>
      <c r="AJ397" s="10">
        <v>1</v>
      </c>
    </row>
    <row r="398" spans="2:38" s="246" customFormat="1" ht="69.95" customHeight="1" x14ac:dyDescent="0.25">
      <c r="B398" s="303" t="s">
        <v>20005</v>
      </c>
      <c r="C398" s="262">
        <v>23</v>
      </c>
      <c r="D398" s="263" t="s">
        <v>24675</v>
      </c>
      <c r="E398" s="264" t="s">
        <v>24676</v>
      </c>
      <c r="F398" s="264" t="s">
        <v>24497</v>
      </c>
      <c r="G398" s="264" t="s">
        <v>24677</v>
      </c>
      <c r="H398" s="265" t="s">
        <v>24678</v>
      </c>
      <c r="I398" s="264" t="s">
        <v>20758</v>
      </c>
      <c r="J398" s="264" t="s">
        <v>20759</v>
      </c>
      <c r="K398" s="265" t="s">
        <v>24679</v>
      </c>
      <c r="L398" s="264" t="s">
        <v>20761</v>
      </c>
      <c r="M398" s="264" t="s">
        <v>20860</v>
      </c>
      <c r="N398" s="264" t="s">
        <v>24501</v>
      </c>
      <c r="O398" s="264" t="s">
        <v>24502</v>
      </c>
      <c r="P398" s="264" t="s">
        <v>24536</v>
      </c>
      <c r="Q398" s="265" t="s">
        <v>24680</v>
      </c>
      <c r="R398" s="264" t="s">
        <v>24505</v>
      </c>
      <c r="S398" s="266" t="s">
        <v>24506</v>
      </c>
      <c r="T398" s="266" t="s">
        <v>24545</v>
      </c>
      <c r="U398" s="266" t="s">
        <v>24681</v>
      </c>
      <c r="Z398" s="249"/>
      <c r="AA398" s="249"/>
      <c r="AB398" s="249"/>
      <c r="AC398" s="249"/>
      <c r="AD398" s="249"/>
      <c r="AE398" s="249"/>
      <c r="AF398" s="249"/>
      <c r="AG398"/>
      <c r="AH398" s="1"/>
      <c r="AI398" s="1"/>
      <c r="AJ398" s="10">
        <v>1</v>
      </c>
      <c r="AK398" s="1"/>
      <c r="AL398" s="1"/>
    </row>
    <row r="399" spans="2:38" s="246" customFormat="1" ht="69.95" customHeight="1" x14ac:dyDescent="0.25">
      <c r="B399" s="303" t="s">
        <v>20005</v>
      </c>
      <c r="C399" s="271">
        <v>24</v>
      </c>
      <c r="D399" s="263" t="s">
        <v>24682</v>
      </c>
      <c r="E399" s="272" t="s">
        <v>24683</v>
      </c>
      <c r="F399" s="272" t="s">
        <v>24497</v>
      </c>
      <c r="G399" s="272" t="s">
        <v>24684</v>
      </c>
      <c r="H399" s="273" t="s">
        <v>24685</v>
      </c>
      <c r="I399" s="272" t="s">
        <v>20758</v>
      </c>
      <c r="J399" s="272" t="s">
        <v>20849</v>
      </c>
      <c r="K399" s="273" t="s">
        <v>24686</v>
      </c>
      <c r="L399" s="272" t="s">
        <v>20761</v>
      </c>
      <c r="M399" s="272" t="s">
        <v>20827</v>
      </c>
      <c r="N399" s="272" t="s">
        <v>24501</v>
      </c>
      <c r="O399" s="272" t="s">
        <v>24502</v>
      </c>
      <c r="P399" s="272" t="s">
        <v>24594</v>
      </c>
      <c r="Q399" s="273" t="s">
        <v>24687</v>
      </c>
      <c r="R399" s="272" t="s">
        <v>24505</v>
      </c>
      <c r="S399" s="274" t="s">
        <v>24506</v>
      </c>
      <c r="T399" s="274" t="s">
        <v>24545</v>
      </c>
      <c r="U399" s="274" t="s">
        <v>24688</v>
      </c>
      <c r="Z399" s="249"/>
      <c r="AA399" s="249"/>
      <c r="AB399" s="249"/>
      <c r="AC399" s="249"/>
      <c r="AD399" s="249"/>
      <c r="AE399" s="249"/>
      <c r="AF399" s="249"/>
      <c r="AG399"/>
      <c r="AH399" s="1"/>
      <c r="AI399" s="1"/>
      <c r="AJ399" s="10">
        <v>1</v>
      </c>
      <c r="AK399" s="1"/>
      <c r="AL399" s="1"/>
    </row>
    <row r="400" spans="2:38" s="246" customFormat="1" ht="69.95" customHeight="1" x14ac:dyDescent="0.25">
      <c r="B400" s="303" t="s">
        <v>20005</v>
      </c>
      <c r="C400" s="262">
        <v>25</v>
      </c>
      <c r="D400" s="263" t="s">
        <v>24689</v>
      </c>
      <c r="E400" s="264" t="s">
        <v>24690</v>
      </c>
      <c r="F400" s="264" t="s">
        <v>24497</v>
      </c>
      <c r="G400" s="264" t="s">
        <v>24691</v>
      </c>
      <c r="H400" s="265" t="s">
        <v>24692</v>
      </c>
      <c r="I400" s="264" t="s">
        <v>20758</v>
      </c>
      <c r="J400" s="264" t="s">
        <v>20779</v>
      </c>
      <c r="K400" s="265" t="s">
        <v>24693</v>
      </c>
      <c r="L400" s="264" t="s">
        <v>20761</v>
      </c>
      <c r="M400" s="264" t="s">
        <v>21708</v>
      </c>
      <c r="N400" s="264" t="s">
        <v>24501</v>
      </c>
      <c r="O400" s="264" t="s">
        <v>24502</v>
      </c>
      <c r="P400" s="264" t="s">
        <v>24536</v>
      </c>
      <c r="Q400" s="265" t="s">
        <v>24694</v>
      </c>
      <c r="R400" s="264" t="s">
        <v>24505</v>
      </c>
      <c r="S400" s="266" t="s">
        <v>24506</v>
      </c>
      <c r="T400" s="266" t="s">
        <v>24538</v>
      </c>
      <c r="U400" s="266" t="s">
        <v>24695</v>
      </c>
      <c r="Z400" s="249"/>
      <c r="AA400" s="249"/>
      <c r="AB400" s="249"/>
      <c r="AC400" s="249"/>
      <c r="AD400" s="249"/>
      <c r="AE400" s="249"/>
      <c r="AF400" s="249"/>
      <c r="AG400"/>
      <c r="AH400" s="1"/>
      <c r="AI400" s="1"/>
      <c r="AJ400" s="10">
        <v>1</v>
      </c>
      <c r="AK400" s="1"/>
      <c r="AL400" s="1"/>
    </row>
    <row r="401" spans="2:38" s="246" customFormat="1" ht="69.95" customHeight="1" x14ac:dyDescent="0.25">
      <c r="B401" s="303" t="s">
        <v>20005</v>
      </c>
      <c r="C401" s="271">
        <v>26</v>
      </c>
      <c r="D401" s="263" t="s">
        <v>24696</v>
      </c>
      <c r="E401" s="272" t="s">
        <v>24697</v>
      </c>
      <c r="F401" s="272" t="s">
        <v>24497</v>
      </c>
      <c r="G401" s="272" t="s">
        <v>24549</v>
      </c>
      <c r="H401" s="273" t="s">
        <v>24698</v>
      </c>
      <c r="I401" s="272" t="s">
        <v>20758</v>
      </c>
      <c r="J401" s="272" t="s">
        <v>21727</v>
      </c>
      <c r="K401" s="273" t="s">
        <v>24699</v>
      </c>
      <c r="L401" s="272" t="s">
        <v>20761</v>
      </c>
      <c r="M401" s="272" t="s">
        <v>21718</v>
      </c>
      <c r="N401" s="272" t="s">
        <v>24501</v>
      </c>
      <c r="O401" s="272" t="s">
        <v>24502</v>
      </c>
      <c r="P401" s="272" t="s">
        <v>24565</v>
      </c>
      <c r="Q401" s="273" t="s">
        <v>24700</v>
      </c>
      <c r="R401" s="272" t="s">
        <v>24505</v>
      </c>
      <c r="S401" s="274" t="s">
        <v>24506</v>
      </c>
      <c r="T401" s="274" t="s">
        <v>24529</v>
      </c>
      <c r="U401" s="274" t="s">
        <v>24701</v>
      </c>
      <c r="Z401" s="249"/>
      <c r="AA401" s="249"/>
      <c r="AB401" s="249"/>
      <c r="AC401" s="249"/>
      <c r="AD401" s="249"/>
      <c r="AE401" s="249"/>
      <c r="AF401" s="249"/>
      <c r="AG401"/>
      <c r="AH401" s="1"/>
      <c r="AI401" s="1"/>
      <c r="AJ401" s="10">
        <v>1</v>
      </c>
      <c r="AK401" s="1"/>
      <c r="AL401" s="1"/>
    </row>
    <row r="402" spans="2:38" s="246" customFormat="1" ht="69.95" customHeight="1" x14ac:dyDescent="0.25">
      <c r="B402" s="303" t="s">
        <v>20005</v>
      </c>
      <c r="C402" s="262">
        <v>27</v>
      </c>
      <c r="D402" s="263" t="s">
        <v>24702</v>
      </c>
      <c r="E402" s="264" t="s">
        <v>24703</v>
      </c>
      <c r="F402" s="264" t="s">
        <v>24624</v>
      </c>
      <c r="G402" s="264" t="s">
        <v>24625</v>
      </c>
      <c r="H402" s="265" t="s">
        <v>24704</v>
      </c>
      <c r="I402" s="264" t="s">
        <v>24705</v>
      </c>
      <c r="J402" s="264" t="s">
        <v>24706</v>
      </c>
      <c r="K402" s="265" t="s">
        <v>24707</v>
      </c>
      <c r="L402" s="264" t="s">
        <v>21456</v>
      </c>
      <c r="M402" s="264" t="s">
        <v>21196</v>
      </c>
      <c r="N402" s="264" t="s">
        <v>24708</v>
      </c>
      <c r="O402" s="264" t="s">
        <v>24709</v>
      </c>
      <c r="P402" s="264" t="s">
        <v>24710</v>
      </c>
      <c r="Q402" s="265" t="s">
        <v>24587</v>
      </c>
      <c r="R402" s="264" t="s">
        <v>21216</v>
      </c>
      <c r="S402" s="266" t="s">
        <v>21217</v>
      </c>
      <c r="T402" s="266" t="s">
        <v>20897</v>
      </c>
      <c r="U402" s="266" t="s">
        <v>24711</v>
      </c>
      <c r="Z402" s="249"/>
      <c r="AA402" s="249"/>
      <c r="AB402" s="249"/>
      <c r="AC402" s="249"/>
      <c r="AD402" s="249"/>
      <c r="AE402" s="249"/>
      <c r="AF402" s="249"/>
      <c r="AG402"/>
      <c r="AH402" s="1"/>
      <c r="AI402" s="1"/>
      <c r="AJ402" s="10">
        <v>1</v>
      </c>
      <c r="AK402" s="1"/>
      <c r="AL402" s="1"/>
    </row>
    <row r="403" spans="2:38" s="246" customFormat="1" ht="69.95" customHeight="1" x14ac:dyDescent="0.25">
      <c r="B403" s="303" t="s">
        <v>20005</v>
      </c>
      <c r="C403" s="271">
        <v>28</v>
      </c>
      <c r="D403" s="263" t="s">
        <v>24712</v>
      </c>
      <c r="E403" s="272" t="s">
        <v>24713</v>
      </c>
      <c r="F403" s="272" t="s">
        <v>24571</v>
      </c>
      <c r="G403" s="272" t="s">
        <v>24572</v>
      </c>
      <c r="H403" s="273" t="s">
        <v>21207</v>
      </c>
      <c r="I403" s="272" t="s">
        <v>21208</v>
      </c>
      <c r="J403" s="272" t="s">
        <v>21209</v>
      </c>
      <c r="K403" s="273" t="s">
        <v>21210</v>
      </c>
      <c r="L403" s="272" t="s">
        <v>21211</v>
      </c>
      <c r="M403" s="272" t="s">
        <v>23270</v>
      </c>
      <c r="N403" s="272" t="s">
        <v>21213</v>
      </c>
      <c r="O403" s="272" t="s">
        <v>21214</v>
      </c>
      <c r="P403" s="272" t="s">
        <v>24714</v>
      </c>
      <c r="Q403" s="273" t="s">
        <v>24587</v>
      </c>
      <c r="R403" s="272" t="s">
        <v>21216</v>
      </c>
      <c r="S403" s="274" t="s">
        <v>21217</v>
      </c>
      <c r="T403" s="274" t="s">
        <v>21200</v>
      </c>
      <c r="U403" s="274" t="s">
        <v>24715</v>
      </c>
      <c r="Z403" s="249"/>
      <c r="AA403" s="249"/>
      <c r="AB403" s="249"/>
      <c r="AC403" s="249"/>
      <c r="AD403" s="249"/>
      <c r="AE403" s="249"/>
      <c r="AF403" s="249"/>
      <c r="AG403"/>
      <c r="AH403" s="1"/>
      <c r="AI403" s="1"/>
      <c r="AJ403" s="10">
        <v>1</v>
      </c>
      <c r="AK403" s="1"/>
      <c r="AL403" s="1"/>
    </row>
    <row r="404" spans="2:38" s="246" customFormat="1" ht="69.95" customHeight="1" x14ac:dyDescent="0.25">
      <c r="B404" s="303" t="s">
        <v>20005</v>
      </c>
      <c r="C404" s="262">
        <v>29</v>
      </c>
      <c r="D404" s="263" t="s">
        <v>24716</v>
      </c>
      <c r="E404" s="264" t="s">
        <v>24717</v>
      </c>
      <c r="F404" s="264" t="s">
        <v>24624</v>
      </c>
      <c r="G404" s="264" t="s">
        <v>24625</v>
      </c>
      <c r="H404" s="265" t="s">
        <v>24718</v>
      </c>
      <c r="I404" s="264" t="s">
        <v>24719</v>
      </c>
      <c r="J404" s="264" t="s">
        <v>24720</v>
      </c>
      <c r="K404" s="265" t="s">
        <v>24707</v>
      </c>
      <c r="L404" s="264" t="s">
        <v>20930</v>
      </c>
      <c r="M404" s="264" t="s">
        <v>22423</v>
      </c>
      <c r="N404" s="264" t="s">
        <v>24721</v>
      </c>
      <c r="O404" s="264" t="s">
        <v>24722</v>
      </c>
      <c r="P404" s="264" t="s">
        <v>24723</v>
      </c>
      <c r="Q404" s="265" t="s">
        <v>24587</v>
      </c>
      <c r="R404" s="264" t="s">
        <v>20895</v>
      </c>
      <c r="S404" s="266" t="s">
        <v>20896</v>
      </c>
      <c r="T404" s="266" t="s">
        <v>21200</v>
      </c>
      <c r="U404" s="266" t="s">
        <v>24724</v>
      </c>
      <c r="Z404" s="249"/>
      <c r="AA404" s="249"/>
      <c r="AB404" s="249"/>
      <c r="AC404" s="249"/>
      <c r="AD404" s="249"/>
      <c r="AE404" s="249"/>
      <c r="AF404" s="249"/>
      <c r="AG404"/>
      <c r="AH404" s="1"/>
      <c r="AI404" s="1"/>
      <c r="AJ404" s="10">
        <v>1</v>
      </c>
      <c r="AK404" s="1"/>
      <c r="AL404" s="1"/>
    </row>
    <row r="405" spans="2:38" s="246" customFormat="1" ht="69.95" customHeight="1" x14ac:dyDescent="0.25">
      <c r="B405" s="303" t="s">
        <v>20005</v>
      </c>
      <c r="C405" s="271">
        <v>30</v>
      </c>
      <c r="D405" s="263" t="s">
        <v>24725</v>
      </c>
      <c r="E405" s="272" t="s">
        <v>24726</v>
      </c>
      <c r="F405" s="272" t="s">
        <v>24571</v>
      </c>
      <c r="G405" s="272" t="s">
        <v>24572</v>
      </c>
      <c r="H405" s="273" t="s">
        <v>21239</v>
      </c>
      <c r="I405" s="272" t="s">
        <v>21240</v>
      </c>
      <c r="J405" s="272" t="s">
        <v>23328</v>
      </c>
      <c r="K405" s="273" t="s">
        <v>21242</v>
      </c>
      <c r="L405" s="272" t="s">
        <v>21243</v>
      </c>
      <c r="M405" s="272" t="s">
        <v>21955</v>
      </c>
      <c r="N405" s="272" t="s">
        <v>21245</v>
      </c>
      <c r="O405" s="272" t="s">
        <v>21246</v>
      </c>
      <c r="P405" s="272" t="s">
        <v>21247</v>
      </c>
      <c r="Q405" s="273" t="s">
        <v>24587</v>
      </c>
      <c r="R405" s="272" t="s">
        <v>20952</v>
      </c>
      <c r="S405" s="274" t="s">
        <v>20953</v>
      </c>
      <c r="T405" s="274" t="s">
        <v>20897</v>
      </c>
      <c r="U405" s="274" t="s">
        <v>24727</v>
      </c>
      <c r="Z405" s="249"/>
      <c r="AA405" s="249"/>
      <c r="AB405" s="249"/>
      <c r="AC405" s="249"/>
      <c r="AD405" s="249"/>
      <c r="AE405" s="249"/>
      <c r="AF405" s="249"/>
      <c r="AG405"/>
      <c r="AH405" s="1"/>
      <c r="AI405" s="1"/>
      <c r="AJ405" s="10">
        <v>1</v>
      </c>
      <c r="AK405" s="1"/>
      <c r="AL405" s="1"/>
    </row>
    <row r="406" spans="2:38" s="246" customFormat="1" ht="69.95" customHeight="1" x14ac:dyDescent="0.25">
      <c r="B406" s="303" t="s">
        <v>20005</v>
      </c>
      <c r="C406" s="262">
        <v>31</v>
      </c>
      <c r="D406" s="263" t="s">
        <v>24728</v>
      </c>
      <c r="E406" s="264" t="s">
        <v>24729</v>
      </c>
      <c r="F406" s="264" t="s">
        <v>24571</v>
      </c>
      <c r="G406" s="264" t="s">
        <v>24730</v>
      </c>
      <c r="H406" s="265" t="s">
        <v>21253</v>
      </c>
      <c r="I406" s="264" t="s">
        <v>21254</v>
      </c>
      <c r="J406" s="264" t="s">
        <v>23660</v>
      </c>
      <c r="K406" s="265" t="s">
        <v>24731</v>
      </c>
      <c r="L406" s="264" t="s">
        <v>21257</v>
      </c>
      <c r="M406" s="264" t="s">
        <v>21258</v>
      </c>
      <c r="N406" s="264" t="s">
        <v>21259</v>
      </c>
      <c r="O406" s="264" t="s">
        <v>21260</v>
      </c>
      <c r="P406" s="264" t="s">
        <v>23662</v>
      </c>
      <c r="Q406" s="265" t="s">
        <v>24587</v>
      </c>
      <c r="R406" s="264" t="s">
        <v>20916</v>
      </c>
      <c r="S406" s="266" t="s">
        <v>20917</v>
      </c>
      <c r="T406" s="266" t="s">
        <v>21200</v>
      </c>
      <c r="U406" s="266" t="s">
        <v>24732</v>
      </c>
      <c r="Z406" s="249"/>
      <c r="AA406" s="249"/>
      <c r="AB406" s="249"/>
      <c r="AC406" s="249"/>
      <c r="AD406" s="249"/>
      <c r="AE406" s="249"/>
      <c r="AF406" s="249"/>
      <c r="AG406"/>
      <c r="AH406" s="1"/>
      <c r="AI406" s="1"/>
      <c r="AJ406" s="10">
        <v>1</v>
      </c>
      <c r="AK406" s="1"/>
      <c r="AL406" s="1"/>
    </row>
    <row r="407" spans="2:38" s="246" customFormat="1" ht="69.95" customHeight="1" x14ac:dyDescent="0.25">
      <c r="B407" s="303" t="s">
        <v>20005</v>
      </c>
      <c r="C407" s="271">
        <v>32</v>
      </c>
      <c r="D407" s="263" t="s">
        <v>24733</v>
      </c>
      <c r="E407" s="272" t="s">
        <v>24734</v>
      </c>
      <c r="F407" s="272" t="s">
        <v>24571</v>
      </c>
      <c r="G407" s="272" t="s">
        <v>24572</v>
      </c>
      <c r="H407" s="273" t="s">
        <v>21268</v>
      </c>
      <c r="I407" s="272" t="s">
        <v>21269</v>
      </c>
      <c r="J407" s="272" t="s">
        <v>21270</v>
      </c>
      <c r="K407" s="273" t="s">
        <v>24735</v>
      </c>
      <c r="L407" s="272" t="s">
        <v>21272</v>
      </c>
      <c r="M407" s="272" t="s">
        <v>21289</v>
      </c>
      <c r="N407" s="272" t="s">
        <v>21274</v>
      </c>
      <c r="O407" s="272" t="s">
        <v>21275</v>
      </c>
      <c r="P407" s="272" t="s">
        <v>21999</v>
      </c>
      <c r="Q407" s="273" t="s">
        <v>24587</v>
      </c>
      <c r="R407" s="272" t="s">
        <v>21277</v>
      </c>
      <c r="S407" s="274" t="s">
        <v>21278</v>
      </c>
      <c r="T407" s="274" t="s">
        <v>21279</v>
      </c>
      <c r="U407" s="274" t="s">
        <v>24736</v>
      </c>
      <c r="Z407" s="249"/>
      <c r="AA407" s="249"/>
      <c r="AB407" s="249"/>
      <c r="AC407" s="249"/>
      <c r="AD407" s="249"/>
      <c r="AE407" s="249"/>
      <c r="AF407" s="249"/>
      <c r="AG407"/>
      <c r="AH407" s="1"/>
      <c r="AI407" s="1"/>
      <c r="AJ407" s="10">
        <v>1</v>
      </c>
      <c r="AK407" s="1"/>
      <c r="AL407" s="1"/>
    </row>
    <row r="408" spans="2:38" s="246" customFormat="1" ht="69.95" customHeight="1" x14ac:dyDescent="0.25">
      <c r="B408" s="303" t="s">
        <v>20005</v>
      </c>
      <c r="C408" s="262">
        <v>33</v>
      </c>
      <c r="D408" s="263" t="s">
        <v>24737</v>
      </c>
      <c r="E408" s="264" t="s">
        <v>24738</v>
      </c>
      <c r="F408" s="264" t="s">
        <v>24571</v>
      </c>
      <c r="G408" s="264" t="s">
        <v>24739</v>
      </c>
      <c r="H408" s="265" t="s">
        <v>21286</v>
      </c>
      <c r="I408" s="264" t="s">
        <v>21287</v>
      </c>
      <c r="J408" s="264" t="s">
        <v>24740</v>
      </c>
      <c r="K408" s="265" t="s">
        <v>24735</v>
      </c>
      <c r="L408" s="264" t="s">
        <v>21272</v>
      </c>
      <c r="M408" s="264" t="s">
        <v>22006</v>
      </c>
      <c r="N408" s="264" t="s">
        <v>21290</v>
      </c>
      <c r="O408" s="264" t="s">
        <v>21291</v>
      </c>
      <c r="P408" s="264" t="s">
        <v>23671</v>
      </c>
      <c r="Q408" s="265" t="s">
        <v>24587</v>
      </c>
      <c r="R408" s="264" t="s">
        <v>21277</v>
      </c>
      <c r="S408" s="266" t="s">
        <v>21278</v>
      </c>
      <c r="T408" s="266" t="s">
        <v>22000</v>
      </c>
      <c r="U408" s="266" t="s">
        <v>24741</v>
      </c>
      <c r="Z408" s="249"/>
      <c r="AA408" s="249"/>
      <c r="AB408" s="249"/>
      <c r="AC408" s="249"/>
      <c r="AD408" s="249"/>
      <c r="AE408" s="249"/>
      <c r="AF408" s="249"/>
      <c r="AG408"/>
      <c r="AH408" s="1"/>
      <c r="AI408" s="1"/>
      <c r="AJ408" s="10">
        <v>1</v>
      </c>
      <c r="AK408" s="1"/>
      <c r="AL408" s="1"/>
    </row>
    <row r="409" spans="2:38" s="246" customFormat="1" ht="69.95" customHeight="1" x14ac:dyDescent="0.25">
      <c r="B409" s="303" t="s">
        <v>20005</v>
      </c>
      <c r="C409" s="271">
        <v>34</v>
      </c>
      <c r="D409" s="263" t="s">
        <v>24742</v>
      </c>
      <c r="E409" s="272" t="s">
        <v>24743</v>
      </c>
      <c r="F409" s="272" t="s">
        <v>24571</v>
      </c>
      <c r="G409" s="272" t="s">
        <v>24657</v>
      </c>
      <c r="H409" s="273" t="s">
        <v>21299</v>
      </c>
      <c r="I409" s="272" t="s">
        <v>21300</v>
      </c>
      <c r="J409" s="272" t="s">
        <v>21301</v>
      </c>
      <c r="K409" s="273" t="s">
        <v>21302</v>
      </c>
      <c r="L409" s="272" t="s">
        <v>21303</v>
      </c>
      <c r="M409" s="272" t="s">
        <v>23353</v>
      </c>
      <c r="N409" s="272" t="s">
        <v>21305</v>
      </c>
      <c r="O409" s="272" t="s">
        <v>21306</v>
      </c>
      <c r="P409" s="272" t="s">
        <v>24744</v>
      </c>
      <c r="Q409" s="273" t="s">
        <v>24587</v>
      </c>
      <c r="R409" s="272" t="s">
        <v>21216</v>
      </c>
      <c r="S409" s="274" t="s">
        <v>21217</v>
      </c>
      <c r="T409" s="274" t="s">
        <v>22017</v>
      </c>
      <c r="U409" s="274" t="s">
        <v>24745</v>
      </c>
      <c r="Z409" s="249"/>
      <c r="AA409" s="249"/>
      <c r="AB409" s="249"/>
      <c r="AC409" s="249"/>
      <c r="AD409" s="249"/>
      <c r="AE409" s="249"/>
      <c r="AF409" s="249"/>
      <c r="AG409"/>
      <c r="AH409" s="1"/>
      <c r="AI409" s="1"/>
      <c r="AJ409" s="10">
        <v>1</v>
      </c>
      <c r="AK409" s="1"/>
      <c r="AL409" s="1"/>
    </row>
    <row r="410" spans="2:38" s="246" customFormat="1" ht="69.95" customHeight="1" x14ac:dyDescent="0.25">
      <c r="B410" s="303" t="s">
        <v>20005</v>
      </c>
      <c r="C410" s="262">
        <v>35</v>
      </c>
      <c r="D410" s="263" t="s">
        <v>24746</v>
      </c>
      <c r="E410" s="264" t="s">
        <v>24747</v>
      </c>
      <c r="F410" s="264" t="s">
        <v>24624</v>
      </c>
      <c r="G410" s="264" t="s">
        <v>24748</v>
      </c>
      <c r="H410" s="265" t="s">
        <v>24749</v>
      </c>
      <c r="I410" s="264" t="s">
        <v>24750</v>
      </c>
      <c r="J410" s="264" t="s">
        <v>24751</v>
      </c>
      <c r="K410" s="265" t="s">
        <v>24752</v>
      </c>
      <c r="L410" s="264" t="s">
        <v>21968</v>
      </c>
      <c r="M410" s="264" t="s">
        <v>23762</v>
      </c>
      <c r="N410" s="264" t="s">
        <v>24753</v>
      </c>
      <c r="O410" s="264" t="s">
        <v>24754</v>
      </c>
      <c r="P410" s="264" t="s">
        <v>24755</v>
      </c>
      <c r="Q410" s="265" t="s">
        <v>24587</v>
      </c>
      <c r="R410" s="264" t="s">
        <v>20952</v>
      </c>
      <c r="S410" s="266" t="s">
        <v>20953</v>
      </c>
      <c r="T410" s="266" t="s">
        <v>21617</v>
      </c>
      <c r="U410" s="266" t="s">
        <v>24756</v>
      </c>
      <c r="Z410" s="249"/>
      <c r="AA410" s="249"/>
      <c r="AB410" s="249"/>
      <c r="AC410" s="249"/>
      <c r="AD410" s="249"/>
      <c r="AE410" s="249"/>
      <c r="AF410" s="249"/>
      <c r="AG410"/>
      <c r="AH410" s="1"/>
      <c r="AI410" s="1"/>
      <c r="AJ410" s="10">
        <v>1</v>
      </c>
      <c r="AK410" s="1"/>
      <c r="AL410" s="1"/>
    </row>
    <row r="411" spans="2:38" s="246" customFormat="1" ht="69.95" customHeight="1" x14ac:dyDescent="0.25">
      <c r="B411" s="303" t="s">
        <v>20005</v>
      </c>
      <c r="C411" s="271">
        <v>36</v>
      </c>
      <c r="D411" s="263" t="s">
        <v>24757</v>
      </c>
      <c r="E411" s="272" t="s">
        <v>24758</v>
      </c>
      <c r="F411" s="272" t="s">
        <v>24571</v>
      </c>
      <c r="G411" s="272" t="s">
        <v>24657</v>
      </c>
      <c r="H411" s="273" t="s">
        <v>21314</v>
      </c>
      <c r="I411" s="272" t="s">
        <v>21315</v>
      </c>
      <c r="J411" s="272" t="s">
        <v>24759</v>
      </c>
      <c r="K411" s="273" t="s">
        <v>21317</v>
      </c>
      <c r="L411" s="272" t="s">
        <v>21318</v>
      </c>
      <c r="M411" s="272" t="s">
        <v>24125</v>
      </c>
      <c r="N411" s="272" t="s">
        <v>21319</v>
      </c>
      <c r="O411" s="272" t="s">
        <v>21320</v>
      </c>
      <c r="P411" s="272" t="s">
        <v>21321</v>
      </c>
      <c r="Q411" s="273" t="s">
        <v>24587</v>
      </c>
      <c r="R411" s="272" t="s">
        <v>21322</v>
      </c>
      <c r="S411" s="274" t="s">
        <v>21323</v>
      </c>
      <c r="T411" s="274" t="s">
        <v>21185</v>
      </c>
      <c r="U411" s="274" t="s">
        <v>24760</v>
      </c>
      <c r="Z411" s="249"/>
      <c r="AA411" s="249"/>
      <c r="AB411" s="249"/>
      <c r="AC411" s="249"/>
      <c r="AD411" s="249"/>
      <c r="AE411" s="249"/>
      <c r="AF411" s="249"/>
      <c r="AG411"/>
      <c r="AH411" s="1"/>
      <c r="AI411" s="1"/>
      <c r="AJ411" s="10">
        <v>1</v>
      </c>
      <c r="AK411" s="1"/>
      <c r="AL411" s="1"/>
    </row>
    <row r="412" spans="2:38" s="246" customFormat="1" ht="69.95" customHeight="1" x14ac:dyDescent="0.25">
      <c r="B412" s="303" t="s">
        <v>20005</v>
      </c>
      <c r="C412" s="262">
        <v>37</v>
      </c>
      <c r="D412" s="263" t="s">
        <v>24761</v>
      </c>
      <c r="E412" s="264" t="s">
        <v>24762</v>
      </c>
      <c r="F412" s="264" t="s">
        <v>24497</v>
      </c>
      <c r="G412" s="264" t="s">
        <v>24684</v>
      </c>
      <c r="H412" s="265" t="s">
        <v>24763</v>
      </c>
      <c r="I412" s="264" t="s">
        <v>20758</v>
      </c>
      <c r="J412" s="264" t="s">
        <v>20849</v>
      </c>
      <c r="K412" s="265" t="s">
        <v>24764</v>
      </c>
      <c r="L412" s="264" t="s">
        <v>20761</v>
      </c>
      <c r="M412" s="264" t="s">
        <v>20827</v>
      </c>
      <c r="N412" s="264" t="s">
        <v>24501</v>
      </c>
      <c r="O412" s="264" t="s">
        <v>24502</v>
      </c>
      <c r="P412" s="264" t="s">
        <v>24552</v>
      </c>
      <c r="Q412" s="265" t="s">
        <v>24765</v>
      </c>
      <c r="R412" s="264" t="s">
        <v>24505</v>
      </c>
      <c r="S412" s="266" t="s">
        <v>24506</v>
      </c>
      <c r="T412" s="266" t="s">
        <v>24529</v>
      </c>
      <c r="U412" s="266" t="s">
        <v>24766</v>
      </c>
      <c r="Z412" s="249"/>
      <c r="AA412" s="249"/>
      <c r="AB412" s="249"/>
      <c r="AC412" s="249"/>
      <c r="AD412" s="249"/>
      <c r="AE412" s="249"/>
      <c r="AF412" s="249"/>
      <c r="AG412"/>
      <c r="AH412" s="1"/>
      <c r="AI412" s="1"/>
      <c r="AJ412" s="10">
        <v>1</v>
      </c>
      <c r="AK412" s="1"/>
      <c r="AL412" s="1"/>
    </row>
    <row r="413" spans="2:38" s="246" customFormat="1" ht="69.95" customHeight="1" x14ac:dyDescent="0.25">
      <c r="B413" s="303" t="s">
        <v>20005</v>
      </c>
      <c r="C413" s="271">
        <v>38</v>
      </c>
      <c r="D413" s="263" t="s">
        <v>24767</v>
      </c>
      <c r="E413" s="272" t="s">
        <v>24768</v>
      </c>
      <c r="F413" s="272" t="s">
        <v>24497</v>
      </c>
      <c r="G413" s="272" t="s">
        <v>24511</v>
      </c>
      <c r="H413" s="273" t="s">
        <v>24769</v>
      </c>
      <c r="I413" s="272" t="s">
        <v>20758</v>
      </c>
      <c r="J413" s="272" t="s">
        <v>20813</v>
      </c>
      <c r="K413" s="273" t="s">
        <v>24770</v>
      </c>
      <c r="L413" s="272" t="s">
        <v>20761</v>
      </c>
      <c r="M413" s="272" t="s">
        <v>20827</v>
      </c>
      <c r="N413" s="272" t="s">
        <v>24501</v>
      </c>
      <c r="O413" s="272" t="s">
        <v>24502</v>
      </c>
      <c r="P413" s="272" t="s">
        <v>24520</v>
      </c>
      <c r="Q413" s="273" t="s">
        <v>24771</v>
      </c>
      <c r="R413" s="272" t="s">
        <v>24505</v>
      </c>
      <c r="S413" s="274" t="s">
        <v>24506</v>
      </c>
      <c r="T413" s="274" t="s">
        <v>24529</v>
      </c>
      <c r="U413" s="274" t="s">
        <v>24772</v>
      </c>
      <c r="Z413" s="249"/>
      <c r="AA413" s="249"/>
      <c r="AB413" s="249"/>
      <c r="AC413" s="249"/>
      <c r="AD413" s="249"/>
      <c r="AE413" s="249"/>
      <c r="AF413" s="249"/>
      <c r="AG413"/>
      <c r="AH413" s="1"/>
      <c r="AI413" s="1"/>
      <c r="AJ413" s="10">
        <v>1</v>
      </c>
      <c r="AK413" s="1"/>
      <c r="AL413" s="1"/>
    </row>
    <row r="414" spans="2:38" s="246" customFormat="1" ht="69.95" customHeight="1" x14ac:dyDescent="0.25">
      <c r="B414" s="303" t="s">
        <v>20005</v>
      </c>
      <c r="C414" s="262">
        <v>39</v>
      </c>
      <c r="D414" s="263" t="s">
        <v>24773</v>
      </c>
      <c r="E414" s="264" t="s">
        <v>24774</v>
      </c>
      <c r="F414" s="264" t="s">
        <v>24497</v>
      </c>
      <c r="G414" s="264" t="s">
        <v>24549</v>
      </c>
      <c r="H414" s="265" t="s">
        <v>24775</v>
      </c>
      <c r="I414" s="264" t="s">
        <v>20758</v>
      </c>
      <c r="J414" s="264" t="s">
        <v>20836</v>
      </c>
      <c r="K414" s="265" t="s">
        <v>24776</v>
      </c>
      <c r="L414" s="264" t="s">
        <v>20761</v>
      </c>
      <c r="M414" s="264" t="s">
        <v>20838</v>
      </c>
      <c r="N414" s="264" t="s">
        <v>24501</v>
      </c>
      <c r="O414" s="264" t="s">
        <v>24502</v>
      </c>
      <c r="P414" s="264" t="s">
        <v>24536</v>
      </c>
      <c r="Q414" s="265" t="s">
        <v>24777</v>
      </c>
      <c r="R414" s="264" t="s">
        <v>24505</v>
      </c>
      <c r="S414" s="266" t="s">
        <v>24506</v>
      </c>
      <c r="T414" s="266" t="s">
        <v>24545</v>
      </c>
      <c r="U414" s="266" t="s">
        <v>24778</v>
      </c>
      <c r="Z414" s="249"/>
      <c r="AA414" s="249"/>
      <c r="AB414" s="249"/>
      <c r="AC414" s="249"/>
      <c r="AD414" s="249"/>
      <c r="AE414" s="249"/>
      <c r="AF414" s="249"/>
      <c r="AG414"/>
      <c r="AH414" s="1"/>
      <c r="AI414" s="1"/>
      <c r="AJ414" s="10">
        <v>1</v>
      </c>
      <c r="AK414" s="1"/>
      <c r="AL414" s="1"/>
    </row>
    <row r="415" spans="2:38" s="246" customFormat="1" ht="69.95" customHeight="1" x14ac:dyDescent="0.25">
      <c r="B415" s="303" t="s">
        <v>20005</v>
      </c>
      <c r="C415" s="271">
        <v>40</v>
      </c>
      <c r="D415" s="263" t="s">
        <v>24779</v>
      </c>
      <c r="E415" s="272" t="s">
        <v>24780</v>
      </c>
      <c r="F415" s="272" t="s">
        <v>24497</v>
      </c>
      <c r="G415" s="272" t="s">
        <v>24511</v>
      </c>
      <c r="H415" s="273" t="s">
        <v>24781</v>
      </c>
      <c r="I415" s="272" t="s">
        <v>20758</v>
      </c>
      <c r="J415" s="272" t="s">
        <v>20759</v>
      </c>
      <c r="K415" s="273" t="s">
        <v>24782</v>
      </c>
      <c r="L415" s="272" t="s">
        <v>20761</v>
      </c>
      <c r="M415" s="272" t="s">
        <v>21718</v>
      </c>
      <c r="N415" s="272" t="s">
        <v>24501</v>
      </c>
      <c r="O415" s="272" t="s">
        <v>24502</v>
      </c>
      <c r="P415" s="272" t="s">
        <v>24594</v>
      </c>
      <c r="Q415" s="273" t="s">
        <v>24783</v>
      </c>
      <c r="R415" s="272" t="s">
        <v>24505</v>
      </c>
      <c r="S415" s="274" t="s">
        <v>24506</v>
      </c>
      <c r="T415" s="274" t="s">
        <v>24538</v>
      </c>
      <c r="U415" s="274" t="s">
        <v>24784</v>
      </c>
      <c r="Z415" s="249"/>
      <c r="AA415" s="249"/>
      <c r="AB415" s="249"/>
      <c r="AC415" s="249"/>
      <c r="AD415" s="249"/>
      <c r="AE415" s="249"/>
      <c r="AF415" s="249"/>
      <c r="AG415"/>
      <c r="AH415" s="1"/>
      <c r="AI415" s="1"/>
      <c r="AJ415" s="10">
        <v>1</v>
      </c>
      <c r="AK415" s="1"/>
      <c r="AL415" s="1"/>
    </row>
    <row r="416" spans="2:38" s="246" customFormat="1" ht="69.95" customHeight="1" x14ac:dyDescent="0.25">
      <c r="B416" s="303" t="s">
        <v>20005</v>
      </c>
      <c r="C416" s="262">
        <v>41</v>
      </c>
      <c r="D416" s="263" t="s">
        <v>24785</v>
      </c>
      <c r="E416" s="264" t="s">
        <v>24786</v>
      </c>
      <c r="F416" s="264" t="s">
        <v>24624</v>
      </c>
      <c r="G416" s="264" t="s">
        <v>24787</v>
      </c>
      <c r="H416" s="265" t="s">
        <v>24788</v>
      </c>
      <c r="I416" s="264" t="s">
        <v>22213</v>
      </c>
      <c r="J416" s="264" t="s">
        <v>22214</v>
      </c>
      <c r="K416" s="265" t="s">
        <v>24789</v>
      </c>
      <c r="L416" s="264" t="s">
        <v>24790</v>
      </c>
      <c r="M416" s="264" t="s">
        <v>24791</v>
      </c>
      <c r="N416" s="264" t="s">
        <v>24792</v>
      </c>
      <c r="O416" s="264" t="s">
        <v>24793</v>
      </c>
      <c r="P416" s="264" t="s">
        <v>24794</v>
      </c>
      <c r="Q416" s="265" t="s">
        <v>24587</v>
      </c>
      <c r="R416" s="264" t="s">
        <v>21216</v>
      </c>
      <c r="S416" s="266" t="s">
        <v>21217</v>
      </c>
      <c r="T416" s="266" t="s">
        <v>21200</v>
      </c>
      <c r="U416" s="266" t="s">
        <v>24795</v>
      </c>
      <c r="Z416" s="249"/>
      <c r="AA416" s="249"/>
      <c r="AB416" s="249"/>
      <c r="AC416" s="249"/>
      <c r="AD416" s="249"/>
      <c r="AE416" s="249"/>
      <c r="AF416" s="249"/>
      <c r="AG416"/>
      <c r="AH416" s="1"/>
      <c r="AI416" s="1"/>
      <c r="AJ416" s="10">
        <v>1</v>
      </c>
      <c r="AK416" s="1"/>
      <c r="AL416" s="1"/>
    </row>
    <row r="417" spans="2:38" s="246" customFormat="1" ht="69.95" customHeight="1" x14ac:dyDescent="0.25">
      <c r="B417" s="303" t="s">
        <v>20005</v>
      </c>
      <c r="C417" s="271">
        <v>42</v>
      </c>
      <c r="D417" s="263" t="s">
        <v>24796</v>
      </c>
      <c r="E417" s="272" t="s">
        <v>24797</v>
      </c>
      <c r="F417" s="272" t="s">
        <v>24571</v>
      </c>
      <c r="G417" s="272" t="s">
        <v>24572</v>
      </c>
      <c r="H417" s="273" t="s">
        <v>21358</v>
      </c>
      <c r="I417" s="272" t="s">
        <v>21359</v>
      </c>
      <c r="J417" s="272" t="s">
        <v>22077</v>
      </c>
      <c r="K417" s="273" t="s">
        <v>24798</v>
      </c>
      <c r="L417" s="272" t="s">
        <v>21362</v>
      </c>
      <c r="M417" s="272" t="s">
        <v>24799</v>
      </c>
      <c r="N417" s="272" t="s">
        <v>21364</v>
      </c>
      <c r="O417" s="272" t="s">
        <v>21365</v>
      </c>
      <c r="P417" s="272" t="s">
        <v>24800</v>
      </c>
      <c r="Q417" s="273" t="s">
        <v>24587</v>
      </c>
      <c r="R417" s="272" t="s">
        <v>20895</v>
      </c>
      <c r="S417" s="274" t="s">
        <v>20896</v>
      </c>
      <c r="T417" s="274" t="s">
        <v>21095</v>
      </c>
      <c r="U417" s="274" t="s">
        <v>24801</v>
      </c>
      <c r="Z417" s="249"/>
      <c r="AA417" s="249"/>
      <c r="AB417" s="249"/>
      <c r="AC417" s="249"/>
      <c r="AD417" s="249"/>
      <c r="AE417" s="249"/>
      <c r="AF417" s="249"/>
      <c r="AG417"/>
      <c r="AH417" s="1"/>
      <c r="AI417" s="1"/>
      <c r="AJ417" s="10">
        <v>1</v>
      </c>
      <c r="AK417" s="1"/>
      <c r="AL417" s="1"/>
    </row>
    <row r="418" spans="2:38" s="246" customFormat="1" ht="69.95" customHeight="1" x14ac:dyDescent="0.25">
      <c r="B418" s="303" t="s">
        <v>20005</v>
      </c>
      <c r="C418" s="262">
        <v>43</v>
      </c>
      <c r="D418" s="263" t="s">
        <v>24802</v>
      </c>
      <c r="E418" s="264" t="s">
        <v>24803</v>
      </c>
      <c r="F418" s="264" t="s">
        <v>24571</v>
      </c>
      <c r="G418" s="264" t="s">
        <v>24730</v>
      </c>
      <c r="H418" s="265" t="s">
        <v>21372</v>
      </c>
      <c r="I418" s="264" t="s">
        <v>21373</v>
      </c>
      <c r="J418" s="264" t="s">
        <v>24804</v>
      </c>
      <c r="K418" s="265" t="s">
        <v>21375</v>
      </c>
      <c r="L418" s="264" t="s">
        <v>21376</v>
      </c>
      <c r="M418" s="264" t="s">
        <v>24805</v>
      </c>
      <c r="N418" s="264" t="s">
        <v>21378</v>
      </c>
      <c r="O418" s="264" t="s">
        <v>21379</v>
      </c>
      <c r="P418" s="264" t="s">
        <v>24806</v>
      </c>
      <c r="Q418" s="265" t="s">
        <v>24580</v>
      </c>
      <c r="R418" s="264" t="s">
        <v>21381</v>
      </c>
      <c r="S418" s="266" t="s">
        <v>21382</v>
      </c>
      <c r="T418" s="266" t="s">
        <v>21383</v>
      </c>
      <c r="U418" s="266" t="s">
        <v>24807</v>
      </c>
      <c r="Z418" s="249"/>
      <c r="AA418" s="249"/>
      <c r="AB418" s="249"/>
      <c r="AC418" s="249"/>
      <c r="AD418" s="249"/>
      <c r="AE418" s="249"/>
      <c r="AF418" s="249"/>
      <c r="AG418"/>
      <c r="AH418" s="1"/>
      <c r="AI418" s="1"/>
      <c r="AJ418" s="10">
        <v>1</v>
      </c>
      <c r="AK418" s="1"/>
      <c r="AL418" s="1"/>
    </row>
    <row r="419" spans="2:38" s="246" customFormat="1" ht="69.95" customHeight="1" x14ac:dyDescent="0.25">
      <c r="B419" s="303" t="s">
        <v>20005</v>
      </c>
      <c r="C419" s="271">
        <v>44</v>
      </c>
      <c r="D419" s="263" t="s">
        <v>24808</v>
      </c>
      <c r="E419" s="272" t="s">
        <v>24809</v>
      </c>
      <c r="F419" s="272" t="s">
        <v>24571</v>
      </c>
      <c r="G419" s="272" t="s">
        <v>24572</v>
      </c>
      <c r="H419" s="273" t="s">
        <v>21390</v>
      </c>
      <c r="I419" s="272" t="s">
        <v>21391</v>
      </c>
      <c r="J419" s="272" t="s">
        <v>24810</v>
      </c>
      <c r="K419" s="273" t="s">
        <v>21393</v>
      </c>
      <c r="L419" s="272" t="s">
        <v>21394</v>
      </c>
      <c r="M419" s="272" t="s">
        <v>21395</v>
      </c>
      <c r="N419" s="272" t="s">
        <v>21396</v>
      </c>
      <c r="O419" s="272" t="s">
        <v>21397</v>
      </c>
      <c r="P419" s="272" t="s">
        <v>24811</v>
      </c>
      <c r="Q419" s="273" t="s">
        <v>24587</v>
      </c>
      <c r="R419" s="272" t="s">
        <v>21399</v>
      </c>
      <c r="S419" s="274" t="s">
        <v>21400</v>
      </c>
      <c r="T419" s="274" t="s">
        <v>22718</v>
      </c>
      <c r="U419" s="274" t="s">
        <v>24812</v>
      </c>
      <c r="Z419" s="249"/>
      <c r="AA419" s="249"/>
      <c r="AB419" s="249"/>
      <c r="AC419" s="249"/>
      <c r="AD419" s="249"/>
      <c r="AE419" s="249"/>
      <c r="AF419" s="249"/>
      <c r="AG419"/>
      <c r="AH419" s="1"/>
      <c r="AI419" s="1"/>
      <c r="AJ419" s="10">
        <v>1</v>
      </c>
      <c r="AK419" s="1"/>
      <c r="AL419" s="1"/>
    </row>
    <row r="420" spans="2:38" s="246" customFormat="1" ht="69.95" customHeight="1" x14ac:dyDescent="0.25">
      <c r="B420" s="303" t="s">
        <v>20005</v>
      </c>
      <c r="C420" s="262">
        <v>45</v>
      </c>
      <c r="D420" s="263" t="s">
        <v>24813</v>
      </c>
      <c r="E420" s="264" t="s">
        <v>24814</v>
      </c>
      <c r="F420" s="264" t="s">
        <v>24624</v>
      </c>
      <c r="G420" s="264" t="s">
        <v>24662</v>
      </c>
      <c r="H420" s="265" t="s">
        <v>24815</v>
      </c>
      <c r="I420" s="264" t="s">
        <v>24816</v>
      </c>
      <c r="J420" s="264" t="s">
        <v>24817</v>
      </c>
      <c r="K420" s="265" t="s">
        <v>24578</v>
      </c>
      <c r="L420" s="264" t="s">
        <v>21456</v>
      </c>
      <c r="M420" s="264" t="s">
        <v>22754</v>
      </c>
      <c r="N420" s="264" t="s">
        <v>24818</v>
      </c>
      <c r="O420" s="264" t="s">
        <v>24819</v>
      </c>
      <c r="P420" s="264" t="s">
        <v>24820</v>
      </c>
      <c r="Q420" s="265" t="s">
        <v>24587</v>
      </c>
      <c r="R420" s="264" t="s">
        <v>21216</v>
      </c>
      <c r="S420" s="266" t="s">
        <v>21217</v>
      </c>
      <c r="T420" s="266" t="s">
        <v>20897</v>
      </c>
      <c r="U420" s="266" t="s">
        <v>24821</v>
      </c>
      <c r="Z420" s="249"/>
      <c r="AA420" s="249"/>
      <c r="AB420" s="249"/>
      <c r="AC420" s="249"/>
      <c r="AD420" s="249"/>
      <c r="AE420" s="249"/>
      <c r="AF420" s="249"/>
      <c r="AG420"/>
      <c r="AH420" s="1"/>
      <c r="AI420" s="1"/>
      <c r="AJ420" s="10">
        <v>1</v>
      </c>
      <c r="AK420" s="1"/>
      <c r="AL420" s="1"/>
    </row>
    <row r="421" spans="2:38" s="246" customFormat="1" ht="69.95" customHeight="1" x14ac:dyDescent="0.25">
      <c r="B421" s="303" t="s">
        <v>20005</v>
      </c>
      <c r="C421" s="271">
        <v>46</v>
      </c>
      <c r="D421" s="263" t="s">
        <v>24822</v>
      </c>
      <c r="E421" s="272" t="s">
        <v>24823</v>
      </c>
      <c r="F421" s="272" t="s">
        <v>24624</v>
      </c>
      <c r="G421" s="272" t="s">
        <v>24824</v>
      </c>
      <c r="H421" s="273" t="s">
        <v>24825</v>
      </c>
      <c r="I421" s="272" t="s">
        <v>24826</v>
      </c>
      <c r="J421" s="272" t="s">
        <v>24827</v>
      </c>
      <c r="K421" s="273" t="s">
        <v>24828</v>
      </c>
      <c r="L421" s="272" t="s">
        <v>20930</v>
      </c>
      <c r="M421" s="272" t="s">
        <v>22754</v>
      </c>
      <c r="N421" s="272" t="s">
        <v>24829</v>
      </c>
      <c r="O421" s="272" t="s">
        <v>24830</v>
      </c>
      <c r="P421" s="272" t="s">
        <v>24831</v>
      </c>
      <c r="Q421" s="273" t="s">
        <v>24587</v>
      </c>
      <c r="R421" s="272" t="s">
        <v>20895</v>
      </c>
      <c r="S421" s="274" t="s">
        <v>20896</v>
      </c>
      <c r="T421" s="274" t="s">
        <v>21200</v>
      </c>
      <c r="U421" s="274" t="s">
        <v>24832</v>
      </c>
      <c r="Z421" s="249"/>
      <c r="AA421" s="249"/>
      <c r="AB421" s="249"/>
      <c r="AC421" s="249"/>
      <c r="AD421" s="249"/>
      <c r="AE421" s="249"/>
      <c r="AF421" s="249"/>
      <c r="AG421"/>
      <c r="AH421" s="1"/>
      <c r="AI421" s="1"/>
      <c r="AJ421" s="10">
        <v>1</v>
      </c>
      <c r="AK421" s="1"/>
      <c r="AL421" s="1"/>
    </row>
    <row r="422" spans="2:38" s="246" customFormat="1" ht="69.95" customHeight="1" x14ac:dyDescent="0.25">
      <c r="B422" s="303" t="s">
        <v>20005</v>
      </c>
      <c r="C422" s="262">
        <v>47</v>
      </c>
      <c r="D422" s="263" t="s">
        <v>24833</v>
      </c>
      <c r="E422" s="264" t="s">
        <v>24834</v>
      </c>
      <c r="F422" s="264" t="s">
        <v>24624</v>
      </c>
      <c r="G422" s="264" t="s">
        <v>24662</v>
      </c>
      <c r="H422" s="265" t="s">
        <v>24835</v>
      </c>
      <c r="I422" s="264" t="s">
        <v>24836</v>
      </c>
      <c r="J422" s="264" t="s">
        <v>24837</v>
      </c>
      <c r="K422" s="265" t="s">
        <v>24707</v>
      </c>
      <c r="L422" s="264" t="s">
        <v>21456</v>
      </c>
      <c r="M422" s="264" t="s">
        <v>22754</v>
      </c>
      <c r="N422" s="264" t="s">
        <v>24838</v>
      </c>
      <c r="O422" s="264" t="s">
        <v>24839</v>
      </c>
      <c r="P422" s="264" t="s">
        <v>24840</v>
      </c>
      <c r="Q422" s="265" t="s">
        <v>24587</v>
      </c>
      <c r="R422" s="264" t="s">
        <v>21216</v>
      </c>
      <c r="S422" s="266" t="s">
        <v>21217</v>
      </c>
      <c r="T422" s="266" t="s">
        <v>20954</v>
      </c>
      <c r="U422" s="266" t="s">
        <v>24841</v>
      </c>
      <c r="Z422" s="249"/>
      <c r="AA422" s="249"/>
      <c r="AB422" s="249"/>
      <c r="AC422" s="249"/>
      <c r="AD422" s="249"/>
      <c r="AE422" s="249"/>
      <c r="AF422" s="249"/>
      <c r="AG422"/>
      <c r="AH422" s="1"/>
      <c r="AI422" s="1"/>
      <c r="AJ422" s="10">
        <v>1</v>
      </c>
      <c r="AK422" s="1"/>
      <c r="AL422" s="1"/>
    </row>
    <row r="423" spans="2:38" s="246" customFormat="1" ht="69.95" customHeight="1" x14ac:dyDescent="0.25">
      <c r="B423" s="303" t="s">
        <v>20005</v>
      </c>
      <c r="C423" s="271">
        <v>48</v>
      </c>
      <c r="D423" s="263" t="s">
        <v>24842</v>
      </c>
      <c r="E423" s="272" t="s">
        <v>24843</v>
      </c>
      <c r="F423" s="272" t="s">
        <v>24624</v>
      </c>
      <c r="G423" s="272" t="s">
        <v>24625</v>
      </c>
      <c r="H423" s="273" t="s">
        <v>24844</v>
      </c>
      <c r="I423" s="272" t="s">
        <v>24845</v>
      </c>
      <c r="J423" s="272" t="s">
        <v>24846</v>
      </c>
      <c r="K423" s="273" t="s">
        <v>24847</v>
      </c>
      <c r="L423" s="272" t="s">
        <v>21656</v>
      </c>
      <c r="M423" s="272" t="s">
        <v>21642</v>
      </c>
      <c r="N423" s="272" t="s">
        <v>24848</v>
      </c>
      <c r="O423" s="272" t="s">
        <v>24849</v>
      </c>
      <c r="P423" s="272" t="s">
        <v>24850</v>
      </c>
      <c r="Q423" s="273" t="s">
        <v>24587</v>
      </c>
      <c r="R423" s="272" t="s">
        <v>21660</v>
      </c>
      <c r="S423" s="274" t="s">
        <v>21661</v>
      </c>
      <c r="T423" s="274" t="s">
        <v>24851</v>
      </c>
      <c r="U423" s="274" t="s">
        <v>24852</v>
      </c>
      <c r="Z423" s="249"/>
      <c r="AA423" s="249"/>
      <c r="AB423" s="249"/>
      <c r="AC423" s="249"/>
      <c r="AD423" s="249"/>
      <c r="AE423" s="249"/>
      <c r="AF423" s="249"/>
      <c r="AG423"/>
      <c r="AH423" s="1"/>
      <c r="AI423" s="1"/>
      <c r="AJ423" s="10">
        <v>1</v>
      </c>
      <c r="AK423" s="1"/>
      <c r="AL423" s="1"/>
    </row>
    <row r="424" spans="2:38" s="246" customFormat="1" ht="69.95" customHeight="1" x14ac:dyDescent="0.25">
      <c r="B424" s="303" t="s">
        <v>20005</v>
      </c>
      <c r="C424" s="262">
        <v>49</v>
      </c>
      <c r="D424" s="263" t="s">
        <v>24853</v>
      </c>
      <c r="E424" s="264" t="s">
        <v>24854</v>
      </c>
      <c r="F424" s="264" t="s">
        <v>24624</v>
      </c>
      <c r="G424" s="264" t="s">
        <v>24662</v>
      </c>
      <c r="H424" s="265" t="s">
        <v>24855</v>
      </c>
      <c r="I424" s="264" t="s">
        <v>24856</v>
      </c>
      <c r="J424" s="264" t="s">
        <v>24857</v>
      </c>
      <c r="K424" s="265" t="s">
        <v>23447</v>
      </c>
      <c r="L424" s="264" t="s">
        <v>21576</v>
      </c>
      <c r="M424" s="264" t="s">
        <v>23754</v>
      </c>
      <c r="N424" s="264" t="s">
        <v>24858</v>
      </c>
      <c r="O424" s="264" t="s">
        <v>24859</v>
      </c>
      <c r="P424" s="264" t="s">
        <v>24860</v>
      </c>
      <c r="Q424" s="265" t="s">
        <v>24587</v>
      </c>
      <c r="R424" s="264" t="s">
        <v>21581</v>
      </c>
      <c r="S424" s="266" t="s">
        <v>21582</v>
      </c>
      <c r="T424" s="266" t="s">
        <v>21583</v>
      </c>
      <c r="U424" s="266" t="s">
        <v>24861</v>
      </c>
      <c r="Z424" s="249"/>
      <c r="AA424" s="249"/>
      <c r="AB424" s="249"/>
      <c r="AC424" s="249"/>
      <c r="AD424" s="249"/>
      <c r="AE424" s="249"/>
      <c r="AF424" s="249"/>
      <c r="AG424"/>
      <c r="AH424" s="1"/>
      <c r="AI424" s="1"/>
      <c r="AJ424" s="10">
        <v>1</v>
      </c>
      <c r="AK424" s="1"/>
      <c r="AL424" s="1"/>
    </row>
    <row r="425" spans="2:38" s="246" customFormat="1" ht="69.95" customHeight="1" x14ac:dyDescent="0.25">
      <c r="B425" s="303" t="s">
        <v>20005</v>
      </c>
      <c r="C425" s="271">
        <v>50</v>
      </c>
      <c r="D425" s="263" t="s">
        <v>24862</v>
      </c>
      <c r="E425" s="272" t="s">
        <v>24863</v>
      </c>
      <c r="F425" s="272" t="s">
        <v>24624</v>
      </c>
      <c r="G425" s="272" t="s">
        <v>24625</v>
      </c>
      <c r="H425" s="273" t="s">
        <v>24864</v>
      </c>
      <c r="I425" s="272" t="s">
        <v>24865</v>
      </c>
      <c r="J425" s="272" t="s">
        <v>24866</v>
      </c>
      <c r="K425" s="273" t="s">
        <v>21878</v>
      </c>
      <c r="L425" s="272" t="s">
        <v>21141</v>
      </c>
      <c r="M425" s="272" t="s">
        <v>22572</v>
      </c>
      <c r="N425" s="272" t="s">
        <v>24867</v>
      </c>
      <c r="O425" s="272" t="s">
        <v>24868</v>
      </c>
      <c r="P425" s="272" t="s">
        <v>24869</v>
      </c>
      <c r="Q425" s="273" t="s">
        <v>24587</v>
      </c>
      <c r="R425" s="272" t="s">
        <v>20952</v>
      </c>
      <c r="S425" s="274" t="s">
        <v>20953</v>
      </c>
      <c r="T425" s="274" t="s">
        <v>20897</v>
      </c>
      <c r="U425" s="274" t="s">
        <v>24870</v>
      </c>
      <c r="Z425" s="249"/>
      <c r="AA425" s="249"/>
      <c r="AB425" s="249"/>
      <c r="AC425" s="249"/>
      <c r="AD425" s="249"/>
      <c r="AE425" s="249"/>
      <c r="AF425" s="249"/>
      <c r="AG425"/>
      <c r="AH425" s="1"/>
      <c r="AI425" s="1"/>
      <c r="AJ425" s="10">
        <v>1</v>
      </c>
      <c r="AK425" s="1"/>
      <c r="AL425" s="1"/>
    </row>
    <row r="426" spans="2:38" s="246" customFormat="1" ht="69.95" customHeight="1" x14ac:dyDescent="0.25">
      <c r="B426" s="303" t="s">
        <v>20005</v>
      </c>
      <c r="C426" s="262">
        <v>51</v>
      </c>
      <c r="D426" s="263" t="s">
        <v>24871</v>
      </c>
      <c r="E426" s="264" t="s">
        <v>24872</v>
      </c>
      <c r="F426" s="264" t="s">
        <v>24624</v>
      </c>
      <c r="G426" s="264" t="s">
        <v>24748</v>
      </c>
      <c r="H426" s="265" t="s">
        <v>24873</v>
      </c>
      <c r="I426" s="264" t="s">
        <v>24874</v>
      </c>
      <c r="J426" s="264" t="s">
        <v>24875</v>
      </c>
      <c r="K426" s="265" t="s">
        <v>24876</v>
      </c>
      <c r="L426" s="264" t="s">
        <v>24877</v>
      </c>
      <c r="M426" s="264" t="s">
        <v>24878</v>
      </c>
      <c r="N426" s="264" t="s">
        <v>24879</v>
      </c>
      <c r="O426" s="264" t="s">
        <v>24880</v>
      </c>
      <c r="P426" s="264" t="s">
        <v>24881</v>
      </c>
      <c r="Q426" s="265" t="s">
        <v>24587</v>
      </c>
      <c r="R426" s="264" t="s">
        <v>20952</v>
      </c>
      <c r="S426" s="266" t="s">
        <v>20953</v>
      </c>
      <c r="T426" s="266" t="s">
        <v>21617</v>
      </c>
      <c r="U426" s="266" t="s">
        <v>24882</v>
      </c>
      <c r="Z426" s="249"/>
      <c r="AA426" s="249"/>
      <c r="AB426" s="249"/>
      <c r="AC426" s="249"/>
      <c r="AD426" s="249"/>
      <c r="AE426" s="249"/>
      <c r="AF426" s="249"/>
      <c r="AG426"/>
      <c r="AH426" s="1"/>
      <c r="AI426" s="1"/>
      <c r="AJ426" s="10">
        <v>1</v>
      </c>
      <c r="AK426" s="1"/>
      <c r="AL426" s="1"/>
    </row>
    <row r="427" spans="2:38" s="246" customFormat="1" ht="69.95" customHeight="1" x14ac:dyDescent="0.25">
      <c r="B427" s="303" t="s">
        <v>20005</v>
      </c>
      <c r="C427" s="271">
        <v>52</v>
      </c>
      <c r="D427" s="263" t="s">
        <v>24883</v>
      </c>
      <c r="E427" s="272" t="s">
        <v>24884</v>
      </c>
      <c r="F427" s="272" t="s">
        <v>24624</v>
      </c>
      <c r="G427" s="272" t="s">
        <v>24662</v>
      </c>
      <c r="H427" s="273" t="s">
        <v>24885</v>
      </c>
      <c r="I427" s="272" t="s">
        <v>24886</v>
      </c>
      <c r="J427" s="272" t="s">
        <v>24887</v>
      </c>
      <c r="K427" s="273" t="s">
        <v>24847</v>
      </c>
      <c r="L427" s="272" t="s">
        <v>21656</v>
      </c>
      <c r="M427" s="272" t="s">
        <v>21642</v>
      </c>
      <c r="N427" s="272" t="s">
        <v>24888</v>
      </c>
      <c r="O427" s="272" t="s">
        <v>24889</v>
      </c>
      <c r="P427" s="272" t="s">
        <v>24890</v>
      </c>
      <c r="Q427" s="273" t="s">
        <v>24587</v>
      </c>
      <c r="R427" s="272" t="s">
        <v>21660</v>
      </c>
      <c r="S427" s="274" t="s">
        <v>21661</v>
      </c>
      <c r="T427" s="274" t="s">
        <v>22321</v>
      </c>
      <c r="U427" s="274" t="s">
        <v>24891</v>
      </c>
      <c r="Z427" s="249"/>
      <c r="AA427" s="249"/>
      <c r="AB427" s="249"/>
      <c r="AC427" s="249"/>
      <c r="AD427" s="249"/>
      <c r="AE427" s="249"/>
      <c r="AF427" s="249"/>
      <c r="AG427"/>
      <c r="AH427" s="1"/>
      <c r="AI427" s="1"/>
      <c r="AJ427" s="10">
        <v>1</v>
      </c>
      <c r="AK427" s="1"/>
      <c r="AL427" s="1"/>
    </row>
    <row r="428" spans="2:38" s="246" customFormat="1" ht="69.95" customHeight="1" x14ac:dyDescent="0.25">
      <c r="B428" s="303" t="s">
        <v>20005</v>
      </c>
      <c r="C428" s="262">
        <v>53</v>
      </c>
      <c r="D428" s="263" t="s">
        <v>24892</v>
      </c>
      <c r="E428" s="264" t="s">
        <v>24893</v>
      </c>
      <c r="F428" s="264" t="s">
        <v>24624</v>
      </c>
      <c r="G428" s="264" t="s">
        <v>24787</v>
      </c>
      <c r="H428" s="265" t="s">
        <v>24894</v>
      </c>
      <c r="I428" s="264" t="s">
        <v>24895</v>
      </c>
      <c r="J428" s="264" t="s">
        <v>24896</v>
      </c>
      <c r="K428" s="265" t="s">
        <v>24897</v>
      </c>
      <c r="L428" s="264" t="s">
        <v>21484</v>
      </c>
      <c r="M428" s="264" t="s">
        <v>21499</v>
      </c>
      <c r="N428" s="264" t="s">
        <v>24898</v>
      </c>
      <c r="O428" s="264" t="s">
        <v>24899</v>
      </c>
      <c r="P428" s="264" t="s">
        <v>24900</v>
      </c>
      <c r="Q428" s="265" t="s">
        <v>24587</v>
      </c>
      <c r="R428" s="264" t="s">
        <v>20916</v>
      </c>
      <c r="S428" s="266" t="s">
        <v>20917</v>
      </c>
      <c r="T428" s="266" t="s">
        <v>21200</v>
      </c>
      <c r="U428" s="266" t="s">
        <v>24901</v>
      </c>
      <c r="Z428" s="249"/>
      <c r="AA428" s="249"/>
      <c r="AB428" s="249"/>
      <c r="AC428" s="249"/>
      <c r="AD428" s="249"/>
      <c r="AE428" s="249"/>
      <c r="AF428" s="249"/>
      <c r="AG428"/>
      <c r="AH428" s="1"/>
      <c r="AI428" s="1"/>
      <c r="AJ428" s="10">
        <v>1</v>
      </c>
      <c r="AK428" s="1"/>
      <c r="AL428" s="1"/>
    </row>
    <row r="429" spans="2:38" s="246" customFormat="1" ht="69.95" customHeight="1" x14ac:dyDescent="0.25">
      <c r="B429" s="303" t="s">
        <v>20005</v>
      </c>
      <c r="C429" s="271">
        <v>54</v>
      </c>
      <c r="D429" s="263" t="s">
        <v>24902</v>
      </c>
      <c r="E429" s="272" t="s">
        <v>24903</v>
      </c>
      <c r="F429" s="272" t="s">
        <v>24571</v>
      </c>
      <c r="G429" s="272" t="s">
        <v>24730</v>
      </c>
      <c r="H429" s="273" t="s">
        <v>21508</v>
      </c>
      <c r="I429" s="272" t="s">
        <v>21509</v>
      </c>
      <c r="J429" s="272" t="s">
        <v>24904</v>
      </c>
      <c r="K429" s="273" t="s">
        <v>24905</v>
      </c>
      <c r="L429" s="272" t="s">
        <v>21512</v>
      </c>
      <c r="M429" s="272" t="s">
        <v>22318</v>
      </c>
      <c r="N429" s="272" t="s">
        <v>21514</v>
      </c>
      <c r="O429" s="272" t="s">
        <v>21515</v>
      </c>
      <c r="P429" s="272" t="s">
        <v>24906</v>
      </c>
      <c r="Q429" s="273" t="s">
        <v>24907</v>
      </c>
      <c r="R429" s="272" t="s">
        <v>20916</v>
      </c>
      <c r="S429" s="274" t="s">
        <v>20917</v>
      </c>
      <c r="T429" s="274" t="s">
        <v>21200</v>
      </c>
      <c r="U429" s="274" t="s">
        <v>24908</v>
      </c>
      <c r="Z429" s="249"/>
      <c r="AA429" s="249"/>
      <c r="AB429" s="249"/>
      <c r="AC429" s="249"/>
      <c r="AD429" s="249"/>
      <c r="AE429" s="249"/>
      <c r="AF429" s="249"/>
      <c r="AG429"/>
      <c r="AH429" s="1"/>
      <c r="AI429" s="1"/>
      <c r="AJ429" s="10">
        <v>1</v>
      </c>
      <c r="AK429" s="1"/>
      <c r="AL429" s="1"/>
    </row>
    <row r="430" spans="2:38" s="246" customFormat="1" ht="69.95" customHeight="1" x14ac:dyDescent="0.25">
      <c r="B430" s="303" t="s">
        <v>20005</v>
      </c>
      <c r="C430" s="262">
        <v>55</v>
      </c>
      <c r="D430" s="263" t="s">
        <v>24909</v>
      </c>
      <c r="E430" s="264" t="s">
        <v>24910</v>
      </c>
      <c r="F430" s="264" t="s">
        <v>24624</v>
      </c>
      <c r="G430" s="264" t="s">
        <v>24625</v>
      </c>
      <c r="H430" s="265" t="s">
        <v>24911</v>
      </c>
      <c r="I430" s="264" t="s">
        <v>24912</v>
      </c>
      <c r="J430" s="264" t="s">
        <v>24913</v>
      </c>
      <c r="K430" s="265" t="s">
        <v>24914</v>
      </c>
      <c r="L430" s="264" t="s">
        <v>24915</v>
      </c>
      <c r="M430" s="264" t="s">
        <v>24916</v>
      </c>
      <c r="N430" s="264" t="s">
        <v>24917</v>
      </c>
      <c r="O430" s="264" t="s">
        <v>24918</v>
      </c>
      <c r="P430" s="264" t="s">
        <v>24919</v>
      </c>
      <c r="Q430" s="265" t="s">
        <v>24587</v>
      </c>
      <c r="R430" s="264" t="s">
        <v>20895</v>
      </c>
      <c r="S430" s="266" t="s">
        <v>20896</v>
      </c>
      <c r="T430" s="266" t="s">
        <v>20897</v>
      </c>
      <c r="U430" s="266" t="s">
        <v>24920</v>
      </c>
      <c r="Z430" s="249"/>
      <c r="AA430" s="249"/>
      <c r="AB430" s="249"/>
      <c r="AC430" s="249"/>
      <c r="AD430" s="249"/>
      <c r="AE430" s="249"/>
      <c r="AF430" s="249"/>
      <c r="AG430"/>
      <c r="AH430" s="1"/>
      <c r="AI430" s="1"/>
      <c r="AJ430" s="10">
        <v>1</v>
      </c>
      <c r="AK430" s="1"/>
      <c r="AL430" s="1"/>
    </row>
    <row r="431" spans="2:38" s="246" customFormat="1" ht="69.95" customHeight="1" x14ac:dyDescent="0.25">
      <c r="B431" s="303" t="s">
        <v>20005</v>
      </c>
      <c r="C431" s="271">
        <v>56</v>
      </c>
      <c r="D431" s="263" t="s">
        <v>24921</v>
      </c>
      <c r="E431" s="272" t="s">
        <v>24922</v>
      </c>
      <c r="F431" s="272" t="s">
        <v>24571</v>
      </c>
      <c r="G431" s="272" t="s">
        <v>24730</v>
      </c>
      <c r="H431" s="273" t="s">
        <v>21572</v>
      </c>
      <c r="I431" s="272" t="s">
        <v>21573</v>
      </c>
      <c r="J431" s="272" t="s">
        <v>21574</v>
      </c>
      <c r="K431" s="273" t="s">
        <v>21575</v>
      </c>
      <c r="L431" s="272" t="s">
        <v>21576</v>
      </c>
      <c r="M431" s="272" t="s">
        <v>21577</v>
      </c>
      <c r="N431" s="272" t="s">
        <v>21578</v>
      </c>
      <c r="O431" s="272" t="s">
        <v>21579</v>
      </c>
      <c r="P431" s="272" t="s">
        <v>21580</v>
      </c>
      <c r="Q431" s="273" t="s">
        <v>24587</v>
      </c>
      <c r="R431" s="272" t="s">
        <v>21581</v>
      </c>
      <c r="S431" s="274" t="s">
        <v>21582</v>
      </c>
      <c r="T431" s="274" t="s">
        <v>21583</v>
      </c>
      <c r="U431" s="274" t="s">
        <v>23448</v>
      </c>
      <c r="Z431" s="249"/>
      <c r="AA431" s="249"/>
      <c r="AB431" s="249"/>
      <c r="AC431" s="249"/>
      <c r="AD431" s="249"/>
      <c r="AE431" s="249"/>
      <c r="AF431" s="249"/>
      <c r="AG431"/>
      <c r="AH431" s="1"/>
      <c r="AI431" s="1"/>
      <c r="AJ431" s="10">
        <v>1</v>
      </c>
      <c r="AK431" s="1"/>
      <c r="AL431" s="1"/>
    </row>
    <row r="432" spans="2:38" s="246" customFormat="1" ht="69.95" customHeight="1" x14ac:dyDescent="0.25">
      <c r="B432" s="303" t="s">
        <v>20005</v>
      </c>
      <c r="C432" s="262">
        <v>57</v>
      </c>
      <c r="D432" s="263" t="s">
        <v>24923</v>
      </c>
      <c r="E432" s="264" t="s">
        <v>24924</v>
      </c>
      <c r="F432" s="264" t="s">
        <v>24624</v>
      </c>
      <c r="G432" s="264" t="s">
        <v>24787</v>
      </c>
      <c r="H432" s="265" t="s">
        <v>24925</v>
      </c>
      <c r="I432" s="264" t="s">
        <v>24926</v>
      </c>
      <c r="J432" s="264" t="s">
        <v>24927</v>
      </c>
      <c r="K432" s="265" t="s">
        <v>24789</v>
      </c>
      <c r="L432" s="264" t="s">
        <v>24790</v>
      </c>
      <c r="M432" s="264" t="s">
        <v>21126</v>
      </c>
      <c r="N432" s="264" t="s">
        <v>24928</v>
      </c>
      <c r="O432" s="264" t="s">
        <v>24929</v>
      </c>
      <c r="P432" s="264" t="s">
        <v>24930</v>
      </c>
      <c r="Q432" s="265" t="s">
        <v>24587</v>
      </c>
      <c r="R432" s="264" t="s">
        <v>21216</v>
      </c>
      <c r="S432" s="266" t="s">
        <v>21217</v>
      </c>
      <c r="T432" s="266" t="s">
        <v>20897</v>
      </c>
      <c r="U432" s="266" t="s">
        <v>24931</v>
      </c>
      <c r="Z432" s="249"/>
      <c r="AA432" s="249"/>
      <c r="AB432" s="249"/>
      <c r="AC432" s="249"/>
      <c r="AD432" s="249"/>
      <c r="AE432" s="249"/>
      <c r="AF432" s="249"/>
      <c r="AG432"/>
      <c r="AH432" s="1"/>
      <c r="AI432" s="1"/>
      <c r="AJ432" s="10">
        <v>1</v>
      </c>
      <c r="AK432" s="1"/>
      <c r="AL432" s="1"/>
    </row>
    <row r="433" spans="2:38" s="246" customFormat="1" ht="69.95" customHeight="1" x14ac:dyDescent="0.25">
      <c r="B433" s="303" t="s">
        <v>20005</v>
      </c>
      <c r="C433" s="271">
        <v>58</v>
      </c>
      <c r="D433" s="263" t="s">
        <v>24932</v>
      </c>
      <c r="E433" s="272" t="s">
        <v>24933</v>
      </c>
      <c r="F433" s="272" t="s">
        <v>24571</v>
      </c>
      <c r="G433" s="272" t="s">
        <v>24739</v>
      </c>
      <c r="H433" s="273" t="s">
        <v>21638</v>
      </c>
      <c r="I433" s="272" t="s">
        <v>21639</v>
      </c>
      <c r="J433" s="272" t="s">
        <v>24934</v>
      </c>
      <c r="K433" s="273" t="s">
        <v>24935</v>
      </c>
      <c r="L433" s="272" t="s">
        <v>21512</v>
      </c>
      <c r="M433" s="272" t="s">
        <v>21513</v>
      </c>
      <c r="N433" s="272" t="s">
        <v>21643</v>
      </c>
      <c r="O433" s="272" t="s">
        <v>21644</v>
      </c>
      <c r="P433" s="272" t="s">
        <v>23773</v>
      </c>
      <c r="Q433" s="273" t="s">
        <v>24580</v>
      </c>
      <c r="R433" s="272" t="s">
        <v>20916</v>
      </c>
      <c r="S433" s="274" t="s">
        <v>20917</v>
      </c>
      <c r="T433" s="274" t="s">
        <v>20954</v>
      </c>
      <c r="U433" s="274" t="s">
        <v>24936</v>
      </c>
      <c r="Z433" s="249"/>
      <c r="AA433" s="249"/>
      <c r="AB433" s="249"/>
      <c r="AC433" s="249"/>
      <c r="AD433" s="249"/>
      <c r="AE433" s="249"/>
      <c r="AF433" s="249"/>
      <c r="AG433"/>
      <c r="AH433" s="1"/>
      <c r="AI433" s="1"/>
      <c r="AJ433" s="10">
        <v>1</v>
      </c>
      <c r="AK433" s="1"/>
      <c r="AL433" s="1"/>
    </row>
    <row r="434" spans="2:38" s="246" customFormat="1" ht="69.95" customHeight="1" x14ac:dyDescent="0.25">
      <c r="B434" s="303" t="s">
        <v>20005</v>
      </c>
      <c r="C434" s="262">
        <v>59</v>
      </c>
      <c r="D434" s="263" t="s">
        <v>24937</v>
      </c>
      <c r="E434" s="264" t="s">
        <v>24938</v>
      </c>
      <c r="F434" s="264" t="s">
        <v>24571</v>
      </c>
      <c r="G434" s="264" t="s">
        <v>24739</v>
      </c>
      <c r="H434" s="265" t="s">
        <v>21652</v>
      </c>
      <c r="I434" s="264" t="s">
        <v>21653</v>
      </c>
      <c r="J434" s="264" t="s">
        <v>21654</v>
      </c>
      <c r="K434" s="265" t="s">
        <v>24847</v>
      </c>
      <c r="L434" s="264" t="s">
        <v>21656</v>
      </c>
      <c r="M434" s="264" t="s">
        <v>23433</v>
      </c>
      <c r="N434" s="264" t="s">
        <v>21657</v>
      </c>
      <c r="O434" s="264" t="s">
        <v>21658</v>
      </c>
      <c r="P434" s="264" t="s">
        <v>24939</v>
      </c>
      <c r="Q434" s="265" t="s">
        <v>24587</v>
      </c>
      <c r="R434" s="264" t="s">
        <v>21660</v>
      </c>
      <c r="S434" s="266" t="s">
        <v>21661</v>
      </c>
      <c r="T434" s="266" t="s">
        <v>22321</v>
      </c>
      <c r="U434" s="266" t="s">
        <v>24940</v>
      </c>
      <c r="Z434" s="249"/>
      <c r="AA434" s="249"/>
      <c r="AB434" s="249"/>
      <c r="AC434" s="249"/>
      <c r="AD434" s="249"/>
      <c r="AE434" s="249"/>
      <c r="AF434" s="249"/>
      <c r="AG434"/>
      <c r="AH434" s="1"/>
      <c r="AI434" s="1"/>
      <c r="AJ434" s="10">
        <v>1</v>
      </c>
      <c r="AK434" s="1"/>
      <c r="AL434" s="1"/>
    </row>
    <row r="435" spans="2:38" s="246" customFormat="1" ht="69.95" customHeight="1" x14ac:dyDescent="0.25">
      <c r="B435" s="303" t="s">
        <v>20005</v>
      </c>
      <c r="C435" s="271">
        <v>60</v>
      </c>
      <c r="D435" s="263" t="s">
        <v>24941</v>
      </c>
      <c r="E435" s="272" t="s">
        <v>24942</v>
      </c>
      <c r="F435" s="272" t="s">
        <v>24624</v>
      </c>
      <c r="G435" s="272" t="s">
        <v>24625</v>
      </c>
      <c r="H435" s="273" t="s">
        <v>24943</v>
      </c>
      <c r="I435" s="272" t="s">
        <v>24944</v>
      </c>
      <c r="J435" s="272" t="s">
        <v>24945</v>
      </c>
      <c r="K435" s="273" t="s">
        <v>24946</v>
      </c>
      <c r="L435" s="272" t="s">
        <v>21125</v>
      </c>
      <c r="M435" s="272" t="s">
        <v>24947</v>
      </c>
      <c r="N435" s="272" t="s">
        <v>24948</v>
      </c>
      <c r="O435" s="272" t="s">
        <v>24949</v>
      </c>
      <c r="P435" s="272" t="s">
        <v>24950</v>
      </c>
      <c r="Q435" s="273" t="s">
        <v>24587</v>
      </c>
      <c r="R435" s="272" t="s">
        <v>20916</v>
      </c>
      <c r="S435" s="274" t="s">
        <v>20917</v>
      </c>
      <c r="T435" s="274" t="s">
        <v>20897</v>
      </c>
      <c r="U435" s="274" t="s">
        <v>24951</v>
      </c>
      <c r="Z435" s="249"/>
      <c r="AA435" s="249"/>
      <c r="AB435" s="249"/>
      <c r="AC435" s="249"/>
      <c r="AD435" s="249"/>
      <c r="AE435" s="249"/>
      <c r="AF435" s="249"/>
      <c r="AG435"/>
      <c r="AH435" s="1"/>
      <c r="AI435" s="1"/>
      <c r="AJ435" s="10">
        <v>1</v>
      </c>
      <c r="AK435" s="1"/>
      <c r="AL435" s="1"/>
    </row>
    <row r="436" spans="2:38" s="246" customFormat="1" ht="30" customHeight="1" x14ac:dyDescent="0.25">
      <c r="B436" s="292" t="s">
        <v>0</v>
      </c>
      <c r="C436" s="292" t="s">
        <v>20720</v>
      </c>
      <c r="D436" s="292" t="s">
        <v>21666</v>
      </c>
      <c r="E436" s="292" t="s">
        <v>20721</v>
      </c>
      <c r="F436" s="292" t="s">
        <v>20722</v>
      </c>
      <c r="G436" s="292" t="s">
        <v>20722</v>
      </c>
      <c r="H436" s="292" t="s">
        <v>20723</v>
      </c>
      <c r="I436" s="292" t="s">
        <v>20724</v>
      </c>
      <c r="J436" s="292" t="s">
        <v>20724</v>
      </c>
      <c r="K436" s="292" t="s">
        <v>20725</v>
      </c>
      <c r="L436" s="292" t="s">
        <v>21667</v>
      </c>
      <c r="M436" s="292" t="s">
        <v>21667</v>
      </c>
      <c r="N436" s="292" t="s">
        <v>20727</v>
      </c>
      <c r="O436" s="292" t="s">
        <v>20728</v>
      </c>
      <c r="P436" s="292" t="s">
        <v>20728</v>
      </c>
      <c r="Q436" s="292" t="s">
        <v>20729</v>
      </c>
      <c r="R436" s="293" t="s">
        <v>20730</v>
      </c>
      <c r="S436" s="292" t="s">
        <v>21668</v>
      </c>
      <c r="T436" s="292" t="s">
        <v>21668</v>
      </c>
      <c r="U436" s="292" t="s">
        <v>21668</v>
      </c>
      <c r="Z436" s="249"/>
      <c r="AA436" s="249"/>
      <c r="AB436" s="249"/>
      <c r="AC436" s="249"/>
      <c r="AD436" s="249"/>
      <c r="AE436" s="249"/>
      <c r="AF436" s="249"/>
      <c r="AG436"/>
      <c r="AH436" s="1"/>
      <c r="AI436" s="1"/>
      <c r="AJ436" s="10">
        <v>1</v>
      </c>
      <c r="AK436" s="1"/>
      <c r="AL436" s="1"/>
    </row>
    <row r="437" spans="2:38" s="246" customFormat="1" ht="69.95" customHeight="1" x14ac:dyDescent="0.25">
      <c r="B437" s="244" t="s">
        <v>19354</v>
      </c>
      <c r="C437" s="271">
        <v>1</v>
      </c>
      <c r="D437" s="263" t="s">
        <v>24952</v>
      </c>
      <c r="E437" s="272" t="s">
        <v>24953</v>
      </c>
      <c r="F437" s="272" t="s">
        <v>24954</v>
      </c>
      <c r="G437" s="272" t="s">
        <v>24955</v>
      </c>
      <c r="H437" s="273" t="s">
        <v>20885</v>
      </c>
      <c r="I437" s="272" t="s">
        <v>20886</v>
      </c>
      <c r="J437" s="272" t="s">
        <v>21765</v>
      </c>
      <c r="K437" s="273" t="s">
        <v>21766</v>
      </c>
      <c r="L437" s="272" t="s">
        <v>20889</v>
      </c>
      <c r="M437" s="272" t="s">
        <v>23957</v>
      </c>
      <c r="N437" s="272" t="s">
        <v>20891</v>
      </c>
      <c r="O437" s="272" t="s">
        <v>20892</v>
      </c>
      <c r="P437" s="272" t="s">
        <v>22415</v>
      </c>
      <c r="Q437" s="273" t="s">
        <v>24956</v>
      </c>
      <c r="R437" s="272" t="s">
        <v>20895</v>
      </c>
      <c r="S437" s="274" t="s">
        <v>20896</v>
      </c>
      <c r="T437" s="274" t="s">
        <v>21200</v>
      </c>
      <c r="U437" s="274" t="s">
        <v>24957</v>
      </c>
      <c r="Z437" s="249"/>
      <c r="AA437" s="249"/>
      <c r="AB437" s="249"/>
      <c r="AC437" s="249"/>
      <c r="AD437" s="249"/>
      <c r="AE437" s="249"/>
      <c r="AF437" s="249"/>
      <c r="AG437"/>
      <c r="AH437" s="1"/>
      <c r="AI437" s="1"/>
      <c r="AJ437" s="10">
        <v>1</v>
      </c>
      <c r="AK437" s="1"/>
      <c r="AL437" s="1"/>
    </row>
    <row r="438" spans="2:38" s="246" customFormat="1" ht="69.95" customHeight="1" x14ac:dyDescent="0.25">
      <c r="B438" s="305" t="s">
        <v>19354</v>
      </c>
      <c r="C438" s="262">
        <v>2</v>
      </c>
      <c r="D438" s="263" t="s">
        <v>24958</v>
      </c>
      <c r="E438" s="264" t="s">
        <v>24959</v>
      </c>
      <c r="F438" s="264" t="s">
        <v>24960</v>
      </c>
      <c r="G438" s="264" t="s">
        <v>24961</v>
      </c>
      <c r="H438" s="265" t="s">
        <v>23965</v>
      </c>
      <c r="I438" s="264" t="s">
        <v>23966</v>
      </c>
      <c r="J438" s="264" t="s">
        <v>23967</v>
      </c>
      <c r="K438" s="265" t="s">
        <v>24962</v>
      </c>
      <c r="L438" s="264" t="s">
        <v>24963</v>
      </c>
      <c r="M438" s="264" t="s">
        <v>24964</v>
      </c>
      <c r="N438" s="264" t="s">
        <v>23969</v>
      </c>
      <c r="O438" s="264" t="s">
        <v>23970</v>
      </c>
      <c r="P438" s="264" t="s">
        <v>24965</v>
      </c>
      <c r="Q438" s="265" t="s">
        <v>24966</v>
      </c>
      <c r="R438" s="264" t="s">
        <v>20916</v>
      </c>
      <c r="S438" s="266" t="s">
        <v>20917</v>
      </c>
      <c r="T438" s="266" t="s">
        <v>21200</v>
      </c>
      <c r="U438" s="266" t="s">
        <v>24967</v>
      </c>
      <c r="Z438" s="249"/>
      <c r="AA438" s="249"/>
      <c r="AB438" s="249"/>
      <c r="AC438" s="249"/>
      <c r="AD438" s="249"/>
      <c r="AE438" s="249"/>
      <c r="AF438" s="249"/>
      <c r="AG438"/>
      <c r="AH438" s="1"/>
      <c r="AI438" s="1"/>
      <c r="AJ438" s="10">
        <v>1</v>
      </c>
      <c r="AK438" s="1"/>
      <c r="AL438" s="1"/>
    </row>
    <row r="439" spans="2:38" s="246" customFormat="1" ht="69.95" customHeight="1" x14ac:dyDescent="0.25">
      <c r="B439" s="244" t="s">
        <v>19354</v>
      </c>
      <c r="C439" s="271">
        <v>3</v>
      </c>
      <c r="D439" s="263" t="s">
        <v>24968</v>
      </c>
      <c r="E439" s="272" t="s">
        <v>24969</v>
      </c>
      <c r="F439" s="272" t="s">
        <v>24954</v>
      </c>
      <c r="G439" s="272" t="s">
        <v>24970</v>
      </c>
      <c r="H439" s="273" t="s">
        <v>20926</v>
      </c>
      <c r="I439" s="272" t="s">
        <v>20927</v>
      </c>
      <c r="J439" s="272" t="s">
        <v>24971</v>
      </c>
      <c r="K439" s="273" t="s">
        <v>24972</v>
      </c>
      <c r="L439" s="272" t="s">
        <v>20930</v>
      </c>
      <c r="M439" s="272" t="s">
        <v>21443</v>
      </c>
      <c r="N439" s="272" t="s">
        <v>20932</v>
      </c>
      <c r="O439" s="272" t="s">
        <v>20933</v>
      </c>
      <c r="P439" s="272" t="s">
        <v>24579</v>
      </c>
      <c r="Q439" s="273" t="s">
        <v>24973</v>
      </c>
      <c r="R439" s="272" t="s">
        <v>20895</v>
      </c>
      <c r="S439" s="274" t="s">
        <v>20896</v>
      </c>
      <c r="T439" s="274" t="s">
        <v>21200</v>
      </c>
      <c r="U439" s="274" t="s">
        <v>24974</v>
      </c>
      <c r="Z439" s="249"/>
      <c r="AA439" s="249"/>
      <c r="AB439" s="249"/>
      <c r="AC439" s="249"/>
      <c r="AD439" s="249"/>
      <c r="AE439" s="249"/>
      <c r="AF439" s="249"/>
      <c r="AG439"/>
      <c r="AH439" s="1"/>
      <c r="AI439" s="1"/>
      <c r="AJ439" s="10">
        <v>1</v>
      </c>
      <c r="AK439" s="1"/>
      <c r="AL439" s="1"/>
    </row>
    <row r="440" spans="2:38" s="246" customFormat="1" ht="69.95" customHeight="1" x14ac:dyDescent="0.25">
      <c r="B440" s="244" t="s">
        <v>19354</v>
      </c>
      <c r="C440" s="262">
        <v>4</v>
      </c>
      <c r="D440" s="263" t="s">
        <v>24975</v>
      </c>
      <c r="E440" s="264" t="s">
        <v>24976</v>
      </c>
      <c r="F440" s="264" t="s">
        <v>24960</v>
      </c>
      <c r="G440" s="264" t="s">
        <v>24977</v>
      </c>
      <c r="H440" s="265" t="s">
        <v>23982</v>
      </c>
      <c r="I440" s="264" t="s">
        <v>23983</v>
      </c>
      <c r="J440" s="264" t="s">
        <v>24978</v>
      </c>
      <c r="K440" s="265" t="s">
        <v>24979</v>
      </c>
      <c r="L440" s="264" t="s">
        <v>23986</v>
      </c>
      <c r="M440" s="264" t="s">
        <v>24980</v>
      </c>
      <c r="N440" s="264" t="s">
        <v>23988</v>
      </c>
      <c r="O440" s="264" t="s">
        <v>23989</v>
      </c>
      <c r="P440" s="264" t="s">
        <v>23990</v>
      </c>
      <c r="Q440" s="265" t="s">
        <v>24966</v>
      </c>
      <c r="R440" s="264" t="s">
        <v>20895</v>
      </c>
      <c r="S440" s="266" t="s">
        <v>20896</v>
      </c>
      <c r="T440" s="266" t="s">
        <v>22017</v>
      </c>
      <c r="U440" s="266" t="s">
        <v>24981</v>
      </c>
      <c r="Z440" s="249"/>
      <c r="AA440" s="249"/>
      <c r="AB440" s="249"/>
      <c r="AC440" s="249"/>
      <c r="AD440" s="249"/>
      <c r="AE440" s="249"/>
      <c r="AF440" s="249"/>
      <c r="AG440"/>
      <c r="AH440" s="1"/>
      <c r="AI440" s="1"/>
      <c r="AJ440" s="10">
        <v>1</v>
      </c>
      <c r="AK440" s="1"/>
      <c r="AL440" s="1"/>
    </row>
    <row r="441" spans="2:38" s="246" customFormat="1" ht="69.95" customHeight="1" x14ac:dyDescent="0.25">
      <c r="B441" s="244" t="s">
        <v>19354</v>
      </c>
      <c r="C441" s="271">
        <v>5</v>
      </c>
      <c r="D441" s="263" t="s">
        <v>24982</v>
      </c>
      <c r="E441" s="272" t="s">
        <v>24983</v>
      </c>
      <c r="F441" s="272" t="s">
        <v>24954</v>
      </c>
      <c r="G441" s="272" t="s">
        <v>24970</v>
      </c>
      <c r="H441" s="273" t="s">
        <v>20943</v>
      </c>
      <c r="I441" s="272" t="s">
        <v>20944</v>
      </c>
      <c r="J441" s="272" t="s">
        <v>24584</v>
      </c>
      <c r="K441" s="273" t="s">
        <v>24984</v>
      </c>
      <c r="L441" s="272" t="s">
        <v>20947</v>
      </c>
      <c r="M441" s="272" t="s">
        <v>22431</v>
      </c>
      <c r="N441" s="272" t="s">
        <v>20949</v>
      </c>
      <c r="O441" s="272" t="s">
        <v>20950</v>
      </c>
      <c r="P441" s="272" t="s">
        <v>24985</v>
      </c>
      <c r="Q441" s="273" t="s">
        <v>24966</v>
      </c>
      <c r="R441" s="272" t="s">
        <v>20952</v>
      </c>
      <c r="S441" s="274" t="s">
        <v>20953</v>
      </c>
      <c r="T441" s="274" t="s">
        <v>21095</v>
      </c>
      <c r="U441" s="274" t="s">
        <v>24986</v>
      </c>
      <c r="Z441" s="249"/>
      <c r="AA441" s="249"/>
      <c r="AB441" s="249"/>
      <c r="AC441" s="249"/>
      <c r="AD441" s="249"/>
      <c r="AE441" s="249"/>
      <c r="AF441" s="249"/>
      <c r="AG441"/>
      <c r="AH441" s="1"/>
      <c r="AI441" s="1"/>
      <c r="AJ441" s="10">
        <v>1</v>
      </c>
      <c r="AK441" s="1"/>
      <c r="AL441" s="1"/>
    </row>
    <row r="442" spans="2:38" s="246" customFormat="1" ht="69.95" customHeight="1" x14ac:dyDescent="0.25">
      <c r="B442" s="244" t="s">
        <v>19354</v>
      </c>
      <c r="C442" s="262">
        <v>6</v>
      </c>
      <c r="D442" s="263" t="s">
        <v>24987</v>
      </c>
      <c r="E442" s="264" t="s">
        <v>24988</v>
      </c>
      <c r="F442" s="264" t="s">
        <v>24954</v>
      </c>
      <c r="G442" s="264" t="s">
        <v>24989</v>
      </c>
      <c r="H442" s="265" t="s">
        <v>21051</v>
      </c>
      <c r="I442" s="264" t="s">
        <v>21052</v>
      </c>
      <c r="J442" s="264" t="s">
        <v>21053</v>
      </c>
      <c r="K442" s="265" t="s">
        <v>24990</v>
      </c>
      <c r="L442" s="264" t="s">
        <v>21055</v>
      </c>
      <c r="M442" s="264" t="s">
        <v>21056</v>
      </c>
      <c r="N442" s="264" t="s">
        <v>21057</v>
      </c>
      <c r="O442" s="264" t="s">
        <v>21058</v>
      </c>
      <c r="P442" s="264" t="s">
        <v>21059</v>
      </c>
      <c r="Q442" s="265" t="s">
        <v>24966</v>
      </c>
      <c r="R442" s="264" t="s">
        <v>21060</v>
      </c>
      <c r="S442" s="266" t="s">
        <v>21061</v>
      </c>
      <c r="T442" s="266" t="s">
        <v>21062</v>
      </c>
      <c r="U442" s="266" t="s">
        <v>24991</v>
      </c>
      <c r="Z442" s="249"/>
      <c r="AA442" s="249"/>
      <c r="AB442" s="249"/>
      <c r="AC442" s="249"/>
      <c r="AD442" s="249"/>
      <c r="AE442" s="249"/>
      <c r="AF442" s="249"/>
      <c r="AG442"/>
      <c r="AH442" s="1"/>
      <c r="AI442" s="1"/>
      <c r="AJ442" s="10">
        <v>1</v>
      </c>
      <c r="AK442" s="1"/>
      <c r="AL442" s="1"/>
    </row>
    <row r="443" spans="2:38" s="246" customFormat="1" ht="69.95" customHeight="1" x14ac:dyDescent="0.25">
      <c r="B443" s="244" t="s">
        <v>19354</v>
      </c>
      <c r="C443" s="271">
        <v>7</v>
      </c>
      <c r="D443" s="263" t="s">
        <v>24003</v>
      </c>
      <c r="E443" s="272" t="s">
        <v>24992</v>
      </c>
      <c r="F443" s="272" t="s">
        <v>24960</v>
      </c>
      <c r="G443" s="272" t="s">
        <v>24961</v>
      </c>
      <c r="H443" s="273" t="s">
        <v>24005</v>
      </c>
      <c r="I443" s="272" t="s">
        <v>24006</v>
      </c>
      <c r="J443" s="272" t="s">
        <v>24993</v>
      </c>
      <c r="K443" s="273" t="s">
        <v>24994</v>
      </c>
      <c r="L443" s="272" t="s">
        <v>20930</v>
      </c>
      <c r="M443" s="272" t="s">
        <v>20931</v>
      </c>
      <c r="N443" s="272" t="s">
        <v>24009</v>
      </c>
      <c r="O443" s="272" t="s">
        <v>24010</v>
      </c>
      <c r="P443" s="272" t="s">
        <v>24011</v>
      </c>
      <c r="Q443" s="273" t="s">
        <v>24966</v>
      </c>
      <c r="R443" s="272" t="s">
        <v>20895</v>
      </c>
      <c r="S443" s="274" t="s">
        <v>20896</v>
      </c>
      <c r="T443" s="274" t="s">
        <v>21095</v>
      </c>
      <c r="U443" s="274" t="s">
        <v>24995</v>
      </c>
      <c r="Z443" s="249"/>
      <c r="AA443" s="249"/>
      <c r="AB443" s="249"/>
      <c r="AC443" s="249"/>
      <c r="AD443" s="249"/>
      <c r="AE443" s="249"/>
      <c r="AF443" s="249"/>
      <c r="AG443"/>
      <c r="AH443" s="1"/>
      <c r="AI443" s="1"/>
      <c r="AJ443" s="10">
        <v>1</v>
      </c>
      <c r="AK443" s="1"/>
      <c r="AL443" s="1"/>
    </row>
    <row r="444" spans="2:38" s="246" customFormat="1" ht="69.95" customHeight="1" x14ac:dyDescent="0.25">
      <c r="B444" s="244" t="s">
        <v>19354</v>
      </c>
      <c r="C444" s="262">
        <v>8</v>
      </c>
      <c r="D444" s="263" t="s">
        <v>24996</v>
      </c>
      <c r="E444" s="264" t="s">
        <v>24997</v>
      </c>
      <c r="F444" s="264" t="s">
        <v>24960</v>
      </c>
      <c r="G444" s="264" t="s">
        <v>24977</v>
      </c>
      <c r="H444" s="265" t="s">
        <v>24022</v>
      </c>
      <c r="I444" s="264" t="s">
        <v>24023</v>
      </c>
      <c r="J444" s="264" t="s">
        <v>24998</v>
      </c>
      <c r="K444" s="265" t="s">
        <v>24999</v>
      </c>
      <c r="L444" s="264" t="s">
        <v>24026</v>
      </c>
      <c r="M444" s="264" t="s">
        <v>25000</v>
      </c>
      <c r="N444" s="264" t="s">
        <v>24028</v>
      </c>
      <c r="O444" s="264" t="s">
        <v>24029</v>
      </c>
      <c r="P444" s="264" t="s">
        <v>25001</v>
      </c>
      <c r="Q444" s="265" t="s">
        <v>25002</v>
      </c>
      <c r="R444" s="264" t="s">
        <v>21216</v>
      </c>
      <c r="S444" s="266" t="s">
        <v>21217</v>
      </c>
      <c r="T444" s="266" t="s">
        <v>22017</v>
      </c>
      <c r="U444" s="266" t="s">
        <v>25003</v>
      </c>
      <c r="Z444" s="249"/>
      <c r="AA444" s="249"/>
      <c r="AB444" s="249"/>
      <c r="AC444" s="249"/>
      <c r="AD444" s="249"/>
      <c r="AE444" s="249"/>
      <c r="AF444" s="249"/>
      <c r="AG444"/>
      <c r="AH444" s="1"/>
      <c r="AI444" s="1"/>
      <c r="AJ444" s="10">
        <v>1</v>
      </c>
      <c r="AK444" s="1"/>
      <c r="AL444" s="1"/>
    </row>
    <row r="445" spans="2:38" s="246" customFormat="1" ht="69.95" customHeight="1" x14ac:dyDescent="0.25">
      <c r="B445" s="244" t="s">
        <v>19354</v>
      </c>
      <c r="C445" s="271">
        <v>9</v>
      </c>
      <c r="D445" s="263" t="s">
        <v>25004</v>
      </c>
      <c r="E445" s="272" t="s">
        <v>25005</v>
      </c>
      <c r="F445" s="272" t="s">
        <v>24960</v>
      </c>
      <c r="G445" s="272" t="s">
        <v>24977</v>
      </c>
      <c r="H445" s="273" t="s">
        <v>24035</v>
      </c>
      <c r="I445" s="272" t="s">
        <v>24036</v>
      </c>
      <c r="J445" s="272" t="s">
        <v>25006</v>
      </c>
      <c r="K445" s="273" t="s">
        <v>25007</v>
      </c>
      <c r="L445" s="272" t="s">
        <v>24039</v>
      </c>
      <c r="M445" s="272" t="s">
        <v>24040</v>
      </c>
      <c r="N445" s="272" t="s">
        <v>24041</v>
      </c>
      <c r="O445" s="272" t="s">
        <v>24042</v>
      </c>
      <c r="P445" s="272" t="s">
        <v>25008</v>
      </c>
      <c r="Q445" s="273" t="s">
        <v>24966</v>
      </c>
      <c r="R445" s="272" t="s">
        <v>20916</v>
      </c>
      <c r="S445" s="274" t="s">
        <v>20917</v>
      </c>
      <c r="T445" s="274" t="s">
        <v>22017</v>
      </c>
      <c r="U445" s="274" t="s">
        <v>25009</v>
      </c>
      <c r="Z445" s="249"/>
      <c r="AA445" s="249"/>
      <c r="AB445" s="249"/>
      <c r="AC445" s="249"/>
      <c r="AD445" s="249"/>
      <c r="AE445" s="249"/>
      <c r="AF445" s="249"/>
      <c r="AG445"/>
      <c r="AH445" s="1"/>
      <c r="AI445" s="1"/>
      <c r="AJ445" s="10">
        <v>1</v>
      </c>
      <c r="AK445" s="1"/>
      <c r="AL445" s="1"/>
    </row>
    <row r="446" spans="2:38" s="246" customFormat="1" ht="69.95" customHeight="1" x14ac:dyDescent="0.25">
      <c r="B446" s="244" t="s">
        <v>19354</v>
      </c>
      <c r="C446" s="262">
        <v>10</v>
      </c>
      <c r="D446" s="263" t="s">
        <v>25010</v>
      </c>
      <c r="E446" s="264" t="s">
        <v>25011</v>
      </c>
      <c r="F446" s="264" t="s">
        <v>24954</v>
      </c>
      <c r="G446" s="264" t="s">
        <v>24970</v>
      </c>
      <c r="H446" s="265" t="s">
        <v>21102</v>
      </c>
      <c r="I446" s="264" t="s">
        <v>21103</v>
      </c>
      <c r="J446" s="264" t="s">
        <v>21104</v>
      </c>
      <c r="K446" s="265" t="s">
        <v>25012</v>
      </c>
      <c r="L446" s="264" t="s">
        <v>21106</v>
      </c>
      <c r="M446" s="264" t="s">
        <v>21107</v>
      </c>
      <c r="N446" s="264" t="s">
        <v>21108</v>
      </c>
      <c r="O446" s="264" t="s">
        <v>21109</v>
      </c>
      <c r="P446" s="264" t="s">
        <v>24017</v>
      </c>
      <c r="Q446" s="265" t="s">
        <v>24966</v>
      </c>
      <c r="R446" s="264" t="s">
        <v>21111</v>
      </c>
      <c r="S446" s="266" t="s">
        <v>21112</v>
      </c>
      <c r="T446" s="266" t="s">
        <v>21113</v>
      </c>
      <c r="U446" s="266" t="s">
        <v>25013</v>
      </c>
      <c r="Z446" s="249"/>
      <c r="AA446" s="249"/>
      <c r="AB446" s="249"/>
      <c r="AC446" s="249"/>
      <c r="AD446" s="249"/>
      <c r="AE446" s="249"/>
      <c r="AF446" s="249"/>
      <c r="AG446"/>
      <c r="AH446" s="1"/>
      <c r="AI446" s="1"/>
      <c r="AJ446" s="10">
        <v>1</v>
      </c>
      <c r="AK446" s="1"/>
      <c r="AL446" s="1"/>
    </row>
    <row r="447" spans="2:38" s="246" customFormat="1" ht="69.95" customHeight="1" x14ac:dyDescent="0.25">
      <c r="B447" s="244" t="s">
        <v>19354</v>
      </c>
      <c r="C447" s="271">
        <v>11</v>
      </c>
      <c r="D447" s="263" t="s">
        <v>25014</v>
      </c>
      <c r="E447" s="272" t="s">
        <v>25015</v>
      </c>
      <c r="F447" s="272" t="s">
        <v>24954</v>
      </c>
      <c r="G447" s="272" t="s">
        <v>24970</v>
      </c>
      <c r="H447" s="273" t="s">
        <v>21137</v>
      </c>
      <c r="I447" s="272" t="s">
        <v>21138</v>
      </c>
      <c r="J447" s="272" t="s">
        <v>24048</v>
      </c>
      <c r="K447" s="273" t="s">
        <v>21878</v>
      </c>
      <c r="L447" s="272" t="s">
        <v>21141</v>
      </c>
      <c r="M447" s="272" t="s">
        <v>23151</v>
      </c>
      <c r="N447" s="272" t="s">
        <v>21143</v>
      </c>
      <c r="O447" s="272" t="s">
        <v>21144</v>
      </c>
      <c r="P447" s="272" t="s">
        <v>25016</v>
      </c>
      <c r="Q447" s="273" t="s">
        <v>24966</v>
      </c>
      <c r="R447" s="272" t="s">
        <v>20952</v>
      </c>
      <c r="S447" s="274" t="s">
        <v>20953</v>
      </c>
      <c r="T447" s="274" t="s">
        <v>21200</v>
      </c>
      <c r="U447" s="274" t="s">
        <v>25017</v>
      </c>
      <c r="Z447" s="249"/>
      <c r="AA447" s="249"/>
      <c r="AB447" s="249"/>
      <c r="AC447" s="249"/>
      <c r="AD447" s="249"/>
      <c r="AE447" s="249"/>
      <c r="AF447" s="249"/>
      <c r="AG447"/>
      <c r="AH447" s="1"/>
      <c r="AI447" s="1"/>
      <c r="AJ447" s="10">
        <v>1</v>
      </c>
      <c r="AK447" s="1"/>
      <c r="AL447" s="1"/>
    </row>
    <row r="448" spans="2:38" s="246" customFormat="1" ht="69.95" customHeight="1" x14ac:dyDescent="0.25">
      <c r="B448" s="244" t="s">
        <v>19354</v>
      </c>
      <c r="C448" s="262">
        <v>12</v>
      </c>
      <c r="D448" s="263" t="s">
        <v>25018</v>
      </c>
      <c r="E448" s="264" t="s">
        <v>25019</v>
      </c>
      <c r="F448" s="264" t="s">
        <v>24960</v>
      </c>
      <c r="G448" s="264" t="s">
        <v>25020</v>
      </c>
      <c r="H448" s="265" t="s">
        <v>24055</v>
      </c>
      <c r="I448" s="264" t="s">
        <v>24056</v>
      </c>
      <c r="J448" s="264" t="s">
        <v>24057</v>
      </c>
      <c r="K448" s="265" t="s">
        <v>25021</v>
      </c>
      <c r="L448" s="264" t="s">
        <v>21456</v>
      </c>
      <c r="M448" s="264" t="s">
        <v>20931</v>
      </c>
      <c r="N448" s="264" t="s">
        <v>24059</v>
      </c>
      <c r="O448" s="264" t="s">
        <v>24060</v>
      </c>
      <c r="P448" s="264" t="s">
        <v>25022</v>
      </c>
      <c r="Q448" s="265" t="s">
        <v>24966</v>
      </c>
      <c r="R448" s="264" t="s">
        <v>21216</v>
      </c>
      <c r="S448" s="266" t="s">
        <v>21217</v>
      </c>
      <c r="T448" s="266" t="s">
        <v>20897</v>
      </c>
      <c r="U448" s="266" t="s">
        <v>25023</v>
      </c>
      <c r="Z448" s="249"/>
      <c r="AA448" s="249"/>
      <c r="AB448" s="249"/>
      <c r="AC448" s="249"/>
      <c r="AD448" s="249"/>
      <c r="AE448" s="249"/>
      <c r="AF448" s="249"/>
      <c r="AG448"/>
      <c r="AH448" s="1"/>
      <c r="AI448" s="1"/>
      <c r="AJ448" s="10">
        <v>1</v>
      </c>
      <c r="AK448" s="1"/>
      <c r="AL448" s="1"/>
    </row>
    <row r="449" spans="2:38" s="246" customFormat="1" ht="69.95" customHeight="1" x14ac:dyDescent="0.25">
      <c r="B449" s="244" t="s">
        <v>19354</v>
      </c>
      <c r="C449" s="271">
        <v>13</v>
      </c>
      <c r="D449" s="263" t="s">
        <v>25024</v>
      </c>
      <c r="E449" s="272" t="s">
        <v>25025</v>
      </c>
      <c r="F449" s="272" t="s">
        <v>24960</v>
      </c>
      <c r="G449" s="272" t="s">
        <v>24977</v>
      </c>
      <c r="H449" s="273" t="s">
        <v>24065</v>
      </c>
      <c r="I449" s="272" t="s">
        <v>24066</v>
      </c>
      <c r="J449" s="272" t="s">
        <v>25026</v>
      </c>
      <c r="K449" s="273" t="s">
        <v>25027</v>
      </c>
      <c r="L449" s="272" t="s">
        <v>24069</v>
      </c>
      <c r="M449" s="272" t="s">
        <v>25028</v>
      </c>
      <c r="N449" s="272" t="s">
        <v>24071</v>
      </c>
      <c r="O449" s="272" t="s">
        <v>24072</v>
      </c>
      <c r="P449" s="272" t="s">
        <v>25029</v>
      </c>
      <c r="Q449" s="273" t="s">
        <v>24966</v>
      </c>
      <c r="R449" s="272" t="s">
        <v>20952</v>
      </c>
      <c r="S449" s="274" t="s">
        <v>20953</v>
      </c>
      <c r="T449" s="274" t="s">
        <v>21308</v>
      </c>
      <c r="U449" s="274" t="s">
        <v>25030</v>
      </c>
      <c r="Z449" s="249"/>
      <c r="AA449" s="249"/>
      <c r="AB449" s="249"/>
      <c r="AC449" s="249"/>
      <c r="AD449" s="249"/>
      <c r="AE449" s="249"/>
      <c r="AF449" s="249"/>
      <c r="AG449"/>
      <c r="AH449" s="1"/>
      <c r="AI449" s="1"/>
      <c r="AJ449" s="10">
        <v>1</v>
      </c>
      <c r="AK449" s="1"/>
      <c r="AL449" s="1"/>
    </row>
    <row r="450" spans="2:38" s="246" customFormat="1" ht="69.95" customHeight="1" x14ac:dyDescent="0.25">
      <c r="B450" s="244" t="s">
        <v>19354</v>
      </c>
      <c r="C450" s="262">
        <v>14</v>
      </c>
      <c r="D450" s="263" t="s">
        <v>25031</v>
      </c>
      <c r="E450" s="264" t="s">
        <v>25032</v>
      </c>
      <c r="F450" s="264" t="s">
        <v>24960</v>
      </c>
      <c r="G450" s="264" t="s">
        <v>25033</v>
      </c>
      <c r="H450" s="265" t="s">
        <v>24077</v>
      </c>
      <c r="I450" s="264" t="s">
        <v>24078</v>
      </c>
      <c r="J450" s="264" t="s">
        <v>25034</v>
      </c>
      <c r="K450" s="265" t="s">
        <v>25035</v>
      </c>
      <c r="L450" s="264" t="s">
        <v>24081</v>
      </c>
      <c r="M450" s="264" t="s">
        <v>22652</v>
      </c>
      <c r="N450" s="264" t="s">
        <v>24082</v>
      </c>
      <c r="O450" s="264" t="s">
        <v>24083</v>
      </c>
      <c r="P450" s="264" t="s">
        <v>25036</v>
      </c>
      <c r="Q450" s="265" t="s">
        <v>24966</v>
      </c>
      <c r="R450" s="264" t="s">
        <v>24085</v>
      </c>
      <c r="S450" s="266" t="s">
        <v>24086</v>
      </c>
      <c r="T450" s="266" t="s">
        <v>22000</v>
      </c>
      <c r="U450" s="266" t="s">
        <v>25037</v>
      </c>
      <c r="Z450" s="249"/>
      <c r="AA450" s="249"/>
      <c r="AB450" s="249"/>
      <c r="AC450" s="249"/>
      <c r="AD450" s="249"/>
      <c r="AE450" s="249"/>
      <c r="AF450" s="249"/>
      <c r="AG450"/>
      <c r="AH450" s="1"/>
      <c r="AI450" s="1"/>
      <c r="AJ450" s="10">
        <v>1</v>
      </c>
      <c r="AK450" s="1"/>
      <c r="AL450" s="1"/>
    </row>
    <row r="451" spans="2:38" s="246" customFormat="1" ht="69.95" customHeight="1" x14ac:dyDescent="0.25">
      <c r="B451" s="244" t="s">
        <v>19354</v>
      </c>
      <c r="C451" s="271">
        <v>15</v>
      </c>
      <c r="D451" s="263" t="s">
        <v>25038</v>
      </c>
      <c r="E451" s="272" t="s">
        <v>25039</v>
      </c>
      <c r="F451" s="272" t="s">
        <v>24954</v>
      </c>
      <c r="G451" s="272" t="s">
        <v>24989</v>
      </c>
      <c r="H451" s="273" t="s">
        <v>21207</v>
      </c>
      <c r="I451" s="272" t="s">
        <v>21208</v>
      </c>
      <c r="J451" s="272" t="s">
        <v>25040</v>
      </c>
      <c r="K451" s="273" t="s">
        <v>21943</v>
      </c>
      <c r="L451" s="272" t="s">
        <v>21211</v>
      </c>
      <c r="M451" s="272" t="s">
        <v>25041</v>
      </c>
      <c r="N451" s="272" t="s">
        <v>21213</v>
      </c>
      <c r="O451" s="272" t="s">
        <v>21214</v>
      </c>
      <c r="P451" s="272" t="s">
        <v>25042</v>
      </c>
      <c r="Q451" s="273" t="s">
        <v>25002</v>
      </c>
      <c r="R451" s="272" t="s">
        <v>21216</v>
      </c>
      <c r="S451" s="274" t="s">
        <v>21217</v>
      </c>
      <c r="T451" s="274" t="s">
        <v>20897</v>
      </c>
      <c r="U451" s="274" t="s">
        <v>25043</v>
      </c>
      <c r="Z451" s="249"/>
      <c r="AA451" s="249"/>
      <c r="AB451" s="249"/>
      <c r="AC451" s="249"/>
      <c r="AD451" s="249"/>
      <c r="AE451" s="249"/>
      <c r="AF451" s="249"/>
      <c r="AG451"/>
      <c r="AH451" s="1"/>
      <c r="AI451" s="1"/>
      <c r="AJ451" s="10">
        <v>1</v>
      </c>
      <c r="AK451" s="1"/>
      <c r="AL451" s="1"/>
    </row>
    <row r="452" spans="2:38" s="246" customFormat="1" ht="69.95" customHeight="1" x14ac:dyDescent="0.25">
      <c r="B452" s="244" t="s">
        <v>19354</v>
      </c>
      <c r="C452" s="262">
        <v>16</v>
      </c>
      <c r="D452" s="263" t="s">
        <v>25044</v>
      </c>
      <c r="E452" s="264" t="s">
        <v>25045</v>
      </c>
      <c r="F452" s="264" t="s">
        <v>24954</v>
      </c>
      <c r="G452" s="264" t="s">
        <v>24970</v>
      </c>
      <c r="H452" s="265" t="s">
        <v>21239</v>
      </c>
      <c r="I452" s="264" t="s">
        <v>21240</v>
      </c>
      <c r="J452" s="264" t="s">
        <v>23328</v>
      </c>
      <c r="K452" s="265" t="s">
        <v>21979</v>
      </c>
      <c r="L452" s="264" t="s">
        <v>21243</v>
      </c>
      <c r="M452" s="264" t="s">
        <v>23643</v>
      </c>
      <c r="N452" s="264" t="s">
        <v>21245</v>
      </c>
      <c r="O452" s="264" t="s">
        <v>21246</v>
      </c>
      <c r="P452" s="264" t="s">
        <v>21981</v>
      </c>
      <c r="Q452" s="265" t="s">
        <v>24966</v>
      </c>
      <c r="R452" s="264" t="s">
        <v>20952</v>
      </c>
      <c r="S452" s="266" t="s">
        <v>20953</v>
      </c>
      <c r="T452" s="266" t="s">
        <v>21200</v>
      </c>
      <c r="U452" s="266" t="s">
        <v>25046</v>
      </c>
      <c r="Z452" s="249"/>
      <c r="AA452" s="249"/>
      <c r="AB452" s="249"/>
      <c r="AC452" s="249"/>
      <c r="AD452" s="249"/>
      <c r="AE452" s="249"/>
      <c r="AF452" s="249"/>
      <c r="AG452"/>
      <c r="AH452" s="1"/>
      <c r="AI452" s="1"/>
      <c r="AJ452" s="10">
        <v>1</v>
      </c>
      <c r="AK452" s="1"/>
      <c r="AL452" s="1"/>
    </row>
    <row r="453" spans="2:38" s="246" customFormat="1" ht="69.95" customHeight="1" x14ac:dyDescent="0.25">
      <c r="B453" s="244" t="s">
        <v>19354</v>
      </c>
      <c r="C453" s="271">
        <v>17</v>
      </c>
      <c r="D453" s="263" t="s">
        <v>25047</v>
      </c>
      <c r="E453" s="272" t="s">
        <v>25048</v>
      </c>
      <c r="F453" s="272" t="s">
        <v>24954</v>
      </c>
      <c r="G453" s="272" t="s">
        <v>24970</v>
      </c>
      <c r="H453" s="273" t="s">
        <v>21253</v>
      </c>
      <c r="I453" s="272" t="s">
        <v>21254</v>
      </c>
      <c r="J453" s="272" t="s">
        <v>22642</v>
      </c>
      <c r="K453" s="273" t="s">
        <v>25049</v>
      </c>
      <c r="L453" s="272" t="s">
        <v>21257</v>
      </c>
      <c r="M453" s="272" t="s">
        <v>22644</v>
      </c>
      <c r="N453" s="272" t="s">
        <v>21259</v>
      </c>
      <c r="O453" s="272" t="s">
        <v>21260</v>
      </c>
      <c r="P453" s="272" t="s">
        <v>21989</v>
      </c>
      <c r="Q453" s="273" t="s">
        <v>25002</v>
      </c>
      <c r="R453" s="272" t="s">
        <v>20916</v>
      </c>
      <c r="S453" s="274" t="s">
        <v>20917</v>
      </c>
      <c r="T453" s="274" t="s">
        <v>21200</v>
      </c>
      <c r="U453" s="274" t="s">
        <v>25050</v>
      </c>
      <c r="Z453" s="249"/>
      <c r="AA453" s="249"/>
      <c r="AB453" s="249"/>
      <c r="AC453" s="249"/>
      <c r="AD453" s="249"/>
      <c r="AE453" s="249"/>
      <c r="AF453" s="249"/>
      <c r="AG453"/>
      <c r="AH453" s="1"/>
      <c r="AI453" s="1"/>
      <c r="AJ453" s="10">
        <v>1</v>
      </c>
      <c r="AK453" s="1"/>
      <c r="AL453" s="1"/>
    </row>
    <row r="454" spans="2:38" s="246" customFormat="1" ht="69.95" customHeight="1" x14ac:dyDescent="0.25">
      <c r="B454" s="244" t="s">
        <v>19354</v>
      </c>
      <c r="C454" s="262">
        <v>18</v>
      </c>
      <c r="D454" s="263" t="s">
        <v>25051</v>
      </c>
      <c r="E454" s="264" t="s">
        <v>25052</v>
      </c>
      <c r="F454" s="264" t="s">
        <v>24954</v>
      </c>
      <c r="G454" s="264" t="s">
        <v>25053</v>
      </c>
      <c r="H454" s="265" t="s">
        <v>21268</v>
      </c>
      <c r="I454" s="264" t="s">
        <v>21269</v>
      </c>
      <c r="J454" s="264" t="s">
        <v>21270</v>
      </c>
      <c r="K454" s="265" t="s">
        <v>25054</v>
      </c>
      <c r="L454" s="264" t="s">
        <v>21272</v>
      </c>
      <c r="M454" s="264" t="s">
        <v>22652</v>
      </c>
      <c r="N454" s="264" t="s">
        <v>21274</v>
      </c>
      <c r="O454" s="264" t="s">
        <v>21275</v>
      </c>
      <c r="P454" s="264" t="s">
        <v>23342</v>
      </c>
      <c r="Q454" s="265" t="s">
        <v>24973</v>
      </c>
      <c r="R454" s="264" t="s">
        <v>21277</v>
      </c>
      <c r="S454" s="266" t="s">
        <v>21278</v>
      </c>
      <c r="T454" s="266" t="s">
        <v>21279</v>
      </c>
      <c r="U454" s="266" t="s">
        <v>25055</v>
      </c>
      <c r="Z454" s="249"/>
      <c r="AA454" s="249"/>
      <c r="AB454" s="249"/>
      <c r="AC454" s="249"/>
      <c r="AD454" s="249"/>
      <c r="AE454" s="249"/>
      <c r="AF454" s="249"/>
      <c r="AG454"/>
      <c r="AH454" s="1"/>
      <c r="AI454" s="1"/>
      <c r="AJ454" s="10">
        <v>1</v>
      </c>
      <c r="AK454" s="1"/>
      <c r="AL454" s="1"/>
    </row>
    <row r="455" spans="2:38" s="246" customFormat="1" ht="69.95" customHeight="1" x14ac:dyDescent="0.25">
      <c r="B455" s="244" t="s">
        <v>19354</v>
      </c>
      <c r="C455" s="271">
        <v>19</v>
      </c>
      <c r="D455" s="263" t="s">
        <v>25056</v>
      </c>
      <c r="E455" s="272" t="s">
        <v>25057</v>
      </c>
      <c r="F455" s="272" t="s">
        <v>24954</v>
      </c>
      <c r="G455" s="272" t="s">
        <v>24970</v>
      </c>
      <c r="H455" s="273" t="s">
        <v>21286</v>
      </c>
      <c r="I455" s="272" t="s">
        <v>21287</v>
      </c>
      <c r="J455" s="272" t="s">
        <v>22659</v>
      </c>
      <c r="K455" s="273" t="s">
        <v>25054</v>
      </c>
      <c r="L455" s="272" t="s">
        <v>21272</v>
      </c>
      <c r="M455" s="272" t="s">
        <v>22652</v>
      </c>
      <c r="N455" s="272" t="s">
        <v>21290</v>
      </c>
      <c r="O455" s="272" t="s">
        <v>21291</v>
      </c>
      <c r="P455" s="272" t="s">
        <v>25058</v>
      </c>
      <c r="Q455" s="273" t="s">
        <v>24973</v>
      </c>
      <c r="R455" s="272" t="s">
        <v>21277</v>
      </c>
      <c r="S455" s="274" t="s">
        <v>21278</v>
      </c>
      <c r="T455" s="274" t="s">
        <v>21279</v>
      </c>
      <c r="U455" s="274" t="s">
        <v>25059</v>
      </c>
      <c r="Z455" s="249"/>
      <c r="AA455" s="249"/>
      <c r="AB455" s="249"/>
      <c r="AC455" s="249"/>
      <c r="AD455" s="249"/>
      <c r="AE455" s="249"/>
      <c r="AF455" s="249"/>
      <c r="AG455"/>
      <c r="AH455" s="1"/>
      <c r="AI455" s="1"/>
      <c r="AJ455" s="10">
        <v>1</v>
      </c>
      <c r="AK455" s="1"/>
      <c r="AL455" s="1"/>
    </row>
    <row r="456" spans="2:38" s="246" customFormat="1" ht="69.95" customHeight="1" x14ac:dyDescent="0.25">
      <c r="B456" s="244" t="s">
        <v>19354</v>
      </c>
      <c r="C456" s="262">
        <v>20</v>
      </c>
      <c r="D456" s="263" t="s">
        <v>24108</v>
      </c>
      <c r="E456" s="264" t="s">
        <v>25060</v>
      </c>
      <c r="F456" s="264" t="s">
        <v>24960</v>
      </c>
      <c r="G456" s="264" t="s">
        <v>24977</v>
      </c>
      <c r="H456" s="265" t="s">
        <v>24110</v>
      </c>
      <c r="I456" s="264" t="s">
        <v>24023</v>
      </c>
      <c r="J456" s="264" t="s">
        <v>24111</v>
      </c>
      <c r="K456" s="265" t="s">
        <v>25061</v>
      </c>
      <c r="L456" s="264" t="s">
        <v>21228</v>
      </c>
      <c r="M456" s="264" t="s">
        <v>24113</v>
      </c>
      <c r="N456" s="264" t="s">
        <v>24114</v>
      </c>
      <c r="O456" s="264" t="s">
        <v>24115</v>
      </c>
      <c r="P456" s="264" t="s">
        <v>25062</v>
      </c>
      <c r="Q456" s="265" t="s">
        <v>24966</v>
      </c>
      <c r="R456" s="264" t="s">
        <v>20895</v>
      </c>
      <c r="S456" s="266" t="s">
        <v>20896</v>
      </c>
      <c r="T456" s="266" t="s">
        <v>21308</v>
      </c>
      <c r="U456" s="266" t="s">
        <v>25063</v>
      </c>
      <c r="Z456" s="249"/>
      <c r="AA456" s="249"/>
      <c r="AB456" s="249"/>
      <c r="AC456" s="249"/>
      <c r="AD456" s="249"/>
      <c r="AE456" s="249"/>
      <c r="AF456" s="249"/>
      <c r="AG456"/>
      <c r="AH456" s="1"/>
      <c r="AI456" s="1"/>
      <c r="AJ456" s="10">
        <v>1</v>
      </c>
      <c r="AK456" s="1"/>
      <c r="AL456" s="1"/>
    </row>
    <row r="457" spans="2:38" s="246" customFormat="1" ht="69.95" customHeight="1" x14ac:dyDescent="0.25">
      <c r="B457" s="244" t="s">
        <v>19354</v>
      </c>
      <c r="C457" s="271">
        <v>21</v>
      </c>
      <c r="D457" s="263" t="s">
        <v>25064</v>
      </c>
      <c r="E457" s="272" t="s">
        <v>25065</v>
      </c>
      <c r="F457" s="272" t="s">
        <v>24954</v>
      </c>
      <c r="G457" s="272" t="s">
        <v>25053</v>
      </c>
      <c r="H457" s="273" t="s">
        <v>21299</v>
      </c>
      <c r="I457" s="272" t="s">
        <v>21300</v>
      </c>
      <c r="J457" s="272" t="s">
        <v>25066</v>
      </c>
      <c r="K457" s="273" t="s">
        <v>22014</v>
      </c>
      <c r="L457" s="272" t="s">
        <v>21303</v>
      </c>
      <c r="M457" s="272" t="s">
        <v>21304</v>
      </c>
      <c r="N457" s="272" t="s">
        <v>21305</v>
      </c>
      <c r="O457" s="272" t="s">
        <v>21306</v>
      </c>
      <c r="P457" s="272" t="s">
        <v>24744</v>
      </c>
      <c r="Q457" s="273" t="s">
        <v>25002</v>
      </c>
      <c r="R457" s="272" t="s">
        <v>21216</v>
      </c>
      <c r="S457" s="274" t="s">
        <v>21217</v>
      </c>
      <c r="T457" s="274" t="s">
        <v>21308</v>
      </c>
      <c r="U457" s="274" t="s">
        <v>25067</v>
      </c>
      <c r="Z457" s="249"/>
      <c r="AA457" s="249"/>
      <c r="AB457" s="249"/>
      <c r="AC457" s="249"/>
      <c r="AD457" s="249"/>
      <c r="AE457" s="249"/>
      <c r="AF457" s="249"/>
      <c r="AG457"/>
      <c r="AH457" s="1"/>
      <c r="AI457" s="1"/>
      <c r="AJ457" s="10">
        <v>1</v>
      </c>
      <c r="AK457" s="1"/>
      <c r="AL457" s="1"/>
    </row>
    <row r="458" spans="2:38" s="246" customFormat="1" ht="69.95" customHeight="1" x14ac:dyDescent="0.25">
      <c r="B458" s="244" t="s">
        <v>19354</v>
      </c>
      <c r="C458" s="262">
        <v>22</v>
      </c>
      <c r="D458" s="263" t="s">
        <v>25068</v>
      </c>
      <c r="E458" s="264" t="s">
        <v>25069</v>
      </c>
      <c r="F458" s="264" t="s">
        <v>24954</v>
      </c>
      <c r="G458" s="264" t="s">
        <v>24970</v>
      </c>
      <c r="H458" s="265" t="s">
        <v>21314</v>
      </c>
      <c r="I458" s="264" t="s">
        <v>21315</v>
      </c>
      <c r="J458" s="264" t="s">
        <v>23372</v>
      </c>
      <c r="K458" s="265" t="s">
        <v>22024</v>
      </c>
      <c r="L458" s="264" t="s">
        <v>21318</v>
      </c>
      <c r="M458" s="264" t="s">
        <v>25070</v>
      </c>
      <c r="N458" s="264" t="s">
        <v>21319</v>
      </c>
      <c r="O458" s="264" t="s">
        <v>21320</v>
      </c>
      <c r="P458" s="264" t="s">
        <v>21321</v>
      </c>
      <c r="Q458" s="265" t="s">
        <v>24966</v>
      </c>
      <c r="R458" s="264" t="s">
        <v>21322</v>
      </c>
      <c r="S458" s="266" t="s">
        <v>21323</v>
      </c>
      <c r="T458" s="266" t="s">
        <v>21185</v>
      </c>
      <c r="U458" s="266" t="s">
        <v>25071</v>
      </c>
      <c r="Z458" s="249"/>
      <c r="AA458" s="249"/>
      <c r="AB458" s="249"/>
      <c r="AC458" s="249"/>
      <c r="AD458" s="249"/>
      <c r="AE458" s="249"/>
      <c r="AF458" s="249"/>
      <c r="AG458"/>
      <c r="AH458" s="1"/>
      <c r="AI458" s="1"/>
      <c r="AJ458" s="10">
        <v>1</v>
      </c>
      <c r="AK458" s="1"/>
      <c r="AL458" s="1"/>
    </row>
    <row r="459" spans="2:38" s="246" customFormat="1" ht="69.95" customHeight="1" x14ac:dyDescent="0.25">
      <c r="B459" s="244" t="s">
        <v>19354</v>
      </c>
      <c r="C459" s="271">
        <v>23</v>
      </c>
      <c r="D459" s="263" t="s">
        <v>25072</v>
      </c>
      <c r="E459" s="272" t="s">
        <v>25073</v>
      </c>
      <c r="F459" s="272" t="s">
        <v>24960</v>
      </c>
      <c r="G459" s="272" t="s">
        <v>24961</v>
      </c>
      <c r="H459" s="273" t="s">
        <v>24129</v>
      </c>
      <c r="I459" s="272" t="s">
        <v>24130</v>
      </c>
      <c r="J459" s="272" t="s">
        <v>25074</v>
      </c>
      <c r="K459" s="273" t="s">
        <v>25075</v>
      </c>
      <c r="L459" s="272" t="s">
        <v>24133</v>
      </c>
      <c r="M459" s="272" t="s">
        <v>25076</v>
      </c>
      <c r="N459" s="272" t="s">
        <v>24135</v>
      </c>
      <c r="O459" s="272" t="s">
        <v>24136</v>
      </c>
      <c r="P459" s="272" t="s">
        <v>25077</v>
      </c>
      <c r="Q459" s="273" t="s">
        <v>24966</v>
      </c>
      <c r="R459" s="272" t="s">
        <v>20895</v>
      </c>
      <c r="S459" s="274" t="s">
        <v>20896</v>
      </c>
      <c r="T459" s="274" t="s">
        <v>21308</v>
      </c>
      <c r="U459" s="274" t="s">
        <v>25078</v>
      </c>
      <c r="Z459" s="249"/>
      <c r="AA459" s="249"/>
      <c r="AB459" s="249"/>
      <c r="AC459" s="249"/>
      <c r="AD459" s="249"/>
      <c r="AE459" s="249"/>
      <c r="AF459" s="249"/>
      <c r="AG459"/>
      <c r="AH459" s="1"/>
      <c r="AI459" s="1"/>
      <c r="AJ459" s="10">
        <v>1</v>
      </c>
      <c r="AK459" s="1"/>
      <c r="AL459" s="1"/>
    </row>
    <row r="460" spans="2:38" s="246" customFormat="1" ht="69.95" customHeight="1" x14ac:dyDescent="0.25">
      <c r="B460" s="244" t="s">
        <v>19354</v>
      </c>
      <c r="C460" s="262">
        <v>24</v>
      </c>
      <c r="D460" s="263" t="s">
        <v>25079</v>
      </c>
      <c r="E460" s="264" t="s">
        <v>25080</v>
      </c>
      <c r="F460" s="264" t="s">
        <v>24954</v>
      </c>
      <c r="G460" s="264" t="s">
        <v>24989</v>
      </c>
      <c r="H460" s="265" t="s">
        <v>21358</v>
      </c>
      <c r="I460" s="264" t="s">
        <v>21359</v>
      </c>
      <c r="J460" s="264" t="s">
        <v>23682</v>
      </c>
      <c r="K460" s="265" t="s">
        <v>25081</v>
      </c>
      <c r="L460" s="264" t="s">
        <v>21362</v>
      </c>
      <c r="M460" s="264" t="s">
        <v>24799</v>
      </c>
      <c r="N460" s="264" t="s">
        <v>21364</v>
      </c>
      <c r="O460" s="264" t="s">
        <v>21365</v>
      </c>
      <c r="P460" s="264" t="s">
        <v>25082</v>
      </c>
      <c r="Q460" s="265" t="s">
        <v>24966</v>
      </c>
      <c r="R460" s="264" t="s">
        <v>20895</v>
      </c>
      <c r="S460" s="266" t="s">
        <v>20896</v>
      </c>
      <c r="T460" s="266" t="s">
        <v>20954</v>
      </c>
      <c r="U460" s="266" t="s">
        <v>25083</v>
      </c>
      <c r="Z460" s="249"/>
      <c r="AA460" s="249"/>
      <c r="AB460" s="249"/>
      <c r="AC460" s="249"/>
      <c r="AD460" s="249"/>
      <c r="AE460" s="249"/>
      <c r="AF460" s="249"/>
      <c r="AG460"/>
      <c r="AH460" s="1"/>
      <c r="AI460" s="1"/>
      <c r="AJ460" s="10">
        <v>1</v>
      </c>
      <c r="AK460" s="1"/>
      <c r="AL460" s="1"/>
    </row>
    <row r="461" spans="2:38" s="246" customFormat="1" ht="69.95" customHeight="1" x14ac:dyDescent="0.25">
      <c r="B461" s="244" t="s">
        <v>19354</v>
      </c>
      <c r="C461" s="271">
        <v>25</v>
      </c>
      <c r="D461" s="263" t="s">
        <v>25084</v>
      </c>
      <c r="E461" s="272" t="s">
        <v>25085</v>
      </c>
      <c r="F461" s="272" t="s">
        <v>24954</v>
      </c>
      <c r="G461" s="272" t="s">
        <v>24970</v>
      </c>
      <c r="H461" s="273" t="s">
        <v>21372</v>
      </c>
      <c r="I461" s="272" t="s">
        <v>21373</v>
      </c>
      <c r="J461" s="272" t="s">
        <v>24804</v>
      </c>
      <c r="K461" s="273" t="s">
        <v>22087</v>
      </c>
      <c r="L461" s="272" t="s">
        <v>21376</v>
      </c>
      <c r="M461" s="272" t="s">
        <v>21377</v>
      </c>
      <c r="N461" s="272" t="s">
        <v>21378</v>
      </c>
      <c r="O461" s="272" t="s">
        <v>21379</v>
      </c>
      <c r="P461" s="272" t="s">
        <v>22089</v>
      </c>
      <c r="Q461" s="273" t="s">
        <v>24973</v>
      </c>
      <c r="R461" s="272" t="s">
        <v>21381</v>
      </c>
      <c r="S461" s="274" t="s">
        <v>21382</v>
      </c>
      <c r="T461" s="274" t="s">
        <v>21433</v>
      </c>
      <c r="U461" s="274" t="s">
        <v>25086</v>
      </c>
      <c r="Z461" s="249"/>
      <c r="AA461" s="249"/>
      <c r="AB461" s="249"/>
      <c r="AC461" s="249"/>
      <c r="AD461" s="249"/>
      <c r="AE461" s="249"/>
      <c r="AF461" s="249"/>
      <c r="AG461"/>
      <c r="AH461" s="1"/>
      <c r="AI461" s="1"/>
      <c r="AJ461" s="10">
        <v>1</v>
      </c>
      <c r="AK461" s="1"/>
      <c r="AL461" s="1"/>
    </row>
    <row r="462" spans="2:38" s="246" customFormat="1" ht="69.95" customHeight="1" x14ac:dyDescent="0.25">
      <c r="B462" s="244" t="s">
        <v>19354</v>
      </c>
      <c r="C462" s="262">
        <v>26</v>
      </c>
      <c r="D462" s="263" t="s">
        <v>25087</v>
      </c>
      <c r="E462" s="264" t="s">
        <v>25088</v>
      </c>
      <c r="F462" s="264" t="s">
        <v>24960</v>
      </c>
      <c r="G462" s="264" t="s">
        <v>24961</v>
      </c>
      <c r="H462" s="265" t="s">
        <v>24149</v>
      </c>
      <c r="I462" s="264" t="s">
        <v>24150</v>
      </c>
      <c r="J462" s="264" t="s">
        <v>25089</v>
      </c>
      <c r="K462" s="265" t="s">
        <v>25090</v>
      </c>
      <c r="L462" s="264" t="s">
        <v>24153</v>
      </c>
      <c r="M462" s="264" t="s">
        <v>25091</v>
      </c>
      <c r="N462" s="264" t="s">
        <v>24155</v>
      </c>
      <c r="O462" s="264" t="s">
        <v>24156</v>
      </c>
      <c r="P462" s="264" t="s">
        <v>24157</v>
      </c>
      <c r="Q462" s="265" t="s">
        <v>24966</v>
      </c>
      <c r="R462" s="264" t="s">
        <v>20952</v>
      </c>
      <c r="S462" s="266" t="s">
        <v>20953</v>
      </c>
      <c r="T462" s="266" t="s">
        <v>21095</v>
      </c>
      <c r="U462" s="266" t="s">
        <v>25092</v>
      </c>
      <c r="Z462" s="249"/>
      <c r="AA462" s="249"/>
      <c r="AB462" s="249"/>
      <c r="AC462" s="249"/>
      <c r="AD462" s="249"/>
      <c r="AE462" s="249"/>
      <c r="AF462" s="249"/>
      <c r="AG462"/>
      <c r="AH462" s="1"/>
      <c r="AI462" s="1"/>
      <c r="AJ462" s="10">
        <v>1</v>
      </c>
      <c r="AK462" s="1"/>
      <c r="AL462" s="1"/>
    </row>
    <row r="463" spans="2:38" s="246" customFormat="1" ht="69.95" customHeight="1" x14ac:dyDescent="0.25">
      <c r="B463" s="244" t="s">
        <v>19354</v>
      </c>
      <c r="C463" s="271">
        <v>27</v>
      </c>
      <c r="D463" s="263" t="s">
        <v>25093</v>
      </c>
      <c r="E463" s="272" t="s">
        <v>25094</v>
      </c>
      <c r="F463" s="272" t="s">
        <v>24954</v>
      </c>
      <c r="G463" s="272" t="s">
        <v>24989</v>
      </c>
      <c r="H463" s="273" t="s">
        <v>21390</v>
      </c>
      <c r="I463" s="272" t="s">
        <v>21391</v>
      </c>
      <c r="J463" s="272" t="s">
        <v>24810</v>
      </c>
      <c r="K463" s="273" t="s">
        <v>22124</v>
      </c>
      <c r="L463" s="272" t="s">
        <v>21394</v>
      </c>
      <c r="M463" s="272" t="s">
        <v>25095</v>
      </c>
      <c r="N463" s="272" t="s">
        <v>21396</v>
      </c>
      <c r="O463" s="272" t="s">
        <v>21397</v>
      </c>
      <c r="P463" s="272" t="s">
        <v>25096</v>
      </c>
      <c r="Q463" s="273" t="s">
        <v>24973</v>
      </c>
      <c r="R463" s="272" t="s">
        <v>21399</v>
      </c>
      <c r="S463" s="274" t="s">
        <v>21400</v>
      </c>
      <c r="T463" s="274" t="s">
        <v>21401</v>
      </c>
      <c r="U463" s="274" t="s">
        <v>22127</v>
      </c>
      <c r="Z463" s="249"/>
      <c r="AA463" s="249"/>
      <c r="AB463" s="249"/>
      <c r="AC463" s="249"/>
      <c r="AD463" s="249"/>
      <c r="AE463" s="249"/>
      <c r="AF463" s="249"/>
      <c r="AG463"/>
      <c r="AH463" s="1"/>
      <c r="AI463" s="1"/>
      <c r="AJ463" s="10">
        <v>1</v>
      </c>
      <c r="AK463" s="1"/>
      <c r="AL463" s="1"/>
    </row>
    <row r="464" spans="2:38" s="246" customFormat="1" ht="69.95" customHeight="1" x14ac:dyDescent="0.25">
      <c r="B464" s="244" t="s">
        <v>19354</v>
      </c>
      <c r="C464" s="262">
        <v>28</v>
      </c>
      <c r="D464" s="263" t="s">
        <v>24164</v>
      </c>
      <c r="E464" s="264" t="s">
        <v>25097</v>
      </c>
      <c r="F464" s="264" t="s">
        <v>24960</v>
      </c>
      <c r="G464" s="264" t="s">
        <v>24977</v>
      </c>
      <c r="H464" s="265" t="s">
        <v>24166</v>
      </c>
      <c r="I464" s="264" t="s">
        <v>24167</v>
      </c>
      <c r="J464" s="264" t="s">
        <v>25098</v>
      </c>
      <c r="K464" s="265" t="s">
        <v>25099</v>
      </c>
      <c r="L464" s="264" t="s">
        <v>24170</v>
      </c>
      <c r="M464" s="264" t="s">
        <v>24171</v>
      </c>
      <c r="N464" s="264" t="s">
        <v>24172</v>
      </c>
      <c r="O464" s="264" t="s">
        <v>24173</v>
      </c>
      <c r="P464" s="264" t="s">
        <v>25100</v>
      </c>
      <c r="Q464" s="265" t="s">
        <v>24966</v>
      </c>
      <c r="R464" s="264" t="s">
        <v>20916</v>
      </c>
      <c r="S464" s="266" t="s">
        <v>20917</v>
      </c>
      <c r="T464" s="266" t="s">
        <v>21308</v>
      </c>
      <c r="U464" s="266" t="s">
        <v>25101</v>
      </c>
      <c r="Z464" s="249"/>
      <c r="AA464" s="249"/>
      <c r="AB464" s="249"/>
      <c r="AC464" s="249"/>
      <c r="AD464" s="249"/>
      <c r="AE464" s="249"/>
      <c r="AF464" s="249"/>
      <c r="AG464"/>
      <c r="AH464" s="1"/>
      <c r="AI464" s="1"/>
      <c r="AJ464" s="10">
        <v>1</v>
      </c>
      <c r="AK464" s="1"/>
      <c r="AL464" s="1"/>
    </row>
    <row r="465" spans="2:38" s="246" customFormat="1" ht="69.95" customHeight="1" x14ac:dyDescent="0.25">
      <c r="B465" s="244" t="s">
        <v>19354</v>
      </c>
      <c r="C465" s="271">
        <v>29</v>
      </c>
      <c r="D465" s="263" t="s">
        <v>25102</v>
      </c>
      <c r="E465" s="272" t="s">
        <v>25103</v>
      </c>
      <c r="F465" s="272" t="s">
        <v>24960</v>
      </c>
      <c r="G465" s="272" t="s">
        <v>24977</v>
      </c>
      <c r="H465" s="273" t="s">
        <v>24178</v>
      </c>
      <c r="I465" s="272" t="s">
        <v>24179</v>
      </c>
      <c r="J465" s="272" t="s">
        <v>25104</v>
      </c>
      <c r="K465" s="273" t="s">
        <v>25105</v>
      </c>
      <c r="L465" s="272" t="s">
        <v>24182</v>
      </c>
      <c r="M465" s="272" t="s">
        <v>25106</v>
      </c>
      <c r="N465" s="272" t="s">
        <v>24184</v>
      </c>
      <c r="O465" s="272" t="s">
        <v>24185</v>
      </c>
      <c r="P465" s="272" t="s">
        <v>25107</v>
      </c>
      <c r="Q465" s="273" t="s">
        <v>24966</v>
      </c>
      <c r="R465" s="272" t="s">
        <v>20952</v>
      </c>
      <c r="S465" s="274" t="s">
        <v>20953</v>
      </c>
      <c r="T465" s="274" t="s">
        <v>22017</v>
      </c>
      <c r="U465" s="274" t="s">
        <v>25108</v>
      </c>
      <c r="Z465" s="249"/>
      <c r="AA465" s="249"/>
      <c r="AB465" s="249"/>
      <c r="AC465" s="249"/>
      <c r="AD465" s="249"/>
      <c r="AE465" s="249"/>
      <c r="AF465" s="249"/>
      <c r="AG465"/>
      <c r="AH465" s="1"/>
      <c r="AI465" s="1"/>
      <c r="AJ465" s="10">
        <v>1</v>
      </c>
      <c r="AK465" s="1"/>
      <c r="AL465" s="1"/>
    </row>
    <row r="466" spans="2:38" s="246" customFormat="1" ht="69.95" customHeight="1" x14ac:dyDescent="0.25">
      <c r="B466" s="244" t="s">
        <v>19354</v>
      </c>
      <c r="C466" s="262">
        <v>30</v>
      </c>
      <c r="D466" s="263" t="s">
        <v>24188</v>
      </c>
      <c r="E466" s="264" t="s">
        <v>25109</v>
      </c>
      <c r="F466" s="264" t="s">
        <v>24960</v>
      </c>
      <c r="G466" s="264" t="s">
        <v>24977</v>
      </c>
      <c r="H466" s="265" t="s">
        <v>24190</v>
      </c>
      <c r="I466" s="264" t="s">
        <v>24191</v>
      </c>
      <c r="J466" s="264" t="s">
        <v>25110</v>
      </c>
      <c r="K466" s="265" t="s">
        <v>25111</v>
      </c>
      <c r="L466" s="264" t="s">
        <v>24194</v>
      </c>
      <c r="M466" s="264" t="s">
        <v>25112</v>
      </c>
      <c r="N466" s="264" t="s">
        <v>24196</v>
      </c>
      <c r="O466" s="264" t="s">
        <v>24197</v>
      </c>
      <c r="P466" s="264" t="s">
        <v>25113</v>
      </c>
      <c r="Q466" s="265" t="s">
        <v>24966</v>
      </c>
      <c r="R466" s="264" t="s">
        <v>20895</v>
      </c>
      <c r="S466" s="266" t="s">
        <v>20896</v>
      </c>
      <c r="T466" s="266" t="s">
        <v>20897</v>
      </c>
      <c r="U466" s="266" t="s">
        <v>25114</v>
      </c>
      <c r="Z466" s="249"/>
      <c r="AA466" s="249"/>
      <c r="AB466" s="249"/>
      <c r="AC466" s="249"/>
      <c r="AD466" s="249"/>
      <c r="AE466" s="249"/>
      <c r="AF466" s="249"/>
      <c r="AG466"/>
      <c r="AH466" s="1"/>
      <c r="AI466" s="1"/>
      <c r="AJ466" s="10">
        <v>1</v>
      </c>
      <c r="AK466" s="1"/>
      <c r="AL466" s="1"/>
    </row>
    <row r="467" spans="2:38" s="246" customFormat="1" ht="69.95" customHeight="1" x14ac:dyDescent="0.25">
      <c r="B467" s="244" t="s">
        <v>19354</v>
      </c>
      <c r="C467" s="271">
        <v>31</v>
      </c>
      <c r="D467" s="263" t="s">
        <v>24200</v>
      </c>
      <c r="E467" s="272" t="s">
        <v>25115</v>
      </c>
      <c r="F467" s="272" t="s">
        <v>24960</v>
      </c>
      <c r="G467" s="272" t="s">
        <v>24977</v>
      </c>
      <c r="H467" s="273" t="s">
        <v>24202</v>
      </c>
      <c r="I467" s="272" t="s">
        <v>24203</v>
      </c>
      <c r="J467" s="272" t="s">
        <v>25116</v>
      </c>
      <c r="K467" s="273" t="s">
        <v>25117</v>
      </c>
      <c r="L467" s="272" t="s">
        <v>24206</v>
      </c>
      <c r="M467" s="272" t="s">
        <v>25118</v>
      </c>
      <c r="N467" s="272" t="s">
        <v>24208</v>
      </c>
      <c r="O467" s="272" t="s">
        <v>24209</v>
      </c>
      <c r="P467" s="272" t="s">
        <v>25119</v>
      </c>
      <c r="Q467" s="273" t="s">
        <v>24966</v>
      </c>
      <c r="R467" s="272" t="s">
        <v>21216</v>
      </c>
      <c r="S467" s="274" t="s">
        <v>21217</v>
      </c>
      <c r="T467" s="274" t="s">
        <v>20897</v>
      </c>
      <c r="U467" s="274" t="s">
        <v>25120</v>
      </c>
      <c r="Z467" s="249"/>
      <c r="AA467" s="249"/>
      <c r="AB467" s="249"/>
      <c r="AC467" s="249"/>
      <c r="AD467" s="249"/>
      <c r="AE467" s="249"/>
      <c r="AF467" s="249"/>
      <c r="AG467"/>
      <c r="AH467" s="1"/>
      <c r="AI467" s="1"/>
      <c r="AJ467" s="10">
        <v>1</v>
      </c>
      <c r="AK467" s="1"/>
      <c r="AL467" s="1"/>
    </row>
    <row r="468" spans="2:38" s="246" customFormat="1" ht="69.95" customHeight="1" x14ac:dyDescent="0.25">
      <c r="B468" s="244" t="s">
        <v>19354</v>
      </c>
      <c r="C468" s="262">
        <v>32</v>
      </c>
      <c r="D468" s="263" t="s">
        <v>24212</v>
      </c>
      <c r="E468" s="264" t="s">
        <v>25121</v>
      </c>
      <c r="F468" s="264" t="s">
        <v>24960</v>
      </c>
      <c r="G468" s="264" t="s">
        <v>25122</v>
      </c>
      <c r="H468" s="265" t="s">
        <v>24214</v>
      </c>
      <c r="I468" s="264" t="s">
        <v>24215</v>
      </c>
      <c r="J468" s="264" t="s">
        <v>25123</v>
      </c>
      <c r="K468" s="265" t="s">
        <v>25124</v>
      </c>
      <c r="L468" s="264" t="s">
        <v>24218</v>
      </c>
      <c r="M468" s="264" t="s">
        <v>25125</v>
      </c>
      <c r="N468" s="264" t="s">
        <v>24220</v>
      </c>
      <c r="O468" s="264" t="s">
        <v>24221</v>
      </c>
      <c r="P468" s="264" t="s">
        <v>25126</v>
      </c>
      <c r="Q468" s="265" t="s">
        <v>24966</v>
      </c>
      <c r="R468" s="264" t="s">
        <v>20952</v>
      </c>
      <c r="S468" s="266" t="s">
        <v>20953</v>
      </c>
      <c r="T468" s="266" t="s">
        <v>20897</v>
      </c>
      <c r="U468" s="266" t="s">
        <v>25127</v>
      </c>
      <c r="Z468" s="249"/>
      <c r="AA468" s="249"/>
      <c r="AB468" s="249"/>
      <c r="AC468" s="249"/>
      <c r="AD468" s="249"/>
      <c r="AE468" s="249"/>
      <c r="AF468" s="249"/>
      <c r="AG468"/>
      <c r="AH468" s="1"/>
      <c r="AI468" s="1"/>
      <c r="AJ468" s="10">
        <v>1</v>
      </c>
      <c r="AK468" s="1"/>
      <c r="AL468" s="1"/>
    </row>
    <row r="469" spans="2:38" s="246" customFormat="1" ht="69.95" customHeight="1" x14ac:dyDescent="0.25">
      <c r="B469" s="244" t="s">
        <v>19354</v>
      </c>
      <c r="C469" s="271">
        <v>33</v>
      </c>
      <c r="D469" s="263" t="s">
        <v>25128</v>
      </c>
      <c r="E469" s="272" t="s">
        <v>25129</v>
      </c>
      <c r="F469" s="272" t="s">
        <v>25130</v>
      </c>
      <c r="G469" s="272" t="s">
        <v>25131</v>
      </c>
      <c r="H469" s="273" t="s">
        <v>24450</v>
      </c>
      <c r="I469" s="272" t="s">
        <v>20793</v>
      </c>
      <c r="J469" s="272" t="s">
        <v>24402</v>
      </c>
      <c r="K469" s="273" t="s">
        <v>24452</v>
      </c>
      <c r="L469" s="272" t="s">
        <v>20796</v>
      </c>
      <c r="M469" s="272" t="s">
        <v>24463</v>
      </c>
      <c r="N469" s="272" t="s">
        <v>20798</v>
      </c>
      <c r="O469" s="272" t="s">
        <v>25132</v>
      </c>
      <c r="P469" s="272" t="s">
        <v>25133</v>
      </c>
      <c r="Q469" s="273" t="s">
        <v>25002</v>
      </c>
      <c r="R469" s="272" t="s">
        <v>20802</v>
      </c>
      <c r="S469" s="274" t="s">
        <v>25134</v>
      </c>
      <c r="T469" s="274" t="s">
        <v>25135</v>
      </c>
      <c r="U469" s="274" t="s">
        <v>25136</v>
      </c>
      <c r="Z469" s="249"/>
      <c r="AA469" s="249"/>
      <c r="AB469" s="249"/>
      <c r="AC469" s="249"/>
      <c r="AD469" s="249"/>
      <c r="AE469" s="249"/>
      <c r="AF469" s="249"/>
      <c r="AG469"/>
      <c r="AH469" s="1"/>
      <c r="AI469" s="1"/>
      <c r="AJ469" s="10">
        <v>1</v>
      </c>
      <c r="AK469" s="1"/>
      <c r="AL469" s="1"/>
    </row>
    <row r="470" spans="2:38" s="246" customFormat="1" ht="69.95" customHeight="1" x14ac:dyDescent="0.25">
      <c r="B470" s="244" t="s">
        <v>19354</v>
      </c>
      <c r="C470" s="262">
        <v>34</v>
      </c>
      <c r="D470" s="263" t="s">
        <v>25137</v>
      </c>
      <c r="E470" s="264" t="s">
        <v>25138</v>
      </c>
      <c r="F470" s="264" t="s">
        <v>24960</v>
      </c>
      <c r="G470" s="264" t="s">
        <v>25033</v>
      </c>
      <c r="H470" s="265" t="s">
        <v>24226</v>
      </c>
      <c r="I470" s="264" t="s">
        <v>24227</v>
      </c>
      <c r="J470" s="264" t="s">
        <v>25139</v>
      </c>
      <c r="K470" s="265" t="s">
        <v>25140</v>
      </c>
      <c r="L470" s="264" t="s">
        <v>24230</v>
      </c>
      <c r="M470" s="264" t="s">
        <v>25141</v>
      </c>
      <c r="N470" s="264" t="s">
        <v>24232</v>
      </c>
      <c r="O470" s="264" t="s">
        <v>24233</v>
      </c>
      <c r="P470" s="264" t="s">
        <v>25142</v>
      </c>
      <c r="Q470" s="265" t="s">
        <v>24966</v>
      </c>
      <c r="R470" s="264" t="s">
        <v>20916</v>
      </c>
      <c r="S470" s="266" t="s">
        <v>20917</v>
      </c>
      <c r="T470" s="266" t="s">
        <v>21095</v>
      </c>
      <c r="U470" s="266" t="s">
        <v>25143</v>
      </c>
      <c r="Z470" s="249"/>
      <c r="AA470" s="249"/>
      <c r="AB470" s="249"/>
      <c r="AC470" s="249"/>
      <c r="AD470" s="249"/>
      <c r="AE470" s="249"/>
      <c r="AF470" s="249"/>
      <c r="AG470"/>
      <c r="AH470" s="1"/>
      <c r="AI470" s="1"/>
      <c r="AJ470" s="10">
        <v>1</v>
      </c>
      <c r="AK470" s="1"/>
      <c r="AL470" s="1"/>
    </row>
    <row r="471" spans="2:38" s="246" customFormat="1" ht="69.95" customHeight="1" x14ac:dyDescent="0.25">
      <c r="B471" s="244" t="s">
        <v>19354</v>
      </c>
      <c r="C471" s="271">
        <v>35</v>
      </c>
      <c r="D471" s="263" t="s">
        <v>25144</v>
      </c>
      <c r="E471" s="272" t="s">
        <v>25145</v>
      </c>
      <c r="F471" s="272" t="s">
        <v>24960</v>
      </c>
      <c r="G471" s="272" t="s">
        <v>24961</v>
      </c>
      <c r="H471" s="273" t="s">
        <v>24238</v>
      </c>
      <c r="I471" s="272" t="s">
        <v>24239</v>
      </c>
      <c r="J471" s="272" t="s">
        <v>25146</v>
      </c>
      <c r="K471" s="273" t="s">
        <v>25147</v>
      </c>
      <c r="L471" s="272" t="s">
        <v>21544</v>
      </c>
      <c r="M471" s="272" t="s">
        <v>25148</v>
      </c>
      <c r="N471" s="272" t="s">
        <v>24243</v>
      </c>
      <c r="O471" s="272" t="s">
        <v>24244</v>
      </c>
      <c r="P471" s="272" t="s">
        <v>25149</v>
      </c>
      <c r="Q471" s="273" t="s">
        <v>24966</v>
      </c>
      <c r="R471" s="272" t="s">
        <v>21549</v>
      </c>
      <c r="S471" s="274" t="s">
        <v>21550</v>
      </c>
      <c r="T471" s="274" t="s">
        <v>21551</v>
      </c>
      <c r="U471" s="274" t="s">
        <v>25150</v>
      </c>
      <c r="Z471" s="249"/>
      <c r="AA471" s="249"/>
      <c r="AB471" s="249"/>
      <c r="AC471" s="249"/>
      <c r="AD471" s="249"/>
      <c r="AE471" s="249"/>
      <c r="AF471" s="249"/>
      <c r="AG471"/>
      <c r="AH471" s="1"/>
      <c r="AI471" s="1"/>
      <c r="AJ471" s="10">
        <v>1</v>
      </c>
      <c r="AK471" s="1"/>
      <c r="AL471" s="1"/>
    </row>
    <row r="472" spans="2:38" s="246" customFormat="1" ht="69.95" customHeight="1" x14ac:dyDescent="0.25">
      <c r="B472" s="244" t="s">
        <v>19354</v>
      </c>
      <c r="C472" s="262">
        <v>36</v>
      </c>
      <c r="D472" s="263" t="s">
        <v>24247</v>
      </c>
      <c r="E472" s="264" t="s">
        <v>25151</v>
      </c>
      <c r="F472" s="264" t="s">
        <v>24960</v>
      </c>
      <c r="G472" s="264" t="s">
        <v>25122</v>
      </c>
      <c r="H472" s="265" t="s">
        <v>24249</v>
      </c>
      <c r="I472" s="264" t="s">
        <v>24250</v>
      </c>
      <c r="J472" s="264" t="s">
        <v>25152</v>
      </c>
      <c r="K472" s="265" t="s">
        <v>25153</v>
      </c>
      <c r="L472" s="264" t="s">
        <v>24253</v>
      </c>
      <c r="M472" s="264" t="s">
        <v>25154</v>
      </c>
      <c r="N472" s="264" t="s">
        <v>24255</v>
      </c>
      <c r="O472" s="264" t="s">
        <v>24256</v>
      </c>
      <c r="P472" s="264" t="s">
        <v>25155</v>
      </c>
      <c r="Q472" s="265" t="s">
        <v>24966</v>
      </c>
      <c r="R472" s="264" t="s">
        <v>20952</v>
      </c>
      <c r="S472" s="266" t="s">
        <v>20953</v>
      </c>
      <c r="T472" s="266" t="s">
        <v>21200</v>
      </c>
      <c r="U472" s="266" t="s">
        <v>25156</v>
      </c>
      <c r="Z472" s="249"/>
      <c r="AA472" s="249"/>
      <c r="AB472" s="249"/>
      <c r="AC472" s="249"/>
      <c r="AD472" s="249"/>
      <c r="AE472" s="249"/>
      <c r="AF472" s="249"/>
      <c r="AG472"/>
      <c r="AH472" s="1"/>
      <c r="AI472" s="1"/>
      <c r="AJ472" s="10">
        <v>1</v>
      </c>
      <c r="AK472" s="1"/>
      <c r="AL472" s="1"/>
    </row>
    <row r="473" spans="2:38" s="246" customFormat="1" ht="69.95" customHeight="1" x14ac:dyDescent="0.25">
      <c r="B473" s="244" t="s">
        <v>19354</v>
      </c>
      <c r="C473" s="271">
        <v>37</v>
      </c>
      <c r="D473" s="263" t="s">
        <v>25157</v>
      </c>
      <c r="E473" s="272" t="s">
        <v>25158</v>
      </c>
      <c r="F473" s="272" t="s">
        <v>24954</v>
      </c>
      <c r="G473" s="272" t="s">
        <v>25159</v>
      </c>
      <c r="H473" s="273" t="s">
        <v>21508</v>
      </c>
      <c r="I473" s="272" t="s">
        <v>21509</v>
      </c>
      <c r="J473" s="272" t="s">
        <v>23748</v>
      </c>
      <c r="K473" s="273" t="s">
        <v>25160</v>
      </c>
      <c r="L473" s="272" t="s">
        <v>21512</v>
      </c>
      <c r="M473" s="272" t="s">
        <v>22310</v>
      </c>
      <c r="N473" s="272" t="s">
        <v>21514</v>
      </c>
      <c r="O473" s="272" t="s">
        <v>21515</v>
      </c>
      <c r="P473" s="272" t="s">
        <v>22834</v>
      </c>
      <c r="Q473" s="273" t="s">
        <v>25161</v>
      </c>
      <c r="R473" s="272" t="s">
        <v>20916</v>
      </c>
      <c r="S473" s="274" t="s">
        <v>20917</v>
      </c>
      <c r="T473" s="274" t="s">
        <v>21200</v>
      </c>
      <c r="U473" s="274" t="s">
        <v>25162</v>
      </c>
      <c r="Z473" s="249"/>
      <c r="AA473" s="249"/>
      <c r="AB473" s="249"/>
      <c r="AC473" s="249"/>
      <c r="AD473" s="249"/>
      <c r="AE473" s="249"/>
      <c r="AF473" s="249"/>
      <c r="AG473"/>
      <c r="AH473" s="1"/>
      <c r="AI473" s="1"/>
      <c r="AJ473" s="10">
        <v>1</v>
      </c>
      <c r="AK473" s="1"/>
      <c r="AL473" s="1"/>
    </row>
    <row r="474" spans="2:38" s="246" customFormat="1" ht="69.95" customHeight="1" x14ac:dyDescent="0.25">
      <c r="B474" s="244" t="s">
        <v>19354</v>
      </c>
      <c r="C474" s="262">
        <v>38</v>
      </c>
      <c r="D474" s="263" t="s">
        <v>25163</v>
      </c>
      <c r="E474" s="264" t="s">
        <v>25164</v>
      </c>
      <c r="F474" s="264" t="s">
        <v>24954</v>
      </c>
      <c r="G474" s="264" t="s">
        <v>24989</v>
      </c>
      <c r="H474" s="265" t="s">
        <v>21572</v>
      </c>
      <c r="I474" s="264" t="s">
        <v>21573</v>
      </c>
      <c r="J474" s="264" t="s">
        <v>25165</v>
      </c>
      <c r="K474" s="265" t="s">
        <v>22256</v>
      </c>
      <c r="L474" s="264" t="s">
        <v>21576</v>
      </c>
      <c r="M474" s="264" t="s">
        <v>23754</v>
      </c>
      <c r="N474" s="264" t="s">
        <v>21578</v>
      </c>
      <c r="O474" s="264" t="s">
        <v>21579</v>
      </c>
      <c r="P474" s="264" t="s">
        <v>25166</v>
      </c>
      <c r="Q474" s="265" t="s">
        <v>24966</v>
      </c>
      <c r="R474" s="264" t="s">
        <v>21581</v>
      </c>
      <c r="S474" s="266" t="s">
        <v>21582</v>
      </c>
      <c r="T474" s="266" t="s">
        <v>22258</v>
      </c>
      <c r="U474" s="266" t="s">
        <v>25167</v>
      </c>
      <c r="Z474" s="249"/>
      <c r="AA474" s="249"/>
      <c r="AB474" s="249"/>
      <c r="AC474" s="249"/>
      <c r="AD474" s="249"/>
      <c r="AE474" s="249"/>
      <c r="AF474" s="249"/>
      <c r="AG474"/>
      <c r="AH474" s="1"/>
      <c r="AI474" s="1"/>
      <c r="AJ474" s="10">
        <v>1</v>
      </c>
      <c r="AK474" s="1"/>
      <c r="AL474" s="1"/>
    </row>
    <row r="475" spans="2:38" s="246" customFormat="1" ht="69.95" customHeight="1" x14ac:dyDescent="0.25">
      <c r="B475" s="244" t="s">
        <v>19354</v>
      </c>
      <c r="C475" s="271">
        <v>39</v>
      </c>
      <c r="D475" s="263" t="s">
        <v>25168</v>
      </c>
      <c r="E475" s="272" t="s">
        <v>25169</v>
      </c>
      <c r="F475" s="272" t="s">
        <v>24960</v>
      </c>
      <c r="G475" s="272" t="s">
        <v>25020</v>
      </c>
      <c r="H475" s="273" t="s">
        <v>24271</v>
      </c>
      <c r="I475" s="272" t="s">
        <v>24272</v>
      </c>
      <c r="J475" s="272" t="s">
        <v>25170</v>
      </c>
      <c r="K475" s="273" t="s">
        <v>25171</v>
      </c>
      <c r="L475" s="272" t="s">
        <v>24275</v>
      </c>
      <c r="M475" s="272" t="s">
        <v>25172</v>
      </c>
      <c r="N475" s="272" t="s">
        <v>24277</v>
      </c>
      <c r="O475" s="272" t="s">
        <v>24278</v>
      </c>
      <c r="P475" s="272" t="s">
        <v>25173</v>
      </c>
      <c r="Q475" s="273" t="s">
        <v>24966</v>
      </c>
      <c r="R475" s="272" t="s">
        <v>21216</v>
      </c>
      <c r="S475" s="274" t="s">
        <v>21217</v>
      </c>
      <c r="T475" s="274" t="s">
        <v>20897</v>
      </c>
      <c r="U475" s="274" t="s">
        <v>25174</v>
      </c>
      <c r="Z475" s="249"/>
      <c r="AA475" s="249"/>
      <c r="AB475" s="249"/>
      <c r="AC475" s="249"/>
      <c r="AD475" s="249"/>
      <c r="AE475" s="249"/>
      <c r="AF475" s="249"/>
      <c r="AG475"/>
      <c r="AH475" s="1"/>
      <c r="AI475" s="1"/>
      <c r="AJ475" s="10">
        <v>1</v>
      </c>
      <c r="AK475" s="1"/>
      <c r="AL475" s="1"/>
    </row>
    <row r="476" spans="2:38" s="246" customFormat="1" ht="69.95" customHeight="1" x14ac:dyDescent="0.25">
      <c r="B476" s="244" t="s">
        <v>19354</v>
      </c>
      <c r="C476" s="262">
        <v>40</v>
      </c>
      <c r="D476" s="263" t="s">
        <v>25175</v>
      </c>
      <c r="E476" s="264" t="s">
        <v>25176</v>
      </c>
      <c r="F476" s="264" t="s">
        <v>24954</v>
      </c>
      <c r="G476" s="264" t="s">
        <v>24989</v>
      </c>
      <c r="H476" s="265" t="s">
        <v>21638</v>
      </c>
      <c r="I476" s="264" t="s">
        <v>21639</v>
      </c>
      <c r="J476" s="264" t="s">
        <v>24934</v>
      </c>
      <c r="K476" s="265" t="s">
        <v>25177</v>
      </c>
      <c r="L476" s="264" t="s">
        <v>21512</v>
      </c>
      <c r="M476" s="264" t="s">
        <v>21642</v>
      </c>
      <c r="N476" s="264" t="s">
        <v>21643</v>
      </c>
      <c r="O476" s="264" t="s">
        <v>21644</v>
      </c>
      <c r="P476" s="264" t="s">
        <v>23463</v>
      </c>
      <c r="Q476" s="265" t="s">
        <v>24973</v>
      </c>
      <c r="R476" s="264" t="s">
        <v>20916</v>
      </c>
      <c r="S476" s="266" t="s">
        <v>20917</v>
      </c>
      <c r="T476" s="266" t="s">
        <v>20954</v>
      </c>
      <c r="U476" s="266" t="s">
        <v>25178</v>
      </c>
      <c r="Z476" s="249"/>
      <c r="AA476" s="249"/>
      <c r="AB476" s="249"/>
      <c r="AC476" s="249"/>
      <c r="AD476" s="249"/>
      <c r="AE476" s="249"/>
      <c r="AF476" s="249"/>
      <c r="AG476"/>
      <c r="AH476" s="1"/>
      <c r="AI476" s="1"/>
      <c r="AJ476" s="10">
        <v>1</v>
      </c>
      <c r="AK476" s="1"/>
      <c r="AL476" s="1"/>
    </row>
    <row r="477" spans="2:38" s="246" customFormat="1" ht="69.95" customHeight="1" x14ac:dyDescent="0.25">
      <c r="B477" s="244" t="s">
        <v>19354</v>
      </c>
      <c r="C477" s="271">
        <v>41</v>
      </c>
      <c r="D477" s="263" t="s">
        <v>25179</v>
      </c>
      <c r="E477" s="272" t="s">
        <v>25180</v>
      </c>
      <c r="F477" s="272" t="s">
        <v>24954</v>
      </c>
      <c r="G477" s="272" t="s">
        <v>24989</v>
      </c>
      <c r="H477" s="273" t="s">
        <v>21652</v>
      </c>
      <c r="I477" s="272" t="s">
        <v>21653</v>
      </c>
      <c r="J477" s="272" t="s">
        <v>21654</v>
      </c>
      <c r="K477" s="273" t="s">
        <v>25181</v>
      </c>
      <c r="L477" s="272" t="s">
        <v>21656</v>
      </c>
      <c r="M477" s="272" t="s">
        <v>22318</v>
      </c>
      <c r="N477" s="272" t="s">
        <v>21657</v>
      </c>
      <c r="O477" s="272" t="s">
        <v>21658</v>
      </c>
      <c r="P477" s="272" t="s">
        <v>21659</v>
      </c>
      <c r="Q477" s="273" t="s">
        <v>24973</v>
      </c>
      <c r="R477" s="272" t="s">
        <v>21660</v>
      </c>
      <c r="S477" s="274" t="s">
        <v>21661</v>
      </c>
      <c r="T477" s="274" t="s">
        <v>21662</v>
      </c>
      <c r="U477" s="274" t="s">
        <v>25182</v>
      </c>
      <c r="Z477" s="249"/>
      <c r="AA477" s="249"/>
      <c r="AB477" s="249"/>
      <c r="AC477" s="249"/>
      <c r="AD477" s="249"/>
      <c r="AE477" s="249"/>
      <c r="AF477" s="249"/>
      <c r="AG477"/>
      <c r="AH477" s="1"/>
      <c r="AI477" s="1"/>
      <c r="AJ477" s="10">
        <v>1</v>
      </c>
      <c r="AK477" s="1"/>
      <c r="AL477" s="1"/>
    </row>
    <row r="478" spans="2:38" s="246" customFormat="1" ht="69.95" customHeight="1" x14ac:dyDescent="0.25">
      <c r="B478" s="244" t="s">
        <v>19354</v>
      </c>
      <c r="C478" s="262">
        <v>42</v>
      </c>
      <c r="D478" s="263" t="s">
        <v>25183</v>
      </c>
      <c r="E478" s="264" t="s">
        <v>25184</v>
      </c>
      <c r="F478" s="264" t="s">
        <v>25130</v>
      </c>
      <c r="G478" s="264" t="s">
        <v>25185</v>
      </c>
      <c r="H478" s="265" t="s">
        <v>25186</v>
      </c>
      <c r="I478" s="264" t="s">
        <v>20793</v>
      </c>
      <c r="J478" s="264" t="s">
        <v>24461</v>
      </c>
      <c r="K478" s="265" t="s">
        <v>25187</v>
      </c>
      <c r="L478" s="264" t="s">
        <v>20796</v>
      </c>
      <c r="M478" s="264" t="s">
        <v>25188</v>
      </c>
      <c r="N478" s="264" t="s">
        <v>20982</v>
      </c>
      <c r="O478" s="264" t="s">
        <v>25132</v>
      </c>
      <c r="P478" s="264" t="s">
        <v>25189</v>
      </c>
      <c r="Q478" s="265" t="s">
        <v>25190</v>
      </c>
      <c r="R478" s="264" t="s">
        <v>20802</v>
      </c>
      <c r="S478" s="266" t="s">
        <v>25134</v>
      </c>
      <c r="T478" s="266" t="s">
        <v>25191</v>
      </c>
      <c r="U478" s="266" t="s">
        <v>25192</v>
      </c>
      <c r="Z478" s="249"/>
      <c r="AA478" s="249"/>
      <c r="AB478" s="249"/>
      <c r="AC478" s="249"/>
      <c r="AD478" s="249"/>
      <c r="AE478" s="249"/>
      <c r="AF478" s="249"/>
      <c r="AG478"/>
      <c r="AH478" s="1"/>
      <c r="AI478" s="1"/>
      <c r="AJ478" s="10">
        <v>1</v>
      </c>
      <c r="AK478" s="1"/>
      <c r="AL478" s="1"/>
    </row>
    <row r="479" spans="2:38" s="246" customFormat="1" ht="69.95" customHeight="1" x14ac:dyDescent="0.25">
      <c r="B479" s="244" t="s">
        <v>19354</v>
      </c>
      <c r="C479" s="271">
        <v>43</v>
      </c>
      <c r="D479" s="263" t="s">
        <v>25193</v>
      </c>
      <c r="E479" s="272" t="s">
        <v>25194</v>
      </c>
      <c r="F479" s="272" t="s">
        <v>25195</v>
      </c>
      <c r="G479" s="272" t="s">
        <v>25196</v>
      </c>
      <c r="H479" s="273" t="s">
        <v>25197</v>
      </c>
      <c r="I479" s="272" t="s">
        <v>21739</v>
      </c>
      <c r="J479" s="272" t="s">
        <v>25198</v>
      </c>
      <c r="K479" s="273" t="s">
        <v>25199</v>
      </c>
      <c r="L479" s="272" t="s">
        <v>21742</v>
      </c>
      <c r="M479" s="272" t="s">
        <v>22474</v>
      </c>
      <c r="N479" s="272" t="s">
        <v>20745</v>
      </c>
      <c r="O479" s="272" t="s">
        <v>25200</v>
      </c>
      <c r="P479" s="272" t="s">
        <v>25201</v>
      </c>
      <c r="Q479" s="273" t="s">
        <v>23821</v>
      </c>
      <c r="R479" s="272" t="s">
        <v>21747</v>
      </c>
      <c r="S479" s="274" t="s">
        <v>25202</v>
      </c>
      <c r="T479" s="274" t="s">
        <v>25203</v>
      </c>
      <c r="U479" s="274" t="s">
        <v>25204</v>
      </c>
      <c r="Z479" s="249"/>
      <c r="AA479" s="249"/>
      <c r="AB479" s="249"/>
      <c r="AC479" s="249"/>
      <c r="AD479" s="249"/>
      <c r="AE479" s="249"/>
      <c r="AF479" s="249"/>
      <c r="AG479"/>
      <c r="AH479" s="1"/>
      <c r="AI479" s="1"/>
      <c r="AJ479" s="10">
        <v>1</v>
      </c>
      <c r="AK479" s="1"/>
      <c r="AL479" s="1"/>
    </row>
    <row r="480" spans="2:38" s="246" customFormat="1" ht="69.95" customHeight="1" x14ac:dyDescent="0.25">
      <c r="B480" s="244" t="s">
        <v>19354</v>
      </c>
      <c r="C480" s="262">
        <v>44</v>
      </c>
      <c r="D480" s="263" t="s">
        <v>25205</v>
      </c>
      <c r="E480" s="264" t="s">
        <v>25206</v>
      </c>
      <c r="F480" s="264" t="s">
        <v>25207</v>
      </c>
      <c r="G480" s="264" t="s">
        <v>25208</v>
      </c>
      <c r="H480" s="265" t="s">
        <v>25209</v>
      </c>
      <c r="I480" s="264" t="s">
        <v>20740</v>
      </c>
      <c r="J480" s="264" t="s">
        <v>22451</v>
      </c>
      <c r="K480" s="265" t="s">
        <v>25210</v>
      </c>
      <c r="L480" s="264" t="s">
        <v>20743</v>
      </c>
      <c r="M480" s="264" t="s">
        <v>21040</v>
      </c>
      <c r="N480" s="264" t="s">
        <v>20745</v>
      </c>
      <c r="O480" s="264" t="s">
        <v>25211</v>
      </c>
      <c r="P480" s="264" t="s">
        <v>25212</v>
      </c>
      <c r="Q480" s="265" t="s">
        <v>25213</v>
      </c>
      <c r="R480" s="264" t="s">
        <v>20749</v>
      </c>
      <c r="S480" s="266" t="s">
        <v>25214</v>
      </c>
      <c r="T480" s="266" t="s">
        <v>25215</v>
      </c>
      <c r="U480" s="266" t="s">
        <v>25216</v>
      </c>
      <c r="Z480" s="249"/>
      <c r="AA480" s="249"/>
      <c r="AB480" s="249"/>
      <c r="AC480" s="249"/>
      <c r="AD480" s="249"/>
      <c r="AE480" s="249"/>
      <c r="AF480" s="249"/>
      <c r="AG480"/>
      <c r="AH480" s="1"/>
      <c r="AI480" s="1"/>
      <c r="AJ480" s="10">
        <v>1</v>
      </c>
      <c r="AK480" s="1"/>
      <c r="AL480" s="1"/>
    </row>
    <row r="481" spans="2:38" s="246" customFormat="1" ht="69.95" customHeight="1" x14ac:dyDescent="0.25">
      <c r="B481" s="244" t="s">
        <v>19354</v>
      </c>
      <c r="C481" s="271">
        <v>45</v>
      </c>
      <c r="D481" s="263" t="s">
        <v>25217</v>
      </c>
      <c r="E481" s="272" t="s">
        <v>25218</v>
      </c>
      <c r="F481" s="272" t="s">
        <v>25219</v>
      </c>
      <c r="G481" s="272" t="s">
        <v>25220</v>
      </c>
      <c r="H481" s="273" t="s">
        <v>25221</v>
      </c>
      <c r="I481" s="272" t="s">
        <v>20977</v>
      </c>
      <c r="J481" s="272" t="s">
        <v>25222</v>
      </c>
      <c r="K481" s="273" t="s">
        <v>25223</v>
      </c>
      <c r="L481" s="272" t="s">
        <v>20980</v>
      </c>
      <c r="M481" s="272" t="s">
        <v>25224</v>
      </c>
      <c r="N481" s="272" t="s">
        <v>20982</v>
      </c>
      <c r="O481" s="272" t="s">
        <v>25225</v>
      </c>
      <c r="P481" s="272" t="s">
        <v>25226</v>
      </c>
      <c r="Q481" s="273" t="s">
        <v>25227</v>
      </c>
      <c r="R481" s="272" t="s">
        <v>20986</v>
      </c>
      <c r="S481" s="274" t="s">
        <v>25228</v>
      </c>
      <c r="T481" s="274" t="s">
        <v>25229</v>
      </c>
      <c r="U481" s="274" t="s">
        <v>25230</v>
      </c>
      <c r="Z481" s="249"/>
      <c r="AA481" s="249"/>
      <c r="AB481" s="249"/>
      <c r="AC481" s="249"/>
      <c r="AD481" s="249"/>
      <c r="AE481" s="249"/>
      <c r="AF481" s="249"/>
      <c r="AG481"/>
      <c r="AH481" s="1"/>
      <c r="AI481" s="1"/>
      <c r="AJ481" s="10">
        <v>1</v>
      </c>
      <c r="AK481" s="1"/>
      <c r="AL481" s="1"/>
    </row>
    <row r="482" spans="2:38" s="246" customFormat="1" ht="69.95" customHeight="1" x14ac:dyDescent="0.25">
      <c r="B482" s="244" t="s">
        <v>19354</v>
      </c>
      <c r="C482" s="262">
        <v>46</v>
      </c>
      <c r="D482" s="263" t="s">
        <v>25231</v>
      </c>
      <c r="E482" s="264" t="s">
        <v>25232</v>
      </c>
      <c r="F482" s="264" t="s">
        <v>25219</v>
      </c>
      <c r="G482" s="264" t="s">
        <v>25233</v>
      </c>
      <c r="H482" s="265" t="s">
        <v>25234</v>
      </c>
      <c r="I482" s="264" t="s">
        <v>20977</v>
      </c>
      <c r="J482" s="264" t="s">
        <v>22515</v>
      </c>
      <c r="K482" s="265" t="s">
        <v>25235</v>
      </c>
      <c r="L482" s="264" t="s">
        <v>20980</v>
      </c>
      <c r="M482" s="264" t="s">
        <v>22052</v>
      </c>
      <c r="N482" s="264" t="s">
        <v>20982</v>
      </c>
      <c r="O482" s="264" t="s">
        <v>25225</v>
      </c>
      <c r="P482" s="264" t="s">
        <v>25226</v>
      </c>
      <c r="Q482" s="265" t="s">
        <v>25236</v>
      </c>
      <c r="R482" s="264" t="s">
        <v>20986</v>
      </c>
      <c r="S482" s="266" t="s">
        <v>25228</v>
      </c>
      <c r="T482" s="266" t="s">
        <v>25237</v>
      </c>
      <c r="U482" s="266" t="s">
        <v>25238</v>
      </c>
      <c r="Z482" s="249"/>
      <c r="AA482" s="249"/>
      <c r="AB482" s="249"/>
      <c r="AC482" s="249"/>
      <c r="AD482" s="249"/>
      <c r="AE482" s="249"/>
      <c r="AF482" s="249"/>
      <c r="AG482"/>
      <c r="AH482" s="1"/>
      <c r="AI482" s="1"/>
      <c r="AJ482" s="10">
        <v>1</v>
      </c>
      <c r="AK482" s="1"/>
      <c r="AL482" s="1"/>
    </row>
    <row r="483" spans="2:38" s="246" customFormat="1" ht="69.95" customHeight="1" x14ac:dyDescent="0.25">
      <c r="B483" s="244" t="s">
        <v>19354</v>
      </c>
      <c r="C483" s="271">
        <v>47</v>
      </c>
      <c r="D483" s="263" t="s">
        <v>25239</v>
      </c>
      <c r="E483" s="272" t="s">
        <v>25240</v>
      </c>
      <c r="F483" s="272" t="s">
        <v>25130</v>
      </c>
      <c r="G483" s="272" t="s">
        <v>25241</v>
      </c>
      <c r="H483" s="273" t="s">
        <v>25242</v>
      </c>
      <c r="I483" s="272" t="s">
        <v>20793</v>
      </c>
      <c r="J483" s="272" t="s">
        <v>24461</v>
      </c>
      <c r="K483" s="273" t="s">
        <v>25243</v>
      </c>
      <c r="L483" s="272" t="s">
        <v>20796</v>
      </c>
      <c r="M483" s="272" t="s">
        <v>23063</v>
      </c>
      <c r="N483" s="272" t="s">
        <v>20798</v>
      </c>
      <c r="O483" s="272" t="s">
        <v>25132</v>
      </c>
      <c r="P483" s="272" t="s">
        <v>25244</v>
      </c>
      <c r="Q483" s="273" t="s">
        <v>25245</v>
      </c>
      <c r="R483" s="272" t="s">
        <v>20802</v>
      </c>
      <c r="S483" s="274" t="s">
        <v>25134</v>
      </c>
      <c r="T483" s="274" t="s">
        <v>25246</v>
      </c>
      <c r="U483" s="274" t="s">
        <v>25247</v>
      </c>
      <c r="Z483" s="249"/>
      <c r="AA483" s="249"/>
      <c r="AB483" s="249"/>
      <c r="AC483" s="249"/>
      <c r="AD483" s="249"/>
      <c r="AE483" s="249"/>
      <c r="AF483" s="249"/>
      <c r="AG483"/>
      <c r="AH483" s="1"/>
      <c r="AI483" s="1"/>
      <c r="AJ483" s="10">
        <v>1</v>
      </c>
      <c r="AK483" s="1"/>
      <c r="AL483" s="1"/>
    </row>
    <row r="484" spans="2:38" s="246" customFormat="1" ht="69.95" customHeight="1" x14ac:dyDescent="0.25">
      <c r="B484" s="244" t="s">
        <v>19354</v>
      </c>
      <c r="C484" s="262">
        <v>48</v>
      </c>
      <c r="D484" s="263" t="s">
        <v>25248</v>
      </c>
      <c r="E484" s="264" t="s">
        <v>25249</v>
      </c>
      <c r="F484" s="264" t="s">
        <v>25219</v>
      </c>
      <c r="G484" s="264" t="s">
        <v>25250</v>
      </c>
      <c r="H484" s="265" t="s">
        <v>25251</v>
      </c>
      <c r="I484" s="264" t="s">
        <v>20977</v>
      </c>
      <c r="J484" s="264" t="s">
        <v>22934</v>
      </c>
      <c r="K484" s="265" t="s">
        <v>25252</v>
      </c>
      <c r="L484" s="264" t="s">
        <v>20980</v>
      </c>
      <c r="M484" s="264" t="s">
        <v>23933</v>
      </c>
      <c r="N484" s="264" t="s">
        <v>20798</v>
      </c>
      <c r="O484" s="264" t="s">
        <v>25225</v>
      </c>
      <c r="P484" s="264" t="s">
        <v>25253</v>
      </c>
      <c r="Q484" s="265" t="s">
        <v>25254</v>
      </c>
      <c r="R484" s="264" t="s">
        <v>20986</v>
      </c>
      <c r="S484" s="266" t="s">
        <v>25228</v>
      </c>
      <c r="T484" s="266" t="s">
        <v>25255</v>
      </c>
      <c r="U484" s="266" t="s">
        <v>25230</v>
      </c>
      <c r="Z484" s="249"/>
      <c r="AA484" s="249"/>
      <c r="AB484" s="249"/>
      <c r="AC484" s="249"/>
      <c r="AD484" s="249"/>
      <c r="AE484" s="249"/>
      <c r="AF484" s="249"/>
      <c r="AG484"/>
      <c r="AH484" s="1"/>
      <c r="AI484" s="1"/>
      <c r="AJ484" s="10">
        <v>1</v>
      </c>
      <c r="AK484" s="1"/>
      <c r="AL484" s="1"/>
    </row>
    <row r="485" spans="2:38" s="246" customFormat="1" ht="69.95" customHeight="1" x14ac:dyDescent="0.25">
      <c r="B485" s="244" t="s">
        <v>19354</v>
      </c>
      <c r="C485" s="271">
        <v>49</v>
      </c>
      <c r="D485" s="263" t="s">
        <v>25256</v>
      </c>
      <c r="E485" s="272" t="s">
        <v>25257</v>
      </c>
      <c r="F485" s="272" t="s">
        <v>25207</v>
      </c>
      <c r="G485" s="272" t="s">
        <v>25258</v>
      </c>
      <c r="H485" s="273" t="s">
        <v>25259</v>
      </c>
      <c r="I485" s="272" t="s">
        <v>20740</v>
      </c>
      <c r="J485" s="272" t="s">
        <v>23180</v>
      </c>
      <c r="K485" s="273" t="s">
        <v>25260</v>
      </c>
      <c r="L485" s="272" t="s">
        <v>20743</v>
      </c>
      <c r="M485" s="272" t="s">
        <v>22504</v>
      </c>
      <c r="N485" s="272" t="s">
        <v>20982</v>
      </c>
      <c r="O485" s="272" t="s">
        <v>25211</v>
      </c>
      <c r="P485" s="272" t="s">
        <v>25261</v>
      </c>
      <c r="Q485" s="273" t="s">
        <v>25262</v>
      </c>
      <c r="R485" s="272" t="s">
        <v>20749</v>
      </c>
      <c r="S485" s="274" t="s">
        <v>25214</v>
      </c>
      <c r="T485" s="274" t="s">
        <v>25263</v>
      </c>
      <c r="U485" s="274" t="s">
        <v>25264</v>
      </c>
      <c r="Z485" s="249"/>
      <c r="AA485" s="249"/>
      <c r="AB485" s="249"/>
      <c r="AC485" s="249"/>
      <c r="AD485" s="249"/>
      <c r="AE485" s="249"/>
      <c r="AF485" s="249"/>
      <c r="AG485"/>
      <c r="AH485" s="1"/>
      <c r="AI485" s="1"/>
      <c r="AJ485" s="10">
        <v>1</v>
      </c>
      <c r="AK485" s="1"/>
      <c r="AL485" s="1"/>
    </row>
    <row r="486" spans="2:38" s="246" customFormat="1" ht="69.95" customHeight="1" x14ac:dyDescent="0.25">
      <c r="B486" s="244" t="s">
        <v>19354</v>
      </c>
      <c r="C486" s="262">
        <v>50</v>
      </c>
      <c r="D486" s="263" t="s">
        <v>25265</v>
      </c>
      <c r="E486" s="264" t="s">
        <v>25266</v>
      </c>
      <c r="F486" s="264" t="s">
        <v>25207</v>
      </c>
      <c r="G486" s="264" t="s">
        <v>25267</v>
      </c>
      <c r="H486" s="265" t="s">
        <v>25268</v>
      </c>
      <c r="I486" s="264" t="s">
        <v>20740</v>
      </c>
      <c r="J486" s="264" t="s">
        <v>20741</v>
      </c>
      <c r="K486" s="265" t="s">
        <v>25269</v>
      </c>
      <c r="L486" s="264" t="s">
        <v>20743</v>
      </c>
      <c r="M486" s="264" t="s">
        <v>21040</v>
      </c>
      <c r="N486" s="264" t="s">
        <v>20745</v>
      </c>
      <c r="O486" s="264" t="s">
        <v>25211</v>
      </c>
      <c r="P486" s="264" t="s">
        <v>25270</v>
      </c>
      <c r="Q486" s="265" t="s">
        <v>25271</v>
      </c>
      <c r="R486" s="264" t="s">
        <v>20749</v>
      </c>
      <c r="S486" s="266" t="s">
        <v>25214</v>
      </c>
      <c r="T486" s="266" t="s">
        <v>25272</v>
      </c>
      <c r="U486" s="266" t="s">
        <v>25273</v>
      </c>
      <c r="Z486" s="249"/>
      <c r="AA486" s="249"/>
      <c r="AB486" s="249"/>
      <c r="AC486" s="249"/>
      <c r="AD486" s="249"/>
      <c r="AE486" s="249"/>
      <c r="AF486" s="249"/>
      <c r="AG486"/>
      <c r="AH486" s="1"/>
      <c r="AI486" s="1"/>
      <c r="AJ486" s="10">
        <v>1</v>
      </c>
      <c r="AK486" s="1"/>
      <c r="AL486" s="1"/>
    </row>
    <row r="487" spans="2:38" s="246" customFormat="1" ht="69.95" customHeight="1" x14ac:dyDescent="0.25">
      <c r="B487" s="244" t="s">
        <v>19354</v>
      </c>
      <c r="C487" s="271">
        <v>51</v>
      </c>
      <c r="D487" s="263" t="s">
        <v>25274</v>
      </c>
      <c r="E487" s="272" t="s">
        <v>25275</v>
      </c>
      <c r="F487" s="272" t="s">
        <v>25207</v>
      </c>
      <c r="G487" s="272" t="s">
        <v>25276</v>
      </c>
      <c r="H487" s="273" t="s">
        <v>25277</v>
      </c>
      <c r="I487" s="272" t="s">
        <v>20740</v>
      </c>
      <c r="J487" s="272" t="s">
        <v>20871</v>
      </c>
      <c r="K487" s="273" t="s">
        <v>25278</v>
      </c>
      <c r="L487" s="272" t="s">
        <v>20743</v>
      </c>
      <c r="M487" s="272" t="s">
        <v>21012</v>
      </c>
      <c r="N487" s="272" t="s">
        <v>20982</v>
      </c>
      <c r="O487" s="272" t="s">
        <v>25211</v>
      </c>
      <c r="P487" s="272" t="s">
        <v>25279</v>
      </c>
      <c r="Q487" s="273" t="s">
        <v>25280</v>
      </c>
      <c r="R487" s="272" t="s">
        <v>20749</v>
      </c>
      <c r="S487" s="274" t="s">
        <v>25214</v>
      </c>
      <c r="T487" s="274" t="s">
        <v>25281</v>
      </c>
      <c r="U487" s="274" t="s">
        <v>25282</v>
      </c>
      <c r="Z487" s="249"/>
      <c r="AA487" s="249"/>
      <c r="AB487" s="249"/>
      <c r="AC487" s="249"/>
      <c r="AD487" s="249"/>
      <c r="AE487" s="249"/>
      <c r="AF487" s="249"/>
      <c r="AG487"/>
      <c r="AH487" s="1"/>
      <c r="AI487" s="1"/>
      <c r="AJ487" s="10">
        <v>1</v>
      </c>
      <c r="AK487" s="1"/>
      <c r="AL487" s="1"/>
    </row>
    <row r="488" spans="2:38" s="246" customFormat="1" ht="69.95" customHeight="1" x14ac:dyDescent="0.25">
      <c r="B488" s="244" t="s">
        <v>19354</v>
      </c>
      <c r="C488" s="262">
        <v>52</v>
      </c>
      <c r="D488" s="263" t="s">
        <v>25283</v>
      </c>
      <c r="E488" s="264" t="s">
        <v>25284</v>
      </c>
      <c r="F488" s="264" t="s">
        <v>25130</v>
      </c>
      <c r="G488" s="264" t="s">
        <v>25285</v>
      </c>
      <c r="H488" s="265" t="s">
        <v>25286</v>
      </c>
      <c r="I488" s="264" t="s">
        <v>20793</v>
      </c>
      <c r="J488" s="264" t="s">
        <v>24413</v>
      </c>
      <c r="K488" s="265" t="s">
        <v>25287</v>
      </c>
      <c r="L488" s="264" t="s">
        <v>20796</v>
      </c>
      <c r="M488" s="264" t="s">
        <v>24453</v>
      </c>
      <c r="N488" s="264" t="s">
        <v>20798</v>
      </c>
      <c r="O488" s="264" t="s">
        <v>25132</v>
      </c>
      <c r="P488" s="264" t="s">
        <v>25244</v>
      </c>
      <c r="Q488" s="265" t="s">
        <v>25288</v>
      </c>
      <c r="R488" s="264" t="s">
        <v>20802</v>
      </c>
      <c r="S488" s="266" t="s">
        <v>25134</v>
      </c>
      <c r="T488" s="266" t="s">
        <v>25135</v>
      </c>
      <c r="U488" s="266" t="s">
        <v>25289</v>
      </c>
      <c r="Z488" s="249"/>
      <c r="AA488" s="249"/>
      <c r="AB488" s="249"/>
      <c r="AC488" s="249"/>
      <c r="AD488" s="249"/>
      <c r="AE488" s="249"/>
      <c r="AF488" s="249"/>
      <c r="AG488"/>
      <c r="AH488" s="1"/>
      <c r="AI488" s="1"/>
      <c r="AJ488" s="10">
        <v>1</v>
      </c>
      <c r="AK488" s="1"/>
      <c r="AL488" s="1"/>
    </row>
    <row r="489" spans="2:38" s="246" customFormat="1" ht="69.95" customHeight="1" x14ac:dyDescent="0.25">
      <c r="B489" s="244" t="s">
        <v>19354</v>
      </c>
      <c r="C489" s="271">
        <v>53</v>
      </c>
      <c r="D489" s="263" t="s">
        <v>25290</v>
      </c>
      <c r="E489" s="272" t="s">
        <v>25291</v>
      </c>
      <c r="F489" s="272" t="s">
        <v>25292</v>
      </c>
      <c r="G489" s="272" t="s">
        <v>25293</v>
      </c>
      <c r="H489" s="273" t="s">
        <v>25294</v>
      </c>
      <c r="I489" s="272" t="s">
        <v>20758</v>
      </c>
      <c r="J489" s="272" t="s">
        <v>20836</v>
      </c>
      <c r="K489" s="273" t="s">
        <v>25295</v>
      </c>
      <c r="L489" s="272" t="s">
        <v>20761</v>
      </c>
      <c r="M489" s="272" t="s">
        <v>20860</v>
      </c>
      <c r="N489" s="272" t="s">
        <v>22959</v>
      </c>
      <c r="O489" s="272" t="s">
        <v>25296</v>
      </c>
      <c r="P489" s="272" t="s">
        <v>25297</v>
      </c>
      <c r="Q489" s="273" t="s">
        <v>25298</v>
      </c>
      <c r="R489" s="272" t="s">
        <v>23008</v>
      </c>
      <c r="S489" s="274" t="s">
        <v>25299</v>
      </c>
      <c r="T489" s="274" t="s">
        <v>25300</v>
      </c>
      <c r="U489" s="274" t="s">
        <v>25301</v>
      </c>
      <c r="Z489" s="249"/>
      <c r="AA489" s="249"/>
      <c r="AB489" s="249"/>
      <c r="AC489" s="249"/>
      <c r="AD489" s="249"/>
      <c r="AE489" s="249"/>
      <c r="AF489" s="249"/>
      <c r="AG489"/>
      <c r="AH489" s="1"/>
      <c r="AI489" s="1"/>
      <c r="AJ489" s="10">
        <v>1</v>
      </c>
      <c r="AK489" s="1"/>
      <c r="AL489" s="1"/>
    </row>
    <row r="490" spans="2:38" s="246" customFormat="1" ht="69.95" customHeight="1" x14ac:dyDescent="0.25">
      <c r="B490" s="244" t="s">
        <v>19354</v>
      </c>
      <c r="C490" s="262">
        <v>54</v>
      </c>
      <c r="D490" s="263" t="s">
        <v>25302</v>
      </c>
      <c r="E490" s="264" t="s">
        <v>25303</v>
      </c>
      <c r="F490" s="264" t="s">
        <v>25292</v>
      </c>
      <c r="G490" s="264" t="s">
        <v>25293</v>
      </c>
      <c r="H490" s="265" t="s">
        <v>25304</v>
      </c>
      <c r="I490" s="264" t="s">
        <v>20758</v>
      </c>
      <c r="J490" s="264" t="s">
        <v>20813</v>
      </c>
      <c r="K490" s="265" t="s">
        <v>25305</v>
      </c>
      <c r="L490" s="264" t="s">
        <v>20761</v>
      </c>
      <c r="M490" s="264" t="s">
        <v>20781</v>
      </c>
      <c r="N490" s="264" t="s">
        <v>22959</v>
      </c>
      <c r="O490" s="264" t="s">
        <v>25296</v>
      </c>
      <c r="P490" s="264" t="s">
        <v>25306</v>
      </c>
      <c r="Q490" s="265" t="s">
        <v>25307</v>
      </c>
      <c r="R490" s="264" t="s">
        <v>23008</v>
      </c>
      <c r="S490" s="266" t="s">
        <v>25299</v>
      </c>
      <c r="T490" s="266" t="s">
        <v>25300</v>
      </c>
      <c r="U490" s="266" t="s">
        <v>25308</v>
      </c>
      <c r="Z490" s="249"/>
      <c r="AA490" s="249"/>
      <c r="AB490" s="249"/>
      <c r="AC490" s="249"/>
      <c r="AD490" s="249"/>
      <c r="AE490" s="249"/>
      <c r="AF490" s="249"/>
      <c r="AG490"/>
      <c r="AH490" s="1"/>
      <c r="AI490" s="1"/>
      <c r="AJ490" s="10">
        <v>1</v>
      </c>
      <c r="AK490" s="1"/>
      <c r="AL490" s="1"/>
    </row>
    <row r="491" spans="2:38" s="246" customFormat="1" ht="69.95" customHeight="1" x14ac:dyDescent="0.25">
      <c r="B491" s="244" t="s">
        <v>19354</v>
      </c>
      <c r="C491" s="271">
        <v>55</v>
      </c>
      <c r="D491" s="263" t="s">
        <v>25309</v>
      </c>
      <c r="E491" s="272" t="s">
        <v>25310</v>
      </c>
      <c r="F491" s="272" t="s">
        <v>25292</v>
      </c>
      <c r="G491" s="272" t="s">
        <v>25311</v>
      </c>
      <c r="H491" s="273" t="s">
        <v>21682</v>
      </c>
      <c r="I491" s="272" t="s">
        <v>20758</v>
      </c>
      <c r="J491" s="272" t="s">
        <v>20849</v>
      </c>
      <c r="K491" s="273" t="s">
        <v>25312</v>
      </c>
      <c r="L491" s="272" t="s">
        <v>20761</v>
      </c>
      <c r="M491" s="272" t="s">
        <v>25313</v>
      </c>
      <c r="N491" s="272" t="s">
        <v>22959</v>
      </c>
      <c r="O491" s="272" t="s">
        <v>25296</v>
      </c>
      <c r="P491" s="272" t="s">
        <v>25314</v>
      </c>
      <c r="Q491" s="273" t="s">
        <v>25315</v>
      </c>
      <c r="R491" s="272" t="s">
        <v>23008</v>
      </c>
      <c r="S491" s="274" t="s">
        <v>25299</v>
      </c>
      <c r="T491" s="274" t="s">
        <v>25316</v>
      </c>
      <c r="U491" s="274" t="s">
        <v>25317</v>
      </c>
      <c r="Z491" s="249"/>
      <c r="AA491" s="249"/>
      <c r="AB491" s="249"/>
      <c r="AC491" s="249"/>
      <c r="AD491" s="249"/>
      <c r="AE491" s="249"/>
      <c r="AF491" s="249"/>
      <c r="AG491"/>
      <c r="AH491" s="1"/>
      <c r="AI491" s="1"/>
      <c r="AJ491" s="10">
        <v>1</v>
      </c>
      <c r="AK491" s="1"/>
      <c r="AL491" s="1"/>
    </row>
    <row r="492" spans="2:38" s="246" customFormat="1" ht="69.95" customHeight="1" x14ac:dyDescent="0.25">
      <c r="B492" s="244" t="s">
        <v>19354</v>
      </c>
      <c r="C492" s="262">
        <v>56</v>
      </c>
      <c r="D492" s="263" t="s">
        <v>25318</v>
      </c>
      <c r="E492" s="264" t="s">
        <v>25319</v>
      </c>
      <c r="F492" s="264" t="s">
        <v>25219</v>
      </c>
      <c r="G492" s="264" t="s">
        <v>25320</v>
      </c>
      <c r="H492" s="265" t="s">
        <v>21682</v>
      </c>
      <c r="I492" s="264" t="s">
        <v>20977</v>
      </c>
      <c r="J492" s="264" t="s">
        <v>25321</v>
      </c>
      <c r="K492" s="265" t="s">
        <v>25322</v>
      </c>
      <c r="L492" s="264" t="s">
        <v>20980</v>
      </c>
      <c r="M492" s="264" t="s">
        <v>25323</v>
      </c>
      <c r="N492" s="264" t="s">
        <v>20982</v>
      </c>
      <c r="O492" s="264" t="s">
        <v>25225</v>
      </c>
      <c r="P492" s="264" t="s">
        <v>25324</v>
      </c>
      <c r="Q492" s="265" t="s">
        <v>25325</v>
      </c>
      <c r="R492" s="264" t="s">
        <v>20986</v>
      </c>
      <c r="S492" s="266" t="s">
        <v>25228</v>
      </c>
      <c r="T492" s="266" t="s">
        <v>25326</v>
      </c>
      <c r="U492" s="266" t="s">
        <v>25327</v>
      </c>
      <c r="Z492" s="249"/>
      <c r="AA492" s="249"/>
      <c r="AB492" s="249"/>
      <c r="AC492" s="249"/>
      <c r="AD492" s="249"/>
      <c r="AE492" s="249"/>
      <c r="AF492" s="249"/>
      <c r="AG492"/>
      <c r="AH492" s="1"/>
      <c r="AI492" s="1"/>
      <c r="AJ492" s="10">
        <v>1</v>
      </c>
      <c r="AK492" s="1"/>
      <c r="AL492" s="1"/>
    </row>
    <row r="493" spans="2:38" s="246" customFormat="1" ht="69.95" customHeight="1" x14ac:dyDescent="0.25">
      <c r="B493" s="244" t="s">
        <v>19354</v>
      </c>
      <c r="C493" s="271">
        <v>57</v>
      </c>
      <c r="D493" s="263" t="s">
        <v>25328</v>
      </c>
      <c r="E493" s="272" t="s">
        <v>25329</v>
      </c>
      <c r="F493" s="272" t="s">
        <v>25219</v>
      </c>
      <c r="G493" s="272" t="s">
        <v>25330</v>
      </c>
      <c r="H493" s="273" t="s">
        <v>25331</v>
      </c>
      <c r="I493" s="272" t="s">
        <v>20977</v>
      </c>
      <c r="J493" s="272" t="s">
        <v>23905</v>
      </c>
      <c r="K493" s="273" t="s">
        <v>25332</v>
      </c>
      <c r="L493" s="272" t="s">
        <v>20980</v>
      </c>
      <c r="M493" s="272" t="s">
        <v>23933</v>
      </c>
      <c r="N493" s="272" t="s">
        <v>20982</v>
      </c>
      <c r="O493" s="272" t="s">
        <v>25225</v>
      </c>
      <c r="P493" s="272" t="s">
        <v>25226</v>
      </c>
      <c r="Q493" s="273" t="s">
        <v>25333</v>
      </c>
      <c r="R493" s="272" t="s">
        <v>20986</v>
      </c>
      <c r="S493" s="274" t="s">
        <v>25228</v>
      </c>
      <c r="T493" s="274" t="s">
        <v>25334</v>
      </c>
      <c r="U493" s="274" t="s">
        <v>25335</v>
      </c>
      <c r="Z493" s="249"/>
      <c r="AA493" s="249"/>
      <c r="AB493" s="249"/>
      <c r="AC493" s="249"/>
      <c r="AD493" s="249"/>
      <c r="AE493" s="249"/>
      <c r="AF493" s="249"/>
      <c r="AG493"/>
      <c r="AH493" s="1"/>
      <c r="AI493" s="1"/>
      <c r="AJ493" s="10">
        <v>1</v>
      </c>
      <c r="AK493" s="1"/>
      <c r="AL493" s="1"/>
    </row>
    <row r="494" spans="2:38" s="246" customFormat="1" ht="69.95" customHeight="1" x14ac:dyDescent="0.25">
      <c r="B494" s="244" t="s">
        <v>19354</v>
      </c>
      <c r="C494" s="262">
        <v>58</v>
      </c>
      <c r="D494" s="263" t="s">
        <v>25336</v>
      </c>
      <c r="E494" s="264" t="s">
        <v>25337</v>
      </c>
      <c r="F494" s="264" t="s">
        <v>25130</v>
      </c>
      <c r="G494" s="264" t="s">
        <v>25338</v>
      </c>
      <c r="H494" s="265" t="s">
        <v>25339</v>
      </c>
      <c r="I494" s="264" t="s">
        <v>20793</v>
      </c>
      <c r="J494" s="264" t="s">
        <v>23801</v>
      </c>
      <c r="K494" s="265" t="s">
        <v>25340</v>
      </c>
      <c r="L494" s="264" t="s">
        <v>20796</v>
      </c>
      <c r="M494" s="264" t="s">
        <v>24463</v>
      </c>
      <c r="N494" s="264" t="s">
        <v>20982</v>
      </c>
      <c r="O494" s="264" t="s">
        <v>25132</v>
      </c>
      <c r="P494" s="264" t="s">
        <v>25133</v>
      </c>
      <c r="Q494" s="265" t="s">
        <v>25341</v>
      </c>
      <c r="R494" s="264" t="s">
        <v>20802</v>
      </c>
      <c r="S494" s="266" t="s">
        <v>25134</v>
      </c>
      <c r="T494" s="266" t="s">
        <v>25191</v>
      </c>
      <c r="U494" s="266" t="s">
        <v>25342</v>
      </c>
      <c r="Z494" s="249"/>
      <c r="AA494" s="249"/>
      <c r="AB494" s="249"/>
      <c r="AC494" s="249"/>
      <c r="AD494" s="249"/>
      <c r="AE494" s="249"/>
      <c r="AF494" s="249"/>
      <c r="AG494"/>
      <c r="AH494" s="1"/>
      <c r="AI494" s="1"/>
      <c r="AJ494" s="10">
        <v>1</v>
      </c>
      <c r="AK494" s="1"/>
      <c r="AL494" s="1"/>
    </row>
    <row r="495" spans="2:38" s="246" customFormat="1" ht="69.95" customHeight="1" x14ac:dyDescent="0.25">
      <c r="B495" s="244" t="s">
        <v>19354</v>
      </c>
      <c r="C495" s="271">
        <v>59</v>
      </c>
      <c r="D495" s="263" t="s">
        <v>25343</v>
      </c>
      <c r="E495" s="272" t="s">
        <v>25344</v>
      </c>
      <c r="F495" s="272" t="s">
        <v>25130</v>
      </c>
      <c r="G495" s="272" t="s">
        <v>25185</v>
      </c>
      <c r="H495" s="273" t="s">
        <v>25345</v>
      </c>
      <c r="I495" s="272" t="s">
        <v>20793</v>
      </c>
      <c r="J495" s="272" t="s">
        <v>22920</v>
      </c>
      <c r="K495" s="273" t="s">
        <v>25346</v>
      </c>
      <c r="L495" s="272" t="s">
        <v>20796</v>
      </c>
      <c r="M495" s="272" t="s">
        <v>23063</v>
      </c>
      <c r="N495" s="272" t="s">
        <v>20798</v>
      </c>
      <c r="O495" s="272" t="s">
        <v>25132</v>
      </c>
      <c r="P495" s="272" t="s">
        <v>25347</v>
      </c>
      <c r="Q495" s="273" t="s">
        <v>25348</v>
      </c>
      <c r="R495" s="272" t="s">
        <v>20802</v>
      </c>
      <c r="S495" s="274" t="s">
        <v>25134</v>
      </c>
      <c r="T495" s="274" t="s">
        <v>25349</v>
      </c>
      <c r="U495" s="274" t="s">
        <v>25350</v>
      </c>
      <c r="Z495" s="249"/>
      <c r="AA495" s="249"/>
      <c r="AB495" s="249"/>
      <c r="AC495" s="249"/>
      <c r="AD495" s="249"/>
      <c r="AE495" s="249"/>
      <c r="AF495" s="249"/>
      <c r="AG495"/>
      <c r="AH495" s="1"/>
      <c r="AI495" s="1"/>
      <c r="AJ495" s="10">
        <v>1</v>
      </c>
      <c r="AK495" s="1"/>
      <c r="AL495" s="1"/>
    </row>
    <row r="496" spans="2:38" s="246" customFormat="1" ht="69.95" customHeight="1" x14ac:dyDescent="0.25">
      <c r="B496" s="244" t="s">
        <v>19354</v>
      </c>
      <c r="C496" s="262">
        <v>60</v>
      </c>
      <c r="D496" s="263" t="s">
        <v>25351</v>
      </c>
      <c r="E496" s="264" t="s">
        <v>25352</v>
      </c>
      <c r="F496" s="264" t="s">
        <v>25219</v>
      </c>
      <c r="G496" s="264" t="s">
        <v>25220</v>
      </c>
      <c r="H496" s="265" t="s">
        <v>25353</v>
      </c>
      <c r="I496" s="264" t="s">
        <v>20977</v>
      </c>
      <c r="J496" s="264" t="s">
        <v>22934</v>
      </c>
      <c r="K496" s="265" t="s">
        <v>25354</v>
      </c>
      <c r="L496" s="264" t="s">
        <v>20980</v>
      </c>
      <c r="M496" s="264" t="s">
        <v>25323</v>
      </c>
      <c r="N496" s="264" t="s">
        <v>20982</v>
      </c>
      <c r="O496" s="264" t="s">
        <v>25225</v>
      </c>
      <c r="P496" s="264" t="s">
        <v>25355</v>
      </c>
      <c r="Q496" s="265" t="s">
        <v>25356</v>
      </c>
      <c r="R496" s="264" t="s">
        <v>20986</v>
      </c>
      <c r="S496" s="266" t="s">
        <v>25228</v>
      </c>
      <c r="T496" s="266" t="s">
        <v>25229</v>
      </c>
      <c r="U496" s="266" t="s">
        <v>25357</v>
      </c>
      <c r="Z496" s="249"/>
      <c r="AA496" s="249"/>
      <c r="AB496" s="249"/>
      <c r="AC496" s="249"/>
      <c r="AD496" s="249"/>
      <c r="AE496" s="249"/>
      <c r="AF496" s="249"/>
      <c r="AG496"/>
      <c r="AH496" s="1"/>
      <c r="AI496" s="1"/>
      <c r="AJ496" s="10">
        <v>1</v>
      </c>
      <c r="AK496" s="1"/>
      <c r="AL496" s="1"/>
    </row>
    <row r="497" spans="2:38" s="246" customFormat="1" ht="69.95" customHeight="1" x14ac:dyDescent="0.25">
      <c r="B497" s="244" t="s">
        <v>19354</v>
      </c>
      <c r="C497" s="271">
        <v>61</v>
      </c>
      <c r="D497" s="263" t="s">
        <v>25358</v>
      </c>
      <c r="E497" s="272" t="s">
        <v>25359</v>
      </c>
      <c r="F497" s="272" t="s">
        <v>25219</v>
      </c>
      <c r="G497" s="272" t="s">
        <v>25233</v>
      </c>
      <c r="H497" s="273" t="s">
        <v>25360</v>
      </c>
      <c r="I497" s="272" t="s">
        <v>20977</v>
      </c>
      <c r="J497" s="272" t="s">
        <v>25361</v>
      </c>
      <c r="K497" s="273" t="s">
        <v>25362</v>
      </c>
      <c r="L497" s="272" t="s">
        <v>20980</v>
      </c>
      <c r="M497" s="272" t="s">
        <v>25224</v>
      </c>
      <c r="N497" s="272" t="s">
        <v>20982</v>
      </c>
      <c r="O497" s="272" t="s">
        <v>25225</v>
      </c>
      <c r="P497" s="272" t="s">
        <v>25363</v>
      </c>
      <c r="Q497" s="273" t="s">
        <v>25364</v>
      </c>
      <c r="R497" s="272" t="s">
        <v>20986</v>
      </c>
      <c r="S497" s="274" t="s">
        <v>25228</v>
      </c>
      <c r="T497" s="274" t="s">
        <v>25326</v>
      </c>
      <c r="U497" s="274" t="s">
        <v>25365</v>
      </c>
      <c r="Z497" s="249"/>
      <c r="AA497" s="249"/>
      <c r="AB497" s="249"/>
      <c r="AC497" s="249"/>
      <c r="AD497" s="249"/>
      <c r="AE497" s="249"/>
      <c r="AF497" s="249"/>
      <c r="AG497"/>
      <c r="AH497" s="1"/>
      <c r="AI497" s="1"/>
      <c r="AJ497" s="10">
        <v>1</v>
      </c>
      <c r="AK497" s="1"/>
      <c r="AL497" s="1"/>
    </row>
    <row r="498" spans="2:38" s="246" customFormat="1" ht="30" customHeight="1" x14ac:dyDescent="0.25">
      <c r="B498" s="292" t="s">
        <v>0</v>
      </c>
      <c r="C498" s="292" t="s">
        <v>20720</v>
      </c>
      <c r="D498" s="292" t="s">
        <v>21666</v>
      </c>
      <c r="E498" s="292" t="s">
        <v>20721</v>
      </c>
      <c r="F498" s="292" t="s">
        <v>20722</v>
      </c>
      <c r="G498" s="292" t="s">
        <v>20722</v>
      </c>
      <c r="H498" s="292" t="s">
        <v>20723</v>
      </c>
      <c r="I498" s="292" t="s">
        <v>20724</v>
      </c>
      <c r="J498" s="292" t="s">
        <v>20724</v>
      </c>
      <c r="K498" s="292" t="s">
        <v>20725</v>
      </c>
      <c r="L498" s="292" t="s">
        <v>21667</v>
      </c>
      <c r="M498" s="292" t="s">
        <v>21667</v>
      </c>
      <c r="N498" s="292" t="s">
        <v>20727</v>
      </c>
      <c r="O498" s="292" t="s">
        <v>20728</v>
      </c>
      <c r="P498" s="292" t="s">
        <v>20728</v>
      </c>
      <c r="Q498" s="292" t="s">
        <v>20729</v>
      </c>
      <c r="R498" s="293" t="s">
        <v>20730</v>
      </c>
      <c r="S498" s="292" t="s">
        <v>21668</v>
      </c>
      <c r="T498" s="292" t="s">
        <v>21668</v>
      </c>
      <c r="U498" s="292" t="s">
        <v>21668</v>
      </c>
      <c r="Z498" s="249"/>
      <c r="AA498" s="249"/>
      <c r="AB498" s="249"/>
      <c r="AC498" s="249"/>
      <c r="AD498" s="249"/>
      <c r="AE498" s="249"/>
      <c r="AF498" s="249"/>
      <c r="AG498"/>
      <c r="AH498" s="1"/>
      <c r="AI498" s="1"/>
      <c r="AJ498" s="10">
        <v>1</v>
      </c>
      <c r="AK498" s="1"/>
      <c r="AL498" s="1"/>
    </row>
    <row r="499" spans="2:38" s="246" customFormat="1" ht="69.95" customHeight="1" x14ac:dyDescent="0.25">
      <c r="B499" s="306" t="s">
        <v>19857</v>
      </c>
      <c r="C499" s="262">
        <v>62</v>
      </c>
      <c r="D499" s="263" t="s">
        <v>25366</v>
      </c>
      <c r="E499" s="264" t="s">
        <v>25367</v>
      </c>
      <c r="F499" s="264" t="s">
        <v>24605</v>
      </c>
      <c r="G499" s="264" t="s">
        <v>25368</v>
      </c>
      <c r="H499" s="265" t="s">
        <v>25369</v>
      </c>
      <c r="I499" s="264" t="s">
        <v>20740</v>
      </c>
      <c r="J499" s="264" t="s">
        <v>20962</v>
      </c>
      <c r="K499" s="265" t="s">
        <v>25370</v>
      </c>
      <c r="L499" s="264" t="s">
        <v>20743</v>
      </c>
      <c r="M499" s="264" t="s">
        <v>20873</v>
      </c>
      <c r="N499" s="264" t="s">
        <v>24501</v>
      </c>
      <c r="O499" s="264" t="s">
        <v>24610</v>
      </c>
      <c r="P499" s="264" t="s">
        <v>25371</v>
      </c>
      <c r="Q499" s="265" t="s">
        <v>25372</v>
      </c>
      <c r="R499" s="264" t="s">
        <v>20749</v>
      </c>
      <c r="S499" s="266" t="s">
        <v>24613</v>
      </c>
      <c r="T499" s="266" t="s">
        <v>25373</v>
      </c>
      <c r="U499" s="266" t="s">
        <v>25374</v>
      </c>
      <c r="Z499" s="249"/>
      <c r="AA499" s="249"/>
      <c r="AB499" s="249"/>
      <c r="AC499" s="249"/>
      <c r="AD499" s="249"/>
      <c r="AE499" s="249"/>
      <c r="AF499" s="249"/>
      <c r="AG499"/>
      <c r="AH499" s="1"/>
      <c r="AI499" s="1"/>
      <c r="AJ499" s="10">
        <v>1</v>
      </c>
      <c r="AK499" s="1"/>
      <c r="AL499" s="1"/>
    </row>
    <row r="500" spans="2:38" s="246" customFormat="1" ht="69.95" customHeight="1" x14ac:dyDescent="0.25">
      <c r="B500" s="306" t="s">
        <v>19857</v>
      </c>
      <c r="C500" s="271">
        <v>63</v>
      </c>
      <c r="D500" s="263" t="s">
        <v>25375</v>
      </c>
      <c r="E500" s="272" t="s">
        <v>25376</v>
      </c>
      <c r="F500" s="272" t="s">
        <v>24497</v>
      </c>
      <c r="G500" s="272" t="s">
        <v>24591</v>
      </c>
      <c r="H500" s="273" t="s">
        <v>25377</v>
      </c>
      <c r="I500" s="272" t="s">
        <v>20758</v>
      </c>
      <c r="J500" s="272" t="s">
        <v>20836</v>
      </c>
      <c r="K500" s="273" t="s">
        <v>25378</v>
      </c>
      <c r="L500" s="272" t="s">
        <v>20761</v>
      </c>
      <c r="M500" s="272" t="s">
        <v>20781</v>
      </c>
      <c r="N500" s="272" t="s">
        <v>24501</v>
      </c>
      <c r="O500" s="272" t="s">
        <v>24502</v>
      </c>
      <c r="P500" s="272" t="s">
        <v>24536</v>
      </c>
      <c r="Q500" s="273" t="s">
        <v>25379</v>
      </c>
      <c r="R500" s="272" t="s">
        <v>24505</v>
      </c>
      <c r="S500" s="274" t="s">
        <v>24506</v>
      </c>
      <c r="T500" s="274" t="s">
        <v>24529</v>
      </c>
      <c r="U500" s="274" t="s">
        <v>25380</v>
      </c>
      <c r="Z500" s="249"/>
      <c r="AA500" s="249"/>
      <c r="AB500" s="249"/>
      <c r="AC500" s="249"/>
      <c r="AD500" s="249"/>
      <c r="AE500" s="249"/>
      <c r="AF500" s="249"/>
      <c r="AG500"/>
      <c r="AH500" s="1"/>
      <c r="AI500" s="1"/>
      <c r="AJ500" s="10">
        <v>1</v>
      </c>
      <c r="AK500" s="1"/>
      <c r="AL500" s="1"/>
    </row>
    <row r="501" spans="2:38" s="246" customFormat="1" ht="69.95" customHeight="1" x14ac:dyDescent="0.25">
      <c r="B501" s="306" t="s">
        <v>19857</v>
      </c>
      <c r="C501" s="262">
        <v>64</v>
      </c>
      <c r="D501" s="263" t="s">
        <v>25381</v>
      </c>
      <c r="E501" s="264" t="s">
        <v>25382</v>
      </c>
      <c r="F501" s="264" t="s">
        <v>24497</v>
      </c>
      <c r="G501" s="264" t="s">
        <v>24684</v>
      </c>
      <c r="H501" s="265" t="s">
        <v>23890</v>
      </c>
      <c r="I501" s="264" t="s">
        <v>20758</v>
      </c>
      <c r="J501" s="264" t="s">
        <v>20813</v>
      </c>
      <c r="K501" s="265" t="s">
        <v>21037</v>
      </c>
      <c r="L501" s="264" t="s">
        <v>20761</v>
      </c>
      <c r="M501" s="264" t="s">
        <v>21718</v>
      </c>
      <c r="N501" s="264" t="s">
        <v>24501</v>
      </c>
      <c r="O501" s="264" t="s">
        <v>24502</v>
      </c>
      <c r="P501" s="264" t="s">
        <v>24536</v>
      </c>
      <c r="Q501" s="265" t="s">
        <v>25383</v>
      </c>
      <c r="R501" s="264" t="s">
        <v>24505</v>
      </c>
      <c r="S501" s="266" t="s">
        <v>24506</v>
      </c>
      <c r="T501" s="266" t="s">
        <v>24545</v>
      </c>
      <c r="U501" s="266" t="s">
        <v>25384</v>
      </c>
      <c r="Z501" s="249"/>
      <c r="AA501" s="249"/>
      <c r="AB501" s="249"/>
      <c r="AC501" s="249"/>
      <c r="AD501" s="249"/>
      <c r="AE501" s="249"/>
      <c r="AF501" s="249"/>
      <c r="AG501"/>
      <c r="AH501" s="1"/>
      <c r="AI501" s="1"/>
      <c r="AJ501" s="10">
        <v>1</v>
      </c>
      <c r="AK501" s="1"/>
      <c r="AL501" s="1"/>
    </row>
    <row r="502" spans="2:38" s="246" customFormat="1" ht="69.95" customHeight="1" x14ac:dyDescent="0.25">
      <c r="B502" s="306" t="s">
        <v>19857</v>
      </c>
      <c r="C502" s="271">
        <v>65</v>
      </c>
      <c r="D502" s="263" t="s">
        <v>25385</v>
      </c>
      <c r="E502" s="272" t="s">
        <v>25386</v>
      </c>
      <c r="F502" s="272" t="s">
        <v>24497</v>
      </c>
      <c r="G502" s="272" t="s">
        <v>24498</v>
      </c>
      <c r="H502" s="273" t="s">
        <v>25387</v>
      </c>
      <c r="I502" s="272" t="s">
        <v>20758</v>
      </c>
      <c r="J502" s="272" t="s">
        <v>20759</v>
      </c>
      <c r="K502" s="273" t="s">
        <v>25388</v>
      </c>
      <c r="L502" s="272" t="s">
        <v>20761</v>
      </c>
      <c r="M502" s="272" t="s">
        <v>21718</v>
      </c>
      <c r="N502" s="272" t="s">
        <v>24501</v>
      </c>
      <c r="O502" s="272" t="s">
        <v>24502</v>
      </c>
      <c r="P502" s="272" t="s">
        <v>24565</v>
      </c>
      <c r="Q502" s="273" t="s">
        <v>25389</v>
      </c>
      <c r="R502" s="272" t="s">
        <v>24505</v>
      </c>
      <c r="S502" s="274" t="s">
        <v>24506</v>
      </c>
      <c r="T502" s="274" t="s">
        <v>24529</v>
      </c>
      <c r="U502" s="274" t="s">
        <v>25390</v>
      </c>
      <c r="Z502" s="249"/>
      <c r="AA502" s="249"/>
      <c r="AB502" s="249"/>
      <c r="AC502" s="249"/>
      <c r="AD502" s="249"/>
      <c r="AE502" s="249"/>
      <c r="AF502" s="249"/>
      <c r="AG502"/>
      <c r="AH502" s="1"/>
      <c r="AI502" s="1"/>
      <c r="AJ502" s="10">
        <v>1</v>
      </c>
      <c r="AK502" s="1"/>
      <c r="AL502" s="1"/>
    </row>
    <row r="503" spans="2:38" s="246" customFormat="1" ht="69.95" customHeight="1" x14ac:dyDescent="0.25">
      <c r="B503" s="307" t="s">
        <v>19857</v>
      </c>
      <c r="C503" s="262">
        <v>1</v>
      </c>
      <c r="D503" s="263" t="s">
        <v>25391</v>
      </c>
      <c r="E503" s="264" t="s">
        <v>25392</v>
      </c>
      <c r="F503" s="264" t="s">
        <v>24497</v>
      </c>
      <c r="G503" s="264" t="s">
        <v>24591</v>
      </c>
      <c r="H503" s="265" t="s">
        <v>21682</v>
      </c>
      <c r="I503" s="264" t="s">
        <v>20758</v>
      </c>
      <c r="J503" s="264" t="s">
        <v>21802</v>
      </c>
      <c r="K503" s="265" t="s">
        <v>25393</v>
      </c>
      <c r="L503" s="264" t="s">
        <v>20761</v>
      </c>
      <c r="M503" s="264" t="s">
        <v>21718</v>
      </c>
      <c r="N503" s="264" t="s">
        <v>24501</v>
      </c>
      <c r="O503" s="264" t="s">
        <v>24502</v>
      </c>
      <c r="P503" s="264" t="s">
        <v>24552</v>
      </c>
      <c r="Q503" s="265" t="s">
        <v>25394</v>
      </c>
      <c r="R503" s="264" t="s">
        <v>24505</v>
      </c>
      <c r="S503" s="266" t="s">
        <v>24506</v>
      </c>
      <c r="T503" s="266" t="s">
        <v>24538</v>
      </c>
      <c r="U503" s="266" t="s">
        <v>25395</v>
      </c>
      <c r="Z503" s="249"/>
      <c r="AA503" s="249"/>
      <c r="AB503" s="249"/>
      <c r="AC503" s="249"/>
      <c r="AD503" s="249"/>
      <c r="AE503" s="249"/>
      <c r="AF503" s="249"/>
      <c r="AG503"/>
      <c r="AH503" s="1"/>
      <c r="AI503" s="1"/>
      <c r="AJ503" s="10">
        <v>1</v>
      </c>
      <c r="AK503" s="1"/>
      <c r="AL503" s="1"/>
    </row>
    <row r="504" spans="2:38" s="246" customFormat="1" ht="69.95" customHeight="1" x14ac:dyDescent="0.25">
      <c r="B504" s="306" t="s">
        <v>19857</v>
      </c>
      <c r="C504" s="262">
        <v>2</v>
      </c>
      <c r="D504" s="263" t="s">
        <v>25396</v>
      </c>
      <c r="E504" s="264" t="s">
        <v>25397</v>
      </c>
      <c r="F504" s="264" t="s">
        <v>25398</v>
      </c>
      <c r="G504" s="264" t="s">
        <v>25399</v>
      </c>
      <c r="H504" s="265" t="s">
        <v>23036</v>
      </c>
      <c r="I504" s="264" t="s">
        <v>20793</v>
      </c>
      <c r="J504" s="264" t="s">
        <v>23801</v>
      </c>
      <c r="K504" s="265" t="s">
        <v>25400</v>
      </c>
      <c r="L504" s="264" t="s">
        <v>20796</v>
      </c>
      <c r="M504" s="264" t="s">
        <v>25401</v>
      </c>
      <c r="N504" s="264" t="s">
        <v>20798</v>
      </c>
      <c r="O504" s="264" t="s">
        <v>25402</v>
      </c>
      <c r="P504" s="264" t="s">
        <v>25403</v>
      </c>
      <c r="Q504" s="265" t="s">
        <v>25404</v>
      </c>
      <c r="R504" s="264" t="s">
        <v>20802</v>
      </c>
      <c r="S504" s="266" t="s">
        <v>25405</v>
      </c>
      <c r="T504" s="266" t="s">
        <v>25406</v>
      </c>
      <c r="U504" s="266" t="s">
        <v>25407</v>
      </c>
      <c r="Z504" s="249"/>
      <c r="AA504" s="249"/>
      <c r="AB504" s="249"/>
      <c r="AC504" s="249"/>
      <c r="AD504" s="249"/>
      <c r="AE504" s="249"/>
      <c r="AF504" s="249"/>
      <c r="AG504"/>
      <c r="AH504" s="1"/>
      <c r="AI504" s="1"/>
      <c r="AJ504" s="10">
        <v>1</v>
      </c>
      <c r="AK504" s="1"/>
      <c r="AL504" s="1"/>
    </row>
    <row r="505" spans="2:38" s="246" customFormat="1" ht="69.95" customHeight="1" x14ac:dyDescent="0.25">
      <c r="B505" s="306" t="s">
        <v>19857</v>
      </c>
      <c r="C505" s="271">
        <v>3</v>
      </c>
      <c r="D505" s="263" t="s">
        <v>25408</v>
      </c>
      <c r="E505" s="272" t="s">
        <v>25409</v>
      </c>
      <c r="F505" s="272" t="s">
        <v>25410</v>
      </c>
      <c r="G505" s="272" t="s">
        <v>25411</v>
      </c>
      <c r="H505" s="273" t="s">
        <v>25412</v>
      </c>
      <c r="I505" s="272" t="s">
        <v>20977</v>
      </c>
      <c r="J505" s="272" t="s">
        <v>20998</v>
      </c>
      <c r="K505" s="273" t="s">
        <v>25413</v>
      </c>
      <c r="L505" s="272" t="s">
        <v>20980</v>
      </c>
      <c r="M505" s="272" t="s">
        <v>22052</v>
      </c>
      <c r="N505" s="272" t="s">
        <v>24501</v>
      </c>
      <c r="O505" s="272" t="s">
        <v>25414</v>
      </c>
      <c r="P505" s="272" t="s">
        <v>25415</v>
      </c>
      <c r="Q505" s="273" t="s">
        <v>25416</v>
      </c>
      <c r="R505" s="272" t="s">
        <v>20986</v>
      </c>
      <c r="S505" s="274" t="s">
        <v>25417</v>
      </c>
      <c r="T505" s="274" t="s">
        <v>25418</v>
      </c>
      <c r="U505" s="274" t="s">
        <v>25419</v>
      </c>
      <c r="Z505" s="249"/>
      <c r="AA505" s="249"/>
      <c r="AB505" s="249"/>
      <c r="AC505" s="249"/>
      <c r="AD505" s="249"/>
      <c r="AE505" s="249"/>
      <c r="AF505" s="249"/>
      <c r="AG505"/>
      <c r="AH505" s="1"/>
      <c r="AI505" s="1"/>
      <c r="AJ505" s="10">
        <v>1</v>
      </c>
      <c r="AK505" s="1"/>
      <c r="AL505" s="1"/>
    </row>
    <row r="506" spans="2:38" s="246" customFormat="1" ht="69.95" customHeight="1" x14ac:dyDescent="0.25">
      <c r="B506" s="306" t="s">
        <v>19857</v>
      </c>
      <c r="C506" s="262">
        <v>4</v>
      </c>
      <c r="D506" s="263" t="s">
        <v>25420</v>
      </c>
      <c r="E506" s="264" t="s">
        <v>25421</v>
      </c>
      <c r="F506" s="264" t="s">
        <v>24497</v>
      </c>
      <c r="G506" s="264" t="s">
        <v>24511</v>
      </c>
      <c r="H506" s="265" t="s">
        <v>25422</v>
      </c>
      <c r="I506" s="264" t="s">
        <v>20758</v>
      </c>
      <c r="J506" s="264" t="s">
        <v>21802</v>
      </c>
      <c r="K506" s="265" t="s">
        <v>25423</v>
      </c>
      <c r="L506" s="264" t="s">
        <v>20761</v>
      </c>
      <c r="M506" s="264" t="s">
        <v>20860</v>
      </c>
      <c r="N506" s="264" t="s">
        <v>24501</v>
      </c>
      <c r="O506" s="264" t="s">
        <v>24502</v>
      </c>
      <c r="P506" s="264" t="s">
        <v>25424</v>
      </c>
      <c r="Q506" s="265" t="s">
        <v>25425</v>
      </c>
      <c r="R506" s="264" t="s">
        <v>24505</v>
      </c>
      <c r="S506" s="266" t="s">
        <v>24506</v>
      </c>
      <c r="T506" s="266" t="s">
        <v>24538</v>
      </c>
      <c r="U506" s="266" t="s">
        <v>25426</v>
      </c>
      <c r="Z506" s="249"/>
      <c r="AA506" s="249"/>
      <c r="AB506" s="249"/>
      <c r="AC506" s="249"/>
      <c r="AD506" s="249"/>
      <c r="AE506" s="249"/>
      <c r="AF506" s="249"/>
      <c r="AG506"/>
      <c r="AH506" s="1"/>
      <c r="AI506" s="1"/>
      <c r="AJ506" s="10">
        <v>1</v>
      </c>
      <c r="AK506" s="1"/>
      <c r="AL506" s="1"/>
    </row>
    <row r="507" spans="2:38" s="246" customFormat="1" ht="69.95" customHeight="1" x14ac:dyDescent="0.25">
      <c r="B507" s="306" t="s">
        <v>19857</v>
      </c>
      <c r="C507" s="271">
        <v>5</v>
      </c>
      <c r="D507" s="263" t="s">
        <v>25427</v>
      </c>
      <c r="E507" s="272" t="s">
        <v>25428</v>
      </c>
      <c r="F507" s="272" t="s">
        <v>24497</v>
      </c>
      <c r="G507" s="272" t="s">
        <v>24591</v>
      </c>
      <c r="H507" s="273" t="s">
        <v>25429</v>
      </c>
      <c r="I507" s="272" t="s">
        <v>20758</v>
      </c>
      <c r="J507" s="272" t="s">
        <v>20836</v>
      </c>
      <c r="K507" s="273" t="s">
        <v>25430</v>
      </c>
      <c r="L507" s="272" t="s">
        <v>20761</v>
      </c>
      <c r="M507" s="272" t="s">
        <v>21718</v>
      </c>
      <c r="N507" s="272" t="s">
        <v>24501</v>
      </c>
      <c r="O507" s="272" t="s">
        <v>24502</v>
      </c>
      <c r="P507" s="272" t="s">
        <v>24503</v>
      </c>
      <c r="Q507" s="273" t="s">
        <v>25431</v>
      </c>
      <c r="R507" s="272" t="s">
        <v>24505</v>
      </c>
      <c r="S507" s="274" t="s">
        <v>24506</v>
      </c>
      <c r="T507" s="274" t="s">
        <v>24545</v>
      </c>
      <c r="U507" s="274" t="s">
        <v>25432</v>
      </c>
      <c r="Z507" s="249"/>
      <c r="AA507" s="249"/>
      <c r="AB507" s="249"/>
      <c r="AC507" s="249"/>
      <c r="AD507" s="249"/>
      <c r="AE507" s="249"/>
      <c r="AF507" s="249"/>
      <c r="AG507"/>
      <c r="AH507" s="1"/>
      <c r="AI507" s="1"/>
      <c r="AJ507" s="10">
        <v>1</v>
      </c>
      <c r="AK507" s="1"/>
      <c r="AL507" s="1"/>
    </row>
    <row r="508" spans="2:38" s="246" customFormat="1" ht="69.95" customHeight="1" x14ac:dyDescent="0.25">
      <c r="B508" s="306" t="s">
        <v>19857</v>
      </c>
      <c r="C508" s="262">
        <v>6</v>
      </c>
      <c r="D508" s="263" t="s">
        <v>25433</v>
      </c>
      <c r="E508" s="264" t="s">
        <v>25434</v>
      </c>
      <c r="F508" s="264" t="s">
        <v>25435</v>
      </c>
      <c r="G508" s="264" t="s">
        <v>25436</v>
      </c>
      <c r="H508" s="265" t="s">
        <v>20885</v>
      </c>
      <c r="I508" s="264" t="s">
        <v>20886</v>
      </c>
      <c r="J508" s="264" t="s">
        <v>23956</v>
      </c>
      <c r="K508" s="265" t="s">
        <v>23017</v>
      </c>
      <c r="L508" s="264" t="s">
        <v>20889</v>
      </c>
      <c r="M508" s="264" t="s">
        <v>23475</v>
      </c>
      <c r="N508" s="264" t="s">
        <v>20891</v>
      </c>
      <c r="O508" s="264" t="s">
        <v>20892</v>
      </c>
      <c r="P508" s="264" t="s">
        <v>23018</v>
      </c>
      <c r="Q508" s="265" t="s">
        <v>24573</v>
      </c>
      <c r="R508" s="264" t="s">
        <v>20895</v>
      </c>
      <c r="S508" s="266" t="s">
        <v>20896</v>
      </c>
      <c r="T508" s="266" t="s">
        <v>21200</v>
      </c>
      <c r="U508" s="266" t="s">
        <v>24957</v>
      </c>
      <c r="Z508" s="249"/>
      <c r="AA508" s="249"/>
      <c r="AB508" s="249"/>
      <c r="AC508" s="249"/>
      <c r="AD508" s="249"/>
      <c r="AE508" s="249"/>
      <c r="AF508" s="249"/>
      <c r="AG508"/>
      <c r="AH508" s="1"/>
      <c r="AI508" s="1"/>
      <c r="AJ508" s="10">
        <v>1</v>
      </c>
      <c r="AK508" s="1"/>
      <c r="AL508" s="1"/>
    </row>
    <row r="509" spans="2:38" s="246" customFormat="1" ht="69.95" customHeight="1" x14ac:dyDescent="0.25">
      <c r="B509" s="306" t="s">
        <v>19857</v>
      </c>
      <c r="C509" s="271">
        <v>7</v>
      </c>
      <c r="D509" s="263" t="s">
        <v>25437</v>
      </c>
      <c r="E509" s="272" t="s">
        <v>25438</v>
      </c>
      <c r="F509" s="272" t="s">
        <v>25435</v>
      </c>
      <c r="G509" s="272" t="s">
        <v>25439</v>
      </c>
      <c r="H509" s="273" t="s">
        <v>20926</v>
      </c>
      <c r="I509" s="272" t="s">
        <v>20927</v>
      </c>
      <c r="J509" s="272" t="s">
        <v>24971</v>
      </c>
      <c r="K509" s="273" t="s">
        <v>25440</v>
      </c>
      <c r="L509" s="272" t="s">
        <v>20930</v>
      </c>
      <c r="M509" s="272" t="s">
        <v>20931</v>
      </c>
      <c r="N509" s="272" t="s">
        <v>20932</v>
      </c>
      <c r="O509" s="272" t="s">
        <v>20933</v>
      </c>
      <c r="P509" s="272" t="s">
        <v>24579</v>
      </c>
      <c r="Q509" s="273" t="s">
        <v>24580</v>
      </c>
      <c r="R509" s="272" t="s">
        <v>20895</v>
      </c>
      <c r="S509" s="274" t="s">
        <v>20896</v>
      </c>
      <c r="T509" s="274" t="s">
        <v>20897</v>
      </c>
      <c r="U509" s="274" t="s">
        <v>25441</v>
      </c>
      <c r="Z509" s="249"/>
      <c r="AA509" s="249"/>
      <c r="AB509" s="249"/>
      <c r="AC509" s="249"/>
      <c r="AD509" s="249"/>
      <c r="AE509" s="249"/>
      <c r="AF509" s="249"/>
      <c r="AG509"/>
      <c r="AH509" s="1"/>
      <c r="AI509" s="1"/>
      <c r="AJ509" s="10">
        <v>1</v>
      </c>
      <c r="AK509" s="1"/>
      <c r="AL509" s="1"/>
    </row>
    <row r="510" spans="2:38" s="246" customFormat="1" ht="69.95" customHeight="1" x14ac:dyDescent="0.25">
      <c r="B510" s="306" t="s">
        <v>19857</v>
      </c>
      <c r="C510" s="262">
        <v>8</v>
      </c>
      <c r="D510" s="263" t="s">
        <v>25442</v>
      </c>
      <c r="E510" s="264" t="s">
        <v>25443</v>
      </c>
      <c r="F510" s="264" t="s">
        <v>25435</v>
      </c>
      <c r="G510" s="264" t="s">
        <v>25444</v>
      </c>
      <c r="H510" s="265" t="s">
        <v>20943</v>
      </c>
      <c r="I510" s="264" t="s">
        <v>20944</v>
      </c>
      <c r="J510" s="264" t="s">
        <v>20945</v>
      </c>
      <c r="K510" s="265" t="s">
        <v>25445</v>
      </c>
      <c r="L510" s="264" t="s">
        <v>20947</v>
      </c>
      <c r="M510" s="264" t="s">
        <v>24586</v>
      </c>
      <c r="N510" s="264" t="s">
        <v>20949</v>
      </c>
      <c r="O510" s="264" t="s">
        <v>20950</v>
      </c>
      <c r="P510" s="264" t="s">
        <v>21784</v>
      </c>
      <c r="Q510" s="265" t="s">
        <v>24587</v>
      </c>
      <c r="R510" s="264" t="s">
        <v>20952</v>
      </c>
      <c r="S510" s="266" t="s">
        <v>20953</v>
      </c>
      <c r="T510" s="266" t="s">
        <v>21095</v>
      </c>
      <c r="U510" s="266" t="s">
        <v>25446</v>
      </c>
      <c r="Z510" s="249"/>
      <c r="AA510" s="249"/>
      <c r="AB510" s="249"/>
      <c r="AC510" s="249"/>
      <c r="AD510" s="249"/>
      <c r="AE510" s="249"/>
      <c r="AF510" s="249"/>
      <c r="AG510"/>
      <c r="AH510" s="1"/>
      <c r="AI510" s="1"/>
      <c r="AJ510" s="10">
        <v>1</v>
      </c>
      <c r="AK510" s="1"/>
      <c r="AL510" s="1"/>
    </row>
    <row r="511" spans="2:38" s="246" customFormat="1" ht="69.95" customHeight="1" x14ac:dyDescent="0.25">
      <c r="B511" s="306" t="s">
        <v>19857</v>
      </c>
      <c r="C511" s="271">
        <v>9</v>
      </c>
      <c r="D511" s="263" t="s">
        <v>25447</v>
      </c>
      <c r="E511" s="272" t="s">
        <v>25448</v>
      </c>
      <c r="F511" s="272" t="s">
        <v>25410</v>
      </c>
      <c r="G511" s="272" t="s">
        <v>25449</v>
      </c>
      <c r="H511" s="273" t="s">
        <v>25450</v>
      </c>
      <c r="I511" s="272" t="s">
        <v>20977</v>
      </c>
      <c r="J511" s="272" t="s">
        <v>20998</v>
      </c>
      <c r="K511" s="273" t="s">
        <v>25451</v>
      </c>
      <c r="L511" s="272" t="s">
        <v>20980</v>
      </c>
      <c r="M511" s="272" t="s">
        <v>23933</v>
      </c>
      <c r="N511" s="272" t="s">
        <v>20982</v>
      </c>
      <c r="O511" s="272" t="s">
        <v>25414</v>
      </c>
      <c r="P511" s="272" t="s">
        <v>25452</v>
      </c>
      <c r="Q511" s="273" t="s">
        <v>25453</v>
      </c>
      <c r="R511" s="272" t="s">
        <v>20986</v>
      </c>
      <c r="S511" s="274" t="s">
        <v>25417</v>
      </c>
      <c r="T511" s="274" t="s">
        <v>25454</v>
      </c>
      <c r="U511" s="274" t="s">
        <v>25455</v>
      </c>
      <c r="Z511" s="249"/>
      <c r="AA511" s="249"/>
      <c r="AB511" s="249"/>
      <c r="AC511" s="249"/>
      <c r="AD511" s="249"/>
      <c r="AE511" s="249"/>
      <c r="AF511" s="249"/>
      <c r="AG511"/>
      <c r="AH511" s="1"/>
      <c r="AI511" s="1"/>
      <c r="AJ511" s="10">
        <v>1</v>
      </c>
      <c r="AK511" s="1"/>
      <c r="AL511" s="1"/>
    </row>
    <row r="512" spans="2:38" s="246" customFormat="1" ht="69.95" customHeight="1" x14ac:dyDescent="0.25">
      <c r="B512" s="306" t="s">
        <v>19857</v>
      </c>
      <c r="C512" s="262">
        <v>10</v>
      </c>
      <c r="D512" s="263" t="s">
        <v>25456</v>
      </c>
      <c r="E512" s="264" t="s">
        <v>25457</v>
      </c>
      <c r="F512" s="264" t="s">
        <v>24497</v>
      </c>
      <c r="G512" s="264" t="s">
        <v>24549</v>
      </c>
      <c r="H512" s="265" t="s">
        <v>25458</v>
      </c>
      <c r="I512" s="264" t="s">
        <v>20758</v>
      </c>
      <c r="J512" s="264" t="s">
        <v>20813</v>
      </c>
      <c r="K512" s="265" t="s">
        <v>25459</v>
      </c>
      <c r="L512" s="264" t="s">
        <v>20761</v>
      </c>
      <c r="M512" s="264" t="s">
        <v>20827</v>
      </c>
      <c r="N512" s="264" t="s">
        <v>24501</v>
      </c>
      <c r="O512" s="264" t="s">
        <v>24502</v>
      </c>
      <c r="P512" s="264" t="s">
        <v>25460</v>
      </c>
      <c r="Q512" s="265" t="s">
        <v>25461</v>
      </c>
      <c r="R512" s="264" t="s">
        <v>24505</v>
      </c>
      <c r="S512" s="266" t="s">
        <v>24506</v>
      </c>
      <c r="T512" s="266" t="s">
        <v>24529</v>
      </c>
      <c r="U512" s="266" t="s">
        <v>25462</v>
      </c>
      <c r="Z512" s="249"/>
      <c r="AA512" s="249"/>
      <c r="AB512" s="249"/>
      <c r="AC512" s="249"/>
      <c r="AD512" s="249"/>
      <c r="AE512" s="249"/>
      <c r="AF512" s="249"/>
      <c r="AG512"/>
      <c r="AH512" s="1"/>
      <c r="AI512" s="1"/>
      <c r="AJ512" s="10">
        <v>1</v>
      </c>
      <c r="AK512" s="1"/>
      <c r="AL512" s="1"/>
    </row>
    <row r="513" spans="2:38" s="246" customFormat="1" ht="69.95" customHeight="1" x14ac:dyDescent="0.25">
      <c r="B513" s="306" t="s">
        <v>19857</v>
      </c>
      <c r="C513" s="271">
        <v>11</v>
      </c>
      <c r="D513" s="263" t="s">
        <v>25463</v>
      </c>
      <c r="E513" s="272" t="s">
        <v>25464</v>
      </c>
      <c r="F513" s="272" t="s">
        <v>25435</v>
      </c>
      <c r="G513" s="272" t="s">
        <v>25465</v>
      </c>
      <c r="H513" s="273" t="s">
        <v>21051</v>
      </c>
      <c r="I513" s="272" t="s">
        <v>21052</v>
      </c>
      <c r="J513" s="272" t="s">
        <v>21053</v>
      </c>
      <c r="K513" s="273" t="s">
        <v>25466</v>
      </c>
      <c r="L513" s="272" t="s">
        <v>21055</v>
      </c>
      <c r="M513" s="272" t="s">
        <v>23112</v>
      </c>
      <c r="N513" s="272" t="s">
        <v>21057</v>
      </c>
      <c r="O513" s="272" t="s">
        <v>21058</v>
      </c>
      <c r="P513" s="272" t="s">
        <v>24620</v>
      </c>
      <c r="Q513" s="273" t="s">
        <v>24587</v>
      </c>
      <c r="R513" s="272" t="s">
        <v>21060</v>
      </c>
      <c r="S513" s="274" t="s">
        <v>21061</v>
      </c>
      <c r="T513" s="274" t="s">
        <v>22530</v>
      </c>
      <c r="U513" s="274" t="s">
        <v>25467</v>
      </c>
      <c r="Z513" s="249"/>
      <c r="AA513" s="249"/>
      <c r="AB513" s="249"/>
      <c r="AC513" s="249"/>
      <c r="AD513" s="249"/>
      <c r="AE513" s="249"/>
      <c r="AF513" s="249"/>
      <c r="AG513"/>
      <c r="AH513" s="1"/>
      <c r="AI513" s="1"/>
      <c r="AJ513" s="10">
        <v>1</v>
      </c>
      <c r="AK513" s="1"/>
      <c r="AL513" s="1"/>
    </row>
    <row r="514" spans="2:38" s="246" customFormat="1" ht="69.95" customHeight="1" x14ac:dyDescent="0.25">
      <c r="B514" s="306" t="s">
        <v>19857</v>
      </c>
      <c r="C514" s="262">
        <v>12</v>
      </c>
      <c r="D514" s="263" t="s">
        <v>25468</v>
      </c>
      <c r="E514" s="264" t="s">
        <v>25469</v>
      </c>
      <c r="F514" s="264" t="s">
        <v>25470</v>
      </c>
      <c r="G514" s="264" t="s">
        <v>25471</v>
      </c>
      <c r="H514" s="265" t="s">
        <v>25472</v>
      </c>
      <c r="I514" s="264" t="s">
        <v>25473</v>
      </c>
      <c r="J514" s="264" t="s">
        <v>25474</v>
      </c>
      <c r="K514" s="265" t="s">
        <v>25475</v>
      </c>
      <c r="L514" s="264" t="s">
        <v>22555</v>
      </c>
      <c r="M514" s="264" t="s">
        <v>22882</v>
      </c>
      <c r="N514" s="264" t="s">
        <v>25476</v>
      </c>
      <c r="O514" s="264" t="s">
        <v>25477</v>
      </c>
      <c r="P514" s="264" t="s">
        <v>25478</v>
      </c>
      <c r="Q514" s="265" t="s">
        <v>25479</v>
      </c>
      <c r="R514" s="264" t="s">
        <v>20952</v>
      </c>
      <c r="S514" s="266" t="s">
        <v>20953</v>
      </c>
      <c r="T514" s="266" t="s">
        <v>22017</v>
      </c>
      <c r="U514" s="266" t="s">
        <v>25480</v>
      </c>
      <c r="Z514" s="249"/>
      <c r="AA514" s="249"/>
      <c r="AB514" s="249"/>
      <c r="AC514" s="249"/>
      <c r="AD514" s="249"/>
      <c r="AE514" s="249"/>
      <c r="AF514" s="249"/>
      <c r="AG514"/>
      <c r="AH514" s="1"/>
      <c r="AI514" s="1"/>
      <c r="AJ514" s="10">
        <v>1</v>
      </c>
      <c r="AK514" s="1"/>
      <c r="AL514" s="1"/>
    </row>
    <row r="515" spans="2:38" s="246" customFormat="1" ht="69.95" customHeight="1" x14ac:dyDescent="0.25">
      <c r="B515" s="306" t="s">
        <v>19857</v>
      </c>
      <c r="C515" s="271">
        <v>13</v>
      </c>
      <c r="D515" s="263" t="s">
        <v>25481</v>
      </c>
      <c r="E515" s="272" t="s">
        <v>25482</v>
      </c>
      <c r="F515" s="272" t="s">
        <v>25470</v>
      </c>
      <c r="G515" s="272" t="s">
        <v>25483</v>
      </c>
      <c r="H515" s="273" t="s">
        <v>25484</v>
      </c>
      <c r="I515" s="272" t="s">
        <v>25485</v>
      </c>
      <c r="J515" s="272" t="s">
        <v>25486</v>
      </c>
      <c r="K515" s="273" t="s">
        <v>25487</v>
      </c>
      <c r="L515" s="272" t="s">
        <v>24790</v>
      </c>
      <c r="M515" s="272" t="s">
        <v>21126</v>
      </c>
      <c r="N515" s="272" t="s">
        <v>25488</v>
      </c>
      <c r="O515" s="272" t="s">
        <v>25489</v>
      </c>
      <c r="P515" s="272" t="s">
        <v>25490</v>
      </c>
      <c r="Q515" s="273" t="s">
        <v>25479</v>
      </c>
      <c r="R515" s="272" t="s">
        <v>21216</v>
      </c>
      <c r="S515" s="274" t="s">
        <v>21217</v>
      </c>
      <c r="T515" s="274" t="s">
        <v>20897</v>
      </c>
      <c r="U515" s="274" t="s">
        <v>25491</v>
      </c>
      <c r="Z515" s="249"/>
      <c r="AA515" s="249"/>
      <c r="AB515" s="249"/>
      <c r="AC515" s="249"/>
      <c r="AD515" s="249"/>
      <c r="AE515" s="249"/>
      <c r="AF515" s="249"/>
      <c r="AG515"/>
      <c r="AH515" s="1"/>
      <c r="AI515" s="1"/>
      <c r="AJ515" s="10">
        <v>1</v>
      </c>
      <c r="AK515" s="1"/>
      <c r="AL515" s="1"/>
    </row>
    <row r="516" spans="2:38" s="246" customFormat="1" ht="69.95" customHeight="1" x14ac:dyDescent="0.25">
      <c r="B516" s="306" t="s">
        <v>19857</v>
      </c>
      <c r="C516" s="262">
        <v>14</v>
      </c>
      <c r="D516" s="263" t="s">
        <v>25492</v>
      </c>
      <c r="E516" s="264" t="s">
        <v>25493</v>
      </c>
      <c r="F516" s="264" t="s">
        <v>25470</v>
      </c>
      <c r="G516" s="264" t="s">
        <v>25494</v>
      </c>
      <c r="H516" s="265" t="s">
        <v>25495</v>
      </c>
      <c r="I516" s="264" t="s">
        <v>25496</v>
      </c>
      <c r="J516" s="264" t="s">
        <v>25497</v>
      </c>
      <c r="K516" s="265" t="s">
        <v>25498</v>
      </c>
      <c r="L516" s="264" t="s">
        <v>24790</v>
      </c>
      <c r="M516" s="264" t="s">
        <v>25499</v>
      </c>
      <c r="N516" s="264" t="s">
        <v>25500</v>
      </c>
      <c r="O516" s="264" t="s">
        <v>25501</v>
      </c>
      <c r="P516" s="264" t="s">
        <v>25502</v>
      </c>
      <c r="Q516" s="265" t="s">
        <v>25479</v>
      </c>
      <c r="R516" s="264" t="s">
        <v>21216</v>
      </c>
      <c r="S516" s="266" t="s">
        <v>21217</v>
      </c>
      <c r="T516" s="266" t="s">
        <v>21308</v>
      </c>
      <c r="U516" s="266" t="s">
        <v>25503</v>
      </c>
      <c r="Z516" s="249"/>
      <c r="AA516" s="249"/>
      <c r="AB516" s="249"/>
      <c r="AC516" s="249"/>
      <c r="AD516" s="249"/>
      <c r="AE516" s="249"/>
      <c r="AF516" s="249"/>
      <c r="AG516"/>
      <c r="AH516" s="1"/>
      <c r="AI516" s="1"/>
      <c r="AJ516" s="10">
        <v>1</v>
      </c>
      <c r="AK516" s="1"/>
      <c r="AL516" s="1"/>
    </row>
    <row r="517" spans="2:38" s="246" customFormat="1" ht="69.95" customHeight="1" x14ac:dyDescent="0.25">
      <c r="B517" s="306" t="s">
        <v>19857</v>
      </c>
      <c r="C517" s="271">
        <v>15</v>
      </c>
      <c r="D517" s="263" t="s">
        <v>25504</v>
      </c>
      <c r="E517" s="272" t="s">
        <v>25505</v>
      </c>
      <c r="F517" s="272" t="s">
        <v>25470</v>
      </c>
      <c r="G517" s="272" t="s">
        <v>25494</v>
      </c>
      <c r="H517" s="273" t="s">
        <v>25506</v>
      </c>
      <c r="I517" s="272" t="s">
        <v>25507</v>
      </c>
      <c r="J517" s="272" t="s">
        <v>25508</v>
      </c>
      <c r="K517" s="273" t="s">
        <v>25509</v>
      </c>
      <c r="L517" s="272" t="s">
        <v>23129</v>
      </c>
      <c r="M517" s="272" t="s">
        <v>23130</v>
      </c>
      <c r="N517" s="272" t="s">
        <v>25510</v>
      </c>
      <c r="O517" s="272" t="s">
        <v>25511</v>
      </c>
      <c r="P517" s="272" t="s">
        <v>25512</v>
      </c>
      <c r="Q517" s="273" t="s">
        <v>25479</v>
      </c>
      <c r="R517" s="272" t="s">
        <v>20895</v>
      </c>
      <c r="S517" s="274" t="s">
        <v>20896</v>
      </c>
      <c r="T517" s="274" t="s">
        <v>22017</v>
      </c>
      <c r="U517" s="274" t="s">
        <v>25513</v>
      </c>
      <c r="Z517" s="249"/>
      <c r="AA517" s="249"/>
      <c r="AB517" s="249"/>
      <c r="AC517" s="249"/>
      <c r="AD517" s="249"/>
      <c r="AE517" s="249"/>
      <c r="AF517" s="249"/>
      <c r="AG517"/>
      <c r="AH517" s="1"/>
      <c r="AI517" s="1"/>
      <c r="AJ517" s="10">
        <v>1</v>
      </c>
      <c r="AK517" s="1"/>
      <c r="AL517" s="1"/>
    </row>
    <row r="518" spans="2:38" s="246" customFormat="1" ht="69.95" customHeight="1" x14ac:dyDescent="0.25">
      <c r="B518" s="306" t="s">
        <v>19857</v>
      </c>
      <c r="C518" s="262">
        <v>16</v>
      </c>
      <c r="D518" s="263" t="s">
        <v>25514</v>
      </c>
      <c r="E518" s="264" t="s">
        <v>25515</v>
      </c>
      <c r="F518" s="264" t="s">
        <v>25435</v>
      </c>
      <c r="G518" s="264" t="s">
        <v>25444</v>
      </c>
      <c r="H518" s="265" t="s">
        <v>21102</v>
      </c>
      <c r="I518" s="264" t="s">
        <v>21103</v>
      </c>
      <c r="J518" s="264" t="s">
        <v>21104</v>
      </c>
      <c r="K518" s="265" t="s">
        <v>25516</v>
      </c>
      <c r="L518" s="264" t="s">
        <v>21106</v>
      </c>
      <c r="M518" s="264" t="s">
        <v>22567</v>
      </c>
      <c r="N518" s="264" t="s">
        <v>21108</v>
      </c>
      <c r="O518" s="264" t="s">
        <v>21109</v>
      </c>
      <c r="P518" s="264" t="s">
        <v>25517</v>
      </c>
      <c r="Q518" s="265" t="s">
        <v>24587</v>
      </c>
      <c r="R518" s="264" t="s">
        <v>21111</v>
      </c>
      <c r="S518" s="266" t="s">
        <v>21112</v>
      </c>
      <c r="T518" s="266" t="s">
        <v>21837</v>
      </c>
      <c r="U518" s="266" t="s">
        <v>25518</v>
      </c>
      <c r="Z518" s="249"/>
      <c r="AA518" s="249"/>
      <c r="AB518" s="249"/>
      <c r="AC518" s="249"/>
      <c r="AD518" s="249"/>
      <c r="AE518" s="249"/>
      <c r="AF518" s="249"/>
      <c r="AG518"/>
      <c r="AH518" s="1"/>
      <c r="AI518" s="1"/>
      <c r="AJ518" s="10">
        <v>1</v>
      </c>
      <c r="AK518" s="1"/>
      <c r="AL518" s="1"/>
    </row>
    <row r="519" spans="2:38" s="246" customFormat="1" ht="69.95" customHeight="1" x14ac:dyDescent="0.25">
      <c r="B519" s="306" t="s">
        <v>19857</v>
      </c>
      <c r="C519" s="271">
        <v>17</v>
      </c>
      <c r="D519" s="263" t="s">
        <v>25519</v>
      </c>
      <c r="E519" s="272" t="s">
        <v>25520</v>
      </c>
      <c r="F519" s="272" t="s">
        <v>25435</v>
      </c>
      <c r="G519" s="272" t="s">
        <v>25465</v>
      </c>
      <c r="H519" s="273" t="s">
        <v>21137</v>
      </c>
      <c r="I519" s="272" t="s">
        <v>21138</v>
      </c>
      <c r="J519" s="272" t="s">
        <v>25521</v>
      </c>
      <c r="K519" s="273" t="s">
        <v>23150</v>
      </c>
      <c r="L519" s="272" t="s">
        <v>21141</v>
      </c>
      <c r="M519" s="272" t="s">
        <v>25522</v>
      </c>
      <c r="N519" s="272" t="s">
        <v>21143</v>
      </c>
      <c r="O519" s="272" t="s">
        <v>21144</v>
      </c>
      <c r="P519" s="272" t="s">
        <v>22573</v>
      </c>
      <c r="Q519" s="273" t="s">
        <v>24587</v>
      </c>
      <c r="R519" s="272" t="s">
        <v>20952</v>
      </c>
      <c r="S519" s="274" t="s">
        <v>20953</v>
      </c>
      <c r="T519" s="274" t="s">
        <v>21200</v>
      </c>
      <c r="U519" s="274" t="s">
        <v>25523</v>
      </c>
      <c r="Z519" s="249"/>
      <c r="AA519" s="249"/>
      <c r="AB519" s="249"/>
      <c r="AC519" s="249"/>
      <c r="AD519" s="249"/>
      <c r="AE519" s="249"/>
      <c r="AF519" s="249"/>
      <c r="AG519"/>
      <c r="AH519" s="1"/>
      <c r="AI519" s="1"/>
      <c r="AJ519" s="10">
        <v>1</v>
      </c>
      <c r="AK519" s="1"/>
      <c r="AL519" s="1"/>
    </row>
    <row r="520" spans="2:38" s="246" customFormat="1" ht="69.95" customHeight="1" x14ac:dyDescent="0.25">
      <c r="B520" s="306" t="s">
        <v>19857</v>
      </c>
      <c r="C520" s="262">
        <v>18</v>
      </c>
      <c r="D520" s="263" t="s">
        <v>25524</v>
      </c>
      <c r="E520" s="264" t="s">
        <v>25525</v>
      </c>
      <c r="F520" s="264" t="s">
        <v>24605</v>
      </c>
      <c r="G520" s="264" t="s">
        <v>24606</v>
      </c>
      <c r="H520" s="265" t="s">
        <v>25526</v>
      </c>
      <c r="I520" s="264" t="s">
        <v>20740</v>
      </c>
      <c r="J520" s="264" t="s">
        <v>20962</v>
      </c>
      <c r="K520" s="265" t="s">
        <v>25527</v>
      </c>
      <c r="L520" s="264" t="s">
        <v>20743</v>
      </c>
      <c r="M520" s="264" t="s">
        <v>20744</v>
      </c>
      <c r="N520" s="264" t="s">
        <v>24501</v>
      </c>
      <c r="O520" s="264" t="s">
        <v>24610</v>
      </c>
      <c r="P520" s="264" t="s">
        <v>25528</v>
      </c>
      <c r="Q520" s="265" t="s">
        <v>24587</v>
      </c>
      <c r="R520" s="264" t="s">
        <v>20749</v>
      </c>
      <c r="S520" s="266" t="s">
        <v>24613</v>
      </c>
      <c r="T520" s="266" t="s">
        <v>25529</v>
      </c>
      <c r="U520" s="266" t="s">
        <v>25530</v>
      </c>
      <c r="Z520" s="249"/>
      <c r="AA520" s="249"/>
      <c r="AB520" s="249"/>
      <c r="AC520" s="249"/>
      <c r="AD520" s="249"/>
      <c r="AE520" s="249"/>
      <c r="AF520" s="249"/>
      <c r="AG520"/>
      <c r="AH520" s="1"/>
      <c r="AI520" s="1"/>
      <c r="AJ520" s="10">
        <v>1</v>
      </c>
      <c r="AK520" s="1"/>
      <c r="AL520" s="1"/>
    </row>
    <row r="521" spans="2:38" s="246" customFormat="1" ht="69.95" customHeight="1" x14ac:dyDescent="0.25">
      <c r="B521" s="306" t="s">
        <v>19857</v>
      </c>
      <c r="C521" s="271">
        <v>19</v>
      </c>
      <c r="D521" s="263" t="s">
        <v>25531</v>
      </c>
      <c r="E521" s="272" t="s">
        <v>25532</v>
      </c>
      <c r="F521" s="272" t="s">
        <v>24497</v>
      </c>
      <c r="G521" s="272" t="s">
        <v>24549</v>
      </c>
      <c r="H521" s="273" t="s">
        <v>25533</v>
      </c>
      <c r="I521" s="272" t="s">
        <v>20758</v>
      </c>
      <c r="J521" s="272" t="s">
        <v>21727</v>
      </c>
      <c r="K521" s="273" t="s">
        <v>25534</v>
      </c>
      <c r="L521" s="272" t="s">
        <v>20761</v>
      </c>
      <c r="M521" s="272" t="s">
        <v>20781</v>
      </c>
      <c r="N521" s="272" t="s">
        <v>24501</v>
      </c>
      <c r="O521" s="272" t="s">
        <v>24502</v>
      </c>
      <c r="P521" s="272" t="s">
        <v>24565</v>
      </c>
      <c r="Q521" s="273" t="s">
        <v>25535</v>
      </c>
      <c r="R521" s="272" t="s">
        <v>24505</v>
      </c>
      <c r="S521" s="274" t="s">
        <v>24506</v>
      </c>
      <c r="T521" s="274" t="s">
        <v>24507</v>
      </c>
      <c r="U521" s="274" t="s">
        <v>25536</v>
      </c>
      <c r="Z521" s="249"/>
      <c r="AA521" s="249"/>
      <c r="AB521" s="249"/>
      <c r="AC521" s="249"/>
      <c r="AD521" s="249"/>
      <c r="AE521" s="249"/>
      <c r="AF521" s="249"/>
      <c r="AG521"/>
      <c r="AH521" s="1"/>
      <c r="AI521" s="1"/>
      <c r="AJ521" s="10">
        <v>1</v>
      </c>
      <c r="AK521" s="1"/>
      <c r="AL521" s="1"/>
    </row>
    <row r="522" spans="2:38" s="246" customFormat="1" ht="69.95" customHeight="1" x14ac:dyDescent="0.25">
      <c r="B522" s="306" t="s">
        <v>19857</v>
      </c>
      <c r="C522" s="262">
        <v>20</v>
      </c>
      <c r="D522" s="263" t="s">
        <v>25537</v>
      </c>
      <c r="E522" s="264" t="s">
        <v>25538</v>
      </c>
      <c r="F522" s="264" t="s">
        <v>24497</v>
      </c>
      <c r="G522" s="264" t="s">
        <v>24511</v>
      </c>
      <c r="H522" s="265" t="s">
        <v>25259</v>
      </c>
      <c r="I522" s="264" t="s">
        <v>20758</v>
      </c>
      <c r="J522" s="264" t="s">
        <v>20836</v>
      </c>
      <c r="K522" s="265" t="s">
        <v>25539</v>
      </c>
      <c r="L522" s="264" t="s">
        <v>20761</v>
      </c>
      <c r="M522" s="264" t="s">
        <v>21718</v>
      </c>
      <c r="N522" s="264" t="s">
        <v>20982</v>
      </c>
      <c r="O522" s="264" t="s">
        <v>24502</v>
      </c>
      <c r="P522" s="264" t="s">
        <v>24536</v>
      </c>
      <c r="Q522" s="265" t="s">
        <v>25540</v>
      </c>
      <c r="R522" s="264" t="s">
        <v>24505</v>
      </c>
      <c r="S522" s="266" t="s">
        <v>24506</v>
      </c>
      <c r="T522" s="266" t="s">
        <v>24538</v>
      </c>
      <c r="U522" s="266" t="s">
        <v>25541</v>
      </c>
      <c r="Z522" s="249"/>
      <c r="AA522" s="249"/>
      <c r="AB522" s="249"/>
      <c r="AC522" s="249"/>
      <c r="AD522" s="249"/>
      <c r="AE522" s="249"/>
      <c r="AF522" s="249"/>
      <c r="AG522"/>
      <c r="AH522" s="1"/>
      <c r="AI522" s="1"/>
      <c r="AJ522" s="10">
        <v>1</v>
      </c>
      <c r="AK522" s="1"/>
      <c r="AL522" s="1"/>
    </row>
    <row r="523" spans="2:38" s="246" customFormat="1" ht="69.95" customHeight="1" x14ac:dyDescent="0.25">
      <c r="B523" s="306" t="s">
        <v>19857</v>
      </c>
      <c r="C523" s="271">
        <v>21</v>
      </c>
      <c r="D523" s="263" t="s">
        <v>25542</v>
      </c>
      <c r="E523" s="272" t="s">
        <v>25543</v>
      </c>
      <c r="F523" s="272" t="s">
        <v>24497</v>
      </c>
      <c r="G523" s="272" t="s">
        <v>24677</v>
      </c>
      <c r="H523" s="273" t="s">
        <v>25544</v>
      </c>
      <c r="I523" s="272" t="s">
        <v>20758</v>
      </c>
      <c r="J523" s="272" t="s">
        <v>20779</v>
      </c>
      <c r="K523" s="273" t="s">
        <v>25545</v>
      </c>
      <c r="L523" s="272" t="s">
        <v>20761</v>
      </c>
      <c r="M523" s="272" t="s">
        <v>20762</v>
      </c>
      <c r="N523" s="272" t="s">
        <v>24501</v>
      </c>
      <c r="O523" s="272" t="s">
        <v>24502</v>
      </c>
      <c r="P523" s="272" t="s">
        <v>24552</v>
      </c>
      <c r="Q523" s="273" t="s">
        <v>25546</v>
      </c>
      <c r="R523" s="272" t="s">
        <v>24505</v>
      </c>
      <c r="S523" s="274" t="s">
        <v>24506</v>
      </c>
      <c r="T523" s="274" t="s">
        <v>24545</v>
      </c>
      <c r="U523" s="274" t="s">
        <v>24522</v>
      </c>
      <c r="Z523" s="249"/>
      <c r="AA523" s="249"/>
      <c r="AB523" s="249"/>
      <c r="AC523" s="249"/>
      <c r="AD523" s="249"/>
      <c r="AE523" s="249"/>
      <c r="AF523" s="249"/>
      <c r="AG523"/>
      <c r="AH523" s="1"/>
      <c r="AI523" s="1"/>
      <c r="AJ523" s="10">
        <v>1</v>
      </c>
      <c r="AK523" s="1"/>
      <c r="AL523" s="1"/>
    </row>
    <row r="524" spans="2:38" s="246" customFormat="1" ht="69.95" customHeight="1" x14ac:dyDescent="0.25">
      <c r="B524" s="306" t="s">
        <v>19857</v>
      </c>
      <c r="C524" s="262">
        <v>22</v>
      </c>
      <c r="D524" s="263" t="s">
        <v>25547</v>
      </c>
      <c r="E524" s="264" t="s">
        <v>25548</v>
      </c>
      <c r="F524" s="264" t="s">
        <v>25470</v>
      </c>
      <c r="G524" s="264" t="s">
        <v>25471</v>
      </c>
      <c r="H524" s="265" t="s">
        <v>25549</v>
      </c>
      <c r="I524" s="264" t="s">
        <v>25550</v>
      </c>
      <c r="J524" s="264" t="s">
        <v>25551</v>
      </c>
      <c r="K524" s="265" t="s">
        <v>25552</v>
      </c>
      <c r="L524" s="264" t="s">
        <v>21484</v>
      </c>
      <c r="M524" s="264" t="s">
        <v>22754</v>
      </c>
      <c r="N524" s="264" t="s">
        <v>25553</v>
      </c>
      <c r="O524" s="264" t="s">
        <v>25554</v>
      </c>
      <c r="P524" s="264" t="s">
        <v>25555</v>
      </c>
      <c r="Q524" s="265" t="s">
        <v>25479</v>
      </c>
      <c r="R524" s="264" t="s">
        <v>20916</v>
      </c>
      <c r="S524" s="266" t="s">
        <v>20917</v>
      </c>
      <c r="T524" s="266" t="s">
        <v>22017</v>
      </c>
      <c r="U524" s="266" t="s">
        <v>25556</v>
      </c>
      <c r="Z524" s="249"/>
      <c r="AA524" s="249"/>
      <c r="AB524" s="249"/>
      <c r="AC524" s="249"/>
      <c r="AD524" s="249"/>
      <c r="AE524" s="249"/>
      <c r="AF524" s="249"/>
      <c r="AG524"/>
      <c r="AH524" s="1"/>
      <c r="AI524" s="1"/>
      <c r="AJ524" s="10">
        <v>1</v>
      </c>
      <c r="AK524" s="1"/>
      <c r="AL524" s="1"/>
    </row>
    <row r="525" spans="2:38" s="246" customFormat="1" ht="69.95" customHeight="1" x14ac:dyDescent="0.25">
      <c r="B525" s="306" t="s">
        <v>19857</v>
      </c>
      <c r="C525" s="271">
        <v>23</v>
      </c>
      <c r="D525" s="263" t="s">
        <v>25557</v>
      </c>
      <c r="E525" s="272" t="s">
        <v>25558</v>
      </c>
      <c r="F525" s="272" t="s">
        <v>25470</v>
      </c>
      <c r="G525" s="272" t="s">
        <v>25559</v>
      </c>
      <c r="H525" s="273" t="s">
        <v>25560</v>
      </c>
      <c r="I525" s="272" t="s">
        <v>25561</v>
      </c>
      <c r="J525" s="272" t="s">
        <v>25562</v>
      </c>
      <c r="K525" s="273" t="s">
        <v>25563</v>
      </c>
      <c r="L525" s="272" t="s">
        <v>20930</v>
      </c>
      <c r="M525" s="272" t="s">
        <v>20931</v>
      </c>
      <c r="N525" s="272" t="s">
        <v>25564</v>
      </c>
      <c r="O525" s="272" t="s">
        <v>25565</v>
      </c>
      <c r="P525" s="272" t="s">
        <v>25566</v>
      </c>
      <c r="Q525" s="273" t="s">
        <v>25479</v>
      </c>
      <c r="R525" s="272" t="s">
        <v>20895</v>
      </c>
      <c r="S525" s="274" t="s">
        <v>20896</v>
      </c>
      <c r="T525" s="274" t="s">
        <v>22017</v>
      </c>
      <c r="U525" s="274" t="s">
        <v>25567</v>
      </c>
      <c r="Z525" s="249"/>
      <c r="AA525" s="249"/>
      <c r="AB525" s="249"/>
      <c r="AC525" s="249"/>
      <c r="AD525" s="249"/>
      <c r="AE525" s="249"/>
      <c r="AF525" s="249"/>
      <c r="AG525"/>
      <c r="AH525" s="1"/>
      <c r="AI525" s="1"/>
      <c r="AJ525" s="10">
        <v>1</v>
      </c>
      <c r="AK525" s="1"/>
      <c r="AL525" s="1"/>
    </row>
    <row r="526" spans="2:38" s="246" customFormat="1" ht="69.95" customHeight="1" x14ac:dyDescent="0.25">
      <c r="B526" s="306" t="s">
        <v>19857</v>
      </c>
      <c r="C526" s="262">
        <v>24</v>
      </c>
      <c r="D526" s="263" t="s">
        <v>25568</v>
      </c>
      <c r="E526" s="264" t="s">
        <v>25569</v>
      </c>
      <c r="F526" s="264" t="s">
        <v>25435</v>
      </c>
      <c r="G526" s="264" t="s">
        <v>25439</v>
      </c>
      <c r="H526" s="265" t="s">
        <v>21207</v>
      </c>
      <c r="I526" s="264" t="s">
        <v>21208</v>
      </c>
      <c r="J526" s="264" t="s">
        <v>25570</v>
      </c>
      <c r="K526" s="265" t="s">
        <v>23269</v>
      </c>
      <c r="L526" s="264" t="s">
        <v>21211</v>
      </c>
      <c r="M526" s="264" t="s">
        <v>25571</v>
      </c>
      <c r="N526" s="264" t="s">
        <v>21213</v>
      </c>
      <c r="O526" s="264" t="s">
        <v>21214</v>
      </c>
      <c r="P526" s="264" t="s">
        <v>23271</v>
      </c>
      <c r="Q526" s="265" t="s">
        <v>25479</v>
      </c>
      <c r="R526" s="264" t="s">
        <v>21216</v>
      </c>
      <c r="S526" s="266" t="s">
        <v>21217</v>
      </c>
      <c r="T526" s="266" t="s">
        <v>21200</v>
      </c>
      <c r="U526" s="266" t="s">
        <v>25572</v>
      </c>
      <c r="Z526" s="249"/>
      <c r="AA526" s="249"/>
      <c r="AB526" s="249"/>
      <c r="AC526" s="249"/>
      <c r="AD526" s="249"/>
      <c r="AE526" s="249"/>
      <c r="AF526" s="249"/>
      <c r="AG526"/>
      <c r="AH526" s="1"/>
      <c r="AI526" s="1"/>
      <c r="AJ526" s="10">
        <v>1</v>
      </c>
      <c r="AK526" s="1"/>
      <c r="AL526" s="1"/>
    </row>
    <row r="527" spans="2:38" s="246" customFormat="1" ht="69.95" customHeight="1" x14ac:dyDescent="0.25">
      <c r="B527" s="306" t="s">
        <v>19857</v>
      </c>
      <c r="C527" s="271">
        <v>25</v>
      </c>
      <c r="D527" s="263" t="s">
        <v>25573</v>
      </c>
      <c r="E527" s="272" t="s">
        <v>25574</v>
      </c>
      <c r="F527" s="272" t="s">
        <v>25435</v>
      </c>
      <c r="G527" s="272" t="s">
        <v>25465</v>
      </c>
      <c r="H527" s="273" t="s">
        <v>21239</v>
      </c>
      <c r="I527" s="272" t="s">
        <v>21240</v>
      </c>
      <c r="J527" s="272" t="s">
        <v>25575</v>
      </c>
      <c r="K527" s="273" t="s">
        <v>21954</v>
      </c>
      <c r="L527" s="272" t="s">
        <v>21243</v>
      </c>
      <c r="M527" s="272" t="s">
        <v>25576</v>
      </c>
      <c r="N527" s="272" t="s">
        <v>21245</v>
      </c>
      <c r="O527" s="272" t="s">
        <v>21246</v>
      </c>
      <c r="P527" s="272" t="s">
        <v>25577</v>
      </c>
      <c r="Q527" s="273" t="s">
        <v>24587</v>
      </c>
      <c r="R527" s="272" t="s">
        <v>20952</v>
      </c>
      <c r="S527" s="274" t="s">
        <v>20953</v>
      </c>
      <c r="T527" s="274" t="s">
        <v>21200</v>
      </c>
      <c r="U527" s="274" t="s">
        <v>25578</v>
      </c>
      <c r="Z527" s="249"/>
      <c r="AA527" s="249"/>
      <c r="AB527" s="249"/>
      <c r="AC527" s="249"/>
      <c r="AD527" s="249"/>
      <c r="AE527" s="249"/>
      <c r="AF527" s="249"/>
      <c r="AG527"/>
      <c r="AH527" s="1"/>
      <c r="AI527" s="1"/>
      <c r="AJ527" s="10">
        <v>1</v>
      </c>
      <c r="AK527" s="1"/>
      <c r="AL527" s="1"/>
    </row>
    <row r="528" spans="2:38" s="246" customFormat="1" ht="69.95" customHeight="1" x14ac:dyDescent="0.25">
      <c r="B528" s="306" t="s">
        <v>19857</v>
      </c>
      <c r="C528" s="262">
        <v>26</v>
      </c>
      <c r="D528" s="263" t="s">
        <v>25579</v>
      </c>
      <c r="E528" s="264" t="s">
        <v>25580</v>
      </c>
      <c r="F528" s="264" t="s">
        <v>25435</v>
      </c>
      <c r="G528" s="264" t="s">
        <v>25581</v>
      </c>
      <c r="H528" s="265" t="s">
        <v>21253</v>
      </c>
      <c r="I528" s="264" t="s">
        <v>21254</v>
      </c>
      <c r="J528" s="264" t="s">
        <v>25582</v>
      </c>
      <c r="K528" s="265" t="s">
        <v>25583</v>
      </c>
      <c r="L528" s="264" t="s">
        <v>21257</v>
      </c>
      <c r="M528" s="264" t="s">
        <v>22644</v>
      </c>
      <c r="N528" s="264" t="s">
        <v>21259</v>
      </c>
      <c r="O528" s="264" t="s">
        <v>21260</v>
      </c>
      <c r="P528" s="264" t="s">
        <v>22645</v>
      </c>
      <c r="Q528" s="265" t="s">
        <v>25479</v>
      </c>
      <c r="R528" s="264" t="s">
        <v>20916</v>
      </c>
      <c r="S528" s="266" t="s">
        <v>20917</v>
      </c>
      <c r="T528" s="266" t="s">
        <v>20897</v>
      </c>
      <c r="U528" s="266" t="s">
        <v>25584</v>
      </c>
      <c r="Z528" s="249"/>
      <c r="AA528" s="249"/>
      <c r="AB528" s="249"/>
      <c r="AC528" s="249"/>
      <c r="AD528" s="249"/>
      <c r="AE528" s="249"/>
      <c r="AF528" s="249"/>
      <c r="AG528"/>
      <c r="AH528" s="1"/>
      <c r="AI528" s="1"/>
      <c r="AJ528" s="10">
        <v>1</v>
      </c>
      <c r="AK528" s="1"/>
      <c r="AL528" s="1"/>
    </row>
    <row r="529" spans="2:38" s="246" customFormat="1" ht="69.95" customHeight="1" x14ac:dyDescent="0.25">
      <c r="B529" s="306" t="s">
        <v>19857</v>
      </c>
      <c r="C529" s="271">
        <v>27</v>
      </c>
      <c r="D529" s="263" t="s">
        <v>25585</v>
      </c>
      <c r="E529" s="272" t="s">
        <v>25586</v>
      </c>
      <c r="F529" s="272" t="s">
        <v>25435</v>
      </c>
      <c r="G529" s="272" t="s">
        <v>25436</v>
      </c>
      <c r="H529" s="273" t="s">
        <v>21268</v>
      </c>
      <c r="I529" s="272" t="s">
        <v>21269</v>
      </c>
      <c r="J529" s="272" t="s">
        <v>23340</v>
      </c>
      <c r="K529" s="273" t="s">
        <v>25587</v>
      </c>
      <c r="L529" s="272" t="s">
        <v>21272</v>
      </c>
      <c r="M529" s="272" t="s">
        <v>25588</v>
      </c>
      <c r="N529" s="272" t="s">
        <v>21274</v>
      </c>
      <c r="O529" s="272" t="s">
        <v>21275</v>
      </c>
      <c r="P529" s="272" t="s">
        <v>22653</v>
      </c>
      <c r="Q529" s="273" t="s">
        <v>24587</v>
      </c>
      <c r="R529" s="272" t="s">
        <v>21277</v>
      </c>
      <c r="S529" s="274" t="s">
        <v>21278</v>
      </c>
      <c r="T529" s="274" t="s">
        <v>22000</v>
      </c>
      <c r="U529" s="274" t="s">
        <v>25589</v>
      </c>
      <c r="Z529" s="249"/>
      <c r="AA529" s="249"/>
      <c r="AB529" s="249"/>
      <c r="AC529" s="249"/>
      <c r="AD529" s="249"/>
      <c r="AE529" s="249"/>
      <c r="AF529" s="249"/>
      <c r="AG529"/>
      <c r="AH529" s="1"/>
      <c r="AI529" s="1"/>
      <c r="AJ529" s="10">
        <v>1</v>
      </c>
      <c r="AK529" s="1"/>
      <c r="AL529" s="1"/>
    </row>
    <row r="530" spans="2:38" s="246" customFormat="1" ht="69.95" customHeight="1" x14ac:dyDescent="0.25">
      <c r="B530" s="306" t="s">
        <v>19857</v>
      </c>
      <c r="C530" s="262">
        <v>28</v>
      </c>
      <c r="D530" s="263" t="s">
        <v>25590</v>
      </c>
      <c r="E530" s="264" t="s">
        <v>25591</v>
      </c>
      <c r="F530" s="264" t="s">
        <v>25435</v>
      </c>
      <c r="G530" s="264" t="s">
        <v>25444</v>
      </c>
      <c r="H530" s="265" t="s">
        <v>21286</v>
      </c>
      <c r="I530" s="264" t="s">
        <v>21287</v>
      </c>
      <c r="J530" s="264" t="s">
        <v>21288</v>
      </c>
      <c r="K530" s="265" t="s">
        <v>25587</v>
      </c>
      <c r="L530" s="264" t="s">
        <v>21272</v>
      </c>
      <c r="M530" s="264" t="s">
        <v>22652</v>
      </c>
      <c r="N530" s="264" t="s">
        <v>21290</v>
      </c>
      <c r="O530" s="264" t="s">
        <v>21291</v>
      </c>
      <c r="P530" s="264" t="s">
        <v>22007</v>
      </c>
      <c r="Q530" s="265" t="s">
        <v>25479</v>
      </c>
      <c r="R530" s="264" t="s">
        <v>21277</v>
      </c>
      <c r="S530" s="266" t="s">
        <v>21278</v>
      </c>
      <c r="T530" s="266" t="s">
        <v>22000</v>
      </c>
      <c r="U530" s="266" t="s">
        <v>25592</v>
      </c>
      <c r="Z530" s="249"/>
      <c r="AA530" s="249"/>
      <c r="AB530" s="249"/>
      <c r="AC530" s="249"/>
      <c r="AD530" s="249"/>
      <c r="AE530" s="249"/>
      <c r="AF530" s="249"/>
      <c r="AG530"/>
      <c r="AH530" s="1"/>
      <c r="AI530" s="1"/>
      <c r="AJ530" s="10">
        <v>1</v>
      </c>
      <c r="AK530" s="1"/>
      <c r="AL530" s="1"/>
    </row>
    <row r="531" spans="2:38" s="246" customFormat="1" ht="69.95" customHeight="1" x14ac:dyDescent="0.25">
      <c r="B531" s="306" t="s">
        <v>19857</v>
      </c>
      <c r="C531" s="271">
        <v>29</v>
      </c>
      <c r="D531" s="263" t="s">
        <v>25593</v>
      </c>
      <c r="E531" s="272" t="s">
        <v>25594</v>
      </c>
      <c r="F531" s="272" t="s">
        <v>25435</v>
      </c>
      <c r="G531" s="272" t="s">
        <v>25465</v>
      </c>
      <c r="H531" s="273" t="s">
        <v>21299</v>
      </c>
      <c r="I531" s="272" t="s">
        <v>21300</v>
      </c>
      <c r="J531" s="272" t="s">
        <v>25595</v>
      </c>
      <c r="K531" s="273" t="s">
        <v>23352</v>
      </c>
      <c r="L531" s="272" t="s">
        <v>21303</v>
      </c>
      <c r="M531" s="272" t="s">
        <v>21304</v>
      </c>
      <c r="N531" s="272" t="s">
        <v>21305</v>
      </c>
      <c r="O531" s="272" t="s">
        <v>21306</v>
      </c>
      <c r="P531" s="272" t="s">
        <v>22666</v>
      </c>
      <c r="Q531" s="273" t="s">
        <v>25479</v>
      </c>
      <c r="R531" s="272" t="s">
        <v>21216</v>
      </c>
      <c r="S531" s="274" t="s">
        <v>21217</v>
      </c>
      <c r="T531" s="274" t="s">
        <v>21308</v>
      </c>
      <c r="U531" s="274" t="s">
        <v>25596</v>
      </c>
      <c r="Z531" s="249"/>
      <c r="AA531" s="249"/>
      <c r="AB531" s="249"/>
      <c r="AC531" s="249"/>
      <c r="AD531" s="249"/>
      <c r="AE531" s="249"/>
      <c r="AF531" s="249"/>
      <c r="AG531"/>
      <c r="AH531" s="1"/>
      <c r="AI531" s="1"/>
      <c r="AJ531" s="10">
        <v>1</v>
      </c>
      <c r="AK531" s="1"/>
      <c r="AL531" s="1"/>
    </row>
    <row r="532" spans="2:38" s="246" customFormat="1" ht="69.95" customHeight="1" x14ac:dyDescent="0.25">
      <c r="B532" s="306" t="s">
        <v>19857</v>
      </c>
      <c r="C532" s="262">
        <v>30</v>
      </c>
      <c r="D532" s="263" t="s">
        <v>25597</v>
      </c>
      <c r="E532" s="264" t="s">
        <v>25598</v>
      </c>
      <c r="F532" s="264" t="s">
        <v>25470</v>
      </c>
      <c r="G532" s="264" t="s">
        <v>25494</v>
      </c>
      <c r="H532" s="265" t="s">
        <v>25599</v>
      </c>
      <c r="I532" s="264" t="s">
        <v>25600</v>
      </c>
      <c r="J532" s="264" t="s">
        <v>25601</v>
      </c>
      <c r="K532" s="265" t="s">
        <v>25602</v>
      </c>
      <c r="L532" s="264" t="s">
        <v>23361</v>
      </c>
      <c r="M532" s="264" t="s">
        <v>25603</v>
      </c>
      <c r="N532" s="264" t="s">
        <v>25604</v>
      </c>
      <c r="O532" s="264" t="s">
        <v>25605</v>
      </c>
      <c r="P532" s="264" t="s">
        <v>25606</v>
      </c>
      <c r="Q532" s="265" t="s">
        <v>24587</v>
      </c>
      <c r="R532" s="264" t="s">
        <v>20895</v>
      </c>
      <c r="S532" s="266" t="s">
        <v>20896</v>
      </c>
      <c r="T532" s="266" t="s">
        <v>22017</v>
      </c>
      <c r="U532" s="266" t="s">
        <v>25607</v>
      </c>
      <c r="Z532" s="249"/>
      <c r="AA532" s="249"/>
      <c r="AB532" s="249"/>
      <c r="AC532" s="249"/>
      <c r="AD532" s="249"/>
      <c r="AE532" s="249"/>
      <c r="AF532" s="249"/>
      <c r="AG532"/>
      <c r="AH532" s="1"/>
      <c r="AI532" s="1"/>
      <c r="AJ532" s="10">
        <v>1</v>
      </c>
      <c r="AK532" s="1"/>
      <c r="AL532" s="1"/>
    </row>
    <row r="533" spans="2:38" s="246" customFormat="1" ht="69.95" customHeight="1" x14ac:dyDescent="0.25">
      <c r="B533" s="306" t="s">
        <v>19857</v>
      </c>
      <c r="C533" s="271">
        <v>31</v>
      </c>
      <c r="D533" s="263" t="s">
        <v>25608</v>
      </c>
      <c r="E533" s="272" t="s">
        <v>25609</v>
      </c>
      <c r="F533" s="272" t="s">
        <v>25435</v>
      </c>
      <c r="G533" s="272" t="s">
        <v>25465</v>
      </c>
      <c r="H533" s="273" t="s">
        <v>21314</v>
      </c>
      <c r="I533" s="272" t="s">
        <v>21315</v>
      </c>
      <c r="J533" s="272" t="s">
        <v>24124</v>
      </c>
      <c r="K533" s="273" t="s">
        <v>23373</v>
      </c>
      <c r="L533" s="272" t="s">
        <v>21318</v>
      </c>
      <c r="M533" s="272" t="s">
        <v>23302</v>
      </c>
      <c r="N533" s="272" t="s">
        <v>21319</v>
      </c>
      <c r="O533" s="272" t="s">
        <v>21320</v>
      </c>
      <c r="P533" s="272" t="s">
        <v>22687</v>
      </c>
      <c r="Q533" s="273" t="s">
        <v>25479</v>
      </c>
      <c r="R533" s="272" t="s">
        <v>21322</v>
      </c>
      <c r="S533" s="274" t="s">
        <v>21323</v>
      </c>
      <c r="T533" s="274" t="s">
        <v>23376</v>
      </c>
      <c r="U533" s="274" t="s">
        <v>25610</v>
      </c>
      <c r="Z533" s="249"/>
      <c r="AA533" s="249"/>
      <c r="AB533" s="249"/>
      <c r="AC533" s="249"/>
      <c r="AD533" s="249"/>
      <c r="AE533" s="249"/>
      <c r="AF533" s="249"/>
      <c r="AG533"/>
      <c r="AH533" s="1"/>
      <c r="AI533" s="1"/>
      <c r="AJ533" s="10">
        <v>1</v>
      </c>
      <c r="AK533" s="1"/>
      <c r="AL533" s="1"/>
    </row>
    <row r="534" spans="2:38" s="246" customFormat="1" ht="69.95" customHeight="1" x14ac:dyDescent="0.25">
      <c r="B534" s="306" t="s">
        <v>19857</v>
      </c>
      <c r="C534" s="262">
        <v>32</v>
      </c>
      <c r="D534" s="263" t="s">
        <v>25611</v>
      </c>
      <c r="E534" s="264" t="s">
        <v>25612</v>
      </c>
      <c r="F534" s="264" t="s">
        <v>24605</v>
      </c>
      <c r="G534" s="264" t="s">
        <v>25613</v>
      </c>
      <c r="H534" s="265" t="s">
        <v>25614</v>
      </c>
      <c r="I534" s="264" t="s">
        <v>20740</v>
      </c>
      <c r="J534" s="264" t="s">
        <v>21010</v>
      </c>
      <c r="K534" s="265" t="s">
        <v>25615</v>
      </c>
      <c r="L534" s="264" t="s">
        <v>20743</v>
      </c>
      <c r="M534" s="264" t="s">
        <v>21040</v>
      </c>
      <c r="N534" s="264" t="s">
        <v>20745</v>
      </c>
      <c r="O534" s="264" t="s">
        <v>24610</v>
      </c>
      <c r="P534" s="264" t="s">
        <v>25371</v>
      </c>
      <c r="Q534" s="265" t="s">
        <v>25616</v>
      </c>
      <c r="R534" s="264" t="s">
        <v>20749</v>
      </c>
      <c r="S534" s="266" t="s">
        <v>24613</v>
      </c>
      <c r="T534" s="266" t="s">
        <v>25617</v>
      </c>
      <c r="U534" s="266" t="s">
        <v>25618</v>
      </c>
      <c r="Z534" s="249"/>
      <c r="AA534" s="249"/>
      <c r="AB534" s="249"/>
      <c r="AC534" s="249"/>
      <c r="AD534" s="249"/>
      <c r="AE534" s="249"/>
      <c r="AF534" s="249"/>
      <c r="AG534"/>
      <c r="AH534" s="1"/>
      <c r="AI534" s="1"/>
      <c r="AJ534" s="10">
        <v>1</v>
      </c>
      <c r="AK534" s="1"/>
      <c r="AL534" s="1"/>
    </row>
    <row r="535" spans="2:38" s="246" customFormat="1" ht="69.95" customHeight="1" x14ac:dyDescent="0.25">
      <c r="B535" s="306" t="s">
        <v>19857</v>
      </c>
      <c r="C535" s="271">
        <v>33</v>
      </c>
      <c r="D535" s="263" t="s">
        <v>25619</v>
      </c>
      <c r="E535" s="272" t="s">
        <v>25620</v>
      </c>
      <c r="F535" s="272" t="s">
        <v>24497</v>
      </c>
      <c r="G535" s="272" t="s">
        <v>24591</v>
      </c>
      <c r="H535" s="273" t="s">
        <v>25621</v>
      </c>
      <c r="I535" s="272" t="s">
        <v>20758</v>
      </c>
      <c r="J535" s="272" t="s">
        <v>20836</v>
      </c>
      <c r="K535" s="273" t="s">
        <v>25622</v>
      </c>
      <c r="L535" s="272" t="s">
        <v>20761</v>
      </c>
      <c r="M535" s="272" t="s">
        <v>20851</v>
      </c>
      <c r="N535" s="272" t="s">
        <v>24501</v>
      </c>
      <c r="O535" s="272" t="s">
        <v>24502</v>
      </c>
      <c r="P535" s="272" t="s">
        <v>24527</v>
      </c>
      <c r="Q535" s="273" t="s">
        <v>25623</v>
      </c>
      <c r="R535" s="272" t="s">
        <v>24505</v>
      </c>
      <c r="S535" s="274" t="s">
        <v>24506</v>
      </c>
      <c r="T535" s="274" t="s">
        <v>24507</v>
      </c>
      <c r="U535" s="274" t="s">
        <v>25624</v>
      </c>
      <c r="Z535" s="249"/>
      <c r="AA535" s="249"/>
      <c r="AB535" s="249"/>
      <c r="AC535" s="249"/>
      <c r="AD535" s="249"/>
      <c r="AE535" s="249"/>
      <c r="AF535" s="249"/>
      <c r="AG535"/>
      <c r="AH535" s="1"/>
      <c r="AI535" s="1"/>
      <c r="AJ535" s="10">
        <v>1</v>
      </c>
      <c r="AK535" s="1"/>
      <c r="AL535" s="1"/>
    </row>
    <row r="536" spans="2:38" s="246" customFormat="1" ht="69.95" customHeight="1" x14ac:dyDescent="0.25">
      <c r="B536" s="306" t="s">
        <v>19857</v>
      </c>
      <c r="C536" s="262">
        <v>34</v>
      </c>
      <c r="D536" s="263" t="s">
        <v>25625</v>
      </c>
      <c r="E536" s="264" t="s">
        <v>25626</v>
      </c>
      <c r="F536" s="264" t="s">
        <v>25435</v>
      </c>
      <c r="G536" s="264" t="s">
        <v>25444</v>
      </c>
      <c r="H536" s="265" t="s">
        <v>21358</v>
      </c>
      <c r="I536" s="264" t="s">
        <v>21359</v>
      </c>
      <c r="J536" s="264" t="s">
        <v>23682</v>
      </c>
      <c r="K536" s="265" t="s">
        <v>25627</v>
      </c>
      <c r="L536" s="264" t="s">
        <v>21362</v>
      </c>
      <c r="M536" s="264" t="s">
        <v>23684</v>
      </c>
      <c r="N536" s="264" t="s">
        <v>21364</v>
      </c>
      <c r="O536" s="264" t="s">
        <v>21365</v>
      </c>
      <c r="P536" s="264" t="s">
        <v>21366</v>
      </c>
      <c r="Q536" s="265" t="s">
        <v>25479</v>
      </c>
      <c r="R536" s="264" t="s">
        <v>20895</v>
      </c>
      <c r="S536" s="266" t="s">
        <v>20896</v>
      </c>
      <c r="T536" s="266" t="s">
        <v>20954</v>
      </c>
      <c r="U536" s="266" t="s">
        <v>25628</v>
      </c>
      <c r="Z536" s="249"/>
      <c r="AA536" s="249"/>
      <c r="AB536" s="249"/>
      <c r="AC536" s="249"/>
      <c r="AD536" s="249"/>
      <c r="AE536" s="249"/>
      <c r="AF536" s="249"/>
      <c r="AG536"/>
      <c r="AH536" s="1"/>
      <c r="AI536" s="1"/>
      <c r="AJ536" s="10">
        <v>1</v>
      </c>
      <c r="AK536" s="1"/>
      <c r="AL536" s="1"/>
    </row>
    <row r="537" spans="2:38" s="246" customFormat="1" ht="69.95" customHeight="1" x14ac:dyDescent="0.25">
      <c r="B537" s="306" t="s">
        <v>19857</v>
      </c>
      <c r="C537" s="271">
        <v>35</v>
      </c>
      <c r="D537" s="263" t="s">
        <v>25629</v>
      </c>
      <c r="E537" s="272" t="s">
        <v>25630</v>
      </c>
      <c r="F537" s="272" t="s">
        <v>25435</v>
      </c>
      <c r="G537" s="272" t="s">
        <v>25436</v>
      </c>
      <c r="H537" s="273" t="s">
        <v>21372</v>
      </c>
      <c r="I537" s="272" t="s">
        <v>21373</v>
      </c>
      <c r="J537" s="272" t="s">
        <v>22086</v>
      </c>
      <c r="K537" s="273" t="s">
        <v>23386</v>
      </c>
      <c r="L537" s="272" t="s">
        <v>21376</v>
      </c>
      <c r="M537" s="272" t="s">
        <v>25631</v>
      </c>
      <c r="N537" s="272" t="s">
        <v>21378</v>
      </c>
      <c r="O537" s="272" t="s">
        <v>21379</v>
      </c>
      <c r="P537" s="272" t="s">
        <v>21380</v>
      </c>
      <c r="Q537" s="273" t="s">
        <v>24580</v>
      </c>
      <c r="R537" s="272" t="s">
        <v>21381</v>
      </c>
      <c r="S537" s="274" t="s">
        <v>21382</v>
      </c>
      <c r="T537" s="274" t="s">
        <v>21383</v>
      </c>
      <c r="U537" s="274" t="s">
        <v>21384</v>
      </c>
      <c r="Z537" s="249"/>
      <c r="AA537" s="249"/>
      <c r="AB537" s="249"/>
      <c r="AC537" s="249"/>
      <c r="AD537" s="249"/>
      <c r="AE537" s="249"/>
      <c r="AF537" s="249"/>
      <c r="AG537"/>
      <c r="AH537" s="1"/>
      <c r="AI537" s="1"/>
      <c r="AJ537" s="10">
        <v>1</v>
      </c>
      <c r="AK537" s="1"/>
      <c r="AL537" s="1"/>
    </row>
    <row r="538" spans="2:38" s="246" customFormat="1" ht="69.95" customHeight="1" x14ac:dyDescent="0.25">
      <c r="B538" s="306" t="s">
        <v>19857</v>
      </c>
      <c r="C538" s="262">
        <v>36</v>
      </c>
      <c r="D538" s="263" t="s">
        <v>25632</v>
      </c>
      <c r="E538" s="264" t="s">
        <v>25633</v>
      </c>
      <c r="F538" s="264" t="s">
        <v>25470</v>
      </c>
      <c r="G538" s="264" t="s">
        <v>25483</v>
      </c>
      <c r="H538" s="265" t="s">
        <v>25634</v>
      </c>
      <c r="I538" s="264" t="s">
        <v>25635</v>
      </c>
      <c r="J538" s="264" t="s">
        <v>25636</v>
      </c>
      <c r="K538" s="265" t="s">
        <v>25090</v>
      </c>
      <c r="L538" s="264" t="s">
        <v>24153</v>
      </c>
      <c r="M538" s="264" t="s">
        <v>25637</v>
      </c>
      <c r="N538" s="264" t="s">
        <v>25638</v>
      </c>
      <c r="O538" s="264" t="s">
        <v>25639</v>
      </c>
      <c r="P538" s="264" t="s">
        <v>25640</v>
      </c>
      <c r="Q538" s="265" t="s">
        <v>24587</v>
      </c>
      <c r="R538" s="264" t="s">
        <v>20952</v>
      </c>
      <c r="S538" s="266" t="s">
        <v>20953</v>
      </c>
      <c r="T538" s="266" t="s">
        <v>21095</v>
      </c>
      <c r="U538" s="266" t="s">
        <v>25641</v>
      </c>
      <c r="Z538" s="249"/>
      <c r="AA538" s="249"/>
      <c r="AB538" s="249"/>
      <c r="AC538" s="249"/>
      <c r="AD538" s="249"/>
      <c r="AE538" s="249"/>
      <c r="AF538" s="249"/>
      <c r="AG538"/>
      <c r="AH538" s="1"/>
      <c r="AI538" s="1"/>
      <c r="AJ538" s="10">
        <v>1</v>
      </c>
      <c r="AK538" s="1"/>
      <c r="AL538" s="1"/>
    </row>
    <row r="539" spans="2:38" s="246" customFormat="1" ht="69.95" customHeight="1" x14ac:dyDescent="0.25">
      <c r="B539" s="306" t="s">
        <v>19857</v>
      </c>
      <c r="C539" s="271">
        <v>37</v>
      </c>
      <c r="D539" s="263" t="s">
        <v>25642</v>
      </c>
      <c r="E539" s="272" t="s">
        <v>25643</v>
      </c>
      <c r="F539" s="272" t="s">
        <v>25435</v>
      </c>
      <c r="G539" s="272" t="s">
        <v>25465</v>
      </c>
      <c r="H539" s="273" t="s">
        <v>21390</v>
      </c>
      <c r="I539" s="272" t="s">
        <v>21391</v>
      </c>
      <c r="J539" s="272" t="s">
        <v>22736</v>
      </c>
      <c r="K539" s="273" t="s">
        <v>23391</v>
      </c>
      <c r="L539" s="272" t="s">
        <v>21394</v>
      </c>
      <c r="M539" s="272" t="s">
        <v>25095</v>
      </c>
      <c r="N539" s="272" t="s">
        <v>21396</v>
      </c>
      <c r="O539" s="272" t="s">
        <v>21397</v>
      </c>
      <c r="P539" s="272" t="s">
        <v>22126</v>
      </c>
      <c r="Q539" s="273" t="s">
        <v>25479</v>
      </c>
      <c r="R539" s="272" t="s">
        <v>21399</v>
      </c>
      <c r="S539" s="274" t="s">
        <v>21400</v>
      </c>
      <c r="T539" s="274" t="s">
        <v>21401</v>
      </c>
      <c r="U539" s="274" t="s">
        <v>25644</v>
      </c>
      <c r="Z539" s="249"/>
      <c r="AA539" s="249"/>
      <c r="AB539" s="249"/>
      <c r="AC539" s="249"/>
      <c r="AD539" s="249"/>
      <c r="AE539" s="249"/>
      <c r="AF539" s="249"/>
      <c r="AG539"/>
      <c r="AH539" s="1"/>
      <c r="AI539" s="1"/>
      <c r="AJ539" s="10">
        <v>1</v>
      </c>
      <c r="AK539" s="1"/>
      <c r="AL539" s="1"/>
    </row>
    <row r="540" spans="2:38" s="246" customFormat="1" ht="69.95" customHeight="1" x14ac:dyDescent="0.25">
      <c r="B540" s="306" t="s">
        <v>19857</v>
      </c>
      <c r="C540" s="262">
        <v>38</v>
      </c>
      <c r="D540" s="263" t="s">
        <v>25645</v>
      </c>
      <c r="E540" s="264" t="s">
        <v>25646</v>
      </c>
      <c r="F540" s="264" t="s">
        <v>25470</v>
      </c>
      <c r="G540" s="264" t="s">
        <v>25471</v>
      </c>
      <c r="H540" s="265" t="s">
        <v>25647</v>
      </c>
      <c r="I540" s="264" t="s">
        <v>25648</v>
      </c>
      <c r="J540" s="264" t="s">
        <v>25649</v>
      </c>
      <c r="K540" s="265" t="s">
        <v>25650</v>
      </c>
      <c r="L540" s="264" t="s">
        <v>22555</v>
      </c>
      <c r="M540" s="264" t="s">
        <v>22629</v>
      </c>
      <c r="N540" s="264" t="s">
        <v>25651</v>
      </c>
      <c r="O540" s="264" t="s">
        <v>25652</v>
      </c>
      <c r="P540" s="264" t="s">
        <v>25653</v>
      </c>
      <c r="Q540" s="265" t="s">
        <v>25479</v>
      </c>
      <c r="R540" s="264" t="s">
        <v>20952</v>
      </c>
      <c r="S540" s="266" t="s">
        <v>20953</v>
      </c>
      <c r="T540" s="266" t="s">
        <v>21200</v>
      </c>
      <c r="U540" s="266" t="s">
        <v>25654</v>
      </c>
      <c r="Z540" s="249"/>
      <c r="AA540" s="249"/>
      <c r="AB540" s="249"/>
      <c r="AC540" s="249"/>
      <c r="AD540" s="249"/>
      <c r="AE540" s="249"/>
      <c r="AF540" s="249"/>
      <c r="AG540"/>
      <c r="AH540" s="1"/>
      <c r="AI540" s="1"/>
      <c r="AJ540" s="10">
        <v>1</v>
      </c>
      <c r="AK540" s="1"/>
      <c r="AL540" s="1"/>
    </row>
    <row r="541" spans="2:38" s="246" customFormat="1" ht="69.95" customHeight="1" x14ac:dyDescent="0.25">
      <c r="B541" s="306" t="s">
        <v>19857</v>
      </c>
      <c r="C541" s="271">
        <v>39</v>
      </c>
      <c r="D541" s="263" t="s">
        <v>25655</v>
      </c>
      <c r="E541" s="272" t="s">
        <v>25656</v>
      </c>
      <c r="F541" s="272" t="s">
        <v>25470</v>
      </c>
      <c r="G541" s="272" t="s">
        <v>25494</v>
      </c>
      <c r="H541" s="273" t="s">
        <v>25657</v>
      </c>
      <c r="I541" s="272" t="s">
        <v>25658</v>
      </c>
      <c r="J541" s="272" t="s">
        <v>25659</v>
      </c>
      <c r="K541" s="273" t="s">
        <v>22710</v>
      </c>
      <c r="L541" s="272" t="s">
        <v>22711</v>
      </c>
      <c r="M541" s="272" t="s">
        <v>21395</v>
      </c>
      <c r="N541" s="272" t="s">
        <v>25660</v>
      </c>
      <c r="O541" s="272" t="s">
        <v>25661</v>
      </c>
      <c r="P541" s="272" t="s">
        <v>25662</v>
      </c>
      <c r="Q541" s="273" t="s">
        <v>25479</v>
      </c>
      <c r="R541" s="272" t="s">
        <v>22716</v>
      </c>
      <c r="S541" s="274" t="s">
        <v>22717</v>
      </c>
      <c r="T541" s="274" t="s">
        <v>21401</v>
      </c>
      <c r="U541" s="274" t="s">
        <v>25663</v>
      </c>
      <c r="Z541" s="249"/>
      <c r="AA541" s="249"/>
      <c r="AB541" s="249"/>
      <c r="AC541" s="249"/>
      <c r="AD541" s="249"/>
      <c r="AE541" s="249"/>
      <c r="AF541" s="249"/>
      <c r="AG541"/>
      <c r="AH541" s="1"/>
      <c r="AI541" s="1"/>
      <c r="AJ541" s="10">
        <v>1</v>
      </c>
      <c r="AK541" s="1"/>
      <c r="AL541" s="1"/>
    </row>
    <row r="542" spans="2:38" s="246" customFormat="1" ht="69.95" customHeight="1" x14ac:dyDescent="0.25">
      <c r="B542" s="306" t="s">
        <v>19857</v>
      </c>
      <c r="C542" s="262">
        <v>40</v>
      </c>
      <c r="D542" s="263" t="s">
        <v>25664</v>
      </c>
      <c r="E542" s="264" t="s">
        <v>25665</v>
      </c>
      <c r="F542" s="264" t="s">
        <v>25470</v>
      </c>
      <c r="G542" s="264" t="s">
        <v>25494</v>
      </c>
      <c r="H542" s="265" t="s">
        <v>25666</v>
      </c>
      <c r="I542" s="264" t="s">
        <v>25667</v>
      </c>
      <c r="J542" s="264" t="s">
        <v>25668</v>
      </c>
      <c r="K542" s="265" t="s">
        <v>25552</v>
      </c>
      <c r="L542" s="264" t="s">
        <v>22555</v>
      </c>
      <c r="M542" s="264" t="s">
        <v>23398</v>
      </c>
      <c r="N542" s="264" t="s">
        <v>25669</v>
      </c>
      <c r="O542" s="264" t="s">
        <v>25670</v>
      </c>
      <c r="P542" s="264" t="s">
        <v>25671</v>
      </c>
      <c r="Q542" s="265" t="s">
        <v>25479</v>
      </c>
      <c r="R542" s="264" t="s">
        <v>20952</v>
      </c>
      <c r="S542" s="266" t="s">
        <v>20953</v>
      </c>
      <c r="T542" s="266" t="s">
        <v>20897</v>
      </c>
      <c r="U542" s="266" t="s">
        <v>25672</v>
      </c>
      <c r="Z542" s="249"/>
      <c r="AA542" s="249"/>
      <c r="AB542" s="249"/>
      <c r="AC542" s="249"/>
      <c r="AD542" s="249"/>
      <c r="AE542" s="249"/>
      <c r="AF542" s="249"/>
      <c r="AG542"/>
      <c r="AH542" s="1"/>
      <c r="AI542" s="1"/>
      <c r="AJ542" s="10">
        <v>1</v>
      </c>
      <c r="AK542" s="1"/>
      <c r="AL542" s="1"/>
    </row>
    <row r="543" spans="2:38" s="246" customFormat="1" ht="69.95" customHeight="1" x14ac:dyDescent="0.25">
      <c r="B543" s="306" t="s">
        <v>19857</v>
      </c>
      <c r="C543" s="271">
        <v>41</v>
      </c>
      <c r="D543" s="263" t="s">
        <v>25673</v>
      </c>
      <c r="E543" s="272" t="s">
        <v>25674</v>
      </c>
      <c r="F543" s="272" t="s">
        <v>25470</v>
      </c>
      <c r="G543" s="272" t="s">
        <v>25675</v>
      </c>
      <c r="H543" s="273" t="s">
        <v>25676</v>
      </c>
      <c r="I543" s="272" t="s">
        <v>25677</v>
      </c>
      <c r="J543" s="272" t="s">
        <v>25678</v>
      </c>
      <c r="K543" s="273" t="s">
        <v>25440</v>
      </c>
      <c r="L543" s="272" t="s">
        <v>21456</v>
      </c>
      <c r="M543" s="272" t="s">
        <v>22423</v>
      </c>
      <c r="N543" s="272" t="s">
        <v>25679</v>
      </c>
      <c r="O543" s="272" t="s">
        <v>25680</v>
      </c>
      <c r="P543" s="272" t="s">
        <v>25681</v>
      </c>
      <c r="Q543" s="273" t="s">
        <v>24587</v>
      </c>
      <c r="R543" s="272" t="s">
        <v>21216</v>
      </c>
      <c r="S543" s="274" t="s">
        <v>21217</v>
      </c>
      <c r="T543" s="274" t="s">
        <v>20954</v>
      </c>
      <c r="U543" s="274" t="s">
        <v>25682</v>
      </c>
      <c r="Z543" s="249"/>
      <c r="AA543" s="249"/>
      <c r="AB543" s="249"/>
      <c r="AC543" s="249"/>
      <c r="AD543" s="249"/>
      <c r="AE543" s="249"/>
      <c r="AF543" s="249"/>
      <c r="AG543"/>
      <c r="AH543" s="1"/>
      <c r="AI543" s="1"/>
      <c r="AJ543" s="10">
        <v>1</v>
      </c>
      <c r="AK543" s="1"/>
      <c r="AL543" s="1"/>
    </row>
    <row r="544" spans="2:38" s="246" customFormat="1" ht="69.95" customHeight="1" x14ac:dyDescent="0.25">
      <c r="B544" s="306" t="s">
        <v>19857</v>
      </c>
      <c r="C544" s="262">
        <v>42</v>
      </c>
      <c r="D544" s="263" t="s">
        <v>25683</v>
      </c>
      <c r="E544" s="264" t="s">
        <v>25684</v>
      </c>
      <c r="F544" s="264" t="s">
        <v>25470</v>
      </c>
      <c r="G544" s="264" t="s">
        <v>25471</v>
      </c>
      <c r="H544" s="265" t="s">
        <v>25685</v>
      </c>
      <c r="I544" s="264" t="s">
        <v>24023</v>
      </c>
      <c r="J544" s="264" t="s">
        <v>24024</v>
      </c>
      <c r="K544" s="265" t="s">
        <v>24999</v>
      </c>
      <c r="L544" s="264" t="s">
        <v>24026</v>
      </c>
      <c r="M544" s="264" t="s">
        <v>25686</v>
      </c>
      <c r="N544" s="264" t="s">
        <v>25687</v>
      </c>
      <c r="O544" s="264" t="s">
        <v>25688</v>
      </c>
      <c r="P544" s="264" t="s">
        <v>25689</v>
      </c>
      <c r="Q544" s="265" t="s">
        <v>25479</v>
      </c>
      <c r="R544" s="264" t="s">
        <v>25690</v>
      </c>
      <c r="S544" s="266" t="s">
        <v>25691</v>
      </c>
      <c r="T544" s="266" t="s">
        <v>25692</v>
      </c>
      <c r="U544" s="266" t="s">
        <v>25693</v>
      </c>
      <c r="Z544" s="249"/>
      <c r="AA544" s="249"/>
      <c r="AB544" s="249"/>
      <c r="AC544" s="249"/>
      <c r="AD544" s="249"/>
      <c r="AE544" s="249"/>
      <c r="AF544" s="249"/>
      <c r="AG544"/>
      <c r="AH544" s="1"/>
      <c r="AI544" s="1"/>
      <c r="AJ544" s="10">
        <v>1</v>
      </c>
      <c r="AK544" s="1"/>
      <c r="AL544" s="1"/>
    </row>
    <row r="545" spans="2:38" s="246" customFormat="1" ht="69.95" customHeight="1" x14ac:dyDescent="0.25">
      <c r="B545" s="306" t="s">
        <v>19857</v>
      </c>
      <c r="C545" s="271">
        <v>43</v>
      </c>
      <c r="D545" s="263" t="s">
        <v>25694</v>
      </c>
      <c r="E545" s="272" t="s">
        <v>25695</v>
      </c>
      <c r="F545" s="272" t="s">
        <v>25470</v>
      </c>
      <c r="G545" s="272" t="s">
        <v>25471</v>
      </c>
      <c r="H545" s="273" t="s">
        <v>25696</v>
      </c>
      <c r="I545" s="272" t="s">
        <v>25697</v>
      </c>
      <c r="J545" s="272" t="s">
        <v>25698</v>
      </c>
      <c r="K545" s="273" t="s">
        <v>21317</v>
      </c>
      <c r="L545" s="272" t="s">
        <v>21318</v>
      </c>
      <c r="M545" s="272" t="s">
        <v>23302</v>
      </c>
      <c r="N545" s="272" t="s">
        <v>25699</v>
      </c>
      <c r="O545" s="272" t="s">
        <v>25700</v>
      </c>
      <c r="P545" s="272" t="s">
        <v>25701</v>
      </c>
      <c r="Q545" s="273" t="s">
        <v>25479</v>
      </c>
      <c r="R545" s="272" t="s">
        <v>21322</v>
      </c>
      <c r="S545" s="274" t="s">
        <v>21323</v>
      </c>
      <c r="T545" s="274" t="s">
        <v>23376</v>
      </c>
      <c r="U545" s="274" t="s">
        <v>25702</v>
      </c>
      <c r="Z545" s="249"/>
      <c r="AA545" s="249"/>
      <c r="AB545" s="249"/>
      <c r="AC545" s="249"/>
      <c r="AD545" s="249"/>
      <c r="AE545" s="249"/>
      <c r="AF545" s="249"/>
      <c r="AG545"/>
      <c r="AH545" s="1"/>
      <c r="AI545" s="1"/>
      <c r="AJ545" s="10">
        <v>1</v>
      </c>
      <c r="AK545" s="1"/>
      <c r="AL545" s="1"/>
    </row>
    <row r="546" spans="2:38" s="246" customFormat="1" ht="69.95" customHeight="1" x14ac:dyDescent="0.25">
      <c r="B546" s="306" t="s">
        <v>19857</v>
      </c>
      <c r="C546" s="262">
        <v>44</v>
      </c>
      <c r="D546" s="263" t="s">
        <v>25703</v>
      </c>
      <c r="E546" s="264" t="s">
        <v>25704</v>
      </c>
      <c r="F546" s="264" t="s">
        <v>25470</v>
      </c>
      <c r="G546" s="264" t="s">
        <v>25494</v>
      </c>
      <c r="H546" s="265" t="s">
        <v>25705</v>
      </c>
      <c r="I546" s="264" t="s">
        <v>25706</v>
      </c>
      <c r="J546" s="264" t="s">
        <v>25707</v>
      </c>
      <c r="K546" s="265" t="s">
        <v>25708</v>
      </c>
      <c r="L546" s="264" t="s">
        <v>25709</v>
      </c>
      <c r="M546" s="264" t="s">
        <v>25710</v>
      </c>
      <c r="N546" s="264" t="s">
        <v>25711</v>
      </c>
      <c r="O546" s="264" t="s">
        <v>25712</v>
      </c>
      <c r="P546" s="264" t="s">
        <v>25713</v>
      </c>
      <c r="Q546" s="265" t="s">
        <v>25479</v>
      </c>
      <c r="R546" s="264" t="s">
        <v>25714</v>
      </c>
      <c r="S546" s="266" t="s">
        <v>25715</v>
      </c>
      <c r="T546" s="266" t="s">
        <v>25716</v>
      </c>
      <c r="U546" s="266" t="s">
        <v>25717</v>
      </c>
      <c r="Z546" s="249"/>
      <c r="AA546" s="249"/>
      <c r="AB546" s="249"/>
      <c r="AC546" s="249"/>
      <c r="AD546" s="249"/>
      <c r="AE546" s="249"/>
      <c r="AF546" s="249"/>
      <c r="AG546"/>
      <c r="AH546" s="1"/>
      <c r="AI546" s="1"/>
      <c r="AJ546" s="10">
        <v>1</v>
      </c>
      <c r="AK546" s="1"/>
      <c r="AL546" s="1"/>
    </row>
    <row r="547" spans="2:38" s="246" customFormat="1" ht="69.95" customHeight="1" x14ac:dyDescent="0.25">
      <c r="B547" s="306" t="s">
        <v>19857</v>
      </c>
      <c r="C547" s="271">
        <v>45</v>
      </c>
      <c r="D547" s="263" t="s">
        <v>25718</v>
      </c>
      <c r="E547" s="272" t="s">
        <v>25719</v>
      </c>
      <c r="F547" s="272" t="s">
        <v>25470</v>
      </c>
      <c r="G547" s="272" t="s">
        <v>25494</v>
      </c>
      <c r="H547" s="273" t="s">
        <v>25720</v>
      </c>
      <c r="I547" s="272" t="s">
        <v>25721</v>
      </c>
      <c r="J547" s="272" t="s">
        <v>25722</v>
      </c>
      <c r="K547" s="273" t="s">
        <v>25723</v>
      </c>
      <c r="L547" s="272" t="s">
        <v>25724</v>
      </c>
      <c r="M547" s="272" t="s">
        <v>25725</v>
      </c>
      <c r="N547" s="272" t="s">
        <v>25726</v>
      </c>
      <c r="O547" s="272" t="s">
        <v>25727</v>
      </c>
      <c r="P547" s="272" t="s">
        <v>25728</v>
      </c>
      <c r="Q547" s="273" t="s">
        <v>25479</v>
      </c>
      <c r="R547" s="272" t="s">
        <v>25729</v>
      </c>
      <c r="S547" s="274" t="s">
        <v>25730</v>
      </c>
      <c r="T547" s="274" t="s">
        <v>25692</v>
      </c>
      <c r="U547" s="274" t="s">
        <v>25731</v>
      </c>
      <c r="Z547" s="249"/>
      <c r="AA547" s="249"/>
      <c r="AB547" s="249"/>
      <c r="AC547" s="249"/>
      <c r="AD547" s="249"/>
      <c r="AE547" s="249"/>
      <c r="AF547" s="249"/>
      <c r="AG547"/>
      <c r="AH547" s="1"/>
      <c r="AI547" s="1"/>
      <c r="AJ547" s="10">
        <v>1</v>
      </c>
      <c r="AK547" s="1"/>
      <c r="AL547" s="1"/>
    </row>
    <row r="548" spans="2:38" s="246" customFormat="1" ht="69.95" customHeight="1" x14ac:dyDescent="0.25">
      <c r="B548" s="306" t="s">
        <v>19857</v>
      </c>
      <c r="C548" s="262">
        <v>46</v>
      </c>
      <c r="D548" s="263" t="s">
        <v>25732</v>
      </c>
      <c r="E548" s="264" t="s">
        <v>25733</v>
      </c>
      <c r="F548" s="264" t="s">
        <v>25470</v>
      </c>
      <c r="G548" s="264" t="s">
        <v>25483</v>
      </c>
      <c r="H548" s="265" t="s">
        <v>25734</v>
      </c>
      <c r="I548" s="264" t="s">
        <v>25735</v>
      </c>
      <c r="J548" s="264" t="s">
        <v>25736</v>
      </c>
      <c r="K548" s="265" t="s">
        <v>25737</v>
      </c>
      <c r="L548" s="264" t="s">
        <v>24081</v>
      </c>
      <c r="M548" s="264" t="s">
        <v>21273</v>
      </c>
      <c r="N548" s="264" t="s">
        <v>25738</v>
      </c>
      <c r="O548" s="264" t="s">
        <v>25739</v>
      </c>
      <c r="P548" s="264" t="s">
        <v>25740</v>
      </c>
      <c r="Q548" s="265" t="s">
        <v>25479</v>
      </c>
      <c r="R548" s="264" t="s">
        <v>24085</v>
      </c>
      <c r="S548" s="266" t="s">
        <v>24086</v>
      </c>
      <c r="T548" s="266" t="s">
        <v>22000</v>
      </c>
      <c r="U548" s="266" t="s">
        <v>25741</v>
      </c>
      <c r="Z548" s="249"/>
      <c r="AA548" s="249"/>
      <c r="AB548" s="249"/>
      <c r="AC548" s="249"/>
      <c r="AD548" s="249"/>
      <c r="AE548" s="249"/>
      <c r="AF548" s="249"/>
      <c r="AG548"/>
      <c r="AH548" s="1"/>
      <c r="AI548" s="1"/>
      <c r="AJ548" s="10">
        <v>1</v>
      </c>
      <c r="AK548" s="1"/>
      <c r="AL548" s="1"/>
    </row>
    <row r="549" spans="2:38" s="246" customFormat="1" ht="69.95" customHeight="1" x14ac:dyDescent="0.25">
      <c r="B549" s="306" t="s">
        <v>19857</v>
      </c>
      <c r="C549" s="271">
        <v>47</v>
      </c>
      <c r="D549" s="263" t="s">
        <v>25742</v>
      </c>
      <c r="E549" s="272" t="s">
        <v>25743</v>
      </c>
      <c r="F549" s="272" t="s">
        <v>25435</v>
      </c>
      <c r="G549" s="272" t="s">
        <v>25465</v>
      </c>
      <c r="H549" s="273" t="s">
        <v>21508</v>
      </c>
      <c r="I549" s="272" t="s">
        <v>21509</v>
      </c>
      <c r="J549" s="272" t="s">
        <v>23748</v>
      </c>
      <c r="K549" s="273" t="s">
        <v>25744</v>
      </c>
      <c r="L549" s="272" t="s">
        <v>21512</v>
      </c>
      <c r="M549" s="272" t="s">
        <v>24263</v>
      </c>
      <c r="N549" s="272" t="s">
        <v>21514</v>
      </c>
      <c r="O549" s="272" t="s">
        <v>21515</v>
      </c>
      <c r="P549" s="272" t="s">
        <v>23750</v>
      </c>
      <c r="Q549" s="273" t="s">
        <v>25479</v>
      </c>
      <c r="R549" s="272" t="s">
        <v>20916</v>
      </c>
      <c r="S549" s="274" t="s">
        <v>20917</v>
      </c>
      <c r="T549" s="274" t="s">
        <v>21200</v>
      </c>
      <c r="U549" s="274" t="s">
        <v>22207</v>
      </c>
      <c r="Z549" s="249"/>
      <c r="AA549" s="249"/>
      <c r="AB549" s="249"/>
      <c r="AC549" s="249"/>
      <c r="AD549" s="249"/>
      <c r="AE549" s="249"/>
      <c r="AF549" s="249"/>
      <c r="AG549"/>
      <c r="AH549" s="1"/>
      <c r="AI549" s="1"/>
      <c r="AJ549" s="10">
        <v>1</v>
      </c>
      <c r="AK549" s="1"/>
      <c r="AL549" s="1"/>
    </row>
    <row r="550" spans="2:38" s="246" customFormat="1" ht="69.95" customHeight="1" x14ac:dyDescent="0.25">
      <c r="B550" s="306" t="s">
        <v>19857</v>
      </c>
      <c r="C550" s="262">
        <v>48</v>
      </c>
      <c r="D550" s="263" t="s">
        <v>25745</v>
      </c>
      <c r="E550" s="264" t="s">
        <v>25746</v>
      </c>
      <c r="F550" s="264" t="s">
        <v>25470</v>
      </c>
      <c r="G550" s="264" t="s">
        <v>25559</v>
      </c>
      <c r="H550" s="265" t="s">
        <v>25747</v>
      </c>
      <c r="I550" s="264" t="s">
        <v>25748</v>
      </c>
      <c r="J550" s="264" t="s">
        <v>25749</v>
      </c>
      <c r="K550" s="265" t="s">
        <v>21469</v>
      </c>
      <c r="L550" s="264" t="s">
        <v>22099</v>
      </c>
      <c r="M550" s="264" t="s">
        <v>25750</v>
      </c>
      <c r="N550" s="264" t="s">
        <v>25751</v>
      </c>
      <c r="O550" s="264" t="s">
        <v>25752</v>
      </c>
      <c r="P550" s="264" t="s">
        <v>25753</v>
      </c>
      <c r="Q550" s="265" t="s">
        <v>24587</v>
      </c>
      <c r="R550" s="264" t="s">
        <v>20895</v>
      </c>
      <c r="S550" s="266" t="s">
        <v>20896</v>
      </c>
      <c r="T550" s="266" t="s">
        <v>20954</v>
      </c>
      <c r="U550" s="266" t="s">
        <v>25754</v>
      </c>
      <c r="Z550" s="249"/>
      <c r="AA550" s="249"/>
      <c r="AB550" s="249"/>
      <c r="AC550" s="249"/>
      <c r="AD550" s="249"/>
      <c r="AE550" s="249"/>
      <c r="AF550" s="249"/>
      <c r="AG550"/>
      <c r="AH550" s="1"/>
      <c r="AI550" s="1"/>
      <c r="AJ550" s="10">
        <v>1</v>
      </c>
      <c r="AK550" s="1"/>
      <c r="AL550" s="1"/>
    </row>
    <row r="551" spans="2:38" s="246" customFormat="1" ht="69.95" customHeight="1" x14ac:dyDescent="0.25">
      <c r="B551" s="306" t="s">
        <v>19857</v>
      </c>
      <c r="C551" s="271">
        <v>49</v>
      </c>
      <c r="D551" s="263" t="s">
        <v>25755</v>
      </c>
      <c r="E551" s="272" t="s">
        <v>25756</v>
      </c>
      <c r="F551" s="272" t="s">
        <v>25435</v>
      </c>
      <c r="G551" s="272" t="s">
        <v>25581</v>
      </c>
      <c r="H551" s="273" t="s">
        <v>21572</v>
      </c>
      <c r="I551" s="272" t="s">
        <v>21573</v>
      </c>
      <c r="J551" s="272" t="s">
        <v>25757</v>
      </c>
      <c r="K551" s="273" t="s">
        <v>23447</v>
      </c>
      <c r="L551" s="272" t="s">
        <v>21576</v>
      </c>
      <c r="M551" s="272" t="s">
        <v>24266</v>
      </c>
      <c r="N551" s="272" t="s">
        <v>21578</v>
      </c>
      <c r="O551" s="272" t="s">
        <v>21579</v>
      </c>
      <c r="P551" s="272" t="s">
        <v>22257</v>
      </c>
      <c r="Q551" s="273" t="s">
        <v>24587</v>
      </c>
      <c r="R551" s="272" t="s">
        <v>21581</v>
      </c>
      <c r="S551" s="274" t="s">
        <v>21582</v>
      </c>
      <c r="T551" s="274" t="s">
        <v>22258</v>
      </c>
      <c r="U551" s="274" t="s">
        <v>25758</v>
      </c>
      <c r="Z551" s="249"/>
      <c r="AA551" s="249"/>
      <c r="AB551" s="249"/>
      <c r="AC551" s="249"/>
      <c r="AD551" s="249"/>
      <c r="AE551" s="249"/>
      <c r="AF551" s="249"/>
      <c r="AG551"/>
      <c r="AH551" s="1"/>
      <c r="AI551" s="1"/>
      <c r="AJ551" s="10">
        <v>1</v>
      </c>
      <c r="AK551" s="1"/>
      <c r="AL551" s="1"/>
    </row>
    <row r="552" spans="2:38" s="246" customFormat="1" ht="69.95" customHeight="1" x14ac:dyDescent="0.25">
      <c r="B552" s="306" t="s">
        <v>19857</v>
      </c>
      <c r="C552" s="262">
        <v>50</v>
      </c>
      <c r="D552" s="263" t="s">
        <v>25759</v>
      </c>
      <c r="E552" s="264" t="s">
        <v>25760</v>
      </c>
      <c r="F552" s="264" t="s">
        <v>25470</v>
      </c>
      <c r="G552" s="264" t="s">
        <v>25483</v>
      </c>
      <c r="H552" s="265" t="s">
        <v>25761</v>
      </c>
      <c r="I552" s="264" t="s">
        <v>25762</v>
      </c>
      <c r="J552" s="264" t="s">
        <v>25763</v>
      </c>
      <c r="K552" s="265" t="s">
        <v>25764</v>
      </c>
      <c r="L552" s="264" t="s">
        <v>22541</v>
      </c>
      <c r="M552" s="264" t="s">
        <v>25765</v>
      </c>
      <c r="N552" s="264" t="s">
        <v>25766</v>
      </c>
      <c r="O552" s="264" t="s">
        <v>25767</v>
      </c>
      <c r="P552" s="264" t="s">
        <v>25768</v>
      </c>
      <c r="Q552" s="265" t="s">
        <v>24573</v>
      </c>
      <c r="R552" s="264" t="s">
        <v>20952</v>
      </c>
      <c r="S552" s="266" t="s">
        <v>20953</v>
      </c>
      <c r="T552" s="266" t="s">
        <v>21200</v>
      </c>
      <c r="U552" s="266" t="s">
        <v>25769</v>
      </c>
      <c r="Z552" s="249"/>
      <c r="AA552" s="249"/>
      <c r="AB552" s="249"/>
      <c r="AC552" s="249"/>
      <c r="AD552" s="249"/>
      <c r="AE552" s="249"/>
      <c r="AF552" s="249"/>
      <c r="AG552"/>
      <c r="AH552" s="1"/>
      <c r="AI552" s="1"/>
      <c r="AJ552" s="10">
        <v>1</v>
      </c>
      <c r="AK552" s="1"/>
      <c r="AL552" s="1"/>
    </row>
    <row r="553" spans="2:38" s="246" customFormat="1" ht="69.95" customHeight="1" x14ac:dyDescent="0.25">
      <c r="B553" s="306" t="s">
        <v>19857</v>
      </c>
      <c r="C553" s="271">
        <v>51</v>
      </c>
      <c r="D553" s="263" t="s">
        <v>25770</v>
      </c>
      <c r="E553" s="272" t="s">
        <v>25771</v>
      </c>
      <c r="F553" s="272" t="s">
        <v>25470</v>
      </c>
      <c r="G553" s="272" t="s">
        <v>25559</v>
      </c>
      <c r="H553" s="273" t="s">
        <v>25772</v>
      </c>
      <c r="I553" s="272" t="s">
        <v>25773</v>
      </c>
      <c r="J553" s="272" t="s">
        <v>25774</v>
      </c>
      <c r="K553" s="273" t="s">
        <v>25487</v>
      </c>
      <c r="L553" s="272" t="s">
        <v>24790</v>
      </c>
      <c r="M553" s="272" t="s">
        <v>25775</v>
      </c>
      <c r="N553" s="272" t="s">
        <v>25776</v>
      </c>
      <c r="O553" s="272" t="s">
        <v>25777</v>
      </c>
      <c r="P553" s="272" t="s">
        <v>25778</v>
      </c>
      <c r="Q553" s="273" t="s">
        <v>25479</v>
      </c>
      <c r="R553" s="272" t="s">
        <v>21216</v>
      </c>
      <c r="S553" s="274" t="s">
        <v>21217</v>
      </c>
      <c r="T553" s="274" t="s">
        <v>21200</v>
      </c>
      <c r="U553" s="274" t="s">
        <v>25779</v>
      </c>
      <c r="Z553" s="249"/>
      <c r="AA553" s="249"/>
      <c r="AB553" s="249"/>
      <c r="AC553" s="249"/>
      <c r="AD553" s="249"/>
      <c r="AE553" s="249"/>
      <c r="AF553" s="249"/>
      <c r="AG553"/>
      <c r="AH553" s="1"/>
      <c r="AI553" s="1"/>
      <c r="AJ553" s="10">
        <v>1</v>
      </c>
      <c r="AK553" s="1"/>
      <c r="AL553" s="1"/>
    </row>
    <row r="554" spans="2:38" s="246" customFormat="1" ht="69.95" customHeight="1" x14ac:dyDescent="0.25">
      <c r="B554" s="306" t="s">
        <v>19857</v>
      </c>
      <c r="C554" s="262">
        <v>52</v>
      </c>
      <c r="D554" s="263" t="s">
        <v>25780</v>
      </c>
      <c r="E554" s="264" t="s">
        <v>25781</v>
      </c>
      <c r="F554" s="264" t="s">
        <v>25435</v>
      </c>
      <c r="G554" s="264" t="s">
        <v>25581</v>
      </c>
      <c r="H554" s="265" t="s">
        <v>21638</v>
      </c>
      <c r="I554" s="264" t="s">
        <v>21639</v>
      </c>
      <c r="J554" s="264" t="s">
        <v>25782</v>
      </c>
      <c r="K554" s="265" t="s">
        <v>25783</v>
      </c>
      <c r="L554" s="264" t="s">
        <v>21512</v>
      </c>
      <c r="M554" s="264" t="s">
        <v>22318</v>
      </c>
      <c r="N554" s="264" t="s">
        <v>21643</v>
      </c>
      <c r="O554" s="264" t="s">
        <v>21644</v>
      </c>
      <c r="P554" s="264" t="s">
        <v>23773</v>
      </c>
      <c r="Q554" s="265" t="s">
        <v>24580</v>
      </c>
      <c r="R554" s="264" t="s">
        <v>20916</v>
      </c>
      <c r="S554" s="266" t="s">
        <v>20917</v>
      </c>
      <c r="T554" s="266" t="s">
        <v>20954</v>
      </c>
      <c r="U554" s="266" t="s">
        <v>25784</v>
      </c>
      <c r="Z554" s="249"/>
      <c r="AA554" s="249"/>
      <c r="AB554" s="249"/>
      <c r="AC554" s="249"/>
      <c r="AD554" s="249"/>
      <c r="AE554" s="249"/>
      <c r="AF554" s="249"/>
      <c r="AG554"/>
      <c r="AH554" s="1"/>
      <c r="AI554" s="1"/>
      <c r="AJ554" s="10">
        <v>1</v>
      </c>
      <c r="AK554" s="1"/>
      <c r="AL554" s="1"/>
    </row>
    <row r="555" spans="2:38" s="246" customFormat="1" ht="69.95" customHeight="1" x14ac:dyDescent="0.25">
      <c r="B555" s="306" t="s">
        <v>19857</v>
      </c>
      <c r="C555" s="271">
        <v>53</v>
      </c>
      <c r="D555" s="263" t="s">
        <v>25785</v>
      </c>
      <c r="E555" s="272" t="s">
        <v>25786</v>
      </c>
      <c r="F555" s="272" t="s">
        <v>25435</v>
      </c>
      <c r="G555" s="272" t="s">
        <v>25465</v>
      </c>
      <c r="H555" s="273" t="s">
        <v>21652</v>
      </c>
      <c r="I555" s="272" t="s">
        <v>21653</v>
      </c>
      <c r="J555" s="272" t="s">
        <v>22906</v>
      </c>
      <c r="K555" s="273" t="s">
        <v>25787</v>
      </c>
      <c r="L555" s="272" t="s">
        <v>21656</v>
      </c>
      <c r="M555" s="272" t="s">
        <v>22318</v>
      </c>
      <c r="N555" s="272" t="s">
        <v>21657</v>
      </c>
      <c r="O555" s="272" t="s">
        <v>21658</v>
      </c>
      <c r="P555" s="272" t="s">
        <v>25788</v>
      </c>
      <c r="Q555" s="273" t="s">
        <v>25479</v>
      </c>
      <c r="R555" s="272" t="s">
        <v>21660</v>
      </c>
      <c r="S555" s="274" t="s">
        <v>21661</v>
      </c>
      <c r="T555" s="274" t="s">
        <v>22321</v>
      </c>
      <c r="U555" s="274" t="s">
        <v>25789</v>
      </c>
      <c r="Z555" s="249"/>
      <c r="AA555" s="249"/>
      <c r="AB555" s="249"/>
      <c r="AC555" s="249"/>
      <c r="AD555" s="249"/>
      <c r="AE555" s="249"/>
      <c r="AF555" s="249"/>
      <c r="AG555"/>
      <c r="AH555" s="1"/>
      <c r="AI555" s="1"/>
      <c r="AJ555" s="10">
        <v>1</v>
      </c>
      <c r="AK555" s="1"/>
      <c r="AL555" s="1"/>
    </row>
    <row r="556" spans="2:38" s="246" customFormat="1" ht="69.95" customHeight="1" x14ac:dyDescent="0.25">
      <c r="B556" s="306" t="s">
        <v>19857</v>
      </c>
      <c r="C556" s="262">
        <v>54</v>
      </c>
      <c r="D556" s="263" t="s">
        <v>25790</v>
      </c>
      <c r="E556" s="264" t="s">
        <v>25791</v>
      </c>
      <c r="F556" s="264" t="s">
        <v>25410</v>
      </c>
      <c r="G556" s="264" t="s">
        <v>25792</v>
      </c>
      <c r="H556" s="265" t="s">
        <v>25793</v>
      </c>
      <c r="I556" s="264" t="s">
        <v>20977</v>
      </c>
      <c r="J556" s="264" t="s">
        <v>22050</v>
      </c>
      <c r="K556" s="265" t="s">
        <v>25794</v>
      </c>
      <c r="L556" s="264" t="s">
        <v>20980</v>
      </c>
      <c r="M556" s="264" t="s">
        <v>25795</v>
      </c>
      <c r="N556" s="264" t="s">
        <v>24501</v>
      </c>
      <c r="O556" s="264" t="s">
        <v>25414</v>
      </c>
      <c r="P556" s="264" t="s">
        <v>25796</v>
      </c>
      <c r="Q556" s="265" t="s">
        <v>25797</v>
      </c>
      <c r="R556" s="264" t="s">
        <v>20986</v>
      </c>
      <c r="S556" s="266" t="s">
        <v>25417</v>
      </c>
      <c r="T556" s="266" t="s">
        <v>25798</v>
      </c>
      <c r="U556" s="266" t="s">
        <v>25799</v>
      </c>
      <c r="Z556" s="249"/>
      <c r="AA556" s="249"/>
      <c r="AB556" s="249"/>
      <c r="AC556" s="249"/>
      <c r="AD556" s="249"/>
      <c r="AE556" s="249"/>
      <c r="AF556" s="249"/>
      <c r="AG556"/>
      <c r="AH556" s="1"/>
      <c r="AI556" s="1"/>
      <c r="AJ556" s="10">
        <v>1</v>
      </c>
      <c r="AK556" s="1"/>
      <c r="AL556" s="1"/>
    </row>
    <row r="557" spans="2:38" s="246" customFormat="1" ht="69.95" customHeight="1" x14ac:dyDescent="0.25">
      <c r="B557" s="306" t="s">
        <v>19857</v>
      </c>
      <c r="C557" s="271">
        <v>55</v>
      </c>
      <c r="D557" s="263" t="s">
        <v>25800</v>
      </c>
      <c r="E557" s="272" t="s">
        <v>25801</v>
      </c>
      <c r="F557" s="272" t="s">
        <v>25802</v>
      </c>
      <c r="G557" s="272" t="s">
        <v>25803</v>
      </c>
      <c r="H557" s="273" t="s">
        <v>25804</v>
      </c>
      <c r="I557" s="272" t="s">
        <v>21739</v>
      </c>
      <c r="J557" s="272" t="s">
        <v>21740</v>
      </c>
      <c r="K557" s="273" t="s">
        <v>25805</v>
      </c>
      <c r="L557" s="272" t="s">
        <v>21742</v>
      </c>
      <c r="M557" s="272" t="s">
        <v>23813</v>
      </c>
      <c r="N557" s="272" t="s">
        <v>24501</v>
      </c>
      <c r="O557" s="272" t="s">
        <v>25806</v>
      </c>
      <c r="P557" s="272" t="s">
        <v>25807</v>
      </c>
      <c r="Q557" s="273" t="s">
        <v>25808</v>
      </c>
      <c r="R557" s="272" t="s">
        <v>21747</v>
      </c>
      <c r="S557" s="274" t="s">
        <v>25809</v>
      </c>
      <c r="T557" s="274" t="s">
        <v>25810</v>
      </c>
      <c r="U557" s="274" t="s">
        <v>25811</v>
      </c>
      <c r="Z557" s="249"/>
      <c r="AA557" s="249"/>
      <c r="AB557" s="249"/>
      <c r="AC557" s="249"/>
      <c r="AD557" s="249"/>
      <c r="AE557" s="249"/>
      <c r="AF557" s="249"/>
      <c r="AG557"/>
      <c r="AH557" s="1"/>
      <c r="AI557" s="1"/>
      <c r="AJ557" s="10">
        <v>1</v>
      </c>
      <c r="AK557" s="1"/>
      <c r="AL557" s="1"/>
    </row>
    <row r="558" spans="2:38" s="246" customFormat="1" ht="69.95" customHeight="1" x14ac:dyDescent="0.25">
      <c r="B558" s="306" t="s">
        <v>19857</v>
      </c>
      <c r="C558" s="262">
        <v>56</v>
      </c>
      <c r="D558" s="263" t="s">
        <v>25812</v>
      </c>
      <c r="E558" s="264" t="s">
        <v>25813</v>
      </c>
      <c r="F558" s="264" t="s">
        <v>24605</v>
      </c>
      <c r="G558" s="264" t="s">
        <v>25814</v>
      </c>
      <c r="H558" s="265" t="s">
        <v>25815</v>
      </c>
      <c r="I558" s="264" t="s">
        <v>20740</v>
      </c>
      <c r="J558" s="264" t="s">
        <v>21038</v>
      </c>
      <c r="K558" s="265" t="s">
        <v>25816</v>
      </c>
      <c r="L558" s="264" t="s">
        <v>20743</v>
      </c>
      <c r="M558" s="264" t="s">
        <v>21040</v>
      </c>
      <c r="N558" s="264" t="s">
        <v>20745</v>
      </c>
      <c r="O558" s="264" t="s">
        <v>24610</v>
      </c>
      <c r="P558" s="264" t="s">
        <v>25817</v>
      </c>
      <c r="Q558" s="265" t="s">
        <v>25818</v>
      </c>
      <c r="R558" s="264" t="s">
        <v>20749</v>
      </c>
      <c r="S558" s="266" t="s">
        <v>24613</v>
      </c>
      <c r="T558" s="266" t="s">
        <v>25819</v>
      </c>
      <c r="U558" s="266" t="s">
        <v>25820</v>
      </c>
      <c r="Z558" s="249"/>
      <c r="AA558" s="249"/>
      <c r="AB558" s="249"/>
      <c r="AC558" s="249"/>
      <c r="AD558" s="249"/>
      <c r="AE558" s="249"/>
      <c r="AF558" s="249"/>
      <c r="AG558"/>
      <c r="AH558" s="1"/>
      <c r="AI558" s="1"/>
      <c r="AJ558" s="10">
        <v>1</v>
      </c>
      <c r="AK558" s="1"/>
      <c r="AL558" s="1"/>
    </row>
    <row r="559" spans="2:38" s="246" customFormat="1" ht="69.95" customHeight="1" x14ac:dyDescent="0.25">
      <c r="B559" s="306" t="s">
        <v>19857</v>
      </c>
      <c r="C559" s="271">
        <v>57</v>
      </c>
      <c r="D559" s="263" t="s">
        <v>25821</v>
      </c>
      <c r="E559" s="272" t="s">
        <v>25822</v>
      </c>
      <c r="F559" s="272" t="s">
        <v>24497</v>
      </c>
      <c r="G559" s="272" t="s">
        <v>24511</v>
      </c>
      <c r="H559" s="273" t="s">
        <v>20780</v>
      </c>
      <c r="I559" s="272" t="s">
        <v>20758</v>
      </c>
      <c r="J559" s="272" t="s">
        <v>20759</v>
      </c>
      <c r="K559" s="273" t="s">
        <v>25242</v>
      </c>
      <c r="L559" s="272" t="s">
        <v>20761</v>
      </c>
      <c r="M559" s="272" t="s">
        <v>20827</v>
      </c>
      <c r="N559" s="272" t="s">
        <v>24501</v>
      </c>
      <c r="O559" s="272" t="s">
        <v>24502</v>
      </c>
      <c r="P559" s="272" t="s">
        <v>24536</v>
      </c>
      <c r="Q559" s="273" t="s">
        <v>25823</v>
      </c>
      <c r="R559" s="272" t="s">
        <v>24505</v>
      </c>
      <c r="S559" s="274" t="s">
        <v>24506</v>
      </c>
      <c r="T559" s="274" t="s">
        <v>24538</v>
      </c>
      <c r="U559" s="274" t="s">
        <v>25824</v>
      </c>
      <c r="Z559" s="249"/>
      <c r="AA559" s="249"/>
      <c r="AB559" s="249"/>
      <c r="AC559" s="249"/>
      <c r="AD559" s="249"/>
      <c r="AE559" s="249"/>
      <c r="AF559" s="249"/>
      <c r="AG559"/>
      <c r="AH559" s="1"/>
      <c r="AI559" s="1"/>
      <c r="AJ559" s="10">
        <v>1</v>
      </c>
      <c r="AK559" s="1"/>
      <c r="AL559" s="1"/>
    </row>
    <row r="560" spans="2:38" s="246" customFormat="1" ht="30" customHeight="1" x14ac:dyDescent="0.25">
      <c r="B560" s="292" t="s">
        <v>0</v>
      </c>
      <c r="C560" s="292" t="s">
        <v>20720</v>
      </c>
      <c r="D560" s="292" t="s">
        <v>21666</v>
      </c>
      <c r="E560" s="292" t="s">
        <v>20721</v>
      </c>
      <c r="F560" s="292" t="s">
        <v>20722</v>
      </c>
      <c r="G560" s="292" t="s">
        <v>20722</v>
      </c>
      <c r="H560" s="292" t="s">
        <v>20723</v>
      </c>
      <c r="I560" s="292" t="s">
        <v>20724</v>
      </c>
      <c r="J560" s="292" t="s">
        <v>20724</v>
      </c>
      <c r="K560" s="292" t="s">
        <v>20725</v>
      </c>
      <c r="L560" s="292" t="s">
        <v>21667</v>
      </c>
      <c r="M560" s="292" t="s">
        <v>21667</v>
      </c>
      <c r="N560" s="292" t="s">
        <v>20727</v>
      </c>
      <c r="O560" s="292" t="s">
        <v>20728</v>
      </c>
      <c r="P560" s="292" t="s">
        <v>20728</v>
      </c>
      <c r="Q560" s="292" t="s">
        <v>20729</v>
      </c>
      <c r="R560" s="293" t="s">
        <v>20730</v>
      </c>
      <c r="S560" s="292" t="s">
        <v>21668</v>
      </c>
      <c r="T560" s="292" t="s">
        <v>21668</v>
      </c>
      <c r="U560" s="292" t="s">
        <v>21668</v>
      </c>
      <c r="W560" s="259"/>
      <c r="Z560" s="249" t="s">
        <v>22331</v>
      </c>
      <c r="AA560" s="249" t="s">
        <v>22332</v>
      </c>
      <c r="AB560" s="249"/>
      <c r="AC560" s="249"/>
      <c r="AD560" s="249"/>
      <c r="AE560" s="249"/>
      <c r="AF560" s="249"/>
      <c r="AG560"/>
      <c r="AH560" s="1"/>
      <c r="AI560" s="1"/>
      <c r="AJ560" s="10">
        <v>1</v>
      </c>
      <c r="AK560" s="1"/>
      <c r="AL560" s="1"/>
    </row>
    <row r="561" spans="1:38" x14ac:dyDescent="0.25">
      <c r="AJ561" s="22" t="s">
        <v>8567</v>
      </c>
    </row>
    <row r="562" spans="1:38" x14ac:dyDescent="0.25">
      <c r="A562" s="10">
        <v>1</v>
      </c>
      <c r="B562" s="10">
        <v>1</v>
      </c>
      <c r="C562" s="10">
        <v>1</v>
      </c>
      <c r="D562" s="10">
        <v>1</v>
      </c>
      <c r="E562" s="10">
        <v>1</v>
      </c>
      <c r="F562" s="10">
        <v>1</v>
      </c>
      <c r="G562" s="10">
        <v>1</v>
      </c>
      <c r="H562" s="308">
        <v>1</v>
      </c>
      <c r="I562" s="10">
        <v>1</v>
      </c>
      <c r="J562" s="10">
        <v>1</v>
      </c>
      <c r="K562" s="308">
        <v>1</v>
      </c>
      <c r="L562" s="10">
        <v>1</v>
      </c>
      <c r="M562" s="10">
        <v>1</v>
      </c>
      <c r="N562" s="10">
        <v>1</v>
      </c>
      <c r="O562" s="10">
        <v>1</v>
      </c>
      <c r="P562" s="10">
        <v>1</v>
      </c>
      <c r="Q562" s="308">
        <v>1</v>
      </c>
      <c r="R562" s="10">
        <v>1</v>
      </c>
      <c r="S562" s="309">
        <v>1</v>
      </c>
      <c r="T562" s="309">
        <v>1</v>
      </c>
      <c r="U562" s="309">
        <v>1</v>
      </c>
      <c r="V562" s="10">
        <v>1</v>
      </c>
      <c r="W562" s="10">
        <v>1</v>
      </c>
      <c r="X562" s="10">
        <v>1</v>
      </c>
      <c r="Y562" s="10">
        <v>1</v>
      </c>
      <c r="Z562" s="10">
        <v>1</v>
      </c>
      <c r="AA562" s="10">
        <v>1</v>
      </c>
      <c r="AB562" s="10">
        <v>1</v>
      </c>
      <c r="AC562" s="10">
        <v>1</v>
      </c>
      <c r="AD562" s="10">
        <v>1</v>
      </c>
      <c r="AE562" s="10">
        <v>1</v>
      </c>
      <c r="AF562" s="10">
        <v>1</v>
      </c>
      <c r="AG562" s="10">
        <v>1</v>
      </c>
      <c r="AH562" s="10">
        <v>1</v>
      </c>
      <c r="AI562" s="10">
        <v>1</v>
      </c>
      <c r="AJ562" s="7" t="str">
        <f>ADDRESS(ROW(),COLUMN(),4)</f>
        <v>AJ562</v>
      </c>
      <c r="AK562" s="23"/>
      <c r="AL562" s="24" t="str">
        <f>ADDRESS(ROW(),COLUMN(),4)</f>
        <v>AL562</v>
      </c>
    </row>
  </sheetData>
  <mergeCells count="2">
    <mergeCell ref="F2:G2"/>
    <mergeCell ref="S2:U2"/>
  </mergeCells>
  <pageMargins left="0.25" right="0.25" top="0.35" bottom="0.35" header="0.2" footer="0.2"/>
  <pageSetup paperSize="9" fitToHeight="0" orientation="landscape" r:id="rId1"/>
  <headerFooter>
    <oddFooter>&amp;LQuestions / Réponses — Base pédagogique&amp;R&amp;P/&amp;N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BA1A1-3877-42C6-8860-05E6676A87EA}">
  <dimension ref="A1:AC56"/>
  <sheetViews>
    <sheetView workbookViewId="0">
      <selection activeCell="D9" sqref="D9"/>
    </sheetView>
  </sheetViews>
  <sheetFormatPr baseColWidth="10" defaultColWidth="10.28515625" defaultRowHeight="15" x14ac:dyDescent="0.25"/>
  <cols>
    <col min="1" max="1" width="5.7109375" style="323" customWidth="1"/>
    <col min="2" max="2" width="22.85546875" style="323" customWidth="1"/>
    <col min="3" max="3" width="20.5703125" style="323" customWidth="1"/>
    <col min="4" max="4" width="24" style="335" customWidth="1"/>
    <col min="5" max="5" width="16" style="323" customWidth="1"/>
    <col min="6" max="6" width="29.7109375" style="323" customWidth="1"/>
    <col min="7" max="7" width="9.140625" style="336" customWidth="1"/>
    <col min="8" max="8" width="16" style="323" customWidth="1"/>
    <col min="9" max="9" width="44.28515625" style="323" customWidth="1"/>
    <col min="10" max="10" width="47.140625" style="323" customWidth="1"/>
    <col min="11" max="11" width="77.7109375" style="323" customWidth="1"/>
    <col min="12" max="12" width="8.85546875" style="323" customWidth="1"/>
    <col min="13" max="13" width="72.85546875" style="323" customWidth="1"/>
    <col min="14" max="14" width="67.42578125" style="323" customWidth="1"/>
    <col min="15" max="15" width="50" style="323" customWidth="1"/>
    <col min="16" max="16" width="63.42578125" style="323" customWidth="1"/>
    <col min="17" max="17" width="55.7109375" style="323" customWidth="1"/>
    <col min="18" max="18" width="38.5703125" style="323" customWidth="1"/>
    <col min="19" max="19" width="17.7109375" style="323" customWidth="1"/>
    <col min="20" max="20" width="74" style="323" customWidth="1"/>
    <col min="21" max="21" width="81.7109375" style="323" customWidth="1"/>
    <col min="22" max="22" width="56.85546875" style="323" customWidth="1"/>
    <col min="23" max="23" width="63.42578125" style="323" customWidth="1"/>
    <col min="24" max="24" width="50.28515625" style="323" customWidth="1"/>
    <col min="25" max="25" width="48.28515625" style="323" customWidth="1"/>
    <col min="26" max="26" width="50" style="323" customWidth="1"/>
    <col min="27" max="27" width="49.28515625" style="323" customWidth="1"/>
    <col min="28" max="16384" width="10.28515625" style="323"/>
  </cols>
  <sheetData>
    <row r="1" spans="1:29" ht="28.5" x14ac:dyDescent="0.25">
      <c r="A1" s="491" t="s">
        <v>39611</v>
      </c>
      <c r="B1" s="491"/>
      <c r="C1" s="491"/>
      <c r="D1" s="491"/>
      <c r="E1" s="491"/>
      <c r="F1" s="491"/>
      <c r="G1" s="491"/>
      <c r="H1" s="491"/>
      <c r="I1" s="491"/>
    </row>
    <row r="2" spans="1:29" ht="27.95" customHeight="1" x14ac:dyDescent="0.25">
      <c r="A2" s="319" t="s">
        <v>29816</v>
      </c>
      <c r="B2" s="319" t="s">
        <v>0</v>
      </c>
      <c r="C2" s="319" t="s">
        <v>29817</v>
      </c>
      <c r="D2" s="319" t="s">
        <v>1</v>
      </c>
      <c r="E2" s="319" t="s">
        <v>2</v>
      </c>
      <c r="F2" s="319" t="s">
        <v>29818</v>
      </c>
      <c r="G2" s="319" t="s">
        <v>29819</v>
      </c>
      <c r="H2" s="319" t="s">
        <v>29820</v>
      </c>
      <c r="I2" s="319" t="s">
        <v>29821</v>
      </c>
      <c r="J2" s="319" t="s">
        <v>29822</v>
      </c>
      <c r="K2" s="319" t="s">
        <v>29823</v>
      </c>
      <c r="L2" s="320"/>
      <c r="M2" s="321" t="s">
        <v>6</v>
      </c>
      <c r="N2" s="321" t="s">
        <v>29824</v>
      </c>
      <c r="O2" s="321" t="s">
        <v>29825</v>
      </c>
      <c r="P2" s="321" t="s">
        <v>29826</v>
      </c>
      <c r="Q2" s="321" t="s">
        <v>29827</v>
      </c>
      <c r="R2" s="321" t="s">
        <v>29828</v>
      </c>
      <c r="S2" s="320"/>
      <c r="T2" s="322" t="s">
        <v>8</v>
      </c>
      <c r="U2" s="322" t="s">
        <v>29829</v>
      </c>
      <c r="V2" s="322" t="s">
        <v>29830</v>
      </c>
      <c r="W2" s="322" t="s">
        <v>29831</v>
      </c>
      <c r="X2" s="322" t="s">
        <v>29832</v>
      </c>
      <c r="Y2" s="322" t="s">
        <v>29833</v>
      </c>
      <c r="Z2" s="322" t="s">
        <v>29834</v>
      </c>
      <c r="AA2" s="322" t="s">
        <v>29835</v>
      </c>
    </row>
    <row r="3" spans="1:29" ht="60" customHeight="1" x14ac:dyDescent="0.25">
      <c r="A3" s="324">
        <v>1</v>
      </c>
      <c r="B3" s="320" t="s">
        <v>19048</v>
      </c>
      <c r="C3" s="320" t="s">
        <v>15631</v>
      </c>
      <c r="D3" s="325" t="s">
        <v>29836</v>
      </c>
      <c r="E3" s="320" t="s">
        <v>29837</v>
      </c>
      <c r="F3" s="320" t="s">
        <v>29838</v>
      </c>
      <c r="G3" s="326">
        <v>4</v>
      </c>
      <c r="H3" s="327" t="s">
        <v>29839</v>
      </c>
      <c r="I3" s="320" t="s">
        <v>29840</v>
      </c>
      <c r="J3" s="320" t="s">
        <v>29841</v>
      </c>
      <c r="K3" s="320" t="s">
        <v>29842</v>
      </c>
      <c r="L3" s="320"/>
      <c r="M3" s="320" t="s">
        <v>29843</v>
      </c>
      <c r="N3" s="328" t="s">
        <v>29844</v>
      </c>
      <c r="O3" s="328" t="s">
        <v>29845</v>
      </c>
      <c r="P3" s="329" t="s">
        <v>29846</v>
      </c>
      <c r="Q3" s="320" t="s">
        <v>29847</v>
      </c>
      <c r="R3" s="320" t="s">
        <v>29848</v>
      </c>
      <c r="S3" s="320"/>
      <c r="T3" s="320" t="s">
        <v>29849</v>
      </c>
      <c r="U3" s="328" t="s">
        <v>29850</v>
      </c>
      <c r="V3" s="328" t="s">
        <v>29851</v>
      </c>
      <c r="W3" s="329" t="s">
        <v>29852</v>
      </c>
      <c r="X3" s="320" t="s">
        <v>29853</v>
      </c>
      <c r="Y3" s="320" t="s">
        <v>29854</v>
      </c>
      <c r="Z3" s="320" t="s">
        <v>29855</v>
      </c>
      <c r="AA3" s="320" t="s">
        <v>29856</v>
      </c>
      <c r="AC3" s="330"/>
    </row>
    <row r="4" spans="1:29" ht="60" customHeight="1" x14ac:dyDescent="0.25">
      <c r="A4" s="324">
        <v>2</v>
      </c>
      <c r="B4" s="320" t="s">
        <v>19048</v>
      </c>
      <c r="C4" s="320" t="s">
        <v>15631</v>
      </c>
      <c r="D4" s="325" t="s">
        <v>29857</v>
      </c>
      <c r="E4" s="320" t="s">
        <v>29837</v>
      </c>
      <c r="F4" s="320" t="s">
        <v>29838</v>
      </c>
      <c r="G4" s="326">
        <v>3</v>
      </c>
      <c r="H4" s="331" t="s">
        <v>29858</v>
      </c>
      <c r="I4" s="320" t="s">
        <v>29859</v>
      </c>
      <c r="J4" s="320" t="s">
        <v>29860</v>
      </c>
      <c r="K4" s="320" t="s">
        <v>29861</v>
      </c>
      <c r="L4" s="320"/>
      <c r="M4" s="320" t="s">
        <v>29862</v>
      </c>
      <c r="N4" s="328" t="s">
        <v>29863</v>
      </c>
      <c r="O4" s="328" t="s">
        <v>29864</v>
      </c>
      <c r="P4" s="329" t="s">
        <v>29846</v>
      </c>
      <c r="Q4" s="320" t="s">
        <v>29865</v>
      </c>
      <c r="R4" s="320" t="s">
        <v>29866</v>
      </c>
      <c r="S4" s="320"/>
      <c r="T4" s="320" t="s">
        <v>29867</v>
      </c>
      <c r="U4" s="328" t="s">
        <v>29868</v>
      </c>
      <c r="V4" s="328" t="s">
        <v>29869</v>
      </c>
      <c r="W4" s="329" t="s">
        <v>29852</v>
      </c>
      <c r="X4" s="320" t="s">
        <v>29870</v>
      </c>
      <c r="Y4" s="320" t="s">
        <v>29871</v>
      </c>
      <c r="Z4" s="320" t="s">
        <v>29872</v>
      </c>
      <c r="AA4" s="320" t="s">
        <v>29873</v>
      </c>
    </row>
    <row r="5" spans="1:29" ht="60" customHeight="1" x14ac:dyDescent="0.25">
      <c r="A5" s="324">
        <v>3</v>
      </c>
      <c r="B5" s="320" t="s">
        <v>19048</v>
      </c>
      <c r="C5" s="320" t="s">
        <v>15631</v>
      </c>
      <c r="D5" s="325" t="s">
        <v>29874</v>
      </c>
      <c r="E5" s="320" t="s">
        <v>29837</v>
      </c>
      <c r="F5" s="320" t="s">
        <v>29875</v>
      </c>
      <c r="G5" s="326">
        <v>4</v>
      </c>
      <c r="H5" s="327" t="s">
        <v>29839</v>
      </c>
      <c r="I5" s="320" t="s">
        <v>29876</v>
      </c>
      <c r="J5" s="320" t="s">
        <v>29877</v>
      </c>
      <c r="K5" s="320" t="s">
        <v>29878</v>
      </c>
      <c r="L5" s="320"/>
      <c r="M5" s="320" t="s">
        <v>29879</v>
      </c>
      <c r="N5" s="328" t="s">
        <v>29880</v>
      </c>
      <c r="O5" s="328" t="s">
        <v>29881</v>
      </c>
      <c r="P5" s="329" t="s">
        <v>29882</v>
      </c>
      <c r="Q5" s="320" t="s">
        <v>29883</v>
      </c>
      <c r="R5" s="320" t="s">
        <v>29884</v>
      </c>
      <c r="S5" s="320"/>
      <c r="T5" s="320" t="s">
        <v>29885</v>
      </c>
      <c r="U5" s="328" t="s">
        <v>29886</v>
      </c>
      <c r="V5" s="328" t="s">
        <v>29887</v>
      </c>
      <c r="W5" s="329" t="s">
        <v>29888</v>
      </c>
      <c r="X5" s="320" t="s">
        <v>29889</v>
      </c>
      <c r="Y5" s="320" t="s">
        <v>29890</v>
      </c>
      <c r="Z5" s="320" t="s">
        <v>29891</v>
      </c>
      <c r="AA5" s="320" t="s">
        <v>29892</v>
      </c>
    </row>
    <row r="6" spans="1:29" ht="60" customHeight="1" x14ac:dyDescent="0.25">
      <c r="A6" s="324">
        <v>4</v>
      </c>
      <c r="B6" s="320" t="s">
        <v>19048</v>
      </c>
      <c r="C6" s="320" t="s">
        <v>15631</v>
      </c>
      <c r="D6" s="325" t="s">
        <v>29893</v>
      </c>
      <c r="E6" s="320" t="s">
        <v>29837</v>
      </c>
      <c r="F6" s="320" t="s">
        <v>29875</v>
      </c>
      <c r="G6" s="326">
        <v>4</v>
      </c>
      <c r="H6" s="327" t="s">
        <v>29839</v>
      </c>
      <c r="I6" s="320" t="s">
        <v>29894</v>
      </c>
      <c r="J6" s="320" t="s">
        <v>29895</v>
      </c>
      <c r="K6" s="320" t="s">
        <v>29896</v>
      </c>
      <c r="L6" s="320"/>
      <c r="M6" s="320" t="s">
        <v>29897</v>
      </c>
      <c r="N6" s="328" t="s">
        <v>29898</v>
      </c>
      <c r="O6" s="328" t="s">
        <v>29899</v>
      </c>
      <c r="P6" s="329" t="s">
        <v>29882</v>
      </c>
      <c r="Q6" s="320" t="s">
        <v>29900</v>
      </c>
      <c r="R6" s="320" t="s">
        <v>29901</v>
      </c>
      <c r="S6" s="320"/>
      <c r="T6" s="320" t="s">
        <v>29902</v>
      </c>
      <c r="U6" s="328" t="s">
        <v>29903</v>
      </c>
      <c r="V6" s="328" t="s">
        <v>29904</v>
      </c>
      <c r="W6" s="329" t="s">
        <v>29888</v>
      </c>
      <c r="X6" s="320" t="s">
        <v>29905</v>
      </c>
      <c r="Y6" s="320" t="s">
        <v>29906</v>
      </c>
      <c r="Z6" s="320" t="s">
        <v>29907</v>
      </c>
      <c r="AA6" s="320" t="s">
        <v>29908</v>
      </c>
    </row>
    <row r="7" spans="1:29" ht="60" customHeight="1" x14ac:dyDescent="0.25">
      <c r="A7" s="324">
        <v>5</v>
      </c>
      <c r="B7" s="320" t="s">
        <v>19048</v>
      </c>
      <c r="C7" s="320" t="s">
        <v>15631</v>
      </c>
      <c r="D7" s="325" t="s">
        <v>29909</v>
      </c>
      <c r="E7" s="320" t="s">
        <v>29837</v>
      </c>
      <c r="F7" s="320" t="s">
        <v>29875</v>
      </c>
      <c r="G7" s="326">
        <v>5</v>
      </c>
      <c r="H7" s="332" t="s">
        <v>29910</v>
      </c>
      <c r="I7" s="320" t="s">
        <v>29911</v>
      </c>
      <c r="J7" s="320" t="s">
        <v>29912</v>
      </c>
      <c r="K7" s="320" t="s">
        <v>29913</v>
      </c>
      <c r="L7" s="320"/>
      <c r="M7" s="320" t="s">
        <v>29914</v>
      </c>
      <c r="N7" s="328" t="s">
        <v>29915</v>
      </c>
      <c r="O7" s="328" t="s">
        <v>29916</v>
      </c>
      <c r="P7" s="329" t="s">
        <v>29882</v>
      </c>
      <c r="Q7" s="320" t="s">
        <v>29917</v>
      </c>
      <c r="R7" s="320" t="s">
        <v>29918</v>
      </c>
      <c r="S7" s="320"/>
      <c r="T7" s="320" t="s">
        <v>29919</v>
      </c>
      <c r="U7" s="328" t="s">
        <v>29920</v>
      </c>
      <c r="V7" s="328" t="s">
        <v>29921</v>
      </c>
      <c r="W7" s="329" t="s">
        <v>29888</v>
      </c>
      <c r="X7" s="320" t="s">
        <v>29922</v>
      </c>
      <c r="Y7" s="320" t="s">
        <v>29923</v>
      </c>
      <c r="Z7" s="320" t="s">
        <v>29924</v>
      </c>
      <c r="AA7" s="320" t="s">
        <v>29925</v>
      </c>
    </row>
    <row r="8" spans="1:29" ht="60" customHeight="1" x14ac:dyDescent="0.25">
      <c r="A8" s="324">
        <v>6</v>
      </c>
      <c r="B8" s="320" t="s">
        <v>19048</v>
      </c>
      <c r="C8" s="320" t="s">
        <v>29926</v>
      </c>
      <c r="D8" s="325" t="s">
        <v>19058</v>
      </c>
      <c r="E8" s="320" t="s">
        <v>29837</v>
      </c>
      <c r="F8" s="320" t="s">
        <v>29927</v>
      </c>
      <c r="G8" s="326">
        <v>5</v>
      </c>
      <c r="H8" s="333" t="s">
        <v>29928</v>
      </c>
      <c r="I8" s="320" t="s">
        <v>29929</v>
      </c>
      <c r="J8" s="320" t="s">
        <v>29930</v>
      </c>
      <c r="K8" s="320" t="s">
        <v>29931</v>
      </c>
      <c r="L8" s="320"/>
      <c r="M8" s="320" t="s">
        <v>29932</v>
      </c>
      <c r="N8" s="328" t="s">
        <v>29933</v>
      </c>
      <c r="O8" s="328" t="s">
        <v>29934</v>
      </c>
      <c r="P8" s="329" t="s">
        <v>29935</v>
      </c>
      <c r="Q8" s="320" t="s">
        <v>29936</v>
      </c>
      <c r="R8" s="320" t="s">
        <v>29937</v>
      </c>
      <c r="S8" s="320"/>
      <c r="T8" s="320" t="s">
        <v>29938</v>
      </c>
      <c r="U8" s="328" t="s">
        <v>29939</v>
      </c>
      <c r="V8" s="328" t="s">
        <v>29940</v>
      </c>
      <c r="W8" s="329" t="s">
        <v>29941</v>
      </c>
      <c r="X8" s="320" t="s">
        <v>29942</v>
      </c>
      <c r="Y8" s="320" t="s">
        <v>29943</v>
      </c>
      <c r="Z8" s="320" t="s">
        <v>29944</v>
      </c>
      <c r="AA8" s="320" t="s">
        <v>29945</v>
      </c>
    </row>
    <row r="9" spans="1:29" ht="60" customHeight="1" x14ac:dyDescent="0.25">
      <c r="A9" s="324">
        <v>7</v>
      </c>
      <c r="B9" s="320" t="s">
        <v>19048</v>
      </c>
      <c r="C9" s="320" t="s">
        <v>29926</v>
      </c>
      <c r="D9" s="325" t="s">
        <v>19062</v>
      </c>
      <c r="E9" s="320" t="s">
        <v>29837</v>
      </c>
      <c r="F9" s="320" t="s">
        <v>29927</v>
      </c>
      <c r="G9" s="326">
        <v>5</v>
      </c>
      <c r="H9" s="333" t="s">
        <v>29928</v>
      </c>
      <c r="I9" s="320" t="s">
        <v>29946</v>
      </c>
      <c r="J9" s="320" t="s">
        <v>29947</v>
      </c>
      <c r="K9" s="320" t="s">
        <v>29948</v>
      </c>
      <c r="L9" s="320"/>
      <c r="M9" s="320" t="s">
        <v>29949</v>
      </c>
      <c r="N9" s="328" t="s">
        <v>29950</v>
      </c>
      <c r="O9" s="328" t="s">
        <v>29951</v>
      </c>
      <c r="P9" s="329" t="s">
        <v>29935</v>
      </c>
      <c r="Q9" s="320" t="s">
        <v>29952</v>
      </c>
      <c r="R9" s="320" t="s">
        <v>29953</v>
      </c>
      <c r="S9" s="320"/>
      <c r="T9" s="320" t="s">
        <v>29954</v>
      </c>
      <c r="U9" s="328" t="s">
        <v>29955</v>
      </c>
      <c r="V9" s="328" t="s">
        <v>29956</v>
      </c>
      <c r="W9" s="329" t="s">
        <v>29941</v>
      </c>
      <c r="X9" s="320" t="s">
        <v>29957</v>
      </c>
      <c r="Y9" s="320" t="s">
        <v>29958</v>
      </c>
      <c r="Z9" s="320" t="s">
        <v>29959</v>
      </c>
      <c r="AA9" s="320" t="s">
        <v>29960</v>
      </c>
    </row>
    <row r="10" spans="1:29" ht="60" customHeight="1" x14ac:dyDescent="0.25">
      <c r="A10" s="324">
        <v>8</v>
      </c>
      <c r="B10" s="320" t="s">
        <v>19048</v>
      </c>
      <c r="C10" s="320" t="s">
        <v>29926</v>
      </c>
      <c r="D10" s="325" t="s">
        <v>29961</v>
      </c>
      <c r="E10" s="320" t="s">
        <v>29837</v>
      </c>
      <c r="F10" s="320" t="s">
        <v>29927</v>
      </c>
      <c r="G10" s="326">
        <v>5</v>
      </c>
      <c r="H10" s="333" t="s">
        <v>29928</v>
      </c>
      <c r="I10" s="320" t="s">
        <v>29962</v>
      </c>
      <c r="J10" s="320" t="s">
        <v>29963</v>
      </c>
      <c r="K10" s="320" t="s">
        <v>29964</v>
      </c>
      <c r="L10" s="320"/>
      <c r="M10" s="320" t="s">
        <v>29965</v>
      </c>
      <c r="N10" s="328" t="s">
        <v>29966</v>
      </c>
      <c r="O10" s="328" t="s">
        <v>29967</v>
      </c>
      <c r="P10" s="329" t="s">
        <v>29935</v>
      </c>
      <c r="Q10" s="320" t="s">
        <v>29968</v>
      </c>
      <c r="R10" s="320" t="s">
        <v>29969</v>
      </c>
      <c r="S10" s="320"/>
      <c r="T10" s="320" t="s">
        <v>29970</v>
      </c>
      <c r="U10" s="328" t="s">
        <v>29971</v>
      </c>
      <c r="V10" s="328" t="s">
        <v>29972</v>
      </c>
      <c r="W10" s="329" t="s">
        <v>29941</v>
      </c>
      <c r="X10" s="320" t="s">
        <v>29973</v>
      </c>
      <c r="Y10" s="320" t="s">
        <v>29974</v>
      </c>
      <c r="Z10" s="320" t="s">
        <v>29975</v>
      </c>
      <c r="AA10" s="320" t="s">
        <v>29976</v>
      </c>
    </row>
    <row r="11" spans="1:29" ht="60" customHeight="1" x14ac:dyDescent="0.25">
      <c r="A11" s="324">
        <v>9</v>
      </c>
      <c r="B11" s="320" t="s">
        <v>19048</v>
      </c>
      <c r="C11" s="320" t="s">
        <v>29926</v>
      </c>
      <c r="D11" s="325" t="s">
        <v>29977</v>
      </c>
      <c r="E11" s="320" t="s">
        <v>29837</v>
      </c>
      <c r="F11" s="320" t="s">
        <v>29927</v>
      </c>
      <c r="G11" s="326">
        <v>5</v>
      </c>
      <c r="H11" s="333" t="s">
        <v>29928</v>
      </c>
      <c r="I11" s="320" t="s">
        <v>29978</v>
      </c>
      <c r="J11" s="320" t="s">
        <v>29979</v>
      </c>
      <c r="K11" s="320" t="s">
        <v>29980</v>
      </c>
      <c r="L11" s="320"/>
      <c r="M11" s="320" t="s">
        <v>29981</v>
      </c>
      <c r="N11" s="328" t="s">
        <v>29982</v>
      </c>
      <c r="O11" s="328" t="s">
        <v>29983</v>
      </c>
      <c r="P11" s="329" t="s">
        <v>29935</v>
      </c>
      <c r="Q11" s="320" t="s">
        <v>29984</v>
      </c>
      <c r="R11" s="320" t="s">
        <v>29985</v>
      </c>
      <c r="S11" s="320"/>
      <c r="T11" s="320" t="s">
        <v>29986</v>
      </c>
      <c r="U11" s="328" t="s">
        <v>29987</v>
      </c>
      <c r="V11" s="328" t="s">
        <v>29988</v>
      </c>
      <c r="W11" s="329" t="s">
        <v>29941</v>
      </c>
      <c r="X11" s="320" t="s">
        <v>29989</v>
      </c>
      <c r="Y11" s="320" t="s">
        <v>29990</v>
      </c>
      <c r="Z11" s="320" t="s">
        <v>29991</v>
      </c>
      <c r="AA11" s="320" t="s">
        <v>29992</v>
      </c>
    </row>
    <row r="12" spans="1:29" ht="60" customHeight="1" x14ac:dyDescent="0.25">
      <c r="A12" s="324">
        <v>10</v>
      </c>
      <c r="B12" s="320" t="s">
        <v>19048</v>
      </c>
      <c r="C12" s="320" t="s">
        <v>29926</v>
      </c>
      <c r="D12" s="325" t="s">
        <v>29993</v>
      </c>
      <c r="E12" s="320" t="s">
        <v>29837</v>
      </c>
      <c r="F12" s="320" t="s">
        <v>29927</v>
      </c>
      <c r="G12" s="326">
        <v>5</v>
      </c>
      <c r="H12" s="333" t="s">
        <v>29928</v>
      </c>
      <c r="I12" s="320" t="s">
        <v>29994</v>
      </c>
      <c r="J12" s="320" t="s">
        <v>29995</v>
      </c>
      <c r="K12" s="320" t="s">
        <v>29996</v>
      </c>
      <c r="L12" s="320"/>
      <c r="M12" s="320" t="s">
        <v>29997</v>
      </c>
      <c r="N12" s="328" t="s">
        <v>29998</v>
      </c>
      <c r="O12" s="328" t="s">
        <v>29999</v>
      </c>
      <c r="P12" s="329" t="s">
        <v>29935</v>
      </c>
      <c r="Q12" s="320" t="s">
        <v>30000</v>
      </c>
      <c r="R12" s="320" t="s">
        <v>30001</v>
      </c>
      <c r="S12" s="320"/>
      <c r="T12" s="320" t="s">
        <v>30002</v>
      </c>
      <c r="U12" s="328" t="s">
        <v>30003</v>
      </c>
      <c r="V12" s="328" t="s">
        <v>30004</v>
      </c>
      <c r="W12" s="329" t="s">
        <v>29941</v>
      </c>
      <c r="X12" s="320" t="s">
        <v>30005</v>
      </c>
      <c r="Y12" s="320" t="s">
        <v>30006</v>
      </c>
      <c r="Z12" s="320" t="s">
        <v>30007</v>
      </c>
      <c r="AA12" s="320" t="s">
        <v>30008</v>
      </c>
    </row>
    <row r="13" spans="1:29" ht="60" customHeight="1" x14ac:dyDescent="0.25">
      <c r="A13" s="324">
        <v>11</v>
      </c>
      <c r="B13" s="320" t="s">
        <v>19048</v>
      </c>
      <c r="C13" s="320" t="s">
        <v>29926</v>
      </c>
      <c r="D13" s="325" t="s">
        <v>30009</v>
      </c>
      <c r="E13" s="320" t="s">
        <v>29837</v>
      </c>
      <c r="F13" s="320" t="s">
        <v>29927</v>
      </c>
      <c r="G13" s="326">
        <v>5</v>
      </c>
      <c r="H13" s="333" t="s">
        <v>29928</v>
      </c>
      <c r="I13" s="320" t="s">
        <v>30010</v>
      </c>
      <c r="J13" s="320" t="s">
        <v>30011</v>
      </c>
      <c r="K13" s="320" t="s">
        <v>30012</v>
      </c>
      <c r="L13" s="320"/>
      <c r="M13" s="320" t="s">
        <v>30013</v>
      </c>
      <c r="N13" s="328" t="s">
        <v>30014</v>
      </c>
      <c r="O13" s="328" t="s">
        <v>30015</v>
      </c>
      <c r="P13" s="329" t="s">
        <v>29935</v>
      </c>
      <c r="Q13" s="320" t="s">
        <v>30016</v>
      </c>
      <c r="R13" s="320" t="s">
        <v>30017</v>
      </c>
      <c r="S13" s="320"/>
      <c r="T13" s="320" t="s">
        <v>30018</v>
      </c>
      <c r="U13" s="328" t="s">
        <v>30019</v>
      </c>
      <c r="V13" s="328" t="s">
        <v>30020</v>
      </c>
      <c r="W13" s="329" t="s">
        <v>29941</v>
      </c>
      <c r="X13" s="320" t="s">
        <v>30021</v>
      </c>
      <c r="Y13" s="320" t="s">
        <v>30022</v>
      </c>
      <c r="Z13" s="320" t="s">
        <v>30023</v>
      </c>
      <c r="AA13" s="320" t="s">
        <v>30024</v>
      </c>
    </row>
    <row r="14" spans="1:29" ht="60" customHeight="1" x14ac:dyDescent="0.25">
      <c r="A14" s="324">
        <v>12</v>
      </c>
      <c r="B14" s="320" t="s">
        <v>19048</v>
      </c>
      <c r="C14" s="320" t="s">
        <v>30025</v>
      </c>
      <c r="D14" s="325" t="s">
        <v>30026</v>
      </c>
      <c r="E14" s="320" t="s">
        <v>29837</v>
      </c>
      <c r="F14" s="320" t="s">
        <v>30027</v>
      </c>
      <c r="G14" s="326">
        <v>5</v>
      </c>
      <c r="H14" s="332" t="s">
        <v>29910</v>
      </c>
      <c r="I14" s="320" t="s">
        <v>30028</v>
      </c>
      <c r="J14" s="320" t="s">
        <v>30029</v>
      </c>
      <c r="K14" s="320" t="s">
        <v>30030</v>
      </c>
      <c r="L14" s="320"/>
      <c r="M14" s="320" t="s">
        <v>30031</v>
      </c>
      <c r="N14" s="328" t="s">
        <v>30032</v>
      </c>
      <c r="O14" s="328" t="s">
        <v>30033</v>
      </c>
      <c r="P14" s="329" t="s">
        <v>30034</v>
      </c>
      <c r="Q14" s="320" t="s">
        <v>30035</v>
      </c>
      <c r="R14" s="320" t="s">
        <v>30036</v>
      </c>
      <c r="S14" s="320"/>
      <c r="T14" s="320" t="s">
        <v>30037</v>
      </c>
      <c r="U14" s="328" t="s">
        <v>30038</v>
      </c>
      <c r="V14" s="328" t="s">
        <v>30039</v>
      </c>
      <c r="W14" s="329" t="s">
        <v>30040</v>
      </c>
      <c r="X14" s="320" t="s">
        <v>30041</v>
      </c>
      <c r="Y14" s="320" t="s">
        <v>30042</v>
      </c>
      <c r="Z14" s="320" t="s">
        <v>30043</v>
      </c>
      <c r="AA14" s="320" t="s">
        <v>30044</v>
      </c>
    </row>
    <row r="15" spans="1:29" ht="60" customHeight="1" x14ac:dyDescent="0.25">
      <c r="A15" s="324">
        <v>13</v>
      </c>
      <c r="B15" s="320" t="s">
        <v>19048</v>
      </c>
      <c r="C15" s="320" t="s">
        <v>30025</v>
      </c>
      <c r="D15" s="325" t="s">
        <v>1466</v>
      </c>
      <c r="E15" s="320" t="s">
        <v>29837</v>
      </c>
      <c r="F15" s="320" t="s">
        <v>30027</v>
      </c>
      <c r="G15" s="326">
        <v>5</v>
      </c>
      <c r="H15" s="332" t="s">
        <v>29910</v>
      </c>
      <c r="I15" s="320" t="s">
        <v>30045</v>
      </c>
      <c r="J15" s="320" t="s">
        <v>30046</v>
      </c>
      <c r="K15" s="320" t="s">
        <v>30047</v>
      </c>
      <c r="L15" s="320"/>
      <c r="M15" s="320" t="s">
        <v>30048</v>
      </c>
      <c r="N15" s="328" t="s">
        <v>30049</v>
      </c>
      <c r="O15" s="328" t="s">
        <v>30050</v>
      </c>
      <c r="P15" s="329" t="s">
        <v>30034</v>
      </c>
      <c r="Q15" s="320" t="s">
        <v>30051</v>
      </c>
      <c r="R15" s="320" t="s">
        <v>30052</v>
      </c>
      <c r="S15" s="320"/>
      <c r="T15" s="320" t="s">
        <v>30053</v>
      </c>
      <c r="U15" s="328" t="s">
        <v>30054</v>
      </c>
      <c r="V15" s="328" t="s">
        <v>30055</v>
      </c>
      <c r="W15" s="329" t="s">
        <v>30040</v>
      </c>
      <c r="X15" s="320" t="s">
        <v>30056</v>
      </c>
      <c r="Y15" s="320" t="s">
        <v>30057</v>
      </c>
      <c r="Z15" s="320" t="s">
        <v>30058</v>
      </c>
      <c r="AA15" s="320" t="s">
        <v>30059</v>
      </c>
    </row>
    <row r="16" spans="1:29" ht="60" customHeight="1" x14ac:dyDescent="0.25">
      <c r="A16" s="324">
        <v>14</v>
      </c>
      <c r="B16" s="320" t="s">
        <v>19048</v>
      </c>
      <c r="C16" s="320" t="s">
        <v>30025</v>
      </c>
      <c r="D16" s="325" t="s">
        <v>30060</v>
      </c>
      <c r="E16" s="320" t="s">
        <v>29837</v>
      </c>
      <c r="F16" s="320" t="s">
        <v>30027</v>
      </c>
      <c r="G16" s="326">
        <v>4</v>
      </c>
      <c r="H16" s="327" t="s">
        <v>29839</v>
      </c>
      <c r="I16" s="320" t="s">
        <v>30061</v>
      </c>
      <c r="J16" s="320" t="s">
        <v>30062</v>
      </c>
      <c r="K16" s="320" t="s">
        <v>30063</v>
      </c>
      <c r="L16" s="320"/>
      <c r="M16" s="320" t="s">
        <v>30064</v>
      </c>
      <c r="N16" s="328" t="s">
        <v>30065</v>
      </c>
      <c r="O16" s="328" t="s">
        <v>30066</v>
      </c>
      <c r="P16" s="329" t="s">
        <v>30034</v>
      </c>
      <c r="Q16" s="320" t="s">
        <v>30067</v>
      </c>
      <c r="R16" s="320" t="s">
        <v>30068</v>
      </c>
      <c r="S16" s="320"/>
      <c r="T16" s="320" t="s">
        <v>30069</v>
      </c>
      <c r="U16" s="328" t="s">
        <v>30070</v>
      </c>
      <c r="V16" s="328" t="s">
        <v>30071</v>
      </c>
      <c r="W16" s="329" t="s">
        <v>30040</v>
      </c>
      <c r="X16" s="320" t="s">
        <v>30072</v>
      </c>
      <c r="Y16" s="320" t="s">
        <v>30073</v>
      </c>
      <c r="Z16" s="320" t="s">
        <v>30074</v>
      </c>
      <c r="AA16" s="320" t="s">
        <v>30075</v>
      </c>
    </row>
    <row r="17" spans="1:27" ht="60" customHeight="1" x14ac:dyDescent="0.25">
      <c r="A17" s="324">
        <v>15</v>
      </c>
      <c r="B17" s="320" t="s">
        <v>19048</v>
      </c>
      <c r="C17" s="320" t="s">
        <v>30025</v>
      </c>
      <c r="D17" s="325" t="s">
        <v>30076</v>
      </c>
      <c r="E17" s="320" t="s">
        <v>29837</v>
      </c>
      <c r="F17" s="320" t="s">
        <v>30027</v>
      </c>
      <c r="G17" s="326">
        <v>4</v>
      </c>
      <c r="H17" s="327" t="s">
        <v>29839</v>
      </c>
      <c r="I17" s="320" t="s">
        <v>30077</v>
      </c>
      <c r="J17" s="320" t="s">
        <v>30078</v>
      </c>
      <c r="K17" s="320" t="s">
        <v>30079</v>
      </c>
      <c r="L17" s="320"/>
      <c r="M17" s="320" t="s">
        <v>30080</v>
      </c>
      <c r="N17" s="328" t="s">
        <v>30081</v>
      </c>
      <c r="O17" s="328" t="s">
        <v>30082</v>
      </c>
      <c r="P17" s="329" t="s">
        <v>30034</v>
      </c>
      <c r="Q17" s="320" t="s">
        <v>30083</v>
      </c>
      <c r="R17" s="320" t="s">
        <v>30084</v>
      </c>
      <c r="S17" s="320"/>
      <c r="T17" s="320" t="s">
        <v>30085</v>
      </c>
      <c r="U17" s="328" t="s">
        <v>30086</v>
      </c>
      <c r="V17" s="328" t="s">
        <v>30087</v>
      </c>
      <c r="W17" s="329" t="s">
        <v>30040</v>
      </c>
      <c r="X17" s="320" t="s">
        <v>30088</v>
      </c>
      <c r="Y17" s="320" t="s">
        <v>30089</v>
      </c>
      <c r="Z17" s="320" t="s">
        <v>30090</v>
      </c>
      <c r="AA17" s="320" t="s">
        <v>30091</v>
      </c>
    </row>
    <row r="18" spans="1:27" ht="60" customHeight="1" x14ac:dyDescent="0.25">
      <c r="A18" s="324">
        <v>16</v>
      </c>
      <c r="B18" s="320" t="s">
        <v>19048</v>
      </c>
      <c r="C18" s="320" t="s">
        <v>30025</v>
      </c>
      <c r="D18" s="325" t="s">
        <v>30092</v>
      </c>
      <c r="E18" s="320" t="s">
        <v>29837</v>
      </c>
      <c r="F18" s="320" t="s">
        <v>30027</v>
      </c>
      <c r="G18" s="326">
        <v>3</v>
      </c>
      <c r="H18" s="331" t="s">
        <v>29858</v>
      </c>
      <c r="I18" s="320" t="s">
        <v>30093</v>
      </c>
      <c r="J18" s="320" t="s">
        <v>30094</v>
      </c>
      <c r="K18" s="320" t="s">
        <v>30095</v>
      </c>
      <c r="L18" s="320"/>
      <c r="M18" s="320" t="s">
        <v>30096</v>
      </c>
      <c r="N18" s="328" t="s">
        <v>30097</v>
      </c>
      <c r="O18" s="328" t="s">
        <v>30098</v>
      </c>
      <c r="P18" s="329" t="s">
        <v>30034</v>
      </c>
      <c r="Q18" s="320" t="s">
        <v>30099</v>
      </c>
      <c r="R18" s="320" t="s">
        <v>30100</v>
      </c>
      <c r="S18" s="320"/>
      <c r="T18" s="320" t="s">
        <v>30101</v>
      </c>
      <c r="U18" s="328" t="s">
        <v>30102</v>
      </c>
      <c r="V18" s="328" t="s">
        <v>30103</v>
      </c>
      <c r="W18" s="329" t="s">
        <v>30040</v>
      </c>
      <c r="X18" s="320" t="s">
        <v>30104</v>
      </c>
      <c r="Y18" s="320" t="s">
        <v>30105</v>
      </c>
      <c r="Z18" s="320" t="s">
        <v>30106</v>
      </c>
      <c r="AA18" s="320" t="s">
        <v>30107</v>
      </c>
    </row>
    <row r="19" spans="1:27" ht="60" customHeight="1" x14ac:dyDescent="0.25">
      <c r="A19" s="324">
        <v>17</v>
      </c>
      <c r="B19" s="320" t="s">
        <v>19048</v>
      </c>
      <c r="C19" s="320" t="s">
        <v>30108</v>
      </c>
      <c r="D19" s="325" t="s">
        <v>30109</v>
      </c>
      <c r="E19" s="320" t="s">
        <v>29837</v>
      </c>
      <c r="F19" s="320" t="s">
        <v>30110</v>
      </c>
      <c r="G19" s="326">
        <v>4</v>
      </c>
      <c r="H19" s="327" t="s">
        <v>29839</v>
      </c>
      <c r="I19" s="320" t="s">
        <v>30111</v>
      </c>
      <c r="J19" s="320" t="s">
        <v>30112</v>
      </c>
      <c r="K19" s="320" t="s">
        <v>30113</v>
      </c>
      <c r="L19" s="320"/>
      <c r="M19" s="320" t="s">
        <v>30114</v>
      </c>
      <c r="N19" s="328" t="s">
        <v>30115</v>
      </c>
      <c r="O19" s="328" t="s">
        <v>30116</v>
      </c>
      <c r="P19" s="329" t="s">
        <v>30117</v>
      </c>
      <c r="Q19" s="320" t="s">
        <v>30118</v>
      </c>
      <c r="R19" s="320" t="s">
        <v>30119</v>
      </c>
      <c r="S19" s="320"/>
      <c r="T19" s="320" t="s">
        <v>30120</v>
      </c>
      <c r="U19" s="328" t="s">
        <v>30121</v>
      </c>
      <c r="V19" s="328" t="s">
        <v>30122</v>
      </c>
      <c r="W19" s="329" t="s">
        <v>30123</v>
      </c>
      <c r="X19" s="320" t="s">
        <v>30124</v>
      </c>
      <c r="Y19" s="320" t="s">
        <v>30125</v>
      </c>
      <c r="Z19" s="320" t="s">
        <v>30126</v>
      </c>
      <c r="AA19" s="320" t="s">
        <v>30127</v>
      </c>
    </row>
    <row r="20" spans="1:27" ht="60" customHeight="1" x14ac:dyDescent="0.25">
      <c r="A20" s="324">
        <v>18</v>
      </c>
      <c r="B20" s="320" t="s">
        <v>19048</v>
      </c>
      <c r="C20" s="320" t="s">
        <v>30108</v>
      </c>
      <c r="D20" s="325" t="s">
        <v>30128</v>
      </c>
      <c r="E20" s="320" t="s">
        <v>29837</v>
      </c>
      <c r="F20" s="320" t="s">
        <v>30110</v>
      </c>
      <c r="G20" s="326">
        <v>5</v>
      </c>
      <c r="H20" s="332" t="s">
        <v>29910</v>
      </c>
      <c r="I20" s="320" t="s">
        <v>30129</v>
      </c>
      <c r="J20" s="320" t="s">
        <v>30130</v>
      </c>
      <c r="K20" s="320" t="s">
        <v>30131</v>
      </c>
      <c r="L20" s="320"/>
      <c r="M20" s="320" t="s">
        <v>30132</v>
      </c>
      <c r="N20" s="328" t="s">
        <v>30133</v>
      </c>
      <c r="O20" s="328" t="s">
        <v>30134</v>
      </c>
      <c r="P20" s="329" t="s">
        <v>30117</v>
      </c>
      <c r="Q20" s="320" t="s">
        <v>30135</v>
      </c>
      <c r="R20" s="320" t="s">
        <v>30136</v>
      </c>
      <c r="S20" s="320"/>
      <c r="T20" s="320" t="s">
        <v>30137</v>
      </c>
      <c r="U20" s="328" t="s">
        <v>30138</v>
      </c>
      <c r="V20" s="328" t="s">
        <v>30139</v>
      </c>
      <c r="W20" s="329" t="s">
        <v>30123</v>
      </c>
      <c r="X20" s="320" t="s">
        <v>30140</v>
      </c>
      <c r="Y20" s="320" t="s">
        <v>30141</v>
      </c>
      <c r="Z20" s="320" t="s">
        <v>30142</v>
      </c>
      <c r="AA20" s="320" t="s">
        <v>30143</v>
      </c>
    </row>
    <row r="21" spans="1:27" ht="60" customHeight="1" x14ac:dyDescent="0.25">
      <c r="A21" s="324">
        <v>19</v>
      </c>
      <c r="B21" s="320" t="s">
        <v>19048</v>
      </c>
      <c r="C21" s="320" t="s">
        <v>30144</v>
      </c>
      <c r="D21" s="325" t="s">
        <v>30145</v>
      </c>
      <c r="E21" s="320" t="s">
        <v>29837</v>
      </c>
      <c r="F21" s="320" t="s">
        <v>30146</v>
      </c>
      <c r="G21" s="326">
        <v>5</v>
      </c>
      <c r="H21" s="332" t="s">
        <v>29910</v>
      </c>
      <c r="I21" s="320" t="s">
        <v>30147</v>
      </c>
      <c r="J21" s="320" t="s">
        <v>30148</v>
      </c>
      <c r="K21" s="320" t="s">
        <v>30149</v>
      </c>
      <c r="L21" s="320"/>
      <c r="M21" s="320" t="s">
        <v>30150</v>
      </c>
      <c r="N21" s="328" t="s">
        <v>30151</v>
      </c>
      <c r="O21" s="328" t="s">
        <v>30152</v>
      </c>
      <c r="P21" s="329" t="s">
        <v>30153</v>
      </c>
      <c r="Q21" s="320" t="s">
        <v>30154</v>
      </c>
      <c r="R21" s="320" t="s">
        <v>30155</v>
      </c>
      <c r="S21" s="320"/>
      <c r="T21" s="320" t="s">
        <v>30156</v>
      </c>
      <c r="U21" s="328" t="s">
        <v>30157</v>
      </c>
      <c r="V21" s="328" t="s">
        <v>30158</v>
      </c>
      <c r="W21" s="329" t="s">
        <v>30159</v>
      </c>
      <c r="X21" s="320" t="s">
        <v>30160</v>
      </c>
      <c r="Y21" s="320" t="s">
        <v>30161</v>
      </c>
      <c r="Z21" s="320" t="s">
        <v>30162</v>
      </c>
      <c r="AA21" s="320" t="s">
        <v>30163</v>
      </c>
    </row>
    <row r="22" spans="1:27" ht="60" customHeight="1" x14ac:dyDescent="0.25">
      <c r="A22" s="324">
        <v>20</v>
      </c>
      <c r="B22" s="320" t="s">
        <v>19048</v>
      </c>
      <c r="C22" s="320" t="s">
        <v>30144</v>
      </c>
      <c r="D22" s="325" t="s">
        <v>30164</v>
      </c>
      <c r="E22" s="320" t="s">
        <v>29837</v>
      </c>
      <c r="F22" s="320" t="s">
        <v>30146</v>
      </c>
      <c r="G22" s="326">
        <v>4</v>
      </c>
      <c r="H22" s="327" t="s">
        <v>29839</v>
      </c>
      <c r="I22" s="320" t="s">
        <v>30165</v>
      </c>
      <c r="J22" s="320" t="s">
        <v>30166</v>
      </c>
      <c r="K22" s="320" t="s">
        <v>30167</v>
      </c>
      <c r="L22" s="320"/>
      <c r="M22" s="320" t="s">
        <v>30168</v>
      </c>
      <c r="N22" s="328" t="s">
        <v>30169</v>
      </c>
      <c r="O22" s="328" t="s">
        <v>30170</v>
      </c>
      <c r="P22" s="329" t="s">
        <v>30153</v>
      </c>
      <c r="Q22" s="320" t="s">
        <v>30171</v>
      </c>
      <c r="R22" s="320" t="s">
        <v>30172</v>
      </c>
      <c r="S22" s="320"/>
      <c r="T22" s="320" t="s">
        <v>30173</v>
      </c>
      <c r="U22" s="328" t="s">
        <v>30174</v>
      </c>
      <c r="V22" s="328" t="s">
        <v>30175</v>
      </c>
      <c r="W22" s="329" t="s">
        <v>30159</v>
      </c>
      <c r="X22" s="320" t="s">
        <v>30176</v>
      </c>
      <c r="Y22" s="320" t="s">
        <v>30177</v>
      </c>
      <c r="Z22" s="320" t="s">
        <v>30178</v>
      </c>
      <c r="AA22" s="320" t="s">
        <v>30179</v>
      </c>
    </row>
    <row r="23" spans="1:27" ht="27.95" customHeight="1" x14ac:dyDescent="0.25">
      <c r="A23" s="319" t="s">
        <v>29816</v>
      </c>
      <c r="B23" s="319" t="s">
        <v>0</v>
      </c>
      <c r="C23" s="319" t="s">
        <v>29817</v>
      </c>
      <c r="D23" s="319" t="s">
        <v>1</v>
      </c>
      <c r="E23" s="319" t="s">
        <v>2</v>
      </c>
      <c r="F23" s="319" t="s">
        <v>29818</v>
      </c>
      <c r="G23" s="319" t="s">
        <v>29819</v>
      </c>
      <c r="H23" s="319" t="s">
        <v>29820</v>
      </c>
      <c r="I23" s="319" t="s">
        <v>29821</v>
      </c>
      <c r="J23" s="319" t="s">
        <v>29822</v>
      </c>
      <c r="K23" s="319" t="s">
        <v>29823</v>
      </c>
      <c r="L23" s="320"/>
      <c r="M23" s="321" t="s">
        <v>6</v>
      </c>
      <c r="N23" s="321" t="s">
        <v>29824</v>
      </c>
      <c r="O23" s="321" t="s">
        <v>29825</v>
      </c>
      <c r="P23" s="321" t="s">
        <v>29826</v>
      </c>
      <c r="Q23" s="321" t="s">
        <v>29827</v>
      </c>
      <c r="R23" s="321" t="s">
        <v>29828</v>
      </c>
      <c r="S23" s="320"/>
      <c r="T23" s="322" t="s">
        <v>8</v>
      </c>
      <c r="U23" s="322" t="s">
        <v>29829</v>
      </c>
      <c r="V23" s="322" t="s">
        <v>29830</v>
      </c>
      <c r="W23" s="322" t="s">
        <v>29831</v>
      </c>
      <c r="X23" s="322" t="s">
        <v>29832</v>
      </c>
      <c r="Y23" s="322" t="s">
        <v>29833</v>
      </c>
      <c r="Z23" s="322" t="s">
        <v>29834</v>
      </c>
      <c r="AA23" s="322" t="s">
        <v>29835</v>
      </c>
    </row>
    <row r="24" spans="1:27" ht="60" customHeight="1" x14ac:dyDescent="0.25">
      <c r="A24" s="324">
        <v>21</v>
      </c>
      <c r="B24" s="320" t="s">
        <v>19354</v>
      </c>
      <c r="C24" s="320" t="s">
        <v>30180</v>
      </c>
      <c r="D24" s="325" t="s">
        <v>30181</v>
      </c>
      <c r="E24" s="320" t="s">
        <v>29837</v>
      </c>
      <c r="F24" s="320" t="s">
        <v>29838</v>
      </c>
      <c r="G24" s="326">
        <v>5</v>
      </c>
      <c r="H24" s="332" t="s">
        <v>29910</v>
      </c>
      <c r="I24" s="320" t="s">
        <v>30182</v>
      </c>
      <c r="J24" s="320" t="s">
        <v>30183</v>
      </c>
      <c r="K24" s="320" t="s">
        <v>30184</v>
      </c>
      <c r="L24" s="320"/>
      <c r="M24" s="320" t="s">
        <v>30185</v>
      </c>
      <c r="N24" s="328" t="s">
        <v>30186</v>
      </c>
      <c r="O24" s="328" t="s">
        <v>30187</v>
      </c>
      <c r="P24" s="329" t="s">
        <v>30188</v>
      </c>
      <c r="Q24" s="320" t="s">
        <v>30189</v>
      </c>
      <c r="R24" s="320" t="s">
        <v>30190</v>
      </c>
      <c r="S24" s="320"/>
      <c r="T24" s="320" t="s">
        <v>30191</v>
      </c>
      <c r="U24" s="328" t="s">
        <v>30192</v>
      </c>
      <c r="V24" s="328" t="s">
        <v>30193</v>
      </c>
      <c r="W24" s="329" t="s">
        <v>30194</v>
      </c>
      <c r="X24" s="320" t="s">
        <v>30195</v>
      </c>
      <c r="Y24" s="320" t="s">
        <v>30196</v>
      </c>
      <c r="Z24" s="320" t="s">
        <v>30197</v>
      </c>
      <c r="AA24" s="320" t="s">
        <v>30198</v>
      </c>
    </row>
    <row r="25" spans="1:27" ht="60" customHeight="1" x14ac:dyDescent="0.25">
      <c r="A25" s="324">
        <v>22</v>
      </c>
      <c r="B25" s="320" t="s">
        <v>19354</v>
      </c>
      <c r="C25" s="320" t="s">
        <v>30199</v>
      </c>
      <c r="D25" s="325" t="s">
        <v>30200</v>
      </c>
      <c r="E25" s="320" t="s">
        <v>29837</v>
      </c>
      <c r="F25" s="320" t="s">
        <v>29875</v>
      </c>
      <c r="G25" s="326">
        <v>5</v>
      </c>
      <c r="H25" s="332" t="s">
        <v>29910</v>
      </c>
      <c r="I25" s="320" t="s">
        <v>30201</v>
      </c>
      <c r="J25" s="320" t="s">
        <v>30202</v>
      </c>
      <c r="K25" s="320" t="s">
        <v>30203</v>
      </c>
      <c r="L25" s="320"/>
      <c r="M25" s="320" t="s">
        <v>30204</v>
      </c>
      <c r="N25" s="328" t="s">
        <v>30205</v>
      </c>
      <c r="O25" s="328" t="s">
        <v>30206</v>
      </c>
      <c r="P25" s="329" t="s">
        <v>29882</v>
      </c>
      <c r="Q25" s="320" t="s">
        <v>30207</v>
      </c>
      <c r="R25" s="320" t="s">
        <v>30208</v>
      </c>
      <c r="S25" s="320"/>
      <c r="T25" s="320" t="s">
        <v>30209</v>
      </c>
      <c r="U25" s="328" t="s">
        <v>30210</v>
      </c>
      <c r="V25" s="328" t="s">
        <v>30211</v>
      </c>
      <c r="W25" s="329" t="s">
        <v>29888</v>
      </c>
      <c r="X25" s="320" t="s">
        <v>30212</v>
      </c>
      <c r="Y25" s="320" t="s">
        <v>30213</v>
      </c>
      <c r="Z25" s="320" t="s">
        <v>30214</v>
      </c>
      <c r="AA25" s="320" t="s">
        <v>30215</v>
      </c>
    </row>
    <row r="26" spans="1:27" ht="60" customHeight="1" x14ac:dyDescent="0.25">
      <c r="A26" s="324">
        <v>23</v>
      </c>
      <c r="B26" s="320" t="s">
        <v>19354</v>
      </c>
      <c r="C26" s="320" t="s">
        <v>30199</v>
      </c>
      <c r="D26" s="325" t="s">
        <v>30216</v>
      </c>
      <c r="E26" s="320" t="s">
        <v>29837</v>
      </c>
      <c r="F26" s="320" t="s">
        <v>29838</v>
      </c>
      <c r="G26" s="326">
        <v>4</v>
      </c>
      <c r="H26" s="327" t="s">
        <v>29839</v>
      </c>
      <c r="I26" s="320" t="s">
        <v>30217</v>
      </c>
      <c r="J26" s="320" t="s">
        <v>30218</v>
      </c>
      <c r="K26" s="320" t="s">
        <v>30219</v>
      </c>
      <c r="L26" s="320"/>
      <c r="M26" s="320" t="s">
        <v>30220</v>
      </c>
      <c r="N26" s="328" t="s">
        <v>30221</v>
      </c>
      <c r="O26" s="328" t="s">
        <v>30222</v>
      </c>
      <c r="P26" s="329" t="s">
        <v>29846</v>
      </c>
      <c r="Q26" s="320" t="s">
        <v>30223</v>
      </c>
      <c r="R26" s="320" t="s">
        <v>30224</v>
      </c>
      <c r="S26" s="320"/>
      <c r="T26" s="320" t="s">
        <v>30225</v>
      </c>
      <c r="U26" s="328" t="s">
        <v>30226</v>
      </c>
      <c r="V26" s="328" t="s">
        <v>30227</v>
      </c>
      <c r="W26" s="329" t="s">
        <v>29852</v>
      </c>
      <c r="X26" s="320" t="s">
        <v>30228</v>
      </c>
      <c r="Y26" s="320" t="s">
        <v>30229</v>
      </c>
      <c r="Z26" s="320" t="s">
        <v>30230</v>
      </c>
      <c r="AA26" s="320" t="s">
        <v>30231</v>
      </c>
    </row>
    <row r="27" spans="1:27" ht="60" customHeight="1" x14ac:dyDescent="0.25">
      <c r="A27" s="324">
        <v>24</v>
      </c>
      <c r="B27" s="320" t="s">
        <v>19354</v>
      </c>
      <c r="C27" s="320" t="s">
        <v>440</v>
      </c>
      <c r="D27" s="325" t="s">
        <v>30232</v>
      </c>
      <c r="E27" s="320" t="s">
        <v>29837</v>
      </c>
      <c r="F27" s="320" t="s">
        <v>30027</v>
      </c>
      <c r="G27" s="326">
        <v>4</v>
      </c>
      <c r="H27" s="327" t="s">
        <v>29839</v>
      </c>
      <c r="I27" s="320" t="s">
        <v>30233</v>
      </c>
      <c r="J27" s="320" t="s">
        <v>30234</v>
      </c>
      <c r="K27" s="320" t="s">
        <v>30235</v>
      </c>
      <c r="L27" s="320"/>
      <c r="M27" s="320" t="s">
        <v>30236</v>
      </c>
      <c r="N27" s="328" t="s">
        <v>30237</v>
      </c>
      <c r="O27" s="328" t="s">
        <v>30238</v>
      </c>
      <c r="P27" s="329" t="s">
        <v>30034</v>
      </c>
      <c r="Q27" s="320" t="s">
        <v>30239</v>
      </c>
      <c r="R27" s="320" t="s">
        <v>30240</v>
      </c>
      <c r="S27" s="320"/>
      <c r="T27" s="320" t="s">
        <v>30241</v>
      </c>
      <c r="U27" s="328" t="s">
        <v>30242</v>
      </c>
      <c r="V27" s="328" t="s">
        <v>30243</v>
      </c>
      <c r="W27" s="329" t="s">
        <v>30040</v>
      </c>
      <c r="X27" s="320" t="s">
        <v>30244</v>
      </c>
      <c r="Y27" s="320" t="s">
        <v>30245</v>
      </c>
      <c r="Z27" s="320" t="s">
        <v>30246</v>
      </c>
      <c r="AA27" s="320" t="s">
        <v>30247</v>
      </c>
    </row>
    <row r="28" spans="1:27" ht="27.95" customHeight="1" x14ac:dyDescent="0.25">
      <c r="A28" s="319" t="s">
        <v>29816</v>
      </c>
      <c r="B28" s="319" t="s">
        <v>0</v>
      </c>
      <c r="C28" s="319" t="s">
        <v>29817</v>
      </c>
      <c r="D28" s="319" t="s">
        <v>1</v>
      </c>
      <c r="E28" s="319" t="s">
        <v>2</v>
      </c>
      <c r="F28" s="319" t="s">
        <v>29818</v>
      </c>
      <c r="G28" s="319" t="s">
        <v>29819</v>
      </c>
      <c r="H28" s="319" t="s">
        <v>29820</v>
      </c>
      <c r="I28" s="319" t="s">
        <v>29821</v>
      </c>
      <c r="J28" s="319" t="s">
        <v>29822</v>
      </c>
      <c r="K28" s="319" t="s">
        <v>29823</v>
      </c>
      <c r="L28" s="320"/>
      <c r="M28" s="321" t="s">
        <v>6</v>
      </c>
      <c r="N28" s="321" t="s">
        <v>29824</v>
      </c>
      <c r="O28" s="321" t="s">
        <v>29825</v>
      </c>
      <c r="P28" s="321" t="s">
        <v>29826</v>
      </c>
      <c r="Q28" s="321" t="s">
        <v>29827</v>
      </c>
      <c r="R28" s="321" t="s">
        <v>29828</v>
      </c>
      <c r="S28" s="320"/>
      <c r="T28" s="322" t="s">
        <v>8</v>
      </c>
      <c r="U28" s="322" t="s">
        <v>29829</v>
      </c>
      <c r="V28" s="322" t="s">
        <v>29830</v>
      </c>
      <c r="W28" s="322" t="s">
        <v>29831</v>
      </c>
      <c r="X28" s="322" t="s">
        <v>29832</v>
      </c>
      <c r="Y28" s="322" t="s">
        <v>29833</v>
      </c>
      <c r="Z28" s="322" t="s">
        <v>29834</v>
      </c>
      <c r="AA28" s="322" t="s">
        <v>29835</v>
      </c>
    </row>
    <row r="29" spans="1:27" ht="60" customHeight="1" x14ac:dyDescent="0.25">
      <c r="A29" s="324">
        <v>25</v>
      </c>
      <c r="B29" s="320" t="s">
        <v>19614</v>
      </c>
      <c r="C29" s="320" t="s">
        <v>440</v>
      </c>
      <c r="D29" s="325" t="s">
        <v>30248</v>
      </c>
      <c r="E29" s="320" t="s">
        <v>29837</v>
      </c>
      <c r="F29" s="320" t="s">
        <v>29927</v>
      </c>
      <c r="G29" s="326">
        <v>5</v>
      </c>
      <c r="H29" s="333" t="s">
        <v>29928</v>
      </c>
      <c r="I29" s="320" t="s">
        <v>30249</v>
      </c>
      <c r="J29" s="320" t="s">
        <v>30250</v>
      </c>
      <c r="K29" s="320" t="s">
        <v>30251</v>
      </c>
      <c r="L29" s="320"/>
      <c r="M29" s="320" t="s">
        <v>30252</v>
      </c>
      <c r="N29" s="328" t="s">
        <v>30253</v>
      </c>
      <c r="O29" s="328" t="s">
        <v>30254</v>
      </c>
      <c r="P29" s="329" t="s">
        <v>29935</v>
      </c>
      <c r="Q29" s="320" t="s">
        <v>30255</v>
      </c>
      <c r="R29" s="320" t="s">
        <v>30256</v>
      </c>
      <c r="S29" s="320"/>
      <c r="T29" s="320" t="s">
        <v>30257</v>
      </c>
      <c r="U29" s="328" t="s">
        <v>30258</v>
      </c>
      <c r="V29" s="328" t="s">
        <v>30259</v>
      </c>
      <c r="W29" s="329" t="s">
        <v>29941</v>
      </c>
      <c r="X29" s="320" t="s">
        <v>30260</v>
      </c>
      <c r="Y29" s="320" t="s">
        <v>30261</v>
      </c>
      <c r="Z29" s="320" t="s">
        <v>30262</v>
      </c>
      <c r="AA29" s="320" t="s">
        <v>30263</v>
      </c>
    </row>
    <row r="30" spans="1:27" ht="60" customHeight="1" x14ac:dyDescent="0.25">
      <c r="A30" s="324">
        <v>26</v>
      </c>
      <c r="B30" s="320" t="s">
        <v>19614</v>
      </c>
      <c r="C30" s="320" t="s">
        <v>132</v>
      </c>
      <c r="D30" s="325" t="s">
        <v>30264</v>
      </c>
      <c r="E30" s="320" t="s">
        <v>29837</v>
      </c>
      <c r="F30" s="320" t="s">
        <v>30027</v>
      </c>
      <c r="G30" s="326">
        <v>4</v>
      </c>
      <c r="H30" s="327" t="s">
        <v>29839</v>
      </c>
      <c r="I30" s="320" t="s">
        <v>30265</v>
      </c>
      <c r="J30" s="320" t="s">
        <v>30266</v>
      </c>
      <c r="K30" s="320" t="s">
        <v>30267</v>
      </c>
      <c r="L30" s="320"/>
      <c r="M30" s="320" t="s">
        <v>30268</v>
      </c>
      <c r="N30" s="328" t="s">
        <v>30269</v>
      </c>
      <c r="O30" s="328" t="s">
        <v>30270</v>
      </c>
      <c r="P30" s="329" t="s">
        <v>30034</v>
      </c>
      <c r="Q30" s="320" t="s">
        <v>30271</v>
      </c>
      <c r="R30" s="320" t="s">
        <v>30272</v>
      </c>
      <c r="S30" s="320"/>
      <c r="T30" s="320" t="s">
        <v>30273</v>
      </c>
      <c r="U30" s="328" t="s">
        <v>30274</v>
      </c>
      <c r="V30" s="328" t="s">
        <v>30275</v>
      </c>
      <c r="W30" s="329" t="s">
        <v>30040</v>
      </c>
      <c r="X30" s="320" t="s">
        <v>30276</v>
      </c>
      <c r="Y30" s="320" t="s">
        <v>30277</v>
      </c>
      <c r="Z30" s="320" t="s">
        <v>30278</v>
      </c>
      <c r="AA30" s="320" t="s">
        <v>30279</v>
      </c>
    </row>
    <row r="31" spans="1:27" ht="60" customHeight="1" x14ac:dyDescent="0.25">
      <c r="A31" s="324">
        <v>27</v>
      </c>
      <c r="B31" s="320" t="s">
        <v>19614</v>
      </c>
      <c r="C31" s="320" t="s">
        <v>30280</v>
      </c>
      <c r="D31" s="325" t="s">
        <v>30281</v>
      </c>
      <c r="E31" s="320" t="s">
        <v>29837</v>
      </c>
      <c r="F31" s="320" t="s">
        <v>30146</v>
      </c>
      <c r="G31" s="326">
        <v>4</v>
      </c>
      <c r="H31" s="327" t="s">
        <v>29839</v>
      </c>
      <c r="I31" s="320" t="s">
        <v>30282</v>
      </c>
      <c r="J31" s="320" t="s">
        <v>30283</v>
      </c>
      <c r="K31" s="320" t="s">
        <v>30284</v>
      </c>
      <c r="L31" s="320"/>
      <c r="M31" s="320" t="s">
        <v>30285</v>
      </c>
      <c r="N31" s="328" t="s">
        <v>30286</v>
      </c>
      <c r="O31" s="328" t="s">
        <v>30287</v>
      </c>
      <c r="P31" s="329" t="s">
        <v>30153</v>
      </c>
      <c r="Q31" s="320" t="s">
        <v>30288</v>
      </c>
      <c r="R31" s="320" t="s">
        <v>30289</v>
      </c>
      <c r="S31" s="320"/>
      <c r="T31" s="320" t="s">
        <v>30290</v>
      </c>
      <c r="U31" s="328" t="s">
        <v>30291</v>
      </c>
      <c r="V31" s="328" t="s">
        <v>30292</v>
      </c>
      <c r="W31" s="329" t="s">
        <v>30159</v>
      </c>
      <c r="X31" s="320" t="s">
        <v>30293</v>
      </c>
      <c r="Y31" s="320" t="s">
        <v>30294</v>
      </c>
      <c r="Z31" s="320" t="s">
        <v>30295</v>
      </c>
      <c r="AA31" s="320" t="s">
        <v>30296</v>
      </c>
    </row>
    <row r="32" spans="1:27" ht="27.95" customHeight="1" x14ac:dyDescent="0.25">
      <c r="A32" s="319" t="s">
        <v>29816</v>
      </c>
      <c r="B32" s="319" t="s">
        <v>0</v>
      </c>
      <c r="C32" s="319" t="s">
        <v>29817</v>
      </c>
      <c r="D32" s="319" t="s">
        <v>1</v>
      </c>
      <c r="E32" s="319" t="s">
        <v>2</v>
      </c>
      <c r="F32" s="319" t="s">
        <v>29818</v>
      </c>
      <c r="G32" s="319" t="s">
        <v>29819</v>
      </c>
      <c r="H32" s="319" t="s">
        <v>29820</v>
      </c>
      <c r="I32" s="319" t="s">
        <v>29821</v>
      </c>
      <c r="J32" s="319" t="s">
        <v>29822</v>
      </c>
      <c r="K32" s="319" t="s">
        <v>29823</v>
      </c>
      <c r="L32" s="320"/>
      <c r="M32" s="321" t="s">
        <v>6</v>
      </c>
      <c r="N32" s="321" t="s">
        <v>29824</v>
      </c>
      <c r="O32" s="321" t="s">
        <v>29825</v>
      </c>
      <c r="P32" s="321" t="s">
        <v>29826</v>
      </c>
      <c r="Q32" s="321" t="s">
        <v>29827</v>
      </c>
      <c r="R32" s="321" t="s">
        <v>29828</v>
      </c>
      <c r="S32" s="320"/>
      <c r="T32" s="322" t="s">
        <v>8</v>
      </c>
      <c r="U32" s="322" t="s">
        <v>29829</v>
      </c>
      <c r="V32" s="322" t="s">
        <v>29830</v>
      </c>
      <c r="W32" s="322" t="s">
        <v>29831</v>
      </c>
      <c r="X32" s="322" t="s">
        <v>29832</v>
      </c>
      <c r="Y32" s="322" t="s">
        <v>29833</v>
      </c>
      <c r="Z32" s="322" t="s">
        <v>29834</v>
      </c>
      <c r="AA32" s="322" t="s">
        <v>29835</v>
      </c>
    </row>
    <row r="33" spans="1:27" ht="60" customHeight="1" x14ac:dyDescent="0.25">
      <c r="A33" s="324">
        <v>28</v>
      </c>
      <c r="B33" s="320" t="s">
        <v>8102</v>
      </c>
      <c r="C33" s="320" t="s">
        <v>943</v>
      </c>
      <c r="D33" s="334" t="s">
        <v>30297</v>
      </c>
      <c r="E33" s="320" t="s">
        <v>29837</v>
      </c>
      <c r="F33" s="320" t="s">
        <v>30027</v>
      </c>
      <c r="G33" s="326">
        <v>4</v>
      </c>
      <c r="H33" s="327" t="s">
        <v>29839</v>
      </c>
      <c r="I33" s="320" t="s">
        <v>30298</v>
      </c>
      <c r="J33" s="320" t="s">
        <v>30299</v>
      </c>
      <c r="K33" s="320" t="s">
        <v>30300</v>
      </c>
      <c r="L33" s="320"/>
      <c r="M33" s="320" t="s">
        <v>30301</v>
      </c>
      <c r="N33" s="328" t="s">
        <v>30302</v>
      </c>
      <c r="O33" s="328" t="s">
        <v>30303</v>
      </c>
      <c r="P33" s="329" t="s">
        <v>30034</v>
      </c>
      <c r="Q33" s="320" t="s">
        <v>30304</v>
      </c>
      <c r="R33" s="320" t="s">
        <v>30305</v>
      </c>
      <c r="S33" s="320"/>
      <c r="T33" s="320" t="s">
        <v>30306</v>
      </c>
      <c r="U33" s="328" t="s">
        <v>30307</v>
      </c>
      <c r="V33" s="328" t="s">
        <v>30308</v>
      </c>
      <c r="W33" s="329" t="s">
        <v>30040</v>
      </c>
      <c r="X33" s="320" t="s">
        <v>30309</v>
      </c>
      <c r="Y33" s="320" t="s">
        <v>30310</v>
      </c>
      <c r="Z33" s="320" t="s">
        <v>30311</v>
      </c>
      <c r="AA33" s="320" t="s">
        <v>30312</v>
      </c>
    </row>
    <row r="34" spans="1:27" ht="60" customHeight="1" x14ac:dyDescent="0.25">
      <c r="A34" s="324">
        <v>29</v>
      </c>
      <c r="B34" s="320" t="s">
        <v>8102</v>
      </c>
      <c r="C34" s="320" t="s">
        <v>3769</v>
      </c>
      <c r="D34" s="334" t="s">
        <v>30313</v>
      </c>
      <c r="E34" s="320" t="s">
        <v>29837</v>
      </c>
      <c r="F34" s="320" t="s">
        <v>29875</v>
      </c>
      <c r="G34" s="326">
        <v>4</v>
      </c>
      <c r="H34" s="327" t="s">
        <v>29839</v>
      </c>
      <c r="I34" s="320" t="s">
        <v>30314</v>
      </c>
      <c r="J34" s="320" t="s">
        <v>30315</v>
      </c>
      <c r="K34" s="320" t="s">
        <v>30316</v>
      </c>
      <c r="L34" s="320"/>
      <c r="M34" s="320" t="s">
        <v>30317</v>
      </c>
      <c r="N34" s="328" t="s">
        <v>30318</v>
      </c>
      <c r="O34" s="328" t="s">
        <v>30319</v>
      </c>
      <c r="P34" s="329" t="s">
        <v>29882</v>
      </c>
      <c r="Q34" s="320" t="s">
        <v>30320</v>
      </c>
      <c r="R34" s="320" t="s">
        <v>30321</v>
      </c>
      <c r="S34" s="320"/>
      <c r="T34" s="320" t="s">
        <v>30322</v>
      </c>
      <c r="U34" s="328" t="s">
        <v>30323</v>
      </c>
      <c r="V34" s="328" t="s">
        <v>30324</v>
      </c>
      <c r="W34" s="329" t="s">
        <v>29888</v>
      </c>
      <c r="X34" s="320" t="s">
        <v>30325</v>
      </c>
      <c r="Y34" s="320" t="s">
        <v>30326</v>
      </c>
      <c r="Z34" s="320" t="s">
        <v>30327</v>
      </c>
      <c r="AA34" s="320" t="s">
        <v>30328</v>
      </c>
    </row>
    <row r="35" spans="1:27" ht="27.95" customHeight="1" x14ac:dyDescent="0.25">
      <c r="A35" s="319" t="s">
        <v>29816</v>
      </c>
      <c r="B35" s="319" t="s">
        <v>0</v>
      </c>
      <c r="C35" s="319" t="s">
        <v>29817</v>
      </c>
      <c r="D35" s="319" t="s">
        <v>1</v>
      </c>
      <c r="E35" s="319" t="s">
        <v>2</v>
      </c>
      <c r="F35" s="319" t="s">
        <v>29818</v>
      </c>
      <c r="G35" s="319" t="s">
        <v>29819</v>
      </c>
      <c r="H35" s="319" t="s">
        <v>29820</v>
      </c>
      <c r="I35" s="319" t="s">
        <v>29821</v>
      </c>
      <c r="J35" s="319" t="s">
        <v>29822</v>
      </c>
      <c r="K35" s="319" t="s">
        <v>29823</v>
      </c>
      <c r="L35" s="320"/>
      <c r="M35" s="321" t="s">
        <v>6</v>
      </c>
      <c r="N35" s="321" t="s">
        <v>29824</v>
      </c>
      <c r="O35" s="321" t="s">
        <v>29825</v>
      </c>
      <c r="P35" s="321" t="s">
        <v>29826</v>
      </c>
      <c r="Q35" s="321" t="s">
        <v>29827</v>
      </c>
      <c r="R35" s="321" t="s">
        <v>29828</v>
      </c>
      <c r="S35" s="320"/>
      <c r="T35" s="322" t="s">
        <v>8</v>
      </c>
      <c r="U35" s="322" t="s">
        <v>29829</v>
      </c>
      <c r="V35" s="322" t="s">
        <v>29830</v>
      </c>
      <c r="W35" s="322" t="s">
        <v>29831</v>
      </c>
      <c r="X35" s="322" t="s">
        <v>29832</v>
      </c>
      <c r="Y35" s="322" t="s">
        <v>29833</v>
      </c>
      <c r="Z35" s="322" t="s">
        <v>29834</v>
      </c>
      <c r="AA35" s="322" t="s">
        <v>29835</v>
      </c>
    </row>
    <row r="36" spans="1:27" ht="60" customHeight="1" x14ac:dyDescent="0.25">
      <c r="A36" s="324">
        <v>30</v>
      </c>
      <c r="B36" s="320" t="s">
        <v>30329</v>
      </c>
      <c r="C36" s="320" t="s">
        <v>943</v>
      </c>
      <c r="D36" s="325" t="s">
        <v>30330</v>
      </c>
      <c r="E36" s="320" t="s">
        <v>29837</v>
      </c>
      <c r="F36" s="320" t="s">
        <v>30027</v>
      </c>
      <c r="G36" s="326">
        <v>4</v>
      </c>
      <c r="H36" s="327" t="s">
        <v>29839</v>
      </c>
      <c r="I36" s="320" t="s">
        <v>30331</v>
      </c>
      <c r="J36" s="320" t="s">
        <v>30332</v>
      </c>
      <c r="K36" s="320" t="s">
        <v>30333</v>
      </c>
      <c r="L36" s="320"/>
      <c r="M36" s="320" t="s">
        <v>30334</v>
      </c>
      <c r="N36" s="328" t="s">
        <v>30335</v>
      </c>
      <c r="O36" s="328" t="s">
        <v>30336</v>
      </c>
      <c r="P36" s="329" t="s">
        <v>30034</v>
      </c>
      <c r="Q36" s="320" t="s">
        <v>30337</v>
      </c>
      <c r="R36" s="320" t="s">
        <v>30338</v>
      </c>
      <c r="S36" s="320"/>
      <c r="T36" s="320" t="s">
        <v>30339</v>
      </c>
      <c r="U36" s="328" t="s">
        <v>30340</v>
      </c>
      <c r="V36" s="328" t="s">
        <v>30341</v>
      </c>
      <c r="W36" s="329" t="s">
        <v>30040</v>
      </c>
      <c r="X36" s="320" t="s">
        <v>30342</v>
      </c>
      <c r="Y36" s="320" t="s">
        <v>30343</v>
      </c>
      <c r="Z36" s="320" t="s">
        <v>30344</v>
      </c>
      <c r="AA36" s="320" t="s">
        <v>30345</v>
      </c>
    </row>
    <row r="37" spans="1:27" ht="60" customHeight="1" x14ac:dyDescent="0.25">
      <c r="A37" s="324">
        <v>31</v>
      </c>
      <c r="B37" s="320" t="s">
        <v>30329</v>
      </c>
      <c r="C37" s="320" t="s">
        <v>3769</v>
      </c>
      <c r="D37" s="325" t="s">
        <v>30346</v>
      </c>
      <c r="E37" s="320" t="s">
        <v>29837</v>
      </c>
      <c r="F37" s="320" t="s">
        <v>29875</v>
      </c>
      <c r="G37" s="326">
        <v>3</v>
      </c>
      <c r="H37" s="331" t="s">
        <v>29858</v>
      </c>
      <c r="I37" s="320" t="s">
        <v>30347</v>
      </c>
      <c r="J37" s="320" t="s">
        <v>30348</v>
      </c>
      <c r="K37" s="320" t="s">
        <v>30349</v>
      </c>
      <c r="L37" s="320"/>
      <c r="M37" s="320" t="s">
        <v>30350</v>
      </c>
      <c r="N37" s="328" t="s">
        <v>30351</v>
      </c>
      <c r="O37" s="328" t="s">
        <v>30352</v>
      </c>
      <c r="P37" s="329" t="s">
        <v>29882</v>
      </c>
      <c r="Q37" s="320" t="s">
        <v>30353</v>
      </c>
      <c r="R37" s="320" t="s">
        <v>30354</v>
      </c>
      <c r="S37" s="320"/>
      <c r="T37" s="320" t="s">
        <v>30355</v>
      </c>
      <c r="U37" s="328" t="s">
        <v>30356</v>
      </c>
      <c r="V37" s="328" t="s">
        <v>30357</v>
      </c>
      <c r="W37" s="329" t="s">
        <v>29888</v>
      </c>
      <c r="X37" s="320" t="s">
        <v>30358</v>
      </c>
      <c r="Y37" s="320" t="s">
        <v>30359</v>
      </c>
      <c r="Z37" s="320" t="s">
        <v>30360</v>
      </c>
      <c r="AA37" s="320" t="s">
        <v>30361</v>
      </c>
    </row>
    <row r="38" spans="1:27" ht="27.95" customHeight="1" x14ac:dyDescent="0.25">
      <c r="A38" s="319" t="s">
        <v>29816</v>
      </c>
      <c r="B38" s="319" t="s">
        <v>0</v>
      </c>
      <c r="C38" s="319" t="s">
        <v>29817</v>
      </c>
      <c r="D38" s="319" t="s">
        <v>1</v>
      </c>
      <c r="E38" s="319" t="s">
        <v>2</v>
      </c>
      <c r="F38" s="319" t="s">
        <v>29818</v>
      </c>
      <c r="G38" s="319" t="s">
        <v>29819</v>
      </c>
      <c r="H38" s="319" t="s">
        <v>29820</v>
      </c>
      <c r="I38" s="319" t="s">
        <v>29821</v>
      </c>
      <c r="J38" s="319" t="s">
        <v>29822</v>
      </c>
      <c r="K38" s="319" t="s">
        <v>29823</v>
      </c>
      <c r="L38" s="320"/>
      <c r="M38" s="321" t="s">
        <v>6</v>
      </c>
      <c r="N38" s="321" t="s">
        <v>29824</v>
      </c>
      <c r="O38" s="321" t="s">
        <v>29825</v>
      </c>
      <c r="P38" s="321" t="s">
        <v>29826</v>
      </c>
      <c r="Q38" s="321" t="s">
        <v>29827</v>
      </c>
      <c r="R38" s="321" t="s">
        <v>29828</v>
      </c>
      <c r="S38" s="320"/>
      <c r="T38" s="322" t="s">
        <v>8</v>
      </c>
      <c r="U38" s="322" t="s">
        <v>29829</v>
      </c>
      <c r="V38" s="322" t="s">
        <v>29830</v>
      </c>
      <c r="W38" s="322" t="s">
        <v>29831</v>
      </c>
      <c r="X38" s="322" t="s">
        <v>29832</v>
      </c>
      <c r="Y38" s="322" t="s">
        <v>29833</v>
      </c>
      <c r="Z38" s="322" t="s">
        <v>29834</v>
      </c>
      <c r="AA38" s="322" t="s">
        <v>29835</v>
      </c>
    </row>
    <row r="39" spans="1:27" ht="60" customHeight="1" x14ac:dyDescent="0.25">
      <c r="A39" s="324">
        <v>32</v>
      </c>
      <c r="B39" s="320" t="s">
        <v>15151</v>
      </c>
      <c r="C39" s="320" t="s">
        <v>30362</v>
      </c>
      <c r="D39" s="325" t="s">
        <v>30363</v>
      </c>
      <c r="E39" s="320" t="s">
        <v>29837</v>
      </c>
      <c r="F39" s="320" t="s">
        <v>29875</v>
      </c>
      <c r="G39" s="326">
        <v>5</v>
      </c>
      <c r="H39" s="332" t="s">
        <v>29910</v>
      </c>
      <c r="I39" s="320" t="s">
        <v>30364</v>
      </c>
      <c r="J39" s="320" t="s">
        <v>30365</v>
      </c>
      <c r="K39" s="320" t="s">
        <v>30366</v>
      </c>
      <c r="L39" s="320"/>
      <c r="M39" s="320" t="s">
        <v>30367</v>
      </c>
      <c r="N39" s="328" t="s">
        <v>30368</v>
      </c>
      <c r="O39" s="328" t="s">
        <v>30369</v>
      </c>
      <c r="P39" s="329" t="s">
        <v>29882</v>
      </c>
      <c r="Q39" s="320" t="s">
        <v>30370</v>
      </c>
      <c r="R39" s="320" t="s">
        <v>30371</v>
      </c>
      <c r="S39" s="320"/>
      <c r="T39" s="320" t="s">
        <v>30372</v>
      </c>
      <c r="U39" s="328" t="s">
        <v>30373</v>
      </c>
      <c r="V39" s="328" t="s">
        <v>30374</v>
      </c>
      <c r="W39" s="329" t="s">
        <v>29888</v>
      </c>
      <c r="X39" s="320" t="s">
        <v>30375</v>
      </c>
      <c r="Y39" s="320" t="s">
        <v>30376</v>
      </c>
      <c r="Z39" s="320" t="s">
        <v>30377</v>
      </c>
      <c r="AA39" s="320" t="s">
        <v>30378</v>
      </c>
    </row>
    <row r="40" spans="1:27" ht="60" customHeight="1" x14ac:dyDescent="0.25">
      <c r="A40" s="324">
        <v>33</v>
      </c>
      <c r="B40" s="320" t="s">
        <v>15151</v>
      </c>
      <c r="C40" s="320" t="s">
        <v>15358</v>
      </c>
      <c r="D40" s="325" t="s">
        <v>30379</v>
      </c>
      <c r="E40" s="320" t="s">
        <v>29837</v>
      </c>
      <c r="F40" s="320" t="s">
        <v>30027</v>
      </c>
      <c r="G40" s="326">
        <v>4</v>
      </c>
      <c r="H40" s="327" t="s">
        <v>29839</v>
      </c>
      <c r="I40" s="320" t="s">
        <v>30380</v>
      </c>
      <c r="J40" s="320" t="s">
        <v>30381</v>
      </c>
      <c r="K40" s="320" t="s">
        <v>30382</v>
      </c>
      <c r="L40" s="320"/>
      <c r="M40" s="320" t="s">
        <v>30383</v>
      </c>
      <c r="N40" s="328" t="s">
        <v>30384</v>
      </c>
      <c r="O40" s="328" t="s">
        <v>30385</v>
      </c>
      <c r="P40" s="329" t="s">
        <v>30034</v>
      </c>
      <c r="Q40" s="320" t="s">
        <v>30386</v>
      </c>
      <c r="R40" s="320" t="s">
        <v>30387</v>
      </c>
      <c r="S40" s="320"/>
      <c r="T40" s="320" t="s">
        <v>30388</v>
      </c>
      <c r="U40" s="328" t="s">
        <v>30389</v>
      </c>
      <c r="V40" s="328" t="s">
        <v>30390</v>
      </c>
      <c r="W40" s="329" t="s">
        <v>30040</v>
      </c>
      <c r="X40" s="320" t="s">
        <v>30391</v>
      </c>
      <c r="Y40" s="320" t="s">
        <v>30392</v>
      </c>
      <c r="Z40" s="320" t="s">
        <v>30393</v>
      </c>
      <c r="AA40" s="320" t="s">
        <v>30394</v>
      </c>
    </row>
    <row r="41" spans="1:27" ht="27.95" customHeight="1" x14ac:dyDescent="0.25">
      <c r="A41" s="319" t="s">
        <v>29816</v>
      </c>
      <c r="B41" s="319" t="s">
        <v>0</v>
      </c>
      <c r="C41" s="319" t="s">
        <v>29817</v>
      </c>
      <c r="D41" s="319" t="s">
        <v>1</v>
      </c>
      <c r="E41" s="319" t="s">
        <v>2</v>
      </c>
      <c r="F41" s="319" t="s">
        <v>29818</v>
      </c>
      <c r="G41" s="319" t="s">
        <v>29819</v>
      </c>
      <c r="H41" s="319" t="s">
        <v>29820</v>
      </c>
      <c r="I41" s="319" t="s">
        <v>29821</v>
      </c>
      <c r="J41" s="319" t="s">
        <v>29822</v>
      </c>
      <c r="K41" s="319" t="s">
        <v>29823</v>
      </c>
      <c r="L41" s="320"/>
      <c r="M41" s="321" t="s">
        <v>6</v>
      </c>
      <c r="N41" s="321" t="s">
        <v>29824</v>
      </c>
      <c r="O41" s="321" t="s">
        <v>29825</v>
      </c>
      <c r="P41" s="321" t="s">
        <v>29826</v>
      </c>
      <c r="Q41" s="321" t="s">
        <v>29827</v>
      </c>
      <c r="R41" s="321" t="s">
        <v>29828</v>
      </c>
      <c r="S41" s="320"/>
      <c r="T41" s="322" t="s">
        <v>8</v>
      </c>
      <c r="U41" s="322" t="s">
        <v>29829</v>
      </c>
      <c r="V41" s="322" t="s">
        <v>29830</v>
      </c>
      <c r="W41" s="322" t="s">
        <v>29831</v>
      </c>
      <c r="X41" s="322" t="s">
        <v>29832</v>
      </c>
      <c r="Y41" s="322" t="s">
        <v>29833</v>
      </c>
      <c r="Z41" s="322" t="s">
        <v>29834</v>
      </c>
      <c r="AA41" s="322" t="s">
        <v>29835</v>
      </c>
    </row>
    <row r="42" spans="1:27" ht="60" customHeight="1" x14ac:dyDescent="0.25">
      <c r="A42" s="324">
        <v>34</v>
      </c>
      <c r="B42" s="320" t="s">
        <v>18723</v>
      </c>
      <c r="C42" s="320" t="s">
        <v>943</v>
      </c>
      <c r="D42" s="325" t="s">
        <v>30395</v>
      </c>
      <c r="E42" s="320" t="s">
        <v>29837</v>
      </c>
      <c r="F42" s="320" t="s">
        <v>29875</v>
      </c>
      <c r="G42" s="326">
        <v>5</v>
      </c>
      <c r="H42" s="332" t="s">
        <v>29910</v>
      </c>
      <c r="I42" s="320" t="s">
        <v>30396</v>
      </c>
      <c r="J42" s="320" t="s">
        <v>30397</v>
      </c>
      <c r="K42" s="320" t="s">
        <v>30398</v>
      </c>
      <c r="L42" s="320"/>
      <c r="M42" s="320" t="s">
        <v>30399</v>
      </c>
      <c r="N42" s="328" t="s">
        <v>30400</v>
      </c>
      <c r="O42" s="328" t="s">
        <v>30401</v>
      </c>
      <c r="P42" s="329" t="s">
        <v>29882</v>
      </c>
      <c r="Q42" s="320" t="s">
        <v>30402</v>
      </c>
      <c r="R42" s="320" t="s">
        <v>30403</v>
      </c>
      <c r="S42" s="320"/>
      <c r="T42" s="320" t="s">
        <v>30404</v>
      </c>
      <c r="U42" s="328" t="s">
        <v>30405</v>
      </c>
      <c r="V42" s="328" t="s">
        <v>30406</v>
      </c>
      <c r="W42" s="329" t="s">
        <v>29888</v>
      </c>
      <c r="X42" s="320" t="s">
        <v>30407</v>
      </c>
      <c r="Y42" s="320" t="s">
        <v>30408</v>
      </c>
      <c r="Z42" s="320" t="s">
        <v>30409</v>
      </c>
      <c r="AA42" s="320" t="s">
        <v>30410</v>
      </c>
    </row>
    <row r="43" spans="1:27" ht="60" customHeight="1" x14ac:dyDescent="0.25">
      <c r="A43" s="324">
        <v>35</v>
      </c>
      <c r="B43" s="320" t="s">
        <v>18723</v>
      </c>
      <c r="C43" s="320" t="s">
        <v>943</v>
      </c>
      <c r="D43" s="325" t="s">
        <v>30411</v>
      </c>
      <c r="E43" s="320" t="s">
        <v>29837</v>
      </c>
      <c r="F43" s="320" t="s">
        <v>30027</v>
      </c>
      <c r="G43" s="326">
        <v>5</v>
      </c>
      <c r="H43" s="332" t="s">
        <v>29910</v>
      </c>
      <c r="I43" s="320" t="s">
        <v>30412</v>
      </c>
      <c r="J43" s="320" t="s">
        <v>30413</v>
      </c>
      <c r="K43" s="320" t="s">
        <v>30414</v>
      </c>
      <c r="L43" s="320"/>
      <c r="M43" s="320" t="s">
        <v>30415</v>
      </c>
      <c r="N43" s="328" t="s">
        <v>30416</v>
      </c>
      <c r="O43" s="328" t="s">
        <v>30417</v>
      </c>
      <c r="P43" s="329" t="s">
        <v>30034</v>
      </c>
      <c r="Q43" s="320" t="s">
        <v>30418</v>
      </c>
      <c r="R43" s="320" t="s">
        <v>30419</v>
      </c>
      <c r="S43" s="320"/>
      <c r="T43" s="320" t="s">
        <v>30420</v>
      </c>
      <c r="U43" s="328" t="s">
        <v>30421</v>
      </c>
      <c r="V43" s="328" t="s">
        <v>30422</v>
      </c>
      <c r="W43" s="329" t="s">
        <v>30040</v>
      </c>
      <c r="X43" s="320" t="s">
        <v>30423</v>
      </c>
      <c r="Y43" s="320" t="s">
        <v>30424</v>
      </c>
      <c r="Z43" s="320" t="s">
        <v>30425</v>
      </c>
      <c r="AA43" s="320" t="s">
        <v>30426</v>
      </c>
    </row>
    <row r="44" spans="1:27" ht="27.95" customHeight="1" x14ac:dyDescent="0.25">
      <c r="A44" s="319" t="s">
        <v>29816</v>
      </c>
      <c r="B44" s="319" t="s">
        <v>0</v>
      </c>
      <c r="C44" s="319" t="s">
        <v>29817</v>
      </c>
      <c r="D44" s="319" t="s">
        <v>1</v>
      </c>
      <c r="E44" s="319" t="s">
        <v>2</v>
      </c>
      <c r="F44" s="319" t="s">
        <v>29818</v>
      </c>
      <c r="G44" s="319" t="s">
        <v>29819</v>
      </c>
      <c r="H44" s="319" t="s">
        <v>29820</v>
      </c>
      <c r="I44" s="319" t="s">
        <v>29821</v>
      </c>
      <c r="J44" s="319" t="s">
        <v>29822</v>
      </c>
      <c r="K44" s="319" t="s">
        <v>29823</v>
      </c>
      <c r="L44" s="320"/>
      <c r="M44" s="321" t="s">
        <v>6</v>
      </c>
      <c r="N44" s="321" t="s">
        <v>29824</v>
      </c>
      <c r="O44" s="321" t="s">
        <v>29825</v>
      </c>
      <c r="P44" s="321" t="s">
        <v>29826</v>
      </c>
      <c r="Q44" s="321" t="s">
        <v>29827</v>
      </c>
      <c r="R44" s="321" t="s">
        <v>29828</v>
      </c>
      <c r="S44" s="320"/>
      <c r="T44" s="322" t="s">
        <v>8</v>
      </c>
      <c r="U44" s="322" t="s">
        <v>29829</v>
      </c>
      <c r="V44" s="322" t="s">
        <v>29830</v>
      </c>
      <c r="W44" s="322" t="s">
        <v>29831</v>
      </c>
      <c r="X44" s="322" t="s">
        <v>29832</v>
      </c>
      <c r="Y44" s="322" t="s">
        <v>29833</v>
      </c>
      <c r="Z44" s="322" t="s">
        <v>29834</v>
      </c>
      <c r="AA44" s="322" t="s">
        <v>29835</v>
      </c>
    </row>
    <row r="45" spans="1:27" ht="60" customHeight="1" x14ac:dyDescent="0.25">
      <c r="A45" s="324">
        <v>36</v>
      </c>
      <c r="B45" s="320" t="s">
        <v>18329</v>
      </c>
      <c r="C45" s="320" t="s">
        <v>440</v>
      </c>
      <c r="D45" s="325" t="s">
        <v>30427</v>
      </c>
      <c r="E45" s="320" t="s">
        <v>29837</v>
      </c>
      <c r="F45" s="320" t="s">
        <v>29927</v>
      </c>
      <c r="G45" s="326">
        <v>5</v>
      </c>
      <c r="H45" s="333" t="s">
        <v>29928</v>
      </c>
      <c r="I45" s="320" t="s">
        <v>30428</v>
      </c>
      <c r="J45" s="320" t="s">
        <v>30429</v>
      </c>
      <c r="K45" s="320" t="s">
        <v>30430</v>
      </c>
      <c r="L45" s="320"/>
      <c r="M45" s="320" t="s">
        <v>30431</v>
      </c>
      <c r="N45" s="328" t="s">
        <v>30432</v>
      </c>
      <c r="O45" s="328" t="s">
        <v>30433</v>
      </c>
      <c r="P45" s="329" t="s">
        <v>29935</v>
      </c>
      <c r="Q45" s="320" t="s">
        <v>30434</v>
      </c>
      <c r="R45" s="320" t="s">
        <v>30435</v>
      </c>
      <c r="S45" s="320"/>
      <c r="T45" s="320" t="s">
        <v>30436</v>
      </c>
      <c r="U45" s="328" t="s">
        <v>30437</v>
      </c>
      <c r="V45" s="328" t="s">
        <v>30438</v>
      </c>
      <c r="W45" s="329" t="s">
        <v>29941</v>
      </c>
      <c r="X45" s="320" t="s">
        <v>30439</v>
      </c>
      <c r="Y45" s="320" t="s">
        <v>30440</v>
      </c>
      <c r="Z45" s="320" t="s">
        <v>30441</v>
      </c>
      <c r="AA45" s="320" t="s">
        <v>30442</v>
      </c>
    </row>
    <row r="46" spans="1:27" ht="60" customHeight="1" x14ac:dyDescent="0.25">
      <c r="A46" s="324">
        <v>37</v>
      </c>
      <c r="B46" s="320" t="s">
        <v>18329</v>
      </c>
      <c r="C46" s="320" t="s">
        <v>440</v>
      </c>
      <c r="D46" s="325" t="s">
        <v>30443</v>
      </c>
      <c r="E46" s="320" t="s">
        <v>29837</v>
      </c>
      <c r="F46" s="320" t="s">
        <v>30027</v>
      </c>
      <c r="G46" s="326">
        <v>4</v>
      </c>
      <c r="H46" s="327" t="s">
        <v>29839</v>
      </c>
      <c r="I46" s="320" t="s">
        <v>30444</v>
      </c>
      <c r="J46" s="320" t="s">
        <v>30445</v>
      </c>
      <c r="K46" s="320" t="s">
        <v>30446</v>
      </c>
      <c r="L46" s="320"/>
      <c r="M46" s="320" t="s">
        <v>30447</v>
      </c>
      <c r="N46" s="328" t="s">
        <v>30448</v>
      </c>
      <c r="O46" s="328" t="s">
        <v>30449</v>
      </c>
      <c r="P46" s="329" t="s">
        <v>30034</v>
      </c>
      <c r="Q46" s="320" t="s">
        <v>30450</v>
      </c>
      <c r="R46" s="320" t="s">
        <v>30451</v>
      </c>
      <c r="S46" s="320"/>
      <c r="T46" s="320" t="s">
        <v>30452</v>
      </c>
      <c r="U46" s="328" t="s">
        <v>30453</v>
      </c>
      <c r="V46" s="328" t="s">
        <v>30454</v>
      </c>
      <c r="W46" s="329" t="s">
        <v>30040</v>
      </c>
      <c r="X46" s="320" t="s">
        <v>30455</v>
      </c>
      <c r="Y46" s="320" t="s">
        <v>30456</v>
      </c>
      <c r="Z46" s="320" t="s">
        <v>30457</v>
      </c>
      <c r="AA46" s="320" t="s">
        <v>30458</v>
      </c>
    </row>
    <row r="47" spans="1:27" ht="27.95" customHeight="1" x14ac:dyDescent="0.25">
      <c r="A47" s="319" t="s">
        <v>29816</v>
      </c>
      <c r="B47" s="319" t="s">
        <v>0</v>
      </c>
      <c r="C47" s="319" t="s">
        <v>29817</v>
      </c>
      <c r="D47" s="319" t="s">
        <v>1</v>
      </c>
      <c r="E47" s="319" t="s">
        <v>2</v>
      </c>
      <c r="F47" s="319" t="s">
        <v>29818</v>
      </c>
      <c r="G47" s="319" t="s">
        <v>29819</v>
      </c>
      <c r="H47" s="319" t="s">
        <v>29820</v>
      </c>
      <c r="I47" s="319" t="s">
        <v>29821</v>
      </c>
      <c r="J47" s="319" t="s">
        <v>29822</v>
      </c>
      <c r="K47" s="319" t="s">
        <v>29823</v>
      </c>
      <c r="L47" s="320"/>
      <c r="M47" s="321" t="s">
        <v>6</v>
      </c>
      <c r="N47" s="321" t="s">
        <v>29824</v>
      </c>
      <c r="O47" s="321" t="s">
        <v>29825</v>
      </c>
      <c r="P47" s="321" t="s">
        <v>29826</v>
      </c>
      <c r="Q47" s="321" t="s">
        <v>29827</v>
      </c>
      <c r="R47" s="321" t="s">
        <v>29828</v>
      </c>
      <c r="S47" s="320"/>
      <c r="T47" s="322" t="s">
        <v>8</v>
      </c>
      <c r="U47" s="322" t="s">
        <v>29829</v>
      </c>
      <c r="V47" s="322" t="s">
        <v>29830</v>
      </c>
      <c r="W47" s="322" t="s">
        <v>29831</v>
      </c>
      <c r="X47" s="322" t="s">
        <v>29832</v>
      </c>
      <c r="Y47" s="322" t="s">
        <v>29833</v>
      </c>
      <c r="Z47" s="322" t="s">
        <v>29834</v>
      </c>
      <c r="AA47" s="322" t="s">
        <v>29835</v>
      </c>
    </row>
    <row r="48" spans="1:27" ht="60" customHeight="1" x14ac:dyDescent="0.25">
      <c r="A48" s="324">
        <v>38</v>
      </c>
      <c r="B48" s="320" t="s">
        <v>30459</v>
      </c>
      <c r="C48" s="320" t="s">
        <v>30460</v>
      </c>
      <c r="D48" s="325" t="s">
        <v>30461</v>
      </c>
      <c r="E48" s="320" t="s">
        <v>29837</v>
      </c>
      <c r="F48" s="320" t="s">
        <v>29927</v>
      </c>
      <c r="G48" s="326">
        <v>5</v>
      </c>
      <c r="H48" s="333" t="s">
        <v>29928</v>
      </c>
      <c r="I48" s="320" t="s">
        <v>30462</v>
      </c>
      <c r="J48" s="320" t="s">
        <v>30463</v>
      </c>
      <c r="K48" s="320" t="s">
        <v>30464</v>
      </c>
      <c r="L48" s="320"/>
      <c r="M48" s="320" t="s">
        <v>30465</v>
      </c>
      <c r="N48" s="328" t="s">
        <v>30466</v>
      </c>
      <c r="O48" s="328" t="s">
        <v>30467</v>
      </c>
      <c r="P48" s="329" t="s">
        <v>29935</v>
      </c>
      <c r="Q48" s="320" t="s">
        <v>30468</v>
      </c>
      <c r="R48" s="320" t="s">
        <v>30469</v>
      </c>
      <c r="S48" s="320"/>
      <c r="T48" s="320" t="s">
        <v>30470</v>
      </c>
      <c r="U48" s="328" t="s">
        <v>30471</v>
      </c>
      <c r="V48" s="328" t="s">
        <v>30472</v>
      </c>
      <c r="W48" s="329" t="s">
        <v>29941</v>
      </c>
      <c r="X48" s="320" t="s">
        <v>30473</v>
      </c>
      <c r="Y48" s="320" t="s">
        <v>30474</v>
      </c>
      <c r="Z48" s="320" t="s">
        <v>30475</v>
      </c>
      <c r="AA48" s="320" t="s">
        <v>30476</v>
      </c>
    </row>
    <row r="49" spans="1:27" ht="60" customHeight="1" x14ac:dyDescent="0.25">
      <c r="A49" s="324">
        <v>39</v>
      </c>
      <c r="B49" s="320" t="s">
        <v>30459</v>
      </c>
      <c r="C49" s="320" t="s">
        <v>30477</v>
      </c>
      <c r="D49" s="325" t="s">
        <v>30478</v>
      </c>
      <c r="E49" s="320" t="s">
        <v>29837</v>
      </c>
      <c r="F49" s="320" t="s">
        <v>29838</v>
      </c>
      <c r="G49" s="326">
        <v>5</v>
      </c>
      <c r="H49" s="332" t="s">
        <v>29910</v>
      </c>
      <c r="I49" s="320" t="s">
        <v>30479</v>
      </c>
      <c r="J49" s="320" t="s">
        <v>30480</v>
      </c>
      <c r="K49" s="320" t="s">
        <v>30481</v>
      </c>
      <c r="L49" s="320"/>
      <c r="M49" s="320" t="s">
        <v>30482</v>
      </c>
      <c r="N49" s="328" t="s">
        <v>30483</v>
      </c>
      <c r="O49" s="328" t="s">
        <v>30484</v>
      </c>
      <c r="P49" s="329" t="s">
        <v>30485</v>
      </c>
      <c r="Q49" s="320" t="s">
        <v>30486</v>
      </c>
      <c r="R49" s="320" t="s">
        <v>30487</v>
      </c>
      <c r="S49" s="320"/>
      <c r="T49" s="320" t="s">
        <v>30488</v>
      </c>
      <c r="U49" s="328" t="s">
        <v>30489</v>
      </c>
      <c r="V49" s="328" t="s">
        <v>30490</v>
      </c>
      <c r="W49" s="329" t="s">
        <v>30491</v>
      </c>
      <c r="X49" s="320" t="s">
        <v>30492</v>
      </c>
      <c r="Y49" s="320" t="s">
        <v>30493</v>
      </c>
      <c r="Z49" s="320" t="s">
        <v>30494</v>
      </c>
      <c r="AA49" s="320" t="s">
        <v>30495</v>
      </c>
    </row>
    <row r="50" spans="1:27" ht="27.95" customHeight="1" x14ac:dyDescent="0.25">
      <c r="A50" s="319" t="s">
        <v>29816</v>
      </c>
      <c r="B50" s="319" t="s">
        <v>0</v>
      </c>
      <c r="C50" s="319" t="s">
        <v>29817</v>
      </c>
      <c r="D50" s="319" t="s">
        <v>1</v>
      </c>
      <c r="E50" s="319" t="s">
        <v>2</v>
      </c>
      <c r="F50" s="319" t="s">
        <v>29818</v>
      </c>
      <c r="G50" s="319" t="s">
        <v>29819</v>
      </c>
      <c r="H50" s="319" t="s">
        <v>29820</v>
      </c>
      <c r="I50" s="319" t="s">
        <v>29821</v>
      </c>
      <c r="J50" s="319" t="s">
        <v>29822</v>
      </c>
      <c r="K50" s="319" t="s">
        <v>29823</v>
      </c>
      <c r="L50" s="320"/>
      <c r="M50" s="321" t="s">
        <v>6</v>
      </c>
      <c r="N50" s="321" t="s">
        <v>29824</v>
      </c>
      <c r="O50" s="321" t="s">
        <v>29825</v>
      </c>
      <c r="P50" s="321" t="s">
        <v>29826</v>
      </c>
      <c r="Q50" s="321" t="s">
        <v>29827</v>
      </c>
      <c r="R50" s="321" t="s">
        <v>29828</v>
      </c>
      <c r="S50" s="320"/>
      <c r="T50" s="322" t="s">
        <v>8</v>
      </c>
      <c r="U50" s="322" t="s">
        <v>29829</v>
      </c>
      <c r="V50" s="322" t="s">
        <v>29830</v>
      </c>
      <c r="W50" s="322" t="s">
        <v>29831</v>
      </c>
      <c r="X50" s="322" t="s">
        <v>29832</v>
      </c>
      <c r="Y50" s="322" t="s">
        <v>29833</v>
      </c>
      <c r="Z50" s="322" t="s">
        <v>29834</v>
      </c>
      <c r="AA50" s="322" t="s">
        <v>29835</v>
      </c>
    </row>
    <row r="51" spans="1:27" ht="60" customHeight="1" x14ac:dyDescent="0.25">
      <c r="A51" s="324">
        <v>40</v>
      </c>
      <c r="B51" s="320" t="s">
        <v>30496</v>
      </c>
      <c r="C51" s="320" t="s">
        <v>30497</v>
      </c>
      <c r="D51" s="325" t="s">
        <v>30498</v>
      </c>
      <c r="E51" s="320" t="s">
        <v>29837</v>
      </c>
      <c r="F51" s="320" t="s">
        <v>29838</v>
      </c>
      <c r="G51" s="326">
        <v>4</v>
      </c>
      <c r="H51" s="327" t="s">
        <v>29839</v>
      </c>
      <c r="I51" s="320" t="s">
        <v>30499</v>
      </c>
      <c r="J51" s="320" t="s">
        <v>30500</v>
      </c>
      <c r="K51" s="320" t="s">
        <v>30501</v>
      </c>
      <c r="L51" s="320"/>
      <c r="M51" s="320" t="s">
        <v>30502</v>
      </c>
      <c r="N51" s="328" t="s">
        <v>30503</v>
      </c>
      <c r="O51" s="328" t="s">
        <v>30504</v>
      </c>
      <c r="P51" s="329" t="s">
        <v>30505</v>
      </c>
      <c r="Q51" s="320" t="s">
        <v>30506</v>
      </c>
      <c r="R51" s="320" t="s">
        <v>30507</v>
      </c>
      <c r="S51" s="320"/>
      <c r="T51" s="320" t="s">
        <v>30508</v>
      </c>
      <c r="U51" s="328" t="s">
        <v>30509</v>
      </c>
      <c r="V51" s="328" t="s">
        <v>30510</v>
      </c>
      <c r="W51" s="329" t="s">
        <v>30511</v>
      </c>
      <c r="X51" s="320" t="s">
        <v>30512</v>
      </c>
      <c r="Y51" s="320" t="s">
        <v>30513</v>
      </c>
      <c r="Z51" s="320" t="s">
        <v>30514</v>
      </c>
      <c r="AA51" s="320" t="s">
        <v>30515</v>
      </c>
    </row>
    <row r="52" spans="1:27" ht="60" customHeight="1" x14ac:dyDescent="0.25">
      <c r="A52" s="324">
        <v>41</v>
      </c>
      <c r="B52" s="320" t="s">
        <v>30496</v>
      </c>
      <c r="C52" s="320" t="s">
        <v>30497</v>
      </c>
      <c r="D52" s="325" t="s">
        <v>30516</v>
      </c>
      <c r="E52" s="320" t="s">
        <v>29837</v>
      </c>
      <c r="F52" s="320" t="s">
        <v>29875</v>
      </c>
      <c r="G52" s="326">
        <v>4</v>
      </c>
      <c r="H52" s="327" t="s">
        <v>29839</v>
      </c>
      <c r="I52" s="320" t="s">
        <v>30517</v>
      </c>
      <c r="J52" s="320" t="s">
        <v>30518</v>
      </c>
      <c r="K52" s="320" t="s">
        <v>30519</v>
      </c>
      <c r="L52" s="320"/>
      <c r="M52" s="320" t="s">
        <v>30520</v>
      </c>
      <c r="N52" s="328" t="s">
        <v>30521</v>
      </c>
      <c r="O52" s="328" t="s">
        <v>30522</v>
      </c>
      <c r="P52" s="329" t="s">
        <v>29882</v>
      </c>
      <c r="Q52" s="320" t="s">
        <v>30523</v>
      </c>
      <c r="R52" s="320" t="s">
        <v>30524</v>
      </c>
      <c r="S52" s="320"/>
      <c r="T52" s="320" t="s">
        <v>30525</v>
      </c>
      <c r="U52" s="328" t="s">
        <v>30526</v>
      </c>
      <c r="V52" s="328" t="s">
        <v>30527</v>
      </c>
      <c r="W52" s="329" t="s">
        <v>29888</v>
      </c>
      <c r="X52" s="320" t="s">
        <v>30528</v>
      </c>
      <c r="Y52" s="320" t="s">
        <v>30529</v>
      </c>
      <c r="Z52" s="320" t="s">
        <v>30530</v>
      </c>
      <c r="AA52" s="320" t="s">
        <v>30531</v>
      </c>
    </row>
    <row r="53" spans="1:27" ht="27.95" customHeight="1" x14ac:dyDescent="0.25">
      <c r="A53" s="319" t="s">
        <v>29816</v>
      </c>
      <c r="B53" s="319" t="s">
        <v>0</v>
      </c>
      <c r="C53" s="319" t="s">
        <v>29817</v>
      </c>
      <c r="D53" s="319" t="s">
        <v>1</v>
      </c>
      <c r="E53" s="319" t="s">
        <v>2</v>
      </c>
      <c r="F53" s="319" t="s">
        <v>29818</v>
      </c>
      <c r="G53" s="319" t="s">
        <v>29819</v>
      </c>
      <c r="H53" s="319" t="s">
        <v>29820</v>
      </c>
      <c r="I53" s="319" t="s">
        <v>29821</v>
      </c>
      <c r="J53" s="319" t="s">
        <v>29822</v>
      </c>
      <c r="K53" s="319" t="s">
        <v>29823</v>
      </c>
      <c r="L53" s="320"/>
      <c r="M53" s="321" t="s">
        <v>6</v>
      </c>
      <c r="N53" s="321" t="s">
        <v>29824</v>
      </c>
      <c r="O53" s="321" t="s">
        <v>29825</v>
      </c>
      <c r="P53" s="321" t="s">
        <v>29826</v>
      </c>
      <c r="Q53" s="321" t="s">
        <v>29827</v>
      </c>
      <c r="R53" s="321" t="s">
        <v>29828</v>
      </c>
      <c r="S53" s="320"/>
      <c r="T53" s="322" t="s">
        <v>8</v>
      </c>
      <c r="U53" s="322" t="s">
        <v>29829</v>
      </c>
      <c r="V53" s="322" t="s">
        <v>29830</v>
      </c>
      <c r="W53" s="322" t="s">
        <v>29831</v>
      </c>
      <c r="X53" s="322" t="s">
        <v>29832</v>
      </c>
      <c r="Y53" s="322" t="s">
        <v>29833</v>
      </c>
      <c r="Z53" s="322" t="s">
        <v>29834</v>
      </c>
      <c r="AA53" s="322" t="s">
        <v>29835</v>
      </c>
    </row>
    <row r="54" spans="1:27" ht="60" customHeight="1" x14ac:dyDescent="0.25">
      <c r="A54" s="324">
        <v>42</v>
      </c>
      <c r="B54" s="320" t="s">
        <v>20268</v>
      </c>
      <c r="C54" s="320" t="s">
        <v>30532</v>
      </c>
      <c r="D54" s="325" t="s">
        <v>30533</v>
      </c>
      <c r="E54" s="320" t="s">
        <v>29837</v>
      </c>
      <c r="F54" s="320" t="s">
        <v>29927</v>
      </c>
      <c r="G54" s="326">
        <v>5</v>
      </c>
      <c r="H54" s="333" t="s">
        <v>29928</v>
      </c>
      <c r="I54" s="320" t="s">
        <v>30534</v>
      </c>
      <c r="J54" s="320" t="s">
        <v>30535</v>
      </c>
      <c r="K54" s="320" t="s">
        <v>30536</v>
      </c>
      <c r="L54" s="320"/>
      <c r="M54" s="320" t="s">
        <v>30537</v>
      </c>
      <c r="N54" s="328" t="s">
        <v>30538</v>
      </c>
      <c r="O54" s="328" t="s">
        <v>30539</v>
      </c>
      <c r="P54" s="329" t="s">
        <v>29935</v>
      </c>
      <c r="Q54" s="320" t="s">
        <v>30540</v>
      </c>
      <c r="R54" s="320" t="s">
        <v>30541</v>
      </c>
      <c r="S54" s="320"/>
      <c r="T54" s="320" t="s">
        <v>30542</v>
      </c>
      <c r="U54" s="328" t="s">
        <v>30543</v>
      </c>
      <c r="V54" s="328" t="s">
        <v>30544</v>
      </c>
      <c r="W54" s="329" t="s">
        <v>29941</v>
      </c>
      <c r="X54" s="320" t="s">
        <v>30545</v>
      </c>
      <c r="Y54" s="320" t="s">
        <v>30546</v>
      </c>
      <c r="Z54" s="320" t="s">
        <v>30547</v>
      </c>
      <c r="AA54" s="320" t="s">
        <v>30548</v>
      </c>
    </row>
    <row r="55" spans="1:27" ht="60" customHeight="1" x14ac:dyDescent="0.25">
      <c r="A55" s="324">
        <v>43</v>
      </c>
      <c r="B55" s="320" t="s">
        <v>20268</v>
      </c>
      <c r="C55" s="320" t="s">
        <v>387</v>
      </c>
      <c r="D55" s="325" t="s">
        <v>30549</v>
      </c>
      <c r="E55" s="320" t="s">
        <v>29837</v>
      </c>
      <c r="F55" s="320" t="s">
        <v>29875</v>
      </c>
      <c r="G55" s="326">
        <v>5</v>
      </c>
      <c r="H55" s="332" t="s">
        <v>29910</v>
      </c>
      <c r="I55" s="320" t="s">
        <v>30550</v>
      </c>
      <c r="J55" s="320" t="s">
        <v>30551</v>
      </c>
      <c r="K55" s="320" t="s">
        <v>30552</v>
      </c>
      <c r="L55" s="320"/>
      <c r="M55" s="320" t="s">
        <v>30553</v>
      </c>
      <c r="N55" s="328" t="s">
        <v>30554</v>
      </c>
      <c r="O55" s="328" t="s">
        <v>30555</v>
      </c>
      <c r="P55" s="329" t="s">
        <v>29882</v>
      </c>
      <c r="Q55" s="320" t="s">
        <v>30556</v>
      </c>
      <c r="R55" s="320" t="s">
        <v>30557</v>
      </c>
      <c r="S55" s="320"/>
      <c r="T55" s="320" t="s">
        <v>30558</v>
      </c>
      <c r="U55" s="328" t="s">
        <v>30559</v>
      </c>
      <c r="V55" s="328" t="s">
        <v>30560</v>
      </c>
      <c r="W55" s="329" t="s">
        <v>29888</v>
      </c>
      <c r="X55" s="320" t="s">
        <v>30561</v>
      </c>
      <c r="Y55" s="320" t="s">
        <v>30562</v>
      </c>
      <c r="Z55" s="320" t="s">
        <v>30563</v>
      </c>
      <c r="AA55" s="320" t="s">
        <v>30564</v>
      </c>
    </row>
    <row r="56" spans="1:27" ht="60" customHeight="1" x14ac:dyDescent="0.25">
      <c r="A56" s="324">
        <v>44</v>
      </c>
      <c r="B56" s="320" t="s">
        <v>20268</v>
      </c>
      <c r="C56" s="320" t="s">
        <v>387</v>
      </c>
      <c r="D56" s="325" t="s">
        <v>30565</v>
      </c>
      <c r="E56" s="320" t="s">
        <v>29837</v>
      </c>
      <c r="F56" s="320" t="s">
        <v>29838</v>
      </c>
      <c r="G56" s="326">
        <v>4</v>
      </c>
      <c r="H56" s="327" t="s">
        <v>29839</v>
      </c>
      <c r="I56" s="320" t="s">
        <v>30566</v>
      </c>
      <c r="J56" s="320" t="s">
        <v>30567</v>
      </c>
      <c r="K56" s="320" t="s">
        <v>30568</v>
      </c>
      <c r="L56" s="320"/>
      <c r="M56" s="320" t="s">
        <v>30569</v>
      </c>
      <c r="N56" s="328" t="s">
        <v>30570</v>
      </c>
      <c r="O56" s="328" t="s">
        <v>30571</v>
      </c>
      <c r="P56" s="329" t="s">
        <v>30572</v>
      </c>
      <c r="Q56" s="320" t="s">
        <v>30573</v>
      </c>
      <c r="R56" s="320" t="s">
        <v>30574</v>
      </c>
      <c r="S56" s="320"/>
      <c r="T56" s="320" t="s">
        <v>30575</v>
      </c>
      <c r="U56" s="328" t="s">
        <v>30576</v>
      </c>
      <c r="V56" s="328" t="s">
        <v>30577</v>
      </c>
      <c r="W56" s="329" t="s">
        <v>30578</v>
      </c>
      <c r="X56" s="320" t="s">
        <v>30579</v>
      </c>
      <c r="Y56" s="320" t="s">
        <v>30580</v>
      </c>
      <c r="Z56" s="320" t="s">
        <v>30581</v>
      </c>
      <c r="AA56" s="320" t="s">
        <v>30582</v>
      </c>
    </row>
  </sheetData>
  <mergeCells count="1">
    <mergeCell ref="A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5F67C-62F1-422B-8170-A2BE256CAD0E}">
  <dimension ref="A2:U317"/>
  <sheetViews>
    <sheetView zoomScaleNormal="100" workbookViewId="0">
      <selection activeCell="A2" sqref="A2:XFD2"/>
    </sheetView>
  </sheetViews>
  <sheetFormatPr baseColWidth="10" defaultColWidth="10.28515625" defaultRowHeight="15" x14ac:dyDescent="0.25"/>
  <cols>
    <col min="1" max="1" width="9.140625" style="323" customWidth="1"/>
    <col min="2" max="2" width="32" style="323" customWidth="1"/>
    <col min="3" max="3" width="22.85546875" style="323" customWidth="1"/>
    <col min="4" max="4" width="20.5703125" style="323" customWidth="1"/>
    <col min="5" max="5" width="10.28515625" style="323" customWidth="1"/>
    <col min="6" max="6" width="16" style="323" customWidth="1"/>
    <col min="7" max="9" width="80.7109375" style="323" customWidth="1"/>
    <col min="10" max="10" width="11.140625" style="323" customWidth="1"/>
    <col min="11" max="12" width="92.140625" style="323" customWidth="1"/>
    <col min="13" max="13" width="33.85546875" style="323" bestFit="1" customWidth="1"/>
    <col min="14" max="15" width="57.85546875" style="323" customWidth="1"/>
    <col min="16" max="16" width="12.28515625" style="323" customWidth="1"/>
    <col min="17" max="18" width="92.140625" style="323" customWidth="1"/>
    <col min="19" max="19" width="34.28515625" style="323" customWidth="1"/>
    <col min="20" max="21" width="57.85546875" style="323" customWidth="1"/>
    <col min="22" max="16384" width="10.28515625" style="323"/>
  </cols>
  <sheetData>
    <row r="2" spans="1:21" ht="28.5" x14ac:dyDescent="0.25">
      <c r="A2" s="491" t="s">
        <v>39611</v>
      </c>
      <c r="B2" s="491"/>
      <c r="C2" s="491"/>
      <c r="D2" s="491"/>
      <c r="E2" s="491"/>
      <c r="F2" s="491"/>
      <c r="G2" s="491"/>
      <c r="H2" s="491"/>
      <c r="I2" s="491"/>
    </row>
    <row r="3" spans="1:21" ht="27.95" customHeight="1" x14ac:dyDescent="0.25">
      <c r="A3" s="337" t="s">
        <v>29816</v>
      </c>
      <c r="B3" s="338" t="s">
        <v>0</v>
      </c>
      <c r="C3" s="338" t="s">
        <v>30583</v>
      </c>
      <c r="D3" s="338" t="s">
        <v>2</v>
      </c>
      <c r="E3" s="338" t="s">
        <v>29819</v>
      </c>
      <c r="F3" s="338" t="s">
        <v>29820</v>
      </c>
      <c r="G3" s="338" t="s">
        <v>29821</v>
      </c>
      <c r="H3" s="338" t="s">
        <v>29822</v>
      </c>
      <c r="I3" s="338" t="s">
        <v>29823</v>
      </c>
      <c r="J3" s="320"/>
      <c r="K3" s="339" t="s">
        <v>6</v>
      </c>
      <c r="L3" s="339" t="s">
        <v>29824</v>
      </c>
      <c r="M3" s="339" t="s">
        <v>29825</v>
      </c>
      <c r="N3" s="339" t="s">
        <v>29826</v>
      </c>
      <c r="O3" s="339" t="s">
        <v>29827</v>
      </c>
      <c r="P3" s="320"/>
      <c r="Q3" s="340" t="s">
        <v>8</v>
      </c>
      <c r="R3" s="340" t="s">
        <v>29829</v>
      </c>
      <c r="S3" s="340" t="s">
        <v>29830</v>
      </c>
      <c r="T3" s="340" t="s">
        <v>29831</v>
      </c>
      <c r="U3" s="340" t="s">
        <v>29832</v>
      </c>
    </row>
    <row r="4" spans="1:21" ht="72" customHeight="1" x14ac:dyDescent="0.25">
      <c r="A4" s="341">
        <v>1</v>
      </c>
      <c r="B4" s="342" t="s">
        <v>10</v>
      </c>
      <c r="C4" s="343" t="s">
        <v>30584</v>
      </c>
      <c r="D4" s="342" t="s">
        <v>29837</v>
      </c>
      <c r="E4" s="326">
        <v>5</v>
      </c>
      <c r="F4" s="333" t="s">
        <v>29928</v>
      </c>
      <c r="G4" s="320" t="s">
        <v>30585</v>
      </c>
      <c r="H4" s="320" t="s">
        <v>30586</v>
      </c>
      <c r="I4" s="320" t="s">
        <v>30587</v>
      </c>
      <c r="J4" s="320"/>
      <c r="K4" s="320" t="s">
        <v>30588</v>
      </c>
      <c r="L4" s="320" t="s">
        <v>30589</v>
      </c>
      <c r="M4" s="320" t="s">
        <v>30590</v>
      </c>
      <c r="N4" s="320" t="s">
        <v>30591</v>
      </c>
      <c r="O4" s="320" t="s">
        <v>30592</v>
      </c>
      <c r="P4" s="320"/>
      <c r="Q4" s="320" t="s">
        <v>30593</v>
      </c>
      <c r="R4" s="320" t="s">
        <v>30594</v>
      </c>
      <c r="S4" s="320" t="s">
        <v>30595</v>
      </c>
      <c r="T4" s="320" t="s">
        <v>30596</v>
      </c>
      <c r="U4" s="344" t="s">
        <v>30597</v>
      </c>
    </row>
    <row r="5" spans="1:21" ht="72" customHeight="1" x14ac:dyDescent="0.25">
      <c r="A5" s="341">
        <v>2</v>
      </c>
      <c r="B5" s="342" t="s">
        <v>10</v>
      </c>
      <c r="C5" s="343" t="s">
        <v>30598</v>
      </c>
      <c r="D5" s="342" t="s">
        <v>30599</v>
      </c>
      <c r="E5" s="326">
        <v>5</v>
      </c>
      <c r="F5" s="333" t="s">
        <v>29928</v>
      </c>
      <c r="G5" s="320" t="s">
        <v>30600</v>
      </c>
      <c r="H5" s="320" t="s">
        <v>30601</v>
      </c>
      <c r="I5" s="320" t="s">
        <v>30602</v>
      </c>
      <c r="J5" s="320"/>
      <c r="K5" s="320" t="s">
        <v>30603</v>
      </c>
      <c r="L5" s="320" t="s">
        <v>30604</v>
      </c>
      <c r="M5" s="320" t="s">
        <v>30605</v>
      </c>
      <c r="N5" s="320" t="s">
        <v>30606</v>
      </c>
      <c r="O5" s="320" t="s">
        <v>30607</v>
      </c>
      <c r="P5" s="320"/>
      <c r="Q5" s="320" t="s">
        <v>30608</v>
      </c>
      <c r="R5" s="320" t="s">
        <v>30609</v>
      </c>
      <c r="S5" s="320" t="s">
        <v>30610</v>
      </c>
      <c r="T5" s="320" t="s">
        <v>30611</v>
      </c>
      <c r="U5" s="344" t="s">
        <v>30612</v>
      </c>
    </row>
    <row r="6" spans="1:21" ht="72" customHeight="1" x14ac:dyDescent="0.25">
      <c r="A6" s="341">
        <v>3</v>
      </c>
      <c r="B6" s="342" t="s">
        <v>10</v>
      </c>
      <c r="C6" s="343" t="s">
        <v>30613</v>
      </c>
      <c r="D6" s="342" t="s">
        <v>30614</v>
      </c>
      <c r="E6" s="326">
        <v>5</v>
      </c>
      <c r="F6" s="333" t="s">
        <v>29928</v>
      </c>
      <c r="G6" s="320" t="s">
        <v>30615</v>
      </c>
      <c r="H6" s="320" t="s">
        <v>30616</v>
      </c>
      <c r="I6" s="320" t="s">
        <v>30617</v>
      </c>
      <c r="J6" s="320"/>
      <c r="K6" s="320" t="s">
        <v>30618</v>
      </c>
      <c r="L6" s="320" t="s">
        <v>30619</v>
      </c>
      <c r="M6" s="320" t="s">
        <v>30620</v>
      </c>
      <c r="N6" s="320" t="s">
        <v>30621</v>
      </c>
      <c r="O6" s="320" t="s">
        <v>30622</v>
      </c>
      <c r="P6" s="320"/>
      <c r="Q6" s="320" t="s">
        <v>30623</v>
      </c>
      <c r="R6" s="320" t="s">
        <v>30624</v>
      </c>
      <c r="S6" s="320" t="s">
        <v>30625</v>
      </c>
      <c r="T6" s="320" t="s">
        <v>30626</v>
      </c>
      <c r="U6" s="344" t="s">
        <v>30627</v>
      </c>
    </row>
    <row r="7" spans="1:21" ht="72" customHeight="1" x14ac:dyDescent="0.25">
      <c r="A7" s="341">
        <v>4</v>
      </c>
      <c r="B7" s="342" t="s">
        <v>10</v>
      </c>
      <c r="C7" s="343" t="s">
        <v>30477</v>
      </c>
      <c r="D7" s="342" t="s">
        <v>30628</v>
      </c>
      <c r="E7" s="326">
        <v>4</v>
      </c>
      <c r="F7" s="327" t="s">
        <v>29839</v>
      </c>
      <c r="G7" s="320" t="s">
        <v>30629</v>
      </c>
      <c r="H7" s="320" t="s">
        <v>30630</v>
      </c>
      <c r="I7" s="320" t="s">
        <v>30631</v>
      </c>
      <c r="J7" s="320"/>
      <c r="K7" s="320" t="s">
        <v>30632</v>
      </c>
      <c r="L7" s="320" t="s">
        <v>30633</v>
      </c>
      <c r="M7" s="320" t="s">
        <v>30634</v>
      </c>
      <c r="N7" s="320" t="s">
        <v>30635</v>
      </c>
      <c r="O7" s="320" t="s">
        <v>30636</v>
      </c>
      <c r="P7" s="320"/>
      <c r="Q7" s="320" t="s">
        <v>30637</v>
      </c>
      <c r="R7" s="320" t="s">
        <v>30638</v>
      </c>
      <c r="S7" s="320" t="s">
        <v>30639</v>
      </c>
      <c r="T7" s="320" t="s">
        <v>30640</v>
      </c>
      <c r="U7" s="344" t="s">
        <v>30641</v>
      </c>
    </row>
    <row r="8" spans="1:21" ht="72" customHeight="1" x14ac:dyDescent="0.25">
      <c r="A8" s="341">
        <v>5</v>
      </c>
      <c r="B8" s="342" t="s">
        <v>10</v>
      </c>
      <c r="C8" s="343" t="s">
        <v>30642</v>
      </c>
      <c r="D8" s="342" t="s">
        <v>30643</v>
      </c>
      <c r="E8" s="326">
        <v>5</v>
      </c>
      <c r="F8" s="333" t="s">
        <v>29928</v>
      </c>
      <c r="G8" s="320" t="s">
        <v>30644</v>
      </c>
      <c r="H8" s="320" t="s">
        <v>30645</v>
      </c>
      <c r="I8" s="320" t="s">
        <v>30646</v>
      </c>
      <c r="J8" s="320"/>
      <c r="K8" s="320" t="s">
        <v>30647</v>
      </c>
      <c r="L8" s="320" t="s">
        <v>30648</v>
      </c>
      <c r="M8" s="320" t="s">
        <v>30649</v>
      </c>
      <c r="N8" s="320" t="s">
        <v>30650</v>
      </c>
      <c r="O8" s="320" t="s">
        <v>30651</v>
      </c>
      <c r="P8" s="320"/>
      <c r="Q8" s="320" t="s">
        <v>30652</v>
      </c>
      <c r="R8" s="320" t="s">
        <v>30653</v>
      </c>
      <c r="S8" s="320" t="s">
        <v>30654</v>
      </c>
      <c r="T8" s="320" t="s">
        <v>30655</v>
      </c>
      <c r="U8" s="344" t="s">
        <v>30656</v>
      </c>
    </row>
    <row r="9" spans="1:21" ht="72" customHeight="1" x14ac:dyDescent="0.25">
      <c r="A9" s="341">
        <v>6</v>
      </c>
      <c r="B9" s="342" t="s">
        <v>10</v>
      </c>
      <c r="C9" s="343" t="s">
        <v>30657</v>
      </c>
      <c r="D9" s="342" t="s">
        <v>30658</v>
      </c>
      <c r="E9" s="326">
        <v>5</v>
      </c>
      <c r="F9" s="333" t="s">
        <v>29928</v>
      </c>
      <c r="G9" s="320" t="s">
        <v>30659</v>
      </c>
      <c r="H9" s="320" t="s">
        <v>30660</v>
      </c>
      <c r="I9" s="320" t="s">
        <v>30661</v>
      </c>
      <c r="J9" s="320"/>
      <c r="K9" s="320" t="s">
        <v>30662</v>
      </c>
      <c r="L9" s="320" t="s">
        <v>30663</v>
      </c>
      <c r="M9" s="320" t="s">
        <v>30664</v>
      </c>
      <c r="N9" s="320" t="s">
        <v>30665</v>
      </c>
      <c r="O9" s="320" t="s">
        <v>30666</v>
      </c>
      <c r="P9" s="320"/>
      <c r="Q9" s="320" t="s">
        <v>30667</v>
      </c>
      <c r="R9" s="320" t="s">
        <v>30668</v>
      </c>
      <c r="S9" s="320" t="s">
        <v>30669</v>
      </c>
      <c r="T9" s="320" t="s">
        <v>30670</v>
      </c>
      <c r="U9" s="344" t="s">
        <v>30671</v>
      </c>
    </row>
    <row r="10" spans="1:21" ht="72" customHeight="1" x14ac:dyDescent="0.25">
      <c r="A10" s="341">
        <v>7</v>
      </c>
      <c r="B10" s="342" t="s">
        <v>10</v>
      </c>
      <c r="C10" s="343" t="s">
        <v>30672</v>
      </c>
      <c r="D10" s="342" t="s">
        <v>30673</v>
      </c>
      <c r="E10" s="326">
        <v>5</v>
      </c>
      <c r="F10" s="333" t="s">
        <v>29928</v>
      </c>
      <c r="G10" s="320" t="s">
        <v>30674</v>
      </c>
      <c r="H10" s="320" t="s">
        <v>30675</v>
      </c>
      <c r="I10" s="320" t="s">
        <v>30676</v>
      </c>
      <c r="J10" s="320"/>
      <c r="K10" s="320" t="s">
        <v>30677</v>
      </c>
      <c r="L10" s="320" t="s">
        <v>30678</v>
      </c>
      <c r="M10" s="320" t="s">
        <v>30679</v>
      </c>
      <c r="N10" s="320" t="s">
        <v>30680</v>
      </c>
      <c r="O10" s="320" t="s">
        <v>30681</v>
      </c>
      <c r="P10" s="320"/>
      <c r="Q10" s="320" t="s">
        <v>30682</v>
      </c>
      <c r="R10" s="320" t="s">
        <v>30683</v>
      </c>
      <c r="S10" s="320" t="s">
        <v>30684</v>
      </c>
      <c r="T10" s="320" t="s">
        <v>30685</v>
      </c>
      <c r="U10" s="344" t="s">
        <v>30686</v>
      </c>
    </row>
    <row r="11" spans="1:21" ht="72" customHeight="1" x14ac:dyDescent="0.25">
      <c r="A11" s="341">
        <v>8</v>
      </c>
      <c r="B11" s="342" t="s">
        <v>10</v>
      </c>
      <c r="C11" s="343" t="s">
        <v>30687</v>
      </c>
      <c r="D11" s="342" t="s">
        <v>30688</v>
      </c>
      <c r="E11" s="326">
        <v>4</v>
      </c>
      <c r="F11" s="327" t="s">
        <v>29839</v>
      </c>
      <c r="G11" s="320" t="s">
        <v>30689</v>
      </c>
      <c r="H11" s="320" t="s">
        <v>30690</v>
      </c>
      <c r="I11" s="320" t="s">
        <v>30691</v>
      </c>
      <c r="J11" s="320"/>
      <c r="K11" s="320" t="s">
        <v>30692</v>
      </c>
      <c r="L11" s="320" t="s">
        <v>30693</v>
      </c>
      <c r="M11" s="320" t="s">
        <v>30694</v>
      </c>
      <c r="N11" s="320" t="s">
        <v>30695</v>
      </c>
      <c r="O11" s="320" t="s">
        <v>30696</v>
      </c>
      <c r="P11" s="320"/>
      <c r="Q11" s="320" t="s">
        <v>30697</v>
      </c>
      <c r="R11" s="320" t="s">
        <v>30698</v>
      </c>
      <c r="S11" s="320" t="s">
        <v>30699</v>
      </c>
      <c r="T11" s="320" t="s">
        <v>30700</v>
      </c>
      <c r="U11" s="344" t="s">
        <v>30701</v>
      </c>
    </row>
    <row r="12" spans="1:21" ht="27.95" customHeight="1" x14ac:dyDescent="0.25">
      <c r="A12" s="337" t="s">
        <v>29816</v>
      </c>
      <c r="B12" s="338" t="s">
        <v>0</v>
      </c>
      <c r="C12" s="338" t="s">
        <v>30583</v>
      </c>
      <c r="D12" s="338" t="s">
        <v>2</v>
      </c>
      <c r="E12" s="338" t="s">
        <v>29819</v>
      </c>
      <c r="F12" s="338" t="s">
        <v>29820</v>
      </c>
      <c r="G12" s="338" t="s">
        <v>29821</v>
      </c>
      <c r="H12" s="338" t="s">
        <v>29822</v>
      </c>
      <c r="I12" s="338" t="s">
        <v>29823</v>
      </c>
      <c r="J12" s="320"/>
      <c r="K12" s="339" t="s">
        <v>6</v>
      </c>
      <c r="L12" s="339" t="s">
        <v>29824</v>
      </c>
      <c r="M12" s="339" t="s">
        <v>29825</v>
      </c>
      <c r="N12" s="339" t="s">
        <v>29826</v>
      </c>
      <c r="O12" s="339" t="s">
        <v>29827</v>
      </c>
      <c r="P12" s="320"/>
      <c r="Q12" s="340" t="s">
        <v>8</v>
      </c>
      <c r="R12" s="340" t="s">
        <v>29829</v>
      </c>
      <c r="S12" s="340" t="s">
        <v>29830</v>
      </c>
      <c r="T12" s="340" t="s">
        <v>29831</v>
      </c>
      <c r="U12" s="340" t="s">
        <v>29832</v>
      </c>
    </row>
    <row r="13" spans="1:21" ht="72" customHeight="1" x14ac:dyDescent="0.25">
      <c r="A13" s="341">
        <v>9</v>
      </c>
      <c r="B13" s="342" t="s">
        <v>680</v>
      </c>
      <c r="C13" s="343" t="s">
        <v>30584</v>
      </c>
      <c r="D13" s="342" t="s">
        <v>29837</v>
      </c>
      <c r="E13" s="326">
        <v>5</v>
      </c>
      <c r="F13" s="333" t="s">
        <v>29928</v>
      </c>
      <c r="G13" s="320" t="s">
        <v>30702</v>
      </c>
      <c r="H13" s="320" t="s">
        <v>30703</v>
      </c>
      <c r="I13" s="320" t="s">
        <v>30704</v>
      </c>
      <c r="J13" s="320"/>
      <c r="K13" s="320" t="s">
        <v>30705</v>
      </c>
      <c r="L13" s="320" t="s">
        <v>30706</v>
      </c>
      <c r="M13" s="320" t="s">
        <v>30590</v>
      </c>
      <c r="N13" s="320" t="s">
        <v>30707</v>
      </c>
      <c r="O13" s="320" t="s">
        <v>30592</v>
      </c>
      <c r="P13" s="320"/>
      <c r="Q13" s="320" t="s">
        <v>30708</v>
      </c>
      <c r="R13" s="320" t="s">
        <v>30709</v>
      </c>
      <c r="S13" s="320" t="s">
        <v>30595</v>
      </c>
      <c r="T13" s="320" t="s">
        <v>30710</v>
      </c>
      <c r="U13" s="344" t="s">
        <v>30597</v>
      </c>
    </row>
    <row r="14" spans="1:21" ht="72" customHeight="1" x14ac:dyDescent="0.25">
      <c r="A14" s="341">
        <v>10</v>
      </c>
      <c r="B14" s="342" t="s">
        <v>680</v>
      </c>
      <c r="C14" s="343" t="s">
        <v>30598</v>
      </c>
      <c r="D14" s="342" t="s">
        <v>30599</v>
      </c>
      <c r="E14" s="326">
        <v>5</v>
      </c>
      <c r="F14" s="333" t="s">
        <v>29928</v>
      </c>
      <c r="G14" s="320" t="s">
        <v>30711</v>
      </c>
      <c r="H14" s="320" t="s">
        <v>30712</v>
      </c>
      <c r="I14" s="320" t="s">
        <v>30713</v>
      </c>
      <c r="J14" s="320"/>
      <c r="K14" s="320" t="s">
        <v>30714</v>
      </c>
      <c r="L14" s="320" t="s">
        <v>30715</v>
      </c>
      <c r="M14" s="320" t="s">
        <v>30605</v>
      </c>
      <c r="N14" s="320" t="s">
        <v>30606</v>
      </c>
      <c r="O14" s="320" t="s">
        <v>30607</v>
      </c>
      <c r="P14" s="320"/>
      <c r="Q14" s="320" t="s">
        <v>30716</v>
      </c>
      <c r="R14" s="320" t="s">
        <v>30717</v>
      </c>
      <c r="S14" s="320" t="s">
        <v>30610</v>
      </c>
      <c r="T14" s="320" t="s">
        <v>30611</v>
      </c>
      <c r="U14" s="344" t="s">
        <v>30612</v>
      </c>
    </row>
    <row r="15" spans="1:21" ht="72" customHeight="1" x14ac:dyDescent="0.25">
      <c r="A15" s="341">
        <v>11</v>
      </c>
      <c r="B15" s="342" t="s">
        <v>680</v>
      </c>
      <c r="C15" s="343" t="s">
        <v>30613</v>
      </c>
      <c r="D15" s="342" t="s">
        <v>30614</v>
      </c>
      <c r="E15" s="326">
        <v>5</v>
      </c>
      <c r="F15" s="333" t="s">
        <v>29928</v>
      </c>
      <c r="G15" s="320" t="s">
        <v>30718</v>
      </c>
      <c r="H15" s="320" t="s">
        <v>30719</v>
      </c>
      <c r="I15" s="320" t="s">
        <v>30720</v>
      </c>
      <c r="J15" s="320"/>
      <c r="K15" s="320" t="s">
        <v>30721</v>
      </c>
      <c r="L15" s="320" t="s">
        <v>30722</v>
      </c>
      <c r="M15" s="320" t="s">
        <v>30620</v>
      </c>
      <c r="N15" s="320" t="s">
        <v>30723</v>
      </c>
      <c r="O15" s="320" t="s">
        <v>30622</v>
      </c>
      <c r="P15" s="320"/>
      <c r="Q15" s="320" t="s">
        <v>30724</v>
      </c>
      <c r="R15" s="320" t="s">
        <v>30725</v>
      </c>
      <c r="S15" s="320" t="s">
        <v>30625</v>
      </c>
      <c r="T15" s="320" t="s">
        <v>30626</v>
      </c>
      <c r="U15" s="344" t="s">
        <v>30627</v>
      </c>
    </row>
    <row r="16" spans="1:21" ht="72" customHeight="1" x14ac:dyDescent="0.25">
      <c r="A16" s="341">
        <v>12</v>
      </c>
      <c r="B16" s="342" t="s">
        <v>680</v>
      </c>
      <c r="C16" s="343" t="s">
        <v>30477</v>
      </c>
      <c r="D16" s="342" t="s">
        <v>30628</v>
      </c>
      <c r="E16" s="326">
        <v>4</v>
      </c>
      <c r="F16" s="327" t="s">
        <v>29839</v>
      </c>
      <c r="G16" s="320" t="s">
        <v>30726</v>
      </c>
      <c r="H16" s="320" t="s">
        <v>30727</v>
      </c>
      <c r="I16" s="320" t="s">
        <v>30728</v>
      </c>
      <c r="J16" s="320"/>
      <c r="K16" s="320" t="s">
        <v>30729</v>
      </c>
      <c r="L16" s="320" t="s">
        <v>30730</v>
      </c>
      <c r="M16" s="320" t="s">
        <v>30634</v>
      </c>
      <c r="N16" s="320" t="s">
        <v>30731</v>
      </c>
      <c r="O16" s="320" t="s">
        <v>30636</v>
      </c>
      <c r="P16" s="320"/>
      <c r="Q16" s="320" t="s">
        <v>30732</v>
      </c>
      <c r="R16" s="320" t="s">
        <v>30733</v>
      </c>
      <c r="S16" s="320" t="s">
        <v>30639</v>
      </c>
      <c r="T16" s="320" t="s">
        <v>30640</v>
      </c>
      <c r="U16" s="344" t="s">
        <v>30641</v>
      </c>
    </row>
    <row r="17" spans="1:21" ht="72" customHeight="1" x14ac:dyDescent="0.25">
      <c r="A17" s="341">
        <v>13</v>
      </c>
      <c r="B17" s="342" t="s">
        <v>680</v>
      </c>
      <c r="C17" s="343" t="s">
        <v>30642</v>
      </c>
      <c r="D17" s="342" t="s">
        <v>30643</v>
      </c>
      <c r="E17" s="326">
        <v>5</v>
      </c>
      <c r="F17" s="333" t="s">
        <v>29928</v>
      </c>
      <c r="G17" s="320" t="s">
        <v>30734</v>
      </c>
      <c r="H17" s="320" t="s">
        <v>30735</v>
      </c>
      <c r="I17" s="320" t="s">
        <v>30736</v>
      </c>
      <c r="J17" s="320"/>
      <c r="K17" s="320" t="s">
        <v>30737</v>
      </c>
      <c r="L17" s="320" t="s">
        <v>30738</v>
      </c>
      <c r="M17" s="320" t="s">
        <v>30649</v>
      </c>
      <c r="N17" s="320" t="s">
        <v>30739</v>
      </c>
      <c r="O17" s="320" t="s">
        <v>30651</v>
      </c>
      <c r="P17" s="320"/>
      <c r="Q17" s="320" t="s">
        <v>30740</v>
      </c>
      <c r="R17" s="320" t="s">
        <v>30741</v>
      </c>
      <c r="S17" s="320" t="s">
        <v>30654</v>
      </c>
      <c r="T17" s="320" t="s">
        <v>30655</v>
      </c>
      <c r="U17" s="344" t="s">
        <v>30656</v>
      </c>
    </row>
    <row r="18" spans="1:21" ht="72" customHeight="1" x14ac:dyDescent="0.25">
      <c r="A18" s="341">
        <v>14</v>
      </c>
      <c r="B18" s="342" t="s">
        <v>680</v>
      </c>
      <c r="C18" s="343" t="s">
        <v>30657</v>
      </c>
      <c r="D18" s="342" t="s">
        <v>30658</v>
      </c>
      <c r="E18" s="326">
        <v>5</v>
      </c>
      <c r="F18" s="333" t="s">
        <v>29928</v>
      </c>
      <c r="G18" s="320" t="s">
        <v>30742</v>
      </c>
      <c r="H18" s="320" t="s">
        <v>30743</v>
      </c>
      <c r="I18" s="320" t="s">
        <v>30744</v>
      </c>
      <c r="J18" s="320"/>
      <c r="K18" s="320" t="s">
        <v>30745</v>
      </c>
      <c r="L18" s="320" t="s">
        <v>30746</v>
      </c>
      <c r="M18" s="320" t="s">
        <v>30664</v>
      </c>
      <c r="N18" s="320" t="s">
        <v>30665</v>
      </c>
      <c r="O18" s="320" t="s">
        <v>30666</v>
      </c>
      <c r="P18" s="320"/>
      <c r="Q18" s="320" t="s">
        <v>30747</v>
      </c>
      <c r="R18" s="320" t="s">
        <v>30748</v>
      </c>
      <c r="S18" s="320" t="s">
        <v>30669</v>
      </c>
      <c r="T18" s="320" t="s">
        <v>30670</v>
      </c>
      <c r="U18" s="344" t="s">
        <v>30671</v>
      </c>
    </row>
    <row r="19" spans="1:21" ht="72" customHeight="1" x14ac:dyDescent="0.25">
      <c r="A19" s="341">
        <v>15</v>
      </c>
      <c r="B19" s="342" t="s">
        <v>680</v>
      </c>
      <c r="C19" s="343" t="s">
        <v>30672</v>
      </c>
      <c r="D19" s="342" t="s">
        <v>30673</v>
      </c>
      <c r="E19" s="326">
        <v>5</v>
      </c>
      <c r="F19" s="333" t="s">
        <v>29928</v>
      </c>
      <c r="G19" s="320" t="s">
        <v>30749</v>
      </c>
      <c r="H19" s="320" t="s">
        <v>30750</v>
      </c>
      <c r="I19" s="320" t="s">
        <v>30751</v>
      </c>
      <c r="J19" s="320"/>
      <c r="K19" s="320" t="s">
        <v>30752</v>
      </c>
      <c r="L19" s="320" t="s">
        <v>30678</v>
      </c>
      <c r="M19" s="320" t="s">
        <v>30679</v>
      </c>
      <c r="N19" s="320" t="s">
        <v>30680</v>
      </c>
      <c r="O19" s="320" t="s">
        <v>30681</v>
      </c>
      <c r="P19" s="320"/>
      <c r="Q19" s="320" t="s">
        <v>30753</v>
      </c>
      <c r="R19" s="320" t="s">
        <v>30754</v>
      </c>
      <c r="S19" s="320" t="s">
        <v>30684</v>
      </c>
      <c r="T19" s="320" t="s">
        <v>30685</v>
      </c>
      <c r="U19" s="344" t="s">
        <v>30686</v>
      </c>
    </row>
    <row r="20" spans="1:21" ht="72" customHeight="1" x14ac:dyDescent="0.25">
      <c r="A20" s="341">
        <v>16</v>
      </c>
      <c r="B20" s="342" t="s">
        <v>680</v>
      </c>
      <c r="C20" s="343" t="s">
        <v>30687</v>
      </c>
      <c r="D20" s="342" t="s">
        <v>30688</v>
      </c>
      <c r="E20" s="326">
        <v>4</v>
      </c>
      <c r="F20" s="327" t="s">
        <v>29839</v>
      </c>
      <c r="G20" s="320" t="s">
        <v>30755</v>
      </c>
      <c r="H20" s="320" t="s">
        <v>30756</v>
      </c>
      <c r="I20" s="320" t="s">
        <v>30757</v>
      </c>
      <c r="J20" s="320"/>
      <c r="K20" s="320" t="s">
        <v>30758</v>
      </c>
      <c r="L20" s="320" t="s">
        <v>30693</v>
      </c>
      <c r="M20" s="320" t="s">
        <v>30694</v>
      </c>
      <c r="N20" s="320" t="s">
        <v>30695</v>
      </c>
      <c r="O20" s="320" t="s">
        <v>30696</v>
      </c>
      <c r="P20" s="320"/>
      <c r="Q20" s="320" t="s">
        <v>30759</v>
      </c>
      <c r="R20" s="320" t="s">
        <v>30698</v>
      </c>
      <c r="S20" s="320" t="s">
        <v>30699</v>
      </c>
      <c r="T20" s="320" t="s">
        <v>30700</v>
      </c>
      <c r="U20" s="344" t="s">
        <v>30701</v>
      </c>
    </row>
    <row r="21" spans="1:21" ht="27.95" customHeight="1" x14ac:dyDescent="0.25">
      <c r="A21" s="337" t="s">
        <v>29816</v>
      </c>
      <c r="B21" s="338" t="s">
        <v>0</v>
      </c>
      <c r="C21" s="338" t="s">
        <v>30583</v>
      </c>
      <c r="D21" s="338" t="s">
        <v>2</v>
      </c>
      <c r="E21" s="338" t="s">
        <v>29819</v>
      </c>
      <c r="F21" s="338" t="s">
        <v>29820</v>
      </c>
      <c r="G21" s="338" t="s">
        <v>29821</v>
      </c>
      <c r="H21" s="338" t="s">
        <v>29822</v>
      </c>
      <c r="I21" s="338" t="s">
        <v>29823</v>
      </c>
      <c r="J21" s="320"/>
      <c r="K21" s="339" t="s">
        <v>6</v>
      </c>
      <c r="L21" s="339" t="s">
        <v>29824</v>
      </c>
      <c r="M21" s="339" t="s">
        <v>29825</v>
      </c>
      <c r="N21" s="339" t="s">
        <v>29826</v>
      </c>
      <c r="O21" s="339" t="s">
        <v>29827</v>
      </c>
      <c r="P21" s="320"/>
      <c r="Q21" s="340" t="s">
        <v>8</v>
      </c>
      <c r="R21" s="340" t="s">
        <v>29829</v>
      </c>
      <c r="S21" s="340" t="s">
        <v>29830</v>
      </c>
      <c r="T21" s="340" t="s">
        <v>29831</v>
      </c>
      <c r="U21" s="340" t="s">
        <v>29832</v>
      </c>
    </row>
    <row r="22" spans="1:21" ht="72" customHeight="1" x14ac:dyDescent="0.25">
      <c r="A22" s="341">
        <v>17</v>
      </c>
      <c r="B22" s="342" t="s">
        <v>1300</v>
      </c>
      <c r="C22" s="343" t="s">
        <v>30584</v>
      </c>
      <c r="D22" s="342" t="s">
        <v>29837</v>
      </c>
      <c r="E22" s="326">
        <v>5</v>
      </c>
      <c r="F22" s="333" t="s">
        <v>29928</v>
      </c>
      <c r="G22" s="320" t="s">
        <v>30760</v>
      </c>
      <c r="H22" s="320" t="s">
        <v>30761</v>
      </c>
      <c r="I22" s="320" t="s">
        <v>30762</v>
      </c>
      <c r="J22" s="320"/>
      <c r="K22" s="320" t="s">
        <v>30763</v>
      </c>
      <c r="L22" s="320" t="s">
        <v>30764</v>
      </c>
      <c r="M22" s="320" t="s">
        <v>30590</v>
      </c>
      <c r="N22" s="320" t="s">
        <v>30765</v>
      </c>
      <c r="O22" s="320" t="s">
        <v>30592</v>
      </c>
      <c r="P22" s="320"/>
      <c r="Q22" s="320" t="s">
        <v>30766</v>
      </c>
      <c r="R22" s="320" t="s">
        <v>30767</v>
      </c>
      <c r="S22" s="320" t="s">
        <v>30595</v>
      </c>
      <c r="T22" s="320" t="s">
        <v>30768</v>
      </c>
      <c r="U22" s="344" t="s">
        <v>30597</v>
      </c>
    </row>
    <row r="23" spans="1:21" ht="72" customHeight="1" x14ac:dyDescent="0.25">
      <c r="A23" s="341">
        <v>18</v>
      </c>
      <c r="B23" s="342" t="s">
        <v>1300</v>
      </c>
      <c r="C23" s="343" t="s">
        <v>30598</v>
      </c>
      <c r="D23" s="342" t="s">
        <v>30599</v>
      </c>
      <c r="E23" s="326">
        <v>5</v>
      </c>
      <c r="F23" s="333" t="s">
        <v>29928</v>
      </c>
      <c r="G23" s="320" t="s">
        <v>30769</v>
      </c>
      <c r="H23" s="320" t="s">
        <v>30770</v>
      </c>
      <c r="I23" s="320" t="s">
        <v>30771</v>
      </c>
      <c r="J23" s="320"/>
      <c r="K23" s="320" t="s">
        <v>30772</v>
      </c>
      <c r="L23" s="320" t="s">
        <v>30773</v>
      </c>
      <c r="M23" s="320" t="s">
        <v>30605</v>
      </c>
      <c r="N23" s="320" t="s">
        <v>30606</v>
      </c>
      <c r="O23" s="320" t="s">
        <v>30607</v>
      </c>
      <c r="P23" s="320"/>
      <c r="Q23" s="320" t="s">
        <v>30774</v>
      </c>
      <c r="R23" s="320" t="s">
        <v>30775</v>
      </c>
      <c r="S23" s="320" t="s">
        <v>30610</v>
      </c>
      <c r="T23" s="320" t="s">
        <v>30611</v>
      </c>
      <c r="U23" s="344" t="s">
        <v>30612</v>
      </c>
    </row>
    <row r="24" spans="1:21" ht="72" customHeight="1" x14ac:dyDescent="0.25">
      <c r="A24" s="341">
        <v>19</v>
      </c>
      <c r="B24" s="342" t="s">
        <v>1300</v>
      </c>
      <c r="C24" s="343" t="s">
        <v>30613</v>
      </c>
      <c r="D24" s="342" t="s">
        <v>30614</v>
      </c>
      <c r="E24" s="326">
        <v>5</v>
      </c>
      <c r="F24" s="333" t="s">
        <v>29928</v>
      </c>
      <c r="G24" s="320" t="s">
        <v>30776</v>
      </c>
      <c r="H24" s="320" t="s">
        <v>30777</v>
      </c>
      <c r="I24" s="320" t="s">
        <v>30778</v>
      </c>
      <c r="J24" s="320"/>
      <c r="K24" s="320" t="s">
        <v>30779</v>
      </c>
      <c r="L24" s="320" t="s">
        <v>30780</v>
      </c>
      <c r="M24" s="320" t="s">
        <v>30620</v>
      </c>
      <c r="N24" s="320" t="s">
        <v>30781</v>
      </c>
      <c r="O24" s="320" t="s">
        <v>30622</v>
      </c>
      <c r="P24" s="320"/>
      <c r="Q24" s="320" t="s">
        <v>30782</v>
      </c>
      <c r="R24" s="320" t="s">
        <v>30783</v>
      </c>
      <c r="S24" s="320" t="s">
        <v>30625</v>
      </c>
      <c r="T24" s="320" t="s">
        <v>30626</v>
      </c>
      <c r="U24" s="344" t="s">
        <v>30627</v>
      </c>
    </row>
    <row r="25" spans="1:21" ht="72" customHeight="1" x14ac:dyDescent="0.25">
      <c r="A25" s="341">
        <v>20</v>
      </c>
      <c r="B25" s="342" t="s">
        <v>1300</v>
      </c>
      <c r="C25" s="343" t="s">
        <v>30477</v>
      </c>
      <c r="D25" s="342" t="s">
        <v>30628</v>
      </c>
      <c r="E25" s="326">
        <v>4</v>
      </c>
      <c r="F25" s="327" t="s">
        <v>29839</v>
      </c>
      <c r="G25" s="320" t="s">
        <v>30784</v>
      </c>
      <c r="H25" s="320" t="s">
        <v>30785</v>
      </c>
      <c r="I25" s="320" t="s">
        <v>30786</v>
      </c>
      <c r="J25" s="320"/>
      <c r="K25" s="320" t="s">
        <v>30787</v>
      </c>
      <c r="L25" s="320" t="s">
        <v>30788</v>
      </c>
      <c r="M25" s="320" t="s">
        <v>30634</v>
      </c>
      <c r="N25" s="320" t="s">
        <v>30789</v>
      </c>
      <c r="O25" s="320" t="s">
        <v>30636</v>
      </c>
      <c r="P25" s="320"/>
      <c r="Q25" s="320" t="s">
        <v>30790</v>
      </c>
      <c r="R25" s="320" t="s">
        <v>30791</v>
      </c>
      <c r="S25" s="320" t="s">
        <v>30639</v>
      </c>
      <c r="T25" s="320" t="s">
        <v>30640</v>
      </c>
      <c r="U25" s="344" t="s">
        <v>30641</v>
      </c>
    </row>
    <row r="26" spans="1:21" ht="72" customHeight="1" x14ac:dyDescent="0.25">
      <c r="A26" s="341">
        <v>21</v>
      </c>
      <c r="B26" s="342" t="s">
        <v>1300</v>
      </c>
      <c r="C26" s="343" t="s">
        <v>30642</v>
      </c>
      <c r="D26" s="342" t="s">
        <v>30643</v>
      </c>
      <c r="E26" s="326">
        <v>5</v>
      </c>
      <c r="F26" s="333" t="s">
        <v>29928</v>
      </c>
      <c r="G26" s="320" t="s">
        <v>30792</v>
      </c>
      <c r="H26" s="320" t="s">
        <v>30793</v>
      </c>
      <c r="I26" s="320" t="s">
        <v>30794</v>
      </c>
      <c r="J26" s="320"/>
      <c r="K26" s="320" t="s">
        <v>30795</v>
      </c>
      <c r="L26" s="320" t="s">
        <v>30796</v>
      </c>
      <c r="M26" s="320" t="s">
        <v>30649</v>
      </c>
      <c r="N26" s="320" t="s">
        <v>30797</v>
      </c>
      <c r="O26" s="320" t="s">
        <v>30651</v>
      </c>
      <c r="P26" s="320"/>
      <c r="Q26" s="320" t="s">
        <v>30798</v>
      </c>
      <c r="R26" s="320" t="s">
        <v>30799</v>
      </c>
      <c r="S26" s="320" t="s">
        <v>30654</v>
      </c>
      <c r="T26" s="320" t="s">
        <v>30655</v>
      </c>
      <c r="U26" s="344" t="s">
        <v>30656</v>
      </c>
    </row>
    <row r="27" spans="1:21" ht="72" customHeight="1" x14ac:dyDescent="0.25">
      <c r="A27" s="341">
        <v>22</v>
      </c>
      <c r="B27" s="342" t="s">
        <v>1300</v>
      </c>
      <c r="C27" s="343" t="s">
        <v>30657</v>
      </c>
      <c r="D27" s="342" t="s">
        <v>30658</v>
      </c>
      <c r="E27" s="326">
        <v>5</v>
      </c>
      <c r="F27" s="333" t="s">
        <v>29928</v>
      </c>
      <c r="G27" s="320" t="s">
        <v>30800</v>
      </c>
      <c r="H27" s="320" t="s">
        <v>30801</v>
      </c>
      <c r="I27" s="320" t="s">
        <v>30802</v>
      </c>
      <c r="J27" s="320"/>
      <c r="K27" s="320" t="s">
        <v>30803</v>
      </c>
      <c r="L27" s="320" t="s">
        <v>30804</v>
      </c>
      <c r="M27" s="320" t="s">
        <v>30664</v>
      </c>
      <c r="N27" s="320" t="s">
        <v>30665</v>
      </c>
      <c r="O27" s="320" t="s">
        <v>30666</v>
      </c>
      <c r="P27" s="320"/>
      <c r="Q27" s="320" t="s">
        <v>30805</v>
      </c>
      <c r="R27" s="320" t="s">
        <v>30806</v>
      </c>
      <c r="S27" s="320" t="s">
        <v>30669</v>
      </c>
      <c r="T27" s="320" t="s">
        <v>30670</v>
      </c>
      <c r="U27" s="344" t="s">
        <v>30671</v>
      </c>
    </row>
    <row r="28" spans="1:21" ht="72" customHeight="1" x14ac:dyDescent="0.25">
      <c r="A28" s="341">
        <v>23</v>
      </c>
      <c r="B28" s="342" t="s">
        <v>1300</v>
      </c>
      <c r="C28" s="343" t="s">
        <v>30672</v>
      </c>
      <c r="D28" s="342" t="s">
        <v>30673</v>
      </c>
      <c r="E28" s="326">
        <v>5</v>
      </c>
      <c r="F28" s="333" t="s">
        <v>29928</v>
      </c>
      <c r="G28" s="320" t="s">
        <v>30807</v>
      </c>
      <c r="H28" s="320" t="s">
        <v>30808</v>
      </c>
      <c r="I28" s="320" t="s">
        <v>30809</v>
      </c>
      <c r="J28" s="320"/>
      <c r="K28" s="320" t="s">
        <v>30810</v>
      </c>
      <c r="L28" s="320" t="s">
        <v>30678</v>
      </c>
      <c r="M28" s="320" t="s">
        <v>30679</v>
      </c>
      <c r="N28" s="320" t="s">
        <v>30680</v>
      </c>
      <c r="O28" s="320" t="s">
        <v>30681</v>
      </c>
      <c r="P28" s="320"/>
      <c r="Q28" s="320" t="s">
        <v>30811</v>
      </c>
      <c r="R28" s="320" t="s">
        <v>30812</v>
      </c>
      <c r="S28" s="320" t="s">
        <v>30684</v>
      </c>
      <c r="T28" s="320" t="s">
        <v>30685</v>
      </c>
      <c r="U28" s="344" t="s">
        <v>30686</v>
      </c>
    </row>
    <row r="29" spans="1:21" ht="72" customHeight="1" x14ac:dyDescent="0.25">
      <c r="A29" s="341">
        <v>24</v>
      </c>
      <c r="B29" s="342" t="s">
        <v>1300</v>
      </c>
      <c r="C29" s="343" t="s">
        <v>30687</v>
      </c>
      <c r="D29" s="342" t="s">
        <v>30688</v>
      </c>
      <c r="E29" s="326">
        <v>4</v>
      </c>
      <c r="F29" s="327" t="s">
        <v>29839</v>
      </c>
      <c r="G29" s="320" t="s">
        <v>30813</v>
      </c>
      <c r="H29" s="320" t="s">
        <v>30814</v>
      </c>
      <c r="I29" s="320" t="s">
        <v>30815</v>
      </c>
      <c r="J29" s="320"/>
      <c r="K29" s="320" t="s">
        <v>30816</v>
      </c>
      <c r="L29" s="320" t="s">
        <v>30693</v>
      </c>
      <c r="M29" s="320" t="s">
        <v>30694</v>
      </c>
      <c r="N29" s="320" t="s">
        <v>30695</v>
      </c>
      <c r="O29" s="320" t="s">
        <v>30696</v>
      </c>
      <c r="P29" s="320"/>
      <c r="Q29" s="320" t="s">
        <v>30817</v>
      </c>
      <c r="R29" s="320" t="s">
        <v>30698</v>
      </c>
      <c r="S29" s="320" t="s">
        <v>30699</v>
      </c>
      <c r="T29" s="320" t="s">
        <v>30700</v>
      </c>
      <c r="U29" s="344" t="s">
        <v>30701</v>
      </c>
    </row>
    <row r="30" spans="1:21" ht="27.95" customHeight="1" x14ac:dyDescent="0.25">
      <c r="A30" s="337" t="s">
        <v>29816</v>
      </c>
      <c r="B30" s="338" t="s">
        <v>0</v>
      </c>
      <c r="C30" s="338" t="s">
        <v>30583</v>
      </c>
      <c r="D30" s="338" t="s">
        <v>2</v>
      </c>
      <c r="E30" s="338" t="s">
        <v>29819</v>
      </c>
      <c r="F30" s="338" t="s">
        <v>29820</v>
      </c>
      <c r="G30" s="338" t="s">
        <v>29821</v>
      </c>
      <c r="H30" s="338" t="s">
        <v>29822</v>
      </c>
      <c r="I30" s="338" t="s">
        <v>29823</v>
      </c>
      <c r="J30" s="320"/>
      <c r="K30" s="339" t="s">
        <v>6</v>
      </c>
      <c r="L30" s="339" t="s">
        <v>29824</v>
      </c>
      <c r="M30" s="339" t="s">
        <v>29825</v>
      </c>
      <c r="N30" s="339" t="s">
        <v>29826</v>
      </c>
      <c r="O30" s="339" t="s">
        <v>29827</v>
      </c>
      <c r="P30" s="320"/>
      <c r="Q30" s="340" t="s">
        <v>8</v>
      </c>
      <c r="R30" s="340" t="s">
        <v>29829</v>
      </c>
      <c r="S30" s="340" t="s">
        <v>29830</v>
      </c>
      <c r="T30" s="340" t="s">
        <v>29831</v>
      </c>
      <c r="U30" s="340" t="s">
        <v>29832</v>
      </c>
    </row>
    <row r="31" spans="1:21" ht="72" customHeight="1" x14ac:dyDescent="0.25">
      <c r="A31" s="341">
        <v>25</v>
      </c>
      <c r="B31" s="342" t="s">
        <v>1973</v>
      </c>
      <c r="C31" s="343" t="s">
        <v>30584</v>
      </c>
      <c r="D31" s="342" t="s">
        <v>29837</v>
      </c>
      <c r="E31" s="326">
        <v>5</v>
      </c>
      <c r="F31" s="333" t="s">
        <v>29928</v>
      </c>
      <c r="G31" s="320" t="s">
        <v>30818</v>
      </c>
      <c r="H31" s="320" t="s">
        <v>30819</v>
      </c>
      <c r="I31" s="320" t="s">
        <v>30820</v>
      </c>
      <c r="J31" s="320"/>
      <c r="K31" s="320" t="s">
        <v>30821</v>
      </c>
      <c r="L31" s="320" t="s">
        <v>30822</v>
      </c>
      <c r="M31" s="320" t="s">
        <v>30590</v>
      </c>
      <c r="N31" s="320" t="s">
        <v>30823</v>
      </c>
      <c r="O31" s="320" t="s">
        <v>30592</v>
      </c>
      <c r="P31" s="320"/>
      <c r="Q31" s="320" t="s">
        <v>30824</v>
      </c>
      <c r="R31" s="320" t="s">
        <v>30825</v>
      </c>
      <c r="S31" s="320" t="s">
        <v>30595</v>
      </c>
      <c r="T31" s="320" t="s">
        <v>30826</v>
      </c>
      <c r="U31" s="344" t="s">
        <v>30597</v>
      </c>
    </row>
    <row r="32" spans="1:21" ht="72" customHeight="1" x14ac:dyDescent="0.25">
      <c r="A32" s="341">
        <v>26</v>
      </c>
      <c r="B32" s="342" t="s">
        <v>1973</v>
      </c>
      <c r="C32" s="343" t="s">
        <v>30598</v>
      </c>
      <c r="D32" s="342" t="s">
        <v>30599</v>
      </c>
      <c r="E32" s="326">
        <v>5</v>
      </c>
      <c r="F32" s="333" t="s">
        <v>29928</v>
      </c>
      <c r="G32" s="320" t="s">
        <v>30827</v>
      </c>
      <c r="H32" s="320" t="s">
        <v>30828</v>
      </c>
      <c r="I32" s="320" t="s">
        <v>30829</v>
      </c>
      <c r="J32" s="320"/>
      <c r="K32" s="320" t="s">
        <v>30830</v>
      </c>
      <c r="L32" s="320" t="s">
        <v>30831</v>
      </c>
      <c r="M32" s="320" t="s">
        <v>30605</v>
      </c>
      <c r="N32" s="320" t="s">
        <v>30606</v>
      </c>
      <c r="O32" s="320" t="s">
        <v>30607</v>
      </c>
      <c r="P32" s="320"/>
      <c r="Q32" s="320" t="s">
        <v>30832</v>
      </c>
      <c r="R32" s="320" t="s">
        <v>30833</v>
      </c>
      <c r="S32" s="320" t="s">
        <v>30610</v>
      </c>
      <c r="T32" s="320" t="s">
        <v>30611</v>
      </c>
      <c r="U32" s="344" t="s">
        <v>30612</v>
      </c>
    </row>
    <row r="33" spans="1:21" ht="72" customHeight="1" x14ac:dyDescent="0.25">
      <c r="A33" s="341">
        <v>27</v>
      </c>
      <c r="B33" s="342" t="s">
        <v>1973</v>
      </c>
      <c r="C33" s="343" t="s">
        <v>30613</v>
      </c>
      <c r="D33" s="342" t="s">
        <v>30614</v>
      </c>
      <c r="E33" s="326">
        <v>5</v>
      </c>
      <c r="F33" s="333" t="s">
        <v>29928</v>
      </c>
      <c r="G33" s="320" t="s">
        <v>30834</v>
      </c>
      <c r="H33" s="320" t="s">
        <v>30835</v>
      </c>
      <c r="I33" s="320" t="s">
        <v>30836</v>
      </c>
      <c r="J33" s="320"/>
      <c r="K33" s="320" t="s">
        <v>30837</v>
      </c>
      <c r="L33" s="320" t="s">
        <v>30838</v>
      </c>
      <c r="M33" s="320" t="s">
        <v>30620</v>
      </c>
      <c r="N33" s="320" t="s">
        <v>30839</v>
      </c>
      <c r="O33" s="320" t="s">
        <v>30622</v>
      </c>
      <c r="P33" s="320"/>
      <c r="Q33" s="320" t="s">
        <v>30840</v>
      </c>
      <c r="R33" s="320" t="s">
        <v>30841</v>
      </c>
      <c r="S33" s="320" t="s">
        <v>30625</v>
      </c>
      <c r="T33" s="320" t="s">
        <v>30626</v>
      </c>
      <c r="U33" s="344" t="s">
        <v>30627</v>
      </c>
    </row>
    <row r="34" spans="1:21" ht="72" customHeight="1" x14ac:dyDescent="0.25">
      <c r="A34" s="341">
        <v>28</v>
      </c>
      <c r="B34" s="342" t="s">
        <v>1973</v>
      </c>
      <c r="C34" s="343" t="s">
        <v>30477</v>
      </c>
      <c r="D34" s="342" t="s">
        <v>30628</v>
      </c>
      <c r="E34" s="326">
        <v>4</v>
      </c>
      <c r="F34" s="327" t="s">
        <v>29839</v>
      </c>
      <c r="G34" s="320" t="s">
        <v>30842</v>
      </c>
      <c r="H34" s="320" t="s">
        <v>30843</v>
      </c>
      <c r="I34" s="320" t="s">
        <v>30844</v>
      </c>
      <c r="J34" s="320"/>
      <c r="K34" s="320" t="s">
        <v>30845</v>
      </c>
      <c r="L34" s="320" t="s">
        <v>30846</v>
      </c>
      <c r="M34" s="320" t="s">
        <v>30634</v>
      </c>
      <c r="N34" s="320" t="s">
        <v>30847</v>
      </c>
      <c r="O34" s="320" t="s">
        <v>30636</v>
      </c>
      <c r="P34" s="320"/>
      <c r="Q34" s="320" t="s">
        <v>30848</v>
      </c>
      <c r="R34" s="320" t="s">
        <v>30849</v>
      </c>
      <c r="S34" s="320" t="s">
        <v>30639</v>
      </c>
      <c r="T34" s="320" t="s">
        <v>30640</v>
      </c>
      <c r="U34" s="344" t="s">
        <v>30641</v>
      </c>
    </row>
    <row r="35" spans="1:21" ht="72" customHeight="1" x14ac:dyDescent="0.25">
      <c r="A35" s="341">
        <v>29</v>
      </c>
      <c r="B35" s="342" t="s">
        <v>1973</v>
      </c>
      <c r="C35" s="343" t="s">
        <v>30642</v>
      </c>
      <c r="D35" s="342" t="s">
        <v>30643</v>
      </c>
      <c r="E35" s="326">
        <v>5</v>
      </c>
      <c r="F35" s="333" t="s">
        <v>29928</v>
      </c>
      <c r="G35" s="320" t="s">
        <v>30850</v>
      </c>
      <c r="H35" s="320" t="s">
        <v>30851</v>
      </c>
      <c r="I35" s="320" t="s">
        <v>30852</v>
      </c>
      <c r="J35" s="320"/>
      <c r="K35" s="320" t="s">
        <v>30853</v>
      </c>
      <c r="L35" s="320" t="s">
        <v>30854</v>
      </c>
      <c r="M35" s="320" t="s">
        <v>30649</v>
      </c>
      <c r="N35" s="320" t="s">
        <v>30855</v>
      </c>
      <c r="O35" s="320" t="s">
        <v>30651</v>
      </c>
      <c r="P35" s="320"/>
      <c r="Q35" s="320" t="s">
        <v>30856</v>
      </c>
      <c r="R35" s="320" t="s">
        <v>30857</v>
      </c>
      <c r="S35" s="320" t="s">
        <v>30654</v>
      </c>
      <c r="T35" s="320" t="s">
        <v>30655</v>
      </c>
      <c r="U35" s="344" t="s">
        <v>30656</v>
      </c>
    </row>
    <row r="36" spans="1:21" ht="72" customHeight="1" x14ac:dyDescent="0.25">
      <c r="A36" s="341">
        <v>30</v>
      </c>
      <c r="B36" s="342" t="s">
        <v>1973</v>
      </c>
      <c r="C36" s="343" t="s">
        <v>30657</v>
      </c>
      <c r="D36" s="342" t="s">
        <v>30658</v>
      </c>
      <c r="E36" s="326">
        <v>5</v>
      </c>
      <c r="F36" s="333" t="s">
        <v>29928</v>
      </c>
      <c r="G36" s="320" t="s">
        <v>30858</v>
      </c>
      <c r="H36" s="320" t="s">
        <v>30859</v>
      </c>
      <c r="I36" s="320" t="s">
        <v>30860</v>
      </c>
      <c r="J36" s="320"/>
      <c r="K36" s="320" t="s">
        <v>30861</v>
      </c>
      <c r="L36" s="320" t="s">
        <v>30862</v>
      </c>
      <c r="M36" s="320" t="s">
        <v>30664</v>
      </c>
      <c r="N36" s="320" t="s">
        <v>30665</v>
      </c>
      <c r="O36" s="320" t="s">
        <v>30666</v>
      </c>
      <c r="P36" s="320"/>
      <c r="Q36" s="320" t="s">
        <v>30863</v>
      </c>
      <c r="R36" s="320" t="s">
        <v>30864</v>
      </c>
      <c r="S36" s="320" t="s">
        <v>30669</v>
      </c>
      <c r="T36" s="320" t="s">
        <v>30670</v>
      </c>
      <c r="U36" s="344" t="s">
        <v>30671</v>
      </c>
    </row>
    <row r="37" spans="1:21" ht="72" customHeight="1" x14ac:dyDescent="0.25">
      <c r="A37" s="341">
        <v>31</v>
      </c>
      <c r="B37" s="342" t="s">
        <v>1973</v>
      </c>
      <c r="C37" s="343" t="s">
        <v>30672</v>
      </c>
      <c r="D37" s="342" t="s">
        <v>30673</v>
      </c>
      <c r="E37" s="326">
        <v>5</v>
      </c>
      <c r="F37" s="333" t="s">
        <v>29928</v>
      </c>
      <c r="G37" s="320" t="s">
        <v>30865</v>
      </c>
      <c r="H37" s="320" t="s">
        <v>30866</v>
      </c>
      <c r="I37" s="320" t="s">
        <v>30867</v>
      </c>
      <c r="J37" s="320"/>
      <c r="K37" s="320" t="s">
        <v>30868</v>
      </c>
      <c r="L37" s="320" t="s">
        <v>30678</v>
      </c>
      <c r="M37" s="320" t="s">
        <v>30679</v>
      </c>
      <c r="N37" s="320" t="s">
        <v>30680</v>
      </c>
      <c r="O37" s="320" t="s">
        <v>30681</v>
      </c>
      <c r="P37" s="320"/>
      <c r="Q37" s="320" t="s">
        <v>30869</v>
      </c>
      <c r="R37" s="320" t="s">
        <v>30870</v>
      </c>
      <c r="S37" s="320" t="s">
        <v>30684</v>
      </c>
      <c r="T37" s="320" t="s">
        <v>30685</v>
      </c>
      <c r="U37" s="344" t="s">
        <v>30686</v>
      </c>
    </row>
    <row r="38" spans="1:21" ht="72" customHeight="1" x14ac:dyDescent="0.25">
      <c r="A38" s="341">
        <v>32</v>
      </c>
      <c r="B38" s="342" t="s">
        <v>1973</v>
      </c>
      <c r="C38" s="343" t="s">
        <v>30687</v>
      </c>
      <c r="D38" s="342" t="s">
        <v>30688</v>
      </c>
      <c r="E38" s="326">
        <v>4</v>
      </c>
      <c r="F38" s="327" t="s">
        <v>29839</v>
      </c>
      <c r="G38" s="320" t="s">
        <v>30871</v>
      </c>
      <c r="H38" s="320" t="s">
        <v>30872</v>
      </c>
      <c r="I38" s="320" t="s">
        <v>30873</v>
      </c>
      <c r="J38" s="320"/>
      <c r="K38" s="320" t="s">
        <v>30874</v>
      </c>
      <c r="L38" s="320" t="s">
        <v>30693</v>
      </c>
      <c r="M38" s="320" t="s">
        <v>30694</v>
      </c>
      <c r="N38" s="320" t="s">
        <v>30695</v>
      </c>
      <c r="O38" s="320" t="s">
        <v>30696</v>
      </c>
      <c r="P38" s="320"/>
      <c r="Q38" s="320" t="s">
        <v>30875</v>
      </c>
      <c r="R38" s="320" t="s">
        <v>30698</v>
      </c>
      <c r="S38" s="320" t="s">
        <v>30699</v>
      </c>
      <c r="T38" s="320" t="s">
        <v>30700</v>
      </c>
      <c r="U38" s="344" t="s">
        <v>30701</v>
      </c>
    </row>
    <row r="39" spans="1:21" ht="27.95" customHeight="1" x14ac:dyDescent="0.25">
      <c r="A39" s="337" t="s">
        <v>29816</v>
      </c>
      <c r="B39" s="338" t="s">
        <v>0</v>
      </c>
      <c r="C39" s="338" t="s">
        <v>30583</v>
      </c>
      <c r="D39" s="338" t="s">
        <v>2</v>
      </c>
      <c r="E39" s="338" t="s">
        <v>29819</v>
      </c>
      <c r="F39" s="338" t="s">
        <v>29820</v>
      </c>
      <c r="G39" s="338" t="s">
        <v>29821</v>
      </c>
      <c r="H39" s="338" t="s">
        <v>29822</v>
      </c>
      <c r="I39" s="338" t="s">
        <v>29823</v>
      </c>
      <c r="J39" s="320"/>
      <c r="K39" s="339" t="s">
        <v>6</v>
      </c>
      <c r="L39" s="339" t="s">
        <v>29824</v>
      </c>
      <c r="M39" s="339" t="s">
        <v>29825</v>
      </c>
      <c r="N39" s="339" t="s">
        <v>29826</v>
      </c>
      <c r="O39" s="339" t="s">
        <v>29827</v>
      </c>
      <c r="P39" s="320"/>
      <c r="Q39" s="340" t="s">
        <v>8</v>
      </c>
      <c r="R39" s="340" t="s">
        <v>29829</v>
      </c>
      <c r="S39" s="340" t="s">
        <v>29830</v>
      </c>
      <c r="T39" s="340" t="s">
        <v>29831</v>
      </c>
      <c r="U39" s="340" t="s">
        <v>29832</v>
      </c>
    </row>
    <row r="40" spans="1:21" ht="72" customHeight="1" x14ac:dyDescent="0.25">
      <c r="A40" s="341">
        <v>33</v>
      </c>
      <c r="B40" s="342" t="s">
        <v>2410</v>
      </c>
      <c r="C40" s="343" t="s">
        <v>30584</v>
      </c>
      <c r="D40" s="342" t="s">
        <v>29837</v>
      </c>
      <c r="E40" s="326">
        <v>5</v>
      </c>
      <c r="F40" s="333" t="s">
        <v>29928</v>
      </c>
      <c r="G40" s="320" t="s">
        <v>30876</v>
      </c>
      <c r="H40" s="320" t="s">
        <v>30877</v>
      </c>
      <c r="I40" s="320" t="s">
        <v>30878</v>
      </c>
      <c r="J40" s="320"/>
      <c r="K40" s="320" t="s">
        <v>30879</v>
      </c>
      <c r="L40" s="320" t="s">
        <v>30880</v>
      </c>
      <c r="M40" s="320" t="s">
        <v>30590</v>
      </c>
      <c r="N40" s="320" t="s">
        <v>30881</v>
      </c>
      <c r="O40" s="320" t="s">
        <v>30592</v>
      </c>
      <c r="P40" s="320"/>
      <c r="Q40" s="320" t="s">
        <v>30882</v>
      </c>
      <c r="R40" s="320" t="s">
        <v>30883</v>
      </c>
      <c r="S40" s="320" t="s">
        <v>30595</v>
      </c>
      <c r="T40" s="320" t="s">
        <v>30884</v>
      </c>
      <c r="U40" s="344" t="s">
        <v>30597</v>
      </c>
    </row>
    <row r="41" spans="1:21" ht="72" customHeight="1" x14ac:dyDescent="0.25">
      <c r="A41" s="341">
        <v>34</v>
      </c>
      <c r="B41" s="342" t="s">
        <v>2410</v>
      </c>
      <c r="C41" s="343" t="s">
        <v>30598</v>
      </c>
      <c r="D41" s="342" t="s">
        <v>30599</v>
      </c>
      <c r="E41" s="326">
        <v>5</v>
      </c>
      <c r="F41" s="333" t="s">
        <v>29928</v>
      </c>
      <c r="G41" s="320" t="s">
        <v>30885</v>
      </c>
      <c r="H41" s="320" t="s">
        <v>30886</v>
      </c>
      <c r="I41" s="320" t="s">
        <v>30887</v>
      </c>
      <c r="J41" s="320"/>
      <c r="K41" s="320" t="s">
        <v>30888</v>
      </c>
      <c r="L41" s="320" t="s">
        <v>30889</v>
      </c>
      <c r="M41" s="320" t="s">
        <v>30605</v>
      </c>
      <c r="N41" s="320" t="s">
        <v>30606</v>
      </c>
      <c r="O41" s="320" t="s">
        <v>30607</v>
      </c>
      <c r="P41" s="320"/>
      <c r="Q41" s="320" t="s">
        <v>30890</v>
      </c>
      <c r="R41" s="320" t="s">
        <v>30891</v>
      </c>
      <c r="S41" s="320" t="s">
        <v>30610</v>
      </c>
      <c r="T41" s="320" t="s">
        <v>30611</v>
      </c>
      <c r="U41" s="344" t="s">
        <v>30612</v>
      </c>
    </row>
    <row r="42" spans="1:21" ht="72" customHeight="1" x14ac:dyDescent="0.25">
      <c r="A42" s="341">
        <v>35</v>
      </c>
      <c r="B42" s="342" t="s">
        <v>2410</v>
      </c>
      <c r="C42" s="343" t="s">
        <v>30613</v>
      </c>
      <c r="D42" s="342" t="s">
        <v>30614</v>
      </c>
      <c r="E42" s="326">
        <v>5</v>
      </c>
      <c r="F42" s="333" t="s">
        <v>29928</v>
      </c>
      <c r="G42" s="320" t="s">
        <v>30892</v>
      </c>
      <c r="H42" s="320" t="s">
        <v>30893</v>
      </c>
      <c r="I42" s="320" t="s">
        <v>30894</v>
      </c>
      <c r="J42" s="320"/>
      <c r="K42" s="320" t="s">
        <v>30895</v>
      </c>
      <c r="L42" s="320" t="s">
        <v>30896</v>
      </c>
      <c r="M42" s="320" t="s">
        <v>30620</v>
      </c>
      <c r="N42" s="320" t="s">
        <v>30897</v>
      </c>
      <c r="O42" s="320" t="s">
        <v>30622</v>
      </c>
      <c r="P42" s="320"/>
      <c r="Q42" s="320" t="s">
        <v>30898</v>
      </c>
      <c r="R42" s="320" t="s">
        <v>30899</v>
      </c>
      <c r="S42" s="320" t="s">
        <v>30625</v>
      </c>
      <c r="T42" s="320" t="s">
        <v>30626</v>
      </c>
      <c r="U42" s="344" t="s">
        <v>30627</v>
      </c>
    </row>
    <row r="43" spans="1:21" ht="72" customHeight="1" x14ac:dyDescent="0.25">
      <c r="A43" s="341">
        <v>36</v>
      </c>
      <c r="B43" s="342" t="s">
        <v>2410</v>
      </c>
      <c r="C43" s="343" t="s">
        <v>30477</v>
      </c>
      <c r="D43" s="342" t="s">
        <v>30628</v>
      </c>
      <c r="E43" s="326">
        <v>4</v>
      </c>
      <c r="F43" s="327" t="s">
        <v>29839</v>
      </c>
      <c r="G43" s="320" t="s">
        <v>30900</v>
      </c>
      <c r="H43" s="320" t="s">
        <v>30901</v>
      </c>
      <c r="I43" s="320" t="s">
        <v>30902</v>
      </c>
      <c r="J43" s="320"/>
      <c r="K43" s="320" t="s">
        <v>30903</v>
      </c>
      <c r="L43" s="320" t="s">
        <v>30904</v>
      </c>
      <c r="M43" s="320" t="s">
        <v>30634</v>
      </c>
      <c r="N43" s="320" t="s">
        <v>30905</v>
      </c>
      <c r="O43" s="320" t="s">
        <v>30636</v>
      </c>
      <c r="P43" s="320"/>
      <c r="Q43" s="320" t="s">
        <v>30906</v>
      </c>
      <c r="R43" s="320" t="s">
        <v>30907</v>
      </c>
      <c r="S43" s="320" t="s">
        <v>30639</v>
      </c>
      <c r="T43" s="320" t="s">
        <v>30640</v>
      </c>
      <c r="U43" s="344" t="s">
        <v>30641</v>
      </c>
    </row>
    <row r="44" spans="1:21" ht="72" customHeight="1" x14ac:dyDescent="0.25">
      <c r="A44" s="341">
        <v>37</v>
      </c>
      <c r="B44" s="342" t="s">
        <v>2410</v>
      </c>
      <c r="C44" s="343" t="s">
        <v>30642</v>
      </c>
      <c r="D44" s="342" t="s">
        <v>30643</v>
      </c>
      <c r="E44" s="326">
        <v>5</v>
      </c>
      <c r="F44" s="333" t="s">
        <v>29928</v>
      </c>
      <c r="G44" s="320" t="s">
        <v>30908</v>
      </c>
      <c r="H44" s="320" t="s">
        <v>30909</v>
      </c>
      <c r="I44" s="320" t="s">
        <v>30910</v>
      </c>
      <c r="J44" s="320"/>
      <c r="K44" s="320" t="s">
        <v>30911</v>
      </c>
      <c r="L44" s="320" t="s">
        <v>30912</v>
      </c>
      <c r="M44" s="320" t="s">
        <v>30649</v>
      </c>
      <c r="N44" s="320" t="s">
        <v>30913</v>
      </c>
      <c r="O44" s="320" t="s">
        <v>30651</v>
      </c>
      <c r="P44" s="320"/>
      <c r="Q44" s="320" t="s">
        <v>30914</v>
      </c>
      <c r="R44" s="320" t="s">
        <v>30915</v>
      </c>
      <c r="S44" s="320" t="s">
        <v>30654</v>
      </c>
      <c r="T44" s="320" t="s">
        <v>30655</v>
      </c>
      <c r="U44" s="344" t="s">
        <v>30656</v>
      </c>
    </row>
    <row r="45" spans="1:21" ht="72" customHeight="1" x14ac:dyDescent="0.25">
      <c r="A45" s="341">
        <v>38</v>
      </c>
      <c r="B45" s="342" t="s">
        <v>2410</v>
      </c>
      <c r="C45" s="343" t="s">
        <v>30657</v>
      </c>
      <c r="D45" s="342" t="s">
        <v>30658</v>
      </c>
      <c r="E45" s="326">
        <v>5</v>
      </c>
      <c r="F45" s="333" t="s">
        <v>29928</v>
      </c>
      <c r="G45" s="320" t="s">
        <v>30916</v>
      </c>
      <c r="H45" s="320" t="s">
        <v>30917</v>
      </c>
      <c r="I45" s="320" t="s">
        <v>30918</v>
      </c>
      <c r="J45" s="320"/>
      <c r="K45" s="320" t="s">
        <v>30919</v>
      </c>
      <c r="L45" s="320" t="s">
        <v>30920</v>
      </c>
      <c r="M45" s="320" t="s">
        <v>30664</v>
      </c>
      <c r="N45" s="320" t="s">
        <v>30665</v>
      </c>
      <c r="O45" s="320" t="s">
        <v>30666</v>
      </c>
      <c r="P45" s="320"/>
      <c r="Q45" s="320" t="s">
        <v>30921</v>
      </c>
      <c r="R45" s="320" t="s">
        <v>30922</v>
      </c>
      <c r="S45" s="320" t="s">
        <v>30669</v>
      </c>
      <c r="T45" s="320" t="s">
        <v>30670</v>
      </c>
      <c r="U45" s="344" t="s">
        <v>30671</v>
      </c>
    </row>
    <row r="46" spans="1:21" ht="72" customHeight="1" x14ac:dyDescent="0.25">
      <c r="A46" s="341">
        <v>39</v>
      </c>
      <c r="B46" s="342" t="s">
        <v>2410</v>
      </c>
      <c r="C46" s="343" t="s">
        <v>30672</v>
      </c>
      <c r="D46" s="342" t="s">
        <v>30673</v>
      </c>
      <c r="E46" s="326">
        <v>5</v>
      </c>
      <c r="F46" s="333" t="s">
        <v>29928</v>
      </c>
      <c r="G46" s="320" t="s">
        <v>30923</v>
      </c>
      <c r="H46" s="320" t="s">
        <v>30924</v>
      </c>
      <c r="I46" s="320" t="s">
        <v>30925</v>
      </c>
      <c r="J46" s="320"/>
      <c r="K46" s="320" t="s">
        <v>30926</v>
      </c>
      <c r="L46" s="320" t="s">
        <v>30678</v>
      </c>
      <c r="M46" s="320" t="s">
        <v>30679</v>
      </c>
      <c r="N46" s="320" t="s">
        <v>30680</v>
      </c>
      <c r="O46" s="320" t="s">
        <v>30681</v>
      </c>
      <c r="P46" s="320"/>
      <c r="Q46" s="320" t="s">
        <v>30927</v>
      </c>
      <c r="R46" s="320" t="s">
        <v>30928</v>
      </c>
      <c r="S46" s="320" t="s">
        <v>30684</v>
      </c>
      <c r="T46" s="320" t="s">
        <v>30685</v>
      </c>
      <c r="U46" s="344" t="s">
        <v>30686</v>
      </c>
    </row>
    <row r="47" spans="1:21" ht="72" customHeight="1" x14ac:dyDescent="0.25">
      <c r="A47" s="341">
        <v>40</v>
      </c>
      <c r="B47" s="342" t="s">
        <v>2410</v>
      </c>
      <c r="C47" s="343" t="s">
        <v>30687</v>
      </c>
      <c r="D47" s="342" t="s">
        <v>30688</v>
      </c>
      <c r="E47" s="326">
        <v>4</v>
      </c>
      <c r="F47" s="327" t="s">
        <v>29839</v>
      </c>
      <c r="G47" s="320" t="s">
        <v>30929</v>
      </c>
      <c r="H47" s="320" t="s">
        <v>30930</v>
      </c>
      <c r="I47" s="320" t="s">
        <v>30931</v>
      </c>
      <c r="J47" s="320"/>
      <c r="K47" s="320" t="s">
        <v>30932</v>
      </c>
      <c r="L47" s="320" t="s">
        <v>30693</v>
      </c>
      <c r="M47" s="320" t="s">
        <v>30694</v>
      </c>
      <c r="N47" s="320" t="s">
        <v>30695</v>
      </c>
      <c r="O47" s="320" t="s">
        <v>30696</v>
      </c>
      <c r="P47" s="320"/>
      <c r="Q47" s="320" t="s">
        <v>30933</v>
      </c>
      <c r="R47" s="320" t="s">
        <v>30698</v>
      </c>
      <c r="S47" s="320" t="s">
        <v>30699</v>
      </c>
      <c r="T47" s="320" t="s">
        <v>30700</v>
      </c>
      <c r="U47" s="344" t="s">
        <v>30701</v>
      </c>
    </row>
    <row r="48" spans="1:21" ht="27.95" customHeight="1" x14ac:dyDescent="0.25">
      <c r="A48" s="337" t="s">
        <v>29816</v>
      </c>
      <c r="B48" s="338" t="s">
        <v>0</v>
      </c>
      <c r="C48" s="338" t="s">
        <v>30583</v>
      </c>
      <c r="D48" s="338" t="s">
        <v>2</v>
      </c>
      <c r="E48" s="338" t="s">
        <v>29819</v>
      </c>
      <c r="F48" s="338" t="s">
        <v>29820</v>
      </c>
      <c r="G48" s="338" t="s">
        <v>29821</v>
      </c>
      <c r="H48" s="338" t="s">
        <v>29822</v>
      </c>
      <c r="I48" s="338" t="s">
        <v>29823</v>
      </c>
      <c r="J48" s="320"/>
      <c r="K48" s="339" t="s">
        <v>6</v>
      </c>
      <c r="L48" s="339" t="s">
        <v>29824</v>
      </c>
      <c r="M48" s="339" t="s">
        <v>29825</v>
      </c>
      <c r="N48" s="339" t="s">
        <v>29826</v>
      </c>
      <c r="O48" s="339" t="s">
        <v>29827</v>
      </c>
      <c r="P48" s="320"/>
      <c r="Q48" s="340" t="s">
        <v>8</v>
      </c>
      <c r="R48" s="340" t="s">
        <v>29829</v>
      </c>
      <c r="S48" s="340" t="s">
        <v>29830</v>
      </c>
      <c r="T48" s="340" t="s">
        <v>29831</v>
      </c>
      <c r="U48" s="340" t="s">
        <v>29832</v>
      </c>
    </row>
    <row r="49" spans="1:21" ht="72" customHeight="1" x14ac:dyDescent="0.25">
      <c r="A49" s="341">
        <v>41</v>
      </c>
      <c r="B49" s="342" t="s">
        <v>2931</v>
      </c>
      <c r="C49" s="343" t="s">
        <v>30584</v>
      </c>
      <c r="D49" s="342" t="s">
        <v>29837</v>
      </c>
      <c r="E49" s="326">
        <v>5</v>
      </c>
      <c r="F49" s="333" t="s">
        <v>29928</v>
      </c>
      <c r="G49" s="320" t="s">
        <v>30934</v>
      </c>
      <c r="H49" s="320" t="s">
        <v>30935</v>
      </c>
      <c r="I49" s="320" t="s">
        <v>30936</v>
      </c>
      <c r="J49" s="320"/>
      <c r="K49" s="320" t="s">
        <v>30937</v>
      </c>
      <c r="L49" s="320" t="s">
        <v>30938</v>
      </c>
      <c r="M49" s="320" t="s">
        <v>30590</v>
      </c>
      <c r="N49" s="320" t="s">
        <v>30939</v>
      </c>
      <c r="O49" s="320" t="s">
        <v>30592</v>
      </c>
      <c r="P49" s="320"/>
      <c r="Q49" s="320" t="s">
        <v>30940</v>
      </c>
      <c r="R49" s="320" t="s">
        <v>30941</v>
      </c>
      <c r="S49" s="320" t="s">
        <v>30595</v>
      </c>
      <c r="T49" s="320" t="s">
        <v>30942</v>
      </c>
      <c r="U49" s="344" t="s">
        <v>30597</v>
      </c>
    </row>
    <row r="50" spans="1:21" ht="72" customHeight="1" x14ac:dyDescent="0.25">
      <c r="A50" s="341">
        <v>42</v>
      </c>
      <c r="B50" s="342" t="s">
        <v>2931</v>
      </c>
      <c r="C50" s="343" t="s">
        <v>30598</v>
      </c>
      <c r="D50" s="342" t="s">
        <v>30599</v>
      </c>
      <c r="E50" s="326">
        <v>5</v>
      </c>
      <c r="F50" s="333" t="s">
        <v>29928</v>
      </c>
      <c r="G50" s="320" t="s">
        <v>30943</v>
      </c>
      <c r="H50" s="320" t="s">
        <v>30944</v>
      </c>
      <c r="I50" s="320" t="s">
        <v>30945</v>
      </c>
      <c r="J50" s="320"/>
      <c r="K50" s="320" t="s">
        <v>30946</v>
      </c>
      <c r="L50" s="320" t="s">
        <v>30947</v>
      </c>
      <c r="M50" s="320" t="s">
        <v>30605</v>
      </c>
      <c r="N50" s="320" t="s">
        <v>30606</v>
      </c>
      <c r="O50" s="320" t="s">
        <v>30607</v>
      </c>
      <c r="P50" s="320"/>
      <c r="Q50" s="320" t="s">
        <v>30948</v>
      </c>
      <c r="R50" s="320" t="s">
        <v>30949</v>
      </c>
      <c r="S50" s="320" t="s">
        <v>30610</v>
      </c>
      <c r="T50" s="320" t="s">
        <v>30611</v>
      </c>
      <c r="U50" s="344" t="s">
        <v>30612</v>
      </c>
    </row>
    <row r="51" spans="1:21" ht="72" customHeight="1" x14ac:dyDescent="0.25">
      <c r="A51" s="341">
        <v>43</v>
      </c>
      <c r="B51" s="342" t="s">
        <v>2931</v>
      </c>
      <c r="C51" s="343" t="s">
        <v>30613</v>
      </c>
      <c r="D51" s="342" t="s">
        <v>30614</v>
      </c>
      <c r="E51" s="326">
        <v>5</v>
      </c>
      <c r="F51" s="333" t="s">
        <v>29928</v>
      </c>
      <c r="G51" s="320" t="s">
        <v>30950</v>
      </c>
      <c r="H51" s="320" t="s">
        <v>30951</v>
      </c>
      <c r="I51" s="320" t="s">
        <v>30952</v>
      </c>
      <c r="J51" s="320"/>
      <c r="K51" s="320" t="s">
        <v>30953</v>
      </c>
      <c r="L51" s="320" t="s">
        <v>30954</v>
      </c>
      <c r="M51" s="320" t="s">
        <v>30620</v>
      </c>
      <c r="N51" s="320" t="s">
        <v>30955</v>
      </c>
      <c r="O51" s="320" t="s">
        <v>30622</v>
      </c>
      <c r="P51" s="320"/>
      <c r="Q51" s="320" t="s">
        <v>30956</v>
      </c>
      <c r="R51" s="320" t="s">
        <v>30957</v>
      </c>
      <c r="S51" s="320" t="s">
        <v>30625</v>
      </c>
      <c r="T51" s="320" t="s">
        <v>30626</v>
      </c>
      <c r="U51" s="344" t="s">
        <v>30627</v>
      </c>
    </row>
    <row r="52" spans="1:21" ht="72" customHeight="1" x14ac:dyDescent="0.25">
      <c r="A52" s="341">
        <v>44</v>
      </c>
      <c r="B52" s="342" t="s">
        <v>2931</v>
      </c>
      <c r="C52" s="343" t="s">
        <v>30477</v>
      </c>
      <c r="D52" s="342" t="s">
        <v>30628</v>
      </c>
      <c r="E52" s="326">
        <v>4</v>
      </c>
      <c r="F52" s="327" t="s">
        <v>29839</v>
      </c>
      <c r="G52" s="320" t="s">
        <v>30958</v>
      </c>
      <c r="H52" s="320" t="s">
        <v>30959</v>
      </c>
      <c r="I52" s="320" t="s">
        <v>30960</v>
      </c>
      <c r="J52" s="320"/>
      <c r="K52" s="320" t="s">
        <v>30961</v>
      </c>
      <c r="L52" s="320" t="s">
        <v>30962</v>
      </c>
      <c r="M52" s="320" t="s">
        <v>30634</v>
      </c>
      <c r="N52" s="320" t="s">
        <v>30963</v>
      </c>
      <c r="O52" s="320" t="s">
        <v>30636</v>
      </c>
      <c r="P52" s="320"/>
      <c r="Q52" s="320" t="s">
        <v>30964</v>
      </c>
      <c r="R52" s="320" t="s">
        <v>30965</v>
      </c>
      <c r="S52" s="320" t="s">
        <v>30639</v>
      </c>
      <c r="T52" s="320" t="s">
        <v>30640</v>
      </c>
      <c r="U52" s="344" t="s">
        <v>30641</v>
      </c>
    </row>
    <row r="53" spans="1:21" ht="72" customHeight="1" x14ac:dyDescent="0.25">
      <c r="A53" s="341">
        <v>45</v>
      </c>
      <c r="B53" s="342" t="s">
        <v>2931</v>
      </c>
      <c r="C53" s="343" t="s">
        <v>30642</v>
      </c>
      <c r="D53" s="342" t="s">
        <v>30643</v>
      </c>
      <c r="E53" s="326">
        <v>5</v>
      </c>
      <c r="F53" s="333" t="s">
        <v>29928</v>
      </c>
      <c r="G53" s="320" t="s">
        <v>30966</v>
      </c>
      <c r="H53" s="320" t="s">
        <v>30967</v>
      </c>
      <c r="I53" s="320" t="s">
        <v>30968</v>
      </c>
      <c r="J53" s="320"/>
      <c r="K53" s="320" t="s">
        <v>30969</v>
      </c>
      <c r="L53" s="320" t="s">
        <v>30970</v>
      </c>
      <c r="M53" s="320" t="s">
        <v>30649</v>
      </c>
      <c r="N53" s="320" t="s">
        <v>30971</v>
      </c>
      <c r="O53" s="320" t="s">
        <v>30651</v>
      </c>
      <c r="P53" s="320"/>
      <c r="Q53" s="320" t="s">
        <v>30972</v>
      </c>
      <c r="R53" s="320" t="s">
        <v>30973</v>
      </c>
      <c r="S53" s="320" t="s">
        <v>30654</v>
      </c>
      <c r="T53" s="320" t="s">
        <v>30655</v>
      </c>
      <c r="U53" s="344" t="s">
        <v>30656</v>
      </c>
    </row>
    <row r="54" spans="1:21" ht="72" customHeight="1" x14ac:dyDescent="0.25">
      <c r="A54" s="341">
        <v>46</v>
      </c>
      <c r="B54" s="342" t="s">
        <v>2931</v>
      </c>
      <c r="C54" s="343" t="s">
        <v>30657</v>
      </c>
      <c r="D54" s="342" t="s">
        <v>30658</v>
      </c>
      <c r="E54" s="326">
        <v>5</v>
      </c>
      <c r="F54" s="333" t="s">
        <v>29928</v>
      </c>
      <c r="G54" s="320" t="s">
        <v>30974</v>
      </c>
      <c r="H54" s="320" t="s">
        <v>30975</v>
      </c>
      <c r="I54" s="320" t="s">
        <v>30976</v>
      </c>
      <c r="J54" s="320"/>
      <c r="K54" s="320" t="s">
        <v>30977</v>
      </c>
      <c r="L54" s="320" t="s">
        <v>30978</v>
      </c>
      <c r="M54" s="320" t="s">
        <v>30664</v>
      </c>
      <c r="N54" s="320" t="s">
        <v>30665</v>
      </c>
      <c r="O54" s="320" t="s">
        <v>30666</v>
      </c>
      <c r="P54" s="320"/>
      <c r="Q54" s="320" t="s">
        <v>30979</v>
      </c>
      <c r="R54" s="320" t="s">
        <v>30980</v>
      </c>
      <c r="S54" s="320" t="s">
        <v>30669</v>
      </c>
      <c r="T54" s="320" t="s">
        <v>30670</v>
      </c>
      <c r="U54" s="344" t="s">
        <v>30671</v>
      </c>
    </row>
    <row r="55" spans="1:21" ht="72" customHeight="1" x14ac:dyDescent="0.25">
      <c r="A55" s="341">
        <v>47</v>
      </c>
      <c r="B55" s="342" t="s">
        <v>2931</v>
      </c>
      <c r="C55" s="343" t="s">
        <v>30672</v>
      </c>
      <c r="D55" s="342" t="s">
        <v>30673</v>
      </c>
      <c r="E55" s="326">
        <v>5</v>
      </c>
      <c r="F55" s="333" t="s">
        <v>29928</v>
      </c>
      <c r="G55" s="320" t="s">
        <v>30981</v>
      </c>
      <c r="H55" s="320" t="s">
        <v>30982</v>
      </c>
      <c r="I55" s="320" t="s">
        <v>30983</v>
      </c>
      <c r="J55" s="320"/>
      <c r="K55" s="320" t="s">
        <v>30984</v>
      </c>
      <c r="L55" s="320" t="s">
        <v>30678</v>
      </c>
      <c r="M55" s="320" t="s">
        <v>30679</v>
      </c>
      <c r="N55" s="320" t="s">
        <v>30680</v>
      </c>
      <c r="O55" s="320" t="s">
        <v>30681</v>
      </c>
      <c r="P55" s="320"/>
      <c r="Q55" s="320" t="s">
        <v>30985</v>
      </c>
      <c r="R55" s="320" t="s">
        <v>30986</v>
      </c>
      <c r="S55" s="320" t="s">
        <v>30684</v>
      </c>
      <c r="T55" s="320" t="s">
        <v>30685</v>
      </c>
      <c r="U55" s="344" t="s">
        <v>30686</v>
      </c>
    </row>
    <row r="56" spans="1:21" ht="72" customHeight="1" x14ac:dyDescent="0.25">
      <c r="A56" s="341">
        <v>48</v>
      </c>
      <c r="B56" s="342" t="s">
        <v>2931</v>
      </c>
      <c r="C56" s="343" t="s">
        <v>30687</v>
      </c>
      <c r="D56" s="342" t="s">
        <v>30688</v>
      </c>
      <c r="E56" s="326">
        <v>4</v>
      </c>
      <c r="F56" s="327" t="s">
        <v>29839</v>
      </c>
      <c r="G56" s="320" t="s">
        <v>30987</v>
      </c>
      <c r="H56" s="320" t="s">
        <v>30988</v>
      </c>
      <c r="I56" s="320" t="s">
        <v>30989</v>
      </c>
      <c r="J56" s="320"/>
      <c r="K56" s="320" t="s">
        <v>30990</v>
      </c>
      <c r="L56" s="320" t="s">
        <v>30693</v>
      </c>
      <c r="M56" s="320" t="s">
        <v>30694</v>
      </c>
      <c r="N56" s="320" t="s">
        <v>30695</v>
      </c>
      <c r="O56" s="320" t="s">
        <v>30696</v>
      </c>
      <c r="P56" s="320"/>
      <c r="Q56" s="320" t="s">
        <v>30991</v>
      </c>
      <c r="R56" s="320" t="s">
        <v>30698</v>
      </c>
      <c r="S56" s="320" t="s">
        <v>30699</v>
      </c>
      <c r="T56" s="320" t="s">
        <v>30700</v>
      </c>
      <c r="U56" s="344" t="s">
        <v>30701</v>
      </c>
    </row>
    <row r="57" spans="1:21" ht="27.95" customHeight="1" x14ac:dyDescent="0.25">
      <c r="A57" s="337" t="s">
        <v>29816</v>
      </c>
      <c r="B57" s="338" t="s">
        <v>0</v>
      </c>
      <c r="C57" s="338" t="s">
        <v>30583</v>
      </c>
      <c r="D57" s="338" t="s">
        <v>2</v>
      </c>
      <c r="E57" s="338" t="s">
        <v>29819</v>
      </c>
      <c r="F57" s="338" t="s">
        <v>29820</v>
      </c>
      <c r="G57" s="338" t="s">
        <v>29821</v>
      </c>
      <c r="H57" s="338" t="s">
        <v>29822</v>
      </c>
      <c r="I57" s="338" t="s">
        <v>29823</v>
      </c>
      <c r="J57" s="320"/>
      <c r="K57" s="339" t="s">
        <v>6</v>
      </c>
      <c r="L57" s="339" t="s">
        <v>29824</v>
      </c>
      <c r="M57" s="339" t="s">
        <v>29825</v>
      </c>
      <c r="N57" s="339" t="s">
        <v>29826</v>
      </c>
      <c r="O57" s="339" t="s">
        <v>29827</v>
      </c>
      <c r="P57" s="320"/>
      <c r="Q57" s="340" t="s">
        <v>8</v>
      </c>
      <c r="R57" s="340" t="s">
        <v>29829</v>
      </c>
      <c r="S57" s="340" t="s">
        <v>29830</v>
      </c>
      <c r="T57" s="340" t="s">
        <v>29831</v>
      </c>
      <c r="U57" s="340" t="s">
        <v>29832</v>
      </c>
    </row>
    <row r="58" spans="1:21" ht="72" customHeight="1" x14ac:dyDescent="0.25">
      <c r="A58" s="341">
        <v>49</v>
      </c>
      <c r="B58" s="342" t="s">
        <v>3398</v>
      </c>
      <c r="C58" s="343" t="s">
        <v>30584</v>
      </c>
      <c r="D58" s="342" t="s">
        <v>29837</v>
      </c>
      <c r="E58" s="326">
        <v>5</v>
      </c>
      <c r="F58" s="333" t="s">
        <v>29928</v>
      </c>
      <c r="G58" s="320" t="s">
        <v>30992</v>
      </c>
      <c r="H58" s="320" t="s">
        <v>30993</v>
      </c>
      <c r="I58" s="320" t="s">
        <v>30994</v>
      </c>
      <c r="J58" s="320"/>
      <c r="K58" s="320" t="s">
        <v>30995</v>
      </c>
      <c r="L58" s="320" t="s">
        <v>30996</v>
      </c>
      <c r="M58" s="320" t="s">
        <v>30590</v>
      </c>
      <c r="N58" s="320" t="s">
        <v>30997</v>
      </c>
      <c r="O58" s="320" t="s">
        <v>30592</v>
      </c>
      <c r="P58" s="320"/>
      <c r="Q58" s="320" t="s">
        <v>30998</v>
      </c>
      <c r="R58" s="320" t="s">
        <v>30999</v>
      </c>
      <c r="S58" s="320" t="s">
        <v>30595</v>
      </c>
      <c r="T58" s="320" t="s">
        <v>31000</v>
      </c>
      <c r="U58" s="344" t="s">
        <v>30597</v>
      </c>
    </row>
    <row r="59" spans="1:21" ht="72" customHeight="1" x14ac:dyDescent="0.25">
      <c r="A59" s="341">
        <v>50</v>
      </c>
      <c r="B59" s="342" t="s">
        <v>3398</v>
      </c>
      <c r="C59" s="343" t="s">
        <v>30598</v>
      </c>
      <c r="D59" s="342" t="s">
        <v>30599</v>
      </c>
      <c r="E59" s="326">
        <v>5</v>
      </c>
      <c r="F59" s="333" t="s">
        <v>29928</v>
      </c>
      <c r="G59" s="320" t="s">
        <v>31001</v>
      </c>
      <c r="H59" s="320" t="s">
        <v>31002</v>
      </c>
      <c r="I59" s="320" t="s">
        <v>31003</v>
      </c>
      <c r="J59" s="320"/>
      <c r="K59" s="320" t="s">
        <v>31004</v>
      </c>
      <c r="L59" s="320" t="s">
        <v>31005</v>
      </c>
      <c r="M59" s="320" t="s">
        <v>30605</v>
      </c>
      <c r="N59" s="320" t="s">
        <v>30606</v>
      </c>
      <c r="O59" s="320" t="s">
        <v>30607</v>
      </c>
      <c r="P59" s="320"/>
      <c r="Q59" s="320" t="s">
        <v>31006</v>
      </c>
      <c r="R59" s="320" t="s">
        <v>31007</v>
      </c>
      <c r="S59" s="320" t="s">
        <v>30610</v>
      </c>
      <c r="T59" s="320" t="s">
        <v>30611</v>
      </c>
      <c r="U59" s="344" t="s">
        <v>30612</v>
      </c>
    </row>
    <row r="60" spans="1:21" ht="72" customHeight="1" x14ac:dyDescent="0.25">
      <c r="A60" s="341">
        <v>51</v>
      </c>
      <c r="B60" s="342" t="s">
        <v>3398</v>
      </c>
      <c r="C60" s="343" t="s">
        <v>30613</v>
      </c>
      <c r="D60" s="342" t="s">
        <v>30614</v>
      </c>
      <c r="E60" s="326">
        <v>5</v>
      </c>
      <c r="F60" s="333" t="s">
        <v>29928</v>
      </c>
      <c r="G60" s="320" t="s">
        <v>31008</v>
      </c>
      <c r="H60" s="320" t="s">
        <v>31009</v>
      </c>
      <c r="I60" s="320" t="s">
        <v>31010</v>
      </c>
      <c r="J60" s="320"/>
      <c r="K60" s="320" t="s">
        <v>31011</v>
      </c>
      <c r="L60" s="320" t="s">
        <v>31012</v>
      </c>
      <c r="M60" s="320" t="s">
        <v>30620</v>
      </c>
      <c r="N60" s="320" t="s">
        <v>31013</v>
      </c>
      <c r="O60" s="320" t="s">
        <v>30622</v>
      </c>
      <c r="P60" s="320"/>
      <c r="Q60" s="320" t="s">
        <v>31014</v>
      </c>
      <c r="R60" s="320" t="s">
        <v>31015</v>
      </c>
      <c r="S60" s="320" t="s">
        <v>30625</v>
      </c>
      <c r="T60" s="320" t="s">
        <v>30626</v>
      </c>
      <c r="U60" s="344" t="s">
        <v>30627</v>
      </c>
    </row>
    <row r="61" spans="1:21" ht="72" customHeight="1" x14ac:dyDescent="0.25">
      <c r="A61" s="341">
        <v>52</v>
      </c>
      <c r="B61" s="342" t="s">
        <v>3398</v>
      </c>
      <c r="C61" s="343" t="s">
        <v>30477</v>
      </c>
      <c r="D61" s="342" t="s">
        <v>30628</v>
      </c>
      <c r="E61" s="326">
        <v>4</v>
      </c>
      <c r="F61" s="327" t="s">
        <v>29839</v>
      </c>
      <c r="G61" s="320" t="s">
        <v>31016</v>
      </c>
      <c r="H61" s="320" t="s">
        <v>31017</v>
      </c>
      <c r="I61" s="320" t="s">
        <v>31018</v>
      </c>
      <c r="J61" s="320"/>
      <c r="K61" s="320" t="s">
        <v>31019</v>
      </c>
      <c r="L61" s="320" t="s">
        <v>31020</v>
      </c>
      <c r="M61" s="320" t="s">
        <v>30634</v>
      </c>
      <c r="N61" s="320" t="s">
        <v>31021</v>
      </c>
      <c r="O61" s="320" t="s">
        <v>30636</v>
      </c>
      <c r="P61" s="320"/>
      <c r="Q61" s="320" t="s">
        <v>31022</v>
      </c>
      <c r="R61" s="320" t="s">
        <v>31023</v>
      </c>
      <c r="S61" s="320" t="s">
        <v>30639</v>
      </c>
      <c r="T61" s="320" t="s">
        <v>30640</v>
      </c>
      <c r="U61" s="344" t="s">
        <v>30641</v>
      </c>
    </row>
    <row r="62" spans="1:21" ht="72" customHeight="1" x14ac:dyDescent="0.25">
      <c r="A62" s="341">
        <v>53</v>
      </c>
      <c r="B62" s="342" t="s">
        <v>3398</v>
      </c>
      <c r="C62" s="343" t="s">
        <v>30642</v>
      </c>
      <c r="D62" s="342" t="s">
        <v>30643</v>
      </c>
      <c r="E62" s="326">
        <v>5</v>
      </c>
      <c r="F62" s="333" t="s">
        <v>29928</v>
      </c>
      <c r="G62" s="320" t="s">
        <v>31024</v>
      </c>
      <c r="H62" s="320" t="s">
        <v>31025</v>
      </c>
      <c r="I62" s="320" t="s">
        <v>31026</v>
      </c>
      <c r="J62" s="320"/>
      <c r="K62" s="320" t="s">
        <v>31027</v>
      </c>
      <c r="L62" s="320" t="s">
        <v>31028</v>
      </c>
      <c r="M62" s="320" t="s">
        <v>30649</v>
      </c>
      <c r="N62" s="320" t="s">
        <v>31029</v>
      </c>
      <c r="O62" s="320" t="s">
        <v>30651</v>
      </c>
      <c r="P62" s="320"/>
      <c r="Q62" s="320" t="s">
        <v>31030</v>
      </c>
      <c r="R62" s="320" t="s">
        <v>31031</v>
      </c>
      <c r="S62" s="320" t="s">
        <v>30654</v>
      </c>
      <c r="T62" s="320" t="s">
        <v>30655</v>
      </c>
      <c r="U62" s="344" t="s">
        <v>30656</v>
      </c>
    </row>
    <row r="63" spans="1:21" ht="72" customHeight="1" x14ac:dyDescent="0.25">
      <c r="A63" s="341">
        <v>54</v>
      </c>
      <c r="B63" s="342" t="s">
        <v>3398</v>
      </c>
      <c r="C63" s="343" t="s">
        <v>30657</v>
      </c>
      <c r="D63" s="342" t="s">
        <v>30658</v>
      </c>
      <c r="E63" s="326">
        <v>5</v>
      </c>
      <c r="F63" s="333" t="s">
        <v>29928</v>
      </c>
      <c r="G63" s="320" t="s">
        <v>31032</v>
      </c>
      <c r="H63" s="320" t="s">
        <v>31033</v>
      </c>
      <c r="I63" s="320" t="s">
        <v>31034</v>
      </c>
      <c r="J63" s="320"/>
      <c r="K63" s="320" t="s">
        <v>31035</v>
      </c>
      <c r="L63" s="320" t="s">
        <v>31036</v>
      </c>
      <c r="M63" s="320" t="s">
        <v>30664</v>
      </c>
      <c r="N63" s="320" t="s">
        <v>30665</v>
      </c>
      <c r="O63" s="320" t="s">
        <v>30666</v>
      </c>
      <c r="P63" s="320"/>
      <c r="Q63" s="320" t="s">
        <v>31037</v>
      </c>
      <c r="R63" s="320" t="s">
        <v>31038</v>
      </c>
      <c r="S63" s="320" t="s">
        <v>30669</v>
      </c>
      <c r="T63" s="320" t="s">
        <v>30670</v>
      </c>
      <c r="U63" s="344" t="s">
        <v>30671</v>
      </c>
    </row>
    <row r="64" spans="1:21" ht="72" customHeight="1" x14ac:dyDescent="0.25">
      <c r="A64" s="341">
        <v>55</v>
      </c>
      <c r="B64" s="342" t="s">
        <v>3398</v>
      </c>
      <c r="C64" s="343" t="s">
        <v>30672</v>
      </c>
      <c r="D64" s="342" t="s">
        <v>30673</v>
      </c>
      <c r="E64" s="326">
        <v>5</v>
      </c>
      <c r="F64" s="333" t="s">
        <v>29928</v>
      </c>
      <c r="G64" s="320" t="s">
        <v>31039</v>
      </c>
      <c r="H64" s="320" t="s">
        <v>31040</v>
      </c>
      <c r="I64" s="320" t="s">
        <v>31041</v>
      </c>
      <c r="J64" s="320"/>
      <c r="K64" s="320" t="s">
        <v>31042</v>
      </c>
      <c r="L64" s="320" t="s">
        <v>30678</v>
      </c>
      <c r="M64" s="320" t="s">
        <v>30679</v>
      </c>
      <c r="N64" s="320" t="s">
        <v>30680</v>
      </c>
      <c r="O64" s="320" t="s">
        <v>30681</v>
      </c>
      <c r="P64" s="320"/>
      <c r="Q64" s="320" t="s">
        <v>31043</v>
      </c>
      <c r="R64" s="320" t="s">
        <v>31044</v>
      </c>
      <c r="S64" s="320" t="s">
        <v>30684</v>
      </c>
      <c r="T64" s="320" t="s">
        <v>30685</v>
      </c>
      <c r="U64" s="344" t="s">
        <v>30686</v>
      </c>
    </row>
    <row r="65" spans="1:21" ht="72" customHeight="1" x14ac:dyDescent="0.25">
      <c r="A65" s="341">
        <v>56</v>
      </c>
      <c r="B65" s="342" t="s">
        <v>3398</v>
      </c>
      <c r="C65" s="343" t="s">
        <v>30687</v>
      </c>
      <c r="D65" s="342" t="s">
        <v>30688</v>
      </c>
      <c r="E65" s="326">
        <v>4</v>
      </c>
      <c r="F65" s="327" t="s">
        <v>29839</v>
      </c>
      <c r="G65" s="320" t="s">
        <v>31045</v>
      </c>
      <c r="H65" s="320" t="s">
        <v>31046</v>
      </c>
      <c r="I65" s="320" t="s">
        <v>31047</v>
      </c>
      <c r="J65" s="320"/>
      <c r="K65" s="320" t="s">
        <v>31048</v>
      </c>
      <c r="L65" s="320" t="s">
        <v>30693</v>
      </c>
      <c r="M65" s="320" t="s">
        <v>30694</v>
      </c>
      <c r="N65" s="320" t="s">
        <v>30695</v>
      </c>
      <c r="O65" s="320" t="s">
        <v>30696</v>
      </c>
      <c r="P65" s="320"/>
      <c r="Q65" s="320" t="s">
        <v>31049</v>
      </c>
      <c r="R65" s="320" t="s">
        <v>30698</v>
      </c>
      <c r="S65" s="320" t="s">
        <v>30699</v>
      </c>
      <c r="T65" s="320" t="s">
        <v>30700</v>
      </c>
      <c r="U65" s="344" t="s">
        <v>30701</v>
      </c>
    </row>
    <row r="66" spans="1:21" ht="27.95" customHeight="1" x14ac:dyDescent="0.25">
      <c r="A66" s="337" t="s">
        <v>29816</v>
      </c>
      <c r="B66" s="338" t="s">
        <v>0</v>
      </c>
      <c r="C66" s="338" t="s">
        <v>30583</v>
      </c>
      <c r="D66" s="338" t="s">
        <v>2</v>
      </c>
      <c r="E66" s="338" t="s">
        <v>29819</v>
      </c>
      <c r="F66" s="338" t="s">
        <v>29820</v>
      </c>
      <c r="G66" s="338" t="s">
        <v>29821</v>
      </c>
      <c r="H66" s="338" t="s">
        <v>29822</v>
      </c>
      <c r="I66" s="338" t="s">
        <v>29823</v>
      </c>
      <c r="J66" s="320"/>
      <c r="K66" s="339" t="s">
        <v>6</v>
      </c>
      <c r="L66" s="339" t="s">
        <v>29824</v>
      </c>
      <c r="M66" s="339" t="s">
        <v>29825</v>
      </c>
      <c r="N66" s="339" t="s">
        <v>29826</v>
      </c>
      <c r="O66" s="339" t="s">
        <v>29827</v>
      </c>
      <c r="P66" s="320"/>
      <c r="Q66" s="340" t="s">
        <v>8</v>
      </c>
      <c r="R66" s="340" t="s">
        <v>29829</v>
      </c>
      <c r="S66" s="340" t="s">
        <v>29830</v>
      </c>
      <c r="T66" s="340" t="s">
        <v>29831</v>
      </c>
      <c r="U66" s="340" t="s">
        <v>29832</v>
      </c>
    </row>
    <row r="67" spans="1:21" ht="72" customHeight="1" x14ac:dyDescent="0.25">
      <c r="A67" s="341">
        <v>57</v>
      </c>
      <c r="B67" s="342" t="s">
        <v>3988</v>
      </c>
      <c r="C67" s="343" t="s">
        <v>30584</v>
      </c>
      <c r="D67" s="342" t="s">
        <v>29837</v>
      </c>
      <c r="E67" s="326">
        <v>5</v>
      </c>
      <c r="F67" s="333" t="s">
        <v>29928</v>
      </c>
      <c r="G67" s="320" t="s">
        <v>31050</v>
      </c>
      <c r="H67" s="320" t="s">
        <v>31051</v>
      </c>
      <c r="I67" s="320" t="s">
        <v>31052</v>
      </c>
      <c r="J67" s="320"/>
      <c r="K67" s="320" t="s">
        <v>31053</v>
      </c>
      <c r="L67" s="320" t="s">
        <v>31054</v>
      </c>
      <c r="M67" s="320" t="s">
        <v>30590</v>
      </c>
      <c r="N67" s="320" t="s">
        <v>31055</v>
      </c>
      <c r="O67" s="320" t="s">
        <v>30592</v>
      </c>
      <c r="P67" s="320"/>
      <c r="Q67" s="320" t="s">
        <v>31056</v>
      </c>
      <c r="R67" s="320" t="s">
        <v>31057</v>
      </c>
      <c r="S67" s="320" t="s">
        <v>30595</v>
      </c>
      <c r="T67" s="320" t="s">
        <v>31058</v>
      </c>
      <c r="U67" s="344" t="s">
        <v>30597</v>
      </c>
    </row>
    <row r="68" spans="1:21" ht="72" customHeight="1" x14ac:dyDescent="0.25">
      <c r="A68" s="341">
        <v>58</v>
      </c>
      <c r="B68" s="342" t="s">
        <v>3988</v>
      </c>
      <c r="C68" s="343" t="s">
        <v>30598</v>
      </c>
      <c r="D68" s="342" t="s">
        <v>30599</v>
      </c>
      <c r="E68" s="326">
        <v>5</v>
      </c>
      <c r="F68" s="333" t="s">
        <v>29928</v>
      </c>
      <c r="G68" s="320" t="s">
        <v>31059</v>
      </c>
      <c r="H68" s="320" t="s">
        <v>31060</v>
      </c>
      <c r="I68" s="320" t="s">
        <v>31061</v>
      </c>
      <c r="J68" s="320"/>
      <c r="K68" s="320" t="s">
        <v>31062</v>
      </c>
      <c r="L68" s="320" t="s">
        <v>31063</v>
      </c>
      <c r="M68" s="320" t="s">
        <v>30605</v>
      </c>
      <c r="N68" s="320" t="s">
        <v>30606</v>
      </c>
      <c r="O68" s="320" t="s">
        <v>30607</v>
      </c>
      <c r="P68" s="320"/>
      <c r="Q68" s="320" t="s">
        <v>31064</v>
      </c>
      <c r="R68" s="320" t="s">
        <v>31065</v>
      </c>
      <c r="S68" s="320" t="s">
        <v>30610</v>
      </c>
      <c r="T68" s="320" t="s">
        <v>30611</v>
      </c>
      <c r="U68" s="344" t="s">
        <v>30612</v>
      </c>
    </row>
    <row r="69" spans="1:21" ht="72" customHeight="1" x14ac:dyDescent="0.25">
      <c r="A69" s="341">
        <v>59</v>
      </c>
      <c r="B69" s="342" t="s">
        <v>3988</v>
      </c>
      <c r="C69" s="343" t="s">
        <v>30613</v>
      </c>
      <c r="D69" s="342" t="s">
        <v>30614</v>
      </c>
      <c r="E69" s="326">
        <v>5</v>
      </c>
      <c r="F69" s="333" t="s">
        <v>29928</v>
      </c>
      <c r="G69" s="320" t="s">
        <v>31066</v>
      </c>
      <c r="H69" s="320" t="s">
        <v>31067</v>
      </c>
      <c r="I69" s="320" t="s">
        <v>31068</v>
      </c>
      <c r="J69" s="320"/>
      <c r="K69" s="320" t="s">
        <v>31069</v>
      </c>
      <c r="L69" s="320" t="s">
        <v>31070</v>
      </c>
      <c r="M69" s="320" t="s">
        <v>30620</v>
      </c>
      <c r="N69" s="320" t="s">
        <v>31071</v>
      </c>
      <c r="O69" s="320" t="s">
        <v>30622</v>
      </c>
      <c r="P69" s="320"/>
      <c r="Q69" s="320" t="s">
        <v>31072</v>
      </c>
      <c r="R69" s="320" t="s">
        <v>31073</v>
      </c>
      <c r="S69" s="320" t="s">
        <v>30625</v>
      </c>
      <c r="T69" s="320" t="s">
        <v>30626</v>
      </c>
      <c r="U69" s="344" t="s">
        <v>30627</v>
      </c>
    </row>
    <row r="70" spans="1:21" ht="72" customHeight="1" x14ac:dyDescent="0.25">
      <c r="A70" s="341">
        <v>60</v>
      </c>
      <c r="B70" s="342" t="s">
        <v>3988</v>
      </c>
      <c r="C70" s="343" t="s">
        <v>30477</v>
      </c>
      <c r="D70" s="342" t="s">
        <v>30628</v>
      </c>
      <c r="E70" s="326">
        <v>4</v>
      </c>
      <c r="F70" s="327" t="s">
        <v>29839</v>
      </c>
      <c r="G70" s="320" t="s">
        <v>31074</v>
      </c>
      <c r="H70" s="320" t="s">
        <v>31075</v>
      </c>
      <c r="I70" s="320" t="s">
        <v>31076</v>
      </c>
      <c r="J70" s="320"/>
      <c r="K70" s="320" t="s">
        <v>31077</v>
      </c>
      <c r="L70" s="320" t="s">
        <v>31078</v>
      </c>
      <c r="M70" s="320" t="s">
        <v>30634</v>
      </c>
      <c r="N70" s="320" t="s">
        <v>31079</v>
      </c>
      <c r="O70" s="320" t="s">
        <v>30636</v>
      </c>
      <c r="P70" s="320"/>
      <c r="Q70" s="320" t="s">
        <v>31080</v>
      </c>
      <c r="R70" s="320" t="s">
        <v>31081</v>
      </c>
      <c r="S70" s="320" t="s">
        <v>30639</v>
      </c>
      <c r="T70" s="320" t="s">
        <v>30640</v>
      </c>
      <c r="U70" s="344" t="s">
        <v>30641</v>
      </c>
    </row>
    <row r="71" spans="1:21" ht="72" customHeight="1" x14ac:dyDescent="0.25">
      <c r="A71" s="341">
        <v>61</v>
      </c>
      <c r="B71" s="342" t="s">
        <v>3988</v>
      </c>
      <c r="C71" s="343" t="s">
        <v>30642</v>
      </c>
      <c r="D71" s="342" t="s">
        <v>30643</v>
      </c>
      <c r="E71" s="326">
        <v>5</v>
      </c>
      <c r="F71" s="333" t="s">
        <v>29928</v>
      </c>
      <c r="G71" s="320" t="s">
        <v>31082</v>
      </c>
      <c r="H71" s="320" t="s">
        <v>31083</v>
      </c>
      <c r="I71" s="320" t="s">
        <v>31084</v>
      </c>
      <c r="J71" s="320"/>
      <c r="K71" s="320" t="s">
        <v>31085</v>
      </c>
      <c r="L71" s="320" t="s">
        <v>31086</v>
      </c>
      <c r="M71" s="320" t="s">
        <v>30649</v>
      </c>
      <c r="N71" s="320" t="s">
        <v>31087</v>
      </c>
      <c r="O71" s="320" t="s">
        <v>30651</v>
      </c>
      <c r="P71" s="320"/>
      <c r="Q71" s="320" t="s">
        <v>31088</v>
      </c>
      <c r="R71" s="320" t="s">
        <v>31089</v>
      </c>
      <c r="S71" s="320" t="s">
        <v>30654</v>
      </c>
      <c r="T71" s="320" t="s">
        <v>30655</v>
      </c>
      <c r="U71" s="344" t="s">
        <v>30656</v>
      </c>
    </row>
    <row r="72" spans="1:21" ht="72" customHeight="1" x14ac:dyDescent="0.25">
      <c r="A72" s="341">
        <v>62</v>
      </c>
      <c r="B72" s="342" t="s">
        <v>3988</v>
      </c>
      <c r="C72" s="343" t="s">
        <v>30657</v>
      </c>
      <c r="D72" s="342" t="s">
        <v>30658</v>
      </c>
      <c r="E72" s="326">
        <v>5</v>
      </c>
      <c r="F72" s="333" t="s">
        <v>29928</v>
      </c>
      <c r="G72" s="320" t="s">
        <v>31090</v>
      </c>
      <c r="H72" s="320" t="s">
        <v>31091</v>
      </c>
      <c r="I72" s="320" t="s">
        <v>31092</v>
      </c>
      <c r="J72" s="320"/>
      <c r="K72" s="320" t="s">
        <v>31093</v>
      </c>
      <c r="L72" s="320" t="s">
        <v>31094</v>
      </c>
      <c r="M72" s="320" t="s">
        <v>30664</v>
      </c>
      <c r="N72" s="320" t="s">
        <v>30665</v>
      </c>
      <c r="O72" s="320" t="s">
        <v>30666</v>
      </c>
      <c r="P72" s="320"/>
      <c r="Q72" s="320" t="s">
        <v>31095</v>
      </c>
      <c r="R72" s="320" t="s">
        <v>31096</v>
      </c>
      <c r="S72" s="320" t="s">
        <v>30669</v>
      </c>
      <c r="T72" s="320" t="s">
        <v>30670</v>
      </c>
      <c r="U72" s="344" t="s">
        <v>30671</v>
      </c>
    </row>
    <row r="73" spans="1:21" ht="72" customHeight="1" x14ac:dyDescent="0.25">
      <c r="A73" s="341">
        <v>63</v>
      </c>
      <c r="B73" s="342" t="s">
        <v>3988</v>
      </c>
      <c r="C73" s="343" t="s">
        <v>30672</v>
      </c>
      <c r="D73" s="342" t="s">
        <v>30673</v>
      </c>
      <c r="E73" s="326">
        <v>5</v>
      </c>
      <c r="F73" s="333" t="s">
        <v>29928</v>
      </c>
      <c r="G73" s="320" t="s">
        <v>31097</v>
      </c>
      <c r="H73" s="320" t="s">
        <v>31098</v>
      </c>
      <c r="I73" s="320" t="s">
        <v>31099</v>
      </c>
      <c r="J73" s="320"/>
      <c r="K73" s="320" t="s">
        <v>31100</v>
      </c>
      <c r="L73" s="320" t="s">
        <v>30678</v>
      </c>
      <c r="M73" s="320" t="s">
        <v>30679</v>
      </c>
      <c r="N73" s="320" t="s">
        <v>30680</v>
      </c>
      <c r="O73" s="320" t="s">
        <v>30681</v>
      </c>
      <c r="P73" s="320"/>
      <c r="Q73" s="320" t="s">
        <v>31101</v>
      </c>
      <c r="R73" s="320" t="s">
        <v>31102</v>
      </c>
      <c r="S73" s="320" t="s">
        <v>30684</v>
      </c>
      <c r="T73" s="320" t="s">
        <v>30685</v>
      </c>
      <c r="U73" s="344" t="s">
        <v>30686</v>
      </c>
    </row>
    <row r="74" spans="1:21" ht="72" customHeight="1" x14ac:dyDescent="0.25">
      <c r="A74" s="341">
        <v>64</v>
      </c>
      <c r="B74" s="342" t="s">
        <v>3988</v>
      </c>
      <c r="C74" s="343" t="s">
        <v>30687</v>
      </c>
      <c r="D74" s="342" t="s">
        <v>30688</v>
      </c>
      <c r="E74" s="326">
        <v>4</v>
      </c>
      <c r="F74" s="327" t="s">
        <v>29839</v>
      </c>
      <c r="G74" s="320" t="s">
        <v>31103</v>
      </c>
      <c r="H74" s="320" t="s">
        <v>31104</v>
      </c>
      <c r="I74" s="320" t="s">
        <v>31105</v>
      </c>
      <c r="J74" s="320"/>
      <c r="K74" s="320" t="s">
        <v>31106</v>
      </c>
      <c r="L74" s="320" t="s">
        <v>30693</v>
      </c>
      <c r="M74" s="320" t="s">
        <v>30694</v>
      </c>
      <c r="N74" s="320" t="s">
        <v>30695</v>
      </c>
      <c r="O74" s="320" t="s">
        <v>30696</v>
      </c>
      <c r="P74" s="320"/>
      <c r="Q74" s="320" t="s">
        <v>31107</v>
      </c>
      <c r="R74" s="320" t="s">
        <v>30698</v>
      </c>
      <c r="S74" s="320" t="s">
        <v>30699</v>
      </c>
      <c r="T74" s="320" t="s">
        <v>30700</v>
      </c>
      <c r="U74" s="344" t="s">
        <v>30701</v>
      </c>
    </row>
    <row r="75" spans="1:21" ht="27.95" customHeight="1" x14ac:dyDescent="0.25">
      <c r="A75" s="337" t="s">
        <v>29816</v>
      </c>
      <c r="B75" s="338" t="s">
        <v>0</v>
      </c>
      <c r="C75" s="338" t="s">
        <v>30583</v>
      </c>
      <c r="D75" s="338" t="s">
        <v>2</v>
      </c>
      <c r="E75" s="338" t="s">
        <v>29819</v>
      </c>
      <c r="F75" s="338" t="s">
        <v>29820</v>
      </c>
      <c r="G75" s="338" t="s">
        <v>29821</v>
      </c>
      <c r="H75" s="338" t="s">
        <v>29822</v>
      </c>
      <c r="I75" s="338" t="s">
        <v>29823</v>
      </c>
      <c r="J75" s="320"/>
      <c r="K75" s="339" t="s">
        <v>6</v>
      </c>
      <c r="L75" s="339" t="s">
        <v>29824</v>
      </c>
      <c r="M75" s="339" t="s">
        <v>29825</v>
      </c>
      <c r="N75" s="339" t="s">
        <v>29826</v>
      </c>
      <c r="O75" s="339" t="s">
        <v>29827</v>
      </c>
      <c r="P75" s="320"/>
      <c r="Q75" s="340" t="s">
        <v>8</v>
      </c>
      <c r="R75" s="340" t="s">
        <v>29829</v>
      </c>
      <c r="S75" s="340" t="s">
        <v>29830</v>
      </c>
      <c r="T75" s="340" t="s">
        <v>29831</v>
      </c>
      <c r="U75" s="340" t="s">
        <v>29832</v>
      </c>
    </row>
    <row r="76" spans="1:21" ht="72" customHeight="1" x14ac:dyDescent="0.25">
      <c r="A76" s="341">
        <v>65</v>
      </c>
      <c r="B76" s="342" t="s">
        <v>4465</v>
      </c>
      <c r="C76" s="343" t="s">
        <v>30584</v>
      </c>
      <c r="D76" s="342" t="s">
        <v>29837</v>
      </c>
      <c r="E76" s="326">
        <v>5</v>
      </c>
      <c r="F76" s="333" t="s">
        <v>29928</v>
      </c>
      <c r="G76" s="320" t="s">
        <v>31108</v>
      </c>
      <c r="H76" s="320" t="s">
        <v>31109</v>
      </c>
      <c r="I76" s="320" t="s">
        <v>31110</v>
      </c>
      <c r="J76" s="320"/>
      <c r="K76" s="320" t="s">
        <v>31111</v>
      </c>
      <c r="L76" s="320" t="s">
        <v>31112</v>
      </c>
      <c r="M76" s="320" t="s">
        <v>30590</v>
      </c>
      <c r="N76" s="320" t="s">
        <v>31113</v>
      </c>
      <c r="O76" s="320" t="s">
        <v>30592</v>
      </c>
      <c r="P76" s="320"/>
      <c r="Q76" s="320" t="s">
        <v>31114</v>
      </c>
      <c r="R76" s="320" t="s">
        <v>31115</v>
      </c>
      <c r="S76" s="320" t="s">
        <v>30595</v>
      </c>
      <c r="T76" s="320" t="s">
        <v>31116</v>
      </c>
      <c r="U76" s="344" t="s">
        <v>30597</v>
      </c>
    </row>
    <row r="77" spans="1:21" ht="72" customHeight="1" x14ac:dyDescent="0.25">
      <c r="A77" s="341">
        <v>66</v>
      </c>
      <c r="B77" s="342" t="s">
        <v>4465</v>
      </c>
      <c r="C77" s="343" t="s">
        <v>30598</v>
      </c>
      <c r="D77" s="342" t="s">
        <v>30599</v>
      </c>
      <c r="E77" s="326">
        <v>5</v>
      </c>
      <c r="F77" s="333" t="s">
        <v>29928</v>
      </c>
      <c r="G77" s="320" t="s">
        <v>31117</v>
      </c>
      <c r="H77" s="320" t="s">
        <v>31118</v>
      </c>
      <c r="I77" s="320" t="s">
        <v>31119</v>
      </c>
      <c r="J77" s="320"/>
      <c r="K77" s="320" t="s">
        <v>31120</v>
      </c>
      <c r="L77" s="320" t="s">
        <v>31121</v>
      </c>
      <c r="M77" s="320" t="s">
        <v>30605</v>
      </c>
      <c r="N77" s="320" t="s">
        <v>30606</v>
      </c>
      <c r="O77" s="320" t="s">
        <v>30607</v>
      </c>
      <c r="P77" s="320"/>
      <c r="Q77" s="320" t="s">
        <v>31122</v>
      </c>
      <c r="R77" s="320" t="s">
        <v>31123</v>
      </c>
      <c r="S77" s="320" t="s">
        <v>30610</v>
      </c>
      <c r="T77" s="320" t="s">
        <v>30611</v>
      </c>
      <c r="U77" s="344" t="s">
        <v>30612</v>
      </c>
    </row>
    <row r="78" spans="1:21" ht="72" customHeight="1" x14ac:dyDescent="0.25">
      <c r="A78" s="341">
        <v>67</v>
      </c>
      <c r="B78" s="342" t="s">
        <v>4465</v>
      </c>
      <c r="C78" s="343" t="s">
        <v>30613</v>
      </c>
      <c r="D78" s="342" t="s">
        <v>30614</v>
      </c>
      <c r="E78" s="326">
        <v>5</v>
      </c>
      <c r="F78" s="333" t="s">
        <v>29928</v>
      </c>
      <c r="G78" s="320" t="s">
        <v>31124</v>
      </c>
      <c r="H78" s="320" t="s">
        <v>31125</v>
      </c>
      <c r="I78" s="320" t="s">
        <v>31126</v>
      </c>
      <c r="J78" s="320"/>
      <c r="K78" s="320" t="s">
        <v>31127</v>
      </c>
      <c r="L78" s="320" t="s">
        <v>31128</v>
      </c>
      <c r="M78" s="320" t="s">
        <v>30620</v>
      </c>
      <c r="N78" s="320" t="s">
        <v>31129</v>
      </c>
      <c r="O78" s="320" t="s">
        <v>30622</v>
      </c>
      <c r="P78" s="320"/>
      <c r="Q78" s="320" t="s">
        <v>31130</v>
      </c>
      <c r="R78" s="320" t="s">
        <v>31131</v>
      </c>
      <c r="S78" s="320" t="s">
        <v>30625</v>
      </c>
      <c r="T78" s="320" t="s">
        <v>30626</v>
      </c>
      <c r="U78" s="344" t="s">
        <v>30627</v>
      </c>
    </row>
    <row r="79" spans="1:21" ht="72" customHeight="1" x14ac:dyDescent="0.25">
      <c r="A79" s="341">
        <v>68</v>
      </c>
      <c r="B79" s="342" t="s">
        <v>4465</v>
      </c>
      <c r="C79" s="343" t="s">
        <v>30477</v>
      </c>
      <c r="D79" s="342" t="s">
        <v>30628</v>
      </c>
      <c r="E79" s="326">
        <v>4</v>
      </c>
      <c r="F79" s="327" t="s">
        <v>29839</v>
      </c>
      <c r="G79" s="320" t="s">
        <v>31132</v>
      </c>
      <c r="H79" s="320" t="s">
        <v>31133</v>
      </c>
      <c r="I79" s="320" t="s">
        <v>31134</v>
      </c>
      <c r="J79" s="320"/>
      <c r="K79" s="320" t="s">
        <v>31135</v>
      </c>
      <c r="L79" s="320" t="s">
        <v>31136</v>
      </c>
      <c r="M79" s="320" t="s">
        <v>30634</v>
      </c>
      <c r="N79" s="320" t="s">
        <v>31137</v>
      </c>
      <c r="O79" s="320" t="s">
        <v>30636</v>
      </c>
      <c r="P79" s="320"/>
      <c r="Q79" s="320" t="s">
        <v>31138</v>
      </c>
      <c r="R79" s="320" t="s">
        <v>31139</v>
      </c>
      <c r="S79" s="320" t="s">
        <v>30639</v>
      </c>
      <c r="T79" s="320" t="s">
        <v>30640</v>
      </c>
      <c r="U79" s="344" t="s">
        <v>30641</v>
      </c>
    </row>
    <row r="80" spans="1:21" ht="72" customHeight="1" x14ac:dyDescent="0.25">
      <c r="A80" s="341">
        <v>69</v>
      </c>
      <c r="B80" s="342" t="s">
        <v>4465</v>
      </c>
      <c r="C80" s="343" t="s">
        <v>30642</v>
      </c>
      <c r="D80" s="342" t="s">
        <v>30643</v>
      </c>
      <c r="E80" s="326">
        <v>5</v>
      </c>
      <c r="F80" s="333" t="s">
        <v>29928</v>
      </c>
      <c r="G80" s="320" t="s">
        <v>31140</v>
      </c>
      <c r="H80" s="320" t="s">
        <v>31141</v>
      </c>
      <c r="I80" s="320" t="s">
        <v>31142</v>
      </c>
      <c r="J80" s="320"/>
      <c r="K80" s="320" t="s">
        <v>31143</v>
      </c>
      <c r="L80" s="320" t="s">
        <v>31144</v>
      </c>
      <c r="M80" s="320" t="s">
        <v>30649</v>
      </c>
      <c r="N80" s="320" t="s">
        <v>31145</v>
      </c>
      <c r="O80" s="320" t="s">
        <v>30651</v>
      </c>
      <c r="P80" s="320"/>
      <c r="Q80" s="320" t="s">
        <v>31146</v>
      </c>
      <c r="R80" s="320" t="s">
        <v>31147</v>
      </c>
      <c r="S80" s="320" t="s">
        <v>30654</v>
      </c>
      <c r="T80" s="320" t="s">
        <v>30655</v>
      </c>
      <c r="U80" s="344" t="s">
        <v>30656</v>
      </c>
    </row>
    <row r="81" spans="1:21" ht="72" customHeight="1" x14ac:dyDescent="0.25">
      <c r="A81" s="341">
        <v>70</v>
      </c>
      <c r="B81" s="342" t="s">
        <v>4465</v>
      </c>
      <c r="C81" s="343" t="s">
        <v>30657</v>
      </c>
      <c r="D81" s="342" t="s">
        <v>30658</v>
      </c>
      <c r="E81" s="326">
        <v>5</v>
      </c>
      <c r="F81" s="333" t="s">
        <v>29928</v>
      </c>
      <c r="G81" s="320" t="s">
        <v>31148</v>
      </c>
      <c r="H81" s="320" t="s">
        <v>31149</v>
      </c>
      <c r="I81" s="320" t="s">
        <v>31150</v>
      </c>
      <c r="J81" s="320"/>
      <c r="K81" s="320" t="s">
        <v>31151</v>
      </c>
      <c r="L81" s="320" t="s">
        <v>31152</v>
      </c>
      <c r="M81" s="320" t="s">
        <v>30664</v>
      </c>
      <c r="N81" s="320" t="s">
        <v>30665</v>
      </c>
      <c r="O81" s="320" t="s">
        <v>30666</v>
      </c>
      <c r="P81" s="320"/>
      <c r="Q81" s="320" t="s">
        <v>31153</v>
      </c>
      <c r="R81" s="320" t="s">
        <v>31154</v>
      </c>
      <c r="S81" s="320" t="s">
        <v>30669</v>
      </c>
      <c r="T81" s="320" t="s">
        <v>30670</v>
      </c>
      <c r="U81" s="344" t="s">
        <v>30671</v>
      </c>
    </row>
    <row r="82" spans="1:21" ht="72" customHeight="1" x14ac:dyDescent="0.25">
      <c r="A82" s="341">
        <v>71</v>
      </c>
      <c r="B82" s="342" t="s">
        <v>4465</v>
      </c>
      <c r="C82" s="343" t="s">
        <v>30672</v>
      </c>
      <c r="D82" s="342" t="s">
        <v>30673</v>
      </c>
      <c r="E82" s="326">
        <v>5</v>
      </c>
      <c r="F82" s="333" t="s">
        <v>29928</v>
      </c>
      <c r="G82" s="320" t="s">
        <v>31155</v>
      </c>
      <c r="H82" s="320" t="s">
        <v>31156</v>
      </c>
      <c r="I82" s="320" t="s">
        <v>31157</v>
      </c>
      <c r="J82" s="320"/>
      <c r="K82" s="320" t="s">
        <v>31158</v>
      </c>
      <c r="L82" s="320" t="s">
        <v>30678</v>
      </c>
      <c r="M82" s="320" t="s">
        <v>30679</v>
      </c>
      <c r="N82" s="320" t="s">
        <v>30680</v>
      </c>
      <c r="O82" s="320" t="s">
        <v>30681</v>
      </c>
      <c r="P82" s="320"/>
      <c r="Q82" s="320" t="s">
        <v>31159</v>
      </c>
      <c r="R82" s="320" t="s">
        <v>31160</v>
      </c>
      <c r="S82" s="320" t="s">
        <v>30684</v>
      </c>
      <c r="T82" s="320" t="s">
        <v>30685</v>
      </c>
      <c r="U82" s="344" t="s">
        <v>30686</v>
      </c>
    </row>
    <row r="83" spans="1:21" ht="72" customHeight="1" x14ac:dyDescent="0.25">
      <c r="A83" s="341">
        <v>72</v>
      </c>
      <c r="B83" s="342" t="s">
        <v>4465</v>
      </c>
      <c r="C83" s="343" t="s">
        <v>30687</v>
      </c>
      <c r="D83" s="342" t="s">
        <v>30688</v>
      </c>
      <c r="E83" s="326">
        <v>4</v>
      </c>
      <c r="F83" s="327" t="s">
        <v>29839</v>
      </c>
      <c r="G83" s="320" t="s">
        <v>31161</v>
      </c>
      <c r="H83" s="320" t="s">
        <v>31162</v>
      </c>
      <c r="I83" s="320" t="s">
        <v>31163</v>
      </c>
      <c r="J83" s="320"/>
      <c r="K83" s="320" t="s">
        <v>31164</v>
      </c>
      <c r="L83" s="320" t="s">
        <v>30693</v>
      </c>
      <c r="M83" s="320" t="s">
        <v>30694</v>
      </c>
      <c r="N83" s="320" t="s">
        <v>30695</v>
      </c>
      <c r="O83" s="320" t="s">
        <v>30696</v>
      </c>
      <c r="P83" s="320"/>
      <c r="Q83" s="320" t="s">
        <v>31165</v>
      </c>
      <c r="R83" s="320" t="s">
        <v>30698</v>
      </c>
      <c r="S83" s="320" t="s">
        <v>30699</v>
      </c>
      <c r="T83" s="320" t="s">
        <v>30700</v>
      </c>
      <c r="U83" s="344" t="s">
        <v>30701</v>
      </c>
    </row>
    <row r="84" spans="1:21" ht="27.95" customHeight="1" x14ac:dyDescent="0.25">
      <c r="A84" s="337" t="s">
        <v>29816</v>
      </c>
      <c r="B84" s="338" t="s">
        <v>0</v>
      </c>
      <c r="C84" s="338" t="s">
        <v>30583</v>
      </c>
      <c r="D84" s="338" t="s">
        <v>2</v>
      </c>
      <c r="E84" s="338" t="s">
        <v>29819</v>
      </c>
      <c r="F84" s="338" t="s">
        <v>29820</v>
      </c>
      <c r="G84" s="338" t="s">
        <v>29821</v>
      </c>
      <c r="H84" s="338" t="s">
        <v>29822</v>
      </c>
      <c r="I84" s="338" t="s">
        <v>29823</v>
      </c>
      <c r="J84" s="320"/>
      <c r="K84" s="339" t="s">
        <v>6</v>
      </c>
      <c r="L84" s="339" t="s">
        <v>29824</v>
      </c>
      <c r="M84" s="339" t="s">
        <v>29825</v>
      </c>
      <c r="N84" s="339" t="s">
        <v>29826</v>
      </c>
      <c r="O84" s="339" t="s">
        <v>29827</v>
      </c>
      <c r="P84" s="320"/>
      <c r="Q84" s="340" t="s">
        <v>8</v>
      </c>
      <c r="R84" s="340" t="s">
        <v>29829</v>
      </c>
      <c r="S84" s="340" t="s">
        <v>29830</v>
      </c>
      <c r="T84" s="340" t="s">
        <v>29831</v>
      </c>
      <c r="U84" s="340" t="s">
        <v>29832</v>
      </c>
    </row>
    <row r="85" spans="1:21" ht="72" customHeight="1" x14ac:dyDescent="0.25">
      <c r="A85" s="341">
        <v>73</v>
      </c>
      <c r="B85" s="342" t="s">
        <v>4941</v>
      </c>
      <c r="C85" s="343" t="s">
        <v>30584</v>
      </c>
      <c r="D85" s="342" t="s">
        <v>29837</v>
      </c>
      <c r="E85" s="326">
        <v>5</v>
      </c>
      <c r="F85" s="333" t="s">
        <v>29928</v>
      </c>
      <c r="G85" s="320" t="s">
        <v>31166</v>
      </c>
      <c r="H85" s="320" t="s">
        <v>31167</v>
      </c>
      <c r="I85" s="320" t="s">
        <v>31168</v>
      </c>
      <c r="J85" s="320"/>
      <c r="K85" s="320" t="s">
        <v>31169</v>
      </c>
      <c r="L85" s="320" t="s">
        <v>31170</v>
      </c>
      <c r="M85" s="320" t="s">
        <v>30590</v>
      </c>
      <c r="N85" s="320" t="s">
        <v>31171</v>
      </c>
      <c r="O85" s="320" t="s">
        <v>30592</v>
      </c>
      <c r="P85" s="320"/>
      <c r="Q85" s="320" t="s">
        <v>31172</v>
      </c>
      <c r="R85" s="320" t="s">
        <v>31173</v>
      </c>
      <c r="S85" s="320" t="s">
        <v>30595</v>
      </c>
      <c r="T85" s="320" t="s">
        <v>31174</v>
      </c>
      <c r="U85" s="344" t="s">
        <v>30597</v>
      </c>
    </row>
    <row r="86" spans="1:21" ht="72" customHeight="1" x14ac:dyDescent="0.25">
      <c r="A86" s="341">
        <v>74</v>
      </c>
      <c r="B86" s="342" t="s">
        <v>4941</v>
      </c>
      <c r="C86" s="343" t="s">
        <v>30598</v>
      </c>
      <c r="D86" s="342" t="s">
        <v>30599</v>
      </c>
      <c r="E86" s="326">
        <v>5</v>
      </c>
      <c r="F86" s="333" t="s">
        <v>29928</v>
      </c>
      <c r="G86" s="320" t="s">
        <v>31175</v>
      </c>
      <c r="H86" s="320" t="s">
        <v>31176</v>
      </c>
      <c r="I86" s="320" t="s">
        <v>31177</v>
      </c>
      <c r="J86" s="320"/>
      <c r="K86" s="320" t="s">
        <v>31178</v>
      </c>
      <c r="L86" s="320" t="s">
        <v>31179</v>
      </c>
      <c r="M86" s="320" t="s">
        <v>30605</v>
      </c>
      <c r="N86" s="320" t="s">
        <v>30606</v>
      </c>
      <c r="O86" s="320" t="s">
        <v>30607</v>
      </c>
      <c r="P86" s="320"/>
      <c r="Q86" s="320" t="s">
        <v>31180</v>
      </c>
      <c r="R86" s="320" t="s">
        <v>31181</v>
      </c>
      <c r="S86" s="320" t="s">
        <v>30610</v>
      </c>
      <c r="T86" s="320" t="s">
        <v>30611</v>
      </c>
      <c r="U86" s="344" t="s">
        <v>30612</v>
      </c>
    </row>
    <row r="87" spans="1:21" ht="72" customHeight="1" x14ac:dyDescent="0.25">
      <c r="A87" s="341">
        <v>75</v>
      </c>
      <c r="B87" s="342" t="s">
        <v>4941</v>
      </c>
      <c r="C87" s="343" t="s">
        <v>30613</v>
      </c>
      <c r="D87" s="342" t="s">
        <v>30614</v>
      </c>
      <c r="E87" s="326">
        <v>5</v>
      </c>
      <c r="F87" s="333" t="s">
        <v>29928</v>
      </c>
      <c r="G87" s="320" t="s">
        <v>31182</v>
      </c>
      <c r="H87" s="320" t="s">
        <v>31183</v>
      </c>
      <c r="I87" s="320" t="s">
        <v>31184</v>
      </c>
      <c r="J87" s="320"/>
      <c r="K87" s="320" t="s">
        <v>31185</v>
      </c>
      <c r="L87" s="320" t="s">
        <v>31186</v>
      </c>
      <c r="M87" s="320" t="s">
        <v>30620</v>
      </c>
      <c r="N87" s="320" t="s">
        <v>31187</v>
      </c>
      <c r="O87" s="320" t="s">
        <v>30622</v>
      </c>
      <c r="P87" s="320"/>
      <c r="Q87" s="320" t="s">
        <v>31188</v>
      </c>
      <c r="R87" s="320" t="s">
        <v>31189</v>
      </c>
      <c r="S87" s="320" t="s">
        <v>30625</v>
      </c>
      <c r="T87" s="320" t="s">
        <v>30626</v>
      </c>
      <c r="U87" s="344" t="s">
        <v>30627</v>
      </c>
    </row>
    <row r="88" spans="1:21" ht="72" customHeight="1" x14ac:dyDescent="0.25">
      <c r="A88" s="341">
        <v>76</v>
      </c>
      <c r="B88" s="342" t="s">
        <v>4941</v>
      </c>
      <c r="C88" s="343" t="s">
        <v>30477</v>
      </c>
      <c r="D88" s="342" t="s">
        <v>30628</v>
      </c>
      <c r="E88" s="326">
        <v>4</v>
      </c>
      <c r="F88" s="327" t="s">
        <v>29839</v>
      </c>
      <c r="G88" s="320" t="s">
        <v>31190</v>
      </c>
      <c r="H88" s="320" t="s">
        <v>31191</v>
      </c>
      <c r="I88" s="320" t="s">
        <v>31192</v>
      </c>
      <c r="J88" s="320"/>
      <c r="K88" s="320" t="s">
        <v>31193</v>
      </c>
      <c r="L88" s="320" t="s">
        <v>31194</v>
      </c>
      <c r="M88" s="320" t="s">
        <v>30634</v>
      </c>
      <c r="N88" s="320" t="s">
        <v>31195</v>
      </c>
      <c r="O88" s="320" t="s">
        <v>30636</v>
      </c>
      <c r="P88" s="320"/>
      <c r="Q88" s="320" t="s">
        <v>31196</v>
      </c>
      <c r="R88" s="320" t="s">
        <v>31197</v>
      </c>
      <c r="S88" s="320" t="s">
        <v>30639</v>
      </c>
      <c r="T88" s="320" t="s">
        <v>30640</v>
      </c>
      <c r="U88" s="344" t="s">
        <v>30641</v>
      </c>
    </row>
    <row r="89" spans="1:21" ht="72" customHeight="1" x14ac:dyDescent="0.25">
      <c r="A89" s="341">
        <v>77</v>
      </c>
      <c r="B89" s="342" t="s">
        <v>4941</v>
      </c>
      <c r="C89" s="343" t="s">
        <v>30642</v>
      </c>
      <c r="D89" s="342" t="s">
        <v>30643</v>
      </c>
      <c r="E89" s="326">
        <v>5</v>
      </c>
      <c r="F89" s="333" t="s">
        <v>29928</v>
      </c>
      <c r="G89" s="320" t="s">
        <v>31198</v>
      </c>
      <c r="H89" s="320" t="s">
        <v>31199</v>
      </c>
      <c r="I89" s="320" t="s">
        <v>31200</v>
      </c>
      <c r="J89" s="320"/>
      <c r="K89" s="320" t="s">
        <v>31201</v>
      </c>
      <c r="L89" s="320" t="s">
        <v>31202</v>
      </c>
      <c r="M89" s="320" t="s">
        <v>30649</v>
      </c>
      <c r="N89" s="320" t="s">
        <v>31203</v>
      </c>
      <c r="O89" s="320" t="s">
        <v>30651</v>
      </c>
      <c r="P89" s="320"/>
      <c r="Q89" s="320" t="s">
        <v>31204</v>
      </c>
      <c r="R89" s="320" t="s">
        <v>31205</v>
      </c>
      <c r="S89" s="320" t="s">
        <v>30654</v>
      </c>
      <c r="T89" s="320" t="s">
        <v>30655</v>
      </c>
      <c r="U89" s="344" t="s">
        <v>30656</v>
      </c>
    </row>
    <row r="90" spans="1:21" ht="72" customHeight="1" x14ac:dyDescent="0.25">
      <c r="A90" s="341">
        <v>78</v>
      </c>
      <c r="B90" s="342" t="s">
        <v>4941</v>
      </c>
      <c r="C90" s="343" t="s">
        <v>30657</v>
      </c>
      <c r="D90" s="342" t="s">
        <v>30658</v>
      </c>
      <c r="E90" s="326">
        <v>5</v>
      </c>
      <c r="F90" s="333" t="s">
        <v>29928</v>
      </c>
      <c r="G90" s="320" t="s">
        <v>31206</v>
      </c>
      <c r="H90" s="320" t="s">
        <v>31207</v>
      </c>
      <c r="I90" s="320" t="s">
        <v>31208</v>
      </c>
      <c r="J90" s="320"/>
      <c r="K90" s="320" t="s">
        <v>31209</v>
      </c>
      <c r="L90" s="320" t="s">
        <v>31210</v>
      </c>
      <c r="M90" s="320" t="s">
        <v>30664</v>
      </c>
      <c r="N90" s="320" t="s">
        <v>30665</v>
      </c>
      <c r="O90" s="320" t="s">
        <v>30666</v>
      </c>
      <c r="P90" s="320"/>
      <c r="Q90" s="320" t="s">
        <v>31211</v>
      </c>
      <c r="R90" s="320" t="s">
        <v>31212</v>
      </c>
      <c r="S90" s="320" t="s">
        <v>30669</v>
      </c>
      <c r="T90" s="320" t="s">
        <v>30670</v>
      </c>
      <c r="U90" s="344" t="s">
        <v>30671</v>
      </c>
    </row>
    <row r="91" spans="1:21" ht="72" customHeight="1" x14ac:dyDescent="0.25">
      <c r="A91" s="341">
        <v>79</v>
      </c>
      <c r="B91" s="342" t="s">
        <v>4941</v>
      </c>
      <c r="C91" s="343" t="s">
        <v>30672</v>
      </c>
      <c r="D91" s="342" t="s">
        <v>30673</v>
      </c>
      <c r="E91" s="326">
        <v>5</v>
      </c>
      <c r="F91" s="333" t="s">
        <v>29928</v>
      </c>
      <c r="G91" s="320" t="s">
        <v>31213</v>
      </c>
      <c r="H91" s="320" t="s">
        <v>31214</v>
      </c>
      <c r="I91" s="320" t="s">
        <v>31215</v>
      </c>
      <c r="J91" s="320"/>
      <c r="K91" s="320" t="s">
        <v>31216</v>
      </c>
      <c r="L91" s="320" t="s">
        <v>30678</v>
      </c>
      <c r="M91" s="320" t="s">
        <v>30679</v>
      </c>
      <c r="N91" s="320" t="s">
        <v>30680</v>
      </c>
      <c r="O91" s="320" t="s">
        <v>30681</v>
      </c>
      <c r="P91" s="320"/>
      <c r="Q91" s="320" t="s">
        <v>31217</v>
      </c>
      <c r="R91" s="320" t="s">
        <v>31218</v>
      </c>
      <c r="S91" s="320" t="s">
        <v>30684</v>
      </c>
      <c r="T91" s="320" t="s">
        <v>30685</v>
      </c>
      <c r="U91" s="344" t="s">
        <v>30686</v>
      </c>
    </row>
    <row r="92" spans="1:21" ht="72" customHeight="1" x14ac:dyDescent="0.25">
      <c r="A92" s="341">
        <v>80</v>
      </c>
      <c r="B92" s="342" t="s">
        <v>4941</v>
      </c>
      <c r="C92" s="343" t="s">
        <v>30687</v>
      </c>
      <c r="D92" s="342" t="s">
        <v>30688</v>
      </c>
      <c r="E92" s="326">
        <v>4</v>
      </c>
      <c r="F92" s="327" t="s">
        <v>29839</v>
      </c>
      <c r="G92" s="320" t="s">
        <v>31219</v>
      </c>
      <c r="H92" s="320" t="s">
        <v>31220</v>
      </c>
      <c r="I92" s="320" t="s">
        <v>31221</v>
      </c>
      <c r="J92" s="320"/>
      <c r="K92" s="320" t="s">
        <v>31222</v>
      </c>
      <c r="L92" s="320" t="s">
        <v>30693</v>
      </c>
      <c r="M92" s="320" t="s">
        <v>30694</v>
      </c>
      <c r="N92" s="320" t="s">
        <v>30695</v>
      </c>
      <c r="O92" s="320" t="s">
        <v>30696</v>
      </c>
      <c r="P92" s="320"/>
      <c r="Q92" s="320" t="s">
        <v>31223</v>
      </c>
      <c r="R92" s="320" t="s">
        <v>30698</v>
      </c>
      <c r="S92" s="320" t="s">
        <v>30699</v>
      </c>
      <c r="T92" s="320" t="s">
        <v>30700</v>
      </c>
      <c r="U92" s="344" t="s">
        <v>30701</v>
      </c>
    </row>
    <row r="93" spans="1:21" ht="27.95" customHeight="1" x14ac:dyDescent="0.25">
      <c r="A93" s="337" t="s">
        <v>29816</v>
      </c>
      <c r="B93" s="338" t="s">
        <v>0</v>
      </c>
      <c r="C93" s="338" t="s">
        <v>30583</v>
      </c>
      <c r="D93" s="338" t="s">
        <v>2</v>
      </c>
      <c r="E93" s="338" t="s">
        <v>29819</v>
      </c>
      <c r="F93" s="338" t="s">
        <v>29820</v>
      </c>
      <c r="G93" s="338" t="s">
        <v>29821</v>
      </c>
      <c r="H93" s="338" t="s">
        <v>29822</v>
      </c>
      <c r="I93" s="338" t="s">
        <v>29823</v>
      </c>
      <c r="J93" s="320"/>
      <c r="K93" s="339" t="s">
        <v>6</v>
      </c>
      <c r="L93" s="339" t="s">
        <v>29824</v>
      </c>
      <c r="M93" s="339" t="s">
        <v>29825</v>
      </c>
      <c r="N93" s="339" t="s">
        <v>29826</v>
      </c>
      <c r="O93" s="339" t="s">
        <v>29827</v>
      </c>
      <c r="P93" s="320"/>
      <c r="Q93" s="340" t="s">
        <v>8</v>
      </c>
      <c r="R93" s="340" t="s">
        <v>29829</v>
      </c>
      <c r="S93" s="340" t="s">
        <v>29830</v>
      </c>
      <c r="T93" s="340" t="s">
        <v>29831</v>
      </c>
      <c r="U93" s="340" t="s">
        <v>29832</v>
      </c>
    </row>
    <row r="94" spans="1:21" ht="72" customHeight="1" x14ac:dyDescent="0.25">
      <c r="A94" s="341">
        <v>81</v>
      </c>
      <c r="B94" s="342" t="s">
        <v>5415</v>
      </c>
      <c r="C94" s="343" t="s">
        <v>30584</v>
      </c>
      <c r="D94" s="342" t="s">
        <v>29837</v>
      </c>
      <c r="E94" s="326">
        <v>5</v>
      </c>
      <c r="F94" s="333" t="s">
        <v>29928</v>
      </c>
      <c r="G94" s="320" t="s">
        <v>31224</v>
      </c>
      <c r="H94" s="320" t="s">
        <v>31225</v>
      </c>
      <c r="I94" s="320" t="s">
        <v>31226</v>
      </c>
      <c r="J94" s="320"/>
      <c r="K94" s="320" t="s">
        <v>31227</v>
      </c>
      <c r="L94" s="320" t="s">
        <v>31228</v>
      </c>
      <c r="M94" s="320" t="s">
        <v>30590</v>
      </c>
      <c r="N94" s="320" t="s">
        <v>31229</v>
      </c>
      <c r="O94" s="320" t="s">
        <v>30592</v>
      </c>
      <c r="P94" s="320"/>
      <c r="Q94" s="320" t="s">
        <v>31230</v>
      </c>
      <c r="R94" s="320" t="s">
        <v>31231</v>
      </c>
      <c r="S94" s="320" t="s">
        <v>30595</v>
      </c>
      <c r="T94" s="320" t="s">
        <v>31232</v>
      </c>
      <c r="U94" s="344" t="s">
        <v>30597</v>
      </c>
    </row>
    <row r="95" spans="1:21" ht="72" customHeight="1" x14ac:dyDescent="0.25">
      <c r="A95" s="341">
        <v>82</v>
      </c>
      <c r="B95" s="342" t="s">
        <v>5415</v>
      </c>
      <c r="C95" s="343" t="s">
        <v>30598</v>
      </c>
      <c r="D95" s="342" t="s">
        <v>30599</v>
      </c>
      <c r="E95" s="326">
        <v>5</v>
      </c>
      <c r="F95" s="333" t="s">
        <v>29928</v>
      </c>
      <c r="G95" s="320" t="s">
        <v>31233</v>
      </c>
      <c r="H95" s="320" t="s">
        <v>31234</v>
      </c>
      <c r="I95" s="320" t="s">
        <v>31235</v>
      </c>
      <c r="J95" s="320"/>
      <c r="K95" s="320" t="s">
        <v>31236</v>
      </c>
      <c r="L95" s="320" t="s">
        <v>31237</v>
      </c>
      <c r="M95" s="320" t="s">
        <v>30605</v>
      </c>
      <c r="N95" s="320" t="s">
        <v>30606</v>
      </c>
      <c r="O95" s="320" t="s">
        <v>30607</v>
      </c>
      <c r="P95" s="320"/>
      <c r="Q95" s="320" t="s">
        <v>31238</v>
      </c>
      <c r="R95" s="320" t="s">
        <v>31239</v>
      </c>
      <c r="S95" s="320" t="s">
        <v>30610</v>
      </c>
      <c r="T95" s="320" t="s">
        <v>30611</v>
      </c>
      <c r="U95" s="344" t="s">
        <v>30612</v>
      </c>
    </row>
    <row r="96" spans="1:21" ht="72" customHeight="1" x14ac:dyDescent="0.25">
      <c r="A96" s="341">
        <v>83</v>
      </c>
      <c r="B96" s="342" t="s">
        <v>5415</v>
      </c>
      <c r="C96" s="343" t="s">
        <v>30613</v>
      </c>
      <c r="D96" s="342" t="s">
        <v>30614</v>
      </c>
      <c r="E96" s="326">
        <v>5</v>
      </c>
      <c r="F96" s="333" t="s">
        <v>29928</v>
      </c>
      <c r="G96" s="320" t="s">
        <v>31240</v>
      </c>
      <c r="H96" s="320" t="s">
        <v>31241</v>
      </c>
      <c r="I96" s="320" t="s">
        <v>31242</v>
      </c>
      <c r="J96" s="320"/>
      <c r="K96" s="320" t="s">
        <v>31243</v>
      </c>
      <c r="L96" s="320" t="s">
        <v>31244</v>
      </c>
      <c r="M96" s="320" t="s">
        <v>30620</v>
      </c>
      <c r="N96" s="320" t="s">
        <v>31245</v>
      </c>
      <c r="O96" s="320" t="s">
        <v>30622</v>
      </c>
      <c r="P96" s="320"/>
      <c r="Q96" s="320" t="s">
        <v>31246</v>
      </c>
      <c r="R96" s="320" t="s">
        <v>31247</v>
      </c>
      <c r="S96" s="320" t="s">
        <v>30625</v>
      </c>
      <c r="T96" s="320" t="s">
        <v>30626</v>
      </c>
      <c r="U96" s="344" t="s">
        <v>30627</v>
      </c>
    </row>
    <row r="97" spans="1:21" ht="72" customHeight="1" x14ac:dyDescent="0.25">
      <c r="A97" s="341">
        <v>84</v>
      </c>
      <c r="B97" s="342" t="s">
        <v>5415</v>
      </c>
      <c r="C97" s="343" t="s">
        <v>30477</v>
      </c>
      <c r="D97" s="342" t="s">
        <v>30628</v>
      </c>
      <c r="E97" s="326">
        <v>4</v>
      </c>
      <c r="F97" s="327" t="s">
        <v>29839</v>
      </c>
      <c r="G97" s="320" t="s">
        <v>31248</v>
      </c>
      <c r="H97" s="320" t="s">
        <v>31249</v>
      </c>
      <c r="I97" s="320" t="s">
        <v>31250</v>
      </c>
      <c r="J97" s="320"/>
      <c r="K97" s="320" t="s">
        <v>31251</v>
      </c>
      <c r="L97" s="320" t="s">
        <v>31252</v>
      </c>
      <c r="M97" s="320" t="s">
        <v>30634</v>
      </c>
      <c r="N97" s="320" t="s">
        <v>31253</v>
      </c>
      <c r="O97" s="320" t="s">
        <v>30636</v>
      </c>
      <c r="P97" s="320"/>
      <c r="Q97" s="320" t="s">
        <v>31254</v>
      </c>
      <c r="R97" s="320" t="s">
        <v>31255</v>
      </c>
      <c r="S97" s="320" t="s">
        <v>30639</v>
      </c>
      <c r="T97" s="320" t="s">
        <v>30640</v>
      </c>
      <c r="U97" s="344" t="s">
        <v>30641</v>
      </c>
    </row>
    <row r="98" spans="1:21" ht="72" customHeight="1" x14ac:dyDescent="0.25">
      <c r="A98" s="341">
        <v>85</v>
      </c>
      <c r="B98" s="342" t="s">
        <v>5415</v>
      </c>
      <c r="C98" s="343" t="s">
        <v>30642</v>
      </c>
      <c r="D98" s="342" t="s">
        <v>30643</v>
      </c>
      <c r="E98" s="326">
        <v>5</v>
      </c>
      <c r="F98" s="333" t="s">
        <v>29928</v>
      </c>
      <c r="G98" s="320" t="s">
        <v>31256</v>
      </c>
      <c r="H98" s="320" t="s">
        <v>31257</v>
      </c>
      <c r="I98" s="320" t="s">
        <v>31258</v>
      </c>
      <c r="J98" s="320"/>
      <c r="K98" s="320" t="s">
        <v>31259</v>
      </c>
      <c r="L98" s="320" t="s">
        <v>31260</v>
      </c>
      <c r="M98" s="320" t="s">
        <v>30649</v>
      </c>
      <c r="N98" s="320" t="s">
        <v>31261</v>
      </c>
      <c r="O98" s="320" t="s">
        <v>30651</v>
      </c>
      <c r="P98" s="320"/>
      <c r="Q98" s="320" t="s">
        <v>31262</v>
      </c>
      <c r="R98" s="320" t="s">
        <v>31263</v>
      </c>
      <c r="S98" s="320" t="s">
        <v>30654</v>
      </c>
      <c r="T98" s="320" t="s">
        <v>30655</v>
      </c>
      <c r="U98" s="344" t="s">
        <v>30656</v>
      </c>
    </row>
    <row r="99" spans="1:21" ht="72" customHeight="1" x14ac:dyDescent="0.25">
      <c r="A99" s="341">
        <v>86</v>
      </c>
      <c r="B99" s="342" t="s">
        <v>5415</v>
      </c>
      <c r="C99" s="343" t="s">
        <v>30657</v>
      </c>
      <c r="D99" s="342" t="s">
        <v>30658</v>
      </c>
      <c r="E99" s="326">
        <v>5</v>
      </c>
      <c r="F99" s="333" t="s">
        <v>29928</v>
      </c>
      <c r="G99" s="320" t="s">
        <v>31264</v>
      </c>
      <c r="H99" s="320" t="s">
        <v>31265</v>
      </c>
      <c r="I99" s="320" t="s">
        <v>31266</v>
      </c>
      <c r="J99" s="320"/>
      <c r="K99" s="320" t="s">
        <v>31267</v>
      </c>
      <c r="L99" s="320" t="s">
        <v>31268</v>
      </c>
      <c r="M99" s="320" t="s">
        <v>30664</v>
      </c>
      <c r="N99" s="320" t="s">
        <v>30665</v>
      </c>
      <c r="O99" s="320" t="s">
        <v>30666</v>
      </c>
      <c r="P99" s="320"/>
      <c r="Q99" s="320" t="s">
        <v>31269</v>
      </c>
      <c r="R99" s="320" t="s">
        <v>31270</v>
      </c>
      <c r="S99" s="320" t="s">
        <v>30669</v>
      </c>
      <c r="T99" s="320" t="s">
        <v>30670</v>
      </c>
      <c r="U99" s="344" t="s">
        <v>30671</v>
      </c>
    </row>
    <row r="100" spans="1:21" ht="72" customHeight="1" x14ac:dyDescent="0.25">
      <c r="A100" s="341">
        <v>87</v>
      </c>
      <c r="B100" s="342" t="s">
        <v>5415</v>
      </c>
      <c r="C100" s="343" t="s">
        <v>30672</v>
      </c>
      <c r="D100" s="342" t="s">
        <v>30673</v>
      </c>
      <c r="E100" s="326">
        <v>5</v>
      </c>
      <c r="F100" s="333" t="s">
        <v>29928</v>
      </c>
      <c r="G100" s="320" t="s">
        <v>31271</v>
      </c>
      <c r="H100" s="320" t="s">
        <v>31272</v>
      </c>
      <c r="I100" s="320" t="s">
        <v>31273</v>
      </c>
      <c r="J100" s="320"/>
      <c r="K100" s="320" t="s">
        <v>31274</v>
      </c>
      <c r="L100" s="320" t="s">
        <v>30678</v>
      </c>
      <c r="M100" s="320" t="s">
        <v>30679</v>
      </c>
      <c r="N100" s="320" t="s">
        <v>30680</v>
      </c>
      <c r="O100" s="320" t="s">
        <v>30681</v>
      </c>
      <c r="P100" s="320"/>
      <c r="Q100" s="320" t="s">
        <v>31275</v>
      </c>
      <c r="R100" s="320" t="s">
        <v>31276</v>
      </c>
      <c r="S100" s="320" t="s">
        <v>30684</v>
      </c>
      <c r="T100" s="320" t="s">
        <v>30685</v>
      </c>
      <c r="U100" s="344" t="s">
        <v>30686</v>
      </c>
    </row>
    <row r="101" spans="1:21" ht="72" customHeight="1" x14ac:dyDescent="0.25">
      <c r="A101" s="341">
        <v>88</v>
      </c>
      <c r="B101" s="342" t="s">
        <v>5415</v>
      </c>
      <c r="C101" s="343" t="s">
        <v>30687</v>
      </c>
      <c r="D101" s="342" t="s">
        <v>30688</v>
      </c>
      <c r="E101" s="326">
        <v>4</v>
      </c>
      <c r="F101" s="327" t="s">
        <v>29839</v>
      </c>
      <c r="G101" s="320" t="s">
        <v>31277</v>
      </c>
      <c r="H101" s="320" t="s">
        <v>31278</v>
      </c>
      <c r="I101" s="320" t="s">
        <v>31279</v>
      </c>
      <c r="J101" s="320"/>
      <c r="K101" s="320" t="s">
        <v>31280</v>
      </c>
      <c r="L101" s="320" t="s">
        <v>30693</v>
      </c>
      <c r="M101" s="320" t="s">
        <v>30694</v>
      </c>
      <c r="N101" s="320" t="s">
        <v>30695</v>
      </c>
      <c r="O101" s="320" t="s">
        <v>30696</v>
      </c>
      <c r="P101" s="320"/>
      <c r="Q101" s="320" t="s">
        <v>31281</v>
      </c>
      <c r="R101" s="320" t="s">
        <v>30698</v>
      </c>
      <c r="S101" s="320" t="s">
        <v>30699</v>
      </c>
      <c r="T101" s="320" t="s">
        <v>30700</v>
      </c>
      <c r="U101" s="344" t="s">
        <v>30701</v>
      </c>
    </row>
    <row r="102" spans="1:21" ht="27.95" customHeight="1" x14ac:dyDescent="0.25">
      <c r="A102" s="337" t="s">
        <v>29816</v>
      </c>
      <c r="B102" s="338" t="s">
        <v>0</v>
      </c>
      <c r="C102" s="338" t="s">
        <v>30583</v>
      </c>
      <c r="D102" s="338" t="s">
        <v>2</v>
      </c>
      <c r="E102" s="338" t="s">
        <v>29819</v>
      </c>
      <c r="F102" s="338" t="s">
        <v>29820</v>
      </c>
      <c r="G102" s="338" t="s">
        <v>29821</v>
      </c>
      <c r="H102" s="338" t="s">
        <v>29822</v>
      </c>
      <c r="I102" s="338" t="s">
        <v>29823</v>
      </c>
      <c r="J102" s="320"/>
      <c r="K102" s="339" t="s">
        <v>6</v>
      </c>
      <c r="L102" s="339" t="s">
        <v>29824</v>
      </c>
      <c r="M102" s="339" t="s">
        <v>29825</v>
      </c>
      <c r="N102" s="339" t="s">
        <v>29826</v>
      </c>
      <c r="O102" s="339" t="s">
        <v>29827</v>
      </c>
      <c r="P102" s="320"/>
      <c r="Q102" s="340" t="s">
        <v>8</v>
      </c>
      <c r="R102" s="340" t="s">
        <v>29829</v>
      </c>
      <c r="S102" s="340" t="s">
        <v>29830</v>
      </c>
      <c r="T102" s="340" t="s">
        <v>29831</v>
      </c>
      <c r="U102" s="340" t="s">
        <v>29832</v>
      </c>
    </row>
    <row r="103" spans="1:21" ht="72" customHeight="1" x14ac:dyDescent="0.25">
      <c r="A103" s="341">
        <v>89</v>
      </c>
      <c r="B103" s="342" t="s">
        <v>5841</v>
      </c>
      <c r="C103" s="343" t="s">
        <v>30584</v>
      </c>
      <c r="D103" s="342" t="s">
        <v>29837</v>
      </c>
      <c r="E103" s="326">
        <v>5</v>
      </c>
      <c r="F103" s="333" t="s">
        <v>29928</v>
      </c>
      <c r="G103" s="320" t="s">
        <v>31282</v>
      </c>
      <c r="H103" s="320" t="s">
        <v>31283</v>
      </c>
      <c r="I103" s="320" t="s">
        <v>31284</v>
      </c>
      <c r="J103" s="320"/>
      <c r="K103" s="320" t="s">
        <v>31285</v>
      </c>
      <c r="L103" s="320" t="s">
        <v>31286</v>
      </c>
      <c r="M103" s="320" t="s">
        <v>30590</v>
      </c>
      <c r="N103" s="320" t="s">
        <v>31287</v>
      </c>
      <c r="O103" s="320" t="s">
        <v>30592</v>
      </c>
      <c r="P103" s="320"/>
      <c r="Q103" s="320" t="s">
        <v>31288</v>
      </c>
      <c r="R103" s="320" t="s">
        <v>31289</v>
      </c>
      <c r="S103" s="320" t="s">
        <v>30595</v>
      </c>
      <c r="T103" s="320" t="s">
        <v>31290</v>
      </c>
      <c r="U103" s="344" t="s">
        <v>30597</v>
      </c>
    </row>
    <row r="104" spans="1:21" ht="72" customHeight="1" x14ac:dyDescent="0.25">
      <c r="A104" s="341">
        <v>90</v>
      </c>
      <c r="B104" s="342" t="s">
        <v>5841</v>
      </c>
      <c r="C104" s="343" t="s">
        <v>30598</v>
      </c>
      <c r="D104" s="342" t="s">
        <v>30599</v>
      </c>
      <c r="E104" s="326">
        <v>5</v>
      </c>
      <c r="F104" s="333" t="s">
        <v>29928</v>
      </c>
      <c r="G104" s="320" t="s">
        <v>31291</v>
      </c>
      <c r="H104" s="320" t="s">
        <v>31292</v>
      </c>
      <c r="I104" s="320" t="s">
        <v>31293</v>
      </c>
      <c r="J104" s="320"/>
      <c r="K104" s="320" t="s">
        <v>31294</v>
      </c>
      <c r="L104" s="320" t="s">
        <v>31295</v>
      </c>
      <c r="M104" s="320" t="s">
        <v>30605</v>
      </c>
      <c r="N104" s="320" t="s">
        <v>30606</v>
      </c>
      <c r="O104" s="320" t="s">
        <v>30607</v>
      </c>
      <c r="P104" s="320"/>
      <c r="Q104" s="320" t="s">
        <v>31296</v>
      </c>
      <c r="R104" s="320" t="s">
        <v>31297</v>
      </c>
      <c r="S104" s="320" t="s">
        <v>30610</v>
      </c>
      <c r="T104" s="320" t="s">
        <v>30611</v>
      </c>
      <c r="U104" s="344" t="s">
        <v>30612</v>
      </c>
    </row>
    <row r="105" spans="1:21" ht="72" customHeight="1" x14ac:dyDescent="0.25">
      <c r="A105" s="341">
        <v>91</v>
      </c>
      <c r="B105" s="342" t="s">
        <v>5841</v>
      </c>
      <c r="C105" s="343" t="s">
        <v>30613</v>
      </c>
      <c r="D105" s="342" t="s">
        <v>30614</v>
      </c>
      <c r="E105" s="326">
        <v>5</v>
      </c>
      <c r="F105" s="333" t="s">
        <v>29928</v>
      </c>
      <c r="G105" s="320" t="s">
        <v>31298</v>
      </c>
      <c r="H105" s="320" t="s">
        <v>31299</v>
      </c>
      <c r="I105" s="320" t="s">
        <v>31300</v>
      </c>
      <c r="J105" s="320"/>
      <c r="K105" s="320" t="s">
        <v>31301</v>
      </c>
      <c r="L105" s="320" t="s">
        <v>31302</v>
      </c>
      <c r="M105" s="320" t="s">
        <v>30620</v>
      </c>
      <c r="N105" s="320" t="s">
        <v>31303</v>
      </c>
      <c r="O105" s="320" t="s">
        <v>30622</v>
      </c>
      <c r="P105" s="320"/>
      <c r="Q105" s="320" t="s">
        <v>31304</v>
      </c>
      <c r="R105" s="320" t="s">
        <v>31305</v>
      </c>
      <c r="S105" s="320" t="s">
        <v>30625</v>
      </c>
      <c r="T105" s="320" t="s">
        <v>30626</v>
      </c>
      <c r="U105" s="344" t="s">
        <v>30627</v>
      </c>
    </row>
    <row r="106" spans="1:21" ht="72" customHeight="1" x14ac:dyDescent="0.25">
      <c r="A106" s="341">
        <v>92</v>
      </c>
      <c r="B106" s="342" t="s">
        <v>5841</v>
      </c>
      <c r="C106" s="343" t="s">
        <v>30477</v>
      </c>
      <c r="D106" s="342" t="s">
        <v>30628</v>
      </c>
      <c r="E106" s="326">
        <v>4</v>
      </c>
      <c r="F106" s="327" t="s">
        <v>29839</v>
      </c>
      <c r="G106" s="320" t="s">
        <v>31306</v>
      </c>
      <c r="H106" s="320" t="s">
        <v>31307</v>
      </c>
      <c r="I106" s="320" t="s">
        <v>31308</v>
      </c>
      <c r="J106" s="320"/>
      <c r="K106" s="320" t="s">
        <v>31309</v>
      </c>
      <c r="L106" s="320" t="s">
        <v>31310</v>
      </c>
      <c r="M106" s="320" t="s">
        <v>30634</v>
      </c>
      <c r="N106" s="320" t="s">
        <v>31311</v>
      </c>
      <c r="O106" s="320" t="s">
        <v>30636</v>
      </c>
      <c r="P106" s="320"/>
      <c r="Q106" s="320" t="s">
        <v>31312</v>
      </c>
      <c r="R106" s="320" t="s">
        <v>31313</v>
      </c>
      <c r="S106" s="320" t="s">
        <v>30639</v>
      </c>
      <c r="T106" s="320" t="s">
        <v>30640</v>
      </c>
      <c r="U106" s="344" t="s">
        <v>30641</v>
      </c>
    </row>
    <row r="107" spans="1:21" ht="72" customHeight="1" x14ac:dyDescent="0.25">
      <c r="A107" s="341">
        <v>93</v>
      </c>
      <c r="B107" s="342" t="s">
        <v>5841</v>
      </c>
      <c r="C107" s="343" t="s">
        <v>30642</v>
      </c>
      <c r="D107" s="342" t="s">
        <v>30643</v>
      </c>
      <c r="E107" s="326">
        <v>5</v>
      </c>
      <c r="F107" s="333" t="s">
        <v>29928</v>
      </c>
      <c r="G107" s="320" t="s">
        <v>31314</v>
      </c>
      <c r="H107" s="320" t="s">
        <v>31315</v>
      </c>
      <c r="I107" s="320" t="s">
        <v>31316</v>
      </c>
      <c r="J107" s="320"/>
      <c r="K107" s="320" t="s">
        <v>31317</v>
      </c>
      <c r="L107" s="320" t="s">
        <v>31318</v>
      </c>
      <c r="M107" s="320" t="s">
        <v>30649</v>
      </c>
      <c r="N107" s="320" t="s">
        <v>31319</v>
      </c>
      <c r="O107" s="320" t="s">
        <v>30651</v>
      </c>
      <c r="P107" s="320"/>
      <c r="Q107" s="320" t="s">
        <v>31320</v>
      </c>
      <c r="R107" s="320" t="s">
        <v>31321</v>
      </c>
      <c r="S107" s="320" t="s">
        <v>30654</v>
      </c>
      <c r="T107" s="320" t="s">
        <v>30655</v>
      </c>
      <c r="U107" s="344" t="s">
        <v>30656</v>
      </c>
    </row>
    <row r="108" spans="1:21" ht="72" customHeight="1" x14ac:dyDescent="0.25">
      <c r="A108" s="341">
        <v>94</v>
      </c>
      <c r="B108" s="342" t="s">
        <v>5841</v>
      </c>
      <c r="C108" s="343" t="s">
        <v>30657</v>
      </c>
      <c r="D108" s="342" t="s">
        <v>30658</v>
      </c>
      <c r="E108" s="326">
        <v>5</v>
      </c>
      <c r="F108" s="333" t="s">
        <v>29928</v>
      </c>
      <c r="G108" s="320" t="s">
        <v>31322</v>
      </c>
      <c r="H108" s="320" t="s">
        <v>31323</v>
      </c>
      <c r="I108" s="320" t="s">
        <v>31324</v>
      </c>
      <c r="J108" s="320"/>
      <c r="K108" s="320" t="s">
        <v>31325</v>
      </c>
      <c r="L108" s="320" t="s">
        <v>31326</v>
      </c>
      <c r="M108" s="320" t="s">
        <v>30664</v>
      </c>
      <c r="N108" s="320" t="s">
        <v>30665</v>
      </c>
      <c r="O108" s="320" t="s">
        <v>30666</v>
      </c>
      <c r="P108" s="320"/>
      <c r="Q108" s="320" t="s">
        <v>31327</v>
      </c>
      <c r="R108" s="320" t="s">
        <v>31328</v>
      </c>
      <c r="S108" s="320" t="s">
        <v>30669</v>
      </c>
      <c r="T108" s="320" t="s">
        <v>30670</v>
      </c>
      <c r="U108" s="344" t="s">
        <v>30671</v>
      </c>
    </row>
    <row r="109" spans="1:21" ht="72" customHeight="1" x14ac:dyDescent="0.25">
      <c r="A109" s="341">
        <v>95</v>
      </c>
      <c r="B109" s="342" t="s">
        <v>5841</v>
      </c>
      <c r="C109" s="343" t="s">
        <v>30672</v>
      </c>
      <c r="D109" s="342" t="s">
        <v>30673</v>
      </c>
      <c r="E109" s="326">
        <v>5</v>
      </c>
      <c r="F109" s="333" t="s">
        <v>29928</v>
      </c>
      <c r="G109" s="320" t="s">
        <v>31329</v>
      </c>
      <c r="H109" s="320" t="s">
        <v>31330</v>
      </c>
      <c r="I109" s="320" t="s">
        <v>31331</v>
      </c>
      <c r="J109" s="320"/>
      <c r="K109" s="320" t="s">
        <v>31332</v>
      </c>
      <c r="L109" s="320" t="s">
        <v>30678</v>
      </c>
      <c r="M109" s="320" t="s">
        <v>30679</v>
      </c>
      <c r="N109" s="320" t="s">
        <v>30680</v>
      </c>
      <c r="O109" s="320" t="s">
        <v>30681</v>
      </c>
      <c r="P109" s="320"/>
      <c r="Q109" s="320" t="s">
        <v>31333</v>
      </c>
      <c r="R109" s="320" t="s">
        <v>31334</v>
      </c>
      <c r="S109" s="320" t="s">
        <v>30684</v>
      </c>
      <c r="T109" s="320" t="s">
        <v>30685</v>
      </c>
      <c r="U109" s="344" t="s">
        <v>30686</v>
      </c>
    </row>
    <row r="110" spans="1:21" ht="72" customHeight="1" x14ac:dyDescent="0.25">
      <c r="A110" s="341">
        <v>96</v>
      </c>
      <c r="B110" s="342" t="s">
        <v>5841</v>
      </c>
      <c r="C110" s="343" t="s">
        <v>30687</v>
      </c>
      <c r="D110" s="342" t="s">
        <v>30688</v>
      </c>
      <c r="E110" s="326">
        <v>4</v>
      </c>
      <c r="F110" s="327" t="s">
        <v>29839</v>
      </c>
      <c r="G110" s="320" t="s">
        <v>31335</v>
      </c>
      <c r="H110" s="320" t="s">
        <v>31336</v>
      </c>
      <c r="I110" s="320" t="s">
        <v>31337</v>
      </c>
      <c r="J110" s="320"/>
      <c r="K110" s="320" t="s">
        <v>31338</v>
      </c>
      <c r="L110" s="320" t="s">
        <v>30693</v>
      </c>
      <c r="M110" s="320" t="s">
        <v>30694</v>
      </c>
      <c r="N110" s="320" t="s">
        <v>30695</v>
      </c>
      <c r="O110" s="320" t="s">
        <v>30696</v>
      </c>
      <c r="P110" s="320"/>
      <c r="Q110" s="320" t="s">
        <v>31339</v>
      </c>
      <c r="R110" s="320" t="s">
        <v>30698</v>
      </c>
      <c r="S110" s="320" t="s">
        <v>30699</v>
      </c>
      <c r="T110" s="320" t="s">
        <v>30700</v>
      </c>
      <c r="U110" s="344" t="s">
        <v>30701</v>
      </c>
    </row>
    <row r="111" spans="1:21" ht="27.95" customHeight="1" x14ac:dyDescent="0.25">
      <c r="A111" s="337" t="s">
        <v>29816</v>
      </c>
      <c r="B111" s="338" t="s">
        <v>0</v>
      </c>
      <c r="C111" s="338" t="s">
        <v>30583</v>
      </c>
      <c r="D111" s="338" t="s">
        <v>2</v>
      </c>
      <c r="E111" s="338" t="s">
        <v>29819</v>
      </c>
      <c r="F111" s="338" t="s">
        <v>29820</v>
      </c>
      <c r="G111" s="338" t="s">
        <v>29821</v>
      </c>
      <c r="H111" s="338" t="s">
        <v>29822</v>
      </c>
      <c r="I111" s="338" t="s">
        <v>29823</v>
      </c>
      <c r="J111" s="320"/>
      <c r="K111" s="339" t="s">
        <v>6</v>
      </c>
      <c r="L111" s="339" t="s">
        <v>29824</v>
      </c>
      <c r="M111" s="339" t="s">
        <v>29825</v>
      </c>
      <c r="N111" s="339" t="s">
        <v>29826</v>
      </c>
      <c r="O111" s="339" t="s">
        <v>29827</v>
      </c>
      <c r="P111" s="320"/>
      <c r="Q111" s="340" t="s">
        <v>8</v>
      </c>
      <c r="R111" s="340" t="s">
        <v>29829</v>
      </c>
      <c r="S111" s="340" t="s">
        <v>29830</v>
      </c>
      <c r="T111" s="340" t="s">
        <v>29831</v>
      </c>
      <c r="U111" s="340" t="s">
        <v>29832</v>
      </c>
    </row>
    <row r="112" spans="1:21" ht="72" customHeight="1" x14ac:dyDescent="0.25">
      <c r="A112" s="341">
        <v>97</v>
      </c>
      <c r="B112" s="342" t="s">
        <v>6334</v>
      </c>
      <c r="C112" s="343" t="s">
        <v>30584</v>
      </c>
      <c r="D112" s="342" t="s">
        <v>29837</v>
      </c>
      <c r="E112" s="326">
        <v>5</v>
      </c>
      <c r="F112" s="333" t="s">
        <v>29928</v>
      </c>
      <c r="G112" s="320" t="s">
        <v>31340</v>
      </c>
      <c r="H112" s="320" t="s">
        <v>31341</v>
      </c>
      <c r="I112" s="320" t="s">
        <v>31342</v>
      </c>
      <c r="J112" s="320"/>
      <c r="K112" s="320" t="s">
        <v>31343</v>
      </c>
      <c r="L112" s="320" t="s">
        <v>31344</v>
      </c>
      <c r="M112" s="320" t="s">
        <v>30590</v>
      </c>
      <c r="N112" s="320" t="s">
        <v>31345</v>
      </c>
      <c r="O112" s="320" t="s">
        <v>30592</v>
      </c>
      <c r="P112" s="320"/>
      <c r="Q112" s="320" t="s">
        <v>31346</v>
      </c>
      <c r="R112" s="320" t="s">
        <v>31347</v>
      </c>
      <c r="S112" s="320" t="s">
        <v>30595</v>
      </c>
      <c r="T112" s="320" t="s">
        <v>31348</v>
      </c>
      <c r="U112" s="344" t="s">
        <v>30597</v>
      </c>
    </row>
    <row r="113" spans="1:21" ht="72" customHeight="1" x14ac:dyDescent="0.25">
      <c r="A113" s="341">
        <v>98</v>
      </c>
      <c r="B113" s="342" t="s">
        <v>6334</v>
      </c>
      <c r="C113" s="343" t="s">
        <v>30598</v>
      </c>
      <c r="D113" s="342" t="s">
        <v>30599</v>
      </c>
      <c r="E113" s="326">
        <v>5</v>
      </c>
      <c r="F113" s="333" t="s">
        <v>29928</v>
      </c>
      <c r="G113" s="320" t="s">
        <v>31349</v>
      </c>
      <c r="H113" s="320" t="s">
        <v>31350</v>
      </c>
      <c r="I113" s="320" t="s">
        <v>31351</v>
      </c>
      <c r="J113" s="320"/>
      <c r="K113" s="320" t="s">
        <v>31352</v>
      </c>
      <c r="L113" s="320" t="s">
        <v>31353</v>
      </c>
      <c r="M113" s="320" t="s">
        <v>30605</v>
      </c>
      <c r="N113" s="320" t="s">
        <v>30606</v>
      </c>
      <c r="O113" s="320" t="s">
        <v>30607</v>
      </c>
      <c r="P113" s="320"/>
      <c r="Q113" s="320" t="s">
        <v>31354</v>
      </c>
      <c r="R113" s="320" t="s">
        <v>31355</v>
      </c>
      <c r="S113" s="320" t="s">
        <v>30610</v>
      </c>
      <c r="T113" s="320" t="s">
        <v>30611</v>
      </c>
      <c r="U113" s="344" t="s">
        <v>30612</v>
      </c>
    </row>
    <row r="114" spans="1:21" ht="72" customHeight="1" x14ac:dyDescent="0.25">
      <c r="A114" s="341">
        <v>99</v>
      </c>
      <c r="B114" s="342" t="s">
        <v>6334</v>
      </c>
      <c r="C114" s="343" t="s">
        <v>30613</v>
      </c>
      <c r="D114" s="342" t="s">
        <v>30614</v>
      </c>
      <c r="E114" s="326">
        <v>5</v>
      </c>
      <c r="F114" s="333" t="s">
        <v>29928</v>
      </c>
      <c r="G114" s="320" t="s">
        <v>31356</v>
      </c>
      <c r="H114" s="320" t="s">
        <v>31357</v>
      </c>
      <c r="I114" s="320" t="s">
        <v>31358</v>
      </c>
      <c r="J114" s="320"/>
      <c r="K114" s="320" t="s">
        <v>31359</v>
      </c>
      <c r="L114" s="320" t="s">
        <v>31360</v>
      </c>
      <c r="M114" s="320" t="s">
        <v>30620</v>
      </c>
      <c r="N114" s="320" t="s">
        <v>31361</v>
      </c>
      <c r="O114" s="320" t="s">
        <v>30622</v>
      </c>
      <c r="P114" s="320"/>
      <c r="Q114" s="320" t="s">
        <v>31362</v>
      </c>
      <c r="R114" s="320" t="s">
        <v>31363</v>
      </c>
      <c r="S114" s="320" t="s">
        <v>30625</v>
      </c>
      <c r="T114" s="320" t="s">
        <v>30626</v>
      </c>
      <c r="U114" s="344" t="s">
        <v>30627</v>
      </c>
    </row>
    <row r="115" spans="1:21" ht="72" customHeight="1" x14ac:dyDescent="0.25">
      <c r="A115" s="341">
        <v>100</v>
      </c>
      <c r="B115" s="342" t="s">
        <v>6334</v>
      </c>
      <c r="C115" s="343" t="s">
        <v>30477</v>
      </c>
      <c r="D115" s="342" t="s">
        <v>30628</v>
      </c>
      <c r="E115" s="326">
        <v>4</v>
      </c>
      <c r="F115" s="327" t="s">
        <v>29839</v>
      </c>
      <c r="G115" s="320" t="s">
        <v>31364</v>
      </c>
      <c r="H115" s="320" t="s">
        <v>31365</v>
      </c>
      <c r="I115" s="320" t="s">
        <v>31366</v>
      </c>
      <c r="J115" s="320"/>
      <c r="K115" s="320" t="s">
        <v>31367</v>
      </c>
      <c r="L115" s="320" t="s">
        <v>31368</v>
      </c>
      <c r="M115" s="320" t="s">
        <v>30634</v>
      </c>
      <c r="N115" s="320" t="s">
        <v>31369</v>
      </c>
      <c r="O115" s="320" t="s">
        <v>30636</v>
      </c>
      <c r="P115" s="320"/>
      <c r="Q115" s="320" t="s">
        <v>31370</v>
      </c>
      <c r="R115" s="320" t="s">
        <v>31371</v>
      </c>
      <c r="S115" s="320" t="s">
        <v>30639</v>
      </c>
      <c r="T115" s="320" t="s">
        <v>30640</v>
      </c>
      <c r="U115" s="344" t="s">
        <v>30641</v>
      </c>
    </row>
    <row r="116" spans="1:21" ht="72" customHeight="1" x14ac:dyDescent="0.25">
      <c r="A116" s="341">
        <v>101</v>
      </c>
      <c r="B116" s="342" t="s">
        <v>6334</v>
      </c>
      <c r="C116" s="343" t="s">
        <v>30642</v>
      </c>
      <c r="D116" s="342" t="s">
        <v>30643</v>
      </c>
      <c r="E116" s="326">
        <v>5</v>
      </c>
      <c r="F116" s="333" t="s">
        <v>29928</v>
      </c>
      <c r="G116" s="320" t="s">
        <v>31372</v>
      </c>
      <c r="H116" s="320" t="s">
        <v>31373</v>
      </c>
      <c r="I116" s="320" t="s">
        <v>31374</v>
      </c>
      <c r="J116" s="320"/>
      <c r="K116" s="320" t="s">
        <v>31375</v>
      </c>
      <c r="L116" s="320" t="s">
        <v>31376</v>
      </c>
      <c r="M116" s="320" t="s">
        <v>30649</v>
      </c>
      <c r="N116" s="320" t="s">
        <v>31377</v>
      </c>
      <c r="O116" s="320" t="s">
        <v>30651</v>
      </c>
      <c r="P116" s="320"/>
      <c r="Q116" s="320" t="s">
        <v>31378</v>
      </c>
      <c r="R116" s="320" t="s">
        <v>31379</v>
      </c>
      <c r="S116" s="320" t="s">
        <v>30654</v>
      </c>
      <c r="T116" s="320" t="s">
        <v>30655</v>
      </c>
      <c r="U116" s="344" t="s">
        <v>30656</v>
      </c>
    </row>
    <row r="117" spans="1:21" ht="72" customHeight="1" x14ac:dyDescent="0.25">
      <c r="A117" s="341">
        <v>102</v>
      </c>
      <c r="B117" s="342" t="s">
        <v>6334</v>
      </c>
      <c r="C117" s="343" t="s">
        <v>30657</v>
      </c>
      <c r="D117" s="342" t="s">
        <v>30658</v>
      </c>
      <c r="E117" s="326">
        <v>5</v>
      </c>
      <c r="F117" s="333" t="s">
        <v>29928</v>
      </c>
      <c r="G117" s="320" t="s">
        <v>31380</v>
      </c>
      <c r="H117" s="320" t="s">
        <v>31381</v>
      </c>
      <c r="I117" s="320" t="s">
        <v>31382</v>
      </c>
      <c r="J117" s="320"/>
      <c r="K117" s="320" t="s">
        <v>31383</v>
      </c>
      <c r="L117" s="320" t="s">
        <v>31384</v>
      </c>
      <c r="M117" s="320" t="s">
        <v>30664</v>
      </c>
      <c r="N117" s="320" t="s">
        <v>30665</v>
      </c>
      <c r="O117" s="320" t="s">
        <v>30666</v>
      </c>
      <c r="P117" s="320"/>
      <c r="Q117" s="320" t="s">
        <v>31385</v>
      </c>
      <c r="R117" s="320" t="s">
        <v>31386</v>
      </c>
      <c r="S117" s="320" t="s">
        <v>30669</v>
      </c>
      <c r="T117" s="320" t="s">
        <v>30670</v>
      </c>
      <c r="U117" s="344" t="s">
        <v>30671</v>
      </c>
    </row>
    <row r="118" spans="1:21" ht="72" customHeight="1" x14ac:dyDescent="0.25">
      <c r="A118" s="341">
        <v>103</v>
      </c>
      <c r="B118" s="342" t="s">
        <v>6334</v>
      </c>
      <c r="C118" s="343" t="s">
        <v>30672</v>
      </c>
      <c r="D118" s="342" t="s">
        <v>30673</v>
      </c>
      <c r="E118" s="326">
        <v>5</v>
      </c>
      <c r="F118" s="333" t="s">
        <v>29928</v>
      </c>
      <c r="G118" s="320" t="s">
        <v>31387</v>
      </c>
      <c r="H118" s="320" t="s">
        <v>31388</v>
      </c>
      <c r="I118" s="320" t="s">
        <v>31389</v>
      </c>
      <c r="J118" s="320"/>
      <c r="K118" s="320" t="s">
        <v>31390</v>
      </c>
      <c r="L118" s="320" t="s">
        <v>30678</v>
      </c>
      <c r="M118" s="320" t="s">
        <v>30679</v>
      </c>
      <c r="N118" s="320" t="s">
        <v>30680</v>
      </c>
      <c r="O118" s="320" t="s">
        <v>30681</v>
      </c>
      <c r="P118" s="320"/>
      <c r="Q118" s="320" t="s">
        <v>31391</v>
      </c>
      <c r="R118" s="320" t="s">
        <v>31392</v>
      </c>
      <c r="S118" s="320" t="s">
        <v>30684</v>
      </c>
      <c r="T118" s="320" t="s">
        <v>30685</v>
      </c>
      <c r="U118" s="344" t="s">
        <v>30686</v>
      </c>
    </row>
    <row r="119" spans="1:21" ht="72" customHeight="1" x14ac:dyDescent="0.25">
      <c r="A119" s="341">
        <v>104</v>
      </c>
      <c r="B119" s="342" t="s">
        <v>6334</v>
      </c>
      <c r="C119" s="343" t="s">
        <v>30687</v>
      </c>
      <c r="D119" s="342" t="s">
        <v>30688</v>
      </c>
      <c r="E119" s="326">
        <v>4</v>
      </c>
      <c r="F119" s="327" t="s">
        <v>29839</v>
      </c>
      <c r="G119" s="320" t="s">
        <v>31393</v>
      </c>
      <c r="H119" s="320" t="s">
        <v>31394</v>
      </c>
      <c r="I119" s="320" t="s">
        <v>31395</v>
      </c>
      <c r="J119" s="320"/>
      <c r="K119" s="320" t="s">
        <v>31396</v>
      </c>
      <c r="L119" s="320" t="s">
        <v>30693</v>
      </c>
      <c r="M119" s="320" t="s">
        <v>30694</v>
      </c>
      <c r="N119" s="320" t="s">
        <v>30695</v>
      </c>
      <c r="O119" s="320" t="s">
        <v>30696</v>
      </c>
      <c r="P119" s="320"/>
      <c r="Q119" s="320" t="s">
        <v>31397</v>
      </c>
      <c r="R119" s="320" t="s">
        <v>30698</v>
      </c>
      <c r="S119" s="320" t="s">
        <v>30699</v>
      </c>
      <c r="T119" s="320" t="s">
        <v>30700</v>
      </c>
      <c r="U119" s="344" t="s">
        <v>30701</v>
      </c>
    </row>
    <row r="120" spans="1:21" ht="27.95" customHeight="1" x14ac:dyDescent="0.25">
      <c r="A120" s="337" t="s">
        <v>29816</v>
      </c>
      <c r="B120" s="338" t="s">
        <v>0</v>
      </c>
      <c r="C120" s="338" t="s">
        <v>30583</v>
      </c>
      <c r="D120" s="338" t="s">
        <v>2</v>
      </c>
      <c r="E120" s="338" t="s">
        <v>29819</v>
      </c>
      <c r="F120" s="338" t="s">
        <v>29820</v>
      </c>
      <c r="G120" s="338" t="s">
        <v>29821</v>
      </c>
      <c r="H120" s="338" t="s">
        <v>29822</v>
      </c>
      <c r="I120" s="338" t="s">
        <v>29823</v>
      </c>
      <c r="J120" s="320"/>
      <c r="K120" s="339" t="s">
        <v>6</v>
      </c>
      <c r="L120" s="339" t="s">
        <v>29824</v>
      </c>
      <c r="M120" s="339" t="s">
        <v>29825</v>
      </c>
      <c r="N120" s="339" t="s">
        <v>29826</v>
      </c>
      <c r="O120" s="339" t="s">
        <v>29827</v>
      </c>
      <c r="P120" s="320"/>
      <c r="Q120" s="340" t="s">
        <v>8</v>
      </c>
      <c r="R120" s="340" t="s">
        <v>29829</v>
      </c>
      <c r="S120" s="340" t="s">
        <v>29830</v>
      </c>
      <c r="T120" s="340" t="s">
        <v>29831</v>
      </c>
      <c r="U120" s="340" t="s">
        <v>29832</v>
      </c>
    </row>
    <row r="121" spans="1:21" ht="72" customHeight="1" x14ac:dyDescent="0.25">
      <c r="A121" s="341">
        <v>105</v>
      </c>
      <c r="B121" s="342" t="s">
        <v>6803</v>
      </c>
      <c r="C121" s="343" t="s">
        <v>30584</v>
      </c>
      <c r="D121" s="342" t="s">
        <v>29837</v>
      </c>
      <c r="E121" s="326">
        <v>5</v>
      </c>
      <c r="F121" s="333" t="s">
        <v>29928</v>
      </c>
      <c r="G121" s="320" t="s">
        <v>31398</v>
      </c>
      <c r="H121" s="320" t="s">
        <v>31399</v>
      </c>
      <c r="I121" s="320" t="s">
        <v>31400</v>
      </c>
      <c r="J121" s="320"/>
      <c r="K121" s="320" t="s">
        <v>31401</v>
      </c>
      <c r="L121" s="320" t="s">
        <v>31402</v>
      </c>
      <c r="M121" s="320" t="s">
        <v>30590</v>
      </c>
      <c r="N121" s="320" t="s">
        <v>31403</v>
      </c>
      <c r="O121" s="320" t="s">
        <v>30592</v>
      </c>
      <c r="P121" s="320"/>
      <c r="Q121" s="320" t="s">
        <v>31404</v>
      </c>
      <c r="R121" s="320" t="s">
        <v>31405</v>
      </c>
      <c r="S121" s="320" t="s">
        <v>30595</v>
      </c>
      <c r="T121" s="320" t="s">
        <v>31290</v>
      </c>
      <c r="U121" s="344" t="s">
        <v>30597</v>
      </c>
    </row>
    <row r="122" spans="1:21" ht="72" customHeight="1" x14ac:dyDescent="0.25">
      <c r="A122" s="341">
        <v>106</v>
      </c>
      <c r="B122" s="342" t="s">
        <v>6803</v>
      </c>
      <c r="C122" s="343" t="s">
        <v>30598</v>
      </c>
      <c r="D122" s="342" t="s">
        <v>30599</v>
      </c>
      <c r="E122" s="326">
        <v>5</v>
      </c>
      <c r="F122" s="333" t="s">
        <v>29928</v>
      </c>
      <c r="G122" s="320" t="s">
        <v>31406</v>
      </c>
      <c r="H122" s="320" t="s">
        <v>31407</v>
      </c>
      <c r="I122" s="320" t="s">
        <v>31408</v>
      </c>
      <c r="J122" s="320"/>
      <c r="K122" s="320" t="s">
        <v>31409</v>
      </c>
      <c r="L122" s="320" t="s">
        <v>31410</v>
      </c>
      <c r="M122" s="320" t="s">
        <v>30605</v>
      </c>
      <c r="N122" s="320" t="s">
        <v>30606</v>
      </c>
      <c r="O122" s="320" t="s">
        <v>30607</v>
      </c>
      <c r="P122" s="320"/>
      <c r="Q122" s="320" t="s">
        <v>31411</v>
      </c>
      <c r="R122" s="320" t="s">
        <v>31412</v>
      </c>
      <c r="S122" s="320" t="s">
        <v>30610</v>
      </c>
      <c r="T122" s="320" t="s">
        <v>30611</v>
      </c>
      <c r="U122" s="344" t="s">
        <v>30612</v>
      </c>
    </row>
    <row r="123" spans="1:21" ht="72" customHeight="1" x14ac:dyDescent="0.25">
      <c r="A123" s="341">
        <v>107</v>
      </c>
      <c r="B123" s="342" t="s">
        <v>6803</v>
      </c>
      <c r="C123" s="343" t="s">
        <v>30613</v>
      </c>
      <c r="D123" s="342" t="s">
        <v>30614</v>
      </c>
      <c r="E123" s="326">
        <v>5</v>
      </c>
      <c r="F123" s="333" t="s">
        <v>29928</v>
      </c>
      <c r="G123" s="320" t="s">
        <v>31413</v>
      </c>
      <c r="H123" s="320" t="s">
        <v>31414</v>
      </c>
      <c r="I123" s="320" t="s">
        <v>31415</v>
      </c>
      <c r="J123" s="320"/>
      <c r="K123" s="320" t="s">
        <v>31416</v>
      </c>
      <c r="L123" s="320" t="s">
        <v>31417</v>
      </c>
      <c r="M123" s="320" t="s">
        <v>30620</v>
      </c>
      <c r="N123" s="320" t="s">
        <v>31418</v>
      </c>
      <c r="O123" s="320" t="s">
        <v>30622</v>
      </c>
      <c r="P123" s="320"/>
      <c r="Q123" s="320" t="s">
        <v>31419</v>
      </c>
      <c r="R123" s="320" t="s">
        <v>31420</v>
      </c>
      <c r="S123" s="320" t="s">
        <v>30625</v>
      </c>
      <c r="T123" s="320" t="s">
        <v>30626</v>
      </c>
      <c r="U123" s="344" t="s">
        <v>30627</v>
      </c>
    </row>
    <row r="124" spans="1:21" ht="72" customHeight="1" x14ac:dyDescent="0.25">
      <c r="A124" s="341">
        <v>108</v>
      </c>
      <c r="B124" s="342" t="s">
        <v>6803</v>
      </c>
      <c r="C124" s="343" t="s">
        <v>30477</v>
      </c>
      <c r="D124" s="342" t="s">
        <v>30628</v>
      </c>
      <c r="E124" s="326">
        <v>4</v>
      </c>
      <c r="F124" s="327" t="s">
        <v>29839</v>
      </c>
      <c r="G124" s="320" t="s">
        <v>31421</v>
      </c>
      <c r="H124" s="320" t="s">
        <v>31422</v>
      </c>
      <c r="I124" s="320" t="s">
        <v>31423</v>
      </c>
      <c r="J124" s="320"/>
      <c r="K124" s="320" t="s">
        <v>31424</v>
      </c>
      <c r="L124" s="320" t="s">
        <v>31425</v>
      </c>
      <c r="M124" s="320" t="s">
        <v>30634</v>
      </c>
      <c r="N124" s="320" t="s">
        <v>31426</v>
      </c>
      <c r="O124" s="320" t="s">
        <v>30636</v>
      </c>
      <c r="P124" s="320"/>
      <c r="Q124" s="320" t="s">
        <v>31427</v>
      </c>
      <c r="R124" s="320" t="s">
        <v>31428</v>
      </c>
      <c r="S124" s="320" t="s">
        <v>30639</v>
      </c>
      <c r="T124" s="320" t="s">
        <v>30640</v>
      </c>
      <c r="U124" s="344" t="s">
        <v>30641</v>
      </c>
    </row>
    <row r="125" spans="1:21" ht="72" customHeight="1" x14ac:dyDescent="0.25">
      <c r="A125" s="341">
        <v>109</v>
      </c>
      <c r="B125" s="342" t="s">
        <v>6803</v>
      </c>
      <c r="C125" s="343" t="s">
        <v>30642</v>
      </c>
      <c r="D125" s="342" t="s">
        <v>30643</v>
      </c>
      <c r="E125" s="326">
        <v>5</v>
      </c>
      <c r="F125" s="333" t="s">
        <v>29928</v>
      </c>
      <c r="G125" s="320" t="s">
        <v>31429</v>
      </c>
      <c r="H125" s="320" t="s">
        <v>31430</v>
      </c>
      <c r="I125" s="320" t="s">
        <v>31431</v>
      </c>
      <c r="J125" s="320"/>
      <c r="K125" s="320" t="s">
        <v>31432</v>
      </c>
      <c r="L125" s="320" t="s">
        <v>31433</v>
      </c>
      <c r="M125" s="320" t="s">
        <v>30649</v>
      </c>
      <c r="N125" s="320" t="s">
        <v>31434</v>
      </c>
      <c r="O125" s="320" t="s">
        <v>30651</v>
      </c>
      <c r="P125" s="320"/>
      <c r="Q125" s="320" t="s">
        <v>31435</v>
      </c>
      <c r="R125" s="320" t="s">
        <v>31436</v>
      </c>
      <c r="S125" s="320" t="s">
        <v>30654</v>
      </c>
      <c r="T125" s="320" t="s">
        <v>30655</v>
      </c>
      <c r="U125" s="344" t="s">
        <v>30656</v>
      </c>
    </row>
    <row r="126" spans="1:21" ht="72" customHeight="1" x14ac:dyDescent="0.25">
      <c r="A126" s="341">
        <v>110</v>
      </c>
      <c r="B126" s="342" t="s">
        <v>6803</v>
      </c>
      <c r="C126" s="343" t="s">
        <v>30657</v>
      </c>
      <c r="D126" s="342" t="s">
        <v>30658</v>
      </c>
      <c r="E126" s="326">
        <v>5</v>
      </c>
      <c r="F126" s="333" t="s">
        <v>29928</v>
      </c>
      <c r="G126" s="320" t="s">
        <v>31437</v>
      </c>
      <c r="H126" s="320" t="s">
        <v>31438</v>
      </c>
      <c r="I126" s="320" t="s">
        <v>31439</v>
      </c>
      <c r="J126" s="320"/>
      <c r="K126" s="320" t="s">
        <v>31440</v>
      </c>
      <c r="L126" s="320" t="s">
        <v>31441</v>
      </c>
      <c r="M126" s="320" t="s">
        <v>30664</v>
      </c>
      <c r="N126" s="320" t="s">
        <v>30665</v>
      </c>
      <c r="O126" s="320" t="s">
        <v>30666</v>
      </c>
      <c r="P126" s="320"/>
      <c r="Q126" s="320" t="s">
        <v>31442</v>
      </c>
      <c r="R126" s="320" t="s">
        <v>31443</v>
      </c>
      <c r="S126" s="320" t="s">
        <v>30669</v>
      </c>
      <c r="T126" s="320" t="s">
        <v>30670</v>
      </c>
      <c r="U126" s="344" t="s">
        <v>30671</v>
      </c>
    </row>
    <row r="127" spans="1:21" ht="72" customHeight="1" x14ac:dyDescent="0.25">
      <c r="A127" s="341">
        <v>111</v>
      </c>
      <c r="B127" s="342" t="s">
        <v>6803</v>
      </c>
      <c r="C127" s="343" t="s">
        <v>30672</v>
      </c>
      <c r="D127" s="342" t="s">
        <v>30673</v>
      </c>
      <c r="E127" s="326">
        <v>5</v>
      </c>
      <c r="F127" s="333" t="s">
        <v>29928</v>
      </c>
      <c r="G127" s="320" t="s">
        <v>31444</v>
      </c>
      <c r="H127" s="320" t="s">
        <v>31445</v>
      </c>
      <c r="I127" s="320" t="s">
        <v>31446</v>
      </c>
      <c r="J127" s="320"/>
      <c r="K127" s="320" t="s">
        <v>31447</v>
      </c>
      <c r="L127" s="320" t="s">
        <v>30678</v>
      </c>
      <c r="M127" s="320" t="s">
        <v>30679</v>
      </c>
      <c r="N127" s="320" t="s">
        <v>30680</v>
      </c>
      <c r="O127" s="320" t="s">
        <v>30681</v>
      </c>
      <c r="P127" s="320"/>
      <c r="Q127" s="320" t="s">
        <v>31448</v>
      </c>
      <c r="R127" s="320" t="s">
        <v>31449</v>
      </c>
      <c r="S127" s="320" t="s">
        <v>30684</v>
      </c>
      <c r="T127" s="320" t="s">
        <v>30685</v>
      </c>
      <c r="U127" s="344" t="s">
        <v>30686</v>
      </c>
    </row>
    <row r="128" spans="1:21" ht="72" customHeight="1" x14ac:dyDescent="0.25">
      <c r="A128" s="341">
        <v>112</v>
      </c>
      <c r="B128" s="342" t="s">
        <v>6803</v>
      </c>
      <c r="C128" s="343" t="s">
        <v>30687</v>
      </c>
      <c r="D128" s="342" t="s">
        <v>30688</v>
      </c>
      <c r="E128" s="326">
        <v>4</v>
      </c>
      <c r="F128" s="327" t="s">
        <v>29839</v>
      </c>
      <c r="G128" s="320" t="s">
        <v>31450</v>
      </c>
      <c r="H128" s="320" t="s">
        <v>31451</v>
      </c>
      <c r="I128" s="320" t="s">
        <v>31452</v>
      </c>
      <c r="J128" s="320"/>
      <c r="K128" s="320" t="s">
        <v>31453</v>
      </c>
      <c r="L128" s="320" t="s">
        <v>30693</v>
      </c>
      <c r="M128" s="320" t="s">
        <v>30694</v>
      </c>
      <c r="N128" s="320" t="s">
        <v>30695</v>
      </c>
      <c r="O128" s="320" t="s">
        <v>30696</v>
      </c>
      <c r="P128" s="320"/>
      <c r="Q128" s="320" t="s">
        <v>31454</v>
      </c>
      <c r="R128" s="320" t="s">
        <v>30698</v>
      </c>
      <c r="S128" s="320" t="s">
        <v>30699</v>
      </c>
      <c r="T128" s="320" t="s">
        <v>30700</v>
      </c>
      <c r="U128" s="344" t="s">
        <v>30701</v>
      </c>
    </row>
    <row r="129" spans="1:21" ht="27.95" customHeight="1" x14ac:dyDescent="0.25">
      <c r="A129" s="337" t="s">
        <v>29816</v>
      </c>
      <c r="B129" s="338" t="s">
        <v>0</v>
      </c>
      <c r="C129" s="338" t="s">
        <v>30583</v>
      </c>
      <c r="D129" s="338" t="s">
        <v>2</v>
      </c>
      <c r="E129" s="338" t="s">
        <v>29819</v>
      </c>
      <c r="F129" s="338" t="s">
        <v>29820</v>
      </c>
      <c r="G129" s="338" t="s">
        <v>29821</v>
      </c>
      <c r="H129" s="338" t="s">
        <v>29822</v>
      </c>
      <c r="I129" s="338" t="s">
        <v>29823</v>
      </c>
      <c r="J129" s="320"/>
      <c r="K129" s="339" t="s">
        <v>6</v>
      </c>
      <c r="L129" s="339" t="s">
        <v>29824</v>
      </c>
      <c r="M129" s="339" t="s">
        <v>29825</v>
      </c>
      <c r="N129" s="339" t="s">
        <v>29826</v>
      </c>
      <c r="O129" s="339" t="s">
        <v>29827</v>
      </c>
      <c r="P129" s="320"/>
      <c r="Q129" s="340" t="s">
        <v>8</v>
      </c>
      <c r="R129" s="340" t="s">
        <v>29829</v>
      </c>
      <c r="S129" s="340" t="s">
        <v>29830</v>
      </c>
      <c r="T129" s="340" t="s">
        <v>29831</v>
      </c>
      <c r="U129" s="340" t="s">
        <v>29832</v>
      </c>
    </row>
    <row r="130" spans="1:21" ht="72" customHeight="1" x14ac:dyDescent="0.25">
      <c r="A130" s="341">
        <v>113</v>
      </c>
      <c r="B130" s="342" t="s">
        <v>7198</v>
      </c>
      <c r="C130" s="343" t="s">
        <v>30584</v>
      </c>
      <c r="D130" s="342" t="s">
        <v>29837</v>
      </c>
      <c r="E130" s="326">
        <v>5</v>
      </c>
      <c r="F130" s="333" t="s">
        <v>29928</v>
      </c>
      <c r="G130" s="320" t="s">
        <v>31455</v>
      </c>
      <c r="H130" s="320" t="s">
        <v>31456</v>
      </c>
      <c r="I130" s="320" t="s">
        <v>31457</v>
      </c>
      <c r="J130" s="320"/>
      <c r="K130" s="320" t="s">
        <v>31458</v>
      </c>
      <c r="L130" s="320" t="s">
        <v>31459</v>
      </c>
      <c r="M130" s="320" t="s">
        <v>30590</v>
      </c>
      <c r="N130" s="320" t="s">
        <v>31460</v>
      </c>
      <c r="O130" s="320" t="s">
        <v>30592</v>
      </c>
      <c r="P130" s="320"/>
      <c r="Q130" s="320" t="s">
        <v>31461</v>
      </c>
      <c r="R130" s="320" t="s">
        <v>31462</v>
      </c>
      <c r="S130" s="320" t="s">
        <v>30595</v>
      </c>
      <c r="T130" s="320" t="s">
        <v>31463</v>
      </c>
      <c r="U130" s="344" t="s">
        <v>30597</v>
      </c>
    </row>
    <row r="131" spans="1:21" ht="72" customHeight="1" x14ac:dyDescent="0.25">
      <c r="A131" s="341">
        <v>114</v>
      </c>
      <c r="B131" s="342" t="s">
        <v>7198</v>
      </c>
      <c r="C131" s="343" t="s">
        <v>30598</v>
      </c>
      <c r="D131" s="342" t="s">
        <v>30599</v>
      </c>
      <c r="E131" s="326">
        <v>5</v>
      </c>
      <c r="F131" s="333" t="s">
        <v>29928</v>
      </c>
      <c r="G131" s="320" t="s">
        <v>31464</v>
      </c>
      <c r="H131" s="320" t="s">
        <v>31465</v>
      </c>
      <c r="I131" s="320" t="s">
        <v>31466</v>
      </c>
      <c r="J131" s="320"/>
      <c r="K131" s="320" t="s">
        <v>31467</v>
      </c>
      <c r="L131" s="320" t="s">
        <v>31468</v>
      </c>
      <c r="M131" s="320" t="s">
        <v>30605</v>
      </c>
      <c r="N131" s="320" t="s">
        <v>30606</v>
      </c>
      <c r="O131" s="320" t="s">
        <v>30607</v>
      </c>
      <c r="P131" s="320"/>
      <c r="Q131" s="320" t="s">
        <v>31469</v>
      </c>
      <c r="R131" s="320" t="s">
        <v>31470</v>
      </c>
      <c r="S131" s="320" t="s">
        <v>30610</v>
      </c>
      <c r="T131" s="320" t="s">
        <v>30611</v>
      </c>
      <c r="U131" s="344" t="s">
        <v>30612</v>
      </c>
    </row>
    <row r="132" spans="1:21" ht="72" customHeight="1" x14ac:dyDescent="0.25">
      <c r="A132" s="341">
        <v>115</v>
      </c>
      <c r="B132" s="342" t="s">
        <v>7198</v>
      </c>
      <c r="C132" s="343" t="s">
        <v>30613</v>
      </c>
      <c r="D132" s="342" t="s">
        <v>30614</v>
      </c>
      <c r="E132" s="326">
        <v>5</v>
      </c>
      <c r="F132" s="333" t="s">
        <v>29928</v>
      </c>
      <c r="G132" s="320" t="s">
        <v>31471</v>
      </c>
      <c r="H132" s="320" t="s">
        <v>31472</v>
      </c>
      <c r="I132" s="320" t="s">
        <v>31473</v>
      </c>
      <c r="J132" s="320"/>
      <c r="K132" s="320" t="s">
        <v>31474</v>
      </c>
      <c r="L132" s="320" t="s">
        <v>31475</v>
      </c>
      <c r="M132" s="320" t="s">
        <v>30620</v>
      </c>
      <c r="N132" s="320" t="s">
        <v>31476</v>
      </c>
      <c r="O132" s="320" t="s">
        <v>30622</v>
      </c>
      <c r="P132" s="320"/>
      <c r="Q132" s="320" t="s">
        <v>31477</v>
      </c>
      <c r="R132" s="320" t="s">
        <v>31478</v>
      </c>
      <c r="S132" s="320" t="s">
        <v>30625</v>
      </c>
      <c r="T132" s="320" t="s">
        <v>30626</v>
      </c>
      <c r="U132" s="344" t="s">
        <v>30627</v>
      </c>
    </row>
    <row r="133" spans="1:21" ht="72" customHeight="1" x14ac:dyDescent="0.25">
      <c r="A133" s="341">
        <v>116</v>
      </c>
      <c r="B133" s="342" t="s">
        <v>7198</v>
      </c>
      <c r="C133" s="343" t="s">
        <v>30477</v>
      </c>
      <c r="D133" s="342" t="s">
        <v>30628</v>
      </c>
      <c r="E133" s="326">
        <v>4</v>
      </c>
      <c r="F133" s="327" t="s">
        <v>29839</v>
      </c>
      <c r="G133" s="320" t="s">
        <v>31479</v>
      </c>
      <c r="H133" s="320" t="s">
        <v>31480</v>
      </c>
      <c r="I133" s="320" t="s">
        <v>31481</v>
      </c>
      <c r="J133" s="320"/>
      <c r="K133" s="320" t="s">
        <v>31482</v>
      </c>
      <c r="L133" s="320" t="s">
        <v>31483</v>
      </c>
      <c r="M133" s="320" t="s">
        <v>30634</v>
      </c>
      <c r="N133" s="320" t="s">
        <v>31484</v>
      </c>
      <c r="O133" s="320" t="s">
        <v>30636</v>
      </c>
      <c r="P133" s="320"/>
      <c r="Q133" s="320" t="s">
        <v>31485</v>
      </c>
      <c r="R133" s="320" t="s">
        <v>31486</v>
      </c>
      <c r="S133" s="320" t="s">
        <v>30639</v>
      </c>
      <c r="T133" s="320" t="s">
        <v>30640</v>
      </c>
      <c r="U133" s="344" t="s">
        <v>30641</v>
      </c>
    </row>
    <row r="134" spans="1:21" ht="72" customHeight="1" x14ac:dyDescent="0.25">
      <c r="A134" s="341">
        <v>117</v>
      </c>
      <c r="B134" s="342" t="s">
        <v>7198</v>
      </c>
      <c r="C134" s="343" t="s">
        <v>30642</v>
      </c>
      <c r="D134" s="342" t="s">
        <v>30643</v>
      </c>
      <c r="E134" s="326">
        <v>5</v>
      </c>
      <c r="F134" s="333" t="s">
        <v>29928</v>
      </c>
      <c r="G134" s="320" t="s">
        <v>31487</v>
      </c>
      <c r="H134" s="320" t="s">
        <v>31488</v>
      </c>
      <c r="I134" s="320" t="s">
        <v>31489</v>
      </c>
      <c r="J134" s="320"/>
      <c r="K134" s="320" t="s">
        <v>31490</v>
      </c>
      <c r="L134" s="320" t="s">
        <v>31491</v>
      </c>
      <c r="M134" s="320" t="s">
        <v>30649</v>
      </c>
      <c r="N134" s="320" t="s">
        <v>31492</v>
      </c>
      <c r="O134" s="320" t="s">
        <v>30651</v>
      </c>
      <c r="P134" s="320"/>
      <c r="Q134" s="320" t="s">
        <v>31493</v>
      </c>
      <c r="R134" s="320" t="s">
        <v>31494</v>
      </c>
      <c r="S134" s="320" t="s">
        <v>30654</v>
      </c>
      <c r="T134" s="320" t="s">
        <v>30655</v>
      </c>
      <c r="U134" s="344" t="s">
        <v>30656</v>
      </c>
    </row>
    <row r="135" spans="1:21" ht="72" customHeight="1" x14ac:dyDescent="0.25">
      <c r="A135" s="341">
        <v>118</v>
      </c>
      <c r="B135" s="342" t="s">
        <v>7198</v>
      </c>
      <c r="C135" s="343" t="s">
        <v>30657</v>
      </c>
      <c r="D135" s="342" t="s">
        <v>30658</v>
      </c>
      <c r="E135" s="326">
        <v>5</v>
      </c>
      <c r="F135" s="333" t="s">
        <v>29928</v>
      </c>
      <c r="G135" s="320" t="s">
        <v>31495</v>
      </c>
      <c r="H135" s="320" t="s">
        <v>31496</v>
      </c>
      <c r="I135" s="320" t="s">
        <v>31497</v>
      </c>
      <c r="J135" s="320"/>
      <c r="K135" s="320" t="s">
        <v>31498</v>
      </c>
      <c r="L135" s="320" t="s">
        <v>31499</v>
      </c>
      <c r="M135" s="320" t="s">
        <v>30664</v>
      </c>
      <c r="N135" s="320" t="s">
        <v>30665</v>
      </c>
      <c r="O135" s="320" t="s">
        <v>30666</v>
      </c>
      <c r="P135" s="320"/>
      <c r="Q135" s="320" t="s">
        <v>31500</v>
      </c>
      <c r="R135" s="320" t="s">
        <v>31501</v>
      </c>
      <c r="S135" s="320" t="s">
        <v>30669</v>
      </c>
      <c r="T135" s="320" t="s">
        <v>30670</v>
      </c>
      <c r="U135" s="344" t="s">
        <v>30671</v>
      </c>
    </row>
    <row r="136" spans="1:21" ht="72" customHeight="1" x14ac:dyDescent="0.25">
      <c r="A136" s="341">
        <v>119</v>
      </c>
      <c r="B136" s="342" t="s">
        <v>7198</v>
      </c>
      <c r="C136" s="343" t="s">
        <v>30672</v>
      </c>
      <c r="D136" s="342" t="s">
        <v>30673</v>
      </c>
      <c r="E136" s="326">
        <v>5</v>
      </c>
      <c r="F136" s="333" t="s">
        <v>29928</v>
      </c>
      <c r="G136" s="320" t="s">
        <v>31502</v>
      </c>
      <c r="H136" s="320" t="s">
        <v>31503</v>
      </c>
      <c r="I136" s="320" t="s">
        <v>31504</v>
      </c>
      <c r="J136" s="320"/>
      <c r="K136" s="320" t="s">
        <v>31505</v>
      </c>
      <c r="L136" s="320" t="s">
        <v>30678</v>
      </c>
      <c r="M136" s="320" t="s">
        <v>30679</v>
      </c>
      <c r="N136" s="320" t="s">
        <v>30680</v>
      </c>
      <c r="O136" s="320" t="s">
        <v>30681</v>
      </c>
      <c r="P136" s="320"/>
      <c r="Q136" s="320" t="s">
        <v>31506</v>
      </c>
      <c r="R136" s="320" t="s">
        <v>31507</v>
      </c>
      <c r="S136" s="320" t="s">
        <v>30684</v>
      </c>
      <c r="T136" s="320" t="s">
        <v>30685</v>
      </c>
      <c r="U136" s="344" t="s">
        <v>30686</v>
      </c>
    </row>
    <row r="137" spans="1:21" ht="72" customHeight="1" x14ac:dyDescent="0.25">
      <c r="A137" s="341">
        <v>120</v>
      </c>
      <c r="B137" s="342" t="s">
        <v>7198</v>
      </c>
      <c r="C137" s="343" t="s">
        <v>30687</v>
      </c>
      <c r="D137" s="342" t="s">
        <v>30688</v>
      </c>
      <c r="E137" s="326">
        <v>4</v>
      </c>
      <c r="F137" s="327" t="s">
        <v>29839</v>
      </c>
      <c r="G137" s="320" t="s">
        <v>31508</v>
      </c>
      <c r="H137" s="320" t="s">
        <v>31509</v>
      </c>
      <c r="I137" s="320" t="s">
        <v>31510</v>
      </c>
      <c r="J137" s="320"/>
      <c r="K137" s="320" t="s">
        <v>31511</v>
      </c>
      <c r="L137" s="320" t="s">
        <v>30693</v>
      </c>
      <c r="M137" s="320" t="s">
        <v>30694</v>
      </c>
      <c r="N137" s="320" t="s">
        <v>30695</v>
      </c>
      <c r="O137" s="320" t="s">
        <v>30696</v>
      </c>
      <c r="P137" s="320"/>
      <c r="Q137" s="320" t="s">
        <v>31512</v>
      </c>
      <c r="R137" s="320" t="s">
        <v>30698</v>
      </c>
      <c r="S137" s="320" t="s">
        <v>30699</v>
      </c>
      <c r="T137" s="320" t="s">
        <v>30700</v>
      </c>
      <c r="U137" s="344" t="s">
        <v>30701</v>
      </c>
    </row>
    <row r="138" spans="1:21" ht="27.95" customHeight="1" x14ac:dyDescent="0.25">
      <c r="A138" s="337" t="s">
        <v>29816</v>
      </c>
      <c r="B138" s="338" t="s">
        <v>0</v>
      </c>
      <c r="C138" s="338" t="s">
        <v>30583</v>
      </c>
      <c r="D138" s="338" t="s">
        <v>2</v>
      </c>
      <c r="E138" s="338" t="s">
        <v>29819</v>
      </c>
      <c r="F138" s="338" t="s">
        <v>29820</v>
      </c>
      <c r="G138" s="338" t="s">
        <v>29821</v>
      </c>
      <c r="H138" s="338" t="s">
        <v>29822</v>
      </c>
      <c r="I138" s="338" t="s">
        <v>29823</v>
      </c>
      <c r="J138" s="320"/>
      <c r="K138" s="339" t="s">
        <v>6</v>
      </c>
      <c r="L138" s="339" t="s">
        <v>29824</v>
      </c>
      <c r="M138" s="339" t="s">
        <v>29825</v>
      </c>
      <c r="N138" s="339" t="s">
        <v>29826</v>
      </c>
      <c r="O138" s="339" t="s">
        <v>29827</v>
      </c>
      <c r="P138" s="320"/>
      <c r="Q138" s="340" t="s">
        <v>8</v>
      </c>
      <c r="R138" s="340" t="s">
        <v>29829</v>
      </c>
      <c r="S138" s="340" t="s">
        <v>29830</v>
      </c>
      <c r="T138" s="340" t="s">
        <v>29831</v>
      </c>
      <c r="U138" s="340" t="s">
        <v>29832</v>
      </c>
    </row>
    <row r="139" spans="1:21" ht="72" customHeight="1" x14ac:dyDescent="0.25">
      <c r="A139" s="341">
        <v>121</v>
      </c>
      <c r="B139" s="342" t="s">
        <v>7643</v>
      </c>
      <c r="C139" s="343" t="s">
        <v>30584</v>
      </c>
      <c r="D139" s="342" t="s">
        <v>29837</v>
      </c>
      <c r="E139" s="326">
        <v>5</v>
      </c>
      <c r="F139" s="333" t="s">
        <v>29928</v>
      </c>
      <c r="G139" s="320" t="s">
        <v>31513</v>
      </c>
      <c r="H139" s="320" t="s">
        <v>31514</v>
      </c>
      <c r="I139" s="320" t="s">
        <v>31515</v>
      </c>
      <c r="J139" s="320"/>
      <c r="K139" s="320" t="s">
        <v>31516</v>
      </c>
      <c r="L139" s="320" t="s">
        <v>31517</v>
      </c>
      <c r="M139" s="320" t="s">
        <v>30590</v>
      </c>
      <c r="N139" s="320" t="s">
        <v>31518</v>
      </c>
      <c r="O139" s="320" t="s">
        <v>30592</v>
      </c>
      <c r="P139" s="320"/>
      <c r="Q139" s="320" t="s">
        <v>31519</v>
      </c>
      <c r="R139" s="320" t="s">
        <v>31520</v>
      </c>
      <c r="S139" s="320" t="s">
        <v>30595</v>
      </c>
      <c r="T139" s="320" t="s">
        <v>31290</v>
      </c>
      <c r="U139" s="344" t="s">
        <v>30597</v>
      </c>
    </row>
    <row r="140" spans="1:21" ht="72" customHeight="1" x14ac:dyDescent="0.25">
      <c r="A140" s="341">
        <v>122</v>
      </c>
      <c r="B140" s="342" t="s">
        <v>7643</v>
      </c>
      <c r="C140" s="343" t="s">
        <v>30598</v>
      </c>
      <c r="D140" s="342" t="s">
        <v>30599</v>
      </c>
      <c r="E140" s="326">
        <v>5</v>
      </c>
      <c r="F140" s="333" t="s">
        <v>29928</v>
      </c>
      <c r="G140" s="320" t="s">
        <v>31521</v>
      </c>
      <c r="H140" s="320" t="s">
        <v>31522</v>
      </c>
      <c r="I140" s="320" t="s">
        <v>31523</v>
      </c>
      <c r="J140" s="320"/>
      <c r="K140" s="320" t="s">
        <v>31524</v>
      </c>
      <c r="L140" s="320" t="s">
        <v>31525</v>
      </c>
      <c r="M140" s="320" t="s">
        <v>30605</v>
      </c>
      <c r="N140" s="320" t="s">
        <v>30606</v>
      </c>
      <c r="O140" s="320" t="s">
        <v>30607</v>
      </c>
      <c r="P140" s="320"/>
      <c r="Q140" s="320" t="s">
        <v>31526</v>
      </c>
      <c r="R140" s="320" t="s">
        <v>31527</v>
      </c>
      <c r="S140" s="320" t="s">
        <v>30610</v>
      </c>
      <c r="T140" s="320" t="s">
        <v>30611</v>
      </c>
      <c r="U140" s="344" t="s">
        <v>30612</v>
      </c>
    </row>
    <row r="141" spans="1:21" ht="72" customHeight="1" x14ac:dyDescent="0.25">
      <c r="A141" s="341">
        <v>123</v>
      </c>
      <c r="B141" s="342" t="s">
        <v>7643</v>
      </c>
      <c r="C141" s="343" t="s">
        <v>30613</v>
      </c>
      <c r="D141" s="342" t="s">
        <v>30614</v>
      </c>
      <c r="E141" s="326">
        <v>5</v>
      </c>
      <c r="F141" s="333" t="s">
        <v>29928</v>
      </c>
      <c r="G141" s="320" t="s">
        <v>31528</v>
      </c>
      <c r="H141" s="320" t="s">
        <v>31529</v>
      </c>
      <c r="I141" s="320" t="s">
        <v>31530</v>
      </c>
      <c r="J141" s="320"/>
      <c r="K141" s="320" t="s">
        <v>31531</v>
      </c>
      <c r="L141" s="320" t="s">
        <v>31532</v>
      </c>
      <c r="M141" s="320" t="s">
        <v>30620</v>
      </c>
      <c r="N141" s="320" t="s">
        <v>31533</v>
      </c>
      <c r="O141" s="320" t="s">
        <v>30622</v>
      </c>
      <c r="P141" s="320"/>
      <c r="Q141" s="320" t="s">
        <v>31534</v>
      </c>
      <c r="R141" s="320" t="s">
        <v>31535</v>
      </c>
      <c r="S141" s="320" t="s">
        <v>30625</v>
      </c>
      <c r="T141" s="320" t="s">
        <v>30626</v>
      </c>
      <c r="U141" s="344" t="s">
        <v>30627</v>
      </c>
    </row>
    <row r="142" spans="1:21" ht="72" customHeight="1" x14ac:dyDescent="0.25">
      <c r="A142" s="341">
        <v>124</v>
      </c>
      <c r="B142" s="342" t="s">
        <v>7643</v>
      </c>
      <c r="C142" s="343" t="s">
        <v>30477</v>
      </c>
      <c r="D142" s="342" t="s">
        <v>30628</v>
      </c>
      <c r="E142" s="326">
        <v>4</v>
      </c>
      <c r="F142" s="327" t="s">
        <v>29839</v>
      </c>
      <c r="G142" s="320" t="s">
        <v>31536</v>
      </c>
      <c r="H142" s="320" t="s">
        <v>31537</v>
      </c>
      <c r="I142" s="320" t="s">
        <v>31538</v>
      </c>
      <c r="J142" s="320"/>
      <c r="K142" s="320" t="s">
        <v>31539</v>
      </c>
      <c r="L142" s="320" t="s">
        <v>31540</v>
      </c>
      <c r="M142" s="320" t="s">
        <v>30634</v>
      </c>
      <c r="N142" s="320" t="s">
        <v>31541</v>
      </c>
      <c r="O142" s="320" t="s">
        <v>30636</v>
      </c>
      <c r="P142" s="320"/>
      <c r="Q142" s="320" t="s">
        <v>31542</v>
      </c>
      <c r="R142" s="320" t="s">
        <v>31543</v>
      </c>
      <c r="S142" s="320" t="s">
        <v>30639</v>
      </c>
      <c r="T142" s="320" t="s">
        <v>30640</v>
      </c>
      <c r="U142" s="344" t="s">
        <v>30641</v>
      </c>
    </row>
    <row r="143" spans="1:21" ht="72" customHeight="1" x14ac:dyDescent="0.25">
      <c r="A143" s="341">
        <v>125</v>
      </c>
      <c r="B143" s="342" t="s">
        <v>7643</v>
      </c>
      <c r="C143" s="343" t="s">
        <v>30642</v>
      </c>
      <c r="D143" s="342" t="s">
        <v>30643</v>
      </c>
      <c r="E143" s="326">
        <v>5</v>
      </c>
      <c r="F143" s="333" t="s">
        <v>29928</v>
      </c>
      <c r="G143" s="320" t="s">
        <v>31544</v>
      </c>
      <c r="H143" s="320" t="s">
        <v>31545</v>
      </c>
      <c r="I143" s="320" t="s">
        <v>31546</v>
      </c>
      <c r="J143" s="320"/>
      <c r="K143" s="320" t="s">
        <v>31547</v>
      </c>
      <c r="L143" s="320" t="s">
        <v>31548</v>
      </c>
      <c r="M143" s="320" t="s">
        <v>30649</v>
      </c>
      <c r="N143" s="320" t="s">
        <v>31549</v>
      </c>
      <c r="O143" s="320" t="s">
        <v>30651</v>
      </c>
      <c r="P143" s="320"/>
      <c r="Q143" s="320" t="s">
        <v>31550</v>
      </c>
      <c r="R143" s="320" t="s">
        <v>31551</v>
      </c>
      <c r="S143" s="320" t="s">
        <v>30654</v>
      </c>
      <c r="T143" s="320" t="s">
        <v>30655</v>
      </c>
      <c r="U143" s="344" t="s">
        <v>30656</v>
      </c>
    </row>
    <row r="144" spans="1:21" ht="72" customHeight="1" x14ac:dyDescent="0.25">
      <c r="A144" s="341">
        <v>126</v>
      </c>
      <c r="B144" s="342" t="s">
        <v>7643</v>
      </c>
      <c r="C144" s="343" t="s">
        <v>30657</v>
      </c>
      <c r="D144" s="342" t="s">
        <v>30658</v>
      </c>
      <c r="E144" s="326">
        <v>5</v>
      </c>
      <c r="F144" s="333" t="s">
        <v>29928</v>
      </c>
      <c r="G144" s="320" t="s">
        <v>31552</v>
      </c>
      <c r="H144" s="320" t="s">
        <v>31553</v>
      </c>
      <c r="I144" s="320" t="s">
        <v>31554</v>
      </c>
      <c r="J144" s="320"/>
      <c r="K144" s="320" t="s">
        <v>31555</v>
      </c>
      <c r="L144" s="320" t="s">
        <v>31556</v>
      </c>
      <c r="M144" s="320" t="s">
        <v>30664</v>
      </c>
      <c r="N144" s="320" t="s">
        <v>30665</v>
      </c>
      <c r="O144" s="320" t="s">
        <v>30666</v>
      </c>
      <c r="P144" s="320"/>
      <c r="Q144" s="320" t="s">
        <v>31557</v>
      </c>
      <c r="R144" s="320" t="s">
        <v>31558</v>
      </c>
      <c r="S144" s="320" t="s">
        <v>30669</v>
      </c>
      <c r="T144" s="320" t="s">
        <v>30670</v>
      </c>
      <c r="U144" s="344" t="s">
        <v>30671</v>
      </c>
    </row>
    <row r="145" spans="1:21" ht="72" customHeight="1" x14ac:dyDescent="0.25">
      <c r="A145" s="341">
        <v>127</v>
      </c>
      <c r="B145" s="342" t="s">
        <v>7643</v>
      </c>
      <c r="C145" s="343" t="s">
        <v>30672</v>
      </c>
      <c r="D145" s="342" t="s">
        <v>30673</v>
      </c>
      <c r="E145" s="326">
        <v>5</v>
      </c>
      <c r="F145" s="333" t="s">
        <v>29928</v>
      </c>
      <c r="G145" s="320" t="s">
        <v>31559</v>
      </c>
      <c r="H145" s="320" t="s">
        <v>31560</v>
      </c>
      <c r="I145" s="320" t="s">
        <v>31561</v>
      </c>
      <c r="J145" s="320"/>
      <c r="K145" s="320" t="s">
        <v>31562</v>
      </c>
      <c r="L145" s="320" t="s">
        <v>30678</v>
      </c>
      <c r="M145" s="320" t="s">
        <v>30679</v>
      </c>
      <c r="N145" s="320" t="s">
        <v>30680</v>
      </c>
      <c r="O145" s="320" t="s">
        <v>30681</v>
      </c>
      <c r="P145" s="320"/>
      <c r="Q145" s="320" t="s">
        <v>31563</v>
      </c>
      <c r="R145" s="320" t="s">
        <v>31564</v>
      </c>
      <c r="S145" s="320" t="s">
        <v>30684</v>
      </c>
      <c r="T145" s="320" t="s">
        <v>30685</v>
      </c>
      <c r="U145" s="344" t="s">
        <v>30686</v>
      </c>
    </row>
    <row r="146" spans="1:21" ht="72" customHeight="1" x14ac:dyDescent="0.25">
      <c r="A146" s="341">
        <v>128</v>
      </c>
      <c r="B146" s="342" t="s">
        <v>7643</v>
      </c>
      <c r="C146" s="343" t="s">
        <v>30687</v>
      </c>
      <c r="D146" s="342" t="s">
        <v>30688</v>
      </c>
      <c r="E146" s="326">
        <v>4</v>
      </c>
      <c r="F146" s="327" t="s">
        <v>29839</v>
      </c>
      <c r="G146" s="320" t="s">
        <v>31565</v>
      </c>
      <c r="H146" s="320" t="s">
        <v>31566</v>
      </c>
      <c r="I146" s="320" t="s">
        <v>31567</v>
      </c>
      <c r="J146" s="320"/>
      <c r="K146" s="320" t="s">
        <v>31568</v>
      </c>
      <c r="L146" s="320" t="s">
        <v>30693</v>
      </c>
      <c r="M146" s="320" t="s">
        <v>30694</v>
      </c>
      <c r="N146" s="320" t="s">
        <v>30695</v>
      </c>
      <c r="O146" s="320" t="s">
        <v>30696</v>
      </c>
      <c r="P146" s="320"/>
      <c r="Q146" s="320" t="s">
        <v>31569</v>
      </c>
      <c r="R146" s="320" t="s">
        <v>30698</v>
      </c>
      <c r="S146" s="320" t="s">
        <v>30699</v>
      </c>
      <c r="T146" s="320" t="s">
        <v>30700</v>
      </c>
      <c r="U146" s="344" t="s">
        <v>30701</v>
      </c>
    </row>
    <row r="147" spans="1:21" ht="27.95" customHeight="1" x14ac:dyDescent="0.25">
      <c r="A147" s="337" t="s">
        <v>29816</v>
      </c>
      <c r="B147" s="338" t="s">
        <v>0</v>
      </c>
      <c r="C147" s="338" t="s">
        <v>30583</v>
      </c>
      <c r="D147" s="338" t="s">
        <v>2</v>
      </c>
      <c r="E147" s="338" t="s">
        <v>29819</v>
      </c>
      <c r="F147" s="338" t="s">
        <v>29820</v>
      </c>
      <c r="G147" s="338" t="s">
        <v>29821</v>
      </c>
      <c r="H147" s="338" t="s">
        <v>29822</v>
      </c>
      <c r="I147" s="338" t="s">
        <v>29823</v>
      </c>
      <c r="J147" s="320"/>
      <c r="K147" s="339" t="s">
        <v>6</v>
      </c>
      <c r="L147" s="339" t="s">
        <v>29824</v>
      </c>
      <c r="M147" s="339" t="s">
        <v>29825</v>
      </c>
      <c r="N147" s="339" t="s">
        <v>29826</v>
      </c>
      <c r="O147" s="339" t="s">
        <v>29827</v>
      </c>
      <c r="P147" s="320"/>
      <c r="Q147" s="340" t="s">
        <v>8</v>
      </c>
      <c r="R147" s="340" t="s">
        <v>29829</v>
      </c>
      <c r="S147" s="340" t="s">
        <v>29830</v>
      </c>
      <c r="T147" s="340" t="s">
        <v>29831</v>
      </c>
      <c r="U147" s="340" t="s">
        <v>29832</v>
      </c>
    </row>
    <row r="148" spans="1:21" ht="72" customHeight="1" x14ac:dyDescent="0.25">
      <c r="A148" s="341">
        <v>129</v>
      </c>
      <c r="B148" s="342" t="s">
        <v>8102</v>
      </c>
      <c r="C148" s="343" t="s">
        <v>30584</v>
      </c>
      <c r="D148" s="342" t="s">
        <v>29837</v>
      </c>
      <c r="E148" s="326">
        <v>5</v>
      </c>
      <c r="F148" s="333" t="s">
        <v>29928</v>
      </c>
      <c r="G148" s="320" t="s">
        <v>31570</v>
      </c>
      <c r="H148" s="320" t="s">
        <v>31571</v>
      </c>
      <c r="I148" s="320" t="s">
        <v>31572</v>
      </c>
      <c r="J148" s="320"/>
      <c r="K148" s="320" t="s">
        <v>31573</v>
      </c>
      <c r="L148" s="320" t="s">
        <v>31574</v>
      </c>
      <c r="M148" s="320" t="s">
        <v>30590</v>
      </c>
      <c r="N148" s="320" t="s">
        <v>31575</v>
      </c>
      <c r="O148" s="320" t="s">
        <v>30592</v>
      </c>
      <c r="P148" s="320"/>
      <c r="Q148" s="320" t="s">
        <v>31576</v>
      </c>
      <c r="R148" s="320" t="s">
        <v>31577</v>
      </c>
      <c r="S148" s="320" t="s">
        <v>30595</v>
      </c>
      <c r="T148" s="320" t="s">
        <v>31290</v>
      </c>
      <c r="U148" s="344" t="s">
        <v>30597</v>
      </c>
    </row>
    <row r="149" spans="1:21" ht="72" customHeight="1" x14ac:dyDescent="0.25">
      <c r="A149" s="341">
        <v>130</v>
      </c>
      <c r="B149" s="342" t="s">
        <v>8102</v>
      </c>
      <c r="C149" s="343" t="s">
        <v>30598</v>
      </c>
      <c r="D149" s="342" t="s">
        <v>30599</v>
      </c>
      <c r="E149" s="326">
        <v>5</v>
      </c>
      <c r="F149" s="333" t="s">
        <v>29928</v>
      </c>
      <c r="G149" s="320" t="s">
        <v>31578</v>
      </c>
      <c r="H149" s="320" t="s">
        <v>31579</v>
      </c>
      <c r="I149" s="320" t="s">
        <v>31580</v>
      </c>
      <c r="J149" s="320"/>
      <c r="K149" s="320" t="s">
        <v>31581</v>
      </c>
      <c r="L149" s="320" t="s">
        <v>31582</v>
      </c>
      <c r="M149" s="320" t="s">
        <v>30605</v>
      </c>
      <c r="N149" s="320" t="s">
        <v>30606</v>
      </c>
      <c r="O149" s="320" t="s">
        <v>30607</v>
      </c>
      <c r="P149" s="320"/>
      <c r="Q149" s="320" t="s">
        <v>31583</v>
      </c>
      <c r="R149" s="320" t="s">
        <v>31584</v>
      </c>
      <c r="S149" s="320" t="s">
        <v>30610</v>
      </c>
      <c r="T149" s="320" t="s">
        <v>30611</v>
      </c>
      <c r="U149" s="344" t="s">
        <v>30612</v>
      </c>
    </row>
    <row r="150" spans="1:21" ht="72" customHeight="1" x14ac:dyDescent="0.25">
      <c r="A150" s="341">
        <v>131</v>
      </c>
      <c r="B150" s="342" t="s">
        <v>8102</v>
      </c>
      <c r="C150" s="343" t="s">
        <v>30613</v>
      </c>
      <c r="D150" s="342" t="s">
        <v>30614</v>
      </c>
      <c r="E150" s="326">
        <v>5</v>
      </c>
      <c r="F150" s="333" t="s">
        <v>29928</v>
      </c>
      <c r="G150" s="320" t="s">
        <v>31585</v>
      </c>
      <c r="H150" s="320" t="s">
        <v>31586</v>
      </c>
      <c r="I150" s="320" t="s">
        <v>31587</v>
      </c>
      <c r="J150" s="320"/>
      <c r="K150" s="320" t="s">
        <v>31588</v>
      </c>
      <c r="L150" s="320" t="s">
        <v>31589</v>
      </c>
      <c r="M150" s="320" t="s">
        <v>30620</v>
      </c>
      <c r="N150" s="320" t="s">
        <v>31590</v>
      </c>
      <c r="O150" s="320" t="s">
        <v>30622</v>
      </c>
      <c r="P150" s="320"/>
      <c r="Q150" s="320" t="s">
        <v>31591</v>
      </c>
      <c r="R150" s="320" t="s">
        <v>31592</v>
      </c>
      <c r="S150" s="320" t="s">
        <v>30625</v>
      </c>
      <c r="T150" s="320" t="s">
        <v>30626</v>
      </c>
      <c r="U150" s="344" t="s">
        <v>30627</v>
      </c>
    </row>
    <row r="151" spans="1:21" ht="72" customHeight="1" x14ac:dyDescent="0.25">
      <c r="A151" s="341">
        <v>132</v>
      </c>
      <c r="B151" s="342" t="s">
        <v>8102</v>
      </c>
      <c r="C151" s="343" t="s">
        <v>30477</v>
      </c>
      <c r="D151" s="342" t="s">
        <v>30628</v>
      </c>
      <c r="E151" s="326">
        <v>4</v>
      </c>
      <c r="F151" s="327" t="s">
        <v>29839</v>
      </c>
      <c r="G151" s="320" t="s">
        <v>31593</v>
      </c>
      <c r="H151" s="320" t="s">
        <v>31594</v>
      </c>
      <c r="I151" s="320" t="s">
        <v>31595</v>
      </c>
      <c r="J151" s="320"/>
      <c r="K151" s="320" t="s">
        <v>31596</v>
      </c>
      <c r="L151" s="320" t="s">
        <v>31597</v>
      </c>
      <c r="M151" s="320" t="s">
        <v>30634</v>
      </c>
      <c r="N151" s="320" t="s">
        <v>31598</v>
      </c>
      <c r="O151" s="320" t="s">
        <v>30636</v>
      </c>
      <c r="P151" s="320"/>
      <c r="Q151" s="320" t="s">
        <v>31599</v>
      </c>
      <c r="R151" s="320" t="s">
        <v>31600</v>
      </c>
      <c r="S151" s="320" t="s">
        <v>30639</v>
      </c>
      <c r="T151" s="320" t="s">
        <v>30640</v>
      </c>
      <c r="U151" s="344" t="s">
        <v>30641</v>
      </c>
    </row>
    <row r="152" spans="1:21" ht="72" customHeight="1" x14ac:dyDescent="0.25">
      <c r="A152" s="341">
        <v>133</v>
      </c>
      <c r="B152" s="342" t="s">
        <v>8102</v>
      </c>
      <c r="C152" s="343" t="s">
        <v>30642</v>
      </c>
      <c r="D152" s="342" t="s">
        <v>30643</v>
      </c>
      <c r="E152" s="326">
        <v>5</v>
      </c>
      <c r="F152" s="333" t="s">
        <v>29928</v>
      </c>
      <c r="G152" s="320" t="s">
        <v>31601</v>
      </c>
      <c r="H152" s="320" t="s">
        <v>31602</v>
      </c>
      <c r="I152" s="320" t="s">
        <v>31603</v>
      </c>
      <c r="J152" s="320"/>
      <c r="K152" s="320" t="s">
        <v>31604</v>
      </c>
      <c r="L152" s="320" t="s">
        <v>31605</v>
      </c>
      <c r="M152" s="320" t="s">
        <v>30649</v>
      </c>
      <c r="N152" s="320" t="s">
        <v>31606</v>
      </c>
      <c r="O152" s="320" t="s">
        <v>30651</v>
      </c>
      <c r="P152" s="320"/>
      <c r="Q152" s="320" t="s">
        <v>31607</v>
      </c>
      <c r="R152" s="320" t="s">
        <v>31608</v>
      </c>
      <c r="S152" s="320" t="s">
        <v>30654</v>
      </c>
      <c r="T152" s="320" t="s">
        <v>30655</v>
      </c>
      <c r="U152" s="344" t="s">
        <v>30656</v>
      </c>
    </row>
    <row r="153" spans="1:21" ht="72" customHeight="1" x14ac:dyDescent="0.25">
      <c r="A153" s="341">
        <v>134</v>
      </c>
      <c r="B153" s="342" t="s">
        <v>8102</v>
      </c>
      <c r="C153" s="343" t="s">
        <v>30657</v>
      </c>
      <c r="D153" s="342" t="s">
        <v>30658</v>
      </c>
      <c r="E153" s="326">
        <v>5</v>
      </c>
      <c r="F153" s="333" t="s">
        <v>29928</v>
      </c>
      <c r="G153" s="320" t="s">
        <v>31609</v>
      </c>
      <c r="H153" s="320" t="s">
        <v>31610</v>
      </c>
      <c r="I153" s="320" t="s">
        <v>31611</v>
      </c>
      <c r="J153" s="320"/>
      <c r="K153" s="320" t="s">
        <v>31612</v>
      </c>
      <c r="L153" s="320" t="s">
        <v>31613</v>
      </c>
      <c r="M153" s="320" t="s">
        <v>30664</v>
      </c>
      <c r="N153" s="320" t="s">
        <v>30665</v>
      </c>
      <c r="O153" s="320" t="s">
        <v>30666</v>
      </c>
      <c r="P153" s="320"/>
      <c r="Q153" s="320" t="s">
        <v>31614</v>
      </c>
      <c r="R153" s="320" t="s">
        <v>31615</v>
      </c>
      <c r="S153" s="320" t="s">
        <v>30669</v>
      </c>
      <c r="T153" s="320" t="s">
        <v>30670</v>
      </c>
      <c r="U153" s="344" t="s">
        <v>30671</v>
      </c>
    </row>
    <row r="154" spans="1:21" ht="72" customHeight="1" x14ac:dyDescent="0.25">
      <c r="A154" s="341">
        <v>135</v>
      </c>
      <c r="B154" s="342" t="s">
        <v>8102</v>
      </c>
      <c r="C154" s="343" t="s">
        <v>30672</v>
      </c>
      <c r="D154" s="342" t="s">
        <v>30673</v>
      </c>
      <c r="E154" s="326">
        <v>5</v>
      </c>
      <c r="F154" s="333" t="s">
        <v>29928</v>
      </c>
      <c r="G154" s="320" t="s">
        <v>31616</v>
      </c>
      <c r="H154" s="320" t="s">
        <v>31617</v>
      </c>
      <c r="I154" s="320" t="s">
        <v>31618</v>
      </c>
      <c r="J154" s="320"/>
      <c r="K154" s="320" t="s">
        <v>31619</v>
      </c>
      <c r="L154" s="320" t="s">
        <v>30678</v>
      </c>
      <c r="M154" s="320" t="s">
        <v>30679</v>
      </c>
      <c r="N154" s="320" t="s">
        <v>30680</v>
      </c>
      <c r="O154" s="320" t="s">
        <v>30681</v>
      </c>
      <c r="P154" s="320"/>
      <c r="Q154" s="320" t="s">
        <v>31620</v>
      </c>
      <c r="R154" s="320" t="s">
        <v>31621</v>
      </c>
      <c r="S154" s="320" t="s">
        <v>30684</v>
      </c>
      <c r="T154" s="320" t="s">
        <v>30685</v>
      </c>
      <c r="U154" s="344" t="s">
        <v>30686</v>
      </c>
    </row>
    <row r="155" spans="1:21" ht="72" customHeight="1" x14ac:dyDescent="0.25">
      <c r="A155" s="341">
        <v>136</v>
      </c>
      <c r="B155" s="342" t="s">
        <v>8102</v>
      </c>
      <c r="C155" s="343" t="s">
        <v>30687</v>
      </c>
      <c r="D155" s="342" t="s">
        <v>30688</v>
      </c>
      <c r="E155" s="326">
        <v>4</v>
      </c>
      <c r="F155" s="327" t="s">
        <v>29839</v>
      </c>
      <c r="G155" s="320" t="s">
        <v>31622</v>
      </c>
      <c r="H155" s="320" t="s">
        <v>31623</v>
      </c>
      <c r="I155" s="320" t="s">
        <v>31624</v>
      </c>
      <c r="J155" s="320"/>
      <c r="K155" s="320" t="s">
        <v>31625</v>
      </c>
      <c r="L155" s="320" t="s">
        <v>30693</v>
      </c>
      <c r="M155" s="320" t="s">
        <v>30694</v>
      </c>
      <c r="N155" s="320" t="s">
        <v>30695</v>
      </c>
      <c r="O155" s="320" t="s">
        <v>30696</v>
      </c>
      <c r="P155" s="320"/>
      <c r="Q155" s="320" t="s">
        <v>31626</v>
      </c>
      <c r="R155" s="320" t="s">
        <v>30698</v>
      </c>
      <c r="S155" s="320" t="s">
        <v>30699</v>
      </c>
      <c r="T155" s="320" t="s">
        <v>30700</v>
      </c>
      <c r="U155" s="344" t="s">
        <v>30701</v>
      </c>
    </row>
    <row r="156" spans="1:21" ht="27.95" customHeight="1" x14ac:dyDescent="0.25">
      <c r="A156" s="337" t="s">
        <v>29816</v>
      </c>
      <c r="B156" s="338" t="s">
        <v>0</v>
      </c>
      <c r="C156" s="338" t="s">
        <v>30583</v>
      </c>
      <c r="D156" s="338" t="s">
        <v>2</v>
      </c>
      <c r="E156" s="338" t="s">
        <v>29819</v>
      </c>
      <c r="F156" s="338" t="s">
        <v>29820</v>
      </c>
      <c r="G156" s="338" t="s">
        <v>29821</v>
      </c>
      <c r="H156" s="338" t="s">
        <v>29822</v>
      </c>
      <c r="I156" s="338" t="s">
        <v>29823</v>
      </c>
      <c r="J156" s="320"/>
      <c r="K156" s="339" t="s">
        <v>6</v>
      </c>
      <c r="L156" s="339" t="s">
        <v>29824</v>
      </c>
      <c r="M156" s="339" t="s">
        <v>29825</v>
      </c>
      <c r="N156" s="339" t="s">
        <v>29826</v>
      </c>
      <c r="O156" s="339" t="s">
        <v>29827</v>
      </c>
      <c r="P156" s="320"/>
      <c r="Q156" s="340" t="s">
        <v>8</v>
      </c>
      <c r="R156" s="340" t="s">
        <v>29829</v>
      </c>
      <c r="S156" s="340" t="s">
        <v>29830</v>
      </c>
      <c r="T156" s="340" t="s">
        <v>29831</v>
      </c>
      <c r="U156" s="340" t="s">
        <v>29832</v>
      </c>
    </row>
    <row r="157" spans="1:21" ht="72" customHeight="1" x14ac:dyDescent="0.25">
      <c r="A157" s="341">
        <v>137</v>
      </c>
      <c r="B157" s="342" t="s">
        <v>15151</v>
      </c>
      <c r="C157" s="343" t="s">
        <v>30584</v>
      </c>
      <c r="D157" s="342" t="s">
        <v>29837</v>
      </c>
      <c r="E157" s="326">
        <v>5</v>
      </c>
      <c r="F157" s="333" t="s">
        <v>29928</v>
      </c>
      <c r="G157" s="320" t="s">
        <v>31627</v>
      </c>
      <c r="H157" s="320" t="s">
        <v>31628</v>
      </c>
      <c r="I157" s="320" t="s">
        <v>31629</v>
      </c>
      <c r="J157" s="320"/>
      <c r="K157" s="320" t="s">
        <v>31630</v>
      </c>
      <c r="L157" s="320" t="s">
        <v>31631</v>
      </c>
      <c r="M157" s="320" t="s">
        <v>30590</v>
      </c>
      <c r="N157" s="320" t="s">
        <v>31632</v>
      </c>
      <c r="O157" s="320" t="s">
        <v>30592</v>
      </c>
      <c r="P157" s="320"/>
      <c r="Q157" s="320" t="s">
        <v>31633</v>
      </c>
      <c r="R157" s="320" t="s">
        <v>31634</v>
      </c>
      <c r="S157" s="320" t="s">
        <v>30595</v>
      </c>
      <c r="T157" s="320" t="s">
        <v>31635</v>
      </c>
      <c r="U157" s="344" t="s">
        <v>30597</v>
      </c>
    </row>
    <row r="158" spans="1:21" ht="72" customHeight="1" x14ac:dyDescent="0.25">
      <c r="A158" s="341">
        <v>138</v>
      </c>
      <c r="B158" s="342" t="s">
        <v>15151</v>
      </c>
      <c r="C158" s="343" t="s">
        <v>30598</v>
      </c>
      <c r="D158" s="342" t="s">
        <v>30599</v>
      </c>
      <c r="E158" s="326">
        <v>5</v>
      </c>
      <c r="F158" s="333" t="s">
        <v>29928</v>
      </c>
      <c r="G158" s="320" t="s">
        <v>31636</v>
      </c>
      <c r="H158" s="320" t="s">
        <v>31637</v>
      </c>
      <c r="I158" s="320" t="s">
        <v>31638</v>
      </c>
      <c r="J158" s="320"/>
      <c r="K158" s="320" t="s">
        <v>31639</v>
      </c>
      <c r="L158" s="320" t="s">
        <v>31640</v>
      </c>
      <c r="M158" s="320" t="s">
        <v>30605</v>
      </c>
      <c r="N158" s="320" t="s">
        <v>30606</v>
      </c>
      <c r="O158" s="320" t="s">
        <v>30607</v>
      </c>
      <c r="P158" s="320"/>
      <c r="Q158" s="320" t="s">
        <v>31641</v>
      </c>
      <c r="R158" s="320" t="s">
        <v>31642</v>
      </c>
      <c r="S158" s="320" t="s">
        <v>30610</v>
      </c>
      <c r="T158" s="320" t="s">
        <v>30611</v>
      </c>
      <c r="U158" s="344" t="s">
        <v>30612</v>
      </c>
    </row>
    <row r="159" spans="1:21" ht="72" customHeight="1" x14ac:dyDescent="0.25">
      <c r="A159" s="341">
        <v>139</v>
      </c>
      <c r="B159" s="342" t="s">
        <v>15151</v>
      </c>
      <c r="C159" s="343" t="s">
        <v>30613</v>
      </c>
      <c r="D159" s="342" t="s">
        <v>30614</v>
      </c>
      <c r="E159" s="326">
        <v>5</v>
      </c>
      <c r="F159" s="333" t="s">
        <v>29928</v>
      </c>
      <c r="G159" s="320" t="s">
        <v>31643</v>
      </c>
      <c r="H159" s="320" t="s">
        <v>31644</v>
      </c>
      <c r="I159" s="320" t="s">
        <v>31645</v>
      </c>
      <c r="J159" s="320"/>
      <c r="K159" s="320" t="s">
        <v>31646</v>
      </c>
      <c r="L159" s="320" t="s">
        <v>31647</v>
      </c>
      <c r="M159" s="320" t="s">
        <v>30620</v>
      </c>
      <c r="N159" s="320" t="s">
        <v>31648</v>
      </c>
      <c r="O159" s="320" t="s">
        <v>30622</v>
      </c>
      <c r="P159" s="320"/>
      <c r="Q159" s="320" t="s">
        <v>31649</v>
      </c>
      <c r="R159" s="320" t="s">
        <v>31650</v>
      </c>
      <c r="S159" s="320" t="s">
        <v>30625</v>
      </c>
      <c r="T159" s="320" t="s">
        <v>30626</v>
      </c>
      <c r="U159" s="344" t="s">
        <v>30627</v>
      </c>
    </row>
    <row r="160" spans="1:21" ht="72" customHeight="1" x14ac:dyDescent="0.25">
      <c r="A160" s="341">
        <v>140</v>
      </c>
      <c r="B160" s="342" t="s">
        <v>15151</v>
      </c>
      <c r="C160" s="343" t="s">
        <v>30477</v>
      </c>
      <c r="D160" s="342" t="s">
        <v>30628</v>
      </c>
      <c r="E160" s="326">
        <v>4</v>
      </c>
      <c r="F160" s="327" t="s">
        <v>29839</v>
      </c>
      <c r="G160" s="320" t="s">
        <v>31651</v>
      </c>
      <c r="H160" s="320" t="s">
        <v>31652</v>
      </c>
      <c r="I160" s="320" t="s">
        <v>31653</v>
      </c>
      <c r="J160" s="320"/>
      <c r="K160" s="320" t="s">
        <v>31654</v>
      </c>
      <c r="L160" s="320" t="s">
        <v>31655</v>
      </c>
      <c r="M160" s="320" t="s">
        <v>30634</v>
      </c>
      <c r="N160" s="320" t="s">
        <v>31656</v>
      </c>
      <c r="O160" s="320" t="s">
        <v>30636</v>
      </c>
      <c r="P160" s="320"/>
      <c r="Q160" s="320" t="s">
        <v>31657</v>
      </c>
      <c r="R160" s="320" t="s">
        <v>31658</v>
      </c>
      <c r="S160" s="320" t="s">
        <v>30639</v>
      </c>
      <c r="T160" s="320" t="s">
        <v>30640</v>
      </c>
      <c r="U160" s="344" t="s">
        <v>30641</v>
      </c>
    </row>
    <row r="161" spans="1:21" ht="72" customHeight="1" x14ac:dyDescent="0.25">
      <c r="A161" s="341">
        <v>141</v>
      </c>
      <c r="B161" s="342" t="s">
        <v>15151</v>
      </c>
      <c r="C161" s="343" t="s">
        <v>30642</v>
      </c>
      <c r="D161" s="342" t="s">
        <v>30643</v>
      </c>
      <c r="E161" s="326">
        <v>5</v>
      </c>
      <c r="F161" s="333" t="s">
        <v>29928</v>
      </c>
      <c r="G161" s="320" t="s">
        <v>31659</v>
      </c>
      <c r="H161" s="320" t="s">
        <v>31660</v>
      </c>
      <c r="I161" s="320" t="s">
        <v>31661</v>
      </c>
      <c r="J161" s="320"/>
      <c r="K161" s="320" t="s">
        <v>31662</v>
      </c>
      <c r="L161" s="320" t="s">
        <v>31663</v>
      </c>
      <c r="M161" s="320" t="s">
        <v>30649</v>
      </c>
      <c r="N161" s="320" t="s">
        <v>31664</v>
      </c>
      <c r="O161" s="320" t="s">
        <v>30651</v>
      </c>
      <c r="P161" s="320"/>
      <c r="Q161" s="320" t="s">
        <v>31665</v>
      </c>
      <c r="R161" s="320" t="s">
        <v>31666</v>
      </c>
      <c r="S161" s="320" t="s">
        <v>30654</v>
      </c>
      <c r="T161" s="320" t="s">
        <v>30655</v>
      </c>
      <c r="U161" s="344" t="s">
        <v>30656</v>
      </c>
    </row>
    <row r="162" spans="1:21" ht="72" customHeight="1" x14ac:dyDescent="0.25">
      <c r="A162" s="341">
        <v>142</v>
      </c>
      <c r="B162" s="342" t="s">
        <v>15151</v>
      </c>
      <c r="C162" s="343" t="s">
        <v>30657</v>
      </c>
      <c r="D162" s="342" t="s">
        <v>30658</v>
      </c>
      <c r="E162" s="326">
        <v>5</v>
      </c>
      <c r="F162" s="333" t="s">
        <v>29928</v>
      </c>
      <c r="G162" s="320" t="s">
        <v>31667</v>
      </c>
      <c r="H162" s="320" t="s">
        <v>31668</v>
      </c>
      <c r="I162" s="320" t="s">
        <v>31669</v>
      </c>
      <c r="J162" s="320"/>
      <c r="K162" s="320" t="s">
        <v>31670</v>
      </c>
      <c r="L162" s="320" t="s">
        <v>31671</v>
      </c>
      <c r="M162" s="320" t="s">
        <v>30664</v>
      </c>
      <c r="N162" s="320" t="s">
        <v>30665</v>
      </c>
      <c r="O162" s="320" t="s">
        <v>30666</v>
      </c>
      <c r="P162" s="320"/>
      <c r="Q162" s="320" t="s">
        <v>31672</v>
      </c>
      <c r="R162" s="320" t="s">
        <v>31673</v>
      </c>
      <c r="S162" s="320" t="s">
        <v>30669</v>
      </c>
      <c r="T162" s="320" t="s">
        <v>30670</v>
      </c>
      <c r="U162" s="344" t="s">
        <v>30671</v>
      </c>
    </row>
    <row r="163" spans="1:21" ht="72" customHeight="1" x14ac:dyDescent="0.25">
      <c r="A163" s="341">
        <v>143</v>
      </c>
      <c r="B163" s="342" t="s">
        <v>15151</v>
      </c>
      <c r="C163" s="343" t="s">
        <v>30672</v>
      </c>
      <c r="D163" s="342" t="s">
        <v>30673</v>
      </c>
      <c r="E163" s="326">
        <v>5</v>
      </c>
      <c r="F163" s="333" t="s">
        <v>29928</v>
      </c>
      <c r="G163" s="320" t="s">
        <v>31674</v>
      </c>
      <c r="H163" s="320" t="s">
        <v>31675</v>
      </c>
      <c r="I163" s="320" t="s">
        <v>31676</v>
      </c>
      <c r="J163" s="320"/>
      <c r="K163" s="320" t="s">
        <v>31677</v>
      </c>
      <c r="L163" s="320" t="s">
        <v>30678</v>
      </c>
      <c r="M163" s="320" t="s">
        <v>30679</v>
      </c>
      <c r="N163" s="320" t="s">
        <v>30680</v>
      </c>
      <c r="O163" s="320" t="s">
        <v>30681</v>
      </c>
      <c r="P163" s="320"/>
      <c r="Q163" s="320" t="s">
        <v>31678</v>
      </c>
      <c r="R163" s="320" t="s">
        <v>31679</v>
      </c>
      <c r="S163" s="320" t="s">
        <v>30684</v>
      </c>
      <c r="T163" s="320" t="s">
        <v>30685</v>
      </c>
      <c r="U163" s="344" t="s">
        <v>30686</v>
      </c>
    </row>
    <row r="164" spans="1:21" ht="72" customHeight="1" x14ac:dyDescent="0.25">
      <c r="A164" s="341">
        <v>144</v>
      </c>
      <c r="B164" s="342" t="s">
        <v>15151</v>
      </c>
      <c r="C164" s="343" t="s">
        <v>30687</v>
      </c>
      <c r="D164" s="342" t="s">
        <v>30688</v>
      </c>
      <c r="E164" s="326">
        <v>4</v>
      </c>
      <c r="F164" s="327" t="s">
        <v>29839</v>
      </c>
      <c r="G164" s="320" t="s">
        <v>31680</v>
      </c>
      <c r="H164" s="320" t="s">
        <v>31681</v>
      </c>
      <c r="I164" s="320" t="s">
        <v>31682</v>
      </c>
      <c r="J164" s="320"/>
      <c r="K164" s="320" t="s">
        <v>31683</v>
      </c>
      <c r="L164" s="320" t="s">
        <v>30693</v>
      </c>
      <c r="M164" s="320" t="s">
        <v>30694</v>
      </c>
      <c r="N164" s="320" t="s">
        <v>30695</v>
      </c>
      <c r="O164" s="320" t="s">
        <v>30696</v>
      </c>
      <c r="P164" s="320"/>
      <c r="Q164" s="320" t="s">
        <v>31684</v>
      </c>
      <c r="R164" s="320" t="s">
        <v>30698</v>
      </c>
      <c r="S164" s="320" t="s">
        <v>30699</v>
      </c>
      <c r="T164" s="320" t="s">
        <v>30700</v>
      </c>
      <c r="U164" s="344" t="s">
        <v>30701</v>
      </c>
    </row>
    <row r="165" spans="1:21" ht="27.95" customHeight="1" x14ac:dyDescent="0.25">
      <c r="A165" s="337" t="s">
        <v>29816</v>
      </c>
      <c r="B165" s="338" t="s">
        <v>0</v>
      </c>
      <c r="C165" s="338" t="s">
        <v>30583</v>
      </c>
      <c r="D165" s="338" t="s">
        <v>2</v>
      </c>
      <c r="E165" s="338" t="s">
        <v>29819</v>
      </c>
      <c r="F165" s="338" t="s">
        <v>29820</v>
      </c>
      <c r="G165" s="338" t="s">
        <v>29821</v>
      </c>
      <c r="H165" s="338" t="s">
        <v>29822</v>
      </c>
      <c r="I165" s="338" t="s">
        <v>29823</v>
      </c>
      <c r="J165" s="320"/>
      <c r="K165" s="339" t="s">
        <v>6</v>
      </c>
      <c r="L165" s="339" t="s">
        <v>29824</v>
      </c>
      <c r="M165" s="339" t="s">
        <v>29825</v>
      </c>
      <c r="N165" s="339" t="s">
        <v>29826</v>
      </c>
      <c r="O165" s="339" t="s">
        <v>29827</v>
      </c>
      <c r="P165" s="320"/>
      <c r="Q165" s="340" t="s">
        <v>8</v>
      </c>
      <c r="R165" s="340" t="s">
        <v>29829</v>
      </c>
      <c r="S165" s="340" t="s">
        <v>29830</v>
      </c>
      <c r="T165" s="340" t="s">
        <v>29831</v>
      </c>
      <c r="U165" s="340" t="s">
        <v>29832</v>
      </c>
    </row>
    <row r="166" spans="1:21" ht="72" customHeight="1" x14ac:dyDescent="0.25">
      <c r="A166" s="341">
        <v>145</v>
      </c>
      <c r="B166" s="342" t="s">
        <v>16016</v>
      </c>
      <c r="C166" s="343" t="s">
        <v>30584</v>
      </c>
      <c r="D166" s="342" t="s">
        <v>29837</v>
      </c>
      <c r="E166" s="326">
        <v>5</v>
      </c>
      <c r="F166" s="333" t="s">
        <v>29928</v>
      </c>
      <c r="G166" s="320" t="s">
        <v>31685</v>
      </c>
      <c r="H166" s="320" t="s">
        <v>31686</v>
      </c>
      <c r="I166" s="320" t="s">
        <v>31687</v>
      </c>
      <c r="J166" s="320"/>
      <c r="K166" s="320" t="s">
        <v>31688</v>
      </c>
      <c r="L166" s="320" t="s">
        <v>31689</v>
      </c>
      <c r="M166" s="320" t="s">
        <v>30590</v>
      </c>
      <c r="N166" s="320" t="s">
        <v>31690</v>
      </c>
      <c r="O166" s="320" t="s">
        <v>30592</v>
      </c>
      <c r="P166" s="320"/>
      <c r="Q166" s="320" t="s">
        <v>31691</v>
      </c>
      <c r="R166" s="320" t="s">
        <v>31692</v>
      </c>
      <c r="S166" s="320" t="s">
        <v>30595</v>
      </c>
      <c r="T166" s="320" t="s">
        <v>31000</v>
      </c>
      <c r="U166" s="344" t="s">
        <v>30597</v>
      </c>
    </row>
    <row r="167" spans="1:21" ht="72" customHeight="1" x14ac:dyDescent="0.25">
      <c r="A167" s="341">
        <v>146</v>
      </c>
      <c r="B167" s="342" t="s">
        <v>16016</v>
      </c>
      <c r="C167" s="343" t="s">
        <v>30598</v>
      </c>
      <c r="D167" s="342" t="s">
        <v>30599</v>
      </c>
      <c r="E167" s="326">
        <v>5</v>
      </c>
      <c r="F167" s="333" t="s">
        <v>29928</v>
      </c>
      <c r="G167" s="320" t="s">
        <v>31693</v>
      </c>
      <c r="H167" s="320" t="s">
        <v>31694</v>
      </c>
      <c r="I167" s="320" t="s">
        <v>31695</v>
      </c>
      <c r="J167" s="320"/>
      <c r="K167" s="320" t="s">
        <v>31696</v>
      </c>
      <c r="L167" s="320" t="s">
        <v>31697</v>
      </c>
      <c r="M167" s="320" t="s">
        <v>30605</v>
      </c>
      <c r="N167" s="320" t="s">
        <v>30606</v>
      </c>
      <c r="O167" s="320" t="s">
        <v>30607</v>
      </c>
      <c r="P167" s="320"/>
      <c r="Q167" s="320" t="s">
        <v>31698</v>
      </c>
      <c r="R167" s="320" t="s">
        <v>31699</v>
      </c>
      <c r="S167" s="320" t="s">
        <v>30610</v>
      </c>
      <c r="T167" s="320" t="s">
        <v>30611</v>
      </c>
      <c r="U167" s="344" t="s">
        <v>30612</v>
      </c>
    </row>
    <row r="168" spans="1:21" ht="72" customHeight="1" x14ac:dyDescent="0.25">
      <c r="A168" s="341">
        <v>147</v>
      </c>
      <c r="B168" s="342" t="s">
        <v>16016</v>
      </c>
      <c r="C168" s="343" t="s">
        <v>30613</v>
      </c>
      <c r="D168" s="342" t="s">
        <v>30614</v>
      </c>
      <c r="E168" s="326">
        <v>5</v>
      </c>
      <c r="F168" s="333" t="s">
        <v>29928</v>
      </c>
      <c r="G168" s="320" t="s">
        <v>31700</v>
      </c>
      <c r="H168" s="320" t="s">
        <v>31701</v>
      </c>
      <c r="I168" s="320" t="s">
        <v>31702</v>
      </c>
      <c r="J168" s="320"/>
      <c r="K168" s="320" t="s">
        <v>31703</v>
      </c>
      <c r="L168" s="320" t="s">
        <v>31704</v>
      </c>
      <c r="M168" s="320" t="s">
        <v>30620</v>
      </c>
      <c r="N168" s="320" t="s">
        <v>31705</v>
      </c>
      <c r="O168" s="320" t="s">
        <v>30622</v>
      </c>
      <c r="P168" s="320"/>
      <c r="Q168" s="320" t="s">
        <v>31706</v>
      </c>
      <c r="R168" s="320" t="s">
        <v>31707</v>
      </c>
      <c r="S168" s="320" t="s">
        <v>30625</v>
      </c>
      <c r="T168" s="320" t="s">
        <v>30626</v>
      </c>
      <c r="U168" s="344" t="s">
        <v>30627</v>
      </c>
    </row>
    <row r="169" spans="1:21" ht="72" customHeight="1" x14ac:dyDescent="0.25">
      <c r="A169" s="341">
        <v>148</v>
      </c>
      <c r="B169" s="342" t="s">
        <v>16016</v>
      </c>
      <c r="C169" s="343" t="s">
        <v>30477</v>
      </c>
      <c r="D169" s="342" t="s">
        <v>30628</v>
      </c>
      <c r="E169" s="326">
        <v>4</v>
      </c>
      <c r="F169" s="327" t="s">
        <v>29839</v>
      </c>
      <c r="G169" s="320" t="s">
        <v>31708</v>
      </c>
      <c r="H169" s="320" t="s">
        <v>31709</v>
      </c>
      <c r="I169" s="320" t="s">
        <v>31710</v>
      </c>
      <c r="J169" s="320"/>
      <c r="K169" s="320" t="s">
        <v>31711</v>
      </c>
      <c r="L169" s="320" t="s">
        <v>31712</v>
      </c>
      <c r="M169" s="320" t="s">
        <v>30634</v>
      </c>
      <c r="N169" s="320" t="s">
        <v>31713</v>
      </c>
      <c r="O169" s="320" t="s">
        <v>30636</v>
      </c>
      <c r="P169" s="320"/>
      <c r="Q169" s="320" t="s">
        <v>31714</v>
      </c>
      <c r="R169" s="320" t="s">
        <v>31715</v>
      </c>
      <c r="S169" s="320" t="s">
        <v>30639</v>
      </c>
      <c r="T169" s="320" t="s">
        <v>30640</v>
      </c>
      <c r="U169" s="344" t="s">
        <v>30641</v>
      </c>
    </row>
    <row r="170" spans="1:21" ht="72" customHeight="1" x14ac:dyDescent="0.25">
      <c r="A170" s="341">
        <v>149</v>
      </c>
      <c r="B170" s="342" t="s">
        <v>16016</v>
      </c>
      <c r="C170" s="343" t="s">
        <v>30642</v>
      </c>
      <c r="D170" s="342" t="s">
        <v>30643</v>
      </c>
      <c r="E170" s="326">
        <v>5</v>
      </c>
      <c r="F170" s="333" t="s">
        <v>29928</v>
      </c>
      <c r="G170" s="320" t="s">
        <v>31716</v>
      </c>
      <c r="H170" s="320" t="s">
        <v>31717</v>
      </c>
      <c r="I170" s="320" t="s">
        <v>31718</v>
      </c>
      <c r="J170" s="320"/>
      <c r="K170" s="320" t="s">
        <v>31719</v>
      </c>
      <c r="L170" s="320" t="s">
        <v>31720</v>
      </c>
      <c r="M170" s="320" t="s">
        <v>30649</v>
      </c>
      <c r="N170" s="320" t="s">
        <v>31721</v>
      </c>
      <c r="O170" s="320" t="s">
        <v>30651</v>
      </c>
      <c r="P170" s="320"/>
      <c r="Q170" s="320" t="s">
        <v>31722</v>
      </c>
      <c r="R170" s="320" t="s">
        <v>31723</v>
      </c>
      <c r="S170" s="320" t="s">
        <v>30654</v>
      </c>
      <c r="T170" s="320" t="s">
        <v>30655</v>
      </c>
      <c r="U170" s="344" t="s">
        <v>30656</v>
      </c>
    </row>
    <row r="171" spans="1:21" ht="72" customHeight="1" x14ac:dyDescent="0.25">
      <c r="A171" s="341">
        <v>150</v>
      </c>
      <c r="B171" s="342" t="s">
        <v>16016</v>
      </c>
      <c r="C171" s="343" t="s">
        <v>30657</v>
      </c>
      <c r="D171" s="342" t="s">
        <v>30658</v>
      </c>
      <c r="E171" s="326">
        <v>5</v>
      </c>
      <c r="F171" s="333" t="s">
        <v>29928</v>
      </c>
      <c r="G171" s="320" t="s">
        <v>31724</v>
      </c>
      <c r="H171" s="320" t="s">
        <v>31725</v>
      </c>
      <c r="I171" s="320" t="s">
        <v>31726</v>
      </c>
      <c r="J171" s="320"/>
      <c r="K171" s="320" t="s">
        <v>31727</v>
      </c>
      <c r="L171" s="320" t="s">
        <v>31728</v>
      </c>
      <c r="M171" s="320" t="s">
        <v>30664</v>
      </c>
      <c r="N171" s="320" t="s">
        <v>30665</v>
      </c>
      <c r="O171" s="320" t="s">
        <v>30666</v>
      </c>
      <c r="P171" s="320"/>
      <c r="Q171" s="320" t="s">
        <v>31729</v>
      </c>
      <c r="R171" s="320" t="s">
        <v>31730</v>
      </c>
      <c r="S171" s="320" t="s">
        <v>30669</v>
      </c>
      <c r="T171" s="320" t="s">
        <v>30670</v>
      </c>
      <c r="U171" s="344" t="s">
        <v>30671</v>
      </c>
    </row>
    <row r="172" spans="1:21" ht="72" customHeight="1" x14ac:dyDescent="0.25">
      <c r="A172" s="341">
        <v>151</v>
      </c>
      <c r="B172" s="342" t="s">
        <v>16016</v>
      </c>
      <c r="C172" s="343" t="s">
        <v>30672</v>
      </c>
      <c r="D172" s="342" t="s">
        <v>30673</v>
      </c>
      <c r="E172" s="326">
        <v>5</v>
      </c>
      <c r="F172" s="333" t="s">
        <v>29928</v>
      </c>
      <c r="G172" s="320" t="s">
        <v>31731</v>
      </c>
      <c r="H172" s="320" t="s">
        <v>31732</v>
      </c>
      <c r="I172" s="320" t="s">
        <v>31733</v>
      </c>
      <c r="J172" s="320"/>
      <c r="K172" s="320" t="s">
        <v>31734</v>
      </c>
      <c r="L172" s="320" t="s">
        <v>30678</v>
      </c>
      <c r="M172" s="320" t="s">
        <v>30679</v>
      </c>
      <c r="N172" s="320" t="s">
        <v>30680</v>
      </c>
      <c r="O172" s="320" t="s">
        <v>30681</v>
      </c>
      <c r="P172" s="320"/>
      <c r="Q172" s="320" t="s">
        <v>31735</v>
      </c>
      <c r="R172" s="320" t="s">
        <v>31736</v>
      </c>
      <c r="S172" s="320" t="s">
        <v>30684</v>
      </c>
      <c r="T172" s="320" t="s">
        <v>30685</v>
      </c>
      <c r="U172" s="344" t="s">
        <v>30686</v>
      </c>
    </row>
    <row r="173" spans="1:21" ht="72" customHeight="1" x14ac:dyDescent="0.25">
      <c r="A173" s="341">
        <v>152</v>
      </c>
      <c r="B173" s="342" t="s">
        <v>16016</v>
      </c>
      <c r="C173" s="343" t="s">
        <v>30687</v>
      </c>
      <c r="D173" s="342" t="s">
        <v>30688</v>
      </c>
      <c r="E173" s="326">
        <v>4</v>
      </c>
      <c r="F173" s="327" t="s">
        <v>29839</v>
      </c>
      <c r="G173" s="320" t="s">
        <v>31737</v>
      </c>
      <c r="H173" s="320" t="s">
        <v>31738</v>
      </c>
      <c r="I173" s="320" t="s">
        <v>31739</v>
      </c>
      <c r="J173" s="320"/>
      <c r="K173" s="320" t="s">
        <v>31740</v>
      </c>
      <c r="L173" s="320" t="s">
        <v>30693</v>
      </c>
      <c r="M173" s="320" t="s">
        <v>30694</v>
      </c>
      <c r="N173" s="320" t="s">
        <v>30695</v>
      </c>
      <c r="O173" s="320" t="s">
        <v>30696</v>
      </c>
      <c r="P173" s="320"/>
      <c r="Q173" s="320" t="s">
        <v>31741</v>
      </c>
      <c r="R173" s="320" t="s">
        <v>30698</v>
      </c>
      <c r="S173" s="320" t="s">
        <v>30699</v>
      </c>
      <c r="T173" s="320" t="s">
        <v>30700</v>
      </c>
      <c r="U173" s="344" t="s">
        <v>30701</v>
      </c>
    </row>
    <row r="174" spans="1:21" ht="27.95" customHeight="1" x14ac:dyDescent="0.25">
      <c r="A174" s="337" t="s">
        <v>29816</v>
      </c>
      <c r="B174" s="338" t="s">
        <v>0</v>
      </c>
      <c r="C174" s="338" t="s">
        <v>30583</v>
      </c>
      <c r="D174" s="338" t="s">
        <v>2</v>
      </c>
      <c r="E174" s="338" t="s">
        <v>29819</v>
      </c>
      <c r="F174" s="338" t="s">
        <v>29820</v>
      </c>
      <c r="G174" s="338" t="s">
        <v>29821</v>
      </c>
      <c r="H174" s="338" t="s">
        <v>29822</v>
      </c>
      <c r="I174" s="338" t="s">
        <v>29823</v>
      </c>
      <c r="J174" s="320"/>
      <c r="K174" s="339" t="s">
        <v>6</v>
      </c>
      <c r="L174" s="339" t="s">
        <v>29824</v>
      </c>
      <c r="M174" s="339" t="s">
        <v>29825</v>
      </c>
      <c r="N174" s="339" t="s">
        <v>29826</v>
      </c>
      <c r="O174" s="339" t="s">
        <v>29827</v>
      </c>
      <c r="P174" s="320"/>
      <c r="Q174" s="340" t="s">
        <v>8</v>
      </c>
      <c r="R174" s="340" t="s">
        <v>29829</v>
      </c>
      <c r="S174" s="340" t="s">
        <v>29830</v>
      </c>
      <c r="T174" s="340" t="s">
        <v>29831</v>
      </c>
      <c r="U174" s="340" t="s">
        <v>29832</v>
      </c>
    </row>
    <row r="175" spans="1:21" ht="72" customHeight="1" x14ac:dyDescent="0.25">
      <c r="A175" s="341">
        <v>153</v>
      </c>
      <c r="B175" s="342" t="s">
        <v>16751</v>
      </c>
      <c r="C175" s="343" t="s">
        <v>30584</v>
      </c>
      <c r="D175" s="342" t="s">
        <v>29837</v>
      </c>
      <c r="E175" s="326">
        <v>5</v>
      </c>
      <c r="F175" s="333" t="s">
        <v>29928</v>
      </c>
      <c r="G175" s="320" t="s">
        <v>31742</v>
      </c>
      <c r="H175" s="320" t="s">
        <v>31743</v>
      </c>
      <c r="I175" s="320" t="s">
        <v>31744</v>
      </c>
      <c r="J175" s="320"/>
      <c r="K175" s="320" t="s">
        <v>31745</v>
      </c>
      <c r="L175" s="320" t="s">
        <v>31746</v>
      </c>
      <c r="M175" s="320" t="s">
        <v>30590</v>
      </c>
      <c r="N175" s="320" t="s">
        <v>31747</v>
      </c>
      <c r="O175" s="320" t="s">
        <v>30592</v>
      </c>
      <c r="P175" s="320"/>
      <c r="Q175" s="320" t="s">
        <v>31748</v>
      </c>
      <c r="R175" s="320" t="s">
        <v>31749</v>
      </c>
      <c r="S175" s="320" t="s">
        <v>30595</v>
      </c>
      <c r="T175" s="320" t="s">
        <v>31750</v>
      </c>
      <c r="U175" s="344" t="s">
        <v>30597</v>
      </c>
    </row>
    <row r="176" spans="1:21" ht="72" customHeight="1" x14ac:dyDescent="0.25">
      <c r="A176" s="341">
        <v>154</v>
      </c>
      <c r="B176" s="342" t="s">
        <v>16751</v>
      </c>
      <c r="C176" s="343" t="s">
        <v>30598</v>
      </c>
      <c r="D176" s="342" t="s">
        <v>30599</v>
      </c>
      <c r="E176" s="326">
        <v>5</v>
      </c>
      <c r="F176" s="333" t="s">
        <v>29928</v>
      </c>
      <c r="G176" s="320" t="s">
        <v>31751</v>
      </c>
      <c r="H176" s="320" t="s">
        <v>31752</v>
      </c>
      <c r="I176" s="320" t="s">
        <v>31753</v>
      </c>
      <c r="J176" s="320"/>
      <c r="K176" s="320" t="s">
        <v>31754</v>
      </c>
      <c r="L176" s="320" t="s">
        <v>31755</v>
      </c>
      <c r="M176" s="320" t="s">
        <v>30605</v>
      </c>
      <c r="N176" s="320" t="s">
        <v>30606</v>
      </c>
      <c r="O176" s="320" t="s">
        <v>30607</v>
      </c>
      <c r="P176" s="320"/>
      <c r="Q176" s="320" t="s">
        <v>31756</v>
      </c>
      <c r="R176" s="320" t="s">
        <v>31757</v>
      </c>
      <c r="S176" s="320" t="s">
        <v>30610</v>
      </c>
      <c r="T176" s="320" t="s">
        <v>30611</v>
      </c>
      <c r="U176" s="344" t="s">
        <v>30612</v>
      </c>
    </row>
    <row r="177" spans="1:21" ht="72" customHeight="1" x14ac:dyDescent="0.25">
      <c r="A177" s="341">
        <v>155</v>
      </c>
      <c r="B177" s="342" t="s">
        <v>16751</v>
      </c>
      <c r="C177" s="343" t="s">
        <v>30613</v>
      </c>
      <c r="D177" s="342" t="s">
        <v>30614</v>
      </c>
      <c r="E177" s="326">
        <v>5</v>
      </c>
      <c r="F177" s="333" t="s">
        <v>29928</v>
      </c>
      <c r="G177" s="320" t="s">
        <v>31758</v>
      </c>
      <c r="H177" s="320" t="s">
        <v>31759</v>
      </c>
      <c r="I177" s="320" t="s">
        <v>31760</v>
      </c>
      <c r="J177" s="320"/>
      <c r="K177" s="320" t="s">
        <v>31761</v>
      </c>
      <c r="L177" s="320" t="s">
        <v>31762</v>
      </c>
      <c r="M177" s="320" t="s">
        <v>30620</v>
      </c>
      <c r="N177" s="320" t="s">
        <v>31763</v>
      </c>
      <c r="O177" s="320" t="s">
        <v>30622</v>
      </c>
      <c r="P177" s="320"/>
      <c r="Q177" s="320" t="s">
        <v>31764</v>
      </c>
      <c r="R177" s="320" t="s">
        <v>31765</v>
      </c>
      <c r="S177" s="320" t="s">
        <v>30625</v>
      </c>
      <c r="T177" s="320" t="s">
        <v>30626</v>
      </c>
      <c r="U177" s="344" t="s">
        <v>30627</v>
      </c>
    </row>
    <row r="178" spans="1:21" ht="72" customHeight="1" x14ac:dyDescent="0.25">
      <c r="A178" s="341">
        <v>156</v>
      </c>
      <c r="B178" s="342" t="s">
        <v>16751</v>
      </c>
      <c r="C178" s="343" t="s">
        <v>30477</v>
      </c>
      <c r="D178" s="342" t="s">
        <v>30628</v>
      </c>
      <c r="E178" s="326">
        <v>4</v>
      </c>
      <c r="F178" s="327" t="s">
        <v>29839</v>
      </c>
      <c r="G178" s="320" t="s">
        <v>31766</v>
      </c>
      <c r="H178" s="320" t="s">
        <v>31767</v>
      </c>
      <c r="I178" s="320" t="s">
        <v>31768</v>
      </c>
      <c r="J178" s="320"/>
      <c r="K178" s="320" t="s">
        <v>31769</v>
      </c>
      <c r="L178" s="320" t="s">
        <v>31770</v>
      </c>
      <c r="M178" s="320" t="s">
        <v>30634</v>
      </c>
      <c r="N178" s="320" t="s">
        <v>31771</v>
      </c>
      <c r="O178" s="320" t="s">
        <v>30636</v>
      </c>
      <c r="P178" s="320"/>
      <c r="Q178" s="320" t="s">
        <v>31772</v>
      </c>
      <c r="R178" s="320" t="s">
        <v>31773</v>
      </c>
      <c r="S178" s="320" t="s">
        <v>30639</v>
      </c>
      <c r="T178" s="320" t="s">
        <v>30640</v>
      </c>
      <c r="U178" s="344" t="s">
        <v>30641</v>
      </c>
    </row>
    <row r="179" spans="1:21" ht="72" customHeight="1" x14ac:dyDescent="0.25">
      <c r="A179" s="341">
        <v>157</v>
      </c>
      <c r="B179" s="342" t="s">
        <v>16751</v>
      </c>
      <c r="C179" s="343" t="s">
        <v>30642</v>
      </c>
      <c r="D179" s="342" t="s">
        <v>30643</v>
      </c>
      <c r="E179" s="326">
        <v>5</v>
      </c>
      <c r="F179" s="333" t="s">
        <v>29928</v>
      </c>
      <c r="G179" s="320" t="s">
        <v>31774</v>
      </c>
      <c r="H179" s="320" t="s">
        <v>31775</v>
      </c>
      <c r="I179" s="320" t="s">
        <v>31776</v>
      </c>
      <c r="J179" s="320"/>
      <c r="K179" s="320" t="s">
        <v>31777</v>
      </c>
      <c r="L179" s="320" t="s">
        <v>31778</v>
      </c>
      <c r="M179" s="320" t="s">
        <v>30649</v>
      </c>
      <c r="N179" s="320" t="s">
        <v>31779</v>
      </c>
      <c r="O179" s="320" t="s">
        <v>30651</v>
      </c>
      <c r="P179" s="320"/>
      <c r="Q179" s="320" t="s">
        <v>31780</v>
      </c>
      <c r="R179" s="320" t="s">
        <v>31781</v>
      </c>
      <c r="S179" s="320" t="s">
        <v>30654</v>
      </c>
      <c r="T179" s="320" t="s">
        <v>30655</v>
      </c>
      <c r="U179" s="344" t="s">
        <v>30656</v>
      </c>
    </row>
    <row r="180" spans="1:21" ht="72" customHeight="1" x14ac:dyDescent="0.25">
      <c r="A180" s="341">
        <v>158</v>
      </c>
      <c r="B180" s="342" t="s">
        <v>16751</v>
      </c>
      <c r="C180" s="343" t="s">
        <v>30657</v>
      </c>
      <c r="D180" s="342" t="s">
        <v>30658</v>
      </c>
      <c r="E180" s="326">
        <v>5</v>
      </c>
      <c r="F180" s="333" t="s">
        <v>29928</v>
      </c>
      <c r="G180" s="320" t="s">
        <v>31782</v>
      </c>
      <c r="H180" s="320" t="s">
        <v>31783</v>
      </c>
      <c r="I180" s="320" t="s">
        <v>31784</v>
      </c>
      <c r="J180" s="320"/>
      <c r="K180" s="320" t="s">
        <v>31785</v>
      </c>
      <c r="L180" s="320" t="s">
        <v>31786</v>
      </c>
      <c r="M180" s="320" t="s">
        <v>30664</v>
      </c>
      <c r="N180" s="320" t="s">
        <v>30665</v>
      </c>
      <c r="O180" s="320" t="s">
        <v>30666</v>
      </c>
      <c r="P180" s="320"/>
      <c r="Q180" s="320" t="s">
        <v>31787</v>
      </c>
      <c r="R180" s="320" t="s">
        <v>31788</v>
      </c>
      <c r="S180" s="320" t="s">
        <v>30669</v>
      </c>
      <c r="T180" s="320" t="s">
        <v>30670</v>
      </c>
      <c r="U180" s="344" t="s">
        <v>30671</v>
      </c>
    </row>
    <row r="181" spans="1:21" ht="72" customHeight="1" x14ac:dyDescent="0.25">
      <c r="A181" s="341">
        <v>159</v>
      </c>
      <c r="B181" s="342" t="s">
        <v>16751</v>
      </c>
      <c r="C181" s="343" t="s">
        <v>30672</v>
      </c>
      <c r="D181" s="342" t="s">
        <v>30673</v>
      </c>
      <c r="E181" s="326">
        <v>5</v>
      </c>
      <c r="F181" s="333" t="s">
        <v>29928</v>
      </c>
      <c r="G181" s="320" t="s">
        <v>31789</v>
      </c>
      <c r="H181" s="320" t="s">
        <v>31790</v>
      </c>
      <c r="I181" s="320" t="s">
        <v>31791</v>
      </c>
      <c r="J181" s="320"/>
      <c r="K181" s="320" t="s">
        <v>31792</v>
      </c>
      <c r="L181" s="320" t="s">
        <v>30678</v>
      </c>
      <c r="M181" s="320" t="s">
        <v>30679</v>
      </c>
      <c r="N181" s="320" t="s">
        <v>30680</v>
      </c>
      <c r="O181" s="320" t="s">
        <v>30681</v>
      </c>
      <c r="P181" s="320"/>
      <c r="Q181" s="320" t="s">
        <v>31793</v>
      </c>
      <c r="R181" s="320" t="s">
        <v>31794</v>
      </c>
      <c r="S181" s="320" t="s">
        <v>30684</v>
      </c>
      <c r="T181" s="320" t="s">
        <v>30685</v>
      </c>
      <c r="U181" s="344" t="s">
        <v>30686</v>
      </c>
    </row>
    <row r="182" spans="1:21" ht="72" customHeight="1" x14ac:dyDescent="0.25">
      <c r="A182" s="341">
        <v>160</v>
      </c>
      <c r="B182" s="342" t="s">
        <v>16751</v>
      </c>
      <c r="C182" s="343" t="s">
        <v>30687</v>
      </c>
      <c r="D182" s="342" t="s">
        <v>30688</v>
      </c>
      <c r="E182" s="326">
        <v>4</v>
      </c>
      <c r="F182" s="327" t="s">
        <v>29839</v>
      </c>
      <c r="G182" s="320" t="s">
        <v>31795</v>
      </c>
      <c r="H182" s="320" t="s">
        <v>31796</v>
      </c>
      <c r="I182" s="320" t="s">
        <v>31797</v>
      </c>
      <c r="J182" s="320"/>
      <c r="K182" s="320" t="s">
        <v>31798</v>
      </c>
      <c r="L182" s="320" t="s">
        <v>30693</v>
      </c>
      <c r="M182" s="320" t="s">
        <v>30694</v>
      </c>
      <c r="N182" s="320" t="s">
        <v>30695</v>
      </c>
      <c r="O182" s="320" t="s">
        <v>30696</v>
      </c>
      <c r="P182" s="320"/>
      <c r="Q182" s="320" t="s">
        <v>31799</v>
      </c>
      <c r="R182" s="320" t="s">
        <v>30698</v>
      </c>
      <c r="S182" s="320" t="s">
        <v>30699</v>
      </c>
      <c r="T182" s="320" t="s">
        <v>30700</v>
      </c>
      <c r="U182" s="344" t="s">
        <v>30701</v>
      </c>
    </row>
    <row r="183" spans="1:21" ht="27.95" customHeight="1" x14ac:dyDescent="0.25">
      <c r="A183" s="337" t="s">
        <v>29816</v>
      </c>
      <c r="B183" s="338" t="s">
        <v>0</v>
      </c>
      <c r="C183" s="338" t="s">
        <v>30583</v>
      </c>
      <c r="D183" s="338" t="s">
        <v>2</v>
      </c>
      <c r="E183" s="338" t="s">
        <v>29819</v>
      </c>
      <c r="F183" s="338" t="s">
        <v>29820</v>
      </c>
      <c r="G183" s="338" t="s">
        <v>29821</v>
      </c>
      <c r="H183" s="338" t="s">
        <v>29822</v>
      </c>
      <c r="I183" s="338" t="s">
        <v>29823</v>
      </c>
      <c r="J183" s="320"/>
      <c r="K183" s="339" t="s">
        <v>6</v>
      </c>
      <c r="L183" s="339" t="s">
        <v>29824</v>
      </c>
      <c r="M183" s="339" t="s">
        <v>29825</v>
      </c>
      <c r="N183" s="339" t="s">
        <v>29826</v>
      </c>
      <c r="O183" s="339" t="s">
        <v>29827</v>
      </c>
      <c r="P183" s="320"/>
      <c r="Q183" s="340" t="s">
        <v>8</v>
      </c>
      <c r="R183" s="340" t="s">
        <v>29829</v>
      </c>
      <c r="S183" s="340" t="s">
        <v>29830</v>
      </c>
      <c r="T183" s="340" t="s">
        <v>29831</v>
      </c>
      <c r="U183" s="340" t="s">
        <v>29832</v>
      </c>
    </row>
    <row r="184" spans="1:21" ht="72" customHeight="1" x14ac:dyDescent="0.25">
      <c r="A184" s="341">
        <v>161</v>
      </c>
      <c r="B184" s="342" t="s">
        <v>17335</v>
      </c>
      <c r="C184" s="343" t="s">
        <v>30584</v>
      </c>
      <c r="D184" s="342" t="s">
        <v>29837</v>
      </c>
      <c r="E184" s="326">
        <v>5</v>
      </c>
      <c r="F184" s="333" t="s">
        <v>29928</v>
      </c>
      <c r="G184" s="320" t="s">
        <v>31800</v>
      </c>
      <c r="H184" s="320" t="s">
        <v>31801</v>
      </c>
      <c r="I184" s="320" t="s">
        <v>31802</v>
      </c>
      <c r="J184" s="320"/>
      <c r="K184" s="320" t="s">
        <v>31803</v>
      </c>
      <c r="L184" s="320" t="s">
        <v>31804</v>
      </c>
      <c r="M184" s="320" t="s">
        <v>30590</v>
      </c>
      <c r="N184" s="320" t="s">
        <v>31805</v>
      </c>
      <c r="O184" s="320" t="s">
        <v>30592</v>
      </c>
      <c r="P184" s="320"/>
      <c r="Q184" s="320" t="s">
        <v>31806</v>
      </c>
      <c r="R184" s="320" t="s">
        <v>31807</v>
      </c>
      <c r="S184" s="320" t="s">
        <v>30595</v>
      </c>
      <c r="T184" s="320" t="s">
        <v>31000</v>
      </c>
      <c r="U184" s="344" t="s">
        <v>30597</v>
      </c>
    </row>
    <row r="185" spans="1:21" ht="72" customHeight="1" x14ac:dyDescent="0.25">
      <c r="A185" s="341">
        <v>162</v>
      </c>
      <c r="B185" s="342" t="s">
        <v>17335</v>
      </c>
      <c r="C185" s="343" t="s">
        <v>30598</v>
      </c>
      <c r="D185" s="342" t="s">
        <v>30599</v>
      </c>
      <c r="E185" s="326">
        <v>5</v>
      </c>
      <c r="F185" s="333" t="s">
        <v>29928</v>
      </c>
      <c r="G185" s="320" t="s">
        <v>31808</v>
      </c>
      <c r="H185" s="320" t="s">
        <v>31809</v>
      </c>
      <c r="I185" s="320" t="s">
        <v>31810</v>
      </c>
      <c r="J185" s="320"/>
      <c r="K185" s="320" t="s">
        <v>31811</v>
      </c>
      <c r="L185" s="320" t="s">
        <v>31812</v>
      </c>
      <c r="M185" s="320" t="s">
        <v>30605</v>
      </c>
      <c r="N185" s="320" t="s">
        <v>30606</v>
      </c>
      <c r="O185" s="320" t="s">
        <v>30607</v>
      </c>
      <c r="P185" s="320"/>
      <c r="Q185" s="320" t="s">
        <v>31813</v>
      </c>
      <c r="R185" s="320" t="s">
        <v>31814</v>
      </c>
      <c r="S185" s="320" t="s">
        <v>30610</v>
      </c>
      <c r="T185" s="320" t="s">
        <v>30611</v>
      </c>
      <c r="U185" s="344" t="s">
        <v>30612</v>
      </c>
    </row>
    <row r="186" spans="1:21" ht="72" customHeight="1" x14ac:dyDescent="0.25">
      <c r="A186" s="341">
        <v>163</v>
      </c>
      <c r="B186" s="342" t="s">
        <v>17335</v>
      </c>
      <c r="C186" s="343" t="s">
        <v>30613</v>
      </c>
      <c r="D186" s="342" t="s">
        <v>30614</v>
      </c>
      <c r="E186" s="326">
        <v>5</v>
      </c>
      <c r="F186" s="333" t="s">
        <v>29928</v>
      </c>
      <c r="G186" s="320" t="s">
        <v>31815</v>
      </c>
      <c r="H186" s="320" t="s">
        <v>31816</v>
      </c>
      <c r="I186" s="320" t="s">
        <v>31817</v>
      </c>
      <c r="J186" s="320"/>
      <c r="K186" s="320" t="s">
        <v>31818</v>
      </c>
      <c r="L186" s="320" t="s">
        <v>31819</v>
      </c>
      <c r="M186" s="320" t="s">
        <v>30620</v>
      </c>
      <c r="N186" s="320" t="s">
        <v>31820</v>
      </c>
      <c r="O186" s="320" t="s">
        <v>30622</v>
      </c>
      <c r="P186" s="320"/>
      <c r="Q186" s="320" t="s">
        <v>31821</v>
      </c>
      <c r="R186" s="320" t="s">
        <v>31822</v>
      </c>
      <c r="S186" s="320" t="s">
        <v>30625</v>
      </c>
      <c r="T186" s="320" t="s">
        <v>30626</v>
      </c>
      <c r="U186" s="344" t="s">
        <v>30627</v>
      </c>
    </row>
    <row r="187" spans="1:21" ht="72" customHeight="1" x14ac:dyDescent="0.25">
      <c r="A187" s="341">
        <v>164</v>
      </c>
      <c r="B187" s="342" t="s">
        <v>17335</v>
      </c>
      <c r="C187" s="343" t="s">
        <v>30477</v>
      </c>
      <c r="D187" s="342" t="s">
        <v>30628</v>
      </c>
      <c r="E187" s="326">
        <v>4</v>
      </c>
      <c r="F187" s="327" t="s">
        <v>29839</v>
      </c>
      <c r="G187" s="320" t="s">
        <v>31823</v>
      </c>
      <c r="H187" s="320" t="s">
        <v>31824</v>
      </c>
      <c r="I187" s="320" t="s">
        <v>31825</v>
      </c>
      <c r="J187" s="320"/>
      <c r="K187" s="320" t="s">
        <v>31826</v>
      </c>
      <c r="L187" s="320" t="s">
        <v>31827</v>
      </c>
      <c r="M187" s="320" t="s">
        <v>30634</v>
      </c>
      <c r="N187" s="320" t="s">
        <v>31828</v>
      </c>
      <c r="O187" s="320" t="s">
        <v>30636</v>
      </c>
      <c r="P187" s="320"/>
      <c r="Q187" s="320" t="s">
        <v>31829</v>
      </c>
      <c r="R187" s="320" t="s">
        <v>31830</v>
      </c>
      <c r="S187" s="320" t="s">
        <v>30639</v>
      </c>
      <c r="T187" s="320" t="s">
        <v>30640</v>
      </c>
      <c r="U187" s="344" t="s">
        <v>30641</v>
      </c>
    </row>
    <row r="188" spans="1:21" ht="72" customHeight="1" x14ac:dyDescent="0.25">
      <c r="A188" s="341">
        <v>165</v>
      </c>
      <c r="B188" s="342" t="s">
        <v>17335</v>
      </c>
      <c r="C188" s="343" t="s">
        <v>30642</v>
      </c>
      <c r="D188" s="342" t="s">
        <v>30643</v>
      </c>
      <c r="E188" s="326">
        <v>5</v>
      </c>
      <c r="F188" s="333" t="s">
        <v>29928</v>
      </c>
      <c r="G188" s="320" t="s">
        <v>31831</v>
      </c>
      <c r="H188" s="320" t="s">
        <v>31832</v>
      </c>
      <c r="I188" s="320" t="s">
        <v>31833</v>
      </c>
      <c r="J188" s="320"/>
      <c r="K188" s="320" t="s">
        <v>31834</v>
      </c>
      <c r="L188" s="320" t="s">
        <v>31835</v>
      </c>
      <c r="M188" s="320" t="s">
        <v>30649</v>
      </c>
      <c r="N188" s="320" t="s">
        <v>31836</v>
      </c>
      <c r="O188" s="320" t="s">
        <v>30651</v>
      </c>
      <c r="P188" s="320"/>
      <c r="Q188" s="320" t="s">
        <v>31837</v>
      </c>
      <c r="R188" s="320" t="s">
        <v>31838</v>
      </c>
      <c r="S188" s="320" t="s">
        <v>30654</v>
      </c>
      <c r="T188" s="320" t="s">
        <v>30655</v>
      </c>
      <c r="U188" s="344" t="s">
        <v>30656</v>
      </c>
    </row>
    <row r="189" spans="1:21" ht="72" customHeight="1" x14ac:dyDescent="0.25">
      <c r="A189" s="341">
        <v>166</v>
      </c>
      <c r="B189" s="342" t="s">
        <v>17335</v>
      </c>
      <c r="C189" s="343" t="s">
        <v>30657</v>
      </c>
      <c r="D189" s="342" t="s">
        <v>30658</v>
      </c>
      <c r="E189" s="326">
        <v>5</v>
      </c>
      <c r="F189" s="333" t="s">
        <v>29928</v>
      </c>
      <c r="G189" s="320" t="s">
        <v>31839</v>
      </c>
      <c r="H189" s="320" t="s">
        <v>31840</v>
      </c>
      <c r="I189" s="320" t="s">
        <v>31841</v>
      </c>
      <c r="J189" s="320"/>
      <c r="K189" s="320" t="s">
        <v>31842</v>
      </c>
      <c r="L189" s="320" t="s">
        <v>31843</v>
      </c>
      <c r="M189" s="320" t="s">
        <v>30664</v>
      </c>
      <c r="N189" s="320" t="s">
        <v>30665</v>
      </c>
      <c r="O189" s="320" t="s">
        <v>30666</v>
      </c>
      <c r="P189" s="320"/>
      <c r="Q189" s="320" t="s">
        <v>31844</v>
      </c>
      <c r="R189" s="320" t="s">
        <v>31845</v>
      </c>
      <c r="S189" s="320" t="s">
        <v>30669</v>
      </c>
      <c r="T189" s="320" t="s">
        <v>30670</v>
      </c>
      <c r="U189" s="344" t="s">
        <v>30671</v>
      </c>
    </row>
    <row r="190" spans="1:21" ht="72" customHeight="1" x14ac:dyDescent="0.25">
      <c r="A190" s="341">
        <v>167</v>
      </c>
      <c r="B190" s="342" t="s">
        <v>17335</v>
      </c>
      <c r="C190" s="343" t="s">
        <v>30672</v>
      </c>
      <c r="D190" s="342" t="s">
        <v>30673</v>
      </c>
      <c r="E190" s="326">
        <v>5</v>
      </c>
      <c r="F190" s="333" t="s">
        <v>29928</v>
      </c>
      <c r="G190" s="320" t="s">
        <v>31846</v>
      </c>
      <c r="H190" s="320" t="s">
        <v>31847</v>
      </c>
      <c r="I190" s="320" t="s">
        <v>31848</v>
      </c>
      <c r="J190" s="320"/>
      <c r="K190" s="320" t="s">
        <v>31849</v>
      </c>
      <c r="L190" s="320" t="s">
        <v>30678</v>
      </c>
      <c r="M190" s="320" t="s">
        <v>30679</v>
      </c>
      <c r="N190" s="320" t="s">
        <v>30680</v>
      </c>
      <c r="O190" s="320" t="s">
        <v>30681</v>
      </c>
      <c r="P190" s="320"/>
      <c r="Q190" s="320" t="s">
        <v>31850</v>
      </c>
      <c r="R190" s="320" t="s">
        <v>31851</v>
      </c>
      <c r="S190" s="320" t="s">
        <v>30684</v>
      </c>
      <c r="T190" s="320" t="s">
        <v>30685</v>
      </c>
      <c r="U190" s="344" t="s">
        <v>30686</v>
      </c>
    </row>
    <row r="191" spans="1:21" ht="72" customHeight="1" x14ac:dyDescent="0.25">
      <c r="A191" s="341">
        <v>168</v>
      </c>
      <c r="B191" s="342" t="s">
        <v>17335</v>
      </c>
      <c r="C191" s="343" t="s">
        <v>30687</v>
      </c>
      <c r="D191" s="342" t="s">
        <v>30688</v>
      </c>
      <c r="E191" s="326">
        <v>4</v>
      </c>
      <c r="F191" s="327" t="s">
        <v>29839</v>
      </c>
      <c r="G191" s="320" t="s">
        <v>31852</v>
      </c>
      <c r="H191" s="320" t="s">
        <v>31853</v>
      </c>
      <c r="I191" s="320" t="s">
        <v>31854</v>
      </c>
      <c r="J191" s="320"/>
      <c r="K191" s="320" t="s">
        <v>31855</v>
      </c>
      <c r="L191" s="320" t="s">
        <v>30693</v>
      </c>
      <c r="M191" s="320" t="s">
        <v>30694</v>
      </c>
      <c r="N191" s="320" t="s">
        <v>30695</v>
      </c>
      <c r="O191" s="320" t="s">
        <v>30696</v>
      </c>
      <c r="P191" s="320"/>
      <c r="Q191" s="320" t="s">
        <v>31856</v>
      </c>
      <c r="R191" s="320" t="s">
        <v>30698</v>
      </c>
      <c r="S191" s="320" t="s">
        <v>30699</v>
      </c>
      <c r="T191" s="320" t="s">
        <v>30700</v>
      </c>
      <c r="U191" s="344" t="s">
        <v>30701</v>
      </c>
    </row>
    <row r="192" spans="1:21" ht="27.95" customHeight="1" x14ac:dyDescent="0.25">
      <c r="A192" s="337" t="s">
        <v>29816</v>
      </c>
      <c r="B192" s="338" t="s">
        <v>0</v>
      </c>
      <c r="C192" s="338" t="s">
        <v>30583</v>
      </c>
      <c r="D192" s="338" t="s">
        <v>2</v>
      </c>
      <c r="E192" s="338" t="s">
        <v>29819</v>
      </c>
      <c r="F192" s="338" t="s">
        <v>29820</v>
      </c>
      <c r="G192" s="338" t="s">
        <v>29821</v>
      </c>
      <c r="H192" s="338" t="s">
        <v>29822</v>
      </c>
      <c r="I192" s="338" t="s">
        <v>29823</v>
      </c>
      <c r="J192" s="320"/>
      <c r="K192" s="339" t="s">
        <v>6</v>
      </c>
      <c r="L192" s="339" t="s">
        <v>29824</v>
      </c>
      <c r="M192" s="339" t="s">
        <v>29825</v>
      </c>
      <c r="N192" s="339" t="s">
        <v>29826</v>
      </c>
      <c r="O192" s="339" t="s">
        <v>29827</v>
      </c>
      <c r="P192" s="320"/>
      <c r="Q192" s="340" t="s">
        <v>8</v>
      </c>
      <c r="R192" s="340" t="s">
        <v>29829</v>
      </c>
      <c r="S192" s="340" t="s">
        <v>29830</v>
      </c>
      <c r="T192" s="340" t="s">
        <v>29831</v>
      </c>
      <c r="U192" s="340" t="s">
        <v>29832</v>
      </c>
    </row>
    <row r="193" spans="1:21" ht="72" customHeight="1" x14ac:dyDescent="0.25">
      <c r="A193" s="341">
        <v>169</v>
      </c>
      <c r="B193" s="342" t="s">
        <v>17659</v>
      </c>
      <c r="C193" s="343" t="s">
        <v>30584</v>
      </c>
      <c r="D193" s="342" t="s">
        <v>29837</v>
      </c>
      <c r="E193" s="326">
        <v>5</v>
      </c>
      <c r="F193" s="333" t="s">
        <v>29928</v>
      </c>
      <c r="G193" s="320" t="s">
        <v>31857</v>
      </c>
      <c r="H193" s="320" t="s">
        <v>31858</v>
      </c>
      <c r="I193" s="320" t="s">
        <v>31859</v>
      </c>
      <c r="J193" s="320"/>
      <c r="K193" s="320" t="s">
        <v>31860</v>
      </c>
      <c r="L193" s="320" t="s">
        <v>31861</v>
      </c>
      <c r="M193" s="320" t="s">
        <v>30590</v>
      </c>
      <c r="N193" s="320" t="s">
        <v>31862</v>
      </c>
      <c r="O193" s="320" t="s">
        <v>30592</v>
      </c>
      <c r="P193" s="320"/>
      <c r="Q193" s="320" t="s">
        <v>31863</v>
      </c>
      <c r="R193" s="320" t="s">
        <v>31864</v>
      </c>
      <c r="S193" s="320" t="s">
        <v>30595</v>
      </c>
      <c r="T193" s="320" t="s">
        <v>31000</v>
      </c>
      <c r="U193" s="344" t="s">
        <v>30597</v>
      </c>
    </row>
    <row r="194" spans="1:21" ht="72" customHeight="1" x14ac:dyDescent="0.25">
      <c r="A194" s="341">
        <v>170</v>
      </c>
      <c r="B194" s="342" t="s">
        <v>17659</v>
      </c>
      <c r="C194" s="343" t="s">
        <v>30598</v>
      </c>
      <c r="D194" s="342" t="s">
        <v>30599</v>
      </c>
      <c r="E194" s="326">
        <v>5</v>
      </c>
      <c r="F194" s="333" t="s">
        <v>29928</v>
      </c>
      <c r="G194" s="320" t="s">
        <v>31865</v>
      </c>
      <c r="H194" s="320" t="s">
        <v>31866</v>
      </c>
      <c r="I194" s="320" t="s">
        <v>31867</v>
      </c>
      <c r="J194" s="320"/>
      <c r="K194" s="320" t="s">
        <v>31868</v>
      </c>
      <c r="L194" s="320" t="s">
        <v>31869</v>
      </c>
      <c r="M194" s="320" t="s">
        <v>30605</v>
      </c>
      <c r="N194" s="320" t="s">
        <v>30606</v>
      </c>
      <c r="O194" s="320" t="s">
        <v>30607</v>
      </c>
      <c r="P194" s="320"/>
      <c r="Q194" s="320" t="s">
        <v>31870</v>
      </c>
      <c r="R194" s="320" t="s">
        <v>31871</v>
      </c>
      <c r="S194" s="320" t="s">
        <v>30610</v>
      </c>
      <c r="T194" s="320" t="s">
        <v>30611</v>
      </c>
      <c r="U194" s="344" t="s">
        <v>30612</v>
      </c>
    </row>
    <row r="195" spans="1:21" ht="72" customHeight="1" x14ac:dyDescent="0.25">
      <c r="A195" s="341">
        <v>171</v>
      </c>
      <c r="B195" s="342" t="s">
        <v>17659</v>
      </c>
      <c r="C195" s="343" t="s">
        <v>30613</v>
      </c>
      <c r="D195" s="342" t="s">
        <v>30614</v>
      </c>
      <c r="E195" s="326">
        <v>5</v>
      </c>
      <c r="F195" s="333" t="s">
        <v>29928</v>
      </c>
      <c r="G195" s="320" t="s">
        <v>31872</v>
      </c>
      <c r="H195" s="320" t="s">
        <v>31873</v>
      </c>
      <c r="I195" s="320" t="s">
        <v>31874</v>
      </c>
      <c r="J195" s="320"/>
      <c r="K195" s="320" t="s">
        <v>31875</v>
      </c>
      <c r="L195" s="320" t="s">
        <v>31876</v>
      </c>
      <c r="M195" s="320" t="s">
        <v>30620</v>
      </c>
      <c r="N195" s="320" t="s">
        <v>31877</v>
      </c>
      <c r="O195" s="320" t="s">
        <v>30622</v>
      </c>
      <c r="P195" s="320"/>
      <c r="Q195" s="320" t="s">
        <v>31878</v>
      </c>
      <c r="R195" s="320" t="s">
        <v>31879</v>
      </c>
      <c r="S195" s="320" t="s">
        <v>30625</v>
      </c>
      <c r="T195" s="320" t="s">
        <v>30626</v>
      </c>
      <c r="U195" s="344" t="s">
        <v>30627</v>
      </c>
    </row>
    <row r="196" spans="1:21" ht="72" customHeight="1" x14ac:dyDescent="0.25">
      <c r="A196" s="341">
        <v>172</v>
      </c>
      <c r="B196" s="342" t="s">
        <v>17659</v>
      </c>
      <c r="C196" s="343" t="s">
        <v>30477</v>
      </c>
      <c r="D196" s="342" t="s">
        <v>30628</v>
      </c>
      <c r="E196" s="326">
        <v>4</v>
      </c>
      <c r="F196" s="327" t="s">
        <v>29839</v>
      </c>
      <c r="G196" s="320" t="s">
        <v>31880</v>
      </c>
      <c r="H196" s="320" t="s">
        <v>31881</v>
      </c>
      <c r="I196" s="320" t="s">
        <v>31882</v>
      </c>
      <c r="J196" s="320"/>
      <c r="K196" s="320" t="s">
        <v>31883</v>
      </c>
      <c r="L196" s="320" t="s">
        <v>31884</v>
      </c>
      <c r="M196" s="320" t="s">
        <v>30634</v>
      </c>
      <c r="N196" s="320" t="s">
        <v>31885</v>
      </c>
      <c r="O196" s="320" t="s">
        <v>30636</v>
      </c>
      <c r="P196" s="320"/>
      <c r="Q196" s="320" t="s">
        <v>31886</v>
      </c>
      <c r="R196" s="320" t="s">
        <v>31887</v>
      </c>
      <c r="S196" s="320" t="s">
        <v>30639</v>
      </c>
      <c r="T196" s="320" t="s">
        <v>30640</v>
      </c>
      <c r="U196" s="344" t="s">
        <v>30641</v>
      </c>
    </row>
    <row r="197" spans="1:21" ht="72" customHeight="1" x14ac:dyDescent="0.25">
      <c r="A197" s="341">
        <v>173</v>
      </c>
      <c r="B197" s="342" t="s">
        <v>17659</v>
      </c>
      <c r="C197" s="343" t="s">
        <v>30642</v>
      </c>
      <c r="D197" s="342" t="s">
        <v>30643</v>
      </c>
      <c r="E197" s="326">
        <v>5</v>
      </c>
      <c r="F197" s="333" t="s">
        <v>29928</v>
      </c>
      <c r="G197" s="320" t="s">
        <v>31888</v>
      </c>
      <c r="H197" s="320" t="s">
        <v>31889</v>
      </c>
      <c r="I197" s="320" t="s">
        <v>31890</v>
      </c>
      <c r="J197" s="320"/>
      <c r="K197" s="320" t="s">
        <v>31891</v>
      </c>
      <c r="L197" s="320" t="s">
        <v>31892</v>
      </c>
      <c r="M197" s="320" t="s">
        <v>30649</v>
      </c>
      <c r="N197" s="320" t="s">
        <v>31893</v>
      </c>
      <c r="O197" s="320" t="s">
        <v>30651</v>
      </c>
      <c r="P197" s="320"/>
      <c r="Q197" s="320" t="s">
        <v>31894</v>
      </c>
      <c r="R197" s="320" t="s">
        <v>31895</v>
      </c>
      <c r="S197" s="320" t="s">
        <v>30654</v>
      </c>
      <c r="T197" s="320" t="s">
        <v>30655</v>
      </c>
      <c r="U197" s="344" t="s">
        <v>30656</v>
      </c>
    </row>
    <row r="198" spans="1:21" ht="72" customHeight="1" x14ac:dyDescent="0.25">
      <c r="A198" s="341">
        <v>174</v>
      </c>
      <c r="B198" s="342" t="s">
        <v>17659</v>
      </c>
      <c r="C198" s="343" t="s">
        <v>30657</v>
      </c>
      <c r="D198" s="342" t="s">
        <v>30658</v>
      </c>
      <c r="E198" s="326">
        <v>5</v>
      </c>
      <c r="F198" s="333" t="s">
        <v>29928</v>
      </c>
      <c r="G198" s="320" t="s">
        <v>31896</v>
      </c>
      <c r="H198" s="320" t="s">
        <v>31897</v>
      </c>
      <c r="I198" s="320" t="s">
        <v>31898</v>
      </c>
      <c r="J198" s="320"/>
      <c r="K198" s="320" t="s">
        <v>31899</v>
      </c>
      <c r="L198" s="320" t="s">
        <v>31900</v>
      </c>
      <c r="M198" s="320" t="s">
        <v>30664</v>
      </c>
      <c r="N198" s="320" t="s">
        <v>30665</v>
      </c>
      <c r="O198" s="320" t="s">
        <v>30666</v>
      </c>
      <c r="P198" s="320"/>
      <c r="Q198" s="320" t="s">
        <v>31901</v>
      </c>
      <c r="R198" s="320" t="s">
        <v>31902</v>
      </c>
      <c r="S198" s="320" t="s">
        <v>30669</v>
      </c>
      <c r="T198" s="320" t="s">
        <v>30670</v>
      </c>
      <c r="U198" s="344" t="s">
        <v>30671</v>
      </c>
    </row>
    <row r="199" spans="1:21" ht="72" customHeight="1" x14ac:dyDescent="0.25">
      <c r="A199" s="341">
        <v>175</v>
      </c>
      <c r="B199" s="342" t="s">
        <v>17659</v>
      </c>
      <c r="C199" s="343" t="s">
        <v>30672</v>
      </c>
      <c r="D199" s="342" t="s">
        <v>30673</v>
      </c>
      <c r="E199" s="326">
        <v>5</v>
      </c>
      <c r="F199" s="333" t="s">
        <v>29928</v>
      </c>
      <c r="G199" s="320" t="s">
        <v>31903</v>
      </c>
      <c r="H199" s="320" t="s">
        <v>31904</v>
      </c>
      <c r="I199" s="320" t="s">
        <v>31905</v>
      </c>
      <c r="J199" s="320"/>
      <c r="K199" s="320" t="s">
        <v>31906</v>
      </c>
      <c r="L199" s="320" t="s">
        <v>30678</v>
      </c>
      <c r="M199" s="320" t="s">
        <v>30679</v>
      </c>
      <c r="N199" s="320" t="s">
        <v>30680</v>
      </c>
      <c r="O199" s="320" t="s">
        <v>30681</v>
      </c>
      <c r="P199" s="320"/>
      <c r="Q199" s="320" t="s">
        <v>31907</v>
      </c>
      <c r="R199" s="320" t="s">
        <v>31908</v>
      </c>
      <c r="S199" s="320" t="s">
        <v>30684</v>
      </c>
      <c r="T199" s="320" t="s">
        <v>30685</v>
      </c>
      <c r="U199" s="344" t="s">
        <v>30686</v>
      </c>
    </row>
    <row r="200" spans="1:21" ht="72" customHeight="1" x14ac:dyDescent="0.25">
      <c r="A200" s="341">
        <v>176</v>
      </c>
      <c r="B200" s="342" t="s">
        <v>17659</v>
      </c>
      <c r="C200" s="343" t="s">
        <v>30687</v>
      </c>
      <c r="D200" s="342" t="s">
        <v>30688</v>
      </c>
      <c r="E200" s="326">
        <v>4</v>
      </c>
      <c r="F200" s="327" t="s">
        <v>29839</v>
      </c>
      <c r="G200" s="320" t="s">
        <v>31909</v>
      </c>
      <c r="H200" s="320" t="s">
        <v>31910</v>
      </c>
      <c r="I200" s="320" t="s">
        <v>31911</v>
      </c>
      <c r="J200" s="320"/>
      <c r="K200" s="320" t="s">
        <v>31912</v>
      </c>
      <c r="L200" s="320" t="s">
        <v>30693</v>
      </c>
      <c r="M200" s="320" t="s">
        <v>30694</v>
      </c>
      <c r="N200" s="320" t="s">
        <v>30695</v>
      </c>
      <c r="O200" s="320" t="s">
        <v>30696</v>
      </c>
      <c r="P200" s="320"/>
      <c r="Q200" s="320" t="s">
        <v>31913</v>
      </c>
      <c r="R200" s="320" t="s">
        <v>30698</v>
      </c>
      <c r="S200" s="320" t="s">
        <v>30699</v>
      </c>
      <c r="T200" s="320" t="s">
        <v>30700</v>
      </c>
      <c r="U200" s="344" t="s">
        <v>30701</v>
      </c>
    </row>
    <row r="201" spans="1:21" ht="27.95" customHeight="1" x14ac:dyDescent="0.25">
      <c r="A201" s="337" t="s">
        <v>29816</v>
      </c>
      <c r="B201" s="338" t="s">
        <v>0</v>
      </c>
      <c r="C201" s="338" t="s">
        <v>30583</v>
      </c>
      <c r="D201" s="338" t="s">
        <v>2</v>
      </c>
      <c r="E201" s="338" t="s">
        <v>29819</v>
      </c>
      <c r="F201" s="338" t="s">
        <v>29820</v>
      </c>
      <c r="G201" s="338" t="s">
        <v>29821</v>
      </c>
      <c r="H201" s="338" t="s">
        <v>29822</v>
      </c>
      <c r="I201" s="338" t="s">
        <v>29823</v>
      </c>
      <c r="J201" s="320"/>
      <c r="K201" s="339" t="s">
        <v>6</v>
      </c>
      <c r="L201" s="339" t="s">
        <v>29824</v>
      </c>
      <c r="M201" s="339" t="s">
        <v>29825</v>
      </c>
      <c r="N201" s="339" t="s">
        <v>29826</v>
      </c>
      <c r="O201" s="339" t="s">
        <v>29827</v>
      </c>
      <c r="P201" s="320"/>
      <c r="Q201" s="340" t="s">
        <v>8</v>
      </c>
      <c r="R201" s="340" t="s">
        <v>29829</v>
      </c>
      <c r="S201" s="340" t="s">
        <v>29830</v>
      </c>
      <c r="T201" s="340" t="s">
        <v>29831</v>
      </c>
      <c r="U201" s="340" t="s">
        <v>29832</v>
      </c>
    </row>
    <row r="202" spans="1:21" ht="72" customHeight="1" x14ac:dyDescent="0.25">
      <c r="A202" s="341">
        <v>177</v>
      </c>
      <c r="B202" s="342" t="s">
        <v>18027</v>
      </c>
      <c r="C202" s="343" t="s">
        <v>30584</v>
      </c>
      <c r="D202" s="342" t="s">
        <v>29837</v>
      </c>
      <c r="E202" s="326">
        <v>5</v>
      </c>
      <c r="F202" s="333" t="s">
        <v>29928</v>
      </c>
      <c r="G202" s="320" t="s">
        <v>31914</v>
      </c>
      <c r="H202" s="320" t="s">
        <v>31915</v>
      </c>
      <c r="I202" s="320" t="s">
        <v>31916</v>
      </c>
      <c r="J202" s="320"/>
      <c r="K202" s="320" t="s">
        <v>31917</v>
      </c>
      <c r="L202" s="320" t="s">
        <v>31918</v>
      </c>
      <c r="M202" s="320" t="s">
        <v>30590</v>
      </c>
      <c r="N202" s="320" t="s">
        <v>31919</v>
      </c>
      <c r="O202" s="320" t="s">
        <v>30592</v>
      </c>
      <c r="P202" s="320"/>
      <c r="Q202" s="320" t="s">
        <v>31920</v>
      </c>
      <c r="R202" s="320" t="s">
        <v>31921</v>
      </c>
      <c r="S202" s="320" t="s">
        <v>30595</v>
      </c>
      <c r="T202" s="320" t="s">
        <v>31000</v>
      </c>
      <c r="U202" s="344" t="s">
        <v>30597</v>
      </c>
    </row>
    <row r="203" spans="1:21" ht="72" customHeight="1" x14ac:dyDescent="0.25">
      <c r="A203" s="341">
        <v>178</v>
      </c>
      <c r="B203" s="342" t="s">
        <v>18027</v>
      </c>
      <c r="C203" s="343" t="s">
        <v>30598</v>
      </c>
      <c r="D203" s="342" t="s">
        <v>30599</v>
      </c>
      <c r="E203" s="326">
        <v>5</v>
      </c>
      <c r="F203" s="333" t="s">
        <v>29928</v>
      </c>
      <c r="G203" s="320" t="s">
        <v>31922</v>
      </c>
      <c r="H203" s="320" t="s">
        <v>31923</v>
      </c>
      <c r="I203" s="320" t="s">
        <v>31924</v>
      </c>
      <c r="J203" s="320"/>
      <c r="K203" s="320" t="s">
        <v>31925</v>
      </c>
      <c r="L203" s="320" t="s">
        <v>31926</v>
      </c>
      <c r="M203" s="320" t="s">
        <v>30605</v>
      </c>
      <c r="N203" s="320" t="s">
        <v>30606</v>
      </c>
      <c r="O203" s="320" t="s">
        <v>30607</v>
      </c>
      <c r="P203" s="320"/>
      <c r="Q203" s="320" t="s">
        <v>31927</v>
      </c>
      <c r="R203" s="320" t="s">
        <v>31928</v>
      </c>
      <c r="S203" s="320" t="s">
        <v>30610</v>
      </c>
      <c r="T203" s="320" t="s">
        <v>30611</v>
      </c>
      <c r="U203" s="344" t="s">
        <v>30612</v>
      </c>
    </row>
    <row r="204" spans="1:21" ht="72" customHeight="1" x14ac:dyDescent="0.25">
      <c r="A204" s="341">
        <v>179</v>
      </c>
      <c r="B204" s="342" t="s">
        <v>18027</v>
      </c>
      <c r="C204" s="343" t="s">
        <v>30613</v>
      </c>
      <c r="D204" s="342" t="s">
        <v>30614</v>
      </c>
      <c r="E204" s="326">
        <v>5</v>
      </c>
      <c r="F204" s="333" t="s">
        <v>29928</v>
      </c>
      <c r="G204" s="320" t="s">
        <v>31929</v>
      </c>
      <c r="H204" s="320" t="s">
        <v>31930</v>
      </c>
      <c r="I204" s="320" t="s">
        <v>31931</v>
      </c>
      <c r="J204" s="320"/>
      <c r="K204" s="320" t="s">
        <v>31932</v>
      </c>
      <c r="L204" s="320" t="s">
        <v>31933</v>
      </c>
      <c r="M204" s="320" t="s">
        <v>30620</v>
      </c>
      <c r="N204" s="320" t="s">
        <v>31934</v>
      </c>
      <c r="O204" s="320" t="s">
        <v>30622</v>
      </c>
      <c r="P204" s="320"/>
      <c r="Q204" s="320" t="s">
        <v>31935</v>
      </c>
      <c r="R204" s="320" t="s">
        <v>31936</v>
      </c>
      <c r="S204" s="320" t="s">
        <v>30625</v>
      </c>
      <c r="T204" s="320" t="s">
        <v>30626</v>
      </c>
      <c r="U204" s="344" t="s">
        <v>30627</v>
      </c>
    </row>
    <row r="205" spans="1:21" ht="72" customHeight="1" x14ac:dyDescent="0.25">
      <c r="A205" s="341">
        <v>180</v>
      </c>
      <c r="B205" s="342" t="s">
        <v>18027</v>
      </c>
      <c r="C205" s="343" t="s">
        <v>30477</v>
      </c>
      <c r="D205" s="342" t="s">
        <v>30628</v>
      </c>
      <c r="E205" s="326">
        <v>4</v>
      </c>
      <c r="F205" s="327" t="s">
        <v>29839</v>
      </c>
      <c r="G205" s="320" t="s">
        <v>31937</v>
      </c>
      <c r="H205" s="320" t="s">
        <v>31938</v>
      </c>
      <c r="I205" s="320" t="s">
        <v>31939</v>
      </c>
      <c r="J205" s="320"/>
      <c r="K205" s="320" t="s">
        <v>31940</v>
      </c>
      <c r="L205" s="320" t="s">
        <v>31941</v>
      </c>
      <c r="M205" s="320" t="s">
        <v>30634</v>
      </c>
      <c r="N205" s="320" t="s">
        <v>31942</v>
      </c>
      <c r="O205" s="320" t="s">
        <v>30636</v>
      </c>
      <c r="P205" s="320"/>
      <c r="Q205" s="320" t="s">
        <v>31943</v>
      </c>
      <c r="R205" s="320" t="s">
        <v>31944</v>
      </c>
      <c r="S205" s="320" t="s">
        <v>30639</v>
      </c>
      <c r="T205" s="320" t="s">
        <v>30640</v>
      </c>
      <c r="U205" s="344" t="s">
        <v>30641</v>
      </c>
    </row>
    <row r="206" spans="1:21" ht="72" customHeight="1" x14ac:dyDescent="0.25">
      <c r="A206" s="341">
        <v>181</v>
      </c>
      <c r="B206" s="342" t="s">
        <v>18027</v>
      </c>
      <c r="C206" s="343" t="s">
        <v>30642</v>
      </c>
      <c r="D206" s="342" t="s">
        <v>30643</v>
      </c>
      <c r="E206" s="326">
        <v>5</v>
      </c>
      <c r="F206" s="333" t="s">
        <v>29928</v>
      </c>
      <c r="G206" s="320" t="s">
        <v>31945</v>
      </c>
      <c r="H206" s="320" t="s">
        <v>31946</v>
      </c>
      <c r="I206" s="320" t="s">
        <v>31947</v>
      </c>
      <c r="J206" s="320"/>
      <c r="K206" s="320" t="s">
        <v>31948</v>
      </c>
      <c r="L206" s="320" t="s">
        <v>31949</v>
      </c>
      <c r="M206" s="320" t="s">
        <v>30649</v>
      </c>
      <c r="N206" s="320" t="s">
        <v>31950</v>
      </c>
      <c r="O206" s="320" t="s">
        <v>30651</v>
      </c>
      <c r="P206" s="320"/>
      <c r="Q206" s="320" t="s">
        <v>31951</v>
      </c>
      <c r="R206" s="320" t="s">
        <v>31952</v>
      </c>
      <c r="S206" s="320" t="s">
        <v>30654</v>
      </c>
      <c r="T206" s="320" t="s">
        <v>30655</v>
      </c>
      <c r="U206" s="344" t="s">
        <v>30656</v>
      </c>
    </row>
    <row r="207" spans="1:21" ht="72" customHeight="1" x14ac:dyDescent="0.25">
      <c r="A207" s="341">
        <v>182</v>
      </c>
      <c r="B207" s="342" t="s">
        <v>18027</v>
      </c>
      <c r="C207" s="343" t="s">
        <v>30657</v>
      </c>
      <c r="D207" s="342" t="s">
        <v>30658</v>
      </c>
      <c r="E207" s="326">
        <v>5</v>
      </c>
      <c r="F207" s="333" t="s">
        <v>29928</v>
      </c>
      <c r="G207" s="320" t="s">
        <v>31953</v>
      </c>
      <c r="H207" s="320" t="s">
        <v>31954</v>
      </c>
      <c r="I207" s="320" t="s">
        <v>31955</v>
      </c>
      <c r="J207" s="320"/>
      <c r="K207" s="320" t="s">
        <v>31956</v>
      </c>
      <c r="L207" s="320" t="s">
        <v>31957</v>
      </c>
      <c r="M207" s="320" t="s">
        <v>30664</v>
      </c>
      <c r="N207" s="320" t="s">
        <v>30665</v>
      </c>
      <c r="O207" s="320" t="s">
        <v>30666</v>
      </c>
      <c r="P207" s="320"/>
      <c r="Q207" s="320" t="s">
        <v>31958</v>
      </c>
      <c r="R207" s="320" t="s">
        <v>31959</v>
      </c>
      <c r="S207" s="320" t="s">
        <v>30669</v>
      </c>
      <c r="T207" s="320" t="s">
        <v>30670</v>
      </c>
      <c r="U207" s="344" t="s">
        <v>30671</v>
      </c>
    </row>
    <row r="208" spans="1:21" ht="72" customHeight="1" x14ac:dyDescent="0.25">
      <c r="A208" s="341">
        <v>183</v>
      </c>
      <c r="B208" s="342" t="s">
        <v>18027</v>
      </c>
      <c r="C208" s="343" t="s">
        <v>30672</v>
      </c>
      <c r="D208" s="342" t="s">
        <v>30673</v>
      </c>
      <c r="E208" s="326">
        <v>5</v>
      </c>
      <c r="F208" s="333" t="s">
        <v>29928</v>
      </c>
      <c r="G208" s="320" t="s">
        <v>31960</v>
      </c>
      <c r="H208" s="320" t="s">
        <v>31961</v>
      </c>
      <c r="I208" s="320" t="s">
        <v>31962</v>
      </c>
      <c r="J208" s="320"/>
      <c r="K208" s="320" t="s">
        <v>31963</v>
      </c>
      <c r="L208" s="320" t="s">
        <v>30678</v>
      </c>
      <c r="M208" s="320" t="s">
        <v>30679</v>
      </c>
      <c r="N208" s="320" t="s">
        <v>30680</v>
      </c>
      <c r="O208" s="320" t="s">
        <v>30681</v>
      </c>
      <c r="P208" s="320"/>
      <c r="Q208" s="320" t="s">
        <v>31964</v>
      </c>
      <c r="R208" s="320" t="s">
        <v>31965</v>
      </c>
      <c r="S208" s="320" t="s">
        <v>30684</v>
      </c>
      <c r="T208" s="320" t="s">
        <v>30685</v>
      </c>
      <c r="U208" s="344" t="s">
        <v>30686</v>
      </c>
    </row>
    <row r="209" spans="1:21" ht="72" customHeight="1" x14ac:dyDescent="0.25">
      <c r="A209" s="341">
        <v>184</v>
      </c>
      <c r="B209" s="342" t="s">
        <v>18027</v>
      </c>
      <c r="C209" s="343" t="s">
        <v>30687</v>
      </c>
      <c r="D209" s="342" t="s">
        <v>30688</v>
      </c>
      <c r="E209" s="326">
        <v>4</v>
      </c>
      <c r="F209" s="327" t="s">
        <v>29839</v>
      </c>
      <c r="G209" s="320" t="s">
        <v>31966</v>
      </c>
      <c r="H209" s="320" t="s">
        <v>31967</v>
      </c>
      <c r="I209" s="320" t="s">
        <v>31968</v>
      </c>
      <c r="J209" s="320"/>
      <c r="K209" s="320" t="s">
        <v>31969</v>
      </c>
      <c r="L209" s="320" t="s">
        <v>30693</v>
      </c>
      <c r="M209" s="320" t="s">
        <v>30694</v>
      </c>
      <c r="N209" s="320" t="s">
        <v>30695</v>
      </c>
      <c r="O209" s="320" t="s">
        <v>30696</v>
      </c>
      <c r="P209" s="320"/>
      <c r="Q209" s="320" t="s">
        <v>31970</v>
      </c>
      <c r="R209" s="320" t="s">
        <v>30698</v>
      </c>
      <c r="S209" s="320" t="s">
        <v>30699</v>
      </c>
      <c r="T209" s="320" t="s">
        <v>30700</v>
      </c>
      <c r="U209" s="344" t="s">
        <v>30701</v>
      </c>
    </row>
    <row r="210" spans="1:21" ht="27.95" customHeight="1" x14ac:dyDescent="0.25">
      <c r="A210" s="337" t="s">
        <v>29816</v>
      </c>
      <c r="B210" s="338" t="s">
        <v>0</v>
      </c>
      <c r="C210" s="338" t="s">
        <v>30583</v>
      </c>
      <c r="D210" s="338" t="s">
        <v>2</v>
      </c>
      <c r="E210" s="338" t="s">
        <v>29819</v>
      </c>
      <c r="F210" s="338" t="s">
        <v>29820</v>
      </c>
      <c r="G210" s="338" t="s">
        <v>29821</v>
      </c>
      <c r="H210" s="338" t="s">
        <v>29822</v>
      </c>
      <c r="I210" s="338" t="s">
        <v>29823</v>
      </c>
      <c r="J210" s="320"/>
      <c r="K210" s="339" t="s">
        <v>6</v>
      </c>
      <c r="L210" s="339" t="s">
        <v>29824</v>
      </c>
      <c r="M210" s="339" t="s">
        <v>29825</v>
      </c>
      <c r="N210" s="339" t="s">
        <v>29826</v>
      </c>
      <c r="O210" s="339" t="s">
        <v>29827</v>
      </c>
      <c r="P210" s="320"/>
      <c r="Q210" s="340" t="s">
        <v>8</v>
      </c>
      <c r="R210" s="340" t="s">
        <v>29829</v>
      </c>
      <c r="S210" s="340" t="s">
        <v>29830</v>
      </c>
      <c r="T210" s="340" t="s">
        <v>29831</v>
      </c>
      <c r="U210" s="340" t="s">
        <v>29832</v>
      </c>
    </row>
    <row r="211" spans="1:21" ht="72" customHeight="1" x14ac:dyDescent="0.25">
      <c r="A211" s="341">
        <v>185</v>
      </c>
      <c r="B211" s="342" t="s">
        <v>18329</v>
      </c>
      <c r="C211" s="343" t="s">
        <v>30584</v>
      </c>
      <c r="D211" s="342" t="s">
        <v>29837</v>
      </c>
      <c r="E211" s="326">
        <v>5</v>
      </c>
      <c r="F211" s="333" t="s">
        <v>29928</v>
      </c>
      <c r="G211" s="320" t="s">
        <v>31971</v>
      </c>
      <c r="H211" s="320" t="s">
        <v>31972</v>
      </c>
      <c r="I211" s="320" t="s">
        <v>31973</v>
      </c>
      <c r="J211" s="320"/>
      <c r="K211" s="320" t="s">
        <v>31974</v>
      </c>
      <c r="L211" s="320" t="s">
        <v>31975</v>
      </c>
      <c r="M211" s="320" t="s">
        <v>30590</v>
      </c>
      <c r="N211" s="320" t="s">
        <v>31976</v>
      </c>
      <c r="O211" s="320" t="s">
        <v>30592</v>
      </c>
      <c r="P211" s="320"/>
      <c r="Q211" s="320" t="s">
        <v>31977</v>
      </c>
      <c r="R211" s="320" t="s">
        <v>31978</v>
      </c>
      <c r="S211" s="320" t="s">
        <v>30595</v>
      </c>
      <c r="T211" s="320" t="s">
        <v>31979</v>
      </c>
      <c r="U211" s="344" t="s">
        <v>30597</v>
      </c>
    </row>
    <row r="212" spans="1:21" ht="72" customHeight="1" x14ac:dyDescent="0.25">
      <c r="A212" s="341">
        <v>186</v>
      </c>
      <c r="B212" s="342" t="s">
        <v>18329</v>
      </c>
      <c r="C212" s="343" t="s">
        <v>30598</v>
      </c>
      <c r="D212" s="342" t="s">
        <v>30599</v>
      </c>
      <c r="E212" s="326">
        <v>5</v>
      </c>
      <c r="F212" s="333" t="s">
        <v>29928</v>
      </c>
      <c r="G212" s="320" t="s">
        <v>31980</v>
      </c>
      <c r="H212" s="320" t="s">
        <v>31981</v>
      </c>
      <c r="I212" s="320" t="s">
        <v>31982</v>
      </c>
      <c r="J212" s="320"/>
      <c r="K212" s="320" t="s">
        <v>31983</v>
      </c>
      <c r="L212" s="320" t="s">
        <v>31984</v>
      </c>
      <c r="M212" s="320" t="s">
        <v>30605</v>
      </c>
      <c r="N212" s="320" t="s">
        <v>30606</v>
      </c>
      <c r="O212" s="320" t="s">
        <v>30607</v>
      </c>
      <c r="P212" s="320"/>
      <c r="Q212" s="320" t="s">
        <v>31985</v>
      </c>
      <c r="R212" s="320" t="s">
        <v>31986</v>
      </c>
      <c r="S212" s="320" t="s">
        <v>30610</v>
      </c>
      <c r="T212" s="320" t="s">
        <v>30611</v>
      </c>
      <c r="U212" s="344" t="s">
        <v>30612</v>
      </c>
    </row>
    <row r="213" spans="1:21" ht="72" customHeight="1" x14ac:dyDescent="0.25">
      <c r="A213" s="341">
        <v>187</v>
      </c>
      <c r="B213" s="342" t="s">
        <v>18329</v>
      </c>
      <c r="C213" s="343" t="s">
        <v>30613</v>
      </c>
      <c r="D213" s="342" t="s">
        <v>30614</v>
      </c>
      <c r="E213" s="326">
        <v>5</v>
      </c>
      <c r="F213" s="333" t="s">
        <v>29928</v>
      </c>
      <c r="G213" s="320" t="s">
        <v>31987</v>
      </c>
      <c r="H213" s="320" t="s">
        <v>31988</v>
      </c>
      <c r="I213" s="320" t="s">
        <v>31989</v>
      </c>
      <c r="J213" s="320"/>
      <c r="K213" s="320" t="s">
        <v>31990</v>
      </c>
      <c r="L213" s="320" t="s">
        <v>31991</v>
      </c>
      <c r="M213" s="320" t="s">
        <v>30620</v>
      </c>
      <c r="N213" s="320" t="s">
        <v>31992</v>
      </c>
      <c r="O213" s="320" t="s">
        <v>30622</v>
      </c>
      <c r="P213" s="320"/>
      <c r="Q213" s="320" t="s">
        <v>31993</v>
      </c>
      <c r="R213" s="320" t="s">
        <v>31994</v>
      </c>
      <c r="S213" s="320" t="s">
        <v>30625</v>
      </c>
      <c r="T213" s="320" t="s">
        <v>30626</v>
      </c>
      <c r="U213" s="344" t="s">
        <v>30627</v>
      </c>
    </row>
    <row r="214" spans="1:21" ht="72" customHeight="1" x14ac:dyDescent="0.25">
      <c r="A214" s="341">
        <v>188</v>
      </c>
      <c r="B214" s="342" t="s">
        <v>18329</v>
      </c>
      <c r="C214" s="343" t="s">
        <v>30477</v>
      </c>
      <c r="D214" s="342" t="s">
        <v>30628</v>
      </c>
      <c r="E214" s="326">
        <v>4</v>
      </c>
      <c r="F214" s="327" t="s">
        <v>29839</v>
      </c>
      <c r="G214" s="320" t="s">
        <v>31995</v>
      </c>
      <c r="H214" s="320" t="s">
        <v>31996</v>
      </c>
      <c r="I214" s="320" t="s">
        <v>31997</v>
      </c>
      <c r="J214" s="320"/>
      <c r="K214" s="320" t="s">
        <v>31998</v>
      </c>
      <c r="L214" s="320" t="s">
        <v>31999</v>
      </c>
      <c r="M214" s="320" t="s">
        <v>30634</v>
      </c>
      <c r="N214" s="320" t="s">
        <v>32000</v>
      </c>
      <c r="O214" s="320" t="s">
        <v>30636</v>
      </c>
      <c r="P214" s="320"/>
      <c r="Q214" s="320" t="s">
        <v>32001</v>
      </c>
      <c r="R214" s="320" t="s">
        <v>32002</v>
      </c>
      <c r="S214" s="320" t="s">
        <v>30639</v>
      </c>
      <c r="T214" s="320" t="s">
        <v>30640</v>
      </c>
      <c r="U214" s="344" t="s">
        <v>30641</v>
      </c>
    </row>
    <row r="215" spans="1:21" ht="72" customHeight="1" x14ac:dyDescent="0.25">
      <c r="A215" s="341">
        <v>189</v>
      </c>
      <c r="B215" s="342" t="s">
        <v>18329</v>
      </c>
      <c r="C215" s="343" t="s">
        <v>30642</v>
      </c>
      <c r="D215" s="342" t="s">
        <v>30643</v>
      </c>
      <c r="E215" s="326">
        <v>5</v>
      </c>
      <c r="F215" s="333" t="s">
        <v>29928</v>
      </c>
      <c r="G215" s="320" t="s">
        <v>32003</v>
      </c>
      <c r="H215" s="320" t="s">
        <v>32004</v>
      </c>
      <c r="I215" s="320" t="s">
        <v>32005</v>
      </c>
      <c r="J215" s="320"/>
      <c r="K215" s="320" t="s">
        <v>32006</v>
      </c>
      <c r="L215" s="320" t="s">
        <v>32007</v>
      </c>
      <c r="M215" s="320" t="s">
        <v>30649</v>
      </c>
      <c r="N215" s="320" t="s">
        <v>32008</v>
      </c>
      <c r="O215" s="320" t="s">
        <v>30651</v>
      </c>
      <c r="P215" s="320"/>
      <c r="Q215" s="320" t="s">
        <v>32009</v>
      </c>
      <c r="R215" s="320" t="s">
        <v>32010</v>
      </c>
      <c r="S215" s="320" t="s">
        <v>30654</v>
      </c>
      <c r="T215" s="320" t="s">
        <v>30655</v>
      </c>
      <c r="U215" s="344" t="s">
        <v>30656</v>
      </c>
    </row>
    <row r="216" spans="1:21" ht="72" customHeight="1" x14ac:dyDescent="0.25">
      <c r="A216" s="341">
        <v>190</v>
      </c>
      <c r="B216" s="342" t="s">
        <v>18329</v>
      </c>
      <c r="C216" s="343" t="s">
        <v>30657</v>
      </c>
      <c r="D216" s="342" t="s">
        <v>30658</v>
      </c>
      <c r="E216" s="326">
        <v>5</v>
      </c>
      <c r="F216" s="333" t="s">
        <v>29928</v>
      </c>
      <c r="G216" s="320" t="s">
        <v>32011</v>
      </c>
      <c r="H216" s="320" t="s">
        <v>32012</v>
      </c>
      <c r="I216" s="320" t="s">
        <v>32013</v>
      </c>
      <c r="J216" s="320"/>
      <c r="K216" s="320" t="s">
        <v>32014</v>
      </c>
      <c r="L216" s="320" t="s">
        <v>32015</v>
      </c>
      <c r="M216" s="320" t="s">
        <v>30664</v>
      </c>
      <c r="N216" s="320" t="s">
        <v>30665</v>
      </c>
      <c r="O216" s="320" t="s">
        <v>30666</v>
      </c>
      <c r="P216" s="320"/>
      <c r="Q216" s="320" t="s">
        <v>32016</v>
      </c>
      <c r="R216" s="320" t="s">
        <v>32017</v>
      </c>
      <c r="S216" s="320" t="s">
        <v>30669</v>
      </c>
      <c r="T216" s="320" t="s">
        <v>30670</v>
      </c>
      <c r="U216" s="344" t="s">
        <v>30671</v>
      </c>
    </row>
    <row r="217" spans="1:21" ht="72" customHeight="1" x14ac:dyDescent="0.25">
      <c r="A217" s="341">
        <v>191</v>
      </c>
      <c r="B217" s="342" t="s">
        <v>18329</v>
      </c>
      <c r="C217" s="343" t="s">
        <v>30672</v>
      </c>
      <c r="D217" s="342" t="s">
        <v>30673</v>
      </c>
      <c r="E217" s="326">
        <v>5</v>
      </c>
      <c r="F217" s="333" t="s">
        <v>29928</v>
      </c>
      <c r="G217" s="320" t="s">
        <v>32018</v>
      </c>
      <c r="H217" s="320" t="s">
        <v>32019</v>
      </c>
      <c r="I217" s="320" t="s">
        <v>32020</v>
      </c>
      <c r="J217" s="320"/>
      <c r="K217" s="320" t="s">
        <v>32021</v>
      </c>
      <c r="L217" s="320" t="s">
        <v>30678</v>
      </c>
      <c r="M217" s="320" t="s">
        <v>30679</v>
      </c>
      <c r="N217" s="320" t="s">
        <v>30680</v>
      </c>
      <c r="O217" s="320" t="s">
        <v>30681</v>
      </c>
      <c r="P217" s="320"/>
      <c r="Q217" s="320" t="s">
        <v>32022</v>
      </c>
      <c r="R217" s="320" t="s">
        <v>32023</v>
      </c>
      <c r="S217" s="320" t="s">
        <v>30684</v>
      </c>
      <c r="T217" s="320" t="s">
        <v>30685</v>
      </c>
      <c r="U217" s="344" t="s">
        <v>30686</v>
      </c>
    </row>
    <row r="218" spans="1:21" ht="72" customHeight="1" x14ac:dyDescent="0.25">
      <c r="A218" s="341">
        <v>192</v>
      </c>
      <c r="B218" s="342" t="s">
        <v>18329</v>
      </c>
      <c r="C218" s="343" t="s">
        <v>30687</v>
      </c>
      <c r="D218" s="342" t="s">
        <v>30688</v>
      </c>
      <c r="E218" s="326">
        <v>4</v>
      </c>
      <c r="F218" s="327" t="s">
        <v>29839</v>
      </c>
      <c r="G218" s="320" t="s">
        <v>32024</v>
      </c>
      <c r="H218" s="320" t="s">
        <v>32025</v>
      </c>
      <c r="I218" s="320" t="s">
        <v>32026</v>
      </c>
      <c r="J218" s="320"/>
      <c r="K218" s="320" t="s">
        <v>32027</v>
      </c>
      <c r="L218" s="320" t="s">
        <v>30693</v>
      </c>
      <c r="M218" s="320" t="s">
        <v>30694</v>
      </c>
      <c r="N218" s="320" t="s">
        <v>30695</v>
      </c>
      <c r="O218" s="320" t="s">
        <v>30696</v>
      </c>
      <c r="P218" s="320"/>
      <c r="Q218" s="320" t="s">
        <v>32028</v>
      </c>
      <c r="R218" s="320" t="s">
        <v>30698</v>
      </c>
      <c r="S218" s="320" t="s">
        <v>30699</v>
      </c>
      <c r="T218" s="320" t="s">
        <v>30700</v>
      </c>
      <c r="U218" s="344" t="s">
        <v>30701</v>
      </c>
    </row>
    <row r="219" spans="1:21" ht="27.95" customHeight="1" x14ac:dyDescent="0.25">
      <c r="A219" s="337" t="s">
        <v>29816</v>
      </c>
      <c r="B219" s="338" t="s">
        <v>0</v>
      </c>
      <c r="C219" s="338" t="s">
        <v>30583</v>
      </c>
      <c r="D219" s="338" t="s">
        <v>2</v>
      </c>
      <c r="E219" s="338" t="s">
        <v>29819</v>
      </c>
      <c r="F219" s="338" t="s">
        <v>29820</v>
      </c>
      <c r="G219" s="338" t="s">
        <v>29821</v>
      </c>
      <c r="H219" s="338" t="s">
        <v>29822</v>
      </c>
      <c r="I219" s="338" t="s">
        <v>29823</v>
      </c>
      <c r="J219" s="320"/>
      <c r="K219" s="339" t="s">
        <v>6</v>
      </c>
      <c r="L219" s="339" t="s">
        <v>29824</v>
      </c>
      <c r="M219" s="339" t="s">
        <v>29825</v>
      </c>
      <c r="N219" s="339" t="s">
        <v>29826</v>
      </c>
      <c r="O219" s="339" t="s">
        <v>29827</v>
      </c>
      <c r="P219" s="320"/>
      <c r="Q219" s="340" t="s">
        <v>8</v>
      </c>
      <c r="R219" s="340" t="s">
        <v>29829</v>
      </c>
      <c r="S219" s="340" t="s">
        <v>29830</v>
      </c>
      <c r="T219" s="340" t="s">
        <v>29831</v>
      </c>
      <c r="U219" s="340" t="s">
        <v>29832</v>
      </c>
    </row>
    <row r="220" spans="1:21" ht="72" customHeight="1" x14ac:dyDescent="0.25">
      <c r="A220" s="341">
        <v>193</v>
      </c>
      <c r="B220" s="342" t="s">
        <v>18723</v>
      </c>
      <c r="C220" s="343" t="s">
        <v>30584</v>
      </c>
      <c r="D220" s="342" t="s">
        <v>29837</v>
      </c>
      <c r="E220" s="326">
        <v>5</v>
      </c>
      <c r="F220" s="333" t="s">
        <v>29928</v>
      </c>
      <c r="G220" s="320" t="s">
        <v>32029</v>
      </c>
      <c r="H220" s="320" t="s">
        <v>32030</v>
      </c>
      <c r="I220" s="320" t="s">
        <v>32031</v>
      </c>
      <c r="J220" s="320"/>
      <c r="K220" s="320" t="s">
        <v>32032</v>
      </c>
      <c r="L220" s="320" t="s">
        <v>32033</v>
      </c>
      <c r="M220" s="320" t="s">
        <v>30590</v>
      </c>
      <c r="N220" s="320" t="s">
        <v>32034</v>
      </c>
      <c r="O220" s="320" t="s">
        <v>30592</v>
      </c>
      <c r="P220" s="320"/>
      <c r="Q220" s="320" t="s">
        <v>32035</v>
      </c>
      <c r="R220" s="320" t="s">
        <v>32036</v>
      </c>
      <c r="S220" s="320" t="s">
        <v>30595</v>
      </c>
      <c r="T220" s="320" t="s">
        <v>32037</v>
      </c>
      <c r="U220" s="344" t="s">
        <v>30597</v>
      </c>
    </row>
    <row r="221" spans="1:21" ht="72" customHeight="1" x14ac:dyDescent="0.25">
      <c r="A221" s="341">
        <v>194</v>
      </c>
      <c r="B221" s="342" t="s">
        <v>18723</v>
      </c>
      <c r="C221" s="343" t="s">
        <v>30598</v>
      </c>
      <c r="D221" s="342" t="s">
        <v>30599</v>
      </c>
      <c r="E221" s="326">
        <v>5</v>
      </c>
      <c r="F221" s="333" t="s">
        <v>29928</v>
      </c>
      <c r="G221" s="320" t="s">
        <v>32038</v>
      </c>
      <c r="H221" s="320" t="s">
        <v>32039</v>
      </c>
      <c r="I221" s="320" t="s">
        <v>32040</v>
      </c>
      <c r="J221" s="320"/>
      <c r="K221" s="320" t="s">
        <v>32041</v>
      </c>
      <c r="L221" s="320" t="s">
        <v>32042</v>
      </c>
      <c r="M221" s="320" t="s">
        <v>30605</v>
      </c>
      <c r="N221" s="320" t="s">
        <v>30606</v>
      </c>
      <c r="O221" s="320" t="s">
        <v>30607</v>
      </c>
      <c r="P221" s="320"/>
      <c r="Q221" s="320" t="s">
        <v>32043</v>
      </c>
      <c r="R221" s="320" t="s">
        <v>32044</v>
      </c>
      <c r="S221" s="320" t="s">
        <v>30610</v>
      </c>
      <c r="T221" s="320" t="s">
        <v>30611</v>
      </c>
      <c r="U221" s="344" t="s">
        <v>30612</v>
      </c>
    </row>
    <row r="222" spans="1:21" ht="72" customHeight="1" x14ac:dyDescent="0.25">
      <c r="A222" s="341">
        <v>195</v>
      </c>
      <c r="B222" s="342" t="s">
        <v>18723</v>
      </c>
      <c r="C222" s="343" t="s">
        <v>30613</v>
      </c>
      <c r="D222" s="342" t="s">
        <v>30614</v>
      </c>
      <c r="E222" s="326">
        <v>5</v>
      </c>
      <c r="F222" s="333" t="s">
        <v>29928</v>
      </c>
      <c r="G222" s="320" t="s">
        <v>32045</v>
      </c>
      <c r="H222" s="320" t="s">
        <v>32046</v>
      </c>
      <c r="I222" s="320" t="s">
        <v>32047</v>
      </c>
      <c r="J222" s="320"/>
      <c r="K222" s="320" t="s">
        <v>32048</v>
      </c>
      <c r="L222" s="320" t="s">
        <v>32049</v>
      </c>
      <c r="M222" s="320" t="s">
        <v>30620</v>
      </c>
      <c r="N222" s="320" t="s">
        <v>32050</v>
      </c>
      <c r="O222" s="320" t="s">
        <v>30622</v>
      </c>
      <c r="P222" s="320"/>
      <c r="Q222" s="320" t="s">
        <v>32051</v>
      </c>
      <c r="R222" s="320" t="s">
        <v>32052</v>
      </c>
      <c r="S222" s="320" t="s">
        <v>30625</v>
      </c>
      <c r="T222" s="320" t="s">
        <v>30626</v>
      </c>
      <c r="U222" s="344" t="s">
        <v>30627</v>
      </c>
    </row>
    <row r="223" spans="1:21" ht="72" customHeight="1" x14ac:dyDescent="0.25">
      <c r="A223" s="341">
        <v>196</v>
      </c>
      <c r="B223" s="342" t="s">
        <v>18723</v>
      </c>
      <c r="C223" s="343" t="s">
        <v>30477</v>
      </c>
      <c r="D223" s="342" t="s">
        <v>30628</v>
      </c>
      <c r="E223" s="326">
        <v>4</v>
      </c>
      <c r="F223" s="327" t="s">
        <v>29839</v>
      </c>
      <c r="G223" s="320" t="s">
        <v>32053</v>
      </c>
      <c r="H223" s="320" t="s">
        <v>32054</v>
      </c>
      <c r="I223" s="320" t="s">
        <v>32055</v>
      </c>
      <c r="J223" s="320"/>
      <c r="K223" s="320" t="s">
        <v>32056</v>
      </c>
      <c r="L223" s="320" t="s">
        <v>32057</v>
      </c>
      <c r="M223" s="320" t="s">
        <v>30634</v>
      </c>
      <c r="N223" s="320" t="s">
        <v>32058</v>
      </c>
      <c r="O223" s="320" t="s">
        <v>30636</v>
      </c>
      <c r="P223" s="320"/>
      <c r="Q223" s="320" t="s">
        <v>32059</v>
      </c>
      <c r="R223" s="320" t="s">
        <v>32060</v>
      </c>
      <c r="S223" s="320" t="s">
        <v>30639</v>
      </c>
      <c r="T223" s="320" t="s">
        <v>30640</v>
      </c>
      <c r="U223" s="344" t="s">
        <v>30641</v>
      </c>
    </row>
    <row r="224" spans="1:21" ht="72" customHeight="1" x14ac:dyDescent="0.25">
      <c r="A224" s="341">
        <v>197</v>
      </c>
      <c r="B224" s="342" t="s">
        <v>18723</v>
      </c>
      <c r="C224" s="343" t="s">
        <v>30642</v>
      </c>
      <c r="D224" s="342" t="s">
        <v>30643</v>
      </c>
      <c r="E224" s="326">
        <v>5</v>
      </c>
      <c r="F224" s="333" t="s">
        <v>29928</v>
      </c>
      <c r="G224" s="320" t="s">
        <v>32061</v>
      </c>
      <c r="H224" s="320" t="s">
        <v>32062</v>
      </c>
      <c r="I224" s="320" t="s">
        <v>32063</v>
      </c>
      <c r="J224" s="320"/>
      <c r="K224" s="320" t="s">
        <v>32064</v>
      </c>
      <c r="L224" s="320" t="s">
        <v>32065</v>
      </c>
      <c r="M224" s="320" t="s">
        <v>30649</v>
      </c>
      <c r="N224" s="320" t="s">
        <v>32066</v>
      </c>
      <c r="O224" s="320" t="s">
        <v>30651</v>
      </c>
      <c r="P224" s="320"/>
      <c r="Q224" s="320" t="s">
        <v>32067</v>
      </c>
      <c r="R224" s="320" t="s">
        <v>32068</v>
      </c>
      <c r="S224" s="320" t="s">
        <v>30654</v>
      </c>
      <c r="T224" s="320" t="s">
        <v>30655</v>
      </c>
      <c r="U224" s="344" t="s">
        <v>30656</v>
      </c>
    </row>
    <row r="225" spans="1:21" ht="72" customHeight="1" x14ac:dyDescent="0.25">
      <c r="A225" s="341">
        <v>198</v>
      </c>
      <c r="B225" s="342" t="s">
        <v>18723</v>
      </c>
      <c r="C225" s="343" t="s">
        <v>30657</v>
      </c>
      <c r="D225" s="342" t="s">
        <v>30658</v>
      </c>
      <c r="E225" s="326">
        <v>5</v>
      </c>
      <c r="F225" s="333" t="s">
        <v>29928</v>
      </c>
      <c r="G225" s="320" t="s">
        <v>32069</v>
      </c>
      <c r="H225" s="320" t="s">
        <v>32070</v>
      </c>
      <c r="I225" s="320" t="s">
        <v>32071</v>
      </c>
      <c r="J225" s="320"/>
      <c r="K225" s="320" t="s">
        <v>32072</v>
      </c>
      <c r="L225" s="320" t="s">
        <v>32073</v>
      </c>
      <c r="M225" s="320" t="s">
        <v>30664</v>
      </c>
      <c r="N225" s="320" t="s">
        <v>30665</v>
      </c>
      <c r="O225" s="320" t="s">
        <v>30666</v>
      </c>
      <c r="P225" s="320"/>
      <c r="Q225" s="320" t="s">
        <v>32074</v>
      </c>
      <c r="R225" s="320" t="s">
        <v>32075</v>
      </c>
      <c r="S225" s="320" t="s">
        <v>30669</v>
      </c>
      <c r="T225" s="320" t="s">
        <v>30670</v>
      </c>
      <c r="U225" s="344" t="s">
        <v>30671</v>
      </c>
    </row>
    <row r="226" spans="1:21" ht="72" customHeight="1" x14ac:dyDescent="0.25">
      <c r="A226" s="341">
        <v>199</v>
      </c>
      <c r="B226" s="342" t="s">
        <v>18723</v>
      </c>
      <c r="C226" s="343" t="s">
        <v>30672</v>
      </c>
      <c r="D226" s="342" t="s">
        <v>30673</v>
      </c>
      <c r="E226" s="326">
        <v>5</v>
      </c>
      <c r="F226" s="333" t="s">
        <v>29928</v>
      </c>
      <c r="G226" s="320" t="s">
        <v>32076</v>
      </c>
      <c r="H226" s="320" t="s">
        <v>32077</v>
      </c>
      <c r="I226" s="320" t="s">
        <v>32078</v>
      </c>
      <c r="J226" s="320"/>
      <c r="K226" s="320" t="s">
        <v>32079</v>
      </c>
      <c r="L226" s="320" t="s">
        <v>30678</v>
      </c>
      <c r="M226" s="320" t="s">
        <v>30679</v>
      </c>
      <c r="N226" s="320" t="s">
        <v>30680</v>
      </c>
      <c r="O226" s="320" t="s">
        <v>30681</v>
      </c>
      <c r="P226" s="320"/>
      <c r="Q226" s="320" t="s">
        <v>32080</v>
      </c>
      <c r="R226" s="320" t="s">
        <v>32081</v>
      </c>
      <c r="S226" s="320" t="s">
        <v>30684</v>
      </c>
      <c r="T226" s="320" t="s">
        <v>30685</v>
      </c>
      <c r="U226" s="344" t="s">
        <v>30686</v>
      </c>
    </row>
    <row r="227" spans="1:21" ht="72" customHeight="1" x14ac:dyDescent="0.25">
      <c r="A227" s="341">
        <v>200</v>
      </c>
      <c r="B227" s="342" t="s">
        <v>18723</v>
      </c>
      <c r="C227" s="343" t="s">
        <v>30687</v>
      </c>
      <c r="D227" s="342" t="s">
        <v>30688</v>
      </c>
      <c r="E227" s="326">
        <v>4</v>
      </c>
      <c r="F227" s="327" t="s">
        <v>29839</v>
      </c>
      <c r="G227" s="320" t="s">
        <v>32082</v>
      </c>
      <c r="H227" s="320" t="s">
        <v>32083</v>
      </c>
      <c r="I227" s="320" t="s">
        <v>32084</v>
      </c>
      <c r="J227" s="320"/>
      <c r="K227" s="320" t="s">
        <v>32085</v>
      </c>
      <c r="L227" s="320" t="s">
        <v>30693</v>
      </c>
      <c r="M227" s="320" t="s">
        <v>30694</v>
      </c>
      <c r="N227" s="320" t="s">
        <v>30695</v>
      </c>
      <c r="O227" s="320" t="s">
        <v>30696</v>
      </c>
      <c r="P227" s="320"/>
      <c r="Q227" s="320" t="s">
        <v>32086</v>
      </c>
      <c r="R227" s="320" t="s">
        <v>30698</v>
      </c>
      <c r="S227" s="320" t="s">
        <v>30699</v>
      </c>
      <c r="T227" s="320" t="s">
        <v>30700</v>
      </c>
      <c r="U227" s="344" t="s">
        <v>30701</v>
      </c>
    </row>
    <row r="228" spans="1:21" ht="27.95" customHeight="1" x14ac:dyDescent="0.25">
      <c r="A228" s="337" t="s">
        <v>29816</v>
      </c>
      <c r="B228" s="338" t="s">
        <v>0</v>
      </c>
      <c r="C228" s="338" t="s">
        <v>30583</v>
      </c>
      <c r="D228" s="338" t="s">
        <v>2</v>
      </c>
      <c r="E228" s="338" t="s">
        <v>29819</v>
      </c>
      <c r="F228" s="338" t="s">
        <v>29820</v>
      </c>
      <c r="G228" s="338" t="s">
        <v>29821</v>
      </c>
      <c r="H228" s="338" t="s">
        <v>29822</v>
      </c>
      <c r="I228" s="338" t="s">
        <v>29823</v>
      </c>
      <c r="J228" s="320"/>
      <c r="K228" s="339" t="s">
        <v>6</v>
      </c>
      <c r="L228" s="339" t="s">
        <v>29824</v>
      </c>
      <c r="M228" s="339" t="s">
        <v>29825</v>
      </c>
      <c r="N228" s="339" t="s">
        <v>29826</v>
      </c>
      <c r="O228" s="339" t="s">
        <v>29827</v>
      </c>
      <c r="P228" s="320"/>
      <c r="Q228" s="340" t="s">
        <v>8</v>
      </c>
      <c r="R228" s="340" t="s">
        <v>29829</v>
      </c>
      <c r="S228" s="340" t="s">
        <v>29830</v>
      </c>
      <c r="T228" s="340" t="s">
        <v>29831</v>
      </c>
      <c r="U228" s="340" t="s">
        <v>29832</v>
      </c>
    </row>
    <row r="229" spans="1:21" ht="72" customHeight="1" x14ac:dyDescent="0.25">
      <c r="A229" s="341">
        <v>201</v>
      </c>
      <c r="B229" s="342" t="s">
        <v>19048</v>
      </c>
      <c r="C229" s="343" t="s">
        <v>30584</v>
      </c>
      <c r="D229" s="342" t="s">
        <v>29837</v>
      </c>
      <c r="E229" s="326">
        <v>5</v>
      </c>
      <c r="F229" s="333" t="s">
        <v>29928</v>
      </c>
      <c r="G229" s="320" t="s">
        <v>32087</v>
      </c>
      <c r="H229" s="320" t="s">
        <v>32088</v>
      </c>
      <c r="I229" s="320" t="s">
        <v>32089</v>
      </c>
      <c r="J229" s="320"/>
      <c r="K229" s="320" t="s">
        <v>32090</v>
      </c>
      <c r="L229" s="320" t="s">
        <v>32091</v>
      </c>
      <c r="M229" s="320" t="s">
        <v>30590</v>
      </c>
      <c r="N229" s="320" t="s">
        <v>32092</v>
      </c>
      <c r="O229" s="320" t="s">
        <v>30592</v>
      </c>
      <c r="P229" s="320"/>
      <c r="Q229" s="320" t="s">
        <v>32093</v>
      </c>
      <c r="R229" s="320" t="s">
        <v>32094</v>
      </c>
      <c r="S229" s="320" t="s">
        <v>30595</v>
      </c>
      <c r="T229" s="320" t="s">
        <v>32095</v>
      </c>
      <c r="U229" s="344" t="s">
        <v>30597</v>
      </c>
    </row>
    <row r="230" spans="1:21" ht="72" customHeight="1" x14ac:dyDescent="0.25">
      <c r="A230" s="341">
        <v>202</v>
      </c>
      <c r="B230" s="342" t="s">
        <v>19048</v>
      </c>
      <c r="C230" s="343" t="s">
        <v>30598</v>
      </c>
      <c r="D230" s="342" t="s">
        <v>30599</v>
      </c>
      <c r="E230" s="326">
        <v>5</v>
      </c>
      <c r="F230" s="333" t="s">
        <v>29928</v>
      </c>
      <c r="G230" s="320" t="s">
        <v>32096</v>
      </c>
      <c r="H230" s="320" t="s">
        <v>32097</v>
      </c>
      <c r="I230" s="320" t="s">
        <v>32098</v>
      </c>
      <c r="J230" s="320"/>
      <c r="K230" s="320" t="s">
        <v>32099</v>
      </c>
      <c r="L230" s="320" t="s">
        <v>32100</v>
      </c>
      <c r="M230" s="320" t="s">
        <v>30605</v>
      </c>
      <c r="N230" s="320" t="s">
        <v>30606</v>
      </c>
      <c r="O230" s="320" t="s">
        <v>30607</v>
      </c>
      <c r="P230" s="320"/>
      <c r="Q230" s="320" t="s">
        <v>32101</v>
      </c>
      <c r="R230" s="320" t="s">
        <v>32102</v>
      </c>
      <c r="S230" s="320" t="s">
        <v>30610</v>
      </c>
      <c r="T230" s="320" t="s">
        <v>30611</v>
      </c>
      <c r="U230" s="344" t="s">
        <v>30612</v>
      </c>
    </row>
    <row r="231" spans="1:21" ht="72" customHeight="1" x14ac:dyDescent="0.25">
      <c r="A231" s="341">
        <v>203</v>
      </c>
      <c r="B231" s="342" t="s">
        <v>19048</v>
      </c>
      <c r="C231" s="343" t="s">
        <v>30613</v>
      </c>
      <c r="D231" s="342" t="s">
        <v>30614</v>
      </c>
      <c r="E231" s="326">
        <v>5</v>
      </c>
      <c r="F231" s="333" t="s">
        <v>29928</v>
      </c>
      <c r="G231" s="320" t="s">
        <v>32103</v>
      </c>
      <c r="H231" s="320" t="s">
        <v>32104</v>
      </c>
      <c r="I231" s="320" t="s">
        <v>32105</v>
      </c>
      <c r="J231" s="320"/>
      <c r="K231" s="320" t="s">
        <v>32106</v>
      </c>
      <c r="L231" s="320" t="s">
        <v>32107</v>
      </c>
      <c r="M231" s="320" t="s">
        <v>30620</v>
      </c>
      <c r="N231" s="320" t="s">
        <v>32108</v>
      </c>
      <c r="O231" s="320" t="s">
        <v>30622</v>
      </c>
      <c r="P231" s="320"/>
      <c r="Q231" s="320" t="s">
        <v>32109</v>
      </c>
      <c r="R231" s="320" t="s">
        <v>32110</v>
      </c>
      <c r="S231" s="320" t="s">
        <v>30625</v>
      </c>
      <c r="T231" s="320" t="s">
        <v>30626</v>
      </c>
      <c r="U231" s="344" t="s">
        <v>30627</v>
      </c>
    </row>
    <row r="232" spans="1:21" ht="72" customHeight="1" x14ac:dyDescent="0.25">
      <c r="A232" s="341">
        <v>204</v>
      </c>
      <c r="B232" s="342" t="s">
        <v>19048</v>
      </c>
      <c r="C232" s="343" t="s">
        <v>30477</v>
      </c>
      <c r="D232" s="342" t="s">
        <v>30628</v>
      </c>
      <c r="E232" s="326">
        <v>4</v>
      </c>
      <c r="F232" s="327" t="s">
        <v>29839</v>
      </c>
      <c r="G232" s="320" t="s">
        <v>32111</v>
      </c>
      <c r="H232" s="320" t="s">
        <v>32112</v>
      </c>
      <c r="I232" s="320" t="s">
        <v>32113</v>
      </c>
      <c r="J232" s="320"/>
      <c r="K232" s="320" t="s">
        <v>32114</v>
      </c>
      <c r="L232" s="320" t="s">
        <v>32115</v>
      </c>
      <c r="M232" s="320" t="s">
        <v>30634</v>
      </c>
      <c r="N232" s="320" t="s">
        <v>32116</v>
      </c>
      <c r="O232" s="320" t="s">
        <v>30636</v>
      </c>
      <c r="P232" s="320"/>
      <c r="Q232" s="320" t="s">
        <v>32117</v>
      </c>
      <c r="R232" s="320" t="s">
        <v>32118</v>
      </c>
      <c r="S232" s="320" t="s">
        <v>30639</v>
      </c>
      <c r="T232" s="320" t="s">
        <v>30640</v>
      </c>
      <c r="U232" s="344" t="s">
        <v>30641</v>
      </c>
    </row>
    <row r="233" spans="1:21" ht="72" customHeight="1" x14ac:dyDescent="0.25">
      <c r="A233" s="341">
        <v>205</v>
      </c>
      <c r="B233" s="342" t="s">
        <v>19048</v>
      </c>
      <c r="C233" s="343" t="s">
        <v>30642</v>
      </c>
      <c r="D233" s="342" t="s">
        <v>30643</v>
      </c>
      <c r="E233" s="326">
        <v>5</v>
      </c>
      <c r="F233" s="333" t="s">
        <v>29928</v>
      </c>
      <c r="G233" s="320" t="s">
        <v>32119</v>
      </c>
      <c r="H233" s="320" t="s">
        <v>32120</v>
      </c>
      <c r="I233" s="320" t="s">
        <v>32121</v>
      </c>
      <c r="J233" s="320"/>
      <c r="K233" s="320" t="s">
        <v>32122</v>
      </c>
      <c r="L233" s="320" t="s">
        <v>32123</v>
      </c>
      <c r="M233" s="320" t="s">
        <v>30649</v>
      </c>
      <c r="N233" s="320" t="s">
        <v>32124</v>
      </c>
      <c r="O233" s="320" t="s">
        <v>30651</v>
      </c>
      <c r="P233" s="320"/>
      <c r="Q233" s="320" t="s">
        <v>32125</v>
      </c>
      <c r="R233" s="320" t="s">
        <v>32126</v>
      </c>
      <c r="S233" s="320" t="s">
        <v>30654</v>
      </c>
      <c r="T233" s="320" t="s">
        <v>30655</v>
      </c>
      <c r="U233" s="344" t="s">
        <v>30656</v>
      </c>
    </row>
    <row r="234" spans="1:21" ht="72" customHeight="1" x14ac:dyDescent="0.25">
      <c r="A234" s="341">
        <v>206</v>
      </c>
      <c r="B234" s="342" t="s">
        <v>19048</v>
      </c>
      <c r="C234" s="343" t="s">
        <v>30657</v>
      </c>
      <c r="D234" s="342" t="s">
        <v>30658</v>
      </c>
      <c r="E234" s="326">
        <v>5</v>
      </c>
      <c r="F234" s="333" t="s">
        <v>29928</v>
      </c>
      <c r="G234" s="320" t="s">
        <v>32127</v>
      </c>
      <c r="H234" s="320" t="s">
        <v>32128</v>
      </c>
      <c r="I234" s="320" t="s">
        <v>32129</v>
      </c>
      <c r="J234" s="320"/>
      <c r="K234" s="320" t="s">
        <v>32130</v>
      </c>
      <c r="L234" s="320" t="s">
        <v>32131</v>
      </c>
      <c r="M234" s="320" t="s">
        <v>30664</v>
      </c>
      <c r="N234" s="320" t="s">
        <v>30665</v>
      </c>
      <c r="O234" s="320" t="s">
        <v>30666</v>
      </c>
      <c r="P234" s="320"/>
      <c r="Q234" s="320" t="s">
        <v>32132</v>
      </c>
      <c r="R234" s="320" t="s">
        <v>32133</v>
      </c>
      <c r="S234" s="320" t="s">
        <v>30669</v>
      </c>
      <c r="T234" s="320" t="s">
        <v>30670</v>
      </c>
      <c r="U234" s="344" t="s">
        <v>30671</v>
      </c>
    </row>
    <row r="235" spans="1:21" ht="72" customHeight="1" x14ac:dyDescent="0.25">
      <c r="A235" s="341">
        <v>207</v>
      </c>
      <c r="B235" s="342" t="s">
        <v>19048</v>
      </c>
      <c r="C235" s="343" t="s">
        <v>30672</v>
      </c>
      <c r="D235" s="342" t="s">
        <v>30673</v>
      </c>
      <c r="E235" s="326">
        <v>5</v>
      </c>
      <c r="F235" s="333" t="s">
        <v>29928</v>
      </c>
      <c r="G235" s="320" t="s">
        <v>32134</v>
      </c>
      <c r="H235" s="320" t="s">
        <v>32135</v>
      </c>
      <c r="I235" s="320" t="s">
        <v>32136</v>
      </c>
      <c r="J235" s="320"/>
      <c r="K235" s="320" t="s">
        <v>32137</v>
      </c>
      <c r="L235" s="320" t="s">
        <v>30678</v>
      </c>
      <c r="M235" s="320" t="s">
        <v>30679</v>
      </c>
      <c r="N235" s="320" t="s">
        <v>30680</v>
      </c>
      <c r="O235" s="320" t="s">
        <v>30681</v>
      </c>
      <c r="P235" s="320"/>
      <c r="Q235" s="320" t="s">
        <v>32138</v>
      </c>
      <c r="R235" s="320" t="s">
        <v>32139</v>
      </c>
      <c r="S235" s="320" t="s">
        <v>30684</v>
      </c>
      <c r="T235" s="320" t="s">
        <v>30685</v>
      </c>
      <c r="U235" s="344" t="s">
        <v>30686</v>
      </c>
    </row>
    <row r="236" spans="1:21" ht="72" customHeight="1" x14ac:dyDescent="0.25">
      <c r="A236" s="341">
        <v>208</v>
      </c>
      <c r="B236" s="342" t="s">
        <v>19048</v>
      </c>
      <c r="C236" s="343" t="s">
        <v>30687</v>
      </c>
      <c r="D236" s="342" t="s">
        <v>30688</v>
      </c>
      <c r="E236" s="326">
        <v>4</v>
      </c>
      <c r="F236" s="327" t="s">
        <v>29839</v>
      </c>
      <c r="G236" s="320" t="s">
        <v>32140</v>
      </c>
      <c r="H236" s="320" t="s">
        <v>32141</v>
      </c>
      <c r="I236" s="320" t="s">
        <v>32142</v>
      </c>
      <c r="J236" s="320"/>
      <c r="K236" s="320" t="s">
        <v>32143</v>
      </c>
      <c r="L236" s="320" t="s">
        <v>30693</v>
      </c>
      <c r="M236" s="320" t="s">
        <v>30694</v>
      </c>
      <c r="N236" s="320" t="s">
        <v>30695</v>
      </c>
      <c r="O236" s="320" t="s">
        <v>30696</v>
      </c>
      <c r="P236" s="320"/>
      <c r="Q236" s="320" t="s">
        <v>32144</v>
      </c>
      <c r="R236" s="320" t="s">
        <v>30698</v>
      </c>
      <c r="S236" s="320" t="s">
        <v>30699</v>
      </c>
      <c r="T236" s="320" t="s">
        <v>30700</v>
      </c>
      <c r="U236" s="344" t="s">
        <v>30701</v>
      </c>
    </row>
    <row r="237" spans="1:21" ht="27.95" customHeight="1" x14ac:dyDescent="0.25">
      <c r="A237" s="337" t="s">
        <v>29816</v>
      </c>
      <c r="B237" s="338" t="s">
        <v>0</v>
      </c>
      <c r="C237" s="338" t="s">
        <v>30583</v>
      </c>
      <c r="D237" s="338" t="s">
        <v>2</v>
      </c>
      <c r="E237" s="338" t="s">
        <v>29819</v>
      </c>
      <c r="F237" s="338" t="s">
        <v>29820</v>
      </c>
      <c r="G237" s="338" t="s">
        <v>29821</v>
      </c>
      <c r="H237" s="338" t="s">
        <v>29822</v>
      </c>
      <c r="I237" s="338" t="s">
        <v>29823</v>
      </c>
      <c r="J237" s="320"/>
      <c r="K237" s="339" t="s">
        <v>6</v>
      </c>
      <c r="L237" s="339" t="s">
        <v>29824</v>
      </c>
      <c r="M237" s="339" t="s">
        <v>29825</v>
      </c>
      <c r="N237" s="339" t="s">
        <v>29826</v>
      </c>
      <c r="O237" s="339" t="s">
        <v>29827</v>
      </c>
      <c r="P237" s="320"/>
      <c r="Q237" s="340" t="s">
        <v>8</v>
      </c>
      <c r="R237" s="340" t="s">
        <v>29829</v>
      </c>
      <c r="S237" s="340" t="s">
        <v>29830</v>
      </c>
      <c r="T237" s="340" t="s">
        <v>29831</v>
      </c>
      <c r="U237" s="340" t="s">
        <v>29832</v>
      </c>
    </row>
    <row r="238" spans="1:21" ht="72" customHeight="1" x14ac:dyDescent="0.25">
      <c r="A238" s="341">
        <v>209</v>
      </c>
      <c r="B238" s="342" t="s">
        <v>19354</v>
      </c>
      <c r="C238" s="343" t="s">
        <v>30584</v>
      </c>
      <c r="D238" s="342" t="s">
        <v>29837</v>
      </c>
      <c r="E238" s="326">
        <v>5</v>
      </c>
      <c r="F238" s="333" t="s">
        <v>29928</v>
      </c>
      <c r="G238" s="320" t="s">
        <v>32145</v>
      </c>
      <c r="H238" s="320" t="s">
        <v>32146</v>
      </c>
      <c r="I238" s="320" t="s">
        <v>32147</v>
      </c>
      <c r="J238" s="320"/>
      <c r="K238" s="320" t="s">
        <v>32148</v>
      </c>
      <c r="L238" s="320" t="s">
        <v>32149</v>
      </c>
      <c r="M238" s="320" t="s">
        <v>30590</v>
      </c>
      <c r="N238" s="320" t="s">
        <v>32150</v>
      </c>
      <c r="O238" s="320" t="s">
        <v>30592</v>
      </c>
      <c r="P238" s="320"/>
      <c r="Q238" s="320" t="s">
        <v>32151</v>
      </c>
      <c r="R238" s="320" t="s">
        <v>32152</v>
      </c>
      <c r="S238" s="320" t="s">
        <v>30595</v>
      </c>
      <c r="T238" s="320" t="s">
        <v>32153</v>
      </c>
      <c r="U238" s="344" t="s">
        <v>30597</v>
      </c>
    </row>
    <row r="239" spans="1:21" ht="72" customHeight="1" x14ac:dyDescent="0.25">
      <c r="A239" s="341">
        <v>210</v>
      </c>
      <c r="B239" s="342" t="s">
        <v>19354</v>
      </c>
      <c r="C239" s="343" t="s">
        <v>30598</v>
      </c>
      <c r="D239" s="342" t="s">
        <v>30599</v>
      </c>
      <c r="E239" s="326">
        <v>5</v>
      </c>
      <c r="F239" s="333" t="s">
        <v>29928</v>
      </c>
      <c r="G239" s="320" t="s">
        <v>32154</v>
      </c>
      <c r="H239" s="320" t="s">
        <v>32155</v>
      </c>
      <c r="I239" s="320" t="s">
        <v>32156</v>
      </c>
      <c r="J239" s="320"/>
      <c r="K239" s="320" t="s">
        <v>32157</v>
      </c>
      <c r="L239" s="320" t="s">
        <v>32158</v>
      </c>
      <c r="M239" s="320" t="s">
        <v>30605</v>
      </c>
      <c r="N239" s="320" t="s">
        <v>30606</v>
      </c>
      <c r="O239" s="320" t="s">
        <v>30607</v>
      </c>
      <c r="P239" s="320"/>
      <c r="Q239" s="320" t="s">
        <v>32159</v>
      </c>
      <c r="R239" s="320" t="s">
        <v>32160</v>
      </c>
      <c r="S239" s="320" t="s">
        <v>30610</v>
      </c>
      <c r="T239" s="320" t="s">
        <v>30611</v>
      </c>
      <c r="U239" s="344" t="s">
        <v>30612</v>
      </c>
    </row>
    <row r="240" spans="1:21" ht="72" customHeight="1" x14ac:dyDescent="0.25">
      <c r="A240" s="341">
        <v>211</v>
      </c>
      <c r="B240" s="342" t="s">
        <v>19354</v>
      </c>
      <c r="C240" s="343" t="s">
        <v>30613</v>
      </c>
      <c r="D240" s="342" t="s">
        <v>30614</v>
      </c>
      <c r="E240" s="326">
        <v>5</v>
      </c>
      <c r="F240" s="333" t="s">
        <v>29928</v>
      </c>
      <c r="G240" s="320" t="s">
        <v>32161</v>
      </c>
      <c r="H240" s="320" t="s">
        <v>32162</v>
      </c>
      <c r="I240" s="320" t="s">
        <v>32163</v>
      </c>
      <c r="J240" s="320"/>
      <c r="K240" s="320" t="s">
        <v>32164</v>
      </c>
      <c r="L240" s="320" t="s">
        <v>32165</v>
      </c>
      <c r="M240" s="320" t="s">
        <v>30620</v>
      </c>
      <c r="N240" s="320" t="s">
        <v>32166</v>
      </c>
      <c r="O240" s="320" t="s">
        <v>30622</v>
      </c>
      <c r="P240" s="320"/>
      <c r="Q240" s="320" t="s">
        <v>32167</v>
      </c>
      <c r="R240" s="320" t="s">
        <v>32168</v>
      </c>
      <c r="S240" s="320" t="s">
        <v>30625</v>
      </c>
      <c r="T240" s="320" t="s">
        <v>30626</v>
      </c>
      <c r="U240" s="344" t="s">
        <v>30627</v>
      </c>
    </row>
    <row r="241" spans="1:21" ht="72" customHeight="1" x14ac:dyDescent="0.25">
      <c r="A241" s="341">
        <v>212</v>
      </c>
      <c r="B241" s="342" t="s">
        <v>19354</v>
      </c>
      <c r="C241" s="343" t="s">
        <v>30477</v>
      </c>
      <c r="D241" s="342" t="s">
        <v>30628</v>
      </c>
      <c r="E241" s="326">
        <v>4</v>
      </c>
      <c r="F241" s="327" t="s">
        <v>29839</v>
      </c>
      <c r="G241" s="320" t="s">
        <v>32169</v>
      </c>
      <c r="H241" s="320" t="s">
        <v>32170</v>
      </c>
      <c r="I241" s="320" t="s">
        <v>32171</v>
      </c>
      <c r="J241" s="320"/>
      <c r="K241" s="320" t="s">
        <v>32172</v>
      </c>
      <c r="L241" s="320" t="s">
        <v>32173</v>
      </c>
      <c r="M241" s="320" t="s">
        <v>30634</v>
      </c>
      <c r="N241" s="320" t="s">
        <v>32174</v>
      </c>
      <c r="O241" s="320" t="s">
        <v>30636</v>
      </c>
      <c r="P241" s="320"/>
      <c r="Q241" s="320" t="s">
        <v>32175</v>
      </c>
      <c r="R241" s="320" t="s">
        <v>32176</v>
      </c>
      <c r="S241" s="320" t="s">
        <v>30639</v>
      </c>
      <c r="T241" s="320" t="s">
        <v>30640</v>
      </c>
      <c r="U241" s="344" t="s">
        <v>30641</v>
      </c>
    </row>
    <row r="242" spans="1:21" ht="72" customHeight="1" x14ac:dyDescent="0.25">
      <c r="A242" s="341">
        <v>213</v>
      </c>
      <c r="B242" s="342" t="s">
        <v>19354</v>
      </c>
      <c r="C242" s="343" t="s">
        <v>30642</v>
      </c>
      <c r="D242" s="342" t="s">
        <v>30643</v>
      </c>
      <c r="E242" s="326">
        <v>5</v>
      </c>
      <c r="F242" s="333" t="s">
        <v>29928</v>
      </c>
      <c r="G242" s="320" t="s">
        <v>32177</v>
      </c>
      <c r="H242" s="320" t="s">
        <v>32178</v>
      </c>
      <c r="I242" s="320" t="s">
        <v>32179</v>
      </c>
      <c r="J242" s="320"/>
      <c r="K242" s="320" t="s">
        <v>32180</v>
      </c>
      <c r="L242" s="320" t="s">
        <v>32181</v>
      </c>
      <c r="M242" s="320" t="s">
        <v>30649</v>
      </c>
      <c r="N242" s="320" t="s">
        <v>32182</v>
      </c>
      <c r="O242" s="320" t="s">
        <v>30651</v>
      </c>
      <c r="P242" s="320"/>
      <c r="Q242" s="320" t="s">
        <v>32183</v>
      </c>
      <c r="R242" s="320" t="s">
        <v>32184</v>
      </c>
      <c r="S242" s="320" t="s">
        <v>30654</v>
      </c>
      <c r="T242" s="320" t="s">
        <v>30655</v>
      </c>
      <c r="U242" s="344" t="s">
        <v>30656</v>
      </c>
    </row>
    <row r="243" spans="1:21" ht="72" customHeight="1" x14ac:dyDescent="0.25">
      <c r="A243" s="341">
        <v>214</v>
      </c>
      <c r="B243" s="342" t="s">
        <v>19354</v>
      </c>
      <c r="C243" s="343" t="s">
        <v>30657</v>
      </c>
      <c r="D243" s="342" t="s">
        <v>30658</v>
      </c>
      <c r="E243" s="326">
        <v>5</v>
      </c>
      <c r="F243" s="333" t="s">
        <v>29928</v>
      </c>
      <c r="G243" s="320" t="s">
        <v>32185</v>
      </c>
      <c r="H243" s="320" t="s">
        <v>32186</v>
      </c>
      <c r="I243" s="320" t="s">
        <v>32187</v>
      </c>
      <c r="J243" s="320"/>
      <c r="K243" s="320" t="s">
        <v>32188</v>
      </c>
      <c r="L243" s="320" t="s">
        <v>32189</v>
      </c>
      <c r="M243" s="320" t="s">
        <v>30664</v>
      </c>
      <c r="N243" s="320" t="s">
        <v>30665</v>
      </c>
      <c r="O243" s="320" t="s">
        <v>30666</v>
      </c>
      <c r="P243" s="320"/>
      <c r="Q243" s="320" t="s">
        <v>32190</v>
      </c>
      <c r="R243" s="320" t="s">
        <v>32191</v>
      </c>
      <c r="S243" s="320" t="s">
        <v>30669</v>
      </c>
      <c r="T243" s="320" t="s">
        <v>30670</v>
      </c>
      <c r="U243" s="344" t="s">
        <v>30671</v>
      </c>
    </row>
    <row r="244" spans="1:21" ht="72" customHeight="1" x14ac:dyDescent="0.25">
      <c r="A244" s="341">
        <v>215</v>
      </c>
      <c r="B244" s="342" t="s">
        <v>19354</v>
      </c>
      <c r="C244" s="343" t="s">
        <v>30672</v>
      </c>
      <c r="D244" s="342" t="s">
        <v>30673</v>
      </c>
      <c r="E244" s="326">
        <v>5</v>
      </c>
      <c r="F244" s="333" t="s">
        <v>29928</v>
      </c>
      <c r="G244" s="320" t="s">
        <v>32192</v>
      </c>
      <c r="H244" s="320" t="s">
        <v>32193</v>
      </c>
      <c r="I244" s="320" t="s">
        <v>32194</v>
      </c>
      <c r="J244" s="320"/>
      <c r="K244" s="320" t="s">
        <v>32195</v>
      </c>
      <c r="L244" s="320" t="s">
        <v>30678</v>
      </c>
      <c r="M244" s="320" t="s">
        <v>30679</v>
      </c>
      <c r="N244" s="320" t="s">
        <v>30680</v>
      </c>
      <c r="O244" s="320" t="s">
        <v>30681</v>
      </c>
      <c r="P244" s="320"/>
      <c r="Q244" s="320" t="s">
        <v>32196</v>
      </c>
      <c r="R244" s="320" t="s">
        <v>32197</v>
      </c>
      <c r="S244" s="320" t="s">
        <v>30684</v>
      </c>
      <c r="T244" s="320" t="s">
        <v>30685</v>
      </c>
      <c r="U244" s="344" t="s">
        <v>30686</v>
      </c>
    </row>
    <row r="245" spans="1:21" ht="72" customHeight="1" x14ac:dyDescent="0.25">
      <c r="A245" s="341">
        <v>216</v>
      </c>
      <c r="B245" s="342" t="s">
        <v>19354</v>
      </c>
      <c r="C245" s="343" t="s">
        <v>30687</v>
      </c>
      <c r="D245" s="342" t="s">
        <v>30688</v>
      </c>
      <c r="E245" s="326">
        <v>4</v>
      </c>
      <c r="F245" s="327" t="s">
        <v>29839</v>
      </c>
      <c r="G245" s="320" t="s">
        <v>32198</v>
      </c>
      <c r="H245" s="320" t="s">
        <v>32199</v>
      </c>
      <c r="I245" s="320" t="s">
        <v>32200</v>
      </c>
      <c r="J245" s="320"/>
      <c r="K245" s="320" t="s">
        <v>32201</v>
      </c>
      <c r="L245" s="320" t="s">
        <v>30693</v>
      </c>
      <c r="M245" s="320" t="s">
        <v>30694</v>
      </c>
      <c r="N245" s="320" t="s">
        <v>30695</v>
      </c>
      <c r="O245" s="320" t="s">
        <v>30696</v>
      </c>
      <c r="P245" s="320"/>
      <c r="Q245" s="320" t="s">
        <v>32202</v>
      </c>
      <c r="R245" s="320" t="s">
        <v>30698</v>
      </c>
      <c r="S245" s="320" t="s">
        <v>30699</v>
      </c>
      <c r="T245" s="320" t="s">
        <v>30700</v>
      </c>
      <c r="U245" s="344" t="s">
        <v>30701</v>
      </c>
    </row>
    <row r="246" spans="1:21" ht="27.95" customHeight="1" x14ac:dyDescent="0.25">
      <c r="A246" s="337" t="s">
        <v>29816</v>
      </c>
      <c r="B246" s="338" t="s">
        <v>0</v>
      </c>
      <c r="C246" s="338" t="s">
        <v>30583</v>
      </c>
      <c r="D246" s="338" t="s">
        <v>2</v>
      </c>
      <c r="E246" s="338" t="s">
        <v>29819</v>
      </c>
      <c r="F246" s="338" t="s">
        <v>29820</v>
      </c>
      <c r="G246" s="338" t="s">
        <v>29821</v>
      </c>
      <c r="H246" s="338" t="s">
        <v>29822</v>
      </c>
      <c r="I246" s="338" t="s">
        <v>29823</v>
      </c>
      <c r="J246" s="320"/>
      <c r="K246" s="339" t="s">
        <v>6</v>
      </c>
      <c r="L246" s="339" t="s">
        <v>29824</v>
      </c>
      <c r="M246" s="339" t="s">
        <v>29825</v>
      </c>
      <c r="N246" s="339" t="s">
        <v>29826</v>
      </c>
      <c r="O246" s="339" t="s">
        <v>29827</v>
      </c>
      <c r="P246" s="320"/>
      <c r="Q246" s="340" t="s">
        <v>8</v>
      </c>
      <c r="R246" s="340" t="s">
        <v>29829</v>
      </c>
      <c r="S246" s="340" t="s">
        <v>29830</v>
      </c>
      <c r="T246" s="340" t="s">
        <v>29831</v>
      </c>
      <c r="U246" s="340" t="s">
        <v>29832</v>
      </c>
    </row>
    <row r="247" spans="1:21" ht="72" customHeight="1" x14ac:dyDescent="0.25">
      <c r="A247" s="341">
        <v>217</v>
      </c>
      <c r="B247" s="342" t="s">
        <v>19504</v>
      </c>
      <c r="C247" s="343" t="s">
        <v>30584</v>
      </c>
      <c r="D247" s="342" t="s">
        <v>29837</v>
      </c>
      <c r="E247" s="326">
        <v>5</v>
      </c>
      <c r="F247" s="333" t="s">
        <v>29928</v>
      </c>
      <c r="G247" s="320" t="s">
        <v>32203</v>
      </c>
      <c r="H247" s="320" t="s">
        <v>32204</v>
      </c>
      <c r="I247" s="320" t="s">
        <v>32205</v>
      </c>
      <c r="J247" s="320"/>
      <c r="K247" s="320" t="s">
        <v>32206</v>
      </c>
      <c r="L247" s="320" t="s">
        <v>32207</v>
      </c>
      <c r="M247" s="320" t="s">
        <v>30590</v>
      </c>
      <c r="N247" s="320" t="s">
        <v>32208</v>
      </c>
      <c r="O247" s="320" t="s">
        <v>30592</v>
      </c>
      <c r="P247" s="320"/>
      <c r="Q247" s="320" t="s">
        <v>32209</v>
      </c>
      <c r="R247" s="320" t="s">
        <v>32210</v>
      </c>
      <c r="S247" s="320" t="s">
        <v>30595</v>
      </c>
      <c r="T247" s="320" t="s">
        <v>32211</v>
      </c>
      <c r="U247" s="344" t="s">
        <v>30597</v>
      </c>
    </row>
    <row r="248" spans="1:21" ht="72" customHeight="1" x14ac:dyDescent="0.25">
      <c r="A248" s="341">
        <v>218</v>
      </c>
      <c r="B248" s="342" t="s">
        <v>19504</v>
      </c>
      <c r="C248" s="343" t="s">
        <v>30598</v>
      </c>
      <c r="D248" s="342" t="s">
        <v>30599</v>
      </c>
      <c r="E248" s="326">
        <v>5</v>
      </c>
      <c r="F248" s="333" t="s">
        <v>29928</v>
      </c>
      <c r="G248" s="320" t="s">
        <v>32212</v>
      </c>
      <c r="H248" s="320" t="s">
        <v>32213</v>
      </c>
      <c r="I248" s="320" t="s">
        <v>32214</v>
      </c>
      <c r="J248" s="320"/>
      <c r="K248" s="320" t="s">
        <v>32215</v>
      </c>
      <c r="L248" s="320" t="s">
        <v>32216</v>
      </c>
      <c r="M248" s="320" t="s">
        <v>30605</v>
      </c>
      <c r="N248" s="320" t="s">
        <v>30606</v>
      </c>
      <c r="O248" s="320" t="s">
        <v>30607</v>
      </c>
      <c r="P248" s="320"/>
      <c r="Q248" s="320" t="s">
        <v>32217</v>
      </c>
      <c r="R248" s="320" t="s">
        <v>32218</v>
      </c>
      <c r="S248" s="320" t="s">
        <v>30610</v>
      </c>
      <c r="T248" s="320" t="s">
        <v>30611</v>
      </c>
      <c r="U248" s="344" t="s">
        <v>30612</v>
      </c>
    </row>
    <row r="249" spans="1:21" ht="72" customHeight="1" x14ac:dyDescent="0.25">
      <c r="A249" s="341">
        <v>219</v>
      </c>
      <c r="B249" s="342" t="s">
        <v>19504</v>
      </c>
      <c r="C249" s="343" t="s">
        <v>30613</v>
      </c>
      <c r="D249" s="342" t="s">
        <v>30614</v>
      </c>
      <c r="E249" s="326">
        <v>5</v>
      </c>
      <c r="F249" s="333" t="s">
        <v>29928</v>
      </c>
      <c r="G249" s="320" t="s">
        <v>32219</v>
      </c>
      <c r="H249" s="320" t="s">
        <v>32220</v>
      </c>
      <c r="I249" s="320" t="s">
        <v>32221</v>
      </c>
      <c r="J249" s="320"/>
      <c r="K249" s="320" t="s">
        <v>32222</v>
      </c>
      <c r="L249" s="320" t="s">
        <v>32223</v>
      </c>
      <c r="M249" s="320" t="s">
        <v>30620</v>
      </c>
      <c r="N249" s="320" t="s">
        <v>32224</v>
      </c>
      <c r="O249" s="320" t="s">
        <v>30622</v>
      </c>
      <c r="P249" s="320"/>
      <c r="Q249" s="320" t="s">
        <v>32225</v>
      </c>
      <c r="R249" s="320" t="s">
        <v>32226</v>
      </c>
      <c r="S249" s="320" t="s">
        <v>30625</v>
      </c>
      <c r="T249" s="320" t="s">
        <v>30626</v>
      </c>
      <c r="U249" s="344" t="s">
        <v>30627</v>
      </c>
    </row>
    <row r="250" spans="1:21" ht="72" customHeight="1" x14ac:dyDescent="0.25">
      <c r="A250" s="341">
        <v>220</v>
      </c>
      <c r="B250" s="342" t="s">
        <v>19504</v>
      </c>
      <c r="C250" s="343" t="s">
        <v>30477</v>
      </c>
      <c r="D250" s="342" t="s">
        <v>30628</v>
      </c>
      <c r="E250" s="326">
        <v>4</v>
      </c>
      <c r="F250" s="327" t="s">
        <v>29839</v>
      </c>
      <c r="G250" s="320" t="s">
        <v>32227</v>
      </c>
      <c r="H250" s="320" t="s">
        <v>32228</v>
      </c>
      <c r="I250" s="320" t="s">
        <v>32229</v>
      </c>
      <c r="J250" s="320"/>
      <c r="K250" s="320" t="s">
        <v>32230</v>
      </c>
      <c r="L250" s="320" t="s">
        <v>32231</v>
      </c>
      <c r="M250" s="320" t="s">
        <v>30634</v>
      </c>
      <c r="N250" s="320" t="s">
        <v>32232</v>
      </c>
      <c r="O250" s="320" t="s">
        <v>30636</v>
      </c>
      <c r="P250" s="320"/>
      <c r="Q250" s="320" t="s">
        <v>32233</v>
      </c>
      <c r="R250" s="320" t="s">
        <v>32234</v>
      </c>
      <c r="S250" s="320" t="s">
        <v>30639</v>
      </c>
      <c r="T250" s="320" t="s">
        <v>30640</v>
      </c>
      <c r="U250" s="344" t="s">
        <v>30641</v>
      </c>
    </row>
    <row r="251" spans="1:21" ht="72" customHeight="1" x14ac:dyDescent="0.25">
      <c r="A251" s="341">
        <v>221</v>
      </c>
      <c r="B251" s="342" t="s">
        <v>19504</v>
      </c>
      <c r="C251" s="343" t="s">
        <v>30642</v>
      </c>
      <c r="D251" s="342" t="s">
        <v>30643</v>
      </c>
      <c r="E251" s="326">
        <v>5</v>
      </c>
      <c r="F251" s="333" t="s">
        <v>29928</v>
      </c>
      <c r="G251" s="320" t="s">
        <v>32235</v>
      </c>
      <c r="H251" s="320" t="s">
        <v>32236</v>
      </c>
      <c r="I251" s="320" t="s">
        <v>32237</v>
      </c>
      <c r="J251" s="320"/>
      <c r="K251" s="320" t="s">
        <v>32238</v>
      </c>
      <c r="L251" s="320" t="s">
        <v>32239</v>
      </c>
      <c r="M251" s="320" t="s">
        <v>30649</v>
      </c>
      <c r="N251" s="320" t="s">
        <v>32240</v>
      </c>
      <c r="O251" s="320" t="s">
        <v>30651</v>
      </c>
      <c r="P251" s="320"/>
      <c r="Q251" s="320" t="s">
        <v>32241</v>
      </c>
      <c r="R251" s="320" t="s">
        <v>32242</v>
      </c>
      <c r="S251" s="320" t="s">
        <v>30654</v>
      </c>
      <c r="T251" s="320" t="s">
        <v>30655</v>
      </c>
      <c r="U251" s="344" t="s">
        <v>30656</v>
      </c>
    </row>
    <row r="252" spans="1:21" ht="72" customHeight="1" x14ac:dyDescent="0.25">
      <c r="A252" s="341">
        <v>222</v>
      </c>
      <c r="B252" s="342" t="s">
        <v>19504</v>
      </c>
      <c r="C252" s="343" t="s">
        <v>30657</v>
      </c>
      <c r="D252" s="342" t="s">
        <v>30658</v>
      </c>
      <c r="E252" s="326">
        <v>5</v>
      </c>
      <c r="F252" s="333" t="s">
        <v>29928</v>
      </c>
      <c r="G252" s="320" t="s">
        <v>32243</v>
      </c>
      <c r="H252" s="320" t="s">
        <v>32244</v>
      </c>
      <c r="I252" s="320" t="s">
        <v>32245</v>
      </c>
      <c r="J252" s="320"/>
      <c r="K252" s="320" t="s">
        <v>32246</v>
      </c>
      <c r="L252" s="320" t="s">
        <v>32247</v>
      </c>
      <c r="M252" s="320" t="s">
        <v>30664</v>
      </c>
      <c r="N252" s="320" t="s">
        <v>30665</v>
      </c>
      <c r="O252" s="320" t="s">
        <v>30666</v>
      </c>
      <c r="P252" s="320"/>
      <c r="Q252" s="320" t="s">
        <v>32248</v>
      </c>
      <c r="R252" s="320" t="s">
        <v>32249</v>
      </c>
      <c r="S252" s="320" t="s">
        <v>30669</v>
      </c>
      <c r="T252" s="320" t="s">
        <v>30670</v>
      </c>
      <c r="U252" s="344" t="s">
        <v>30671</v>
      </c>
    </row>
    <row r="253" spans="1:21" ht="72" customHeight="1" x14ac:dyDescent="0.25">
      <c r="A253" s="341">
        <v>223</v>
      </c>
      <c r="B253" s="342" t="s">
        <v>19504</v>
      </c>
      <c r="C253" s="343" t="s">
        <v>30672</v>
      </c>
      <c r="D253" s="342" t="s">
        <v>30673</v>
      </c>
      <c r="E253" s="326">
        <v>5</v>
      </c>
      <c r="F253" s="333" t="s">
        <v>29928</v>
      </c>
      <c r="G253" s="320" t="s">
        <v>32250</v>
      </c>
      <c r="H253" s="320" t="s">
        <v>32251</v>
      </c>
      <c r="I253" s="320" t="s">
        <v>32252</v>
      </c>
      <c r="J253" s="320"/>
      <c r="K253" s="320" t="s">
        <v>32253</v>
      </c>
      <c r="L253" s="320" t="s">
        <v>30678</v>
      </c>
      <c r="M253" s="320" t="s">
        <v>30679</v>
      </c>
      <c r="N253" s="320" t="s">
        <v>30680</v>
      </c>
      <c r="O253" s="320" t="s">
        <v>30681</v>
      </c>
      <c r="P253" s="320"/>
      <c r="Q253" s="320" t="s">
        <v>32254</v>
      </c>
      <c r="R253" s="320" t="s">
        <v>32255</v>
      </c>
      <c r="S253" s="320" t="s">
        <v>30684</v>
      </c>
      <c r="T253" s="320" t="s">
        <v>30685</v>
      </c>
      <c r="U253" s="344" t="s">
        <v>30686</v>
      </c>
    </row>
    <row r="254" spans="1:21" ht="72" customHeight="1" x14ac:dyDescent="0.25">
      <c r="A254" s="341">
        <v>224</v>
      </c>
      <c r="B254" s="342" t="s">
        <v>19504</v>
      </c>
      <c r="C254" s="343" t="s">
        <v>30687</v>
      </c>
      <c r="D254" s="342" t="s">
        <v>30688</v>
      </c>
      <c r="E254" s="326">
        <v>4</v>
      </c>
      <c r="F254" s="327" t="s">
        <v>29839</v>
      </c>
      <c r="G254" s="320" t="s">
        <v>32256</v>
      </c>
      <c r="H254" s="320" t="s">
        <v>32257</v>
      </c>
      <c r="I254" s="320" t="s">
        <v>32258</v>
      </c>
      <c r="J254" s="320"/>
      <c r="K254" s="320" t="s">
        <v>32259</v>
      </c>
      <c r="L254" s="320" t="s">
        <v>30693</v>
      </c>
      <c r="M254" s="320" t="s">
        <v>30694</v>
      </c>
      <c r="N254" s="320" t="s">
        <v>30695</v>
      </c>
      <c r="O254" s="320" t="s">
        <v>30696</v>
      </c>
      <c r="P254" s="320"/>
      <c r="Q254" s="320" t="s">
        <v>32260</v>
      </c>
      <c r="R254" s="320" t="s">
        <v>30698</v>
      </c>
      <c r="S254" s="320" t="s">
        <v>30699</v>
      </c>
      <c r="T254" s="320" t="s">
        <v>30700</v>
      </c>
      <c r="U254" s="344" t="s">
        <v>30701</v>
      </c>
    </row>
    <row r="255" spans="1:21" ht="27.95" customHeight="1" x14ac:dyDescent="0.25">
      <c r="A255" s="337" t="s">
        <v>29816</v>
      </c>
      <c r="B255" s="338" t="s">
        <v>0</v>
      </c>
      <c r="C255" s="338" t="s">
        <v>30583</v>
      </c>
      <c r="D255" s="338" t="s">
        <v>2</v>
      </c>
      <c r="E255" s="338" t="s">
        <v>29819</v>
      </c>
      <c r="F255" s="338" t="s">
        <v>29820</v>
      </c>
      <c r="G255" s="338" t="s">
        <v>29821</v>
      </c>
      <c r="H255" s="338" t="s">
        <v>29822</v>
      </c>
      <c r="I255" s="338" t="s">
        <v>29823</v>
      </c>
      <c r="J255" s="320"/>
      <c r="K255" s="339" t="s">
        <v>6</v>
      </c>
      <c r="L255" s="339" t="s">
        <v>29824</v>
      </c>
      <c r="M255" s="339" t="s">
        <v>29825</v>
      </c>
      <c r="N255" s="339" t="s">
        <v>29826</v>
      </c>
      <c r="O255" s="339" t="s">
        <v>29827</v>
      </c>
      <c r="P255" s="320"/>
      <c r="Q255" s="340" t="s">
        <v>8</v>
      </c>
      <c r="R255" s="340" t="s">
        <v>29829</v>
      </c>
      <c r="S255" s="340" t="s">
        <v>29830</v>
      </c>
      <c r="T255" s="340" t="s">
        <v>29831</v>
      </c>
      <c r="U255" s="340" t="s">
        <v>29832</v>
      </c>
    </row>
    <row r="256" spans="1:21" ht="72" customHeight="1" x14ac:dyDescent="0.25">
      <c r="A256" s="341">
        <v>225</v>
      </c>
      <c r="B256" s="342" t="s">
        <v>19614</v>
      </c>
      <c r="C256" s="343" t="s">
        <v>30584</v>
      </c>
      <c r="D256" s="342" t="s">
        <v>29837</v>
      </c>
      <c r="E256" s="326">
        <v>5</v>
      </c>
      <c r="F256" s="333" t="s">
        <v>29928</v>
      </c>
      <c r="G256" s="320" t="s">
        <v>32261</v>
      </c>
      <c r="H256" s="320" t="s">
        <v>32262</v>
      </c>
      <c r="I256" s="320" t="s">
        <v>32263</v>
      </c>
      <c r="J256" s="320"/>
      <c r="K256" s="320" t="s">
        <v>32264</v>
      </c>
      <c r="L256" s="320" t="s">
        <v>32265</v>
      </c>
      <c r="M256" s="320" t="s">
        <v>30590</v>
      </c>
      <c r="N256" s="320" t="s">
        <v>32266</v>
      </c>
      <c r="O256" s="320" t="s">
        <v>30592</v>
      </c>
      <c r="P256" s="320"/>
      <c r="Q256" s="320" t="s">
        <v>32267</v>
      </c>
      <c r="R256" s="320" t="s">
        <v>32268</v>
      </c>
      <c r="S256" s="320" t="s">
        <v>30595</v>
      </c>
      <c r="T256" s="320" t="s">
        <v>31000</v>
      </c>
      <c r="U256" s="344" t="s">
        <v>30597</v>
      </c>
    </row>
    <row r="257" spans="1:21" ht="72" customHeight="1" x14ac:dyDescent="0.25">
      <c r="A257" s="341">
        <v>226</v>
      </c>
      <c r="B257" s="342" t="s">
        <v>19614</v>
      </c>
      <c r="C257" s="343" t="s">
        <v>30598</v>
      </c>
      <c r="D257" s="342" t="s">
        <v>30599</v>
      </c>
      <c r="E257" s="326">
        <v>5</v>
      </c>
      <c r="F257" s="333" t="s">
        <v>29928</v>
      </c>
      <c r="G257" s="320" t="s">
        <v>32269</v>
      </c>
      <c r="H257" s="320" t="s">
        <v>32270</v>
      </c>
      <c r="I257" s="320" t="s">
        <v>32271</v>
      </c>
      <c r="J257" s="320"/>
      <c r="K257" s="320" t="s">
        <v>32272</v>
      </c>
      <c r="L257" s="320" t="s">
        <v>32273</v>
      </c>
      <c r="M257" s="320" t="s">
        <v>30605</v>
      </c>
      <c r="N257" s="320" t="s">
        <v>30606</v>
      </c>
      <c r="O257" s="320" t="s">
        <v>30607</v>
      </c>
      <c r="P257" s="320"/>
      <c r="Q257" s="320" t="s">
        <v>32274</v>
      </c>
      <c r="R257" s="320" t="s">
        <v>32275</v>
      </c>
      <c r="S257" s="320" t="s">
        <v>30610</v>
      </c>
      <c r="T257" s="320" t="s">
        <v>30611</v>
      </c>
      <c r="U257" s="344" t="s">
        <v>30612</v>
      </c>
    </row>
    <row r="258" spans="1:21" ht="72" customHeight="1" x14ac:dyDescent="0.25">
      <c r="A258" s="341">
        <v>227</v>
      </c>
      <c r="B258" s="342" t="s">
        <v>19614</v>
      </c>
      <c r="C258" s="343" t="s">
        <v>30613</v>
      </c>
      <c r="D258" s="342" t="s">
        <v>30614</v>
      </c>
      <c r="E258" s="326">
        <v>5</v>
      </c>
      <c r="F258" s="333" t="s">
        <v>29928</v>
      </c>
      <c r="G258" s="320" t="s">
        <v>32276</v>
      </c>
      <c r="H258" s="320" t="s">
        <v>32277</v>
      </c>
      <c r="I258" s="320" t="s">
        <v>32278</v>
      </c>
      <c r="J258" s="320"/>
      <c r="K258" s="320" t="s">
        <v>32279</v>
      </c>
      <c r="L258" s="320" t="s">
        <v>32280</v>
      </c>
      <c r="M258" s="320" t="s">
        <v>30620</v>
      </c>
      <c r="N258" s="320" t="s">
        <v>32281</v>
      </c>
      <c r="O258" s="320" t="s">
        <v>30622</v>
      </c>
      <c r="P258" s="320"/>
      <c r="Q258" s="320" t="s">
        <v>32282</v>
      </c>
      <c r="R258" s="320" t="s">
        <v>32283</v>
      </c>
      <c r="S258" s="320" t="s">
        <v>30625</v>
      </c>
      <c r="T258" s="320" t="s">
        <v>30626</v>
      </c>
      <c r="U258" s="344" t="s">
        <v>30627</v>
      </c>
    </row>
    <row r="259" spans="1:21" ht="72" customHeight="1" x14ac:dyDescent="0.25">
      <c r="A259" s="341">
        <v>228</v>
      </c>
      <c r="B259" s="342" t="s">
        <v>19614</v>
      </c>
      <c r="C259" s="343" t="s">
        <v>30477</v>
      </c>
      <c r="D259" s="342" t="s">
        <v>30628</v>
      </c>
      <c r="E259" s="326">
        <v>4</v>
      </c>
      <c r="F259" s="327" t="s">
        <v>29839</v>
      </c>
      <c r="G259" s="320" t="s">
        <v>32284</v>
      </c>
      <c r="H259" s="320" t="s">
        <v>32285</v>
      </c>
      <c r="I259" s="320" t="s">
        <v>32286</v>
      </c>
      <c r="J259" s="320"/>
      <c r="K259" s="320" t="s">
        <v>32287</v>
      </c>
      <c r="L259" s="320" t="s">
        <v>32288</v>
      </c>
      <c r="M259" s="320" t="s">
        <v>30634</v>
      </c>
      <c r="N259" s="320" t="s">
        <v>32289</v>
      </c>
      <c r="O259" s="320" t="s">
        <v>30636</v>
      </c>
      <c r="P259" s="320"/>
      <c r="Q259" s="320" t="s">
        <v>32290</v>
      </c>
      <c r="R259" s="320" t="s">
        <v>32291</v>
      </c>
      <c r="S259" s="320" t="s">
        <v>30639</v>
      </c>
      <c r="T259" s="320" t="s">
        <v>30640</v>
      </c>
      <c r="U259" s="344" t="s">
        <v>30641</v>
      </c>
    </row>
    <row r="260" spans="1:21" ht="72" customHeight="1" x14ac:dyDescent="0.25">
      <c r="A260" s="341">
        <v>229</v>
      </c>
      <c r="B260" s="342" t="s">
        <v>19614</v>
      </c>
      <c r="C260" s="343" t="s">
        <v>30642</v>
      </c>
      <c r="D260" s="342" t="s">
        <v>30643</v>
      </c>
      <c r="E260" s="326">
        <v>5</v>
      </c>
      <c r="F260" s="333" t="s">
        <v>29928</v>
      </c>
      <c r="G260" s="320" t="s">
        <v>32292</v>
      </c>
      <c r="H260" s="320" t="s">
        <v>32293</v>
      </c>
      <c r="I260" s="320" t="s">
        <v>32294</v>
      </c>
      <c r="J260" s="320"/>
      <c r="K260" s="320" t="s">
        <v>32295</v>
      </c>
      <c r="L260" s="320" t="s">
        <v>32296</v>
      </c>
      <c r="M260" s="320" t="s">
        <v>30649</v>
      </c>
      <c r="N260" s="320" t="s">
        <v>32297</v>
      </c>
      <c r="O260" s="320" t="s">
        <v>30651</v>
      </c>
      <c r="P260" s="320"/>
      <c r="Q260" s="320" t="s">
        <v>32298</v>
      </c>
      <c r="R260" s="320" t="s">
        <v>32299</v>
      </c>
      <c r="S260" s="320" t="s">
        <v>30654</v>
      </c>
      <c r="T260" s="320" t="s">
        <v>30655</v>
      </c>
      <c r="U260" s="344" t="s">
        <v>30656</v>
      </c>
    </row>
    <row r="261" spans="1:21" ht="72" customHeight="1" x14ac:dyDescent="0.25">
      <c r="A261" s="341">
        <v>230</v>
      </c>
      <c r="B261" s="342" t="s">
        <v>19614</v>
      </c>
      <c r="C261" s="343" t="s">
        <v>30657</v>
      </c>
      <c r="D261" s="342" t="s">
        <v>30658</v>
      </c>
      <c r="E261" s="326">
        <v>5</v>
      </c>
      <c r="F261" s="333" t="s">
        <v>29928</v>
      </c>
      <c r="G261" s="320" t="s">
        <v>32300</v>
      </c>
      <c r="H261" s="320" t="s">
        <v>32301</v>
      </c>
      <c r="I261" s="320" t="s">
        <v>32302</v>
      </c>
      <c r="J261" s="320"/>
      <c r="K261" s="320" t="s">
        <v>32303</v>
      </c>
      <c r="L261" s="320" t="s">
        <v>32304</v>
      </c>
      <c r="M261" s="320" t="s">
        <v>30664</v>
      </c>
      <c r="N261" s="320" t="s">
        <v>30665</v>
      </c>
      <c r="O261" s="320" t="s">
        <v>30666</v>
      </c>
      <c r="P261" s="320"/>
      <c r="Q261" s="320" t="s">
        <v>32305</v>
      </c>
      <c r="R261" s="320" t="s">
        <v>32306</v>
      </c>
      <c r="S261" s="320" t="s">
        <v>30669</v>
      </c>
      <c r="T261" s="320" t="s">
        <v>30670</v>
      </c>
      <c r="U261" s="344" t="s">
        <v>30671</v>
      </c>
    </row>
    <row r="262" spans="1:21" ht="72" customHeight="1" x14ac:dyDescent="0.25">
      <c r="A262" s="341">
        <v>231</v>
      </c>
      <c r="B262" s="342" t="s">
        <v>19614</v>
      </c>
      <c r="C262" s="343" t="s">
        <v>30672</v>
      </c>
      <c r="D262" s="342" t="s">
        <v>30673</v>
      </c>
      <c r="E262" s="326">
        <v>5</v>
      </c>
      <c r="F262" s="333" t="s">
        <v>29928</v>
      </c>
      <c r="G262" s="320" t="s">
        <v>32307</v>
      </c>
      <c r="H262" s="320" t="s">
        <v>32308</v>
      </c>
      <c r="I262" s="320" t="s">
        <v>32309</v>
      </c>
      <c r="J262" s="320"/>
      <c r="K262" s="320" t="s">
        <v>32310</v>
      </c>
      <c r="L262" s="320" t="s">
        <v>30678</v>
      </c>
      <c r="M262" s="320" t="s">
        <v>30679</v>
      </c>
      <c r="N262" s="320" t="s">
        <v>30680</v>
      </c>
      <c r="O262" s="320" t="s">
        <v>30681</v>
      </c>
      <c r="P262" s="320"/>
      <c r="Q262" s="320" t="s">
        <v>32311</v>
      </c>
      <c r="R262" s="320" t="s">
        <v>32312</v>
      </c>
      <c r="S262" s="320" t="s">
        <v>30684</v>
      </c>
      <c r="T262" s="320" t="s">
        <v>30685</v>
      </c>
      <c r="U262" s="344" t="s">
        <v>30686</v>
      </c>
    </row>
    <row r="263" spans="1:21" ht="72" customHeight="1" x14ac:dyDescent="0.25">
      <c r="A263" s="341">
        <v>232</v>
      </c>
      <c r="B263" s="342" t="s">
        <v>19614</v>
      </c>
      <c r="C263" s="343" t="s">
        <v>30687</v>
      </c>
      <c r="D263" s="342" t="s">
        <v>30688</v>
      </c>
      <c r="E263" s="326">
        <v>4</v>
      </c>
      <c r="F263" s="327" t="s">
        <v>29839</v>
      </c>
      <c r="G263" s="320" t="s">
        <v>32313</v>
      </c>
      <c r="H263" s="320" t="s">
        <v>32314</v>
      </c>
      <c r="I263" s="320" t="s">
        <v>32315</v>
      </c>
      <c r="J263" s="320"/>
      <c r="K263" s="320" t="s">
        <v>32316</v>
      </c>
      <c r="L263" s="320" t="s">
        <v>30693</v>
      </c>
      <c r="M263" s="320" t="s">
        <v>30694</v>
      </c>
      <c r="N263" s="320" t="s">
        <v>30695</v>
      </c>
      <c r="O263" s="320" t="s">
        <v>30696</v>
      </c>
      <c r="P263" s="320"/>
      <c r="Q263" s="320" t="s">
        <v>32317</v>
      </c>
      <c r="R263" s="320" t="s">
        <v>30698</v>
      </c>
      <c r="S263" s="320" t="s">
        <v>30699</v>
      </c>
      <c r="T263" s="320" t="s">
        <v>30700</v>
      </c>
      <c r="U263" s="344" t="s">
        <v>30701</v>
      </c>
    </row>
    <row r="264" spans="1:21" ht="27.95" customHeight="1" x14ac:dyDescent="0.25">
      <c r="A264" s="337" t="s">
        <v>29816</v>
      </c>
      <c r="B264" s="338" t="s">
        <v>0</v>
      </c>
      <c r="C264" s="338" t="s">
        <v>30583</v>
      </c>
      <c r="D264" s="338" t="s">
        <v>2</v>
      </c>
      <c r="E264" s="338" t="s">
        <v>29819</v>
      </c>
      <c r="F264" s="338" t="s">
        <v>29820</v>
      </c>
      <c r="G264" s="338" t="s">
        <v>29821</v>
      </c>
      <c r="H264" s="338" t="s">
        <v>29822</v>
      </c>
      <c r="I264" s="338" t="s">
        <v>29823</v>
      </c>
      <c r="J264" s="320"/>
      <c r="K264" s="339" t="s">
        <v>6</v>
      </c>
      <c r="L264" s="339" t="s">
        <v>29824</v>
      </c>
      <c r="M264" s="339" t="s">
        <v>29825</v>
      </c>
      <c r="N264" s="339" t="s">
        <v>29826</v>
      </c>
      <c r="O264" s="339" t="s">
        <v>29827</v>
      </c>
      <c r="P264" s="320"/>
      <c r="Q264" s="340" t="s">
        <v>8</v>
      </c>
      <c r="R264" s="340" t="s">
        <v>29829</v>
      </c>
      <c r="S264" s="340" t="s">
        <v>29830</v>
      </c>
      <c r="T264" s="340" t="s">
        <v>29831</v>
      </c>
      <c r="U264" s="340" t="s">
        <v>29832</v>
      </c>
    </row>
    <row r="265" spans="1:21" ht="72" customHeight="1" x14ac:dyDescent="0.25">
      <c r="A265" s="341">
        <v>233</v>
      </c>
      <c r="B265" s="342" t="s">
        <v>19719</v>
      </c>
      <c r="C265" s="343" t="s">
        <v>30584</v>
      </c>
      <c r="D265" s="342" t="s">
        <v>29837</v>
      </c>
      <c r="E265" s="326">
        <v>5</v>
      </c>
      <c r="F265" s="333" t="s">
        <v>29928</v>
      </c>
      <c r="G265" s="320" t="s">
        <v>32318</v>
      </c>
      <c r="H265" s="320" t="s">
        <v>32319</v>
      </c>
      <c r="I265" s="320" t="s">
        <v>32320</v>
      </c>
      <c r="J265" s="320"/>
      <c r="K265" s="320" t="s">
        <v>32321</v>
      </c>
      <c r="L265" s="320" t="s">
        <v>32322</v>
      </c>
      <c r="M265" s="320" t="s">
        <v>30590</v>
      </c>
      <c r="N265" s="320" t="s">
        <v>32323</v>
      </c>
      <c r="O265" s="320" t="s">
        <v>30592</v>
      </c>
      <c r="P265" s="320"/>
      <c r="Q265" s="320" t="s">
        <v>32324</v>
      </c>
      <c r="R265" s="320" t="s">
        <v>32325</v>
      </c>
      <c r="S265" s="320" t="s">
        <v>30595</v>
      </c>
      <c r="T265" s="320" t="s">
        <v>32326</v>
      </c>
      <c r="U265" s="344" t="s">
        <v>30597</v>
      </c>
    </row>
    <row r="266" spans="1:21" ht="72" customHeight="1" x14ac:dyDescent="0.25">
      <c r="A266" s="341">
        <v>234</v>
      </c>
      <c r="B266" s="342" t="s">
        <v>19719</v>
      </c>
      <c r="C266" s="343" t="s">
        <v>30598</v>
      </c>
      <c r="D266" s="342" t="s">
        <v>30599</v>
      </c>
      <c r="E266" s="326">
        <v>5</v>
      </c>
      <c r="F266" s="333" t="s">
        <v>29928</v>
      </c>
      <c r="G266" s="320" t="s">
        <v>32327</v>
      </c>
      <c r="H266" s="320" t="s">
        <v>32328</v>
      </c>
      <c r="I266" s="320" t="s">
        <v>32329</v>
      </c>
      <c r="J266" s="320"/>
      <c r="K266" s="320" t="s">
        <v>32330</v>
      </c>
      <c r="L266" s="320" t="s">
        <v>32331</v>
      </c>
      <c r="M266" s="320" t="s">
        <v>30605</v>
      </c>
      <c r="N266" s="320" t="s">
        <v>30606</v>
      </c>
      <c r="O266" s="320" t="s">
        <v>30607</v>
      </c>
      <c r="P266" s="320"/>
      <c r="Q266" s="320" t="s">
        <v>32332</v>
      </c>
      <c r="R266" s="320" t="s">
        <v>32333</v>
      </c>
      <c r="S266" s="320" t="s">
        <v>30610</v>
      </c>
      <c r="T266" s="320" t="s">
        <v>30611</v>
      </c>
      <c r="U266" s="344" t="s">
        <v>30612</v>
      </c>
    </row>
    <row r="267" spans="1:21" ht="72" customHeight="1" x14ac:dyDescent="0.25">
      <c r="A267" s="341">
        <v>235</v>
      </c>
      <c r="B267" s="342" t="s">
        <v>19719</v>
      </c>
      <c r="C267" s="343" t="s">
        <v>30613</v>
      </c>
      <c r="D267" s="342" t="s">
        <v>30614</v>
      </c>
      <c r="E267" s="326">
        <v>5</v>
      </c>
      <c r="F267" s="333" t="s">
        <v>29928</v>
      </c>
      <c r="G267" s="320" t="s">
        <v>32334</v>
      </c>
      <c r="H267" s="320" t="s">
        <v>32335</v>
      </c>
      <c r="I267" s="320" t="s">
        <v>32336</v>
      </c>
      <c r="J267" s="320"/>
      <c r="K267" s="320" t="s">
        <v>32337</v>
      </c>
      <c r="L267" s="320" t="s">
        <v>32338</v>
      </c>
      <c r="M267" s="320" t="s">
        <v>30620</v>
      </c>
      <c r="N267" s="320" t="s">
        <v>32339</v>
      </c>
      <c r="O267" s="320" t="s">
        <v>30622</v>
      </c>
      <c r="P267" s="320"/>
      <c r="Q267" s="320" t="s">
        <v>32340</v>
      </c>
      <c r="R267" s="320" t="s">
        <v>32341</v>
      </c>
      <c r="S267" s="320" t="s">
        <v>30625</v>
      </c>
      <c r="T267" s="320" t="s">
        <v>30626</v>
      </c>
      <c r="U267" s="344" t="s">
        <v>30627</v>
      </c>
    </row>
    <row r="268" spans="1:21" ht="72" customHeight="1" x14ac:dyDescent="0.25">
      <c r="A268" s="341">
        <v>236</v>
      </c>
      <c r="B268" s="342" t="s">
        <v>19719</v>
      </c>
      <c r="C268" s="343" t="s">
        <v>30477</v>
      </c>
      <c r="D268" s="342" t="s">
        <v>30628</v>
      </c>
      <c r="E268" s="326">
        <v>4</v>
      </c>
      <c r="F268" s="327" t="s">
        <v>29839</v>
      </c>
      <c r="G268" s="320" t="s">
        <v>32342</v>
      </c>
      <c r="H268" s="320" t="s">
        <v>32343</v>
      </c>
      <c r="I268" s="320" t="s">
        <v>32344</v>
      </c>
      <c r="J268" s="320"/>
      <c r="K268" s="320" t="s">
        <v>32345</v>
      </c>
      <c r="L268" s="320" t="s">
        <v>32346</v>
      </c>
      <c r="M268" s="320" t="s">
        <v>30634</v>
      </c>
      <c r="N268" s="320" t="s">
        <v>32347</v>
      </c>
      <c r="O268" s="320" t="s">
        <v>30636</v>
      </c>
      <c r="P268" s="320"/>
      <c r="Q268" s="320" t="s">
        <v>32348</v>
      </c>
      <c r="R268" s="320" t="s">
        <v>32349</v>
      </c>
      <c r="S268" s="320" t="s">
        <v>30639</v>
      </c>
      <c r="T268" s="320" t="s">
        <v>30640</v>
      </c>
      <c r="U268" s="344" t="s">
        <v>30641</v>
      </c>
    </row>
    <row r="269" spans="1:21" ht="72" customHeight="1" x14ac:dyDescent="0.25">
      <c r="A269" s="341">
        <v>237</v>
      </c>
      <c r="B269" s="342" t="s">
        <v>19719</v>
      </c>
      <c r="C269" s="343" t="s">
        <v>30642</v>
      </c>
      <c r="D269" s="342" t="s">
        <v>30643</v>
      </c>
      <c r="E269" s="326">
        <v>5</v>
      </c>
      <c r="F269" s="333" t="s">
        <v>29928</v>
      </c>
      <c r="G269" s="320" t="s">
        <v>32350</v>
      </c>
      <c r="H269" s="320" t="s">
        <v>32351</v>
      </c>
      <c r="I269" s="320" t="s">
        <v>32352</v>
      </c>
      <c r="J269" s="320"/>
      <c r="K269" s="320" t="s">
        <v>32353</v>
      </c>
      <c r="L269" s="320" t="s">
        <v>32354</v>
      </c>
      <c r="M269" s="320" t="s">
        <v>30649</v>
      </c>
      <c r="N269" s="320" t="s">
        <v>32355</v>
      </c>
      <c r="O269" s="320" t="s">
        <v>30651</v>
      </c>
      <c r="P269" s="320"/>
      <c r="Q269" s="320" t="s">
        <v>32356</v>
      </c>
      <c r="R269" s="320" t="s">
        <v>32357</v>
      </c>
      <c r="S269" s="320" t="s">
        <v>30654</v>
      </c>
      <c r="T269" s="320" t="s">
        <v>30655</v>
      </c>
      <c r="U269" s="344" t="s">
        <v>30656</v>
      </c>
    </row>
    <row r="270" spans="1:21" ht="72" customHeight="1" x14ac:dyDescent="0.25">
      <c r="A270" s="341">
        <v>238</v>
      </c>
      <c r="B270" s="342" t="s">
        <v>19719</v>
      </c>
      <c r="C270" s="343" t="s">
        <v>30657</v>
      </c>
      <c r="D270" s="342" t="s">
        <v>30658</v>
      </c>
      <c r="E270" s="326">
        <v>5</v>
      </c>
      <c r="F270" s="333" t="s">
        <v>29928</v>
      </c>
      <c r="G270" s="320" t="s">
        <v>32358</v>
      </c>
      <c r="H270" s="320" t="s">
        <v>32359</v>
      </c>
      <c r="I270" s="320" t="s">
        <v>32360</v>
      </c>
      <c r="J270" s="320"/>
      <c r="K270" s="320" t="s">
        <v>32361</v>
      </c>
      <c r="L270" s="320" t="s">
        <v>32362</v>
      </c>
      <c r="M270" s="320" t="s">
        <v>30664</v>
      </c>
      <c r="N270" s="320" t="s">
        <v>30665</v>
      </c>
      <c r="O270" s="320" t="s">
        <v>30666</v>
      </c>
      <c r="P270" s="320"/>
      <c r="Q270" s="320" t="s">
        <v>32363</v>
      </c>
      <c r="R270" s="320" t="s">
        <v>32364</v>
      </c>
      <c r="S270" s="320" t="s">
        <v>30669</v>
      </c>
      <c r="T270" s="320" t="s">
        <v>30670</v>
      </c>
      <c r="U270" s="344" t="s">
        <v>30671</v>
      </c>
    </row>
    <row r="271" spans="1:21" ht="72" customHeight="1" x14ac:dyDescent="0.25">
      <c r="A271" s="341">
        <v>239</v>
      </c>
      <c r="B271" s="342" t="s">
        <v>19719</v>
      </c>
      <c r="C271" s="343" t="s">
        <v>30672</v>
      </c>
      <c r="D271" s="342" t="s">
        <v>30673</v>
      </c>
      <c r="E271" s="326">
        <v>5</v>
      </c>
      <c r="F271" s="333" t="s">
        <v>29928</v>
      </c>
      <c r="G271" s="320" t="s">
        <v>32365</v>
      </c>
      <c r="H271" s="320" t="s">
        <v>32366</v>
      </c>
      <c r="I271" s="320" t="s">
        <v>32367</v>
      </c>
      <c r="J271" s="320"/>
      <c r="K271" s="320" t="s">
        <v>32368</v>
      </c>
      <c r="L271" s="320" t="s">
        <v>30678</v>
      </c>
      <c r="M271" s="320" t="s">
        <v>30679</v>
      </c>
      <c r="N271" s="320" t="s">
        <v>30680</v>
      </c>
      <c r="O271" s="320" t="s">
        <v>30681</v>
      </c>
      <c r="P271" s="320"/>
      <c r="Q271" s="320" t="s">
        <v>32369</v>
      </c>
      <c r="R271" s="320" t="s">
        <v>32370</v>
      </c>
      <c r="S271" s="320" t="s">
        <v>30684</v>
      </c>
      <c r="T271" s="320" t="s">
        <v>30685</v>
      </c>
      <c r="U271" s="344" t="s">
        <v>30686</v>
      </c>
    </row>
    <row r="272" spans="1:21" ht="72" customHeight="1" x14ac:dyDescent="0.25">
      <c r="A272" s="341">
        <v>240</v>
      </c>
      <c r="B272" s="342" t="s">
        <v>19719</v>
      </c>
      <c r="C272" s="343" t="s">
        <v>30687</v>
      </c>
      <c r="D272" s="342" t="s">
        <v>30688</v>
      </c>
      <c r="E272" s="326">
        <v>4</v>
      </c>
      <c r="F272" s="327" t="s">
        <v>29839</v>
      </c>
      <c r="G272" s="320" t="s">
        <v>32371</v>
      </c>
      <c r="H272" s="320" t="s">
        <v>32372</v>
      </c>
      <c r="I272" s="320" t="s">
        <v>32373</v>
      </c>
      <c r="J272" s="320"/>
      <c r="K272" s="320" t="s">
        <v>32374</v>
      </c>
      <c r="L272" s="320" t="s">
        <v>30693</v>
      </c>
      <c r="M272" s="320" t="s">
        <v>30694</v>
      </c>
      <c r="N272" s="320" t="s">
        <v>30695</v>
      </c>
      <c r="O272" s="320" t="s">
        <v>30696</v>
      </c>
      <c r="P272" s="320"/>
      <c r="Q272" s="320" t="s">
        <v>32375</v>
      </c>
      <c r="R272" s="320" t="s">
        <v>30698</v>
      </c>
      <c r="S272" s="320" t="s">
        <v>30699</v>
      </c>
      <c r="T272" s="320" t="s">
        <v>30700</v>
      </c>
      <c r="U272" s="344" t="s">
        <v>30701</v>
      </c>
    </row>
    <row r="273" spans="1:21" ht="27.95" customHeight="1" x14ac:dyDescent="0.25">
      <c r="A273" s="337" t="s">
        <v>29816</v>
      </c>
      <c r="B273" s="338" t="s">
        <v>0</v>
      </c>
      <c r="C273" s="338" t="s">
        <v>30583</v>
      </c>
      <c r="D273" s="338" t="s">
        <v>2</v>
      </c>
      <c r="E273" s="338" t="s">
        <v>29819</v>
      </c>
      <c r="F273" s="338" t="s">
        <v>29820</v>
      </c>
      <c r="G273" s="338" t="s">
        <v>29821</v>
      </c>
      <c r="H273" s="338" t="s">
        <v>29822</v>
      </c>
      <c r="I273" s="338" t="s">
        <v>29823</v>
      </c>
      <c r="J273" s="320"/>
      <c r="K273" s="339" t="s">
        <v>6</v>
      </c>
      <c r="L273" s="339" t="s">
        <v>29824</v>
      </c>
      <c r="M273" s="339" t="s">
        <v>29825</v>
      </c>
      <c r="N273" s="339" t="s">
        <v>29826</v>
      </c>
      <c r="O273" s="339" t="s">
        <v>29827</v>
      </c>
      <c r="P273" s="320"/>
      <c r="Q273" s="340" t="s">
        <v>8</v>
      </c>
      <c r="R273" s="340" t="s">
        <v>29829</v>
      </c>
      <c r="S273" s="340" t="s">
        <v>29830</v>
      </c>
      <c r="T273" s="340" t="s">
        <v>29831</v>
      </c>
      <c r="U273" s="340" t="s">
        <v>29832</v>
      </c>
    </row>
    <row r="274" spans="1:21" ht="72" customHeight="1" x14ac:dyDescent="0.25">
      <c r="A274" s="341">
        <v>241</v>
      </c>
      <c r="B274" s="342" t="s">
        <v>19857</v>
      </c>
      <c r="C274" s="343" t="s">
        <v>30584</v>
      </c>
      <c r="D274" s="342" t="s">
        <v>29837</v>
      </c>
      <c r="E274" s="326">
        <v>5</v>
      </c>
      <c r="F274" s="333" t="s">
        <v>29928</v>
      </c>
      <c r="G274" s="320" t="s">
        <v>32376</v>
      </c>
      <c r="H274" s="320" t="s">
        <v>32377</v>
      </c>
      <c r="I274" s="320" t="s">
        <v>32378</v>
      </c>
      <c r="J274" s="320"/>
      <c r="K274" s="320" t="s">
        <v>32379</v>
      </c>
      <c r="L274" s="320" t="s">
        <v>32380</v>
      </c>
      <c r="M274" s="320" t="s">
        <v>30590</v>
      </c>
      <c r="N274" s="320" t="s">
        <v>32381</v>
      </c>
      <c r="O274" s="320" t="s">
        <v>30592</v>
      </c>
      <c r="P274" s="320"/>
      <c r="Q274" s="320" t="s">
        <v>32382</v>
      </c>
      <c r="R274" s="320" t="s">
        <v>32383</v>
      </c>
      <c r="S274" s="320" t="s">
        <v>30595</v>
      </c>
      <c r="T274" s="320" t="s">
        <v>32153</v>
      </c>
      <c r="U274" s="344" t="s">
        <v>30597</v>
      </c>
    </row>
    <row r="275" spans="1:21" ht="72" customHeight="1" x14ac:dyDescent="0.25">
      <c r="A275" s="341">
        <v>242</v>
      </c>
      <c r="B275" s="342" t="s">
        <v>19857</v>
      </c>
      <c r="C275" s="343" t="s">
        <v>30598</v>
      </c>
      <c r="D275" s="342" t="s">
        <v>30599</v>
      </c>
      <c r="E275" s="326">
        <v>5</v>
      </c>
      <c r="F275" s="333" t="s">
        <v>29928</v>
      </c>
      <c r="G275" s="320" t="s">
        <v>32384</v>
      </c>
      <c r="H275" s="320" t="s">
        <v>32385</v>
      </c>
      <c r="I275" s="320" t="s">
        <v>32386</v>
      </c>
      <c r="J275" s="320"/>
      <c r="K275" s="320" t="s">
        <v>32387</v>
      </c>
      <c r="L275" s="320" t="s">
        <v>32388</v>
      </c>
      <c r="M275" s="320" t="s">
        <v>30605</v>
      </c>
      <c r="N275" s="320" t="s">
        <v>30606</v>
      </c>
      <c r="O275" s="320" t="s">
        <v>30607</v>
      </c>
      <c r="P275" s="320"/>
      <c r="Q275" s="320" t="s">
        <v>32389</v>
      </c>
      <c r="R275" s="320" t="s">
        <v>32390</v>
      </c>
      <c r="S275" s="320" t="s">
        <v>30610</v>
      </c>
      <c r="T275" s="320" t="s">
        <v>30611</v>
      </c>
      <c r="U275" s="344" t="s">
        <v>30612</v>
      </c>
    </row>
    <row r="276" spans="1:21" ht="72" customHeight="1" x14ac:dyDescent="0.25">
      <c r="A276" s="341">
        <v>243</v>
      </c>
      <c r="B276" s="342" t="s">
        <v>19857</v>
      </c>
      <c r="C276" s="343" t="s">
        <v>30613</v>
      </c>
      <c r="D276" s="342" t="s">
        <v>30614</v>
      </c>
      <c r="E276" s="326">
        <v>5</v>
      </c>
      <c r="F276" s="333" t="s">
        <v>29928</v>
      </c>
      <c r="G276" s="320" t="s">
        <v>32391</v>
      </c>
      <c r="H276" s="320" t="s">
        <v>32392</v>
      </c>
      <c r="I276" s="320" t="s">
        <v>32393</v>
      </c>
      <c r="J276" s="320"/>
      <c r="K276" s="320" t="s">
        <v>32394</v>
      </c>
      <c r="L276" s="320" t="s">
        <v>32395</v>
      </c>
      <c r="M276" s="320" t="s">
        <v>30620</v>
      </c>
      <c r="N276" s="320" t="s">
        <v>32396</v>
      </c>
      <c r="O276" s="320" t="s">
        <v>30622</v>
      </c>
      <c r="P276" s="320"/>
      <c r="Q276" s="320" t="s">
        <v>32397</v>
      </c>
      <c r="R276" s="320" t="s">
        <v>32398</v>
      </c>
      <c r="S276" s="320" t="s">
        <v>30625</v>
      </c>
      <c r="T276" s="320" t="s">
        <v>30626</v>
      </c>
      <c r="U276" s="344" t="s">
        <v>30627</v>
      </c>
    </row>
    <row r="277" spans="1:21" ht="72" customHeight="1" x14ac:dyDescent="0.25">
      <c r="A277" s="341">
        <v>244</v>
      </c>
      <c r="B277" s="342" t="s">
        <v>19857</v>
      </c>
      <c r="C277" s="343" t="s">
        <v>30477</v>
      </c>
      <c r="D277" s="342" t="s">
        <v>30628</v>
      </c>
      <c r="E277" s="326">
        <v>4</v>
      </c>
      <c r="F277" s="327" t="s">
        <v>29839</v>
      </c>
      <c r="G277" s="320" t="s">
        <v>32399</v>
      </c>
      <c r="H277" s="320" t="s">
        <v>32400</v>
      </c>
      <c r="I277" s="320" t="s">
        <v>32401</v>
      </c>
      <c r="J277" s="320"/>
      <c r="K277" s="320" t="s">
        <v>32402</v>
      </c>
      <c r="L277" s="320" t="s">
        <v>32403</v>
      </c>
      <c r="M277" s="320" t="s">
        <v>30634</v>
      </c>
      <c r="N277" s="320" t="s">
        <v>32404</v>
      </c>
      <c r="O277" s="320" t="s">
        <v>30636</v>
      </c>
      <c r="P277" s="320"/>
      <c r="Q277" s="320" t="s">
        <v>32405</v>
      </c>
      <c r="R277" s="320" t="s">
        <v>32406</v>
      </c>
      <c r="S277" s="320" t="s">
        <v>30639</v>
      </c>
      <c r="T277" s="320" t="s">
        <v>30640</v>
      </c>
      <c r="U277" s="344" t="s">
        <v>30641</v>
      </c>
    </row>
    <row r="278" spans="1:21" ht="72" customHeight="1" x14ac:dyDescent="0.25">
      <c r="A278" s="341">
        <v>245</v>
      </c>
      <c r="B278" s="342" t="s">
        <v>19857</v>
      </c>
      <c r="C278" s="343" t="s">
        <v>30642</v>
      </c>
      <c r="D278" s="342" t="s">
        <v>30643</v>
      </c>
      <c r="E278" s="326">
        <v>5</v>
      </c>
      <c r="F278" s="333" t="s">
        <v>29928</v>
      </c>
      <c r="G278" s="320" t="s">
        <v>32407</v>
      </c>
      <c r="H278" s="320" t="s">
        <v>32408</v>
      </c>
      <c r="I278" s="320" t="s">
        <v>32409</v>
      </c>
      <c r="J278" s="320"/>
      <c r="K278" s="320" t="s">
        <v>32410</v>
      </c>
      <c r="L278" s="320" t="s">
        <v>32411</v>
      </c>
      <c r="M278" s="320" t="s">
        <v>30649</v>
      </c>
      <c r="N278" s="320" t="s">
        <v>32412</v>
      </c>
      <c r="O278" s="320" t="s">
        <v>30651</v>
      </c>
      <c r="P278" s="320"/>
      <c r="Q278" s="320" t="s">
        <v>32413</v>
      </c>
      <c r="R278" s="320" t="s">
        <v>32414</v>
      </c>
      <c r="S278" s="320" t="s">
        <v>30654</v>
      </c>
      <c r="T278" s="320" t="s">
        <v>30655</v>
      </c>
      <c r="U278" s="344" t="s">
        <v>30656</v>
      </c>
    </row>
    <row r="279" spans="1:21" ht="72" customHeight="1" x14ac:dyDescent="0.25">
      <c r="A279" s="341">
        <v>246</v>
      </c>
      <c r="B279" s="342" t="s">
        <v>19857</v>
      </c>
      <c r="C279" s="343" t="s">
        <v>30657</v>
      </c>
      <c r="D279" s="342" t="s">
        <v>30658</v>
      </c>
      <c r="E279" s="326">
        <v>5</v>
      </c>
      <c r="F279" s="333" t="s">
        <v>29928</v>
      </c>
      <c r="G279" s="320" t="s">
        <v>32415</v>
      </c>
      <c r="H279" s="320" t="s">
        <v>32416</v>
      </c>
      <c r="I279" s="320" t="s">
        <v>32417</v>
      </c>
      <c r="J279" s="320"/>
      <c r="K279" s="320" t="s">
        <v>32418</v>
      </c>
      <c r="L279" s="320" t="s">
        <v>32419</v>
      </c>
      <c r="M279" s="320" t="s">
        <v>30664</v>
      </c>
      <c r="N279" s="320" t="s">
        <v>30665</v>
      </c>
      <c r="O279" s="320" t="s">
        <v>30666</v>
      </c>
      <c r="P279" s="320"/>
      <c r="Q279" s="320" t="s">
        <v>32420</v>
      </c>
      <c r="R279" s="320" t="s">
        <v>32421</v>
      </c>
      <c r="S279" s="320" t="s">
        <v>30669</v>
      </c>
      <c r="T279" s="320" t="s">
        <v>30670</v>
      </c>
      <c r="U279" s="344" t="s">
        <v>30671</v>
      </c>
    </row>
    <row r="280" spans="1:21" ht="72" customHeight="1" x14ac:dyDescent="0.25">
      <c r="A280" s="341">
        <v>247</v>
      </c>
      <c r="B280" s="342" t="s">
        <v>19857</v>
      </c>
      <c r="C280" s="343" t="s">
        <v>30672</v>
      </c>
      <c r="D280" s="342" t="s">
        <v>30673</v>
      </c>
      <c r="E280" s="326">
        <v>5</v>
      </c>
      <c r="F280" s="333" t="s">
        <v>29928</v>
      </c>
      <c r="G280" s="320" t="s">
        <v>32422</v>
      </c>
      <c r="H280" s="320" t="s">
        <v>32423</v>
      </c>
      <c r="I280" s="320" t="s">
        <v>32424</v>
      </c>
      <c r="J280" s="320"/>
      <c r="K280" s="320" t="s">
        <v>32425</v>
      </c>
      <c r="L280" s="320" t="s">
        <v>30678</v>
      </c>
      <c r="M280" s="320" t="s">
        <v>30679</v>
      </c>
      <c r="N280" s="320" t="s">
        <v>30680</v>
      </c>
      <c r="O280" s="320" t="s">
        <v>30681</v>
      </c>
      <c r="P280" s="320"/>
      <c r="Q280" s="320" t="s">
        <v>32426</v>
      </c>
      <c r="R280" s="320" t="s">
        <v>32427</v>
      </c>
      <c r="S280" s="320" t="s">
        <v>30684</v>
      </c>
      <c r="T280" s="320" t="s">
        <v>30685</v>
      </c>
      <c r="U280" s="344" t="s">
        <v>30686</v>
      </c>
    </row>
    <row r="281" spans="1:21" ht="72" customHeight="1" x14ac:dyDescent="0.25">
      <c r="A281" s="341">
        <v>248</v>
      </c>
      <c r="B281" s="342" t="s">
        <v>19857</v>
      </c>
      <c r="C281" s="343" t="s">
        <v>30687</v>
      </c>
      <c r="D281" s="342" t="s">
        <v>30688</v>
      </c>
      <c r="E281" s="326">
        <v>4</v>
      </c>
      <c r="F281" s="327" t="s">
        <v>29839</v>
      </c>
      <c r="G281" s="320" t="s">
        <v>32428</v>
      </c>
      <c r="H281" s="320" t="s">
        <v>32429</v>
      </c>
      <c r="I281" s="320" t="s">
        <v>32430</v>
      </c>
      <c r="J281" s="320"/>
      <c r="K281" s="320" t="s">
        <v>32431</v>
      </c>
      <c r="L281" s="320" t="s">
        <v>30693</v>
      </c>
      <c r="M281" s="320" t="s">
        <v>30694</v>
      </c>
      <c r="N281" s="320" t="s">
        <v>30695</v>
      </c>
      <c r="O281" s="320" t="s">
        <v>30696</v>
      </c>
      <c r="P281" s="320"/>
      <c r="Q281" s="320" t="s">
        <v>32432</v>
      </c>
      <c r="R281" s="320" t="s">
        <v>30698</v>
      </c>
      <c r="S281" s="320" t="s">
        <v>30699</v>
      </c>
      <c r="T281" s="320" t="s">
        <v>30700</v>
      </c>
      <c r="U281" s="344" t="s">
        <v>30701</v>
      </c>
    </row>
    <row r="282" spans="1:21" ht="27.95" customHeight="1" x14ac:dyDescent="0.25">
      <c r="A282" s="337" t="s">
        <v>29816</v>
      </c>
      <c r="B282" s="338" t="s">
        <v>0</v>
      </c>
      <c r="C282" s="338" t="s">
        <v>30583</v>
      </c>
      <c r="D282" s="338" t="s">
        <v>2</v>
      </c>
      <c r="E282" s="338" t="s">
        <v>29819</v>
      </c>
      <c r="F282" s="338" t="s">
        <v>29820</v>
      </c>
      <c r="G282" s="338" t="s">
        <v>29821</v>
      </c>
      <c r="H282" s="338" t="s">
        <v>29822</v>
      </c>
      <c r="I282" s="338" t="s">
        <v>29823</v>
      </c>
      <c r="J282" s="320"/>
      <c r="K282" s="339" t="s">
        <v>6</v>
      </c>
      <c r="L282" s="339" t="s">
        <v>29824</v>
      </c>
      <c r="M282" s="339" t="s">
        <v>29825</v>
      </c>
      <c r="N282" s="339" t="s">
        <v>29826</v>
      </c>
      <c r="O282" s="339" t="s">
        <v>29827</v>
      </c>
      <c r="P282" s="320"/>
      <c r="Q282" s="340" t="s">
        <v>8</v>
      </c>
      <c r="R282" s="340" t="s">
        <v>29829</v>
      </c>
      <c r="S282" s="340" t="s">
        <v>29830</v>
      </c>
      <c r="T282" s="340" t="s">
        <v>29831</v>
      </c>
      <c r="U282" s="340" t="s">
        <v>29832</v>
      </c>
    </row>
    <row r="283" spans="1:21" ht="72" customHeight="1" x14ac:dyDescent="0.25">
      <c r="A283" s="341">
        <v>249</v>
      </c>
      <c r="B283" s="342" t="s">
        <v>20005</v>
      </c>
      <c r="C283" s="343" t="s">
        <v>30584</v>
      </c>
      <c r="D283" s="342" t="s">
        <v>29837</v>
      </c>
      <c r="E283" s="326">
        <v>5</v>
      </c>
      <c r="F283" s="333" t="s">
        <v>29928</v>
      </c>
      <c r="G283" s="320" t="s">
        <v>32433</v>
      </c>
      <c r="H283" s="320" t="s">
        <v>32434</v>
      </c>
      <c r="I283" s="320" t="s">
        <v>32435</v>
      </c>
      <c r="J283" s="320"/>
      <c r="K283" s="320" t="s">
        <v>32436</v>
      </c>
      <c r="L283" s="320" t="s">
        <v>32437</v>
      </c>
      <c r="M283" s="320" t="s">
        <v>30590</v>
      </c>
      <c r="N283" s="320" t="s">
        <v>32438</v>
      </c>
      <c r="O283" s="320" t="s">
        <v>30592</v>
      </c>
      <c r="P283" s="320"/>
      <c r="Q283" s="320" t="s">
        <v>32439</v>
      </c>
      <c r="R283" s="320" t="s">
        <v>32440</v>
      </c>
      <c r="S283" s="320" t="s">
        <v>30595</v>
      </c>
      <c r="T283" s="320" t="s">
        <v>32441</v>
      </c>
      <c r="U283" s="344" t="s">
        <v>30597</v>
      </c>
    </row>
    <row r="284" spans="1:21" ht="72" customHeight="1" x14ac:dyDescent="0.25">
      <c r="A284" s="341">
        <v>250</v>
      </c>
      <c r="B284" s="342" t="s">
        <v>20005</v>
      </c>
      <c r="C284" s="343" t="s">
        <v>30598</v>
      </c>
      <c r="D284" s="342" t="s">
        <v>30599</v>
      </c>
      <c r="E284" s="326">
        <v>5</v>
      </c>
      <c r="F284" s="333" t="s">
        <v>29928</v>
      </c>
      <c r="G284" s="320" t="s">
        <v>32442</v>
      </c>
      <c r="H284" s="320" t="s">
        <v>32443</v>
      </c>
      <c r="I284" s="320" t="s">
        <v>32444</v>
      </c>
      <c r="J284" s="320"/>
      <c r="K284" s="320" t="s">
        <v>32445</v>
      </c>
      <c r="L284" s="320" t="s">
        <v>32446</v>
      </c>
      <c r="M284" s="320" t="s">
        <v>30605</v>
      </c>
      <c r="N284" s="320" t="s">
        <v>30606</v>
      </c>
      <c r="O284" s="320" t="s">
        <v>30607</v>
      </c>
      <c r="P284" s="320"/>
      <c r="Q284" s="320" t="s">
        <v>32447</v>
      </c>
      <c r="R284" s="320" t="s">
        <v>32448</v>
      </c>
      <c r="S284" s="320" t="s">
        <v>30610</v>
      </c>
      <c r="T284" s="320" t="s">
        <v>30611</v>
      </c>
      <c r="U284" s="344" t="s">
        <v>30612</v>
      </c>
    </row>
    <row r="285" spans="1:21" ht="72" customHeight="1" x14ac:dyDescent="0.25">
      <c r="A285" s="341">
        <v>251</v>
      </c>
      <c r="B285" s="342" t="s">
        <v>20005</v>
      </c>
      <c r="C285" s="343" t="s">
        <v>30613</v>
      </c>
      <c r="D285" s="342" t="s">
        <v>30614</v>
      </c>
      <c r="E285" s="326">
        <v>5</v>
      </c>
      <c r="F285" s="333" t="s">
        <v>29928</v>
      </c>
      <c r="G285" s="320" t="s">
        <v>32449</v>
      </c>
      <c r="H285" s="320" t="s">
        <v>32450</v>
      </c>
      <c r="I285" s="320" t="s">
        <v>32451</v>
      </c>
      <c r="J285" s="320"/>
      <c r="K285" s="320" t="s">
        <v>32452</v>
      </c>
      <c r="L285" s="320" t="s">
        <v>32453</v>
      </c>
      <c r="M285" s="320" t="s">
        <v>30620</v>
      </c>
      <c r="N285" s="320" t="s">
        <v>32454</v>
      </c>
      <c r="O285" s="320" t="s">
        <v>30622</v>
      </c>
      <c r="P285" s="320"/>
      <c r="Q285" s="320" t="s">
        <v>32455</v>
      </c>
      <c r="R285" s="320" t="s">
        <v>32456</v>
      </c>
      <c r="S285" s="320" t="s">
        <v>30625</v>
      </c>
      <c r="T285" s="320" t="s">
        <v>30626</v>
      </c>
      <c r="U285" s="344" t="s">
        <v>30627</v>
      </c>
    </row>
    <row r="286" spans="1:21" ht="72" customHeight="1" x14ac:dyDescent="0.25">
      <c r="A286" s="341">
        <v>252</v>
      </c>
      <c r="B286" s="342" t="s">
        <v>20005</v>
      </c>
      <c r="C286" s="343" t="s">
        <v>30477</v>
      </c>
      <c r="D286" s="342" t="s">
        <v>30628</v>
      </c>
      <c r="E286" s="326">
        <v>4</v>
      </c>
      <c r="F286" s="327" t="s">
        <v>29839</v>
      </c>
      <c r="G286" s="320" t="s">
        <v>32457</v>
      </c>
      <c r="H286" s="320" t="s">
        <v>32458</v>
      </c>
      <c r="I286" s="320" t="s">
        <v>32459</v>
      </c>
      <c r="J286" s="320"/>
      <c r="K286" s="320" t="s">
        <v>32460</v>
      </c>
      <c r="L286" s="320" t="s">
        <v>32461</v>
      </c>
      <c r="M286" s="320" t="s">
        <v>30634</v>
      </c>
      <c r="N286" s="320" t="s">
        <v>32462</v>
      </c>
      <c r="O286" s="320" t="s">
        <v>30636</v>
      </c>
      <c r="P286" s="320"/>
      <c r="Q286" s="320" t="s">
        <v>32463</v>
      </c>
      <c r="R286" s="320" t="s">
        <v>32464</v>
      </c>
      <c r="S286" s="320" t="s">
        <v>30639</v>
      </c>
      <c r="T286" s="320" t="s">
        <v>30640</v>
      </c>
      <c r="U286" s="344" t="s">
        <v>30641</v>
      </c>
    </row>
    <row r="287" spans="1:21" ht="72" customHeight="1" x14ac:dyDescent="0.25">
      <c r="A287" s="341">
        <v>253</v>
      </c>
      <c r="B287" s="342" t="s">
        <v>20005</v>
      </c>
      <c r="C287" s="343" t="s">
        <v>30642</v>
      </c>
      <c r="D287" s="342" t="s">
        <v>30643</v>
      </c>
      <c r="E287" s="326">
        <v>5</v>
      </c>
      <c r="F287" s="333" t="s">
        <v>29928</v>
      </c>
      <c r="G287" s="320" t="s">
        <v>32465</v>
      </c>
      <c r="H287" s="320" t="s">
        <v>32466</v>
      </c>
      <c r="I287" s="320" t="s">
        <v>32467</v>
      </c>
      <c r="J287" s="320"/>
      <c r="K287" s="320" t="s">
        <v>32468</v>
      </c>
      <c r="L287" s="320" t="s">
        <v>32469</v>
      </c>
      <c r="M287" s="320" t="s">
        <v>30649</v>
      </c>
      <c r="N287" s="320" t="s">
        <v>32470</v>
      </c>
      <c r="O287" s="320" t="s">
        <v>30651</v>
      </c>
      <c r="P287" s="320"/>
      <c r="Q287" s="320" t="s">
        <v>32471</v>
      </c>
      <c r="R287" s="320" t="s">
        <v>32472</v>
      </c>
      <c r="S287" s="320" t="s">
        <v>30654</v>
      </c>
      <c r="T287" s="320" t="s">
        <v>30655</v>
      </c>
      <c r="U287" s="344" t="s">
        <v>30656</v>
      </c>
    </row>
    <row r="288" spans="1:21" ht="72" customHeight="1" x14ac:dyDescent="0.25">
      <c r="A288" s="341">
        <v>254</v>
      </c>
      <c r="B288" s="342" t="s">
        <v>20005</v>
      </c>
      <c r="C288" s="343" t="s">
        <v>30657</v>
      </c>
      <c r="D288" s="342" t="s">
        <v>30658</v>
      </c>
      <c r="E288" s="326">
        <v>5</v>
      </c>
      <c r="F288" s="333" t="s">
        <v>29928</v>
      </c>
      <c r="G288" s="320" t="s">
        <v>32473</v>
      </c>
      <c r="H288" s="320" t="s">
        <v>32474</v>
      </c>
      <c r="I288" s="320" t="s">
        <v>32475</v>
      </c>
      <c r="J288" s="320"/>
      <c r="K288" s="320" t="s">
        <v>32476</v>
      </c>
      <c r="L288" s="320" t="s">
        <v>32477</v>
      </c>
      <c r="M288" s="320" t="s">
        <v>30664</v>
      </c>
      <c r="N288" s="320" t="s">
        <v>30665</v>
      </c>
      <c r="O288" s="320" t="s">
        <v>30666</v>
      </c>
      <c r="P288" s="320"/>
      <c r="Q288" s="320" t="s">
        <v>32478</v>
      </c>
      <c r="R288" s="320" t="s">
        <v>32479</v>
      </c>
      <c r="S288" s="320" t="s">
        <v>30669</v>
      </c>
      <c r="T288" s="320" t="s">
        <v>30670</v>
      </c>
      <c r="U288" s="344" t="s">
        <v>30671</v>
      </c>
    </row>
    <row r="289" spans="1:21" ht="72" customHeight="1" x14ac:dyDescent="0.25">
      <c r="A289" s="341">
        <v>255</v>
      </c>
      <c r="B289" s="342" t="s">
        <v>20005</v>
      </c>
      <c r="C289" s="343" t="s">
        <v>30672</v>
      </c>
      <c r="D289" s="342" t="s">
        <v>30673</v>
      </c>
      <c r="E289" s="326">
        <v>5</v>
      </c>
      <c r="F289" s="333" t="s">
        <v>29928</v>
      </c>
      <c r="G289" s="320" t="s">
        <v>32480</v>
      </c>
      <c r="H289" s="320" t="s">
        <v>32481</v>
      </c>
      <c r="I289" s="320" t="s">
        <v>32482</v>
      </c>
      <c r="J289" s="320"/>
      <c r="K289" s="320" t="s">
        <v>32483</v>
      </c>
      <c r="L289" s="320" t="s">
        <v>30678</v>
      </c>
      <c r="M289" s="320" t="s">
        <v>30679</v>
      </c>
      <c r="N289" s="320" t="s">
        <v>30680</v>
      </c>
      <c r="O289" s="320" t="s">
        <v>30681</v>
      </c>
      <c r="P289" s="320"/>
      <c r="Q289" s="320" t="s">
        <v>32484</v>
      </c>
      <c r="R289" s="320" t="s">
        <v>32485</v>
      </c>
      <c r="S289" s="320" t="s">
        <v>30684</v>
      </c>
      <c r="T289" s="320" t="s">
        <v>30685</v>
      </c>
      <c r="U289" s="344" t="s">
        <v>30686</v>
      </c>
    </row>
    <row r="290" spans="1:21" ht="72" customHeight="1" x14ac:dyDescent="0.25">
      <c r="A290" s="341">
        <v>256</v>
      </c>
      <c r="B290" s="342" t="s">
        <v>20005</v>
      </c>
      <c r="C290" s="343" t="s">
        <v>30687</v>
      </c>
      <c r="D290" s="342" t="s">
        <v>30688</v>
      </c>
      <c r="E290" s="326">
        <v>4</v>
      </c>
      <c r="F290" s="327" t="s">
        <v>29839</v>
      </c>
      <c r="G290" s="320" t="s">
        <v>32486</v>
      </c>
      <c r="H290" s="320" t="s">
        <v>32487</v>
      </c>
      <c r="I290" s="320" t="s">
        <v>32488</v>
      </c>
      <c r="J290" s="320"/>
      <c r="K290" s="320" t="s">
        <v>32489</v>
      </c>
      <c r="L290" s="320" t="s">
        <v>30693</v>
      </c>
      <c r="M290" s="320" t="s">
        <v>30694</v>
      </c>
      <c r="N290" s="320" t="s">
        <v>30695</v>
      </c>
      <c r="O290" s="320" t="s">
        <v>30696</v>
      </c>
      <c r="P290" s="320"/>
      <c r="Q290" s="320" t="s">
        <v>32490</v>
      </c>
      <c r="R290" s="320" t="s">
        <v>30698</v>
      </c>
      <c r="S290" s="320" t="s">
        <v>30699</v>
      </c>
      <c r="T290" s="320" t="s">
        <v>30700</v>
      </c>
      <c r="U290" s="344" t="s">
        <v>30701</v>
      </c>
    </row>
    <row r="291" spans="1:21" ht="27.95" customHeight="1" x14ac:dyDescent="0.25">
      <c r="A291" s="337" t="s">
        <v>29816</v>
      </c>
      <c r="B291" s="338" t="s">
        <v>0</v>
      </c>
      <c r="C291" s="338" t="s">
        <v>30583</v>
      </c>
      <c r="D291" s="338" t="s">
        <v>2</v>
      </c>
      <c r="E291" s="338" t="s">
        <v>29819</v>
      </c>
      <c r="F291" s="338" t="s">
        <v>29820</v>
      </c>
      <c r="G291" s="338" t="s">
        <v>29821</v>
      </c>
      <c r="H291" s="338" t="s">
        <v>29822</v>
      </c>
      <c r="I291" s="338" t="s">
        <v>29823</v>
      </c>
      <c r="J291" s="320"/>
      <c r="K291" s="339" t="s">
        <v>6</v>
      </c>
      <c r="L291" s="339" t="s">
        <v>29824</v>
      </c>
      <c r="M291" s="339" t="s">
        <v>29825</v>
      </c>
      <c r="N291" s="339" t="s">
        <v>29826</v>
      </c>
      <c r="O291" s="339" t="s">
        <v>29827</v>
      </c>
      <c r="P291" s="320"/>
      <c r="Q291" s="340" t="s">
        <v>8</v>
      </c>
      <c r="R291" s="340" t="s">
        <v>29829</v>
      </c>
      <c r="S291" s="340" t="s">
        <v>29830</v>
      </c>
      <c r="T291" s="340" t="s">
        <v>29831</v>
      </c>
      <c r="U291" s="340" t="s">
        <v>29832</v>
      </c>
    </row>
    <row r="292" spans="1:21" ht="72" customHeight="1" x14ac:dyDescent="0.25">
      <c r="A292" s="341">
        <v>257</v>
      </c>
      <c r="B292" s="342" t="s">
        <v>20127</v>
      </c>
      <c r="C292" s="343" t="s">
        <v>30584</v>
      </c>
      <c r="D292" s="342" t="s">
        <v>29837</v>
      </c>
      <c r="E292" s="326">
        <v>5</v>
      </c>
      <c r="F292" s="333" t="s">
        <v>29928</v>
      </c>
      <c r="G292" s="320" t="s">
        <v>32491</v>
      </c>
      <c r="H292" s="320" t="s">
        <v>32492</v>
      </c>
      <c r="I292" s="320" t="s">
        <v>32493</v>
      </c>
      <c r="J292" s="320"/>
      <c r="K292" s="320" t="s">
        <v>32494</v>
      </c>
      <c r="L292" s="320" t="s">
        <v>32495</v>
      </c>
      <c r="M292" s="320" t="s">
        <v>30590</v>
      </c>
      <c r="N292" s="320" t="s">
        <v>32496</v>
      </c>
      <c r="O292" s="320" t="s">
        <v>30592</v>
      </c>
      <c r="P292" s="320"/>
      <c r="Q292" s="320" t="s">
        <v>32497</v>
      </c>
      <c r="R292" s="320" t="s">
        <v>32498</v>
      </c>
      <c r="S292" s="320" t="s">
        <v>30595</v>
      </c>
      <c r="T292" s="320" t="s">
        <v>32499</v>
      </c>
      <c r="U292" s="344" t="s">
        <v>30597</v>
      </c>
    </row>
    <row r="293" spans="1:21" ht="72" customHeight="1" x14ac:dyDescent="0.25">
      <c r="A293" s="341">
        <v>258</v>
      </c>
      <c r="B293" s="342" t="s">
        <v>20127</v>
      </c>
      <c r="C293" s="343" t="s">
        <v>30598</v>
      </c>
      <c r="D293" s="342" t="s">
        <v>30599</v>
      </c>
      <c r="E293" s="326">
        <v>5</v>
      </c>
      <c r="F293" s="333" t="s">
        <v>29928</v>
      </c>
      <c r="G293" s="320" t="s">
        <v>32500</v>
      </c>
      <c r="H293" s="320" t="s">
        <v>32501</v>
      </c>
      <c r="I293" s="320" t="s">
        <v>32502</v>
      </c>
      <c r="J293" s="320"/>
      <c r="K293" s="320" t="s">
        <v>32503</v>
      </c>
      <c r="L293" s="320" t="s">
        <v>32504</v>
      </c>
      <c r="M293" s="320" t="s">
        <v>30605</v>
      </c>
      <c r="N293" s="320" t="s">
        <v>30606</v>
      </c>
      <c r="O293" s="320" t="s">
        <v>30607</v>
      </c>
      <c r="P293" s="320"/>
      <c r="Q293" s="320" t="s">
        <v>32505</v>
      </c>
      <c r="R293" s="320" t="s">
        <v>32506</v>
      </c>
      <c r="S293" s="320" t="s">
        <v>30610</v>
      </c>
      <c r="T293" s="320" t="s">
        <v>30611</v>
      </c>
      <c r="U293" s="344" t="s">
        <v>30612</v>
      </c>
    </row>
    <row r="294" spans="1:21" ht="72" customHeight="1" x14ac:dyDescent="0.25">
      <c r="A294" s="341">
        <v>259</v>
      </c>
      <c r="B294" s="342" t="s">
        <v>20127</v>
      </c>
      <c r="C294" s="343" t="s">
        <v>30613</v>
      </c>
      <c r="D294" s="342" t="s">
        <v>30614</v>
      </c>
      <c r="E294" s="326">
        <v>5</v>
      </c>
      <c r="F294" s="333" t="s">
        <v>29928</v>
      </c>
      <c r="G294" s="320" t="s">
        <v>32507</v>
      </c>
      <c r="H294" s="320" t="s">
        <v>32508</v>
      </c>
      <c r="I294" s="320" t="s">
        <v>32509</v>
      </c>
      <c r="J294" s="320"/>
      <c r="K294" s="320" t="s">
        <v>32510</v>
      </c>
      <c r="L294" s="320" t="s">
        <v>32511</v>
      </c>
      <c r="M294" s="320" t="s">
        <v>30620</v>
      </c>
      <c r="N294" s="320" t="s">
        <v>32512</v>
      </c>
      <c r="O294" s="320" t="s">
        <v>30622</v>
      </c>
      <c r="P294" s="320"/>
      <c r="Q294" s="320" t="s">
        <v>32513</v>
      </c>
      <c r="R294" s="320" t="s">
        <v>32514</v>
      </c>
      <c r="S294" s="320" t="s">
        <v>30625</v>
      </c>
      <c r="T294" s="320" t="s">
        <v>30626</v>
      </c>
      <c r="U294" s="344" t="s">
        <v>30627</v>
      </c>
    </row>
    <row r="295" spans="1:21" ht="72" customHeight="1" x14ac:dyDescent="0.25">
      <c r="A295" s="341">
        <v>260</v>
      </c>
      <c r="B295" s="342" t="s">
        <v>20127</v>
      </c>
      <c r="C295" s="343" t="s">
        <v>30477</v>
      </c>
      <c r="D295" s="342" t="s">
        <v>30628</v>
      </c>
      <c r="E295" s="326">
        <v>4</v>
      </c>
      <c r="F295" s="327" t="s">
        <v>29839</v>
      </c>
      <c r="G295" s="320" t="s">
        <v>32515</v>
      </c>
      <c r="H295" s="320" t="s">
        <v>32516</v>
      </c>
      <c r="I295" s="320" t="s">
        <v>32517</v>
      </c>
      <c r="J295" s="320"/>
      <c r="K295" s="320" t="s">
        <v>32518</v>
      </c>
      <c r="L295" s="320" t="s">
        <v>32519</v>
      </c>
      <c r="M295" s="320" t="s">
        <v>30634</v>
      </c>
      <c r="N295" s="320" t="s">
        <v>32520</v>
      </c>
      <c r="O295" s="320" t="s">
        <v>30636</v>
      </c>
      <c r="P295" s="320"/>
      <c r="Q295" s="320" t="s">
        <v>32521</v>
      </c>
      <c r="R295" s="320" t="s">
        <v>32522</v>
      </c>
      <c r="S295" s="320" t="s">
        <v>30639</v>
      </c>
      <c r="T295" s="320" t="s">
        <v>30640</v>
      </c>
      <c r="U295" s="344" t="s">
        <v>30641</v>
      </c>
    </row>
    <row r="296" spans="1:21" ht="72" customHeight="1" x14ac:dyDescent="0.25">
      <c r="A296" s="341">
        <v>261</v>
      </c>
      <c r="B296" s="342" t="s">
        <v>20127</v>
      </c>
      <c r="C296" s="343" t="s">
        <v>30642</v>
      </c>
      <c r="D296" s="342" t="s">
        <v>30643</v>
      </c>
      <c r="E296" s="326">
        <v>5</v>
      </c>
      <c r="F296" s="333" t="s">
        <v>29928</v>
      </c>
      <c r="G296" s="320" t="s">
        <v>32523</v>
      </c>
      <c r="H296" s="320" t="s">
        <v>32524</v>
      </c>
      <c r="I296" s="320" t="s">
        <v>32525</v>
      </c>
      <c r="J296" s="320"/>
      <c r="K296" s="320" t="s">
        <v>32526</v>
      </c>
      <c r="L296" s="320" t="s">
        <v>32527</v>
      </c>
      <c r="M296" s="320" t="s">
        <v>30649</v>
      </c>
      <c r="N296" s="320" t="s">
        <v>32528</v>
      </c>
      <c r="O296" s="320" t="s">
        <v>30651</v>
      </c>
      <c r="P296" s="320"/>
      <c r="Q296" s="320" t="s">
        <v>32529</v>
      </c>
      <c r="R296" s="320" t="s">
        <v>32530</v>
      </c>
      <c r="S296" s="320" t="s">
        <v>30654</v>
      </c>
      <c r="T296" s="320" t="s">
        <v>30655</v>
      </c>
      <c r="U296" s="344" t="s">
        <v>30656</v>
      </c>
    </row>
    <row r="297" spans="1:21" ht="72" customHeight="1" x14ac:dyDescent="0.25">
      <c r="A297" s="341">
        <v>262</v>
      </c>
      <c r="B297" s="342" t="s">
        <v>20127</v>
      </c>
      <c r="C297" s="343" t="s">
        <v>30657</v>
      </c>
      <c r="D297" s="342" t="s">
        <v>30658</v>
      </c>
      <c r="E297" s="326">
        <v>5</v>
      </c>
      <c r="F297" s="333" t="s">
        <v>29928</v>
      </c>
      <c r="G297" s="320" t="s">
        <v>32531</v>
      </c>
      <c r="H297" s="320" t="s">
        <v>32532</v>
      </c>
      <c r="I297" s="320" t="s">
        <v>32533</v>
      </c>
      <c r="J297" s="320"/>
      <c r="K297" s="320" t="s">
        <v>32534</v>
      </c>
      <c r="L297" s="320" t="s">
        <v>32535</v>
      </c>
      <c r="M297" s="320" t="s">
        <v>30664</v>
      </c>
      <c r="N297" s="320" t="s">
        <v>30665</v>
      </c>
      <c r="O297" s="320" t="s">
        <v>30666</v>
      </c>
      <c r="P297" s="320"/>
      <c r="Q297" s="320" t="s">
        <v>32536</v>
      </c>
      <c r="R297" s="320" t="s">
        <v>32537</v>
      </c>
      <c r="S297" s="320" t="s">
        <v>30669</v>
      </c>
      <c r="T297" s="320" t="s">
        <v>30670</v>
      </c>
      <c r="U297" s="344" t="s">
        <v>30671</v>
      </c>
    </row>
    <row r="298" spans="1:21" ht="72" customHeight="1" x14ac:dyDescent="0.25">
      <c r="A298" s="341">
        <v>263</v>
      </c>
      <c r="B298" s="342" t="s">
        <v>20127</v>
      </c>
      <c r="C298" s="343" t="s">
        <v>30672</v>
      </c>
      <c r="D298" s="342" t="s">
        <v>30673</v>
      </c>
      <c r="E298" s="326">
        <v>5</v>
      </c>
      <c r="F298" s="333" t="s">
        <v>29928</v>
      </c>
      <c r="G298" s="320" t="s">
        <v>32538</v>
      </c>
      <c r="H298" s="320" t="s">
        <v>32539</v>
      </c>
      <c r="I298" s="320" t="s">
        <v>32540</v>
      </c>
      <c r="J298" s="320"/>
      <c r="K298" s="320" t="s">
        <v>32541</v>
      </c>
      <c r="L298" s="320" t="s">
        <v>30678</v>
      </c>
      <c r="M298" s="320" t="s">
        <v>30679</v>
      </c>
      <c r="N298" s="320" t="s">
        <v>30680</v>
      </c>
      <c r="O298" s="320" t="s">
        <v>30681</v>
      </c>
      <c r="P298" s="320"/>
      <c r="Q298" s="320" t="s">
        <v>32542</v>
      </c>
      <c r="R298" s="320" t="s">
        <v>32543</v>
      </c>
      <c r="S298" s="320" t="s">
        <v>30684</v>
      </c>
      <c r="T298" s="320" t="s">
        <v>30685</v>
      </c>
      <c r="U298" s="344" t="s">
        <v>30686</v>
      </c>
    </row>
    <row r="299" spans="1:21" ht="72" customHeight="1" x14ac:dyDescent="0.25">
      <c r="A299" s="341">
        <v>264</v>
      </c>
      <c r="B299" s="342" t="s">
        <v>20127</v>
      </c>
      <c r="C299" s="343" t="s">
        <v>30687</v>
      </c>
      <c r="D299" s="342" t="s">
        <v>30688</v>
      </c>
      <c r="E299" s="326">
        <v>4</v>
      </c>
      <c r="F299" s="327" t="s">
        <v>29839</v>
      </c>
      <c r="G299" s="320" t="s">
        <v>32544</v>
      </c>
      <c r="H299" s="320" t="s">
        <v>32545</v>
      </c>
      <c r="I299" s="320" t="s">
        <v>32546</v>
      </c>
      <c r="J299" s="320"/>
      <c r="K299" s="320" t="s">
        <v>32547</v>
      </c>
      <c r="L299" s="320" t="s">
        <v>30693</v>
      </c>
      <c r="M299" s="320" t="s">
        <v>30694</v>
      </c>
      <c r="N299" s="320" t="s">
        <v>30695</v>
      </c>
      <c r="O299" s="320" t="s">
        <v>30696</v>
      </c>
      <c r="P299" s="320"/>
      <c r="Q299" s="320" t="s">
        <v>32548</v>
      </c>
      <c r="R299" s="320" t="s">
        <v>30698</v>
      </c>
      <c r="S299" s="320" t="s">
        <v>30699</v>
      </c>
      <c r="T299" s="320" t="s">
        <v>30700</v>
      </c>
      <c r="U299" s="344" t="s">
        <v>30701</v>
      </c>
    </row>
    <row r="300" spans="1:21" ht="27.95" customHeight="1" x14ac:dyDescent="0.25">
      <c r="A300" s="337" t="s">
        <v>29816</v>
      </c>
      <c r="B300" s="338" t="s">
        <v>0</v>
      </c>
      <c r="C300" s="338" t="s">
        <v>30583</v>
      </c>
      <c r="D300" s="338" t="s">
        <v>2</v>
      </c>
      <c r="E300" s="338" t="s">
        <v>29819</v>
      </c>
      <c r="F300" s="338" t="s">
        <v>29820</v>
      </c>
      <c r="G300" s="338" t="s">
        <v>29821</v>
      </c>
      <c r="H300" s="338" t="s">
        <v>29822</v>
      </c>
      <c r="I300" s="338" t="s">
        <v>29823</v>
      </c>
      <c r="J300" s="320"/>
      <c r="K300" s="339" t="s">
        <v>6</v>
      </c>
      <c r="L300" s="339" t="s">
        <v>29824</v>
      </c>
      <c r="M300" s="339" t="s">
        <v>29825</v>
      </c>
      <c r="N300" s="339" t="s">
        <v>29826</v>
      </c>
      <c r="O300" s="339" t="s">
        <v>29827</v>
      </c>
      <c r="P300" s="320"/>
      <c r="Q300" s="340" t="s">
        <v>8</v>
      </c>
      <c r="R300" s="340" t="s">
        <v>29829</v>
      </c>
      <c r="S300" s="340" t="s">
        <v>29830</v>
      </c>
      <c r="T300" s="340" t="s">
        <v>29831</v>
      </c>
      <c r="U300" s="340" t="s">
        <v>29832</v>
      </c>
    </row>
    <row r="301" spans="1:21" ht="72" customHeight="1" x14ac:dyDescent="0.25">
      <c r="A301" s="341">
        <v>265</v>
      </c>
      <c r="B301" s="342" t="s">
        <v>20268</v>
      </c>
      <c r="C301" s="343" t="s">
        <v>30584</v>
      </c>
      <c r="D301" s="342" t="s">
        <v>29837</v>
      </c>
      <c r="E301" s="326">
        <v>5</v>
      </c>
      <c r="F301" s="333" t="s">
        <v>29928</v>
      </c>
      <c r="G301" s="320" t="s">
        <v>32549</v>
      </c>
      <c r="H301" s="320" t="s">
        <v>32550</v>
      </c>
      <c r="I301" s="320" t="s">
        <v>32551</v>
      </c>
      <c r="J301" s="320"/>
      <c r="K301" s="320" t="s">
        <v>32552</v>
      </c>
      <c r="L301" s="320" t="s">
        <v>32553</v>
      </c>
      <c r="M301" s="320" t="s">
        <v>30590</v>
      </c>
      <c r="N301" s="320" t="s">
        <v>32554</v>
      </c>
      <c r="O301" s="320" t="s">
        <v>30592</v>
      </c>
      <c r="P301" s="320"/>
      <c r="Q301" s="320" t="s">
        <v>32555</v>
      </c>
      <c r="R301" s="320" t="s">
        <v>32556</v>
      </c>
      <c r="S301" s="320" t="s">
        <v>30595</v>
      </c>
      <c r="T301" s="320" t="s">
        <v>32557</v>
      </c>
      <c r="U301" s="344" t="s">
        <v>30597</v>
      </c>
    </row>
    <row r="302" spans="1:21" ht="72" customHeight="1" x14ac:dyDescent="0.25">
      <c r="A302" s="341">
        <v>266</v>
      </c>
      <c r="B302" s="342" t="s">
        <v>20268</v>
      </c>
      <c r="C302" s="343" t="s">
        <v>30598</v>
      </c>
      <c r="D302" s="342" t="s">
        <v>30599</v>
      </c>
      <c r="E302" s="326">
        <v>5</v>
      </c>
      <c r="F302" s="333" t="s">
        <v>29928</v>
      </c>
      <c r="G302" s="320" t="s">
        <v>32558</v>
      </c>
      <c r="H302" s="320" t="s">
        <v>32559</v>
      </c>
      <c r="I302" s="320" t="s">
        <v>32560</v>
      </c>
      <c r="J302" s="320"/>
      <c r="K302" s="320" t="s">
        <v>32561</v>
      </c>
      <c r="L302" s="320" t="s">
        <v>32562</v>
      </c>
      <c r="M302" s="320" t="s">
        <v>30605</v>
      </c>
      <c r="N302" s="320" t="s">
        <v>30606</v>
      </c>
      <c r="O302" s="320" t="s">
        <v>30607</v>
      </c>
      <c r="P302" s="320"/>
      <c r="Q302" s="320" t="s">
        <v>32563</v>
      </c>
      <c r="R302" s="320" t="s">
        <v>32564</v>
      </c>
      <c r="S302" s="320" t="s">
        <v>30610</v>
      </c>
      <c r="T302" s="320" t="s">
        <v>30611</v>
      </c>
      <c r="U302" s="344" t="s">
        <v>30612</v>
      </c>
    </row>
    <row r="303" spans="1:21" ht="72" customHeight="1" x14ac:dyDescent="0.25">
      <c r="A303" s="341">
        <v>267</v>
      </c>
      <c r="B303" s="342" t="s">
        <v>20268</v>
      </c>
      <c r="C303" s="343" t="s">
        <v>30613</v>
      </c>
      <c r="D303" s="342" t="s">
        <v>30614</v>
      </c>
      <c r="E303" s="326">
        <v>5</v>
      </c>
      <c r="F303" s="333" t="s">
        <v>29928</v>
      </c>
      <c r="G303" s="320" t="s">
        <v>32565</v>
      </c>
      <c r="H303" s="320" t="s">
        <v>32566</v>
      </c>
      <c r="I303" s="320" t="s">
        <v>32567</v>
      </c>
      <c r="J303" s="320"/>
      <c r="K303" s="320" t="s">
        <v>32568</v>
      </c>
      <c r="L303" s="320" t="s">
        <v>32569</v>
      </c>
      <c r="M303" s="320" t="s">
        <v>30620</v>
      </c>
      <c r="N303" s="320" t="s">
        <v>32570</v>
      </c>
      <c r="O303" s="320" t="s">
        <v>30622</v>
      </c>
      <c r="P303" s="320"/>
      <c r="Q303" s="320" t="s">
        <v>32571</v>
      </c>
      <c r="R303" s="320" t="s">
        <v>32572</v>
      </c>
      <c r="S303" s="320" t="s">
        <v>30625</v>
      </c>
      <c r="T303" s="320" t="s">
        <v>30626</v>
      </c>
      <c r="U303" s="344" t="s">
        <v>30627</v>
      </c>
    </row>
    <row r="304" spans="1:21" ht="72" customHeight="1" x14ac:dyDescent="0.25">
      <c r="A304" s="341">
        <v>268</v>
      </c>
      <c r="B304" s="342" t="s">
        <v>20268</v>
      </c>
      <c r="C304" s="343" t="s">
        <v>30477</v>
      </c>
      <c r="D304" s="342" t="s">
        <v>30628</v>
      </c>
      <c r="E304" s="326">
        <v>4</v>
      </c>
      <c r="F304" s="327" t="s">
        <v>29839</v>
      </c>
      <c r="G304" s="320" t="s">
        <v>32573</v>
      </c>
      <c r="H304" s="320" t="s">
        <v>32574</v>
      </c>
      <c r="I304" s="320" t="s">
        <v>32575</v>
      </c>
      <c r="J304" s="320"/>
      <c r="K304" s="320" t="s">
        <v>32576</v>
      </c>
      <c r="L304" s="320" t="s">
        <v>32577</v>
      </c>
      <c r="M304" s="320" t="s">
        <v>30634</v>
      </c>
      <c r="N304" s="320" t="s">
        <v>32578</v>
      </c>
      <c r="O304" s="320" t="s">
        <v>30636</v>
      </c>
      <c r="P304" s="320"/>
      <c r="Q304" s="320" t="s">
        <v>32579</v>
      </c>
      <c r="R304" s="320" t="s">
        <v>32580</v>
      </c>
      <c r="S304" s="320" t="s">
        <v>30639</v>
      </c>
      <c r="T304" s="320" t="s">
        <v>30640</v>
      </c>
      <c r="U304" s="344" t="s">
        <v>30641</v>
      </c>
    </row>
    <row r="305" spans="1:21" ht="72" customHeight="1" x14ac:dyDescent="0.25">
      <c r="A305" s="341">
        <v>269</v>
      </c>
      <c r="B305" s="342" t="s">
        <v>20268</v>
      </c>
      <c r="C305" s="343" t="s">
        <v>30642</v>
      </c>
      <c r="D305" s="342" t="s">
        <v>30643</v>
      </c>
      <c r="E305" s="326">
        <v>5</v>
      </c>
      <c r="F305" s="333" t="s">
        <v>29928</v>
      </c>
      <c r="G305" s="320" t="s">
        <v>32581</v>
      </c>
      <c r="H305" s="320" t="s">
        <v>32582</v>
      </c>
      <c r="I305" s="320" t="s">
        <v>32583</v>
      </c>
      <c r="J305" s="320"/>
      <c r="K305" s="320" t="s">
        <v>32584</v>
      </c>
      <c r="L305" s="320" t="s">
        <v>32585</v>
      </c>
      <c r="M305" s="320" t="s">
        <v>30649</v>
      </c>
      <c r="N305" s="320" t="s">
        <v>32586</v>
      </c>
      <c r="O305" s="320" t="s">
        <v>30651</v>
      </c>
      <c r="P305" s="320"/>
      <c r="Q305" s="320" t="s">
        <v>32587</v>
      </c>
      <c r="R305" s="320" t="s">
        <v>32588</v>
      </c>
      <c r="S305" s="320" t="s">
        <v>30654</v>
      </c>
      <c r="T305" s="320" t="s">
        <v>30655</v>
      </c>
      <c r="U305" s="344" t="s">
        <v>30656</v>
      </c>
    </row>
    <row r="306" spans="1:21" ht="72" customHeight="1" x14ac:dyDescent="0.25">
      <c r="A306" s="341">
        <v>270</v>
      </c>
      <c r="B306" s="342" t="s">
        <v>20268</v>
      </c>
      <c r="C306" s="343" t="s">
        <v>30657</v>
      </c>
      <c r="D306" s="342" t="s">
        <v>30658</v>
      </c>
      <c r="E306" s="326">
        <v>5</v>
      </c>
      <c r="F306" s="333" t="s">
        <v>29928</v>
      </c>
      <c r="G306" s="320" t="s">
        <v>32589</v>
      </c>
      <c r="H306" s="320" t="s">
        <v>32590</v>
      </c>
      <c r="I306" s="320" t="s">
        <v>32591</v>
      </c>
      <c r="J306" s="320"/>
      <c r="K306" s="320" t="s">
        <v>32592</v>
      </c>
      <c r="L306" s="320" t="s">
        <v>32593</v>
      </c>
      <c r="M306" s="320" t="s">
        <v>30664</v>
      </c>
      <c r="N306" s="320" t="s">
        <v>30665</v>
      </c>
      <c r="O306" s="320" t="s">
        <v>30666</v>
      </c>
      <c r="P306" s="320"/>
      <c r="Q306" s="320" t="s">
        <v>32594</v>
      </c>
      <c r="R306" s="320" t="s">
        <v>32595</v>
      </c>
      <c r="S306" s="320" t="s">
        <v>30669</v>
      </c>
      <c r="T306" s="320" t="s">
        <v>30670</v>
      </c>
      <c r="U306" s="344" t="s">
        <v>30671</v>
      </c>
    </row>
    <row r="307" spans="1:21" ht="72" customHeight="1" x14ac:dyDescent="0.25">
      <c r="A307" s="341">
        <v>271</v>
      </c>
      <c r="B307" s="342" t="s">
        <v>20268</v>
      </c>
      <c r="C307" s="343" t="s">
        <v>30672</v>
      </c>
      <c r="D307" s="342" t="s">
        <v>30673</v>
      </c>
      <c r="E307" s="326">
        <v>5</v>
      </c>
      <c r="F307" s="333" t="s">
        <v>29928</v>
      </c>
      <c r="G307" s="320" t="s">
        <v>32596</v>
      </c>
      <c r="H307" s="320" t="s">
        <v>32597</v>
      </c>
      <c r="I307" s="320" t="s">
        <v>32598</v>
      </c>
      <c r="J307" s="320"/>
      <c r="K307" s="320" t="s">
        <v>32599</v>
      </c>
      <c r="L307" s="320" t="s">
        <v>30678</v>
      </c>
      <c r="M307" s="320" t="s">
        <v>30679</v>
      </c>
      <c r="N307" s="320" t="s">
        <v>30680</v>
      </c>
      <c r="O307" s="320" t="s">
        <v>30681</v>
      </c>
      <c r="P307" s="320"/>
      <c r="Q307" s="320" t="s">
        <v>32600</v>
      </c>
      <c r="R307" s="320" t="s">
        <v>32601</v>
      </c>
      <c r="S307" s="320" t="s">
        <v>30684</v>
      </c>
      <c r="T307" s="320" t="s">
        <v>30685</v>
      </c>
      <c r="U307" s="344" t="s">
        <v>30686</v>
      </c>
    </row>
    <row r="308" spans="1:21" ht="72" customHeight="1" x14ac:dyDescent="0.25">
      <c r="A308" s="341">
        <v>272</v>
      </c>
      <c r="B308" s="342" t="s">
        <v>20268</v>
      </c>
      <c r="C308" s="343" t="s">
        <v>30687</v>
      </c>
      <c r="D308" s="342" t="s">
        <v>30688</v>
      </c>
      <c r="E308" s="326">
        <v>4</v>
      </c>
      <c r="F308" s="327" t="s">
        <v>29839</v>
      </c>
      <c r="G308" s="320" t="s">
        <v>32602</v>
      </c>
      <c r="H308" s="320" t="s">
        <v>32603</v>
      </c>
      <c r="I308" s="320" t="s">
        <v>32604</v>
      </c>
      <c r="J308" s="320"/>
      <c r="K308" s="320" t="s">
        <v>32605</v>
      </c>
      <c r="L308" s="320" t="s">
        <v>30693</v>
      </c>
      <c r="M308" s="320" t="s">
        <v>30694</v>
      </c>
      <c r="N308" s="320" t="s">
        <v>30695</v>
      </c>
      <c r="O308" s="320" t="s">
        <v>30696</v>
      </c>
      <c r="P308" s="320"/>
      <c r="Q308" s="320" t="s">
        <v>32606</v>
      </c>
      <c r="R308" s="320" t="s">
        <v>30698</v>
      </c>
      <c r="S308" s="320" t="s">
        <v>30699</v>
      </c>
      <c r="T308" s="320" t="s">
        <v>30700</v>
      </c>
      <c r="U308" s="344" t="s">
        <v>30701</v>
      </c>
    </row>
    <row r="309" spans="1:21" ht="27.95" customHeight="1" x14ac:dyDescent="0.25">
      <c r="A309" s="337" t="s">
        <v>29816</v>
      </c>
      <c r="B309" s="338" t="s">
        <v>0</v>
      </c>
      <c r="C309" s="338" t="s">
        <v>30583</v>
      </c>
      <c r="D309" s="338" t="s">
        <v>2</v>
      </c>
      <c r="E309" s="338" t="s">
        <v>29819</v>
      </c>
      <c r="F309" s="338" t="s">
        <v>29820</v>
      </c>
      <c r="G309" s="338" t="s">
        <v>29821</v>
      </c>
      <c r="H309" s="338" t="s">
        <v>29822</v>
      </c>
      <c r="I309" s="338" t="s">
        <v>29823</v>
      </c>
      <c r="J309" s="320"/>
      <c r="K309" s="339" t="s">
        <v>6</v>
      </c>
      <c r="L309" s="339" t="s">
        <v>29824</v>
      </c>
      <c r="M309" s="339" t="s">
        <v>29825</v>
      </c>
      <c r="N309" s="339" t="s">
        <v>29826</v>
      </c>
      <c r="O309" s="339" t="s">
        <v>29827</v>
      </c>
      <c r="P309" s="320"/>
      <c r="Q309" s="340" t="s">
        <v>8</v>
      </c>
      <c r="R309" s="340" t="s">
        <v>29829</v>
      </c>
      <c r="S309" s="340" t="s">
        <v>29830</v>
      </c>
      <c r="T309" s="340" t="s">
        <v>29831</v>
      </c>
      <c r="U309" s="340" t="s">
        <v>29832</v>
      </c>
    </row>
    <row r="310" spans="1:21" ht="72" customHeight="1" x14ac:dyDescent="0.25">
      <c r="A310" s="341">
        <v>273</v>
      </c>
      <c r="B310" s="342" t="s">
        <v>20414</v>
      </c>
      <c r="C310" s="343" t="s">
        <v>30584</v>
      </c>
      <c r="D310" s="342" t="s">
        <v>29837</v>
      </c>
      <c r="E310" s="326">
        <v>5</v>
      </c>
      <c r="F310" s="333" t="s">
        <v>29928</v>
      </c>
      <c r="G310" s="320" t="s">
        <v>32607</v>
      </c>
      <c r="H310" s="320" t="s">
        <v>32608</v>
      </c>
      <c r="I310" s="320" t="s">
        <v>32609</v>
      </c>
      <c r="J310" s="320"/>
      <c r="K310" s="320" t="s">
        <v>32610</v>
      </c>
      <c r="L310" s="320" t="s">
        <v>32611</v>
      </c>
      <c r="M310" s="320" t="s">
        <v>30590</v>
      </c>
      <c r="N310" s="320" t="s">
        <v>32612</v>
      </c>
      <c r="O310" s="320" t="s">
        <v>30592</v>
      </c>
      <c r="P310" s="320"/>
      <c r="Q310" s="320" t="s">
        <v>32613</v>
      </c>
      <c r="R310" s="320" t="s">
        <v>32614</v>
      </c>
      <c r="S310" s="320" t="s">
        <v>30595</v>
      </c>
      <c r="T310" s="320" t="s">
        <v>32615</v>
      </c>
      <c r="U310" s="344" t="s">
        <v>30597</v>
      </c>
    </row>
    <row r="311" spans="1:21" ht="72" customHeight="1" x14ac:dyDescent="0.25">
      <c r="A311" s="341">
        <v>274</v>
      </c>
      <c r="B311" s="342" t="s">
        <v>20414</v>
      </c>
      <c r="C311" s="343" t="s">
        <v>30598</v>
      </c>
      <c r="D311" s="342" t="s">
        <v>30599</v>
      </c>
      <c r="E311" s="326">
        <v>5</v>
      </c>
      <c r="F311" s="333" t="s">
        <v>29928</v>
      </c>
      <c r="G311" s="320" t="s">
        <v>32616</v>
      </c>
      <c r="H311" s="320" t="s">
        <v>32617</v>
      </c>
      <c r="I311" s="320" t="s">
        <v>32618</v>
      </c>
      <c r="J311" s="320"/>
      <c r="K311" s="320" t="s">
        <v>32619</v>
      </c>
      <c r="L311" s="320" t="s">
        <v>32620</v>
      </c>
      <c r="M311" s="320" t="s">
        <v>30605</v>
      </c>
      <c r="N311" s="320" t="s">
        <v>30606</v>
      </c>
      <c r="O311" s="320" t="s">
        <v>30607</v>
      </c>
      <c r="P311" s="320"/>
      <c r="Q311" s="320" t="s">
        <v>32621</v>
      </c>
      <c r="R311" s="320" t="s">
        <v>32622</v>
      </c>
      <c r="S311" s="320" t="s">
        <v>30610</v>
      </c>
      <c r="T311" s="320" t="s">
        <v>30611</v>
      </c>
      <c r="U311" s="344" t="s">
        <v>30612</v>
      </c>
    </row>
    <row r="312" spans="1:21" ht="72" customHeight="1" x14ac:dyDescent="0.25">
      <c r="A312" s="341">
        <v>275</v>
      </c>
      <c r="B312" s="342" t="s">
        <v>20414</v>
      </c>
      <c r="C312" s="343" t="s">
        <v>30613</v>
      </c>
      <c r="D312" s="342" t="s">
        <v>30614</v>
      </c>
      <c r="E312" s="326">
        <v>5</v>
      </c>
      <c r="F312" s="333" t="s">
        <v>29928</v>
      </c>
      <c r="G312" s="320" t="s">
        <v>32623</v>
      </c>
      <c r="H312" s="320" t="s">
        <v>32624</v>
      </c>
      <c r="I312" s="320" t="s">
        <v>32625</v>
      </c>
      <c r="J312" s="320"/>
      <c r="K312" s="320" t="s">
        <v>32626</v>
      </c>
      <c r="L312" s="320" t="s">
        <v>32627</v>
      </c>
      <c r="M312" s="320" t="s">
        <v>30620</v>
      </c>
      <c r="N312" s="320" t="s">
        <v>32628</v>
      </c>
      <c r="O312" s="320" t="s">
        <v>30622</v>
      </c>
      <c r="P312" s="320"/>
      <c r="Q312" s="320" t="s">
        <v>32629</v>
      </c>
      <c r="R312" s="320" t="s">
        <v>32630</v>
      </c>
      <c r="S312" s="320" t="s">
        <v>30625</v>
      </c>
      <c r="T312" s="320" t="s">
        <v>30626</v>
      </c>
      <c r="U312" s="344" t="s">
        <v>30627</v>
      </c>
    </row>
    <row r="313" spans="1:21" ht="72" customHeight="1" x14ac:dyDescent="0.25">
      <c r="A313" s="341">
        <v>276</v>
      </c>
      <c r="B313" s="342" t="s">
        <v>20414</v>
      </c>
      <c r="C313" s="343" t="s">
        <v>30477</v>
      </c>
      <c r="D313" s="342" t="s">
        <v>30628</v>
      </c>
      <c r="E313" s="326">
        <v>4</v>
      </c>
      <c r="F313" s="327" t="s">
        <v>29839</v>
      </c>
      <c r="G313" s="320" t="s">
        <v>32631</v>
      </c>
      <c r="H313" s="320" t="s">
        <v>32632</v>
      </c>
      <c r="I313" s="320" t="s">
        <v>32633</v>
      </c>
      <c r="J313" s="320"/>
      <c r="K313" s="320" t="s">
        <v>32634</v>
      </c>
      <c r="L313" s="320" t="s">
        <v>32635</v>
      </c>
      <c r="M313" s="320" t="s">
        <v>30634</v>
      </c>
      <c r="N313" s="320" t="s">
        <v>32636</v>
      </c>
      <c r="O313" s="320" t="s">
        <v>30636</v>
      </c>
      <c r="P313" s="320"/>
      <c r="Q313" s="320" t="s">
        <v>32637</v>
      </c>
      <c r="R313" s="320" t="s">
        <v>32638</v>
      </c>
      <c r="S313" s="320" t="s">
        <v>30639</v>
      </c>
      <c r="T313" s="320" t="s">
        <v>30640</v>
      </c>
      <c r="U313" s="344" t="s">
        <v>30641</v>
      </c>
    </row>
    <row r="314" spans="1:21" ht="72" customHeight="1" x14ac:dyDescent="0.25">
      <c r="A314" s="341">
        <v>277</v>
      </c>
      <c r="B314" s="342" t="s">
        <v>20414</v>
      </c>
      <c r="C314" s="343" t="s">
        <v>30642</v>
      </c>
      <c r="D314" s="342" t="s">
        <v>30643</v>
      </c>
      <c r="E314" s="326">
        <v>5</v>
      </c>
      <c r="F314" s="333" t="s">
        <v>29928</v>
      </c>
      <c r="G314" s="320" t="s">
        <v>32639</v>
      </c>
      <c r="H314" s="320" t="s">
        <v>32640</v>
      </c>
      <c r="I314" s="320" t="s">
        <v>32641</v>
      </c>
      <c r="J314" s="320"/>
      <c r="K314" s="320" t="s">
        <v>32642</v>
      </c>
      <c r="L314" s="320" t="s">
        <v>32643</v>
      </c>
      <c r="M314" s="320" t="s">
        <v>30649</v>
      </c>
      <c r="N314" s="320" t="s">
        <v>32644</v>
      </c>
      <c r="O314" s="320" t="s">
        <v>30651</v>
      </c>
      <c r="P314" s="320"/>
      <c r="Q314" s="320" t="s">
        <v>32645</v>
      </c>
      <c r="R314" s="320" t="s">
        <v>32646</v>
      </c>
      <c r="S314" s="320" t="s">
        <v>30654</v>
      </c>
      <c r="T314" s="320" t="s">
        <v>30655</v>
      </c>
      <c r="U314" s="344" t="s">
        <v>30656</v>
      </c>
    </row>
    <row r="315" spans="1:21" ht="72" customHeight="1" x14ac:dyDescent="0.25">
      <c r="A315" s="341">
        <v>278</v>
      </c>
      <c r="B315" s="342" t="s">
        <v>20414</v>
      </c>
      <c r="C315" s="343" t="s">
        <v>30657</v>
      </c>
      <c r="D315" s="342" t="s">
        <v>30658</v>
      </c>
      <c r="E315" s="326">
        <v>5</v>
      </c>
      <c r="F315" s="333" t="s">
        <v>29928</v>
      </c>
      <c r="G315" s="320" t="s">
        <v>32647</v>
      </c>
      <c r="H315" s="320" t="s">
        <v>32648</v>
      </c>
      <c r="I315" s="320" t="s">
        <v>32649</v>
      </c>
      <c r="J315" s="320"/>
      <c r="K315" s="320" t="s">
        <v>32650</v>
      </c>
      <c r="L315" s="320" t="s">
        <v>32651</v>
      </c>
      <c r="M315" s="320" t="s">
        <v>30664</v>
      </c>
      <c r="N315" s="320" t="s">
        <v>30665</v>
      </c>
      <c r="O315" s="320" t="s">
        <v>30666</v>
      </c>
      <c r="P315" s="320"/>
      <c r="Q315" s="320" t="s">
        <v>32652</v>
      </c>
      <c r="R315" s="320" t="s">
        <v>32653</v>
      </c>
      <c r="S315" s="320" t="s">
        <v>30669</v>
      </c>
      <c r="T315" s="320" t="s">
        <v>30670</v>
      </c>
      <c r="U315" s="344" t="s">
        <v>30671</v>
      </c>
    </row>
    <row r="316" spans="1:21" ht="72" customHeight="1" x14ac:dyDescent="0.25">
      <c r="A316" s="341">
        <v>279</v>
      </c>
      <c r="B316" s="342" t="s">
        <v>20414</v>
      </c>
      <c r="C316" s="343" t="s">
        <v>30672</v>
      </c>
      <c r="D316" s="342" t="s">
        <v>30673</v>
      </c>
      <c r="E316" s="326">
        <v>5</v>
      </c>
      <c r="F316" s="333" t="s">
        <v>29928</v>
      </c>
      <c r="G316" s="320" t="s">
        <v>32654</v>
      </c>
      <c r="H316" s="320" t="s">
        <v>32655</v>
      </c>
      <c r="I316" s="320" t="s">
        <v>32656</v>
      </c>
      <c r="J316" s="320"/>
      <c r="K316" s="320" t="s">
        <v>32657</v>
      </c>
      <c r="L316" s="320" t="s">
        <v>30678</v>
      </c>
      <c r="M316" s="320" t="s">
        <v>30679</v>
      </c>
      <c r="N316" s="320" t="s">
        <v>30680</v>
      </c>
      <c r="O316" s="320" t="s">
        <v>30681</v>
      </c>
      <c r="P316" s="320"/>
      <c r="Q316" s="320" t="s">
        <v>32658</v>
      </c>
      <c r="R316" s="320" t="s">
        <v>32659</v>
      </c>
      <c r="S316" s="320" t="s">
        <v>30684</v>
      </c>
      <c r="T316" s="320" t="s">
        <v>30685</v>
      </c>
      <c r="U316" s="344" t="s">
        <v>30686</v>
      </c>
    </row>
    <row r="317" spans="1:21" ht="72" customHeight="1" x14ac:dyDescent="0.25">
      <c r="A317" s="345">
        <v>280</v>
      </c>
      <c r="B317" s="346" t="s">
        <v>20414</v>
      </c>
      <c r="C317" s="343" t="s">
        <v>30687</v>
      </c>
      <c r="D317" s="346" t="s">
        <v>30688</v>
      </c>
      <c r="E317" s="347">
        <v>4</v>
      </c>
      <c r="F317" s="327" t="s">
        <v>29839</v>
      </c>
      <c r="G317" s="348" t="s">
        <v>32660</v>
      </c>
      <c r="H317" s="348" t="s">
        <v>32661</v>
      </c>
      <c r="I317" s="348" t="s">
        <v>32662</v>
      </c>
      <c r="J317" s="348"/>
      <c r="K317" s="348" t="s">
        <v>32663</v>
      </c>
      <c r="L317" s="348" t="s">
        <v>30693</v>
      </c>
      <c r="M317" s="348" t="s">
        <v>30694</v>
      </c>
      <c r="N317" s="348" t="s">
        <v>30695</v>
      </c>
      <c r="O317" s="348" t="s">
        <v>30696</v>
      </c>
      <c r="P317" s="348"/>
      <c r="Q317" s="348" t="s">
        <v>32664</v>
      </c>
      <c r="R317" s="348" t="s">
        <v>30698</v>
      </c>
      <c r="S317" s="348" t="s">
        <v>30699</v>
      </c>
      <c r="T317" s="348" t="s">
        <v>30700</v>
      </c>
      <c r="U317" s="349" t="s">
        <v>30701</v>
      </c>
    </row>
  </sheetData>
  <mergeCells count="1">
    <mergeCell ref="A2: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6E6B-F46B-4833-BF8B-C2D9F0090889}">
  <dimension ref="A1:V190"/>
  <sheetViews>
    <sheetView workbookViewId="0">
      <selection activeCell="Q16" sqref="Q16"/>
    </sheetView>
  </sheetViews>
  <sheetFormatPr baseColWidth="10" defaultRowHeight="15" x14ac:dyDescent="0.25"/>
  <cols>
    <col min="19" max="19" width="54.85546875" customWidth="1"/>
    <col min="20" max="20" width="8.7109375" style="54" customWidth="1"/>
    <col min="21" max="21" width="11.42578125" style="50"/>
    <col min="22" max="22" width="43.5703125" style="50" customWidth="1"/>
  </cols>
  <sheetData>
    <row r="1" spans="1:22" ht="15.75" x14ac:dyDescent="0.25">
      <c r="A1" s="45" t="s">
        <v>10134</v>
      </c>
      <c r="B1" s="8"/>
      <c r="C1" s="8"/>
      <c r="D1" s="8"/>
      <c r="E1" s="8"/>
      <c r="F1" s="8"/>
      <c r="G1" s="8"/>
      <c r="H1" s="8"/>
      <c r="I1" s="8"/>
      <c r="J1" s="8"/>
      <c r="K1" s="15"/>
      <c r="L1" s="15"/>
      <c r="M1" s="15"/>
      <c r="N1" s="15"/>
      <c r="O1" s="15"/>
      <c r="P1" s="15"/>
      <c r="Q1" s="15"/>
      <c r="R1" s="15"/>
      <c r="S1" s="46" t="s">
        <v>10135</v>
      </c>
      <c r="T1" s="10">
        <v>1</v>
      </c>
      <c r="U1" s="11" t="str">
        <f>SUBSTITUTE(ADDRESS(1,COLUMN(),4),"1","")</f>
        <v>U</v>
      </c>
      <c r="V1" s="12" t="str">
        <f>SUBSTITUTE(ADDRESS(1,COLUMN(),4),"1","")</f>
        <v>V</v>
      </c>
    </row>
    <row r="2" spans="1:22" x14ac:dyDescent="0.25">
      <c r="A2" s="8"/>
      <c r="B2" s="8"/>
      <c r="C2" s="8"/>
      <c r="D2" s="8"/>
      <c r="E2" s="8"/>
      <c r="F2" s="8"/>
      <c r="G2" s="8"/>
      <c r="H2" s="8"/>
      <c r="I2" s="8"/>
      <c r="J2" s="8"/>
      <c r="K2" s="15"/>
      <c r="L2" s="15"/>
      <c r="M2" s="15"/>
      <c r="N2" s="15"/>
      <c r="O2" s="15"/>
      <c r="P2" s="15"/>
      <c r="Q2" s="15"/>
      <c r="R2" s="15"/>
      <c r="S2" s="15"/>
      <c r="T2" s="10">
        <v>1</v>
      </c>
      <c r="U2" s="14"/>
      <c r="V2" s="14" t="s">
        <v>10136</v>
      </c>
    </row>
    <row r="3" spans="1:22" ht="26.25" x14ac:dyDescent="0.4">
      <c r="A3" s="8"/>
      <c r="B3" s="492" t="s">
        <v>10137</v>
      </c>
      <c r="C3" s="492"/>
      <c r="D3" s="492"/>
      <c r="E3" s="492"/>
      <c r="F3" s="492"/>
      <c r="G3" s="492"/>
      <c r="H3" s="492"/>
      <c r="I3" s="492"/>
      <c r="J3" s="492"/>
      <c r="K3" s="492"/>
      <c r="L3" s="492"/>
      <c r="M3" s="492"/>
      <c r="N3" s="492"/>
      <c r="O3" s="492"/>
      <c r="P3" s="492"/>
      <c r="Q3" s="492"/>
      <c r="R3" s="492"/>
      <c r="S3" s="492"/>
      <c r="T3" s="10"/>
      <c r="U3" s="14"/>
      <c r="V3" s="14"/>
    </row>
    <row r="4" spans="1:22" ht="15.75" x14ac:dyDescent="0.25">
      <c r="A4" s="8"/>
      <c r="B4" s="8"/>
      <c r="C4" s="8"/>
      <c r="D4" s="8"/>
      <c r="E4" s="8"/>
      <c r="F4" s="8"/>
      <c r="G4" s="8"/>
      <c r="H4" s="8"/>
      <c r="I4" s="8"/>
      <c r="J4" s="8"/>
      <c r="K4" s="15"/>
      <c r="L4" s="15"/>
      <c r="M4" s="15"/>
      <c r="N4" s="15"/>
      <c r="O4" s="15"/>
      <c r="P4" s="15"/>
      <c r="Q4" s="15"/>
      <c r="R4" s="15"/>
      <c r="S4" s="15"/>
      <c r="T4" s="10">
        <v>1</v>
      </c>
      <c r="U4" s="16" cm="1">
        <f t="array" ref="U4">COUNTA(A1:T186+COUNTBLANK(A1:T186))</f>
        <v>3720</v>
      </c>
      <c r="V4" s="47" t="str">
        <f>"cellules entre"&amp;" " &amp;A1&amp;" et  "&amp;T190</f>
        <v>cellules entre A1 et  T190</v>
      </c>
    </row>
    <row r="5" spans="1:22" ht="15.75" x14ac:dyDescent="0.25">
      <c r="A5" s="8"/>
      <c r="B5" s="48" t="s">
        <v>10138</v>
      </c>
      <c r="C5" s="49" t="s">
        <v>10139</v>
      </c>
      <c r="D5" s="8"/>
      <c r="E5" s="8"/>
      <c r="F5" s="8"/>
      <c r="G5" s="8"/>
      <c r="H5" s="8"/>
      <c r="I5" s="8"/>
      <c r="J5" s="8"/>
      <c r="K5" s="15"/>
      <c r="L5" s="15"/>
      <c r="M5" s="15"/>
      <c r="N5" s="15"/>
      <c r="O5" s="15"/>
      <c r="P5" s="15"/>
      <c r="Q5" s="15"/>
      <c r="R5" s="15"/>
      <c r="S5" s="15"/>
      <c r="T5" s="10">
        <v>1</v>
      </c>
      <c r="U5" s="16">
        <f>COUNTA(A1:T186)</f>
        <v>457</v>
      </c>
      <c r="V5" s="47" t="s">
        <v>10140</v>
      </c>
    </row>
    <row r="6" spans="1:22" ht="15.75" x14ac:dyDescent="0.25">
      <c r="A6" s="8"/>
      <c r="B6" s="8"/>
      <c r="C6" s="8"/>
      <c r="D6" s="8"/>
      <c r="E6" s="8"/>
      <c r="F6" s="8"/>
      <c r="G6" s="8"/>
      <c r="H6" s="8"/>
      <c r="I6" s="8"/>
      <c r="J6" s="8"/>
      <c r="K6" s="8"/>
      <c r="L6" s="8"/>
      <c r="M6" s="8"/>
      <c r="N6" s="15"/>
      <c r="O6" s="15"/>
      <c r="P6" s="15"/>
      <c r="Q6" s="15"/>
      <c r="R6" s="15"/>
      <c r="S6" s="15"/>
      <c r="T6" s="10">
        <v>1</v>
      </c>
      <c r="U6" s="16">
        <f>COUNTBLANK(A1:T186)</f>
        <v>3263</v>
      </c>
      <c r="V6" s="47" t="s">
        <v>10141</v>
      </c>
    </row>
    <row r="7" spans="1:22" ht="15.75" x14ac:dyDescent="0.25">
      <c r="A7" s="8"/>
      <c r="B7" s="8"/>
      <c r="C7" s="8" t="s">
        <v>10142</v>
      </c>
      <c r="D7" s="8"/>
      <c r="E7" s="8"/>
      <c r="F7" s="8"/>
      <c r="G7" s="8"/>
      <c r="H7" s="8"/>
      <c r="I7" s="8"/>
      <c r="J7" s="8"/>
      <c r="K7" s="8"/>
      <c r="L7" s="8"/>
      <c r="M7" s="8"/>
      <c r="N7" s="15"/>
      <c r="O7" s="15"/>
      <c r="P7" s="15"/>
      <c r="Q7" s="15"/>
      <c r="R7" s="15"/>
      <c r="S7" s="15"/>
      <c r="T7" s="10">
        <v>1</v>
      </c>
      <c r="U7" s="16">
        <f>SUM(T1:T150)+2</f>
        <v>151</v>
      </c>
      <c r="V7" s="47" t="s">
        <v>10143</v>
      </c>
    </row>
    <row r="8" spans="1:22" ht="15.75" x14ac:dyDescent="0.25">
      <c r="A8" s="8"/>
      <c r="B8" s="48" t="s">
        <v>10138</v>
      </c>
      <c r="C8" s="49" t="s">
        <v>10144</v>
      </c>
      <c r="D8" s="8"/>
      <c r="E8" s="8"/>
      <c r="F8" s="8"/>
      <c r="G8" s="8"/>
      <c r="H8" s="8"/>
      <c r="I8" s="8"/>
      <c r="J8" s="8"/>
      <c r="K8" s="8"/>
      <c r="L8" s="8"/>
      <c r="M8" s="8"/>
      <c r="N8" s="15"/>
      <c r="O8" s="15"/>
      <c r="P8" s="15"/>
      <c r="Q8" s="15"/>
      <c r="R8" s="15"/>
      <c r="S8" s="15"/>
      <c r="T8" s="10">
        <v>1</v>
      </c>
      <c r="U8" s="16" t="e" cm="1">
        <f t="array" ref="U8">SUM(A186:S186+1)</f>
        <v>#VALUE!</v>
      </c>
      <c r="V8" s="47" t="s">
        <v>10145</v>
      </c>
    </row>
    <row r="9" spans="1:22" x14ac:dyDescent="0.25">
      <c r="A9" s="8"/>
      <c r="B9" s="8"/>
      <c r="C9" s="8"/>
      <c r="D9" s="8"/>
      <c r="E9" s="8"/>
      <c r="F9" s="8"/>
      <c r="G9" s="8"/>
      <c r="H9" s="8"/>
      <c r="I9" s="8"/>
      <c r="J9" s="8"/>
      <c r="K9" s="8"/>
      <c r="L9" s="8"/>
      <c r="M9" s="8"/>
      <c r="N9" s="15"/>
      <c r="O9" s="15"/>
      <c r="P9" s="15"/>
      <c r="Q9" s="15"/>
      <c r="R9" s="15"/>
      <c r="S9" s="15"/>
      <c r="T9" s="10">
        <v>1</v>
      </c>
    </row>
    <row r="10" spans="1:22" x14ac:dyDescent="0.25">
      <c r="A10" s="8"/>
      <c r="B10" s="8"/>
      <c r="C10" s="8" t="s">
        <v>10146</v>
      </c>
      <c r="D10" s="8"/>
      <c r="E10" s="8"/>
      <c r="F10" s="8"/>
      <c r="G10" s="8"/>
      <c r="H10" s="8"/>
      <c r="I10" s="8"/>
      <c r="J10" s="8"/>
      <c r="K10" s="8"/>
      <c r="L10" s="8"/>
      <c r="M10" s="8"/>
      <c r="N10" s="15"/>
      <c r="O10" s="15"/>
      <c r="P10" s="15"/>
      <c r="Q10" s="15"/>
      <c r="R10" s="15"/>
      <c r="S10" s="15"/>
      <c r="T10" s="10">
        <v>1</v>
      </c>
    </row>
    <row r="11" spans="1:22" x14ac:dyDescent="0.25">
      <c r="A11" s="8"/>
      <c r="B11" s="8"/>
      <c r="C11" s="8" t="s">
        <v>10147</v>
      </c>
      <c r="D11" s="8"/>
      <c r="E11" s="8"/>
      <c r="F11" s="8"/>
      <c r="G11" s="8"/>
      <c r="H11" s="8"/>
      <c r="I11" s="8"/>
      <c r="J11" s="8"/>
      <c r="K11" s="8"/>
      <c r="L11" s="8"/>
      <c r="M11" s="8"/>
      <c r="N11" s="15"/>
      <c r="O11" s="15"/>
      <c r="P11" s="15"/>
      <c r="Q11" s="15"/>
      <c r="R11" s="15"/>
      <c r="S11" s="15"/>
      <c r="T11" s="10">
        <v>1</v>
      </c>
    </row>
    <row r="12" spans="1:22" x14ac:dyDescent="0.25">
      <c r="A12" s="8"/>
      <c r="B12" s="48" t="s">
        <v>10138</v>
      </c>
      <c r="C12" s="49" t="s">
        <v>10148</v>
      </c>
      <c r="D12" s="8"/>
      <c r="E12" s="8"/>
      <c r="F12" s="8"/>
      <c r="G12" s="8"/>
      <c r="H12" s="8"/>
      <c r="I12" s="8"/>
      <c r="J12" s="8"/>
      <c r="K12" s="8"/>
      <c r="L12" s="8"/>
      <c r="M12" s="8"/>
      <c r="N12" s="15"/>
      <c r="O12" s="15"/>
      <c r="P12" s="15"/>
      <c r="Q12" s="15"/>
      <c r="R12" s="15"/>
      <c r="S12" s="15"/>
      <c r="T12" s="10">
        <v>1</v>
      </c>
    </row>
    <row r="13" spans="1:22" x14ac:dyDescent="0.25">
      <c r="A13" s="8"/>
      <c r="C13" s="8"/>
      <c r="D13" s="8"/>
      <c r="E13" s="8"/>
      <c r="F13" s="8"/>
      <c r="G13" s="8"/>
      <c r="H13" s="8"/>
      <c r="I13" s="8"/>
      <c r="J13" s="8"/>
      <c r="K13" s="8"/>
      <c r="L13" s="8"/>
      <c r="M13" s="8"/>
      <c r="N13" s="15"/>
      <c r="O13" s="15"/>
      <c r="P13" s="15"/>
      <c r="Q13" s="15"/>
      <c r="R13" s="15"/>
      <c r="S13" s="15"/>
      <c r="T13" s="10">
        <v>1</v>
      </c>
    </row>
    <row r="14" spans="1:22" x14ac:dyDescent="0.25">
      <c r="A14" s="8"/>
      <c r="B14" s="48" t="s">
        <v>10138</v>
      </c>
      <c r="C14" s="49" t="s">
        <v>10149</v>
      </c>
      <c r="D14" s="8"/>
      <c r="E14" s="8"/>
      <c r="F14" s="8"/>
      <c r="G14" s="8"/>
      <c r="H14" s="8"/>
      <c r="I14" s="8"/>
      <c r="J14" s="8"/>
      <c r="K14" s="8"/>
      <c r="L14" s="8"/>
      <c r="M14" s="8"/>
      <c r="N14" s="15"/>
      <c r="O14" s="15"/>
      <c r="P14" s="15"/>
      <c r="Q14" s="15"/>
      <c r="R14" s="15"/>
      <c r="S14" s="15"/>
      <c r="T14" s="10">
        <v>1</v>
      </c>
    </row>
    <row r="15" spans="1:22" x14ac:dyDescent="0.25">
      <c r="A15" s="8"/>
      <c r="E15" s="8"/>
      <c r="F15" s="8"/>
      <c r="G15" s="8"/>
      <c r="H15" s="8"/>
      <c r="I15" s="8"/>
      <c r="J15" s="8"/>
      <c r="K15" s="8"/>
      <c r="L15" s="8"/>
      <c r="M15" s="8"/>
      <c r="N15" s="15"/>
      <c r="O15" s="15"/>
      <c r="P15" s="15"/>
      <c r="Q15" s="15"/>
      <c r="R15" s="15"/>
      <c r="S15" s="15"/>
      <c r="T15" s="10">
        <v>1</v>
      </c>
    </row>
    <row r="16" spans="1:22" x14ac:dyDescent="0.25">
      <c r="A16" s="8"/>
      <c r="B16" s="8"/>
      <c r="C16" s="8"/>
      <c r="D16" s="8"/>
      <c r="E16" s="8"/>
      <c r="F16" s="8"/>
      <c r="G16" s="8"/>
      <c r="H16" s="8"/>
      <c r="I16" s="8"/>
      <c r="J16" s="8"/>
      <c r="K16" s="8"/>
      <c r="L16" s="8"/>
      <c r="M16" s="8"/>
      <c r="N16" s="15"/>
      <c r="O16" s="15"/>
      <c r="P16" s="15"/>
      <c r="Q16" s="15"/>
      <c r="R16" s="15"/>
      <c r="S16" s="15"/>
      <c r="T16" s="10">
        <v>1</v>
      </c>
    </row>
    <row r="17" spans="1:20" x14ac:dyDescent="0.25">
      <c r="A17" s="8"/>
      <c r="C17" s="8"/>
      <c r="D17" s="8"/>
      <c r="E17" s="8"/>
      <c r="F17" s="8"/>
      <c r="G17" s="8"/>
      <c r="H17" s="8"/>
      <c r="I17" s="8"/>
      <c r="J17" s="8"/>
      <c r="K17" s="8"/>
      <c r="L17" s="8"/>
      <c r="M17" s="8"/>
      <c r="N17" s="15"/>
      <c r="O17" s="15"/>
      <c r="P17" s="15"/>
      <c r="Q17" s="15"/>
      <c r="R17" s="15"/>
      <c r="S17" s="15"/>
      <c r="T17" s="10">
        <v>1</v>
      </c>
    </row>
    <row r="18" spans="1:20" ht="21" x14ac:dyDescent="0.35">
      <c r="A18" s="8"/>
      <c r="B18" s="469" t="s">
        <v>10150</v>
      </c>
      <c r="C18" s="470"/>
      <c r="D18" s="470"/>
      <c r="E18" s="8"/>
      <c r="F18" s="8"/>
      <c r="G18" s="8"/>
      <c r="H18" s="8"/>
      <c r="I18" s="8"/>
      <c r="J18" s="8"/>
      <c r="K18" s="471" t="s">
        <v>10151</v>
      </c>
      <c r="L18" s="472"/>
      <c r="M18" s="15"/>
      <c r="N18" s="15"/>
      <c r="O18" s="15"/>
      <c r="P18" s="15"/>
      <c r="Q18" s="15"/>
      <c r="R18" s="15"/>
      <c r="S18" s="15"/>
      <c r="T18" s="10">
        <v>1</v>
      </c>
    </row>
    <row r="19" spans="1:20" x14ac:dyDescent="0.25">
      <c r="C19" s="8"/>
      <c r="D19" s="8"/>
      <c r="E19" s="8"/>
      <c r="F19" s="8"/>
      <c r="G19" s="8"/>
      <c r="H19" s="8"/>
      <c r="I19" s="8"/>
      <c r="J19" s="8"/>
      <c r="K19" s="15"/>
      <c r="L19" s="15"/>
      <c r="M19" s="15"/>
      <c r="N19" s="15"/>
      <c r="O19" s="15"/>
      <c r="P19" s="15"/>
      <c r="Q19" s="15"/>
      <c r="R19" s="15"/>
      <c r="S19" s="15"/>
      <c r="T19" s="10">
        <v>1</v>
      </c>
    </row>
    <row r="20" spans="1:20" x14ac:dyDescent="0.25">
      <c r="A20" s="8"/>
      <c r="B20" s="8"/>
      <c r="C20" s="8"/>
      <c r="D20" s="8"/>
      <c r="E20" s="8"/>
      <c r="F20" s="8"/>
      <c r="G20" s="8"/>
      <c r="H20" s="8"/>
      <c r="I20" s="8"/>
      <c r="J20" s="8"/>
      <c r="K20" s="15"/>
      <c r="L20" s="15"/>
      <c r="M20" s="15"/>
      <c r="N20" s="15"/>
      <c r="O20" s="15"/>
      <c r="P20" s="15"/>
      <c r="Q20" s="15"/>
      <c r="R20" s="15"/>
      <c r="S20" s="15"/>
      <c r="T20" s="10">
        <v>1</v>
      </c>
    </row>
    <row r="21" spans="1:20" ht="18.75" x14ac:dyDescent="0.25">
      <c r="A21" s="8"/>
      <c r="B21" s="468" t="s">
        <v>10152</v>
      </c>
      <c r="C21" s="8"/>
      <c r="D21" s="8"/>
      <c r="E21" s="8"/>
      <c r="F21" s="8"/>
      <c r="G21" s="8"/>
      <c r="H21" s="8"/>
      <c r="I21" s="8"/>
      <c r="J21" s="8"/>
      <c r="K21" s="468" t="s">
        <v>10152</v>
      </c>
      <c r="L21" s="15"/>
      <c r="M21" s="15"/>
      <c r="N21" s="15"/>
      <c r="O21" s="15"/>
      <c r="P21" s="15"/>
      <c r="Q21" s="15"/>
      <c r="R21" s="15"/>
      <c r="S21" s="15"/>
      <c r="T21" s="10">
        <v>1</v>
      </c>
    </row>
    <row r="22" spans="1:20" x14ac:dyDescent="0.25">
      <c r="A22" s="8"/>
      <c r="B22" s="8" t="s">
        <v>10153</v>
      </c>
      <c r="C22" s="8"/>
      <c r="D22" s="8"/>
      <c r="E22" s="8"/>
      <c r="F22" s="8"/>
      <c r="G22" s="8"/>
      <c r="H22" s="8"/>
      <c r="I22" s="8"/>
      <c r="J22" s="8"/>
      <c r="K22" s="15" t="s">
        <v>10154</v>
      </c>
      <c r="L22" s="15"/>
      <c r="M22" s="15"/>
      <c r="N22" s="15"/>
      <c r="O22" s="15"/>
      <c r="P22" s="15"/>
      <c r="Q22" s="15"/>
      <c r="R22" s="15"/>
      <c r="S22" s="15"/>
      <c r="T22" s="10">
        <v>1</v>
      </c>
    </row>
    <row r="23" spans="1:20" ht="15.75" x14ac:dyDescent="0.25">
      <c r="A23" s="8"/>
      <c r="B23" s="8"/>
      <c r="C23" s="8"/>
      <c r="D23" s="8"/>
      <c r="E23" s="8"/>
      <c r="F23" s="8"/>
      <c r="G23" s="8"/>
      <c r="H23" s="8"/>
      <c r="I23" s="8"/>
      <c r="J23" s="8"/>
      <c r="K23" s="52" t="s">
        <v>10155</v>
      </c>
      <c r="L23" s="15"/>
      <c r="M23" s="15"/>
      <c r="N23" s="15"/>
      <c r="O23" s="15"/>
      <c r="P23" s="15"/>
      <c r="Q23" s="15"/>
      <c r="R23" s="15"/>
      <c r="S23" s="15"/>
      <c r="T23" s="10">
        <v>1</v>
      </c>
    </row>
    <row r="24" spans="1:20" x14ac:dyDescent="0.25">
      <c r="A24" s="8"/>
      <c r="B24" s="8" t="s">
        <v>10156</v>
      </c>
      <c r="C24" s="8"/>
      <c r="D24" s="8"/>
      <c r="E24" s="8"/>
      <c r="F24" s="8"/>
      <c r="G24" s="8"/>
      <c r="H24" s="8"/>
      <c r="I24" s="8"/>
      <c r="J24" s="8"/>
      <c r="K24" s="15" t="s">
        <v>10157</v>
      </c>
      <c r="L24" s="15"/>
      <c r="M24" s="15"/>
      <c r="N24" s="15"/>
      <c r="O24" s="15"/>
      <c r="P24" s="15"/>
      <c r="Q24" s="15"/>
      <c r="R24" s="15"/>
      <c r="S24" s="15"/>
      <c r="T24" s="10">
        <v>1</v>
      </c>
    </row>
    <row r="25" spans="1:20" x14ac:dyDescent="0.25">
      <c r="A25" s="8"/>
      <c r="B25" s="8"/>
      <c r="C25" s="8"/>
      <c r="D25" s="8"/>
      <c r="E25" s="8"/>
      <c r="F25" s="8"/>
      <c r="G25" s="8"/>
      <c r="H25" s="8"/>
      <c r="I25" s="8"/>
      <c r="J25" s="8"/>
      <c r="K25" s="15" t="s">
        <v>10158</v>
      </c>
      <c r="L25" s="15"/>
      <c r="M25" s="15"/>
      <c r="N25" s="15"/>
      <c r="O25" s="15"/>
      <c r="P25" s="15"/>
      <c r="Q25" s="15"/>
      <c r="R25" s="15"/>
      <c r="S25" s="15"/>
      <c r="T25" s="10">
        <v>1</v>
      </c>
    </row>
    <row r="26" spans="1:20" x14ac:dyDescent="0.25">
      <c r="A26" s="8"/>
      <c r="B26" s="8" t="s">
        <v>10159</v>
      </c>
      <c r="C26" s="8"/>
      <c r="D26" s="8"/>
      <c r="E26" s="8"/>
      <c r="F26" s="8"/>
      <c r="G26" s="8"/>
      <c r="H26" s="8"/>
      <c r="I26" s="8"/>
      <c r="J26" s="8"/>
      <c r="K26" s="15" t="s">
        <v>10160</v>
      </c>
      <c r="L26" s="15"/>
      <c r="M26" s="15"/>
      <c r="N26" s="15"/>
      <c r="O26" s="15"/>
      <c r="P26" s="15"/>
      <c r="Q26" s="15"/>
      <c r="R26" s="15"/>
      <c r="S26" s="15"/>
      <c r="T26" s="10">
        <v>1</v>
      </c>
    </row>
    <row r="27" spans="1:20" x14ac:dyDescent="0.25">
      <c r="A27" s="8"/>
      <c r="B27" s="8"/>
      <c r="C27" s="8"/>
      <c r="D27" s="8"/>
      <c r="E27" s="8"/>
      <c r="F27" s="8"/>
      <c r="G27" s="8"/>
      <c r="H27" s="8"/>
      <c r="I27" s="8"/>
      <c r="J27" s="8"/>
      <c r="K27" s="15" t="s">
        <v>10161</v>
      </c>
      <c r="L27" s="15"/>
      <c r="M27" s="15"/>
      <c r="N27" s="15"/>
      <c r="O27" s="15"/>
      <c r="P27" s="15"/>
      <c r="Q27" s="15"/>
      <c r="R27" s="15"/>
      <c r="S27" s="15"/>
      <c r="T27" s="10">
        <v>1</v>
      </c>
    </row>
    <row r="28" spans="1:20" ht="18.75" x14ac:dyDescent="0.25">
      <c r="A28" s="8"/>
      <c r="B28" s="468" t="s">
        <v>10162</v>
      </c>
      <c r="C28" s="8"/>
      <c r="D28" s="8"/>
      <c r="E28" s="8"/>
      <c r="F28" s="8"/>
      <c r="G28" s="8"/>
      <c r="H28" s="8"/>
      <c r="I28" s="8"/>
      <c r="J28" s="8"/>
      <c r="K28" s="15" t="s">
        <v>10163</v>
      </c>
      <c r="L28" s="15"/>
      <c r="M28" s="15"/>
      <c r="N28" s="15"/>
      <c r="O28" s="15"/>
      <c r="P28" s="15"/>
      <c r="Q28" s="15"/>
      <c r="R28" s="15"/>
      <c r="S28" s="15"/>
      <c r="T28" s="10">
        <v>1</v>
      </c>
    </row>
    <row r="29" spans="1:20" ht="15.75" x14ac:dyDescent="0.25">
      <c r="A29" s="8"/>
      <c r="B29" s="8" t="s">
        <v>10164</v>
      </c>
      <c r="C29" s="8"/>
      <c r="D29" s="8"/>
      <c r="E29" s="8"/>
      <c r="F29" s="8"/>
      <c r="G29" s="8"/>
      <c r="H29" s="8"/>
      <c r="I29" s="8"/>
      <c r="J29" s="8"/>
      <c r="K29" s="52" t="s">
        <v>10165</v>
      </c>
      <c r="L29" s="15"/>
      <c r="M29" s="15"/>
      <c r="N29" s="15"/>
      <c r="O29" s="15"/>
      <c r="P29" s="15"/>
      <c r="Q29" s="15"/>
      <c r="R29" s="15"/>
      <c r="S29" s="15"/>
      <c r="T29" s="10">
        <v>1</v>
      </c>
    </row>
    <row r="30" spans="1:20" x14ac:dyDescent="0.25">
      <c r="A30" s="8"/>
      <c r="B30" s="8"/>
      <c r="C30" s="8"/>
      <c r="D30" s="8"/>
      <c r="E30" s="8"/>
      <c r="F30" s="8"/>
      <c r="G30" s="8"/>
      <c r="H30" s="8"/>
      <c r="I30" s="8"/>
      <c r="J30" s="8"/>
      <c r="K30" s="15" t="s">
        <v>10166</v>
      </c>
      <c r="L30" s="15"/>
      <c r="M30" s="15"/>
      <c r="N30" s="15"/>
      <c r="O30" s="15"/>
      <c r="P30" s="15"/>
      <c r="Q30" s="15"/>
      <c r="R30" s="15"/>
      <c r="S30" s="15"/>
      <c r="T30" s="10">
        <v>1</v>
      </c>
    </row>
    <row r="31" spans="1:20" ht="18.75" x14ac:dyDescent="0.25">
      <c r="A31" s="8"/>
      <c r="B31" s="8" t="s">
        <v>10167</v>
      </c>
      <c r="C31" s="8"/>
      <c r="D31" s="8"/>
      <c r="E31" s="8"/>
      <c r="F31" s="8"/>
      <c r="G31" s="8"/>
      <c r="H31" s="8"/>
      <c r="I31" s="8"/>
      <c r="J31" s="8"/>
      <c r="K31" s="468" t="s">
        <v>10168</v>
      </c>
      <c r="L31" s="15"/>
      <c r="M31" s="15"/>
      <c r="N31" s="15"/>
      <c r="O31" s="15"/>
      <c r="P31" s="15"/>
      <c r="Q31" s="15"/>
      <c r="R31" s="15"/>
      <c r="S31" s="15"/>
      <c r="T31" s="10">
        <v>1</v>
      </c>
    </row>
    <row r="32" spans="1:20" x14ac:dyDescent="0.25">
      <c r="A32" s="8"/>
      <c r="B32" s="8"/>
      <c r="C32" s="8"/>
      <c r="D32" s="8"/>
      <c r="E32" s="8"/>
      <c r="F32" s="8"/>
      <c r="G32" s="8"/>
      <c r="H32" s="8"/>
      <c r="I32" s="8"/>
      <c r="J32" s="8"/>
      <c r="K32" s="15" t="s">
        <v>10169</v>
      </c>
      <c r="L32" s="15"/>
      <c r="M32" s="15"/>
      <c r="N32" s="15"/>
      <c r="O32" s="15"/>
      <c r="P32" s="15"/>
      <c r="Q32" s="15"/>
      <c r="R32" s="15"/>
      <c r="S32" s="15"/>
      <c r="T32" s="10">
        <v>1</v>
      </c>
    </row>
    <row r="33" spans="1:20" x14ac:dyDescent="0.25">
      <c r="A33" s="8"/>
      <c r="B33" s="8" t="s">
        <v>10170</v>
      </c>
      <c r="C33" s="8"/>
      <c r="D33" s="8"/>
      <c r="E33" s="8"/>
      <c r="F33" s="8"/>
      <c r="G33" s="8"/>
      <c r="H33" s="8"/>
      <c r="I33" s="8"/>
      <c r="J33" s="8"/>
      <c r="K33" s="15" t="s">
        <v>10171</v>
      </c>
      <c r="L33" s="15"/>
      <c r="M33" s="15"/>
      <c r="N33" s="15"/>
      <c r="O33" s="15"/>
      <c r="P33" s="15"/>
      <c r="Q33" s="15"/>
      <c r="R33" s="15"/>
      <c r="S33" s="15"/>
      <c r="T33" s="10">
        <v>1</v>
      </c>
    </row>
    <row r="34" spans="1:20" x14ac:dyDescent="0.25">
      <c r="A34" s="8"/>
      <c r="B34" s="8"/>
      <c r="C34" s="8"/>
      <c r="D34" s="8"/>
      <c r="E34" s="8"/>
      <c r="F34" s="8"/>
      <c r="G34" s="8"/>
      <c r="H34" s="8"/>
      <c r="I34" s="8"/>
      <c r="J34" s="8"/>
      <c r="K34" s="15" t="s">
        <v>10172</v>
      </c>
      <c r="L34" s="15"/>
      <c r="M34" s="15"/>
      <c r="N34" s="15"/>
      <c r="O34" s="15"/>
      <c r="P34" s="15"/>
      <c r="Q34" s="15"/>
      <c r="R34" s="15"/>
      <c r="S34" s="15"/>
      <c r="T34" s="10">
        <v>1</v>
      </c>
    </row>
    <row r="35" spans="1:20" x14ac:dyDescent="0.25">
      <c r="A35" s="8"/>
      <c r="B35" s="8" t="s">
        <v>10173</v>
      </c>
      <c r="C35" s="8"/>
      <c r="D35" s="8"/>
      <c r="E35" s="8"/>
      <c r="F35" s="8"/>
      <c r="G35" s="8"/>
      <c r="H35" s="8"/>
      <c r="I35" s="8"/>
      <c r="J35" s="8"/>
      <c r="K35" s="15" t="s">
        <v>10174</v>
      </c>
      <c r="L35" s="15"/>
      <c r="M35" s="15"/>
      <c r="N35" s="15"/>
      <c r="O35" s="15"/>
      <c r="P35" s="15"/>
      <c r="Q35" s="15"/>
      <c r="R35" s="15"/>
      <c r="S35" s="15"/>
      <c r="T35" s="10">
        <v>1</v>
      </c>
    </row>
    <row r="36" spans="1:20" x14ac:dyDescent="0.25">
      <c r="A36" s="8"/>
      <c r="B36" s="8"/>
      <c r="C36" s="8"/>
      <c r="D36" s="8"/>
      <c r="E36" s="8"/>
      <c r="F36" s="8"/>
      <c r="G36" s="8"/>
      <c r="H36" s="8"/>
      <c r="I36" s="8"/>
      <c r="J36" s="8"/>
      <c r="K36" s="15" t="s">
        <v>10175</v>
      </c>
      <c r="L36" s="15"/>
      <c r="M36" s="15"/>
      <c r="N36" s="15"/>
      <c r="O36" s="15"/>
      <c r="P36" s="15"/>
      <c r="Q36" s="15"/>
      <c r="R36" s="15"/>
      <c r="S36" s="15"/>
      <c r="T36" s="10">
        <v>1</v>
      </c>
    </row>
    <row r="37" spans="1:20" ht="18.75" x14ac:dyDescent="0.25">
      <c r="A37" s="8"/>
      <c r="B37" s="8" t="s">
        <v>10176</v>
      </c>
      <c r="C37" s="8"/>
      <c r="D37" s="8"/>
      <c r="E37" s="8"/>
      <c r="F37" s="8"/>
      <c r="G37" s="8"/>
      <c r="H37" s="8"/>
      <c r="I37" s="8"/>
      <c r="J37" s="8"/>
      <c r="K37" s="468" t="s">
        <v>10177</v>
      </c>
      <c r="L37" s="15"/>
      <c r="M37" s="15"/>
      <c r="N37" s="15"/>
      <c r="O37" s="15"/>
      <c r="P37" s="15"/>
      <c r="Q37" s="15"/>
      <c r="R37" s="15"/>
      <c r="S37" s="15"/>
      <c r="T37" s="10">
        <v>1</v>
      </c>
    </row>
    <row r="38" spans="1:20" x14ac:dyDescent="0.25">
      <c r="A38" s="8"/>
      <c r="B38" s="8" t="s">
        <v>10178</v>
      </c>
      <c r="C38" s="8"/>
      <c r="D38" s="8"/>
      <c r="E38" s="8"/>
      <c r="F38" s="8"/>
      <c r="G38" s="8"/>
      <c r="H38" s="8"/>
      <c r="I38" s="8"/>
      <c r="J38" s="8"/>
      <c r="K38" s="15" t="s">
        <v>10179</v>
      </c>
      <c r="L38" s="15"/>
      <c r="M38" s="15"/>
      <c r="N38" s="15"/>
      <c r="O38" s="15"/>
      <c r="P38" s="15"/>
      <c r="Q38" s="15"/>
      <c r="R38" s="15"/>
      <c r="S38" s="15"/>
      <c r="T38" s="10">
        <v>1</v>
      </c>
    </row>
    <row r="39" spans="1:20" x14ac:dyDescent="0.25">
      <c r="A39" s="8"/>
      <c r="B39" s="8"/>
      <c r="C39" s="8"/>
      <c r="D39" s="8"/>
      <c r="E39" s="8"/>
      <c r="F39" s="8"/>
      <c r="G39" s="8"/>
      <c r="H39" s="8"/>
      <c r="I39" s="8"/>
      <c r="J39" s="8"/>
      <c r="K39" s="15" t="s">
        <v>10180</v>
      </c>
      <c r="L39" s="15"/>
      <c r="M39" s="15"/>
      <c r="N39" s="15"/>
      <c r="O39" s="15"/>
      <c r="P39" s="15"/>
      <c r="Q39" s="15"/>
      <c r="R39" s="15"/>
      <c r="S39" s="15"/>
      <c r="T39" s="10">
        <v>1</v>
      </c>
    </row>
    <row r="40" spans="1:20" ht="18.75" x14ac:dyDescent="0.25">
      <c r="A40" s="8"/>
      <c r="B40" s="468" t="s">
        <v>10168</v>
      </c>
      <c r="C40" s="8"/>
      <c r="D40" s="8"/>
      <c r="E40" s="8"/>
      <c r="F40" s="8"/>
      <c r="G40" s="8"/>
      <c r="H40" s="8"/>
      <c r="I40" s="8"/>
      <c r="J40" s="8"/>
      <c r="K40" s="15" t="s">
        <v>10181</v>
      </c>
      <c r="L40" s="15"/>
      <c r="M40" s="15"/>
      <c r="N40" s="15"/>
      <c r="O40" s="15"/>
      <c r="P40" s="15"/>
      <c r="Q40" s="15"/>
      <c r="R40" s="15"/>
      <c r="S40" s="15"/>
      <c r="T40" s="10">
        <v>1</v>
      </c>
    </row>
    <row r="41" spans="1:20" ht="18.75" x14ac:dyDescent="0.25">
      <c r="A41" s="8"/>
      <c r="B41" s="8" t="s">
        <v>10182</v>
      </c>
      <c r="C41" s="8"/>
      <c r="D41" s="8"/>
      <c r="E41" s="8"/>
      <c r="F41" s="8"/>
      <c r="G41" s="8"/>
      <c r="H41" s="8"/>
      <c r="I41" s="8"/>
      <c r="J41" s="8"/>
      <c r="K41" s="468" t="s">
        <v>10183</v>
      </c>
      <c r="L41" s="15"/>
      <c r="M41" s="15"/>
      <c r="N41" s="15"/>
      <c r="O41" s="15"/>
      <c r="P41" s="15"/>
      <c r="Q41" s="15"/>
      <c r="R41" s="15"/>
      <c r="S41" s="15"/>
      <c r="T41" s="10">
        <v>1</v>
      </c>
    </row>
    <row r="42" spans="1:20" x14ac:dyDescent="0.25">
      <c r="A42" s="8"/>
      <c r="B42" s="8" t="s">
        <v>10184</v>
      </c>
      <c r="C42" s="8"/>
      <c r="D42" s="8"/>
      <c r="E42" s="8"/>
      <c r="F42" s="8"/>
      <c r="G42" s="8"/>
      <c r="H42" s="8"/>
      <c r="I42" s="8"/>
      <c r="J42" s="8"/>
      <c r="K42" s="15" t="s">
        <v>10185</v>
      </c>
      <c r="L42" s="15"/>
      <c r="M42" s="15"/>
      <c r="N42" s="15"/>
      <c r="O42" s="15"/>
      <c r="P42" s="15"/>
      <c r="Q42" s="15"/>
      <c r="R42" s="15"/>
      <c r="S42" s="15"/>
      <c r="T42" s="10">
        <v>1</v>
      </c>
    </row>
    <row r="43" spans="1:20" x14ac:dyDescent="0.25">
      <c r="A43" s="8"/>
      <c r="B43" s="8" t="s">
        <v>10186</v>
      </c>
      <c r="C43" s="8"/>
      <c r="D43" s="8"/>
      <c r="E43" s="8"/>
      <c r="F43" s="8"/>
      <c r="G43" s="8"/>
      <c r="H43" s="8"/>
      <c r="I43" s="8"/>
      <c r="J43" s="8"/>
      <c r="K43" s="15" t="s">
        <v>10187</v>
      </c>
      <c r="L43" s="15"/>
      <c r="M43" s="15"/>
      <c r="N43" s="15"/>
      <c r="O43" s="15"/>
      <c r="P43" s="15"/>
      <c r="Q43" s="15"/>
      <c r="R43" s="15"/>
      <c r="S43" s="15"/>
      <c r="T43" s="10">
        <v>1</v>
      </c>
    </row>
    <row r="44" spans="1:20" x14ac:dyDescent="0.25">
      <c r="A44" s="8"/>
      <c r="B44" s="8"/>
      <c r="C44" s="8"/>
      <c r="D44" s="8"/>
      <c r="E44" s="8"/>
      <c r="F44" s="8"/>
      <c r="G44" s="8"/>
      <c r="H44" s="8"/>
      <c r="I44" s="8"/>
      <c r="J44" s="8"/>
      <c r="K44" s="15" t="s">
        <v>10188</v>
      </c>
      <c r="L44" s="15"/>
      <c r="M44" s="15"/>
      <c r="N44" s="15"/>
      <c r="O44" s="15"/>
      <c r="P44" s="15"/>
      <c r="Q44" s="15"/>
      <c r="R44" s="15"/>
      <c r="S44" s="15"/>
      <c r="T44" s="10">
        <v>1</v>
      </c>
    </row>
    <row r="45" spans="1:20" x14ac:dyDescent="0.25">
      <c r="A45" s="8"/>
      <c r="B45" s="8" t="s">
        <v>10189</v>
      </c>
      <c r="C45" s="8"/>
      <c r="D45" s="8"/>
      <c r="E45" s="8"/>
      <c r="F45" s="8"/>
      <c r="G45" s="8"/>
      <c r="H45" s="8"/>
      <c r="I45" s="8"/>
      <c r="J45" s="8"/>
      <c r="K45" s="15" t="s">
        <v>10190</v>
      </c>
      <c r="L45" s="15"/>
      <c r="M45" s="15"/>
      <c r="N45" s="15"/>
      <c r="O45" s="15"/>
      <c r="P45" s="15"/>
      <c r="Q45" s="15"/>
      <c r="R45" s="15"/>
      <c r="S45" s="15"/>
      <c r="T45" s="10">
        <v>1</v>
      </c>
    </row>
    <row r="46" spans="1:20" x14ac:dyDescent="0.25">
      <c r="A46" s="8"/>
      <c r="B46" s="8" t="s">
        <v>10191</v>
      </c>
      <c r="C46" s="8"/>
      <c r="D46" s="8"/>
      <c r="E46" s="8"/>
      <c r="F46" s="8"/>
      <c r="G46" s="8"/>
      <c r="H46" s="8"/>
      <c r="I46" s="8"/>
      <c r="J46" s="8"/>
      <c r="K46" s="15" t="s">
        <v>10192</v>
      </c>
      <c r="L46" s="15"/>
      <c r="M46" s="15"/>
      <c r="N46" s="15"/>
      <c r="O46" s="15"/>
      <c r="P46" s="15"/>
      <c r="Q46" s="15"/>
      <c r="R46" s="15"/>
      <c r="S46" s="15"/>
      <c r="T46" s="10">
        <v>1</v>
      </c>
    </row>
    <row r="47" spans="1:20" ht="18.75" x14ac:dyDescent="0.25">
      <c r="A47" s="8"/>
      <c r="B47" s="8"/>
      <c r="C47" s="8"/>
      <c r="D47" s="8"/>
      <c r="E47" s="8"/>
      <c r="F47" s="8"/>
      <c r="G47" s="8"/>
      <c r="H47" s="8"/>
      <c r="I47" s="8"/>
      <c r="J47" s="8"/>
      <c r="K47" s="468" t="s">
        <v>10193</v>
      </c>
      <c r="L47" s="15"/>
      <c r="M47" s="15"/>
      <c r="N47" s="15"/>
      <c r="O47" s="15"/>
      <c r="P47" s="15"/>
      <c r="Q47" s="15"/>
      <c r="R47" s="15"/>
      <c r="S47" s="15"/>
      <c r="T47" s="10">
        <v>1</v>
      </c>
    </row>
    <row r="48" spans="1:20" x14ac:dyDescent="0.25">
      <c r="A48" s="8"/>
      <c r="B48" s="8" t="s">
        <v>10194</v>
      </c>
      <c r="C48" s="8"/>
      <c r="D48" s="8"/>
      <c r="E48" s="8"/>
      <c r="F48" s="8"/>
      <c r="G48" s="8"/>
      <c r="H48" s="8"/>
      <c r="I48" s="8"/>
      <c r="J48" s="8"/>
      <c r="K48" s="15" t="s">
        <v>10195</v>
      </c>
      <c r="L48" s="15"/>
      <c r="M48" s="15"/>
      <c r="N48" s="15"/>
      <c r="O48" s="15"/>
      <c r="P48" s="15"/>
      <c r="Q48" s="15"/>
      <c r="R48" s="15"/>
      <c r="S48" s="15"/>
      <c r="T48" s="10">
        <v>1</v>
      </c>
    </row>
    <row r="49" spans="1:20" x14ac:dyDescent="0.25">
      <c r="A49" s="8"/>
      <c r="B49" s="8" t="s">
        <v>10196</v>
      </c>
      <c r="C49" s="8"/>
      <c r="D49" s="8"/>
      <c r="E49" s="8"/>
      <c r="F49" s="8"/>
      <c r="G49" s="8"/>
      <c r="H49" s="8"/>
      <c r="I49" s="8"/>
      <c r="J49" s="8"/>
      <c r="K49" s="15" t="s">
        <v>10197</v>
      </c>
      <c r="L49" s="15"/>
      <c r="M49" s="15"/>
      <c r="N49" s="15"/>
      <c r="O49" s="15"/>
      <c r="P49" s="15"/>
      <c r="Q49" s="15"/>
      <c r="R49" s="15"/>
      <c r="S49" s="15"/>
      <c r="T49" s="10">
        <v>1</v>
      </c>
    </row>
    <row r="50" spans="1:20" x14ac:dyDescent="0.25">
      <c r="A50" s="8"/>
      <c r="B50" s="8"/>
      <c r="C50" s="8"/>
      <c r="D50" s="8"/>
      <c r="E50" s="8"/>
      <c r="F50" s="8"/>
      <c r="G50" s="8"/>
      <c r="H50" s="8"/>
      <c r="I50" s="8"/>
      <c r="J50" s="8"/>
      <c r="K50" s="15" t="s">
        <v>10198</v>
      </c>
      <c r="L50" s="15"/>
      <c r="M50" s="15"/>
      <c r="N50" s="15"/>
      <c r="O50" s="15"/>
      <c r="P50" s="15"/>
      <c r="Q50" s="15"/>
      <c r="R50" s="15"/>
      <c r="S50" s="15"/>
      <c r="T50" s="10">
        <v>1</v>
      </c>
    </row>
    <row r="51" spans="1:20" ht="18.75" x14ac:dyDescent="0.25">
      <c r="A51" s="8"/>
      <c r="B51" s="468" t="s">
        <v>10177</v>
      </c>
      <c r="C51" s="8"/>
      <c r="D51" s="8"/>
      <c r="E51" s="8"/>
      <c r="F51" s="8"/>
      <c r="G51" s="8"/>
      <c r="H51" s="8"/>
      <c r="I51" s="8"/>
      <c r="J51" s="8"/>
      <c r="K51" s="15" t="s">
        <v>10199</v>
      </c>
      <c r="L51" s="15"/>
      <c r="M51" s="15"/>
      <c r="N51" s="15"/>
      <c r="O51" s="15"/>
      <c r="P51" s="15"/>
      <c r="Q51" s="15"/>
      <c r="R51" s="15"/>
      <c r="S51" s="15"/>
      <c r="T51" s="10">
        <v>1</v>
      </c>
    </row>
    <row r="52" spans="1:20" ht="18.75" x14ac:dyDescent="0.25">
      <c r="A52" s="8"/>
      <c r="B52" s="8" t="s">
        <v>10200</v>
      </c>
      <c r="C52" s="8"/>
      <c r="D52" s="8"/>
      <c r="E52" s="8"/>
      <c r="F52" s="8"/>
      <c r="G52" s="8"/>
      <c r="H52" s="8"/>
      <c r="I52" s="8"/>
      <c r="J52" s="8"/>
      <c r="K52" s="468" t="s">
        <v>10201</v>
      </c>
      <c r="L52" s="15"/>
      <c r="M52" s="15"/>
      <c r="N52" s="15"/>
      <c r="O52" s="15"/>
      <c r="P52" s="15"/>
      <c r="Q52" s="15"/>
      <c r="R52" s="15"/>
      <c r="S52" s="15"/>
      <c r="T52" s="10">
        <v>1</v>
      </c>
    </row>
    <row r="53" spans="1:20" x14ac:dyDescent="0.25">
      <c r="A53" s="8"/>
      <c r="B53" s="8" t="s">
        <v>10202</v>
      </c>
      <c r="C53" s="8"/>
      <c r="D53" s="8"/>
      <c r="E53" s="8"/>
      <c r="F53" s="8"/>
      <c r="G53" s="8"/>
      <c r="H53" s="8"/>
      <c r="I53" s="8"/>
      <c r="J53" s="8"/>
      <c r="K53" s="15" t="s">
        <v>10203</v>
      </c>
      <c r="L53" s="15"/>
      <c r="M53" s="15"/>
      <c r="N53" s="15"/>
      <c r="O53" s="15"/>
      <c r="P53" s="15"/>
      <c r="Q53" s="15"/>
      <c r="R53" s="15"/>
      <c r="S53" s="15"/>
      <c r="T53" s="10">
        <v>1</v>
      </c>
    </row>
    <row r="54" spans="1:20" x14ac:dyDescent="0.25">
      <c r="A54" s="8"/>
      <c r="B54" s="8"/>
      <c r="C54" s="8"/>
      <c r="D54" s="8"/>
      <c r="E54" s="8"/>
      <c r="F54" s="8"/>
      <c r="G54" s="8"/>
      <c r="H54" s="8"/>
      <c r="I54" s="8"/>
      <c r="J54" s="8"/>
      <c r="K54" s="15" t="s">
        <v>10204</v>
      </c>
      <c r="L54" s="15"/>
      <c r="M54" s="15"/>
      <c r="N54" s="15"/>
      <c r="O54" s="15"/>
      <c r="P54" s="15"/>
      <c r="Q54" s="15"/>
      <c r="R54" s="15"/>
      <c r="S54" s="15"/>
      <c r="T54" s="10">
        <v>1</v>
      </c>
    </row>
    <row r="55" spans="1:20" x14ac:dyDescent="0.25">
      <c r="A55" s="8"/>
      <c r="B55" s="8" t="s">
        <v>10205</v>
      </c>
      <c r="C55" s="8"/>
      <c r="D55" s="8"/>
      <c r="E55" s="8"/>
      <c r="F55" s="8"/>
      <c r="G55" s="8"/>
      <c r="H55" s="8"/>
      <c r="I55" s="8"/>
      <c r="J55" s="8"/>
      <c r="K55" s="15" t="s">
        <v>10206</v>
      </c>
      <c r="L55" s="15"/>
      <c r="M55" s="15"/>
      <c r="N55" s="15"/>
      <c r="O55" s="15"/>
      <c r="P55" s="15"/>
      <c r="Q55" s="15"/>
      <c r="R55" s="15"/>
      <c r="S55" s="15"/>
      <c r="T55" s="10">
        <v>1</v>
      </c>
    </row>
    <row r="56" spans="1:20" x14ac:dyDescent="0.25">
      <c r="A56" s="8"/>
      <c r="B56" s="8" t="s">
        <v>10207</v>
      </c>
      <c r="C56" s="8"/>
      <c r="D56" s="8"/>
      <c r="E56" s="8"/>
      <c r="F56" s="8"/>
      <c r="G56" s="8"/>
      <c r="H56" s="8"/>
      <c r="I56" s="8"/>
      <c r="J56" s="8"/>
      <c r="K56" s="15" t="s">
        <v>10208</v>
      </c>
      <c r="L56" s="15"/>
      <c r="M56" s="15"/>
      <c r="N56" s="15"/>
      <c r="O56" s="15"/>
      <c r="P56" s="15"/>
      <c r="Q56" s="15"/>
      <c r="R56" s="15"/>
      <c r="S56" s="15"/>
      <c r="T56" s="10">
        <v>1</v>
      </c>
    </row>
    <row r="57" spans="1:20" x14ac:dyDescent="0.25">
      <c r="A57" s="8"/>
      <c r="B57" s="8"/>
      <c r="C57" s="8"/>
      <c r="D57" s="8"/>
      <c r="E57" s="8"/>
      <c r="F57" s="8"/>
      <c r="G57" s="8"/>
      <c r="H57" s="8"/>
      <c r="I57" s="8"/>
      <c r="J57" s="8"/>
      <c r="K57" s="15" t="s">
        <v>10209</v>
      </c>
      <c r="L57" s="15"/>
      <c r="M57" s="15"/>
      <c r="N57" s="15"/>
      <c r="O57" s="15"/>
      <c r="P57" s="15"/>
      <c r="Q57" s="15"/>
      <c r="R57" s="15"/>
      <c r="S57" s="15"/>
      <c r="T57" s="10">
        <v>1</v>
      </c>
    </row>
    <row r="58" spans="1:20" x14ac:dyDescent="0.25">
      <c r="A58" s="8"/>
      <c r="B58" s="8" t="s">
        <v>10210</v>
      </c>
      <c r="C58" s="8"/>
      <c r="D58" s="8"/>
      <c r="E58" s="8"/>
      <c r="F58" s="8"/>
      <c r="G58" s="8"/>
      <c r="H58" s="8"/>
      <c r="I58" s="8"/>
      <c r="J58" s="8"/>
      <c r="K58" s="15" t="s">
        <v>10211</v>
      </c>
      <c r="L58" s="15"/>
      <c r="M58" s="15"/>
      <c r="N58" s="15"/>
      <c r="O58" s="15"/>
      <c r="P58" s="15"/>
      <c r="Q58" s="15"/>
      <c r="R58" s="15"/>
      <c r="S58" s="15"/>
      <c r="T58" s="10">
        <v>1</v>
      </c>
    </row>
    <row r="59" spans="1:20" x14ac:dyDescent="0.25">
      <c r="A59" s="8"/>
      <c r="B59" s="8" t="s">
        <v>10212</v>
      </c>
      <c r="C59" s="8"/>
      <c r="D59" s="8"/>
      <c r="E59" s="8"/>
      <c r="F59" s="8"/>
      <c r="G59" s="8"/>
      <c r="H59" s="8"/>
      <c r="I59" s="8"/>
      <c r="J59" s="8"/>
      <c r="K59" s="15" t="s">
        <v>10213</v>
      </c>
      <c r="L59" s="15"/>
      <c r="M59" s="15"/>
      <c r="N59" s="15"/>
      <c r="O59" s="15"/>
      <c r="P59" s="15"/>
      <c r="Q59" s="15"/>
      <c r="R59" s="15"/>
      <c r="S59" s="15"/>
      <c r="T59" s="10">
        <v>1</v>
      </c>
    </row>
    <row r="60" spans="1:20" x14ac:dyDescent="0.25">
      <c r="A60" s="8"/>
      <c r="B60" s="8" t="s">
        <v>10214</v>
      </c>
      <c r="C60" s="8"/>
      <c r="D60" s="8"/>
      <c r="E60" s="8"/>
      <c r="F60" s="8"/>
      <c r="G60" s="8"/>
      <c r="H60" s="8"/>
      <c r="I60" s="8"/>
      <c r="J60" s="8"/>
      <c r="K60" s="15" t="s">
        <v>10215</v>
      </c>
      <c r="L60" s="15"/>
      <c r="M60" s="15"/>
      <c r="N60" s="15"/>
      <c r="O60" s="15"/>
      <c r="P60" s="15"/>
      <c r="Q60" s="15"/>
      <c r="R60" s="15"/>
      <c r="S60" s="15"/>
      <c r="T60" s="10">
        <v>1</v>
      </c>
    </row>
    <row r="61" spans="1:20" x14ac:dyDescent="0.25">
      <c r="A61" s="8"/>
      <c r="B61" s="8"/>
      <c r="C61" s="8"/>
      <c r="D61" s="8"/>
      <c r="E61" s="8"/>
      <c r="F61" s="8"/>
      <c r="G61" s="8"/>
      <c r="H61" s="8"/>
      <c r="I61" s="8"/>
      <c r="J61" s="8"/>
      <c r="K61" s="15" t="s">
        <v>10216</v>
      </c>
      <c r="L61" s="15"/>
      <c r="M61" s="15"/>
      <c r="N61" s="15"/>
      <c r="O61" s="15"/>
      <c r="P61" s="15"/>
      <c r="Q61" s="15"/>
      <c r="R61" s="15"/>
      <c r="S61" s="15"/>
      <c r="T61" s="10">
        <v>1</v>
      </c>
    </row>
    <row r="62" spans="1:20" x14ac:dyDescent="0.25">
      <c r="A62" s="8"/>
      <c r="B62" s="8" t="s">
        <v>10217</v>
      </c>
      <c r="C62" s="8"/>
      <c r="D62" s="8"/>
      <c r="E62" s="8"/>
      <c r="F62" s="8"/>
      <c r="G62" s="8"/>
      <c r="H62" s="8"/>
      <c r="I62" s="8"/>
      <c r="J62" s="8"/>
      <c r="K62" s="15" t="s">
        <v>10218</v>
      </c>
      <c r="L62" s="15"/>
      <c r="M62" s="15"/>
      <c r="N62" s="15"/>
      <c r="O62" s="15"/>
      <c r="P62" s="15"/>
      <c r="Q62" s="15"/>
      <c r="R62" s="15"/>
      <c r="S62" s="15"/>
      <c r="T62" s="10">
        <v>1</v>
      </c>
    </row>
    <row r="63" spans="1:20" x14ac:dyDescent="0.25">
      <c r="A63" s="8"/>
      <c r="B63" s="8" t="s">
        <v>10219</v>
      </c>
      <c r="C63" s="8"/>
      <c r="D63" s="8"/>
      <c r="E63" s="8"/>
      <c r="F63" s="8"/>
      <c r="G63" s="8"/>
      <c r="H63" s="8"/>
      <c r="I63" s="8"/>
      <c r="J63" s="8"/>
      <c r="K63" s="15" t="s">
        <v>10220</v>
      </c>
      <c r="L63" s="15"/>
      <c r="M63" s="15"/>
      <c r="N63" s="15"/>
      <c r="O63" s="15"/>
      <c r="P63" s="15"/>
      <c r="Q63" s="15"/>
      <c r="R63" s="15"/>
      <c r="S63" s="15"/>
      <c r="T63" s="10">
        <v>1</v>
      </c>
    </row>
    <row r="64" spans="1:20" x14ac:dyDescent="0.25">
      <c r="A64" s="8"/>
      <c r="B64" s="8"/>
      <c r="C64" s="8"/>
      <c r="D64" s="8"/>
      <c r="E64" s="8"/>
      <c r="F64" s="8"/>
      <c r="G64" s="8"/>
      <c r="H64" s="8"/>
      <c r="I64" s="8"/>
      <c r="J64" s="8"/>
      <c r="K64" s="15" t="s">
        <v>10221</v>
      </c>
      <c r="L64" s="15"/>
      <c r="M64" s="15"/>
      <c r="N64" s="15"/>
      <c r="O64" s="15"/>
      <c r="P64" s="15"/>
      <c r="Q64" s="15"/>
      <c r="R64" s="15"/>
      <c r="S64" s="15"/>
      <c r="T64" s="10">
        <v>1</v>
      </c>
    </row>
    <row r="65" spans="1:20" x14ac:dyDescent="0.25">
      <c r="A65" s="8"/>
      <c r="B65" s="8" t="s">
        <v>10222</v>
      </c>
      <c r="C65" s="8"/>
      <c r="D65" s="8"/>
      <c r="E65" s="8"/>
      <c r="F65" s="8"/>
      <c r="G65" s="8"/>
      <c r="H65" s="8"/>
      <c r="I65" s="8"/>
      <c r="J65" s="8"/>
      <c r="K65" s="15" t="s">
        <v>10223</v>
      </c>
      <c r="L65" s="15"/>
      <c r="M65" s="15"/>
      <c r="N65" s="15"/>
      <c r="O65" s="15"/>
      <c r="P65" s="15"/>
      <c r="Q65" s="15"/>
      <c r="R65" s="15"/>
      <c r="S65" s="15"/>
      <c r="T65" s="10">
        <v>1</v>
      </c>
    </row>
    <row r="66" spans="1:20" x14ac:dyDescent="0.25">
      <c r="A66" s="8"/>
      <c r="B66" s="8" t="s">
        <v>10224</v>
      </c>
      <c r="C66" s="8"/>
      <c r="D66" s="8"/>
      <c r="E66" s="8"/>
      <c r="F66" s="8"/>
      <c r="G66" s="8"/>
      <c r="H66" s="8"/>
      <c r="I66" s="8"/>
      <c r="J66" s="8"/>
      <c r="K66" s="15" t="s">
        <v>10225</v>
      </c>
      <c r="L66" s="15"/>
      <c r="M66" s="15"/>
      <c r="N66" s="15"/>
      <c r="O66" s="15"/>
      <c r="P66" s="15"/>
      <c r="Q66" s="15"/>
      <c r="R66" s="15"/>
      <c r="S66" s="15"/>
      <c r="T66" s="10">
        <v>1</v>
      </c>
    </row>
    <row r="67" spans="1:20" x14ac:dyDescent="0.25">
      <c r="A67" s="8"/>
      <c r="B67" s="8" t="s">
        <v>10226</v>
      </c>
      <c r="C67" s="8"/>
      <c r="D67" s="8"/>
      <c r="E67" s="8"/>
      <c r="F67" s="8"/>
      <c r="G67" s="8"/>
      <c r="H67" s="8"/>
      <c r="I67" s="8"/>
      <c r="J67" s="8"/>
      <c r="K67" s="15" t="s">
        <v>10227</v>
      </c>
      <c r="L67" s="15"/>
      <c r="M67" s="15"/>
      <c r="N67" s="15"/>
      <c r="O67" s="15"/>
      <c r="P67" s="15"/>
      <c r="Q67" s="15"/>
      <c r="R67" s="15"/>
      <c r="S67" s="15"/>
      <c r="T67" s="10">
        <v>1</v>
      </c>
    </row>
    <row r="68" spans="1:20" x14ac:dyDescent="0.25">
      <c r="A68" s="8"/>
      <c r="B68" s="8"/>
      <c r="C68" s="8"/>
      <c r="D68" s="8"/>
      <c r="E68" s="8"/>
      <c r="F68" s="8"/>
      <c r="G68" s="8"/>
      <c r="H68" s="8"/>
      <c r="I68" s="8"/>
      <c r="J68" s="8"/>
      <c r="K68" s="15" t="s">
        <v>10228</v>
      </c>
      <c r="L68" s="15"/>
      <c r="M68" s="15"/>
      <c r="N68" s="15"/>
      <c r="O68" s="15"/>
      <c r="P68" s="15"/>
      <c r="Q68" s="15"/>
      <c r="R68" s="15"/>
      <c r="S68" s="15"/>
      <c r="T68" s="10">
        <v>1</v>
      </c>
    </row>
    <row r="69" spans="1:20" ht="18.75" x14ac:dyDescent="0.25">
      <c r="A69" s="8"/>
      <c r="B69" s="468" t="s">
        <v>10183</v>
      </c>
      <c r="C69" s="8"/>
      <c r="D69" s="8"/>
      <c r="E69" s="8"/>
      <c r="F69" s="8"/>
      <c r="G69" s="8"/>
      <c r="H69" s="8"/>
      <c r="I69" s="8"/>
      <c r="J69" s="8"/>
      <c r="K69" s="15" t="s">
        <v>10229</v>
      </c>
      <c r="L69" s="15"/>
      <c r="M69" s="15"/>
      <c r="N69" s="15"/>
      <c r="O69" s="15"/>
      <c r="P69" s="15"/>
      <c r="Q69" s="15"/>
      <c r="R69" s="15"/>
      <c r="S69" s="15"/>
      <c r="T69" s="10">
        <v>1</v>
      </c>
    </row>
    <row r="70" spans="1:20" x14ac:dyDescent="0.25">
      <c r="A70" s="8"/>
      <c r="B70" s="8" t="s">
        <v>10230</v>
      </c>
      <c r="C70" s="8"/>
      <c r="D70" s="8"/>
      <c r="E70" s="8"/>
      <c r="F70" s="8"/>
      <c r="G70" s="8"/>
      <c r="H70" s="8"/>
      <c r="I70" s="8"/>
      <c r="J70" s="8"/>
      <c r="K70" s="15" t="s">
        <v>10231</v>
      </c>
      <c r="L70" s="15"/>
      <c r="M70" s="15"/>
      <c r="N70" s="15"/>
      <c r="O70" s="15"/>
      <c r="P70" s="15"/>
      <c r="Q70" s="15"/>
      <c r="R70" s="15"/>
      <c r="S70" s="15"/>
      <c r="T70" s="10">
        <v>1</v>
      </c>
    </row>
    <row r="71" spans="1:20" x14ac:dyDescent="0.25">
      <c r="A71" s="8"/>
      <c r="B71" s="8"/>
      <c r="C71" s="8"/>
      <c r="D71" s="8"/>
      <c r="E71" s="8"/>
      <c r="F71" s="8"/>
      <c r="G71" s="8"/>
      <c r="H71" s="8"/>
      <c r="I71" s="8"/>
      <c r="J71" s="8"/>
      <c r="K71" s="15" t="s">
        <v>10232</v>
      </c>
      <c r="L71" s="15"/>
      <c r="M71" s="15"/>
      <c r="N71" s="15"/>
      <c r="O71" s="15"/>
      <c r="P71" s="15"/>
      <c r="Q71" s="15"/>
      <c r="R71" s="15"/>
      <c r="S71" s="15"/>
      <c r="T71" s="10">
        <v>1</v>
      </c>
    </row>
    <row r="72" spans="1:20" x14ac:dyDescent="0.25">
      <c r="A72" s="8"/>
      <c r="B72" s="8" t="s">
        <v>10233</v>
      </c>
      <c r="C72" s="8"/>
      <c r="D72" s="8"/>
      <c r="E72" s="8"/>
      <c r="F72" s="8"/>
      <c r="G72" s="8"/>
      <c r="H72" s="8"/>
      <c r="I72" s="8"/>
      <c r="J72" s="8"/>
      <c r="K72" s="15" t="s">
        <v>10234</v>
      </c>
      <c r="L72" s="15"/>
      <c r="M72" s="15"/>
      <c r="N72" s="15"/>
      <c r="O72" s="15"/>
      <c r="P72" s="15"/>
      <c r="Q72" s="15"/>
      <c r="R72" s="15"/>
      <c r="S72" s="15"/>
      <c r="T72" s="10">
        <v>1</v>
      </c>
    </row>
    <row r="73" spans="1:20" ht="18.75" x14ac:dyDescent="0.25">
      <c r="A73" s="8"/>
      <c r="B73" s="468" t="s">
        <v>10193</v>
      </c>
      <c r="C73" s="8"/>
      <c r="D73" s="8"/>
      <c r="E73" s="8"/>
      <c r="F73" s="8"/>
      <c r="G73" s="8"/>
      <c r="H73" s="8"/>
      <c r="I73" s="8"/>
      <c r="J73" s="8"/>
      <c r="K73" s="15" t="s">
        <v>10235</v>
      </c>
      <c r="L73" s="15"/>
      <c r="M73" s="15"/>
      <c r="N73" s="15"/>
      <c r="O73" s="15"/>
      <c r="P73" s="15"/>
      <c r="Q73" s="15"/>
      <c r="R73" s="15"/>
      <c r="S73" s="15"/>
      <c r="T73" s="10">
        <v>1</v>
      </c>
    </row>
    <row r="74" spans="1:20" x14ac:dyDescent="0.25">
      <c r="A74" s="8"/>
      <c r="B74" s="8" t="s">
        <v>10236</v>
      </c>
      <c r="C74" s="8"/>
      <c r="D74" s="8"/>
      <c r="E74" s="8"/>
      <c r="F74" s="8"/>
      <c r="G74" s="8"/>
      <c r="H74" s="8"/>
      <c r="I74" s="8"/>
      <c r="J74" s="8"/>
      <c r="K74" s="15" t="s">
        <v>10237</v>
      </c>
      <c r="L74" s="15"/>
      <c r="M74" s="15"/>
      <c r="N74" s="15"/>
      <c r="O74" s="15"/>
      <c r="P74" s="15"/>
      <c r="Q74" s="15"/>
      <c r="R74" s="15"/>
      <c r="S74" s="15"/>
      <c r="T74" s="10">
        <v>1</v>
      </c>
    </row>
    <row r="75" spans="1:20" x14ac:dyDescent="0.25">
      <c r="A75" s="8"/>
      <c r="B75" s="8"/>
      <c r="C75" s="8"/>
      <c r="D75" s="8"/>
      <c r="E75" s="8"/>
      <c r="F75" s="8"/>
      <c r="G75" s="8"/>
      <c r="H75" s="8"/>
      <c r="I75" s="8"/>
      <c r="J75" s="8"/>
      <c r="K75" s="15" t="s">
        <v>10238</v>
      </c>
      <c r="L75" s="15"/>
      <c r="M75" s="15"/>
      <c r="N75" s="15"/>
      <c r="O75" s="15"/>
      <c r="P75" s="15"/>
      <c r="Q75" s="15"/>
      <c r="R75" s="15"/>
      <c r="S75" s="15"/>
      <c r="T75" s="10">
        <v>1</v>
      </c>
    </row>
    <row r="76" spans="1:20" ht="18.75" x14ac:dyDescent="0.25">
      <c r="A76" s="8"/>
      <c r="B76" s="8" t="s">
        <v>10239</v>
      </c>
      <c r="C76" s="8"/>
      <c r="D76" s="8"/>
      <c r="E76" s="8"/>
      <c r="F76" s="8"/>
      <c r="G76" s="8"/>
      <c r="H76" s="8"/>
      <c r="I76" s="8"/>
      <c r="J76" s="8"/>
      <c r="K76" s="468" t="s">
        <v>10240</v>
      </c>
      <c r="L76" s="15"/>
      <c r="M76" s="15"/>
      <c r="N76" s="15"/>
      <c r="O76" s="15"/>
      <c r="P76" s="15"/>
      <c r="Q76" s="15"/>
      <c r="R76" s="15"/>
      <c r="S76" s="15"/>
      <c r="T76" s="10">
        <v>1</v>
      </c>
    </row>
    <row r="77" spans="1:20" x14ac:dyDescent="0.25">
      <c r="A77" s="8"/>
      <c r="B77" s="8" t="s">
        <v>10241</v>
      </c>
      <c r="C77" s="8"/>
      <c r="D77" s="8"/>
      <c r="E77" s="8"/>
      <c r="F77" s="8"/>
      <c r="G77" s="8"/>
      <c r="H77" s="8"/>
      <c r="I77" s="8"/>
      <c r="J77" s="8"/>
      <c r="K77" s="15" t="s">
        <v>10242</v>
      </c>
      <c r="L77" s="15"/>
      <c r="M77" s="15"/>
      <c r="N77" s="15"/>
      <c r="O77" s="15"/>
      <c r="P77" s="15"/>
      <c r="Q77" s="15"/>
      <c r="R77" s="15"/>
      <c r="S77" s="15"/>
      <c r="T77" s="10">
        <v>1</v>
      </c>
    </row>
    <row r="78" spans="1:20" x14ac:dyDescent="0.25">
      <c r="A78" s="8"/>
      <c r="B78" s="8"/>
      <c r="C78" s="8"/>
      <c r="D78" s="8"/>
      <c r="E78" s="8"/>
      <c r="F78" s="8"/>
      <c r="G78" s="8"/>
      <c r="H78" s="8"/>
      <c r="I78" s="8"/>
      <c r="J78" s="8"/>
      <c r="K78" s="15" t="s">
        <v>10243</v>
      </c>
      <c r="L78" s="15"/>
      <c r="M78" s="15"/>
      <c r="N78" s="15"/>
      <c r="O78" s="15"/>
      <c r="P78" s="15"/>
      <c r="Q78" s="15"/>
      <c r="R78" s="15"/>
      <c r="S78" s="15"/>
      <c r="T78" s="10">
        <v>1</v>
      </c>
    </row>
    <row r="79" spans="1:20" ht="18.75" x14ac:dyDescent="0.25">
      <c r="A79" s="8"/>
      <c r="B79" s="8" t="s">
        <v>10244</v>
      </c>
      <c r="C79" s="8"/>
      <c r="D79" s="8"/>
      <c r="E79" s="8"/>
      <c r="F79" s="8"/>
      <c r="G79" s="8"/>
      <c r="H79" s="8"/>
      <c r="I79" s="8"/>
      <c r="J79" s="8"/>
      <c r="K79" s="468" t="s">
        <v>10245</v>
      </c>
      <c r="L79" s="15"/>
      <c r="M79" s="15"/>
      <c r="N79" s="15"/>
      <c r="O79" s="15"/>
      <c r="P79" s="15"/>
      <c r="Q79" s="15"/>
      <c r="R79" s="15"/>
      <c r="S79" s="15"/>
      <c r="T79" s="10">
        <v>1</v>
      </c>
    </row>
    <row r="80" spans="1:20" ht="15.75" x14ac:dyDescent="0.25">
      <c r="A80" s="8"/>
      <c r="B80" s="8" t="s">
        <v>10246</v>
      </c>
      <c r="C80" s="8"/>
      <c r="D80" s="8"/>
      <c r="E80" s="8"/>
      <c r="F80" s="8"/>
      <c r="G80" s="8"/>
      <c r="H80" s="8"/>
      <c r="I80" s="8"/>
      <c r="J80" s="8"/>
      <c r="K80" s="52" t="s">
        <v>10247</v>
      </c>
      <c r="L80" s="15"/>
      <c r="M80" s="15"/>
      <c r="N80" s="15"/>
      <c r="O80" s="15"/>
      <c r="P80" s="15"/>
      <c r="Q80" s="15"/>
      <c r="R80" s="15"/>
      <c r="S80" s="15"/>
      <c r="T80" s="10">
        <v>1</v>
      </c>
    </row>
    <row r="81" spans="1:20" x14ac:dyDescent="0.25">
      <c r="A81" s="8"/>
      <c r="B81" s="8"/>
      <c r="C81" s="8"/>
      <c r="D81" s="8"/>
      <c r="E81" s="8"/>
      <c r="F81" s="8"/>
      <c r="G81" s="8"/>
      <c r="H81" s="8"/>
      <c r="I81" s="8"/>
      <c r="J81" s="8"/>
      <c r="K81" s="15" t="s">
        <v>10248</v>
      </c>
      <c r="L81" s="15"/>
      <c r="M81" s="15"/>
      <c r="N81" s="15"/>
      <c r="O81" s="15"/>
      <c r="P81" s="15"/>
      <c r="Q81" s="15"/>
      <c r="R81" s="15"/>
      <c r="S81" s="15"/>
      <c r="T81" s="10">
        <v>1</v>
      </c>
    </row>
    <row r="82" spans="1:20" x14ac:dyDescent="0.25">
      <c r="A82" s="8"/>
      <c r="B82" s="8" t="s">
        <v>10249</v>
      </c>
      <c r="C82" s="8"/>
      <c r="D82" s="8"/>
      <c r="E82" s="8"/>
      <c r="F82" s="8"/>
      <c r="G82" s="8"/>
      <c r="H82" s="8"/>
      <c r="I82" s="8"/>
      <c r="J82" s="8"/>
      <c r="K82" s="15" t="s">
        <v>10250</v>
      </c>
      <c r="L82" s="15"/>
      <c r="M82" s="15"/>
      <c r="N82" s="15"/>
      <c r="O82" s="15"/>
      <c r="P82" s="15"/>
      <c r="Q82" s="15"/>
      <c r="R82" s="15"/>
      <c r="S82" s="15"/>
      <c r="T82" s="10">
        <v>1</v>
      </c>
    </row>
    <row r="83" spans="1:20" x14ac:dyDescent="0.25">
      <c r="A83" s="8"/>
      <c r="B83" s="8"/>
      <c r="C83" s="8"/>
      <c r="D83" s="8"/>
      <c r="E83" s="8"/>
      <c r="F83" s="8"/>
      <c r="G83" s="8"/>
      <c r="H83" s="8"/>
      <c r="I83" s="8"/>
      <c r="J83" s="8"/>
      <c r="K83" s="15" t="s">
        <v>10251</v>
      </c>
      <c r="L83" s="15"/>
      <c r="M83" s="15"/>
      <c r="N83" s="15"/>
      <c r="O83" s="15"/>
      <c r="P83" s="15"/>
      <c r="Q83" s="15"/>
      <c r="R83" s="15"/>
      <c r="S83" s="15"/>
      <c r="T83" s="10">
        <v>1</v>
      </c>
    </row>
    <row r="84" spans="1:20" x14ac:dyDescent="0.25">
      <c r="A84" s="8"/>
      <c r="B84" s="8" t="s">
        <v>10252</v>
      </c>
      <c r="C84" s="8"/>
      <c r="D84" s="8"/>
      <c r="E84" s="8"/>
      <c r="F84" s="8"/>
      <c r="G84" s="8"/>
      <c r="H84" s="8"/>
      <c r="I84" s="8"/>
      <c r="J84" s="8"/>
      <c r="K84" s="15" t="s">
        <v>10253</v>
      </c>
      <c r="L84" s="15"/>
      <c r="M84" s="15"/>
      <c r="N84" s="15"/>
      <c r="O84" s="15"/>
      <c r="P84" s="15"/>
      <c r="Q84" s="15"/>
      <c r="R84" s="15"/>
      <c r="S84" s="15"/>
      <c r="T84" s="10">
        <v>1</v>
      </c>
    </row>
    <row r="85" spans="1:20" x14ac:dyDescent="0.25">
      <c r="A85" s="8"/>
      <c r="B85" s="8"/>
      <c r="C85" s="8"/>
      <c r="D85" s="8"/>
      <c r="E85" s="8"/>
      <c r="F85" s="8"/>
      <c r="G85" s="8"/>
      <c r="H85" s="8"/>
      <c r="I85" s="8"/>
      <c r="J85" s="8"/>
      <c r="K85" s="15" t="s">
        <v>10254</v>
      </c>
      <c r="L85" s="15"/>
      <c r="M85" s="15"/>
      <c r="N85" s="15"/>
      <c r="O85" s="15"/>
      <c r="P85" s="15"/>
      <c r="Q85" s="15"/>
      <c r="R85" s="15"/>
      <c r="S85" s="15"/>
      <c r="T85" s="10">
        <v>1</v>
      </c>
    </row>
    <row r="86" spans="1:20" x14ac:dyDescent="0.25">
      <c r="A86" s="8"/>
      <c r="B86" s="8" t="s">
        <v>10255</v>
      </c>
      <c r="C86" s="8"/>
      <c r="D86" s="8"/>
      <c r="E86" s="8"/>
      <c r="F86" s="8"/>
      <c r="G86" s="8"/>
      <c r="H86" s="8"/>
      <c r="I86" s="8"/>
      <c r="J86" s="8"/>
      <c r="K86" s="15" t="s">
        <v>10256</v>
      </c>
      <c r="L86" s="15"/>
      <c r="M86" s="15"/>
      <c r="N86" s="15"/>
      <c r="O86" s="15"/>
      <c r="P86" s="15"/>
      <c r="Q86" s="15"/>
      <c r="R86" s="15"/>
      <c r="S86" s="15"/>
      <c r="T86" s="10">
        <v>1</v>
      </c>
    </row>
    <row r="87" spans="1:20" ht="15.75" x14ac:dyDescent="0.25">
      <c r="A87" s="8"/>
      <c r="B87" s="8" t="s">
        <v>10257</v>
      </c>
      <c r="C87" s="8"/>
      <c r="D87" s="8"/>
      <c r="E87" s="8"/>
      <c r="F87" s="8"/>
      <c r="G87" s="8"/>
      <c r="H87" s="8"/>
      <c r="I87" s="8"/>
      <c r="J87" s="8"/>
      <c r="K87" s="52" t="s">
        <v>10258</v>
      </c>
      <c r="L87" s="15"/>
      <c r="M87" s="15"/>
      <c r="N87" s="15"/>
      <c r="O87" s="15"/>
      <c r="P87" s="15"/>
      <c r="Q87" s="15"/>
      <c r="R87" s="15"/>
      <c r="S87" s="15"/>
      <c r="T87" s="10">
        <v>1</v>
      </c>
    </row>
    <row r="88" spans="1:20" x14ac:dyDescent="0.25">
      <c r="A88" s="8"/>
      <c r="B88" s="8"/>
      <c r="C88" s="8"/>
      <c r="D88" s="8"/>
      <c r="E88" s="8"/>
      <c r="F88" s="8"/>
      <c r="G88" s="8"/>
      <c r="H88" s="8"/>
      <c r="I88" s="8"/>
      <c r="J88" s="8"/>
      <c r="K88" s="15" t="s">
        <v>10259</v>
      </c>
      <c r="L88" s="15"/>
      <c r="M88" s="15"/>
      <c r="N88" s="15"/>
      <c r="O88" s="15"/>
      <c r="P88" s="15"/>
      <c r="Q88" s="15"/>
      <c r="R88" s="15"/>
      <c r="S88" s="15"/>
      <c r="T88" s="10">
        <v>1</v>
      </c>
    </row>
    <row r="89" spans="1:20" ht="18.75" x14ac:dyDescent="0.25">
      <c r="A89" s="8"/>
      <c r="B89" s="468" t="s">
        <v>10201</v>
      </c>
      <c r="C89" s="8"/>
      <c r="D89" s="8"/>
      <c r="E89" s="8"/>
      <c r="F89" s="8"/>
      <c r="G89" s="8"/>
      <c r="H89" s="8"/>
      <c r="I89" s="8"/>
      <c r="J89" s="8"/>
      <c r="K89" s="15" t="s">
        <v>10260</v>
      </c>
      <c r="L89" s="15"/>
      <c r="M89" s="15"/>
      <c r="N89" s="15"/>
      <c r="O89" s="15"/>
      <c r="P89" s="15"/>
      <c r="Q89" s="15"/>
      <c r="R89" s="15"/>
      <c r="S89" s="15"/>
      <c r="T89" s="10">
        <v>1</v>
      </c>
    </row>
    <row r="90" spans="1:20" x14ac:dyDescent="0.25">
      <c r="A90" s="8"/>
      <c r="B90" s="8" t="s">
        <v>10261</v>
      </c>
      <c r="C90" s="8"/>
      <c r="D90" s="8"/>
      <c r="E90" s="8"/>
      <c r="F90" s="8"/>
      <c r="G90" s="8"/>
      <c r="H90" s="8"/>
      <c r="I90" s="8"/>
      <c r="J90" s="8"/>
      <c r="K90" s="15" t="s">
        <v>10262</v>
      </c>
      <c r="L90" s="15"/>
      <c r="M90" s="15"/>
      <c r="N90" s="15"/>
      <c r="O90" s="15"/>
      <c r="P90" s="15"/>
      <c r="Q90" s="15"/>
      <c r="R90" s="15"/>
      <c r="S90" s="15"/>
      <c r="T90" s="10">
        <v>1</v>
      </c>
    </row>
    <row r="91" spans="1:20" x14ac:dyDescent="0.25">
      <c r="A91" s="8"/>
      <c r="B91" s="8"/>
      <c r="C91" s="8"/>
      <c r="D91" s="8"/>
      <c r="E91" s="8"/>
      <c r="F91" s="8"/>
      <c r="G91" s="8"/>
      <c r="H91" s="8"/>
      <c r="I91" s="8"/>
      <c r="J91" s="8"/>
      <c r="K91" s="15" t="s">
        <v>10263</v>
      </c>
      <c r="L91" s="15"/>
      <c r="M91" s="15"/>
      <c r="N91" s="15"/>
      <c r="O91" s="15"/>
      <c r="P91" s="15"/>
      <c r="Q91" s="15"/>
      <c r="R91" s="15"/>
      <c r="S91" s="15"/>
      <c r="T91" s="10">
        <v>1</v>
      </c>
    </row>
    <row r="92" spans="1:20" x14ac:dyDescent="0.25">
      <c r="A92" s="8"/>
      <c r="B92" s="8" t="s">
        <v>10264</v>
      </c>
      <c r="C92" s="8"/>
      <c r="D92" s="8"/>
      <c r="E92" s="8"/>
      <c r="F92" s="8"/>
      <c r="G92" s="8"/>
      <c r="H92" s="8"/>
      <c r="I92" s="8"/>
      <c r="J92" s="8"/>
      <c r="K92" s="15" t="s">
        <v>10265</v>
      </c>
      <c r="L92" s="15"/>
      <c r="M92" s="15"/>
      <c r="N92" s="15"/>
      <c r="O92" s="15"/>
      <c r="P92" s="15"/>
      <c r="Q92" s="15"/>
      <c r="R92" s="15"/>
      <c r="S92" s="15"/>
      <c r="T92" s="10">
        <v>1</v>
      </c>
    </row>
    <row r="93" spans="1:20" x14ac:dyDescent="0.25">
      <c r="A93" s="8"/>
      <c r="B93" s="8"/>
      <c r="C93" s="8"/>
      <c r="D93" s="8"/>
      <c r="E93" s="8"/>
      <c r="F93" s="8"/>
      <c r="G93" s="8"/>
      <c r="H93" s="8"/>
      <c r="I93" s="8"/>
      <c r="J93" s="8"/>
      <c r="K93" s="15" t="s">
        <v>10266</v>
      </c>
      <c r="L93" s="15"/>
      <c r="M93" s="15"/>
      <c r="N93" s="15"/>
      <c r="O93" s="15"/>
      <c r="P93" s="15"/>
      <c r="Q93" s="15"/>
      <c r="R93" s="15"/>
      <c r="S93" s="15"/>
      <c r="T93" s="10">
        <v>1</v>
      </c>
    </row>
    <row r="94" spans="1:20" ht="18.75" x14ac:dyDescent="0.25">
      <c r="A94" s="8"/>
      <c r="B94" s="468" t="s">
        <v>10267</v>
      </c>
      <c r="C94" s="8"/>
      <c r="D94" s="8"/>
      <c r="E94" s="8"/>
      <c r="F94" s="8"/>
      <c r="G94" s="8"/>
      <c r="H94" s="8"/>
      <c r="I94" s="8"/>
      <c r="J94" s="8"/>
      <c r="K94" s="15" t="s">
        <v>10268</v>
      </c>
      <c r="L94" s="15"/>
      <c r="M94" s="15"/>
      <c r="N94" s="15"/>
      <c r="O94" s="15"/>
      <c r="P94" s="15"/>
      <c r="Q94" s="15"/>
      <c r="R94" s="15"/>
      <c r="S94" s="15"/>
      <c r="T94" s="10">
        <v>1</v>
      </c>
    </row>
    <row r="95" spans="1:20" x14ac:dyDescent="0.25">
      <c r="A95" s="8"/>
      <c r="B95" s="8" t="s">
        <v>10269</v>
      </c>
      <c r="C95" s="8"/>
      <c r="D95" s="8"/>
      <c r="E95" s="8"/>
      <c r="F95" s="8"/>
      <c r="G95" s="8"/>
      <c r="H95" s="8"/>
      <c r="I95" s="8"/>
      <c r="J95" s="8"/>
      <c r="K95" s="15" t="s">
        <v>10270</v>
      </c>
      <c r="L95" s="15"/>
      <c r="M95" s="15"/>
      <c r="N95" s="15"/>
      <c r="O95" s="15"/>
      <c r="P95" s="15"/>
      <c r="Q95" s="15"/>
      <c r="R95" s="15"/>
      <c r="S95" s="15"/>
      <c r="T95" s="10">
        <v>1</v>
      </c>
    </row>
    <row r="96" spans="1:20" x14ac:dyDescent="0.25">
      <c r="A96" s="8"/>
      <c r="B96" s="8"/>
      <c r="C96" s="8"/>
      <c r="D96" s="8"/>
      <c r="E96" s="8"/>
      <c r="F96" s="8"/>
      <c r="G96" s="8"/>
      <c r="H96" s="8"/>
      <c r="I96" s="8"/>
      <c r="J96" s="8"/>
      <c r="K96" s="15" t="s">
        <v>10271</v>
      </c>
      <c r="L96" s="15"/>
      <c r="M96" s="15"/>
      <c r="N96" s="15"/>
      <c r="O96" s="15"/>
      <c r="P96" s="15"/>
      <c r="Q96" s="15"/>
      <c r="R96" s="15"/>
      <c r="S96" s="15"/>
      <c r="T96" s="10">
        <v>1</v>
      </c>
    </row>
    <row r="97" spans="1:20" x14ac:dyDescent="0.25">
      <c r="A97" s="8"/>
      <c r="B97" s="8" t="s">
        <v>10272</v>
      </c>
      <c r="C97" s="8"/>
      <c r="D97" s="8"/>
      <c r="E97" s="8"/>
      <c r="F97" s="8"/>
      <c r="G97" s="8"/>
      <c r="H97" s="8"/>
      <c r="I97" s="8"/>
      <c r="J97" s="8"/>
      <c r="K97" s="15" t="s">
        <v>10273</v>
      </c>
      <c r="L97" s="15"/>
      <c r="M97" s="15"/>
      <c r="N97" s="15"/>
      <c r="O97" s="15"/>
      <c r="P97" s="15"/>
      <c r="Q97" s="15"/>
      <c r="R97" s="15"/>
      <c r="S97" s="15"/>
      <c r="T97" s="10">
        <v>1</v>
      </c>
    </row>
    <row r="98" spans="1:20" x14ac:dyDescent="0.25">
      <c r="A98" s="8"/>
      <c r="B98" s="8"/>
      <c r="C98" s="8"/>
      <c r="D98" s="8"/>
      <c r="E98" s="8"/>
      <c r="F98" s="8"/>
      <c r="G98" s="8"/>
      <c r="H98" s="8"/>
      <c r="I98" s="8"/>
      <c r="J98" s="8"/>
      <c r="K98" s="15" t="s">
        <v>10274</v>
      </c>
      <c r="L98" s="15"/>
      <c r="M98" s="15"/>
      <c r="N98" s="15"/>
      <c r="O98" s="15"/>
      <c r="P98" s="15"/>
      <c r="Q98" s="15"/>
      <c r="R98" s="15"/>
      <c r="S98" s="15"/>
      <c r="T98" s="10">
        <v>1</v>
      </c>
    </row>
    <row r="99" spans="1:20" ht="18.75" x14ac:dyDescent="0.25">
      <c r="A99" s="8"/>
      <c r="B99" s="468" t="s">
        <v>10275</v>
      </c>
      <c r="C99" s="8"/>
      <c r="D99" s="8"/>
      <c r="E99" s="8"/>
      <c r="F99" s="8"/>
      <c r="G99" s="8"/>
      <c r="H99" s="8"/>
      <c r="I99" s="8"/>
      <c r="J99" s="8"/>
      <c r="K99" s="15" t="s">
        <v>10276</v>
      </c>
      <c r="L99" s="15"/>
      <c r="M99" s="15"/>
      <c r="N99" s="15"/>
      <c r="O99" s="15"/>
      <c r="P99" s="15"/>
      <c r="Q99" s="15"/>
      <c r="R99" s="15"/>
      <c r="S99" s="15"/>
      <c r="T99" s="10">
        <v>1</v>
      </c>
    </row>
    <row r="100" spans="1:20" x14ac:dyDescent="0.25">
      <c r="A100" s="8"/>
      <c r="B100" s="8" t="s">
        <v>10277</v>
      </c>
      <c r="C100" s="8"/>
      <c r="D100" s="8"/>
      <c r="E100" s="8"/>
      <c r="F100" s="8"/>
      <c r="G100" s="8"/>
      <c r="H100" s="8"/>
      <c r="I100" s="8"/>
      <c r="J100" s="8"/>
      <c r="K100" s="15" t="s">
        <v>10278</v>
      </c>
      <c r="L100" s="15"/>
      <c r="M100" s="15"/>
      <c r="N100" s="15"/>
      <c r="O100" s="15"/>
      <c r="P100" s="15"/>
      <c r="Q100" s="15"/>
      <c r="R100" s="15"/>
      <c r="S100" s="15"/>
      <c r="T100" s="10">
        <v>1</v>
      </c>
    </row>
    <row r="101" spans="1:20" ht="18.75" x14ac:dyDescent="0.25">
      <c r="A101" s="8"/>
      <c r="B101" s="8"/>
      <c r="C101" s="8"/>
      <c r="D101" s="8"/>
      <c r="E101" s="8"/>
      <c r="F101" s="8"/>
      <c r="G101" s="8"/>
      <c r="H101" s="8"/>
      <c r="I101" s="8"/>
      <c r="J101" s="8"/>
      <c r="K101" s="468" t="s">
        <v>10279</v>
      </c>
      <c r="L101" s="15"/>
      <c r="M101" s="15"/>
      <c r="N101" s="15"/>
      <c r="O101" s="15"/>
      <c r="P101" s="15"/>
      <c r="Q101" s="15"/>
      <c r="R101" s="15"/>
      <c r="S101" s="15"/>
      <c r="T101" s="10">
        <v>1</v>
      </c>
    </row>
    <row r="102" spans="1:20" ht="18.75" x14ac:dyDescent="0.25">
      <c r="A102" s="8"/>
      <c r="B102" s="468" t="s">
        <v>10280</v>
      </c>
      <c r="C102" s="8"/>
      <c r="D102" s="8"/>
      <c r="E102" s="8"/>
      <c r="F102" s="8"/>
      <c r="G102" s="8"/>
      <c r="H102" s="8"/>
      <c r="I102" s="8"/>
      <c r="J102" s="8"/>
      <c r="K102" s="15" t="s">
        <v>10281</v>
      </c>
      <c r="L102" s="15"/>
      <c r="M102" s="15"/>
      <c r="N102" s="15"/>
      <c r="O102" s="15"/>
      <c r="P102" s="15"/>
      <c r="Q102" s="15"/>
      <c r="R102" s="15"/>
      <c r="S102" s="15"/>
      <c r="T102" s="10">
        <v>1</v>
      </c>
    </row>
    <row r="103" spans="1:20" x14ac:dyDescent="0.25">
      <c r="A103" s="8"/>
      <c r="B103" s="8" t="s">
        <v>10282</v>
      </c>
      <c r="C103" s="8"/>
      <c r="D103" s="8"/>
      <c r="E103" s="8"/>
      <c r="F103" s="8"/>
      <c r="G103" s="8"/>
      <c r="H103" s="8"/>
      <c r="I103" s="8"/>
      <c r="J103" s="8"/>
      <c r="K103" s="15" t="s">
        <v>10283</v>
      </c>
      <c r="L103" s="15"/>
      <c r="M103" s="15"/>
      <c r="N103" s="15"/>
      <c r="O103" s="15"/>
      <c r="P103" s="15"/>
      <c r="Q103" s="15"/>
      <c r="R103" s="15"/>
      <c r="S103" s="15"/>
      <c r="T103" s="10">
        <v>1</v>
      </c>
    </row>
    <row r="104" spans="1:20" x14ac:dyDescent="0.25">
      <c r="A104" s="8"/>
      <c r="B104" s="8"/>
      <c r="C104" s="8"/>
      <c r="D104" s="8"/>
      <c r="E104" s="8"/>
      <c r="F104" s="8"/>
      <c r="G104" s="8"/>
      <c r="H104" s="8"/>
      <c r="I104" s="8"/>
      <c r="J104" s="8"/>
      <c r="K104" s="15" t="s">
        <v>10284</v>
      </c>
      <c r="L104" s="15"/>
      <c r="M104" s="15"/>
      <c r="N104" s="15"/>
      <c r="O104" s="15"/>
      <c r="P104" s="15"/>
      <c r="Q104" s="15"/>
      <c r="R104" s="15"/>
      <c r="S104" s="15"/>
      <c r="T104" s="10">
        <v>1</v>
      </c>
    </row>
    <row r="105" spans="1:20" ht="18.75" x14ac:dyDescent="0.25">
      <c r="A105" s="8"/>
      <c r="B105" s="468" t="s">
        <v>10245</v>
      </c>
      <c r="C105" s="8"/>
      <c r="D105" s="8"/>
      <c r="E105" s="8"/>
      <c r="F105" s="8"/>
      <c r="G105" s="8"/>
      <c r="H105" s="8"/>
      <c r="I105" s="8"/>
      <c r="J105" s="8"/>
      <c r="K105" s="15" t="s">
        <v>10285</v>
      </c>
      <c r="L105" s="15"/>
      <c r="M105" s="15"/>
      <c r="N105" s="15"/>
      <c r="O105" s="15"/>
      <c r="P105" s="15"/>
      <c r="Q105" s="15"/>
      <c r="R105" s="15"/>
      <c r="S105" s="15"/>
      <c r="T105" s="10">
        <v>1</v>
      </c>
    </row>
    <row r="106" spans="1:20" x14ac:dyDescent="0.25">
      <c r="A106" s="8"/>
      <c r="B106" s="8" t="s">
        <v>10286</v>
      </c>
      <c r="C106" s="8"/>
      <c r="D106" s="8"/>
      <c r="E106" s="8"/>
      <c r="F106" s="8"/>
      <c r="G106" s="8"/>
      <c r="H106" s="8"/>
      <c r="I106" s="8"/>
      <c r="J106" s="8"/>
      <c r="K106" s="15" t="s">
        <v>10287</v>
      </c>
      <c r="L106" s="15"/>
      <c r="M106" s="15"/>
      <c r="N106" s="15"/>
      <c r="O106" s="15"/>
      <c r="P106" s="15"/>
      <c r="Q106" s="15"/>
      <c r="R106" s="15"/>
      <c r="S106" s="15"/>
      <c r="T106" s="10">
        <v>1</v>
      </c>
    </row>
    <row r="107" spans="1:20" ht="18.75" x14ac:dyDescent="0.25">
      <c r="A107" s="8"/>
      <c r="B107" s="8"/>
      <c r="C107" s="8"/>
      <c r="D107" s="8"/>
      <c r="E107" s="8"/>
      <c r="F107" s="8"/>
      <c r="G107" s="8"/>
      <c r="H107" s="8"/>
      <c r="I107" s="8"/>
      <c r="J107" s="8"/>
      <c r="K107" s="468" t="s">
        <v>10288</v>
      </c>
      <c r="L107" s="15"/>
      <c r="M107" s="15"/>
      <c r="N107" s="15"/>
      <c r="O107" s="15"/>
      <c r="P107" s="15"/>
      <c r="Q107" s="15"/>
      <c r="R107" s="15"/>
      <c r="S107" s="15"/>
      <c r="T107" s="10">
        <v>1</v>
      </c>
    </row>
    <row r="108" spans="1:20" ht="15.75" x14ac:dyDescent="0.25">
      <c r="A108" s="8"/>
      <c r="B108" s="8" t="s">
        <v>10289</v>
      </c>
      <c r="C108" s="8"/>
      <c r="D108" s="8"/>
      <c r="E108" s="8"/>
      <c r="F108" s="8"/>
      <c r="G108" s="8"/>
      <c r="H108" s="8"/>
      <c r="I108" s="8"/>
      <c r="J108" s="8"/>
      <c r="K108" s="52" t="s">
        <v>10290</v>
      </c>
      <c r="L108" s="15"/>
      <c r="M108" s="15"/>
      <c r="N108" s="15"/>
      <c r="O108" s="15"/>
      <c r="P108" s="15"/>
      <c r="Q108" s="15"/>
      <c r="R108" s="15"/>
      <c r="S108" s="15"/>
      <c r="T108" s="10">
        <v>1</v>
      </c>
    </row>
    <row r="109" spans="1:20" x14ac:dyDescent="0.25">
      <c r="A109" s="8"/>
      <c r="B109" s="8"/>
      <c r="C109" s="8"/>
      <c r="D109" s="8"/>
      <c r="E109" s="8"/>
      <c r="F109" s="8"/>
      <c r="G109" s="8"/>
      <c r="H109" s="8"/>
      <c r="I109" s="8"/>
      <c r="J109" s="8"/>
      <c r="K109" s="15" t="s">
        <v>10291</v>
      </c>
      <c r="L109" s="15"/>
      <c r="M109" s="15"/>
      <c r="N109" s="15"/>
      <c r="O109" s="15"/>
      <c r="P109" s="15"/>
      <c r="Q109" s="15"/>
      <c r="R109" s="15"/>
      <c r="S109" s="15"/>
      <c r="T109" s="10">
        <v>1</v>
      </c>
    </row>
    <row r="110" spans="1:20" x14ac:dyDescent="0.25">
      <c r="A110" s="8"/>
      <c r="B110" s="8" t="s">
        <v>10292</v>
      </c>
      <c r="C110" s="8"/>
      <c r="D110" s="8"/>
      <c r="E110" s="8"/>
      <c r="F110" s="8"/>
      <c r="G110" s="8"/>
      <c r="H110" s="8"/>
      <c r="I110" s="8"/>
      <c r="J110" s="8"/>
      <c r="K110" s="15" t="s">
        <v>10293</v>
      </c>
      <c r="L110" s="15"/>
      <c r="M110" s="15"/>
      <c r="N110" s="15"/>
      <c r="O110" s="15"/>
      <c r="P110" s="15"/>
      <c r="Q110" s="15"/>
      <c r="R110" s="15"/>
      <c r="S110" s="15"/>
      <c r="T110" s="10">
        <v>1</v>
      </c>
    </row>
    <row r="111" spans="1:20" x14ac:dyDescent="0.25">
      <c r="A111" s="8"/>
      <c r="B111" s="8"/>
      <c r="C111" s="8"/>
      <c r="D111" s="8"/>
      <c r="E111" s="8"/>
      <c r="F111" s="8"/>
      <c r="G111" s="8"/>
      <c r="H111" s="8"/>
      <c r="I111" s="8"/>
      <c r="J111" s="8"/>
      <c r="K111" s="15" t="s">
        <v>10294</v>
      </c>
      <c r="L111" s="15"/>
      <c r="M111" s="15"/>
      <c r="N111" s="15"/>
      <c r="O111" s="15"/>
      <c r="P111" s="15"/>
      <c r="Q111" s="15"/>
      <c r="R111" s="15"/>
      <c r="S111" s="15"/>
      <c r="T111" s="10">
        <v>1</v>
      </c>
    </row>
    <row r="112" spans="1:20" ht="15.75" x14ac:dyDescent="0.25">
      <c r="A112" s="8"/>
      <c r="B112" s="8" t="s">
        <v>10295</v>
      </c>
      <c r="C112" s="8"/>
      <c r="D112" s="8"/>
      <c r="E112" s="8"/>
      <c r="F112" s="8"/>
      <c r="G112" s="8"/>
      <c r="H112" s="8"/>
      <c r="I112" s="8"/>
      <c r="J112" s="8"/>
      <c r="K112" s="52" t="s">
        <v>10296</v>
      </c>
      <c r="L112" s="15"/>
      <c r="M112" s="15"/>
      <c r="N112" s="15"/>
      <c r="O112" s="15"/>
      <c r="P112" s="15"/>
      <c r="Q112" s="15"/>
      <c r="R112" s="15"/>
      <c r="S112" s="15"/>
      <c r="T112" s="10">
        <v>1</v>
      </c>
    </row>
    <row r="113" spans="1:20" x14ac:dyDescent="0.25">
      <c r="A113" s="8"/>
      <c r="B113" s="8"/>
      <c r="C113" s="8"/>
      <c r="D113" s="8"/>
      <c r="E113" s="8"/>
      <c r="F113" s="8"/>
      <c r="G113" s="8"/>
      <c r="H113" s="8"/>
      <c r="I113" s="8"/>
      <c r="J113" s="8"/>
      <c r="K113" s="15" t="s">
        <v>10297</v>
      </c>
      <c r="L113" s="15"/>
      <c r="M113" s="15"/>
      <c r="N113" s="15"/>
      <c r="O113" s="15"/>
      <c r="P113" s="15"/>
      <c r="Q113" s="15"/>
      <c r="R113" s="15"/>
      <c r="S113" s="15"/>
      <c r="T113" s="10">
        <v>1</v>
      </c>
    </row>
    <row r="114" spans="1:20" x14ac:dyDescent="0.25">
      <c r="A114" s="8"/>
      <c r="B114" s="8" t="s">
        <v>10298</v>
      </c>
      <c r="C114" s="8"/>
      <c r="D114" s="8"/>
      <c r="E114" s="8"/>
      <c r="F114" s="8"/>
      <c r="G114" s="8"/>
      <c r="H114" s="8"/>
      <c r="I114" s="8"/>
      <c r="J114" s="8"/>
      <c r="K114" s="15" t="s">
        <v>10299</v>
      </c>
      <c r="L114" s="15"/>
      <c r="M114" s="15"/>
      <c r="N114" s="15"/>
      <c r="O114" s="15"/>
      <c r="P114" s="15"/>
      <c r="Q114" s="15"/>
      <c r="R114" s="15"/>
      <c r="S114" s="15"/>
      <c r="T114" s="10">
        <v>1</v>
      </c>
    </row>
    <row r="115" spans="1:20" ht="15.75" x14ac:dyDescent="0.25">
      <c r="A115" s="8"/>
      <c r="B115" s="8" t="s">
        <v>10300</v>
      </c>
      <c r="C115" s="8"/>
      <c r="D115" s="8"/>
      <c r="E115" s="8"/>
      <c r="F115" s="8"/>
      <c r="G115" s="8"/>
      <c r="H115" s="8"/>
      <c r="I115" s="8"/>
      <c r="J115" s="8"/>
      <c r="K115" s="52" t="s">
        <v>10301</v>
      </c>
      <c r="L115" s="15"/>
      <c r="M115" s="15"/>
      <c r="N115" s="15"/>
      <c r="O115" s="15"/>
      <c r="P115" s="15"/>
      <c r="Q115" s="15"/>
      <c r="R115" s="15"/>
      <c r="S115" s="15"/>
      <c r="T115" s="10">
        <v>1</v>
      </c>
    </row>
    <row r="116" spans="1:20" x14ac:dyDescent="0.25">
      <c r="A116" s="8"/>
      <c r="B116" s="8"/>
      <c r="C116" s="8"/>
      <c r="D116" s="8"/>
      <c r="E116" s="8"/>
      <c r="F116" s="8"/>
      <c r="G116" s="8"/>
      <c r="H116" s="8"/>
      <c r="I116" s="8"/>
      <c r="J116" s="8"/>
      <c r="K116" s="15" t="s">
        <v>10302</v>
      </c>
      <c r="L116" s="15"/>
      <c r="M116" s="15"/>
      <c r="N116" s="15"/>
      <c r="O116" s="15"/>
      <c r="P116" s="15"/>
      <c r="Q116" s="15"/>
      <c r="R116" s="15"/>
      <c r="S116" s="15"/>
      <c r="T116" s="10">
        <v>1</v>
      </c>
    </row>
    <row r="117" spans="1:20" ht="18.75" x14ac:dyDescent="0.25">
      <c r="A117" s="8"/>
      <c r="B117" s="468" t="s">
        <v>10303</v>
      </c>
      <c r="C117" s="8"/>
      <c r="D117" s="8"/>
      <c r="E117" s="8"/>
      <c r="F117" s="8"/>
      <c r="G117" s="8"/>
      <c r="H117" s="8"/>
      <c r="I117" s="8"/>
      <c r="J117" s="8"/>
      <c r="K117" s="15" t="s">
        <v>10304</v>
      </c>
      <c r="L117" s="15"/>
      <c r="M117" s="15"/>
      <c r="N117" s="15"/>
      <c r="O117" s="15"/>
      <c r="P117" s="15"/>
      <c r="Q117" s="15"/>
      <c r="R117" s="15"/>
      <c r="S117" s="15"/>
      <c r="T117" s="10">
        <v>1</v>
      </c>
    </row>
    <row r="118" spans="1:20" x14ac:dyDescent="0.25">
      <c r="A118" s="8"/>
      <c r="B118" s="8" t="s">
        <v>10305</v>
      </c>
      <c r="C118" s="8"/>
      <c r="D118" s="8"/>
      <c r="E118" s="8"/>
      <c r="F118" s="8"/>
      <c r="G118" s="8"/>
      <c r="H118" s="8"/>
      <c r="I118" s="8"/>
      <c r="J118" s="8"/>
      <c r="K118" s="15" t="s">
        <v>10306</v>
      </c>
      <c r="L118" s="15"/>
      <c r="M118" s="15"/>
      <c r="N118" s="15"/>
      <c r="O118" s="15"/>
      <c r="P118" s="15"/>
      <c r="Q118" s="15"/>
      <c r="R118" s="15"/>
      <c r="S118" s="15"/>
      <c r="T118" s="10">
        <v>1</v>
      </c>
    </row>
    <row r="119" spans="1:20" x14ac:dyDescent="0.25">
      <c r="A119" s="8"/>
      <c r="B119" s="8" t="s">
        <v>10307</v>
      </c>
      <c r="C119" s="8"/>
      <c r="D119" s="8"/>
      <c r="E119" s="8"/>
      <c r="F119" s="8"/>
      <c r="G119" s="8"/>
      <c r="H119" s="8"/>
      <c r="I119" s="8"/>
      <c r="J119" s="8"/>
      <c r="K119" s="15" t="s">
        <v>10308</v>
      </c>
      <c r="L119" s="15"/>
      <c r="M119" s="15"/>
      <c r="N119" s="15"/>
      <c r="O119" s="15"/>
      <c r="P119" s="15"/>
      <c r="Q119" s="15"/>
      <c r="R119" s="15"/>
      <c r="S119" s="15"/>
      <c r="T119" s="10">
        <v>1</v>
      </c>
    </row>
    <row r="120" spans="1:20" ht="15.75" x14ac:dyDescent="0.25">
      <c r="A120" s="8"/>
      <c r="B120" s="8" t="s">
        <v>10309</v>
      </c>
      <c r="C120" s="8"/>
      <c r="D120" s="8"/>
      <c r="E120" s="8"/>
      <c r="F120" s="8"/>
      <c r="G120" s="8"/>
      <c r="H120" s="8"/>
      <c r="I120" s="8"/>
      <c r="J120" s="8"/>
      <c r="K120" s="52" t="s">
        <v>10310</v>
      </c>
      <c r="L120" s="15"/>
      <c r="M120" s="15"/>
      <c r="N120" s="15"/>
      <c r="O120" s="15"/>
      <c r="P120" s="15"/>
      <c r="Q120" s="15"/>
      <c r="R120" s="15"/>
      <c r="S120" s="15"/>
      <c r="T120" s="10">
        <v>1</v>
      </c>
    </row>
    <row r="121" spans="1:20" x14ac:dyDescent="0.25">
      <c r="A121" s="8"/>
      <c r="B121" s="8"/>
      <c r="C121" s="8"/>
      <c r="D121" s="8"/>
      <c r="E121" s="8"/>
      <c r="F121" s="8"/>
      <c r="G121" s="8"/>
      <c r="H121" s="8"/>
      <c r="I121" s="8"/>
      <c r="J121" s="8"/>
      <c r="K121" s="15" t="s">
        <v>10311</v>
      </c>
      <c r="L121" s="15"/>
      <c r="M121" s="15"/>
      <c r="N121" s="15"/>
      <c r="O121" s="15"/>
      <c r="P121" s="15"/>
      <c r="Q121" s="15"/>
      <c r="R121" s="15"/>
      <c r="S121" s="15"/>
      <c r="T121" s="10">
        <v>1</v>
      </c>
    </row>
    <row r="122" spans="1:20" ht="18.75" x14ac:dyDescent="0.25">
      <c r="A122" s="8"/>
      <c r="B122" s="468" t="s">
        <v>10279</v>
      </c>
      <c r="C122" s="8"/>
      <c r="D122" s="8"/>
      <c r="E122" s="8"/>
      <c r="F122" s="8"/>
      <c r="G122" s="8"/>
      <c r="H122" s="8"/>
      <c r="I122" s="8"/>
      <c r="J122" s="8"/>
      <c r="K122" s="15" t="s">
        <v>10312</v>
      </c>
      <c r="L122" s="15"/>
      <c r="M122" s="15"/>
      <c r="N122" s="15"/>
      <c r="O122" s="15"/>
      <c r="P122" s="15"/>
      <c r="Q122" s="15"/>
      <c r="R122" s="15"/>
      <c r="S122" s="15"/>
      <c r="T122" s="10">
        <v>1</v>
      </c>
    </row>
    <row r="123" spans="1:20" x14ac:dyDescent="0.25">
      <c r="A123" s="8"/>
      <c r="B123" s="8" t="s">
        <v>10313</v>
      </c>
      <c r="C123" s="8"/>
      <c r="D123" s="8"/>
      <c r="E123" s="8"/>
      <c r="F123" s="8"/>
      <c r="G123" s="8"/>
      <c r="H123" s="8"/>
      <c r="I123" s="8"/>
      <c r="J123" s="8"/>
      <c r="K123" s="15" t="s">
        <v>10314</v>
      </c>
      <c r="L123" s="15"/>
      <c r="M123" s="15"/>
      <c r="N123" s="15"/>
      <c r="O123" s="15"/>
      <c r="P123" s="15"/>
      <c r="Q123" s="15"/>
      <c r="R123" s="15"/>
      <c r="S123" s="15"/>
      <c r="T123" s="10">
        <v>1</v>
      </c>
    </row>
    <row r="124" spans="1:20" ht="15.75" x14ac:dyDescent="0.25">
      <c r="A124" s="8"/>
      <c r="B124" s="8"/>
      <c r="C124" s="8"/>
      <c r="D124" s="8"/>
      <c r="E124" s="8"/>
      <c r="F124" s="8"/>
      <c r="G124" s="8"/>
      <c r="H124" s="8"/>
      <c r="I124" s="8"/>
      <c r="J124" s="8"/>
      <c r="K124" s="52" t="s">
        <v>10315</v>
      </c>
      <c r="L124" s="15"/>
      <c r="M124" s="15"/>
      <c r="N124" s="15"/>
      <c r="O124" s="15"/>
      <c r="P124" s="15"/>
      <c r="Q124" s="15"/>
      <c r="R124" s="15"/>
      <c r="S124" s="15"/>
      <c r="T124" s="10">
        <v>1</v>
      </c>
    </row>
    <row r="125" spans="1:20" x14ac:dyDescent="0.25">
      <c r="A125" s="8"/>
      <c r="B125" s="8" t="s">
        <v>10316</v>
      </c>
      <c r="C125" s="8"/>
      <c r="D125" s="8"/>
      <c r="E125" s="8"/>
      <c r="F125" s="8"/>
      <c r="G125" s="8"/>
      <c r="H125" s="8"/>
      <c r="I125" s="8"/>
      <c r="J125" s="8"/>
      <c r="K125" s="15" t="s">
        <v>10317</v>
      </c>
      <c r="L125" s="15"/>
      <c r="M125" s="15"/>
      <c r="N125" s="15"/>
      <c r="O125" s="15"/>
      <c r="P125" s="15"/>
      <c r="Q125" s="15"/>
      <c r="R125" s="15"/>
      <c r="S125" s="15"/>
      <c r="T125" s="10">
        <v>1</v>
      </c>
    </row>
    <row r="126" spans="1:20" x14ac:dyDescent="0.25">
      <c r="A126" s="8"/>
      <c r="B126" s="8"/>
      <c r="C126" s="8"/>
      <c r="D126" s="8"/>
      <c r="E126" s="8"/>
      <c r="F126" s="8"/>
      <c r="G126" s="8"/>
      <c r="H126" s="8"/>
      <c r="I126" s="8"/>
      <c r="J126" s="8"/>
      <c r="K126" s="15" t="s">
        <v>10318</v>
      </c>
      <c r="L126" s="15"/>
      <c r="M126" s="15"/>
      <c r="N126" s="15"/>
      <c r="O126" s="15"/>
      <c r="P126" s="15"/>
      <c r="Q126" s="15"/>
      <c r="R126" s="15"/>
      <c r="S126" s="15"/>
      <c r="T126" s="10">
        <v>1</v>
      </c>
    </row>
    <row r="127" spans="1:20" x14ac:dyDescent="0.25">
      <c r="A127" s="8"/>
      <c r="B127" s="8" t="s">
        <v>10319</v>
      </c>
      <c r="C127" s="8"/>
      <c r="D127" s="8"/>
      <c r="E127" s="8"/>
      <c r="F127" s="8"/>
      <c r="G127" s="8"/>
      <c r="H127" s="8"/>
      <c r="I127" s="8"/>
      <c r="J127" s="8"/>
      <c r="K127" s="15" t="s">
        <v>10320</v>
      </c>
      <c r="L127" s="15"/>
      <c r="M127" s="15"/>
      <c r="N127" s="15"/>
      <c r="O127" s="15"/>
      <c r="P127" s="15"/>
      <c r="Q127" s="15"/>
      <c r="R127" s="15"/>
      <c r="S127" s="15"/>
      <c r="T127" s="10">
        <v>1</v>
      </c>
    </row>
    <row r="128" spans="1:20" x14ac:dyDescent="0.25">
      <c r="A128" s="8"/>
      <c r="B128" s="8" t="s">
        <v>10321</v>
      </c>
      <c r="C128" s="8"/>
      <c r="D128" s="8"/>
      <c r="E128" s="8"/>
      <c r="F128" s="8"/>
      <c r="G128" s="8"/>
      <c r="H128" s="8"/>
      <c r="I128" s="8"/>
      <c r="J128" s="8"/>
      <c r="K128" s="15" t="s">
        <v>10322</v>
      </c>
      <c r="L128" s="15"/>
      <c r="M128" s="15"/>
      <c r="N128" s="15"/>
      <c r="O128" s="15"/>
      <c r="P128" s="15"/>
      <c r="Q128" s="15"/>
      <c r="R128" s="15"/>
      <c r="S128" s="15"/>
      <c r="T128" s="10">
        <v>1</v>
      </c>
    </row>
    <row r="129" spans="1:20" x14ac:dyDescent="0.25">
      <c r="A129" s="8"/>
      <c r="B129" s="8"/>
      <c r="C129" s="8"/>
      <c r="D129" s="8"/>
      <c r="E129" s="8"/>
      <c r="F129" s="8"/>
      <c r="G129" s="8"/>
      <c r="H129" s="8"/>
      <c r="I129" s="8"/>
      <c r="J129" s="8"/>
      <c r="K129" s="15" t="s">
        <v>10323</v>
      </c>
      <c r="L129" s="15"/>
      <c r="M129" s="15"/>
      <c r="N129" s="15"/>
      <c r="O129" s="15"/>
      <c r="P129" s="15"/>
      <c r="Q129" s="15"/>
      <c r="R129" s="15"/>
      <c r="S129" s="15"/>
      <c r="T129" s="10">
        <v>1</v>
      </c>
    </row>
    <row r="130" spans="1:20" x14ac:dyDescent="0.25">
      <c r="A130" s="8"/>
      <c r="B130" s="8" t="s">
        <v>10324</v>
      </c>
      <c r="C130" s="8"/>
      <c r="D130" s="8"/>
      <c r="E130" s="8"/>
      <c r="F130" s="8"/>
      <c r="G130" s="8"/>
      <c r="H130" s="8"/>
      <c r="I130" s="8"/>
      <c r="J130" s="8"/>
      <c r="K130" s="15" t="s">
        <v>10325</v>
      </c>
      <c r="L130" s="15"/>
      <c r="M130" s="15"/>
      <c r="N130" s="15"/>
      <c r="O130" s="15"/>
      <c r="P130" s="15"/>
      <c r="Q130" s="15"/>
      <c r="R130" s="15"/>
      <c r="S130" s="15"/>
      <c r="T130" s="10">
        <v>1</v>
      </c>
    </row>
    <row r="131" spans="1:20" ht="18.75" x14ac:dyDescent="0.25">
      <c r="A131" s="8"/>
      <c r="B131" s="8"/>
      <c r="C131" s="8"/>
      <c r="D131" s="8"/>
      <c r="E131" s="8"/>
      <c r="F131" s="8"/>
      <c r="G131" s="8"/>
      <c r="H131" s="8"/>
      <c r="I131" s="8"/>
      <c r="J131" s="8"/>
      <c r="K131" s="468" t="s">
        <v>10326</v>
      </c>
      <c r="L131" s="15"/>
      <c r="M131" s="15"/>
      <c r="N131" s="15"/>
      <c r="O131" s="15"/>
      <c r="P131" s="15"/>
      <c r="Q131" s="15"/>
      <c r="R131" s="15"/>
      <c r="S131" s="15"/>
      <c r="T131" s="10">
        <v>1</v>
      </c>
    </row>
    <row r="132" spans="1:20" x14ac:dyDescent="0.25">
      <c r="A132" s="8"/>
      <c r="B132" s="8" t="s">
        <v>10327</v>
      </c>
      <c r="C132" s="8"/>
      <c r="D132" s="8"/>
      <c r="E132" s="8"/>
      <c r="F132" s="8"/>
      <c r="G132" s="8"/>
      <c r="H132" s="8"/>
      <c r="I132" s="8"/>
      <c r="J132" s="8"/>
      <c r="K132" s="15" t="s">
        <v>10328</v>
      </c>
      <c r="L132" s="15"/>
      <c r="M132" s="15"/>
      <c r="N132" s="15"/>
      <c r="O132" s="15"/>
      <c r="P132" s="15"/>
      <c r="Q132" s="15"/>
      <c r="R132" s="15"/>
      <c r="S132" s="15"/>
      <c r="T132" s="10">
        <v>1</v>
      </c>
    </row>
    <row r="133" spans="1:20" x14ac:dyDescent="0.25">
      <c r="A133" s="8"/>
      <c r="B133" s="8"/>
      <c r="C133" s="8"/>
      <c r="D133" s="8"/>
      <c r="E133" s="8"/>
      <c r="F133" s="8"/>
      <c r="G133" s="8"/>
      <c r="H133" s="8"/>
      <c r="I133" s="8"/>
      <c r="J133" s="8"/>
      <c r="K133" s="15" t="s">
        <v>10329</v>
      </c>
      <c r="L133" s="15"/>
      <c r="M133" s="15"/>
      <c r="N133" s="15"/>
      <c r="O133" s="15"/>
      <c r="P133" s="15"/>
      <c r="Q133" s="15"/>
      <c r="R133" s="15"/>
      <c r="S133" s="15"/>
      <c r="T133" s="10">
        <v>1</v>
      </c>
    </row>
    <row r="134" spans="1:20" ht="18.75" x14ac:dyDescent="0.25">
      <c r="A134" s="8"/>
      <c r="B134" s="468" t="s">
        <v>10288</v>
      </c>
      <c r="C134" s="8"/>
      <c r="D134" s="8"/>
      <c r="E134" s="8"/>
      <c r="F134" s="8"/>
      <c r="G134" s="8"/>
      <c r="H134" s="8"/>
      <c r="I134" s="8"/>
      <c r="J134" s="8"/>
      <c r="K134" s="15" t="s">
        <v>10330</v>
      </c>
      <c r="L134" s="15"/>
      <c r="M134" s="15"/>
      <c r="N134" s="15"/>
      <c r="O134" s="15"/>
      <c r="P134" s="15"/>
      <c r="Q134" s="15"/>
      <c r="R134" s="15"/>
      <c r="S134" s="15"/>
      <c r="T134" s="10">
        <v>1</v>
      </c>
    </row>
    <row r="135" spans="1:20" x14ac:dyDescent="0.25">
      <c r="A135" s="8"/>
      <c r="B135" s="8" t="s">
        <v>10331</v>
      </c>
      <c r="C135" s="8"/>
      <c r="D135" s="8"/>
      <c r="E135" s="8"/>
      <c r="F135" s="8"/>
      <c r="G135" s="8"/>
      <c r="H135" s="8"/>
      <c r="I135" s="8"/>
      <c r="J135" s="8"/>
      <c r="K135" s="15" t="s">
        <v>10332</v>
      </c>
      <c r="L135" s="15"/>
      <c r="M135" s="15"/>
      <c r="N135" s="15"/>
      <c r="O135" s="15"/>
      <c r="P135" s="15"/>
      <c r="Q135" s="15"/>
      <c r="R135" s="15"/>
      <c r="S135" s="15"/>
      <c r="T135" s="10">
        <v>1</v>
      </c>
    </row>
    <row r="136" spans="1:20" ht="18.75" x14ac:dyDescent="0.25">
      <c r="A136" s="8"/>
      <c r="B136" s="8"/>
      <c r="C136" s="8"/>
      <c r="D136" s="8"/>
      <c r="E136" s="8"/>
      <c r="F136" s="8"/>
      <c r="G136" s="8"/>
      <c r="H136" s="8"/>
      <c r="I136" s="8"/>
      <c r="J136" s="8"/>
      <c r="K136" s="468" t="s">
        <v>10333</v>
      </c>
      <c r="L136" s="15"/>
      <c r="M136" s="15"/>
      <c r="N136" s="15"/>
      <c r="O136" s="15"/>
      <c r="P136" s="15"/>
      <c r="Q136" s="15"/>
      <c r="R136" s="15"/>
      <c r="S136" s="15"/>
      <c r="T136" s="10">
        <v>1</v>
      </c>
    </row>
    <row r="137" spans="1:20" x14ac:dyDescent="0.25">
      <c r="A137" s="8"/>
      <c r="B137" s="8" t="s">
        <v>10334</v>
      </c>
      <c r="C137" s="8"/>
      <c r="D137" s="8"/>
      <c r="E137" s="8"/>
      <c r="F137" s="8"/>
      <c r="G137" s="8"/>
      <c r="H137" s="8"/>
      <c r="I137" s="8"/>
      <c r="J137" s="8"/>
      <c r="K137" s="15" t="s">
        <v>10335</v>
      </c>
      <c r="L137" s="15"/>
      <c r="M137" s="15"/>
      <c r="N137" s="15"/>
      <c r="O137" s="15"/>
      <c r="P137" s="15"/>
      <c r="Q137" s="15"/>
      <c r="R137" s="15"/>
      <c r="S137" s="15"/>
      <c r="T137" s="10">
        <v>1</v>
      </c>
    </row>
    <row r="138" spans="1:20" ht="18.75" x14ac:dyDescent="0.25">
      <c r="A138" s="8"/>
      <c r="B138" s="8" t="s">
        <v>10336</v>
      </c>
      <c r="C138" s="8"/>
      <c r="D138" s="8"/>
      <c r="E138" s="8"/>
      <c r="F138" s="8"/>
      <c r="G138" s="8"/>
      <c r="H138" s="8"/>
      <c r="I138" s="8"/>
      <c r="J138" s="8"/>
      <c r="K138" s="468" t="s">
        <v>10337</v>
      </c>
      <c r="L138" s="15"/>
      <c r="M138" s="15"/>
      <c r="N138" s="15"/>
      <c r="O138" s="15"/>
      <c r="P138" s="15"/>
      <c r="Q138" s="15"/>
      <c r="R138" s="15"/>
      <c r="S138" s="15"/>
      <c r="T138" s="10">
        <v>1</v>
      </c>
    </row>
    <row r="139" spans="1:20" x14ac:dyDescent="0.25">
      <c r="A139" s="8"/>
      <c r="B139" s="8"/>
      <c r="C139" s="8"/>
      <c r="D139" s="8"/>
      <c r="E139" s="8"/>
      <c r="F139" s="8"/>
      <c r="G139" s="8"/>
      <c r="H139" s="8"/>
      <c r="I139" s="8"/>
      <c r="J139" s="8"/>
      <c r="K139" s="15" t="s">
        <v>10338</v>
      </c>
      <c r="L139" s="15"/>
      <c r="M139" s="15"/>
      <c r="N139" s="15"/>
      <c r="O139" s="15"/>
      <c r="P139" s="15"/>
      <c r="Q139" s="15"/>
      <c r="R139" s="15"/>
      <c r="S139" s="15"/>
      <c r="T139" s="10">
        <v>1</v>
      </c>
    </row>
    <row r="140" spans="1:20" ht="18.75" x14ac:dyDescent="0.25">
      <c r="A140" s="8"/>
      <c r="B140" s="468" t="s">
        <v>10326</v>
      </c>
      <c r="C140" s="8"/>
      <c r="D140" s="8"/>
      <c r="E140" s="8"/>
      <c r="F140" s="8"/>
      <c r="G140" s="8"/>
      <c r="H140" s="8"/>
      <c r="I140" s="8"/>
      <c r="J140" s="8"/>
      <c r="K140" s="15" t="s">
        <v>10339</v>
      </c>
      <c r="L140" s="15"/>
      <c r="M140" s="15"/>
      <c r="N140" s="15"/>
      <c r="O140" s="15"/>
      <c r="P140" s="15"/>
      <c r="Q140" s="15"/>
      <c r="R140" s="15"/>
      <c r="S140" s="15"/>
      <c r="T140" s="10">
        <v>1</v>
      </c>
    </row>
    <row r="141" spans="1:20" x14ac:dyDescent="0.25">
      <c r="A141" s="8"/>
      <c r="B141" s="8" t="s">
        <v>10340</v>
      </c>
      <c r="C141" s="8"/>
      <c r="D141" s="8"/>
      <c r="E141" s="8"/>
      <c r="F141" s="8"/>
      <c r="G141" s="8"/>
      <c r="H141" s="8"/>
      <c r="I141" s="8"/>
      <c r="J141" s="8"/>
      <c r="K141" s="15" t="s">
        <v>10341</v>
      </c>
      <c r="L141" s="15"/>
      <c r="M141" s="15"/>
      <c r="N141" s="15"/>
      <c r="O141" s="15"/>
      <c r="P141" s="15"/>
      <c r="Q141" s="15"/>
      <c r="R141" s="15"/>
      <c r="S141" s="15"/>
      <c r="T141" s="10">
        <v>1</v>
      </c>
    </row>
    <row r="142" spans="1:20" x14ac:dyDescent="0.25">
      <c r="A142" s="8"/>
      <c r="B142" s="8" t="s">
        <v>10342</v>
      </c>
      <c r="C142" s="8"/>
      <c r="D142" s="8"/>
      <c r="E142" s="8"/>
      <c r="F142" s="8"/>
      <c r="G142" s="8"/>
      <c r="H142" s="8"/>
      <c r="I142" s="8"/>
      <c r="J142" s="8"/>
      <c r="K142" s="15" t="s">
        <v>10343</v>
      </c>
      <c r="L142" s="15"/>
      <c r="M142" s="15"/>
      <c r="N142" s="15"/>
      <c r="O142" s="15"/>
      <c r="P142" s="15"/>
      <c r="Q142" s="15"/>
      <c r="R142" s="15"/>
      <c r="S142" s="15"/>
      <c r="T142" s="10">
        <v>1</v>
      </c>
    </row>
    <row r="143" spans="1:20" x14ac:dyDescent="0.25">
      <c r="A143" s="8"/>
      <c r="B143" s="8"/>
      <c r="C143" s="8"/>
      <c r="D143" s="8"/>
      <c r="E143" s="8"/>
      <c r="F143" s="8"/>
      <c r="G143" s="8"/>
      <c r="H143" s="8"/>
      <c r="I143" s="8"/>
      <c r="J143" s="8"/>
      <c r="K143" s="15" t="s">
        <v>10344</v>
      </c>
      <c r="L143" s="15"/>
      <c r="M143" s="15"/>
      <c r="N143" s="15"/>
      <c r="O143" s="15"/>
      <c r="P143" s="15"/>
      <c r="Q143" s="15"/>
      <c r="R143" s="15"/>
      <c r="S143" s="15"/>
      <c r="T143" s="10">
        <v>1</v>
      </c>
    </row>
    <row r="144" spans="1:20" x14ac:dyDescent="0.25">
      <c r="A144" s="8"/>
      <c r="B144" s="8" t="s">
        <v>10345</v>
      </c>
      <c r="C144" s="8"/>
      <c r="D144" s="8"/>
      <c r="E144" s="8"/>
      <c r="F144" s="8"/>
      <c r="G144" s="8"/>
      <c r="H144" s="8"/>
      <c r="I144" s="8"/>
      <c r="J144" s="8"/>
      <c r="K144" s="15" t="s">
        <v>10346</v>
      </c>
      <c r="L144" s="15"/>
      <c r="M144" s="15"/>
      <c r="N144" s="15"/>
      <c r="O144" s="15"/>
      <c r="P144" s="15"/>
      <c r="Q144" s="15"/>
      <c r="R144" s="15"/>
      <c r="S144" s="15"/>
      <c r="T144" s="10">
        <v>1</v>
      </c>
    </row>
    <row r="145" spans="1:20" x14ac:dyDescent="0.25">
      <c r="A145" s="8"/>
      <c r="B145" s="8" t="s">
        <v>10347</v>
      </c>
      <c r="C145" s="8"/>
      <c r="D145" s="8"/>
      <c r="E145" s="8"/>
      <c r="F145" s="8"/>
      <c r="G145" s="8"/>
      <c r="H145" s="8"/>
      <c r="I145" s="8"/>
      <c r="J145" s="8"/>
      <c r="K145" s="15" t="s">
        <v>10348</v>
      </c>
      <c r="L145" s="15"/>
      <c r="M145" s="15"/>
      <c r="N145" s="15"/>
      <c r="O145" s="15"/>
      <c r="P145" s="15"/>
      <c r="Q145" s="15"/>
      <c r="R145" s="15"/>
      <c r="S145" s="15"/>
      <c r="T145" s="10">
        <v>1</v>
      </c>
    </row>
    <row r="146" spans="1:20" x14ac:dyDescent="0.25">
      <c r="A146" s="8"/>
      <c r="B146" s="8"/>
      <c r="C146" s="8"/>
      <c r="D146" s="8"/>
      <c r="E146" s="8"/>
      <c r="F146" s="8"/>
      <c r="G146" s="8"/>
      <c r="H146" s="8"/>
      <c r="I146" s="8"/>
      <c r="J146" s="8"/>
      <c r="K146" s="15" t="s">
        <v>10349</v>
      </c>
      <c r="L146" s="15"/>
      <c r="M146" s="15"/>
      <c r="N146" s="15"/>
      <c r="O146" s="15"/>
      <c r="P146" s="15"/>
      <c r="Q146" s="15"/>
      <c r="R146" s="15"/>
      <c r="S146" s="15"/>
      <c r="T146" s="10">
        <v>1</v>
      </c>
    </row>
    <row r="147" spans="1:20" x14ac:dyDescent="0.25">
      <c r="A147" s="8"/>
      <c r="B147" s="8" t="s">
        <v>10350</v>
      </c>
      <c r="C147" s="8"/>
      <c r="D147" s="8"/>
      <c r="E147" s="8"/>
      <c r="F147" s="8"/>
      <c r="G147" s="8"/>
      <c r="H147" s="8"/>
      <c r="I147" s="8"/>
      <c r="J147" s="8"/>
      <c r="K147" s="15" t="s">
        <v>10351</v>
      </c>
      <c r="L147" s="15"/>
      <c r="M147" s="15"/>
      <c r="N147" s="15"/>
      <c r="O147" s="15"/>
      <c r="P147" s="15"/>
      <c r="Q147" s="15"/>
      <c r="R147" s="15"/>
      <c r="S147" s="15"/>
      <c r="T147" s="10">
        <v>1</v>
      </c>
    </row>
    <row r="148" spans="1:20" x14ac:dyDescent="0.25">
      <c r="A148" s="8"/>
      <c r="B148" s="8" t="s">
        <v>10352</v>
      </c>
      <c r="C148" s="8"/>
      <c r="D148" s="8"/>
      <c r="E148" s="8"/>
      <c r="F148" s="8"/>
      <c r="G148" s="8"/>
      <c r="H148" s="8"/>
      <c r="I148" s="8"/>
      <c r="J148" s="8"/>
      <c r="K148" s="15" t="s">
        <v>10353</v>
      </c>
      <c r="L148" s="15"/>
      <c r="M148" s="15"/>
      <c r="N148" s="15"/>
      <c r="O148" s="15"/>
      <c r="P148" s="15"/>
      <c r="Q148" s="15"/>
      <c r="R148" s="15"/>
      <c r="S148" s="15"/>
      <c r="T148" s="10">
        <v>1</v>
      </c>
    </row>
    <row r="149" spans="1:20" x14ac:dyDescent="0.25">
      <c r="A149" s="8"/>
      <c r="B149" s="8"/>
      <c r="C149" s="8"/>
      <c r="D149" s="8"/>
      <c r="E149" s="8"/>
      <c r="F149" s="8"/>
      <c r="G149" s="8"/>
      <c r="H149" s="8"/>
      <c r="I149" s="8"/>
      <c r="J149" s="8"/>
      <c r="K149" s="15" t="s">
        <v>10354</v>
      </c>
      <c r="L149" s="15"/>
      <c r="M149" s="15"/>
      <c r="N149" s="15"/>
      <c r="O149" s="15"/>
      <c r="P149" s="15"/>
      <c r="Q149" s="15"/>
      <c r="R149" s="15"/>
      <c r="S149" s="15"/>
      <c r="T149" s="10">
        <v>1</v>
      </c>
    </row>
    <row r="150" spans="1:20" x14ac:dyDescent="0.25">
      <c r="A150" s="8"/>
      <c r="B150" s="8" t="s">
        <v>10355</v>
      </c>
      <c r="C150" s="8"/>
      <c r="D150" s="8"/>
      <c r="E150" s="8"/>
      <c r="F150" s="8"/>
      <c r="G150" s="8"/>
      <c r="H150" s="8"/>
      <c r="I150" s="8"/>
      <c r="J150" s="8"/>
      <c r="K150" s="15" t="s">
        <v>10356</v>
      </c>
      <c r="L150" s="15"/>
      <c r="M150" s="15"/>
      <c r="N150" s="15"/>
      <c r="O150" s="15"/>
      <c r="P150" s="15"/>
      <c r="Q150" s="15"/>
      <c r="R150" s="15"/>
      <c r="S150" s="15"/>
      <c r="T150" s="10">
        <v>1</v>
      </c>
    </row>
    <row r="151" spans="1:20" x14ac:dyDescent="0.25">
      <c r="A151" s="8"/>
      <c r="B151" s="8"/>
      <c r="C151" s="8"/>
      <c r="D151" s="8"/>
      <c r="E151" s="8"/>
      <c r="F151" s="8"/>
      <c r="G151" s="8"/>
      <c r="H151" s="8"/>
      <c r="I151" s="8"/>
      <c r="J151" s="8"/>
      <c r="K151" s="15" t="s">
        <v>10357</v>
      </c>
      <c r="L151" s="15"/>
      <c r="M151" s="15"/>
      <c r="N151" s="15"/>
      <c r="O151" s="15"/>
      <c r="P151" s="15"/>
      <c r="Q151" s="15"/>
      <c r="R151" s="15"/>
      <c r="S151" s="15"/>
      <c r="T151" s="10">
        <v>1</v>
      </c>
    </row>
    <row r="152" spans="1:20" x14ac:dyDescent="0.25">
      <c r="A152" s="8"/>
      <c r="B152" s="8" t="s">
        <v>10358</v>
      </c>
      <c r="C152" s="8"/>
      <c r="D152" s="8"/>
      <c r="E152" s="8"/>
      <c r="F152" s="8"/>
      <c r="G152" s="8"/>
      <c r="H152" s="8"/>
      <c r="I152" s="8"/>
      <c r="J152" s="8"/>
      <c r="K152" s="15" t="s">
        <v>10359</v>
      </c>
      <c r="L152" s="15"/>
      <c r="M152" s="15"/>
      <c r="N152" s="15"/>
      <c r="O152" s="15"/>
      <c r="P152" s="15"/>
      <c r="Q152" s="15"/>
      <c r="R152" s="15"/>
      <c r="S152" s="15"/>
      <c r="T152" s="10">
        <v>1</v>
      </c>
    </row>
    <row r="153" spans="1:20" x14ac:dyDescent="0.25">
      <c r="A153" s="8"/>
      <c r="B153" s="8"/>
      <c r="C153" s="8"/>
      <c r="D153" s="8"/>
      <c r="E153" s="8"/>
      <c r="F153" s="8"/>
      <c r="G153" s="8"/>
      <c r="H153" s="8"/>
      <c r="I153" s="8"/>
      <c r="J153" s="8"/>
      <c r="K153" s="15" t="s">
        <v>10360</v>
      </c>
      <c r="L153" s="15"/>
      <c r="M153" s="15"/>
      <c r="N153" s="15"/>
      <c r="O153" s="15"/>
      <c r="P153" s="15"/>
      <c r="Q153" s="15"/>
      <c r="R153" s="15"/>
      <c r="S153" s="15"/>
      <c r="T153" s="10">
        <v>1</v>
      </c>
    </row>
    <row r="154" spans="1:20" x14ac:dyDescent="0.25">
      <c r="A154" s="8"/>
      <c r="B154" s="8" t="s">
        <v>10361</v>
      </c>
      <c r="C154" s="8"/>
      <c r="D154" s="8"/>
      <c r="E154" s="8"/>
      <c r="F154" s="8"/>
      <c r="G154" s="8"/>
      <c r="H154" s="8"/>
      <c r="I154" s="8"/>
      <c r="J154" s="8"/>
      <c r="K154" s="15" t="s">
        <v>10362</v>
      </c>
      <c r="L154" s="15"/>
      <c r="M154" s="15"/>
      <c r="N154" s="15"/>
      <c r="O154" s="15"/>
      <c r="P154" s="15"/>
      <c r="Q154" s="15"/>
      <c r="R154" s="15"/>
      <c r="S154" s="15"/>
      <c r="T154" s="10">
        <v>1</v>
      </c>
    </row>
    <row r="155" spans="1:20" x14ac:dyDescent="0.25">
      <c r="A155" s="8"/>
      <c r="B155" s="8"/>
      <c r="C155" s="8"/>
      <c r="D155" s="8"/>
      <c r="E155" s="8"/>
      <c r="F155" s="8"/>
      <c r="G155" s="8"/>
      <c r="H155" s="8"/>
      <c r="I155" s="8"/>
      <c r="J155" s="8"/>
      <c r="K155" s="15" t="s">
        <v>10363</v>
      </c>
      <c r="L155" s="15"/>
      <c r="M155" s="15"/>
      <c r="N155" s="15"/>
      <c r="O155" s="15"/>
      <c r="P155" s="15"/>
      <c r="Q155" s="15"/>
      <c r="R155" s="15"/>
      <c r="S155" s="15"/>
      <c r="T155" s="10">
        <v>1</v>
      </c>
    </row>
    <row r="156" spans="1:20" x14ac:dyDescent="0.25">
      <c r="A156" s="8"/>
      <c r="B156" s="8" t="s">
        <v>10364</v>
      </c>
      <c r="C156" s="8"/>
      <c r="D156" s="8"/>
      <c r="E156" s="8"/>
      <c r="F156" s="8"/>
      <c r="G156" s="8"/>
      <c r="H156" s="8"/>
      <c r="I156" s="8"/>
      <c r="J156" s="8"/>
      <c r="K156" s="15" t="s">
        <v>10365</v>
      </c>
      <c r="L156" s="15"/>
      <c r="M156" s="15"/>
      <c r="N156" s="15"/>
      <c r="O156" s="15"/>
      <c r="P156" s="15"/>
      <c r="Q156" s="15"/>
      <c r="R156" s="15"/>
      <c r="S156" s="15"/>
      <c r="T156" s="10">
        <v>1</v>
      </c>
    </row>
    <row r="157" spans="1:20" x14ac:dyDescent="0.25">
      <c r="A157" s="8"/>
      <c r="B157" s="8"/>
      <c r="C157" s="8"/>
      <c r="D157" s="8"/>
      <c r="E157" s="8"/>
      <c r="F157" s="8"/>
      <c r="G157" s="8"/>
      <c r="H157" s="8"/>
      <c r="I157" s="8"/>
      <c r="J157" s="8"/>
      <c r="K157" s="15" t="s">
        <v>10366</v>
      </c>
      <c r="L157" s="15"/>
      <c r="M157" s="15"/>
      <c r="N157" s="15"/>
      <c r="O157" s="15"/>
      <c r="P157" s="15"/>
      <c r="Q157" s="15"/>
      <c r="R157" s="15"/>
      <c r="S157" s="15"/>
      <c r="T157" s="10">
        <v>1</v>
      </c>
    </row>
    <row r="158" spans="1:20" x14ac:dyDescent="0.25">
      <c r="A158" s="8"/>
      <c r="B158" s="8" t="s">
        <v>10367</v>
      </c>
      <c r="C158" s="8"/>
      <c r="D158" s="8"/>
      <c r="E158" s="8"/>
      <c r="F158" s="8"/>
      <c r="G158" s="8"/>
      <c r="H158" s="8"/>
      <c r="I158" s="8"/>
      <c r="J158" s="8"/>
      <c r="K158" s="15" t="s">
        <v>10368</v>
      </c>
      <c r="L158" s="15"/>
      <c r="M158" s="15"/>
      <c r="N158" s="15"/>
      <c r="O158" s="15"/>
      <c r="P158" s="15"/>
      <c r="Q158" s="15"/>
      <c r="R158" s="15"/>
      <c r="S158" s="15"/>
      <c r="T158" s="10">
        <v>1</v>
      </c>
    </row>
    <row r="159" spans="1:20" x14ac:dyDescent="0.25">
      <c r="A159" s="8"/>
      <c r="B159" s="8"/>
      <c r="C159" s="8"/>
      <c r="D159" s="8"/>
      <c r="E159" s="8"/>
      <c r="F159" s="8"/>
      <c r="G159" s="8"/>
      <c r="H159" s="8"/>
      <c r="I159" s="8"/>
      <c r="J159" s="8"/>
      <c r="K159" s="15" t="s">
        <v>10369</v>
      </c>
      <c r="L159" s="15"/>
      <c r="M159" s="15"/>
      <c r="N159" s="15"/>
      <c r="O159" s="15"/>
      <c r="P159" s="15"/>
      <c r="Q159" s="15"/>
      <c r="R159" s="15"/>
      <c r="S159" s="15"/>
      <c r="T159" s="10">
        <v>1</v>
      </c>
    </row>
    <row r="160" spans="1:20" x14ac:dyDescent="0.25">
      <c r="A160" s="8"/>
      <c r="B160" s="8" t="s">
        <v>10370</v>
      </c>
      <c r="C160" s="8"/>
      <c r="D160" s="8"/>
      <c r="E160" s="8"/>
      <c r="F160" s="8"/>
      <c r="G160" s="8"/>
      <c r="H160" s="8"/>
      <c r="I160" s="8"/>
      <c r="J160" s="8"/>
      <c r="K160" s="15"/>
      <c r="L160" s="15"/>
      <c r="M160" s="15"/>
      <c r="N160" s="15"/>
      <c r="O160" s="15"/>
      <c r="P160" s="15"/>
      <c r="Q160" s="15"/>
      <c r="R160" s="15"/>
      <c r="S160" s="15"/>
      <c r="T160" s="10">
        <v>1</v>
      </c>
    </row>
    <row r="161" spans="1:20" x14ac:dyDescent="0.25">
      <c r="A161" s="8"/>
      <c r="B161" s="8" t="s">
        <v>10371</v>
      </c>
      <c r="C161" s="8"/>
      <c r="D161" s="8"/>
      <c r="E161" s="8"/>
      <c r="F161" s="8"/>
      <c r="G161" s="8"/>
      <c r="H161" s="8"/>
      <c r="I161" s="8"/>
      <c r="J161" s="8"/>
      <c r="K161" s="15"/>
      <c r="L161" s="15"/>
      <c r="M161" s="15"/>
      <c r="N161" s="15"/>
      <c r="O161" s="15"/>
      <c r="P161" s="15"/>
      <c r="Q161" s="15"/>
      <c r="R161" s="15"/>
      <c r="S161" s="15"/>
      <c r="T161" s="10">
        <v>1</v>
      </c>
    </row>
    <row r="162" spans="1:20" x14ac:dyDescent="0.25">
      <c r="A162" s="8"/>
      <c r="B162" s="8"/>
      <c r="C162" s="8"/>
      <c r="D162" s="8"/>
      <c r="E162" s="8"/>
      <c r="F162" s="8"/>
      <c r="G162" s="8"/>
      <c r="H162" s="8"/>
      <c r="I162" s="8"/>
      <c r="J162" s="8"/>
      <c r="K162" s="15"/>
      <c r="L162" s="15"/>
      <c r="M162" s="15"/>
      <c r="N162" s="15"/>
      <c r="O162" s="15"/>
      <c r="P162" s="15"/>
      <c r="Q162" s="15"/>
      <c r="R162" s="15"/>
      <c r="S162" s="15"/>
      <c r="T162" s="10">
        <v>1</v>
      </c>
    </row>
    <row r="163" spans="1:20" ht="18.75" x14ac:dyDescent="0.25">
      <c r="A163" s="8"/>
      <c r="B163" s="468" t="s">
        <v>10333</v>
      </c>
      <c r="C163" s="8"/>
      <c r="D163" s="8"/>
      <c r="E163" s="8"/>
      <c r="F163" s="8"/>
      <c r="G163" s="8"/>
      <c r="H163" s="8"/>
      <c r="I163" s="8"/>
      <c r="J163" s="8"/>
      <c r="K163" s="15"/>
      <c r="L163" s="15"/>
      <c r="M163" s="15"/>
      <c r="N163" s="15"/>
      <c r="O163" s="15"/>
      <c r="P163" s="15"/>
      <c r="Q163" s="15"/>
      <c r="R163" s="15"/>
      <c r="S163" s="15"/>
      <c r="T163" s="10">
        <v>1</v>
      </c>
    </row>
    <row r="164" spans="1:20" x14ac:dyDescent="0.25">
      <c r="A164" s="8"/>
      <c r="B164" s="8" t="s">
        <v>10372</v>
      </c>
      <c r="C164" s="8"/>
      <c r="D164" s="8"/>
      <c r="E164" s="8"/>
      <c r="F164" s="8"/>
      <c r="G164" s="8"/>
      <c r="H164" s="8"/>
      <c r="I164" s="8"/>
      <c r="J164" s="8"/>
      <c r="K164" s="15"/>
      <c r="L164" s="15"/>
      <c r="M164" s="15"/>
      <c r="N164" s="15"/>
      <c r="O164" s="15"/>
      <c r="P164" s="15"/>
      <c r="Q164" s="15"/>
      <c r="R164" s="15"/>
      <c r="S164" s="15"/>
      <c r="T164" s="10">
        <v>1</v>
      </c>
    </row>
    <row r="165" spans="1:20" x14ac:dyDescent="0.25">
      <c r="A165" s="8"/>
      <c r="B165" s="8"/>
      <c r="C165" s="8"/>
      <c r="D165" s="8"/>
      <c r="E165" s="8"/>
      <c r="F165" s="8"/>
      <c r="G165" s="8"/>
      <c r="H165" s="8"/>
      <c r="I165" s="8"/>
      <c r="J165" s="8"/>
      <c r="K165" s="15"/>
      <c r="L165" s="15"/>
      <c r="M165" s="15"/>
      <c r="N165" s="15"/>
      <c r="O165" s="15"/>
      <c r="P165" s="15"/>
      <c r="Q165" s="15"/>
      <c r="R165" s="15"/>
      <c r="S165" s="15"/>
      <c r="T165" s="10">
        <v>1</v>
      </c>
    </row>
    <row r="166" spans="1:20" x14ac:dyDescent="0.25">
      <c r="A166" s="8"/>
      <c r="B166" s="8" t="s">
        <v>10373</v>
      </c>
      <c r="C166" s="8"/>
      <c r="D166" s="8"/>
      <c r="E166" s="8"/>
      <c r="F166" s="8"/>
      <c r="G166" s="8"/>
      <c r="H166" s="8"/>
      <c r="I166" s="8"/>
      <c r="J166" s="8"/>
      <c r="K166" s="15"/>
      <c r="L166" s="15"/>
      <c r="M166" s="15"/>
      <c r="N166" s="15"/>
      <c r="O166" s="15"/>
      <c r="P166" s="15"/>
      <c r="Q166" s="15"/>
      <c r="R166" s="15"/>
      <c r="S166" s="15"/>
      <c r="T166" s="10">
        <v>1</v>
      </c>
    </row>
    <row r="167" spans="1:20" x14ac:dyDescent="0.25">
      <c r="A167" s="8"/>
      <c r="B167" s="8"/>
      <c r="C167" s="8"/>
      <c r="D167" s="8"/>
      <c r="E167" s="8"/>
      <c r="F167" s="8"/>
      <c r="G167" s="8"/>
      <c r="H167" s="8"/>
      <c r="I167" s="8"/>
      <c r="J167" s="8"/>
      <c r="K167" s="15"/>
      <c r="L167" s="15"/>
      <c r="M167" s="15"/>
      <c r="N167" s="15"/>
      <c r="O167" s="15"/>
      <c r="P167" s="15"/>
      <c r="Q167" s="15"/>
      <c r="R167" s="15"/>
      <c r="S167" s="15"/>
      <c r="T167" s="10">
        <v>1</v>
      </c>
    </row>
    <row r="168" spans="1:20" ht="18.75" x14ac:dyDescent="0.25">
      <c r="A168" s="8"/>
      <c r="B168" s="468" t="s">
        <v>10374</v>
      </c>
      <c r="C168" s="8"/>
      <c r="D168" s="8"/>
      <c r="E168" s="8"/>
      <c r="F168" s="8"/>
      <c r="G168" s="8"/>
      <c r="H168" s="8"/>
      <c r="I168" s="8"/>
      <c r="J168" s="8"/>
      <c r="K168" s="15"/>
      <c r="L168" s="15"/>
      <c r="M168" s="15"/>
      <c r="N168" s="15"/>
      <c r="O168" s="15"/>
      <c r="P168" s="15"/>
      <c r="Q168" s="15"/>
      <c r="R168" s="15"/>
      <c r="S168" s="15"/>
      <c r="T168" s="10">
        <v>1</v>
      </c>
    </row>
    <row r="169" spans="1:20" x14ac:dyDescent="0.25">
      <c r="A169" s="8"/>
      <c r="B169" s="8" t="s">
        <v>10375</v>
      </c>
      <c r="C169" s="8"/>
      <c r="D169" s="8"/>
      <c r="E169" s="8"/>
      <c r="F169" s="8"/>
      <c r="G169" s="8"/>
      <c r="H169" s="8"/>
      <c r="I169" s="8"/>
      <c r="J169" s="8"/>
      <c r="K169" s="15"/>
      <c r="L169" s="15"/>
      <c r="M169" s="15"/>
      <c r="N169" s="15"/>
      <c r="O169" s="15"/>
      <c r="P169" s="15"/>
      <c r="Q169" s="15"/>
      <c r="R169" s="15"/>
      <c r="S169" s="15"/>
      <c r="T169" s="10">
        <v>1</v>
      </c>
    </row>
    <row r="170" spans="1:20" x14ac:dyDescent="0.25">
      <c r="A170" s="8"/>
      <c r="B170" s="8"/>
      <c r="C170" s="8"/>
      <c r="D170" s="8"/>
      <c r="E170" s="8"/>
      <c r="F170" s="8"/>
      <c r="G170" s="8"/>
      <c r="H170" s="8"/>
      <c r="I170" s="8"/>
      <c r="J170" s="8"/>
      <c r="K170" s="15"/>
      <c r="L170" s="15"/>
      <c r="M170" s="15"/>
      <c r="N170" s="15"/>
      <c r="O170" s="15"/>
      <c r="P170" s="15"/>
      <c r="Q170" s="15"/>
      <c r="R170" s="15"/>
      <c r="S170" s="15"/>
      <c r="T170" s="10">
        <v>1</v>
      </c>
    </row>
    <row r="171" spans="1:20" x14ac:dyDescent="0.25">
      <c r="A171" s="8"/>
      <c r="B171" s="8"/>
      <c r="C171" s="8"/>
      <c r="D171" s="8"/>
      <c r="E171" s="8"/>
      <c r="F171" s="8"/>
      <c r="G171" s="8"/>
      <c r="H171" s="8"/>
      <c r="I171" s="8"/>
      <c r="J171" s="8"/>
      <c r="K171" s="15"/>
      <c r="L171" s="15"/>
      <c r="M171" s="15"/>
      <c r="N171" s="15"/>
      <c r="O171" s="15"/>
      <c r="P171" s="15"/>
      <c r="Q171" s="15"/>
      <c r="R171" s="15"/>
      <c r="S171" s="15"/>
      <c r="T171" s="10">
        <v>1</v>
      </c>
    </row>
    <row r="172" spans="1:20" x14ac:dyDescent="0.25">
      <c r="A172" s="8"/>
      <c r="B172" s="8"/>
      <c r="C172" s="8"/>
      <c r="D172" s="8"/>
      <c r="E172" s="8"/>
      <c r="F172" s="8"/>
      <c r="G172" s="8"/>
      <c r="H172" s="8"/>
      <c r="I172" s="8"/>
      <c r="J172" s="8"/>
      <c r="K172" s="15"/>
      <c r="L172" s="15"/>
      <c r="M172" s="15"/>
      <c r="N172" s="15"/>
      <c r="O172" s="15"/>
      <c r="P172" s="15"/>
      <c r="Q172" s="15"/>
      <c r="R172" s="15"/>
      <c r="S172" s="15"/>
      <c r="T172" s="10">
        <v>1</v>
      </c>
    </row>
    <row r="173" spans="1:20" x14ac:dyDescent="0.25">
      <c r="A173" s="8"/>
      <c r="B173" s="8" t="s">
        <v>10376</v>
      </c>
      <c r="C173" s="8"/>
      <c r="D173" s="8"/>
      <c r="E173" s="8"/>
      <c r="F173" s="8"/>
      <c r="G173" s="8"/>
      <c r="H173" s="8"/>
      <c r="I173" s="8"/>
      <c r="J173" s="8"/>
      <c r="K173" s="15"/>
      <c r="L173" s="15"/>
      <c r="M173" s="15"/>
      <c r="N173" s="15"/>
      <c r="O173" s="15"/>
      <c r="P173" s="15"/>
      <c r="Q173" s="15"/>
      <c r="R173" s="15"/>
      <c r="S173" s="15"/>
      <c r="T173" s="10">
        <v>1</v>
      </c>
    </row>
    <row r="174" spans="1:20" x14ac:dyDescent="0.25">
      <c r="A174" s="8"/>
      <c r="B174" s="8" t="s">
        <v>10377</v>
      </c>
      <c r="C174" s="8"/>
      <c r="D174" s="8"/>
      <c r="E174" s="8"/>
      <c r="F174" s="8"/>
      <c r="G174" s="8"/>
      <c r="H174" s="8"/>
      <c r="I174" s="8"/>
      <c r="J174" s="8"/>
      <c r="K174" s="15"/>
      <c r="L174" s="15"/>
      <c r="M174" s="15"/>
      <c r="N174" s="8" t="s">
        <v>10378</v>
      </c>
      <c r="O174" s="15"/>
      <c r="P174" s="15"/>
      <c r="Q174" s="15"/>
      <c r="R174" s="15"/>
      <c r="S174" s="15"/>
      <c r="T174" s="10">
        <v>1</v>
      </c>
    </row>
    <row r="175" spans="1:20" x14ac:dyDescent="0.25">
      <c r="A175" s="8"/>
      <c r="B175" s="8" t="s">
        <v>10379</v>
      </c>
      <c r="C175" s="8"/>
      <c r="D175" s="8"/>
      <c r="E175" s="8"/>
      <c r="F175" s="8"/>
      <c r="G175" s="8"/>
      <c r="H175" s="8"/>
      <c r="I175" s="8"/>
      <c r="J175" s="8"/>
      <c r="K175" s="15"/>
      <c r="L175" s="15"/>
      <c r="M175" s="15"/>
      <c r="N175" s="8" t="s">
        <v>10380</v>
      </c>
      <c r="O175" s="15"/>
      <c r="P175" s="15"/>
      <c r="Q175" s="15"/>
      <c r="R175" s="15"/>
      <c r="S175" s="15"/>
      <c r="T175" s="10">
        <v>1</v>
      </c>
    </row>
    <row r="176" spans="1:20" x14ac:dyDescent="0.25">
      <c r="A176" s="8"/>
      <c r="B176" s="8" t="s">
        <v>10381</v>
      </c>
      <c r="C176" s="8"/>
      <c r="D176" s="8"/>
      <c r="E176" s="8"/>
      <c r="F176" s="8"/>
      <c r="G176" s="8"/>
      <c r="H176" s="8"/>
      <c r="I176" s="8"/>
      <c r="J176" s="8"/>
      <c r="K176" s="15"/>
      <c r="L176" s="15"/>
      <c r="M176" s="15"/>
      <c r="N176" s="8" t="s">
        <v>10382</v>
      </c>
      <c r="O176" s="15"/>
      <c r="P176" s="15"/>
      <c r="Q176" s="15"/>
      <c r="R176" s="15"/>
      <c r="S176" s="15"/>
      <c r="T176" s="10">
        <v>1</v>
      </c>
    </row>
    <row r="177" spans="1:22" x14ac:dyDescent="0.25">
      <c r="A177" s="8"/>
      <c r="B177" s="8"/>
      <c r="C177" s="8"/>
      <c r="D177" s="8"/>
      <c r="E177" s="8"/>
      <c r="F177" s="8"/>
      <c r="G177" s="8"/>
      <c r="H177" s="8"/>
      <c r="I177" s="8"/>
      <c r="J177" s="8"/>
      <c r="K177" s="15"/>
      <c r="L177" s="15"/>
      <c r="M177" s="15"/>
      <c r="N177" s="8" t="s">
        <v>10383</v>
      </c>
      <c r="O177" s="15"/>
      <c r="P177" s="15"/>
      <c r="Q177" s="15"/>
      <c r="R177" s="15"/>
      <c r="S177" s="15"/>
      <c r="T177" s="10">
        <v>1</v>
      </c>
    </row>
    <row r="178" spans="1:22" x14ac:dyDescent="0.25">
      <c r="A178" s="8"/>
      <c r="B178" s="8" t="s">
        <v>10384</v>
      </c>
      <c r="C178" s="8"/>
      <c r="D178" s="8"/>
      <c r="E178" s="8"/>
      <c r="F178" s="8"/>
      <c r="G178" s="8"/>
      <c r="H178" s="8"/>
      <c r="I178" s="8"/>
      <c r="J178" s="8"/>
      <c r="K178" s="15"/>
      <c r="L178" s="15"/>
      <c r="M178" s="15"/>
      <c r="N178" s="8"/>
      <c r="O178" s="15"/>
      <c r="P178" s="15"/>
      <c r="Q178" s="15"/>
      <c r="R178" s="15"/>
      <c r="S178" s="15"/>
      <c r="T178" s="10">
        <v>1</v>
      </c>
    </row>
    <row r="179" spans="1:22" x14ac:dyDescent="0.25">
      <c r="A179" s="8"/>
      <c r="B179" s="8" t="s">
        <v>10385</v>
      </c>
      <c r="C179" s="8"/>
      <c r="D179" s="8"/>
      <c r="E179" s="8"/>
      <c r="F179" s="8"/>
      <c r="G179" s="8"/>
      <c r="H179" s="8"/>
      <c r="I179" s="8"/>
      <c r="J179" s="8"/>
      <c r="K179" s="15"/>
      <c r="L179" s="15"/>
      <c r="M179" s="15"/>
      <c r="N179" s="8" t="s">
        <v>10386</v>
      </c>
      <c r="O179" s="15"/>
      <c r="P179" s="15"/>
      <c r="Q179" s="15"/>
      <c r="R179" s="15"/>
      <c r="S179" s="15"/>
      <c r="T179" s="10">
        <v>1</v>
      </c>
    </row>
    <row r="180" spans="1:22" x14ac:dyDescent="0.25">
      <c r="A180" s="8"/>
      <c r="B180" s="8"/>
      <c r="C180" s="8"/>
      <c r="D180" s="8"/>
      <c r="E180" s="8"/>
      <c r="F180" s="8"/>
      <c r="G180" s="8"/>
      <c r="H180" s="8"/>
      <c r="I180" s="8"/>
      <c r="J180" s="8"/>
      <c r="K180" s="15"/>
      <c r="L180" s="15"/>
      <c r="M180" s="15"/>
      <c r="N180" s="8" t="s">
        <v>10387</v>
      </c>
      <c r="O180" s="15"/>
      <c r="P180" s="15"/>
      <c r="Q180" s="15"/>
      <c r="R180" s="15"/>
      <c r="S180" s="15"/>
      <c r="T180" s="10">
        <v>1</v>
      </c>
    </row>
    <row r="181" spans="1:22" x14ac:dyDescent="0.25">
      <c r="A181" s="8"/>
      <c r="B181" s="8" t="s">
        <v>10388</v>
      </c>
      <c r="C181" s="8"/>
      <c r="D181" s="8"/>
      <c r="E181" s="8"/>
      <c r="F181" s="8"/>
      <c r="G181" s="8"/>
      <c r="H181" s="8"/>
      <c r="I181" s="8"/>
      <c r="J181" s="8"/>
      <c r="K181" s="15"/>
      <c r="L181" s="15"/>
      <c r="M181" s="15"/>
      <c r="N181" s="8" t="s">
        <v>10389</v>
      </c>
      <c r="O181" s="15"/>
      <c r="P181" s="15"/>
      <c r="Q181" s="15"/>
      <c r="R181" s="15"/>
      <c r="S181" s="15"/>
      <c r="T181" s="10">
        <v>1</v>
      </c>
    </row>
    <row r="182" spans="1:22" x14ac:dyDescent="0.25">
      <c r="A182" s="8"/>
      <c r="B182" s="8" t="s">
        <v>10390</v>
      </c>
      <c r="C182" s="8"/>
      <c r="D182" s="8"/>
      <c r="E182" s="8"/>
      <c r="F182" s="8"/>
      <c r="G182" s="8"/>
      <c r="H182" s="8"/>
      <c r="I182" s="8"/>
      <c r="J182" s="8"/>
      <c r="K182" s="8"/>
      <c r="L182" s="8"/>
      <c r="M182" s="8"/>
      <c r="N182" s="8"/>
      <c r="O182" s="15"/>
      <c r="P182" s="15"/>
      <c r="Q182" s="15"/>
      <c r="R182" s="15"/>
      <c r="S182" s="15"/>
      <c r="T182" s="10">
        <v>1</v>
      </c>
    </row>
    <row r="183" spans="1:22" x14ac:dyDescent="0.25">
      <c r="A183" s="8"/>
      <c r="B183" s="8" t="s">
        <v>10391</v>
      </c>
      <c r="C183" s="8"/>
      <c r="D183" s="8"/>
      <c r="E183" s="8"/>
      <c r="F183" s="8"/>
      <c r="G183" s="8"/>
      <c r="H183" s="8"/>
      <c r="I183" s="8"/>
      <c r="J183" s="8"/>
      <c r="K183" s="15"/>
      <c r="L183" s="15"/>
      <c r="M183" s="15"/>
      <c r="N183" s="8" t="s">
        <v>10392</v>
      </c>
      <c r="O183" s="15"/>
      <c r="P183" s="15"/>
      <c r="Q183" s="15"/>
      <c r="R183" s="15"/>
      <c r="S183" s="15"/>
      <c r="T183" s="10">
        <v>1</v>
      </c>
    </row>
    <row r="184" spans="1:22" x14ac:dyDescent="0.25">
      <c r="A184" s="8"/>
      <c r="B184" s="8"/>
      <c r="C184" s="8"/>
      <c r="D184" s="8"/>
      <c r="E184" s="8"/>
      <c r="F184" s="8"/>
      <c r="G184" s="8"/>
      <c r="H184" s="8"/>
      <c r="I184" s="8"/>
      <c r="J184" s="8"/>
      <c r="K184" s="15"/>
      <c r="L184" s="15"/>
      <c r="M184" s="15"/>
      <c r="N184" s="8" t="s">
        <v>10393</v>
      </c>
      <c r="O184" s="15"/>
      <c r="P184" s="15"/>
      <c r="Q184" s="15"/>
      <c r="R184" s="15"/>
      <c r="S184" s="15"/>
      <c r="T184" s="10">
        <v>1</v>
      </c>
    </row>
    <row r="185" spans="1:22" x14ac:dyDescent="0.25">
      <c r="A185" s="8"/>
      <c r="B185" s="8" t="s">
        <v>10394</v>
      </c>
      <c r="C185" s="8"/>
      <c r="D185" s="8"/>
      <c r="E185" s="8"/>
      <c r="F185" s="8"/>
      <c r="G185" s="8"/>
      <c r="H185" s="8"/>
      <c r="I185" s="8"/>
      <c r="J185" s="8"/>
      <c r="K185" s="15"/>
      <c r="L185" s="15"/>
      <c r="M185" s="15"/>
      <c r="N185" s="8" t="s">
        <v>10395</v>
      </c>
      <c r="O185" s="15"/>
      <c r="P185" s="15"/>
      <c r="Q185" s="15"/>
      <c r="R185" s="15"/>
      <c r="S185" s="15"/>
      <c r="T185" s="10">
        <v>1</v>
      </c>
    </row>
    <row r="186" spans="1:22" x14ac:dyDescent="0.25">
      <c r="A186" s="8"/>
      <c r="B186" s="8" t="s">
        <v>10396</v>
      </c>
      <c r="C186" s="8"/>
      <c r="D186" s="8"/>
      <c r="E186" s="8"/>
      <c r="F186" s="8"/>
      <c r="G186" s="8"/>
      <c r="H186" s="8"/>
      <c r="I186" s="8"/>
      <c r="J186" s="8"/>
      <c r="K186" s="8"/>
      <c r="L186" s="8"/>
      <c r="M186" s="8"/>
      <c r="N186" s="8"/>
      <c r="O186" s="8"/>
      <c r="P186" s="8"/>
      <c r="Q186" s="8"/>
      <c r="R186" s="8"/>
      <c r="S186" s="8"/>
      <c r="T186" s="10">
        <v>1</v>
      </c>
    </row>
    <row r="187" spans="1:22" x14ac:dyDescent="0.25">
      <c r="A187" s="8"/>
      <c r="B187" s="8" t="s">
        <v>10397</v>
      </c>
      <c r="C187" s="8"/>
      <c r="D187" s="8"/>
      <c r="E187" s="8"/>
      <c r="F187" s="8"/>
      <c r="G187" s="8"/>
      <c r="H187" s="8"/>
      <c r="I187" s="8"/>
      <c r="J187" s="8"/>
      <c r="K187" s="8"/>
      <c r="L187" s="8"/>
      <c r="M187" s="8"/>
      <c r="N187" s="8"/>
      <c r="O187" s="8"/>
      <c r="P187" s="8"/>
      <c r="Q187" s="8"/>
      <c r="R187" s="8"/>
      <c r="S187" s="8"/>
      <c r="T187" s="10">
        <v>1</v>
      </c>
    </row>
    <row r="188" spans="1:22" x14ac:dyDescent="0.25">
      <c r="A188" s="8"/>
      <c r="B188" s="8" t="s">
        <v>10398</v>
      </c>
      <c r="C188" s="8"/>
      <c r="D188" s="8"/>
      <c r="E188" s="8"/>
      <c r="F188" s="8"/>
      <c r="G188" s="8"/>
      <c r="H188" s="8"/>
      <c r="I188" s="8"/>
      <c r="J188" s="8"/>
      <c r="K188" s="8"/>
      <c r="L188" s="8"/>
      <c r="M188" s="8"/>
      <c r="N188" s="8"/>
      <c r="O188" s="8"/>
      <c r="P188" s="8"/>
      <c r="Q188" s="8"/>
      <c r="R188" s="8"/>
      <c r="S188" s="8"/>
      <c r="T188" s="10">
        <v>1</v>
      </c>
    </row>
    <row r="189" spans="1:22" x14ac:dyDescent="0.25">
      <c r="A189" s="8"/>
      <c r="B189" s="8"/>
      <c r="C189" s="8"/>
      <c r="D189" s="8"/>
      <c r="E189" s="8"/>
      <c r="F189" s="8"/>
      <c r="G189" s="8"/>
      <c r="H189" s="8"/>
      <c r="I189" s="8"/>
      <c r="J189" s="8"/>
      <c r="K189" s="8"/>
      <c r="L189" s="8"/>
      <c r="M189" s="8"/>
      <c r="N189" s="8"/>
      <c r="O189" s="8"/>
      <c r="P189" s="8"/>
      <c r="Q189" s="8"/>
      <c r="R189" s="8"/>
      <c r="S189" s="8"/>
      <c r="T189" s="53" t="s">
        <v>8567</v>
      </c>
    </row>
    <row r="190" spans="1:22" x14ac:dyDescent="0.25">
      <c r="A190" s="10">
        <v>1</v>
      </c>
      <c r="B190" s="10">
        <v>1</v>
      </c>
      <c r="C190" s="10">
        <v>1</v>
      </c>
      <c r="D190" s="10">
        <v>1</v>
      </c>
      <c r="E190" s="10">
        <v>1</v>
      </c>
      <c r="F190" s="10">
        <v>1</v>
      </c>
      <c r="G190" s="10">
        <v>1</v>
      </c>
      <c r="H190" s="10">
        <v>1</v>
      </c>
      <c r="I190" s="10">
        <v>1</v>
      </c>
      <c r="J190" s="10">
        <v>1</v>
      </c>
      <c r="K190" s="10">
        <v>1</v>
      </c>
      <c r="L190" s="10">
        <v>1</v>
      </c>
      <c r="M190" s="10">
        <v>1</v>
      </c>
      <c r="N190" s="10">
        <v>1</v>
      </c>
      <c r="O190" s="10">
        <v>1</v>
      </c>
      <c r="P190" s="10">
        <v>1</v>
      </c>
      <c r="Q190" s="10">
        <v>1</v>
      </c>
      <c r="R190" s="10">
        <v>1</v>
      </c>
      <c r="S190" s="10">
        <v>1</v>
      </c>
      <c r="T190" s="7" t="str">
        <f>ADDRESS(ROW(),COLUMN(),4)</f>
        <v>T190</v>
      </c>
      <c r="U190" s="23"/>
      <c r="V190" s="24" t="str">
        <f>ADDRESS(ROW(),COLUMN(),4)</f>
        <v>V190</v>
      </c>
    </row>
  </sheetData>
  <mergeCells count="1">
    <mergeCell ref="B3:S3"/>
  </mergeCells>
  <hyperlinks>
    <hyperlink ref="C5" r:id="rId1" xr:uid="{8C026176-344E-471A-97F5-C72DB58E018A}"/>
    <hyperlink ref="C12" r:id="rId2" xr:uid="{10D789DE-51F6-40FF-BFEA-9DBF067BB2F5}"/>
    <hyperlink ref="C8" r:id="rId3" xr:uid="{728C201A-407C-4840-81DD-76283D4746DE}"/>
    <hyperlink ref="C14" r:id="rId4" xr:uid="{9517088A-0FBA-4B21-AA19-336D7E4CFD2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B6230-7530-4E42-AB42-4208D83C66E3}">
  <dimension ref="A1:J189"/>
  <sheetViews>
    <sheetView workbookViewId="0">
      <selection activeCell="D9" sqref="D9"/>
    </sheetView>
  </sheetViews>
  <sheetFormatPr baseColWidth="10" defaultColWidth="10.28515625" defaultRowHeight="15" x14ac:dyDescent="0.25"/>
  <cols>
    <col min="1" max="1" width="20.5703125" style="323" customWidth="1"/>
    <col min="2" max="2" width="11.42578125" style="323" customWidth="1"/>
    <col min="3" max="3" width="27.42578125" style="323" customWidth="1"/>
    <col min="4" max="4" width="101.28515625" style="323" customWidth="1"/>
    <col min="5" max="5" width="4.85546875" style="323" customWidth="1"/>
    <col min="6" max="6" width="69.28515625" style="323" customWidth="1"/>
    <col min="7" max="7" width="4.85546875" style="323" customWidth="1"/>
    <col min="8" max="8" width="80.7109375" style="323" customWidth="1"/>
    <col min="9" max="9" width="4.85546875" style="323" customWidth="1"/>
    <col min="10" max="10" width="80.7109375" style="323" customWidth="1"/>
    <col min="11" max="16384" width="10.28515625" style="323"/>
  </cols>
  <sheetData>
    <row r="1" spans="1:10" ht="26.1" customHeight="1" x14ac:dyDescent="0.25">
      <c r="A1" s="493" t="s">
        <v>32665</v>
      </c>
      <c r="B1" s="493"/>
      <c r="C1" s="493"/>
      <c r="D1" s="493"/>
      <c r="E1" s="493"/>
      <c r="F1" s="493"/>
      <c r="G1" s="493"/>
      <c r="H1" s="493"/>
      <c r="I1" s="493"/>
      <c r="J1" s="493"/>
    </row>
    <row r="2" spans="1:10" ht="20.100000000000001" customHeight="1" x14ac:dyDescent="0.25">
      <c r="A2" s="494" t="s">
        <v>32666</v>
      </c>
      <c r="B2" s="494"/>
      <c r="C2" s="494"/>
      <c r="D2" s="494"/>
      <c r="E2" s="494"/>
      <c r="F2" s="494"/>
      <c r="G2" s="494"/>
      <c r="H2" s="494"/>
      <c r="I2" s="494"/>
      <c r="J2" s="494"/>
    </row>
    <row r="3" spans="1:10" ht="30" customHeight="1" x14ac:dyDescent="0.25">
      <c r="A3" s="350" t="s">
        <v>32667</v>
      </c>
      <c r="B3" s="350" t="s">
        <v>32668</v>
      </c>
      <c r="C3" s="350" t="s">
        <v>32669</v>
      </c>
      <c r="D3" s="350" t="s">
        <v>32670</v>
      </c>
      <c r="E3" s="351"/>
      <c r="F3" s="350" t="s">
        <v>32671</v>
      </c>
      <c r="G3" s="351"/>
      <c r="H3" s="350" t="s">
        <v>32672</v>
      </c>
      <c r="I3" s="351"/>
      <c r="J3" s="350" t="s">
        <v>32673</v>
      </c>
    </row>
    <row r="4" spans="1:10" ht="44.1" customHeight="1" x14ac:dyDescent="0.25">
      <c r="A4" s="352" t="s">
        <v>32674</v>
      </c>
      <c r="B4" s="352" t="s">
        <v>10152</v>
      </c>
      <c r="C4" s="353" t="s">
        <v>32675</v>
      </c>
      <c r="D4" s="354" t="s">
        <v>32676</v>
      </c>
      <c r="E4" s="355"/>
      <c r="F4" s="353" t="s">
        <v>32677</v>
      </c>
      <c r="G4" s="355"/>
      <c r="H4" s="353" t="s">
        <v>32678</v>
      </c>
      <c r="I4" s="355"/>
      <c r="J4" s="353" t="s">
        <v>32679</v>
      </c>
    </row>
    <row r="5" spans="1:10" ht="44.1" customHeight="1" x14ac:dyDescent="0.25">
      <c r="A5" s="352" t="s">
        <v>32674</v>
      </c>
      <c r="B5" s="352" t="s">
        <v>10152</v>
      </c>
      <c r="C5" s="353" t="s">
        <v>32680</v>
      </c>
      <c r="D5" s="354" t="s">
        <v>32681</v>
      </c>
      <c r="E5" s="355"/>
      <c r="F5" s="353" t="s">
        <v>32682</v>
      </c>
      <c r="G5" s="355"/>
      <c r="H5" s="353" t="s">
        <v>32683</v>
      </c>
      <c r="I5" s="355"/>
      <c r="J5" s="353" t="s">
        <v>32684</v>
      </c>
    </row>
    <row r="6" spans="1:10" ht="44.1" customHeight="1" x14ac:dyDescent="0.25">
      <c r="A6" s="352" t="s">
        <v>32674</v>
      </c>
      <c r="B6" s="352" t="s">
        <v>10152</v>
      </c>
      <c r="C6" s="353" t="s">
        <v>32685</v>
      </c>
      <c r="D6" s="354" t="s">
        <v>32686</v>
      </c>
      <c r="E6" s="355"/>
      <c r="F6" s="353" t="s">
        <v>32687</v>
      </c>
      <c r="G6" s="355"/>
      <c r="H6" s="353" t="s">
        <v>32688</v>
      </c>
      <c r="I6" s="355"/>
      <c r="J6" s="353" t="s">
        <v>32689</v>
      </c>
    </row>
    <row r="7" spans="1:10" ht="44.1" customHeight="1" x14ac:dyDescent="0.25">
      <c r="A7" s="352" t="s">
        <v>32674</v>
      </c>
      <c r="B7" s="352" t="s">
        <v>10162</v>
      </c>
      <c r="C7" s="353" t="s">
        <v>32690</v>
      </c>
      <c r="D7" s="354" t="s">
        <v>32691</v>
      </c>
      <c r="E7" s="355"/>
      <c r="F7" s="353" t="s">
        <v>32692</v>
      </c>
      <c r="G7" s="355"/>
      <c r="H7" s="353" t="s">
        <v>32688</v>
      </c>
      <c r="I7" s="355"/>
      <c r="J7" s="353" t="s">
        <v>32684</v>
      </c>
    </row>
    <row r="8" spans="1:10" ht="44.1" customHeight="1" x14ac:dyDescent="0.25">
      <c r="A8" s="352" t="s">
        <v>32674</v>
      </c>
      <c r="B8" s="352" t="s">
        <v>10162</v>
      </c>
      <c r="C8" s="353" t="s">
        <v>32693</v>
      </c>
      <c r="D8" s="354" t="s">
        <v>32694</v>
      </c>
      <c r="E8" s="355"/>
      <c r="F8" s="353" t="s">
        <v>32695</v>
      </c>
      <c r="G8" s="355"/>
      <c r="H8" s="353" t="s">
        <v>32696</v>
      </c>
      <c r="I8" s="355"/>
      <c r="J8" s="353" t="s">
        <v>32684</v>
      </c>
    </row>
    <row r="9" spans="1:10" ht="44.1" customHeight="1" x14ac:dyDescent="0.25">
      <c r="A9" s="352" t="s">
        <v>32674</v>
      </c>
      <c r="B9" s="352" t="s">
        <v>10162</v>
      </c>
      <c r="C9" s="353" t="s">
        <v>32697</v>
      </c>
      <c r="D9" s="354" t="s">
        <v>32698</v>
      </c>
      <c r="E9" s="355"/>
      <c r="F9" s="353" t="s">
        <v>32695</v>
      </c>
      <c r="G9" s="355"/>
      <c r="H9" s="353" t="s">
        <v>32696</v>
      </c>
      <c r="I9" s="355"/>
      <c r="J9" s="353" t="s">
        <v>32684</v>
      </c>
    </row>
    <row r="10" spans="1:10" ht="44.1" customHeight="1" x14ac:dyDescent="0.25">
      <c r="A10" s="352" t="s">
        <v>32674</v>
      </c>
      <c r="B10" s="352" t="s">
        <v>10162</v>
      </c>
      <c r="C10" s="353" t="s">
        <v>32699</v>
      </c>
      <c r="D10" s="354" t="s">
        <v>32700</v>
      </c>
      <c r="E10" s="355"/>
      <c r="F10" s="353" t="s">
        <v>32695</v>
      </c>
      <c r="G10" s="355"/>
      <c r="H10" s="353" t="s">
        <v>32688</v>
      </c>
      <c r="I10" s="355"/>
      <c r="J10" s="353" t="s">
        <v>32684</v>
      </c>
    </row>
    <row r="11" spans="1:10" ht="44.1" customHeight="1" x14ac:dyDescent="0.25">
      <c r="A11" s="352" t="s">
        <v>32674</v>
      </c>
      <c r="B11" s="352" t="s">
        <v>10162</v>
      </c>
      <c r="C11" s="353" t="s">
        <v>32701</v>
      </c>
      <c r="D11" s="354" t="s">
        <v>32702</v>
      </c>
      <c r="E11" s="355"/>
      <c r="F11" s="353" t="s">
        <v>32703</v>
      </c>
      <c r="G11" s="355"/>
      <c r="H11" s="353" t="s">
        <v>32704</v>
      </c>
      <c r="I11" s="355"/>
      <c r="J11" s="353" t="s">
        <v>32684</v>
      </c>
    </row>
    <row r="12" spans="1:10" ht="44.1" customHeight="1" x14ac:dyDescent="0.25">
      <c r="A12" s="352" t="s">
        <v>32674</v>
      </c>
      <c r="B12" s="352" t="s">
        <v>10168</v>
      </c>
      <c r="C12" s="353" t="s">
        <v>32705</v>
      </c>
      <c r="D12" s="354" t="s">
        <v>32706</v>
      </c>
      <c r="E12" s="355"/>
      <c r="F12" s="353" t="s">
        <v>32703</v>
      </c>
      <c r="G12" s="355"/>
      <c r="H12" s="353" t="s">
        <v>32704</v>
      </c>
      <c r="I12" s="355"/>
      <c r="J12" s="353" t="s">
        <v>32707</v>
      </c>
    </row>
    <row r="13" spans="1:10" ht="44.1" customHeight="1" x14ac:dyDescent="0.25">
      <c r="A13" s="352" t="s">
        <v>32674</v>
      </c>
      <c r="B13" s="352" t="s">
        <v>10168</v>
      </c>
      <c r="C13" s="353" t="s">
        <v>32708</v>
      </c>
      <c r="D13" s="354" t="s">
        <v>32709</v>
      </c>
      <c r="E13" s="355"/>
      <c r="F13" s="353" t="s">
        <v>32703</v>
      </c>
      <c r="G13" s="355"/>
      <c r="H13" s="353" t="s">
        <v>32704</v>
      </c>
      <c r="I13" s="355"/>
      <c r="J13" s="353" t="s">
        <v>32684</v>
      </c>
    </row>
    <row r="14" spans="1:10" ht="44.1" customHeight="1" x14ac:dyDescent="0.25">
      <c r="A14" s="352" t="s">
        <v>32674</v>
      </c>
      <c r="B14" s="352" t="s">
        <v>10168</v>
      </c>
      <c r="C14" s="353" t="s">
        <v>32710</v>
      </c>
      <c r="D14" s="354" t="s">
        <v>32711</v>
      </c>
      <c r="E14" s="355"/>
      <c r="F14" s="353" t="s">
        <v>32703</v>
      </c>
      <c r="G14" s="355"/>
      <c r="H14" s="353" t="s">
        <v>32704</v>
      </c>
      <c r="I14" s="355"/>
      <c r="J14" s="353" t="s">
        <v>32684</v>
      </c>
    </row>
    <row r="15" spans="1:10" ht="44.1" customHeight="1" x14ac:dyDescent="0.25">
      <c r="A15" s="352" t="s">
        <v>32674</v>
      </c>
      <c r="B15" s="352" t="s">
        <v>10177</v>
      </c>
      <c r="C15" s="353" t="s">
        <v>32712</v>
      </c>
      <c r="D15" s="354" t="s">
        <v>32713</v>
      </c>
      <c r="E15" s="355"/>
      <c r="F15" s="353" t="s">
        <v>32695</v>
      </c>
      <c r="G15" s="355"/>
      <c r="H15" s="353" t="s">
        <v>32704</v>
      </c>
      <c r="I15" s="355"/>
      <c r="J15" s="353" t="s">
        <v>32684</v>
      </c>
    </row>
    <row r="16" spans="1:10" ht="44.1" customHeight="1" x14ac:dyDescent="0.25">
      <c r="A16" s="352" t="s">
        <v>32674</v>
      </c>
      <c r="B16" s="352" t="s">
        <v>10177</v>
      </c>
      <c r="C16" s="353" t="s">
        <v>32714</v>
      </c>
      <c r="D16" s="354" t="s">
        <v>32715</v>
      </c>
      <c r="E16" s="355"/>
      <c r="F16" s="353" t="s">
        <v>32692</v>
      </c>
      <c r="G16" s="355"/>
      <c r="H16" s="353" t="s">
        <v>32688</v>
      </c>
      <c r="I16" s="355"/>
      <c r="J16" s="353" t="s">
        <v>32707</v>
      </c>
    </row>
    <row r="17" spans="1:10" ht="44.1" customHeight="1" x14ac:dyDescent="0.25">
      <c r="A17" s="352" t="s">
        <v>32674</v>
      </c>
      <c r="B17" s="352" t="s">
        <v>10177</v>
      </c>
      <c r="C17" s="353" t="s">
        <v>32716</v>
      </c>
      <c r="D17" s="354" t="s">
        <v>32717</v>
      </c>
      <c r="E17" s="355"/>
      <c r="F17" s="353" t="s">
        <v>32692</v>
      </c>
      <c r="G17" s="355"/>
      <c r="H17" s="353" t="s">
        <v>32688</v>
      </c>
      <c r="I17" s="355"/>
      <c r="J17" s="353" t="s">
        <v>32707</v>
      </c>
    </row>
    <row r="18" spans="1:10" ht="44.1" customHeight="1" x14ac:dyDescent="0.25">
      <c r="A18" s="352" t="s">
        <v>32674</v>
      </c>
      <c r="B18" s="352" t="s">
        <v>10177</v>
      </c>
      <c r="C18" s="353" t="s">
        <v>32718</v>
      </c>
      <c r="D18" s="354" t="s">
        <v>32719</v>
      </c>
      <c r="E18" s="355"/>
      <c r="F18" s="353" t="s">
        <v>32703</v>
      </c>
      <c r="G18" s="355"/>
      <c r="H18" s="353" t="s">
        <v>32704</v>
      </c>
      <c r="I18" s="355"/>
      <c r="J18" s="353" t="s">
        <v>32684</v>
      </c>
    </row>
    <row r="19" spans="1:10" ht="44.1" customHeight="1" x14ac:dyDescent="0.25">
      <c r="A19" s="352" t="s">
        <v>32674</v>
      </c>
      <c r="B19" s="352" t="s">
        <v>10177</v>
      </c>
      <c r="C19" s="353" t="s">
        <v>32720</v>
      </c>
      <c r="D19" s="354" t="s">
        <v>32721</v>
      </c>
      <c r="E19" s="355"/>
      <c r="F19" s="353" t="s">
        <v>32682</v>
      </c>
      <c r="G19" s="355"/>
      <c r="H19" s="353" t="s">
        <v>32683</v>
      </c>
      <c r="I19" s="355"/>
      <c r="J19" s="353" t="s">
        <v>32707</v>
      </c>
    </row>
    <row r="20" spans="1:10" ht="44.1" customHeight="1" x14ac:dyDescent="0.25">
      <c r="A20" s="352" t="s">
        <v>32674</v>
      </c>
      <c r="B20" s="352" t="s">
        <v>10183</v>
      </c>
      <c r="C20" s="353" t="s">
        <v>32722</v>
      </c>
      <c r="D20" s="354" t="s">
        <v>32723</v>
      </c>
      <c r="E20" s="355"/>
      <c r="F20" s="353" t="s">
        <v>32692</v>
      </c>
      <c r="G20" s="355"/>
      <c r="H20" s="353" t="s">
        <v>32688</v>
      </c>
      <c r="I20" s="355"/>
      <c r="J20" s="353" t="s">
        <v>32684</v>
      </c>
    </row>
    <row r="21" spans="1:10" ht="44.1" customHeight="1" x14ac:dyDescent="0.25">
      <c r="A21" s="352" t="s">
        <v>32674</v>
      </c>
      <c r="B21" s="352" t="s">
        <v>10183</v>
      </c>
      <c r="C21" s="353" t="s">
        <v>32724</v>
      </c>
      <c r="D21" s="354" t="s">
        <v>32725</v>
      </c>
      <c r="E21" s="355"/>
      <c r="F21" s="353" t="s">
        <v>32726</v>
      </c>
      <c r="G21" s="355"/>
      <c r="H21" s="353" t="s">
        <v>32688</v>
      </c>
      <c r="I21" s="355"/>
      <c r="J21" s="353" t="s">
        <v>32684</v>
      </c>
    </row>
    <row r="22" spans="1:10" ht="44.1" customHeight="1" x14ac:dyDescent="0.25">
      <c r="A22" s="352" t="s">
        <v>32674</v>
      </c>
      <c r="B22" s="352" t="s">
        <v>10193</v>
      </c>
      <c r="C22" s="353" t="s">
        <v>32727</v>
      </c>
      <c r="D22" s="354" t="s">
        <v>32728</v>
      </c>
      <c r="E22" s="355"/>
      <c r="F22" s="353" t="s">
        <v>32692</v>
      </c>
      <c r="G22" s="355"/>
      <c r="H22" s="353" t="s">
        <v>32688</v>
      </c>
      <c r="I22" s="355"/>
      <c r="J22" s="353" t="s">
        <v>32707</v>
      </c>
    </row>
    <row r="23" spans="1:10" ht="44.1" customHeight="1" x14ac:dyDescent="0.25">
      <c r="A23" s="352" t="s">
        <v>32674</v>
      </c>
      <c r="B23" s="352" t="s">
        <v>10193</v>
      </c>
      <c r="C23" s="353" t="s">
        <v>32729</v>
      </c>
      <c r="D23" s="354" t="s">
        <v>32730</v>
      </c>
      <c r="E23" s="355"/>
      <c r="F23" s="353" t="s">
        <v>32692</v>
      </c>
      <c r="G23" s="355"/>
      <c r="H23" s="353" t="s">
        <v>32688</v>
      </c>
      <c r="I23" s="355"/>
      <c r="J23" s="353" t="s">
        <v>32707</v>
      </c>
    </row>
    <row r="24" spans="1:10" ht="44.1" customHeight="1" x14ac:dyDescent="0.25">
      <c r="A24" s="352" t="s">
        <v>32674</v>
      </c>
      <c r="B24" s="352" t="s">
        <v>10193</v>
      </c>
      <c r="C24" s="353" t="s">
        <v>32731</v>
      </c>
      <c r="D24" s="354" t="s">
        <v>32732</v>
      </c>
      <c r="E24" s="355"/>
      <c r="F24" s="353" t="s">
        <v>32682</v>
      </c>
      <c r="G24" s="355"/>
      <c r="H24" s="353" t="s">
        <v>32683</v>
      </c>
      <c r="I24" s="355"/>
      <c r="J24" s="353" t="s">
        <v>32684</v>
      </c>
    </row>
    <row r="25" spans="1:10" ht="44.1" customHeight="1" x14ac:dyDescent="0.25">
      <c r="A25" s="352" t="s">
        <v>32674</v>
      </c>
      <c r="B25" s="352" t="s">
        <v>10193</v>
      </c>
      <c r="C25" s="353" t="s">
        <v>32733</v>
      </c>
      <c r="D25" s="354" t="s">
        <v>32734</v>
      </c>
      <c r="E25" s="355"/>
      <c r="F25" s="353" t="s">
        <v>32703</v>
      </c>
      <c r="G25" s="355"/>
      <c r="H25" s="353" t="s">
        <v>32704</v>
      </c>
      <c r="I25" s="355"/>
      <c r="J25" s="353" t="s">
        <v>32684</v>
      </c>
    </row>
    <row r="26" spans="1:10" ht="44.1" customHeight="1" x14ac:dyDescent="0.25">
      <c r="A26" s="352" t="s">
        <v>32674</v>
      </c>
      <c r="B26" s="352" t="s">
        <v>10193</v>
      </c>
      <c r="C26" s="353" t="s">
        <v>32735</v>
      </c>
      <c r="D26" s="354" t="s">
        <v>32736</v>
      </c>
      <c r="E26" s="355"/>
      <c r="F26" s="353" t="s">
        <v>32695</v>
      </c>
      <c r="G26" s="355"/>
      <c r="H26" s="353" t="s">
        <v>32688</v>
      </c>
      <c r="I26" s="355"/>
      <c r="J26" s="353" t="s">
        <v>32684</v>
      </c>
    </row>
    <row r="27" spans="1:10" ht="44.1" customHeight="1" x14ac:dyDescent="0.25">
      <c r="A27" s="352" t="s">
        <v>32674</v>
      </c>
      <c r="B27" s="352" t="s">
        <v>10193</v>
      </c>
      <c r="C27" s="353" t="s">
        <v>32737</v>
      </c>
      <c r="D27" s="354" t="s">
        <v>32738</v>
      </c>
      <c r="E27" s="355"/>
      <c r="F27" s="353" t="s">
        <v>32703</v>
      </c>
      <c r="G27" s="355"/>
      <c r="H27" s="353" t="s">
        <v>32704</v>
      </c>
      <c r="I27" s="355"/>
      <c r="J27" s="353" t="s">
        <v>32684</v>
      </c>
    </row>
    <row r="28" spans="1:10" ht="44.1" customHeight="1" x14ac:dyDescent="0.25">
      <c r="A28" s="352" t="s">
        <v>32674</v>
      </c>
      <c r="B28" s="352" t="s">
        <v>10201</v>
      </c>
      <c r="C28" s="353" t="s">
        <v>32739</v>
      </c>
      <c r="D28" s="354" t="s">
        <v>32740</v>
      </c>
      <c r="E28" s="355"/>
      <c r="F28" s="353" t="s">
        <v>32703</v>
      </c>
      <c r="G28" s="355"/>
      <c r="H28" s="353" t="s">
        <v>32688</v>
      </c>
      <c r="I28" s="355"/>
      <c r="J28" s="353" t="s">
        <v>32684</v>
      </c>
    </row>
    <row r="29" spans="1:10" ht="44.1" customHeight="1" x14ac:dyDescent="0.25">
      <c r="A29" s="352" t="s">
        <v>32674</v>
      </c>
      <c r="B29" s="352" t="s">
        <v>10201</v>
      </c>
      <c r="C29" s="353" t="s">
        <v>32741</v>
      </c>
      <c r="D29" s="354" t="s">
        <v>32742</v>
      </c>
      <c r="E29" s="355"/>
      <c r="F29" s="353" t="s">
        <v>32692</v>
      </c>
      <c r="G29" s="355"/>
      <c r="H29" s="353" t="s">
        <v>32688</v>
      </c>
      <c r="I29" s="355"/>
      <c r="J29" s="353" t="s">
        <v>32684</v>
      </c>
    </row>
    <row r="30" spans="1:10" ht="44.1" customHeight="1" x14ac:dyDescent="0.25">
      <c r="A30" s="352" t="s">
        <v>32674</v>
      </c>
      <c r="B30" s="352" t="s">
        <v>10267</v>
      </c>
      <c r="C30" s="353" t="s">
        <v>32743</v>
      </c>
      <c r="D30" s="354" t="s">
        <v>32744</v>
      </c>
      <c r="E30" s="355"/>
      <c r="F30" s="353" t="s">
        <v>32692</v>
      </c>
      <c r="G30" s="355"/>
      <c r="H30" s="353" t="s">
        <v>32688</v>
      </c>
      <c r="I30" s="355"/>
      <c r="J30" s="353" t="s">
        <v>32684</v>
      </c>
    </row>
    <row r="31" spans="1:10" ht="44.1" customHeight="1" x14ac:dyDescent="0.25">
      <c r="A31" s="352" t="s">
        <v>32674</v>
      </c>
      <c r="B31" s="352" t="s">
        <v>10267</v>
      </c>
      <c r="C31" s="353" t="s">
        <v>32745</v>
      </c>
      <c r="D31" s="354" t="s">
        <v>32746</v>
      </c>
      <c r="E31" s="355"/>
      <c r="F31" s="353" t="s">
        <v>32703</v>
      </c>
      <c r="G31" s="355"/>
      <c r="H31" s="353" t="s">
        <v>32704</v>
      </c>
      <c r="I31" s="355"/>
      <c r="J31" s="353" t="s">
        <v>32684</v>
      </c>
    </row>
    <row r="32" spans="1:10" ht="44.1" customHeight="1" x14ac:dyDescent="0.25">
      <c r="A32" s="352" t="s">
        <v>32674</v>
      </c>
      <c r="B32" s="352" t="s">
        <v>10275</v>
      </c>
      <c r="C32" s="353" t="s">
        <v>32747</v>
      </c>
      <c r="D32" s="354" t="s">
        <v>32748</v>
      </c>
      <c r="E32" s="355"/>
      <c r="F32" s="353" t="s">
        <v>32692</v>
      </c>
      <c r="G32" s="355"/>
      <c r="H32" s="353" t="s">
        <v>32688</v>
      </c>
      <c r="I32" s="355"/>
      <c r="J32" s="353" t="s">
        <v>32707</v>
      </c>
    </row>
    <row r="33" spans="1:10" ht="44.1" customHeight="1" x14ac:dyDescent="0.25">
      <c r="A33" s="352" t="s">
        <v>32674</v>
      </c>
      <c r="B33" s="352" t="s">
        <v>10280</v>
      </c>
      <c r="C33" s="353" t="s">
        <v>32749</v>
      </c>
      <c r="D33" s="354" t="s">
        <v>32750</v>
      </c>
      <c r="E33" s="355"/>
      <c r="F33" s="353" t="s">
        <v>32692</v>
      </c>
      <c r="G33" s="355"/>
      <c r="H33" s="353" t="s">
        <v>32688</v>
      </c>
      <c r="I33" s="355"/>
      <c r="J33" s="353" t="s">
        <v>32684</v>
      </c>
    </row>
    <row r="34" spans="1:10" ht="44.1" customHeight="1" x14ac:dyDescent="0.25">
      <c r="A34" s="352" t="s">
        <v>32674</v>
      </c>
      <c r="B34" s="352" t="s">
        <v>10245</v>
      </c>
      <c r="C34" s="353" t="s">
        <v>32751</v>
      </c>
      <c r="D34" s="354" t="s">
        <v>32752</v>
      </c>
      <c r="E34" s="355"/>
      <c r="F34" s="353" t="s">
        <v>32692</v>
      </c>
      <c r="G34" s="355"/>
      <c r="H34" s="353" t="s">
        <v>32688</v>
      </c>
      <c r="I34" s="355"/>
      <c r="J34" s="353" t="s">
        <v>32707</v>
      </c>
    </row>
    <row r="35" spans="1:10" ht="44.1" customHeight="1" x14ac:dyDescent="0.25">
      <c r="A35" s="352" t="s">
        <v>32674</v>
      </c>
      <c r="B35" s="352" t="s">
        <v>10245</v>
      </c>
      <c r="C35" s="353" t="s">
        <v>32753</v>
      </c>
      <c r="D35" s="354" t="s">
        <v>32754</v>
      </c>
      <c r="E35" s="355"/>
      <c r="F35" s="353" t="s">
        <v>32703</v>
      </c>
      <c r="G35" s="355"/>
      <c r="H35" s="353" t="s">
        <v>32688</v>
      </c>
      <c r="I35" s="355"/>
      <c r="J35" s="353" t="s">
        <v>32684</v>
      </c>
    </row>
    <row r="36" spans="1:10" ht="44.1" customHeight="1" x14ac:dyDescent="0.25">
      <c r="A36" s="352" t="s">
        <v>32674</v>
      </c>
      <c r="B36" s="352" t="s">
        <v>10245</v>
      </c>
      <c r="C36" s="353" t="s">
        <v>32755</v>
      </c>
      <c r="D36" s="354" t="s">
        <v>32756</v>
      </c>
      <c r="E36" s="355"/>
      <c r="F36" s="353" t="s">
        <v>32687</v>
      </c>
      <c r="G36" s="355"/>
      <c r="H36" s="353" t="s">
        <v>32688</v>
      </c>
      <c r="I36" s="355"/>
      <c r="J36" s="353" t="s">
        <v>32689</v>
      </c>
    </row>
    <row r="37" spans="1:10" ht="44.1" customHeight="1" x14ac:dyDescent="0.25">
      <c r="A37" s="352" t="s">
        <v>32674</v>
      </c>
      <c r="B37" s="352" t="s">
        <v>10245</v>
      </c>
      <c r="C37" s="353" t="s">
        <v>32757</v>
      </c>
      <c r="D37" s="354" t="s">
        <v>32758</v>
      </c>
      <c r="E37" s="355"/>
      <c r="F37" s="353" t="s">
        <v>32703</v>
      </c>
      <c r="G37" s="355"/>
      <c r="H37" s="353" t="s">
        <v>32704</v>
      </c>
      <c r="I37" s="355"/>
      <c r="J37" s="353" t="s">
        <v>32684</v>
      </c>
    </row>
    <row r="38" spans="1:10" ht="44.1" customHeight="1" x14ac:dyDescent="0.25">
      <c r="A38" s="352" t="s">
        <v>32674</v>
      </c>
      <c r="B38" s="352" t="s">
        <v>10245</v>
      </c>
      <c r="C38" s="353" t="s">
        <v>32759</v>
      </c>
      <c r="D38" s="354" t="s">
        <v>32760</v>
      </c>
      <c r="E38" s="355"/>
      <c r="F38" s="353" t="s">
        <v>32726</v>
      </c>
      <c r="G38" s="355"/>
      <c r="H38" s="353" t="s">
        <v>32688</v>
      </c>
      <c r="I38" s="355"/>
      <c r="J38" s="353" t="s">
        <v>32684</v>
      </c>
    </row>
    <row r="39" spans="1:10" ht="44.1" customHeight="1" x14ac:dyDescent="0.25">
      <c r="A39" s="352" t="s">
        <v>32674</v>
      </c>
      <c r="B39" s="352" t="s">
        <v>10303</v>
      </c>
      <c r="C39" s="353" t="s">
        <v>32761</v>
      </c>
      <c r="D39" s="354" t="s">
        <v>32762</v>
      </c>
      <c r="E39" s="355"/>
      <c r="F39" s="353" t="s">
        <v>32703</v>
      </c>
      <c r="G39" s="355"/>
      <c r="H39" s="353" t="s">
        <v>32704</v>
      </c>
      <c r="I39" s="355"/>
      <c r="J39" s="353" t="s">
        <v>32684</v>
      </c>
    </row>
    <row r="40" spans="1:10" ht="44.1" customHeight="1" x14ac:dyDescent="0.25">
      <c r="A40" s="352" t="s">
        <v>32674</v>
      </c>
      <c r="B40" s="352" t="s">
        <v>10279</v>
      </c>
      <c r="C40" s="353" t="s">
        <v>32763</v>
      </c>
      <c r="D40" s="354" t="s">
        <v>32764</v>
      </c>
      <c r="E40" s="355"/>
      <c r="F40" s="353" t="s">
        <v>32692</v>
      </c>
      <c r="G40" s="355"/>
      <c r="H40" s="353" t="s">
        <v>32688</v>
      </c>
      <c r="I40" s="355"/>
      <c r="J40" s="353" t="s">
        <v>32684</v>
      </c>
    </row>
    <row r="41" spans="1:10" ht="44.1" customHeight="1" x14ac:dyDescent="0.25">
      <c r="A41" s="352" t="s">
        <v>32674</v>
      </c>
      <c r="B41" s="352" t="s">
        <v>10279</v>
      </c>
      <c r="C41" s="353" t="s">
        <v>32765</v>
      </c>
      <c r="D41" s="354" t="s">
        <v>32766</v>
      </c>
      <c r="E41" s="355"/>
      <c r="F41" s="353" t="s">
        <v>32695</v>
      </c>
      <c r="G41" s="355"/>
      <c r="H41" s="353" t="s">
        <v>32696</v>
      </c>
      <c r="I41" s="355"/>
      <c r="J41" s="353" t="s">
        <v>32684</v>
      </c>
    </row>
    <row r="42" spans="1:10" ht="44.1" customHeight="1" x14ac:dyDescent="0.25">
      <c r="A42" s="352" t="s">
        <v>32674</v>
      </c>
      <c r="B42" s="352" t="s">
        <v>10279</v>
      </c>
      <c r="C42" s="353" t="s">
        <v>32767</v>
      </c>
      <c r="D42" s="354" t="s">
        <v>32768</v>
      </c>
      <c r="E42" s="355"/>
      <c r="F42" s="353" t="s">
        <v>32695</v>
      </c>
      <c r="G42" s="355"/>
      <c r="H42" s="353" t="s">
        <v>32696</v>
      </c>
      <c r="I42" s="355"/>
      <c r="J42" s="353" t="s">
        <v>32684</v>
      </c>
    </row>
    <row r="43" spans="1:10" ht="44.1" customHeight="1" x14ac:dyDescent="0.25">
      <c r="A43" s="352" t="s">
        <v>32674</v>
      </c>
      <c r="B43" s="352" t="s">
        <v>10279</v>
      </c>
      <c r="C43" s="353" t="s">
        <v>32769</v>
      </c>
      <c r="D43" s="354" t="s">
        <v>32770</v>
      </c>
      <c r="E43" s="355"/>
      <c r="F43" s="353" t="s">
        <v>32692</v>
      </c>
      <c r="G43" s="355"/>
      <c r="H43" s="353" t="s">
        <v>32688</v>
      </c>
      <c r="I43" s="355"/>
      <c r="J43" s="353" t="s">
        <v>32684</v>
      </c>
    </row>
    <row r="44" spans="1:10" ht="44.1" customHeight="1" x14ac:dyDescent="0.25">
      <c r="A44" s="352" t="s">
        <v>32674</v>
      </c>
      <c r="B44" s="352" t="s">
        <v>10279</v>
      </c>
      <c r="C44" s="353" t="s">
        <v>32771</v>
      </c>
      <c r="D44" s="354" t="s">
        <v>32772</v>
      </c>
      <c r="E44" s="355"/>
      <c r="F44" s="353" t="s">
        <v>32703</v>
      </c>
      <c r="G44" s="355"/>
      <c r="H44" s="353" t="s">
        <v>32704</v>
      </c>
      <c r="I44" s="355"/>
      <c r="J44" s="353" t="s">
        <v>32684</v>
      </c>
    </row>
    <row r="45" spans="1:10" ht="44.1" customHeight="1" x14ac:dyDescent="0.25">
      <c r="A45" s="352" t="s">
        <v>32674</v>
      </c>
      <c r="B45" s="352" t="s">
        <v>10288</v>
      </c>
      <c r="C45" s="353" t="s">
        <v>32773</v>
      </c>
      <c r="D45" s="354" t="s">
        <v>32774</v>
      </c>
      <c r="E45" s="355"/>
      <c r="F45" s="353" t="s">
        <v>32703</v>
      </c>
      <c r="G45" s="355"/>
      <c r="H45" s="353" t="s">
        <v>32704</v>
      </c>
      <c r="I45" s="355"/>
      <c r="J45" s="353" t="s">
        <v>32684</v>
      </c>
    </row>
    <row r="46" spans="1:10" ht="44.1" customHeight="1" x14ac:dyDescent="0.25">
      <c r="A46" s="352" t="s">
        <v>32674</v>
      </c>
      <c r="B46" s="352" t="s">
        <v>10288</v>
      </c>
      <c r="C46" s="353" t="s">
        <v>32775</v>
      </c>
      <c r="D46" s="354" t="s">
        <v>32776</v>
      </c>
      <c r="E46" s="355"/>
      <c r="F46" s="353" t="s">
        <v>32682</v>
      </c>
      <c r="G46" s="355"/>
      <c r="H46" s="353" t="s">
        <v>32683</v>
      </c>
      <c r="I46" s="355"/>
      <c r="J46" s="353" t="s">
        <v>32707</v>
      </c>
    </row>
    <row r="47" spans="1:10" ht="44.1" customHeight="1" x14ac:dyDescent="0.25">
      <c r="A47" s="352" t="s">
        <v>32674</v>
      </c>
      <c r="B47" s="352" t="s">
        <v>10326</v>
      </c>
      <c r="C47" s="353" t="s">
        <v>32777</v>
      </c>
      <c r="D47" s="354" t="s">
        <v>32778</v>
      </c>
      <c r="E47" s="355"/>
      <c r="F47" s="353" t="s">
        <v>32695</v>
      </c>
      <c r="G47" s="355"/>
      <c r="H47" s="353" t="s">
        <v>32779</v>
      </c>
      <c r="I47" s="355"/>
      <c r="J47" s="353" t="s">
        <v>32684</v>
      </c>
    </row>
    <row r="48" spans="1:10" ht="44.1" customHeight="1" x14ac:dyDescent="0.25">
      <c r="A48" s="352" t="s">
        <v>32674</v>
      </c>
      <c r="B48" s="352" t="s">
        <v>10326</v>
      </c>
      <c r="C48" s="353" t="s">
        <v>32780</v>
      </c>
      <c r="D48" s="354" t="s">
        <v>32781</v>
      </c>
      <c r="E48" s="355"/>
      <c r="F48" s="353" t="s">
        <v>32695</v>
      </c>
      <c r="G48" s="355"/>
      <c r="H48" s="353" t="s">
        <v>32779</v>
      </c>
      <c r="I48" s="355"/>
      <c r="J48" s="353" t="s">
        <v>32684</v>
      </c>
    </row>
    <row r="49" spans="1:10" ht="44.1" customHeight="1" x14ac:dyDescent="0.25">
      <c r="A49" s="352" t="s">
        <v>32674</v>
      </c>
      <c r="B49" s="352" t="s">
        <v>10326</v>
      </c>
      <c r="C49" s="353" t="s">
        <v>32782</v>
      </c>
      <c r="D49" s="354" t="s">
        <v>32783</v>
      </c>
      <c r="E49" s="355"/>
      <c r="F49" s="353" t="s">
        <v>32695</v>
      </c>
      <c r="G49" s="355"/>
      <c r="H49" s="353" t="s">
        <v>32779</v>
      </c>
      <c r="I49" s="355"/>
      <c r="J49" s="353" t="s">
        <v>32684</v>
      </c>
    </row>
    <row r="50" spans="1:10" ht="44.1" customHeight="1" x14ac:dyDescent="0.25">
      <c r="A50" s="352" t="s">
        <v>32674</v>
      </c>
      <c r="B50" s="352" t="s">
        <v>10326</v>
      </c>
      <c r="C50" s="353" t="s">
        <v>32784</v>
      </c>
      <c r="D50" s="354" t="s">
        <v>32785</v>
      </c>
      <c r="E50" s="355"/>
      <c r="F50" s="353" t="s">
        <v>32703</v>
      </c>
      <c r="G50" s="355"/>
      <c r="H50" s="353" t="s">
        <v>32688</v>
      </c>
      <c r="I50" s="355"/>
      <c r="J50" s="353" t="s">
        <v>32684</v>
      </c>
    </row>
    <row r="51" spans="1:10" ht="44.1" customHeight="1" x14ac:dyDescent="0.25">
      <c r="A51" s="352" t="s">
        <v>32674</v>
      </c>
      <c r="B51" s="352" t="s">
        <v>10326</v>
      </c>
      <c r="C51" s="353" t="s">
        <v>32786</v>
      </c>
      <c r="D51" s="354" t="s">
        <v>32787</v>
      </c>
      <c r="E51" s="355"/>
      <c r="F51" s="353" t="s">
        <v>32703</v>
      </c>
      <c r="G51" s="355"/>
      <c r="H51" s="353" t="s">
        <v>32704</v>
      </c>
      <c r="I51" s="355"/>
      <c r="J51" s="353" t="s">
        <v>32684</v>
      </c>
    </row>
    <row r="52" spans="1:10" ht="44.1" customHeight="1" x14ac:dyDescent="0.25">
      <c r="A52" s="352" t="s">
        <v>32674</v>
      </c>
      <c r="B52" s="352" t="s">
        <v>10326</v>
      </c>
      <c r="C52" s="353" t="s">
        <v>32788</v>
      </c>
      <c r="D52" s="354" t="s">
        <v>32789</v>
      </c>
      <c r="E52" s="355"/>
      <c r="F52" s="353" t="s">
        <v>32703</v>
      </c>
      <c r="G52" s="355"/>
      <c r="H52" s="353" t="s">
        <v>32688</v>
      </c>
      <c r="I52" s="355"/>
      <c r="J52" s="353" t="s">
        <v>32684</v>
      </c>
    </row>
    <row r="53" spans="1:10" ht="44.1" customHeight="1" x14ac:dyDescent="0.25">
      <c r="A53" s="352" t="s">
        <v>32674</v>
      </c>
      <c r="B53" s="352" t="s">
        <v>10326</v>
      </c>
      <c r="C53" s="353" t="s">
        <v>32790</v>
      </c>
      <c r="D53" s="354" t="s">
        <v>32791</v>
      </c>
      <c r="E53" s="355"/>
      <c r="F53" s="353" t="s">
        <v>32692</v>
      </c>
      <c r="G53" s="355"/>
      <c r="H53" s="353" t="s">
        <v>32688</v>
      </c>
      <c r="I53" s="355"/>
      <c r="J53" s="353" t="s">
        <v>32684</v>
      </c>
    </row>
    <row r="54" spans="1:10" ht="44.1" customHeight="1" x14ac:dyDescent="0.25">
      <c r="A54" s="352" t="s">
        <v>32674</v>
      </c>
      <c r="B54" s="352" t="s">
        <v>10326</v>
      </c>
      <c r="C54" s="353" t="s">
        <v>32792</v>
      </c>
      <c r="D54" s="354" t="s">
        <v>32793</v>
      </c>
      <c r="E54" s="355"/>
      <c r="F54" s="353" t="s">
        <v>32687</v>
      </c>
      <c r="G54" s="355"/>
      <c r="H54" s="353" t="s">
        <v>32688</v>
      </c>
      <c r="I54" s="355"/>
      <c r="J54" s="353" t="s">
        <v>32689</v>
      </c>
    </row>
    <row r="55" spans="1:10" ht="44.1" customHeight="1" x14ac:dyDescent="0.25">
      <c r="A55" s="352" t="s">
        <v>32674</v>
      </c>
      <c r="B55" s="352" t="s">
        <v>10326</v>
      </c>
      <c r="C55" s="353" t="s">
        <v>32794</v>
      </c>
      <c r="D55" s="354" t="s">
        <v>32795</v>
      </c>
      <c r="E55" s="355"/>
      <c r="F55" s="353" t="s">
        <v>32695</v>
      </c>
      <c r="G55" s="355"/>
      <c r="H55" s="353" t="s">
        <v>32696</v>
      </c>
      <c r="I55" s="355"/>
      <c r="J55" s="353" t="s">
        <v>32684</v>
      </c>
    </row>
    <row r="56" spans="1:10" ht="44.1" customHeight="1" x14ac:dyDescent="0.25">
      <c r="A56" s="352" t="s">
        <v>32674</v>
      </c>
      <c r="B56" s="352" t="s">
        <v>10333</v>
      </c>
      <c r="C56" s="353" t="s">
        <v>32796</v>
      </c>
      <c r="D56" s="354" t="s">
        <v>32797</v>
      </c>
      <c r="E56" s="355"/>
      <c r="F56" s="353" t="s">
        <v>32695</v>
      </c>
      <c r="G56" s="355"/>
      <c r="H56" s="353" t="s">
        <v>32779</v>
      </c>
      <c r="I56" s="355"/>
      <c r="J56" s="353" t="s">
        <v>32684</v>
      </c>
    </row>
    <row r="57" spans="1:10" ht="44.1" customHeight="1" x14ac:dyDescent="0.25">
      <c r="A57" s="352" t="s">
        <v>32674</v>
      </c>
      <c r="B57" s="352" t="s">
        <v>10333</v>
      </c>
      <c r="C57" s="353" t="s">
        <v>32798</v>
      </c>
      <c r="D57" s="354" t="s">
        <v>32799</v>
      </c>
      <c r="E57" s="355"/>
      <c r="F57" s="353" t="s">
        <v>32687</v>
      </c>
      <c r="G57" s="355"/>
      <c r="H57" s="353" t="s">
        <v>32688</v>
      </c>
      <c r="I57" s="355"/>
      <c r="J57" s="353" t="s">
        <v>32689</v>
      </c>
    </row>
    <row r="58" spans="1:10" ht="44.1" customHeight="1" x14ac:dyDescent="0.25">
      <c r="A58" s="352" t="s">
        <v>32674</v>
      </c>
      <c r="B58" s="352" t="s">
        <v>10374</v>
      </c>
      <c r="C58" s="353" t="s">
        <v>32800</v>
      </c>
      <c r="D58" s="354" t="s">
        <v>32801</v>
      </c>
      <c r="E58" s="355"/>
      <c r="F58" s="353" t="s">
        <v>32677</v>
      </c>
      <c r="G58" s="355"/>
      <c r="H58" s="353" t="s">
        <v>32678</v>
      </c>
      <c r="I58" s="355"/>
      <c r="J58" s="353" t="s">
        <v>32679</v>
      </c>
    </row>
    <row r="59" spans="1:10" ht="44.1" customHeight="1" x14ac:dyDescent="0.25">
      <c r="A59" s="356" t="s">
        <v>14002</v>
      </c>
      <c r="B59" s="356" t="s">
        <v>10152</v>
      </c>
      <c r="C59" s="357" t="s">
        <v>10154</v>
      </c>
      <c r="D59" s="354" t="s">
        <v>32802</v>
      </c>
      <c r="E59" s="355"/>
      <c r="F59" s="357" t="s">
        <v>32803</v>
      </c>
      <c r="G59" s="355"/>
      <c r="H59" s="357" t="s">
        <v>32804</v>
      </c>
      <c r="I59" s="355"/>
      <c r="J59" s="357" t="s">
        <v>32805</v>
      </c>
    </row>
    <row r="60" spans="1:10" ht="44.1" customHeight="1" x14ac:dyDescent="0.25">
      <c r="A60" s="356" t="s">
        <v>14002</v>
      </c>
      <c r="B60" s="356" t="s">
        <v>10152</v>
      </c>
      <c r="C60" s="357" t="s">
        <v>10638</v>
      </c>
      <c r="D60" s="354" t="s">
        <v>32806</v>
      </c>
      <c r="E60" s="355"/>
      <c r="F60" s="357" t="s">
        <v>32803</v>
      </c>
      <c r="G60" s="355"/>
      <c r="H60" s="357" t="s">
        <v>32804</v>
      </c>
      <c r="I60" s="355"/>
      <c r="J60" s="357" t="s">
        <v>32805</v>
      </c>
    </row>
    <row r="61" spans="1:10" ht="44.1" customHeight="1" x14ac:dyDescent="0.25">
      <c r="A61" s="356" t="s">
        <v>14002</v>
      </c>
      <c r="B61" s="356" t="s">
        <v>10152</v>
      </c>
      <c r="C61" s="357" t="s">
        <v>32807</v>
      </c>
      <c r="D61" s="354" t="s">
        <v>32808</v>
      </c>
      <c r="E61" s="355"/>
      <c r="F61" s="357" t="s">
        <v>32809</v>
      </c>
      <c r="G61" s="355"/>
      <c r="H61" s="357" t="s">
        <v>32804</v>
      </c>
      <c r="I61" s="355"/>
      <c r="J61" s="357" t="s">
        <v>32810</v>
      </c>
    </row>
    <row r="62" spans="1:10" ht="44.1" customHeight="1" x14ac:dyDescent="0.25">
      <c r="A62" s="356" t="s">
        <v>14002</v>
      </c>
      <c r="B62" s="356" t="s">
        <v>10152</v>
      </c>
      <c r="C62" s="357" t="s">
        <v>10158</v>
      </c>
      <c r="D62" s="354" t="s">
        <v>32811</v>
      </c>
      <c r="E62" s="355"/>
      <c r="F62" s="357" t="s">
        <v>32803</v>
      </c>
      <c r="G62" s="355"/>
      <c r="H62" s="357" t="s">
        <v>32804</v>
      </c>
      <c r="I62" s="355"/>
      <c r="J62" s="357" t="s">
        <v>32805</v>
      </c>
    </row>
    <row r="63" spans="1:10" ht="44.1" customHeight="1" x14ac:dyDescent="0.25">
      <c r="A63" s="356" t="s">
        <v>14002</v>
      </c>
      <c r="B63" s="356" t="s">
        <v>10152</v>
      </c>
      <c r="C63" s="357" t="s">
        <v>32812</v>
      </c>
      <c r="D63" s="354" t="s">
        <v>32813</v>
      </c>
      <c r="E63" s="355"/>
      <c r="F63" s="357" t="s">
        <v>32809</v>
      </c>
      <c r="G63" s="355"/>
      <c r="H63" s="357" t="s">
        <v>32804</v>
      </c>
      <c r="I63" s="355"/>
      <c r="J63" s="357" t="s">
        <v>32810</v>
      </c>
    </row>
    <row r="64" spans="1:10" ht="44.1" customHeight="1" x14ac:dyDescent="0.25">
      <c r="A64" s="356" t="s">
        <v>14002</v>
      </c>
      <c r="B64" s="356" t="s">
        <v>10152</v>
      </c>
      <c r="C64" s="357" t="s">
        <v>10161</v>
      </c>
      <c r="D64" s="354" t="s">
        <v>32814</v>
      </c>
      <c r="E64" s="355"/>
      <c r="F64" s="357" t="s">
        <v>32803</v>
      </c>
      <c r="G64" s="355"/>
      <c r="H64" s="357" t="s">
        <v>32804</v>
      </c>
      <c r="I64" s="355"/>
      <c r="J64" s="357" t="s">
        <v>32805</v>
      </c>
    </row>
    <row r="65" spans="1:10" ht="44.1" customHeight="1" x14ac:dyDescent="0.25">
      <c r="A65" s="356" t="s">
        <v>14002</v>
      </c>
      <c r="B65" s="356" t="s">
        <v>10152</v>
      </c>
      <c r="C65" s="357" t="s">
        <v>10163</v>
      </c>
      <c r="D65" s="354" t="s">
        <v>32815</v>
      </c>
      <c r="E65" s="355"/>
      <c r="F65" s="357" t="s">
        <v>32803</v>
      </c>
      <c r="G65" s="355"/>
      <c r="H65" s="357" t="s">
        <v>32804</v>
      </c>
      <c r="I65" s="355"/>
      <c r="J65" s="357" t="s">
        <v>32805</v>
      </c>
    </row>
    <row r="66" spans="1:10" ht="44.1" customHeight="1" x14ac:dyDescent="0.25">
      <c r="A66" s="356" t="s">
        <v>14002</v>
      </c>
      <c r="B66" s="356" t="s">
        <v>10152</v>
      </c>
      <c r="C66" s="357" t="s">
        <v>10733</v>
      </c>
      <c r="D66" s="354" t="s">
        <v>32816</v>
      </c>
      <c r="E66" s="355"/>
      <c r="F66" s="357" t="s">
        <v>32803</v>
      </c>
      <c r="G66" s="355"/>
      <c r="H66" s="357" t="s">
        <v>32804</v>
      </c>
      <c r="I66" s="355"/>
      <c r="J66" s="357" t="s">
        <v>32805</v>
      </c>
    </row>
    <row r="67" spans="1:10" ht="44.1" customHeight="1" x14ac:dyDescent="0.25">
      <c r="A67" s="356" t="s">
        <v>14002</v>
      </c>
      <c r="B67" s="356" t="s">
        <v>10152</v>
      </c>
      <c r="C67" s="357" t="s">
        <v>32817</v>
      </c>
      <c r="D67" s="354" t="s">
        <v>32818</v>
      </c>
      <c r="E67" s="355"/>
      <c r="F67" s="357" t="s">
        <v>32803</v>
      </c>
      <c r="G67" s="355"/>
      <c r="H67" s="357" t="s">
        <v>32804</v>
      </c>
      <c r="I67" s="355"/>
      <c r="J67" s="357" t="s">
        <v>32805</v>
      </c>
    </row>
    <row r="68" spans="1:10" ht="44.1" customHeight="1" x14ac:dyDescent="0.25">
      <c r="A68" s="356" t="s">
        <v>14002</v>
      </c>
      <c r="B68" s="356" t="s">
        <v>10168</v>
      </c>
      <c r="C68" s="357" t="s">
        <v>32819</v>
      </c>
      <c r="D68" s="354" t="s">
        <v>32820</v>
      </c>
      <c r="E68" s="355"/>
      <c r="F68" s="357" t="s">
        <v>32821</v>
      </c>
      <c r="G68" s="355"/>
      <c r="H68" s="357" t="s">
        <v>32822</v>
      </c>
      <c r="I68" s="355"/>
      <c r="J68" s="357" t="s">
        <v>32823</v>
      </c>
    </row>
    <row r="69" spans="1:10" ht="44.1" customHeight="1" x14ac:dyDescent="0.25">
      <c r="A69" s="356" t="s">
        <v>14002</v>
      </c>
      <c r="B69" s="356" t="s">
        <v>10168</v>
      </c>
      <c r="C69" s="357" t="s">
        <v>32824</v>
      </c>
      <c r="D69" s="354" t="s">
        <v>32825</v>
      </c>
      <c r="E69" s="355"/>
      <c r="F69" s="357" t="s">
        <v>32821</v>
      </c>
      <c r="G69" s="355"/>
      <c r="H69" s="357" t="s">
        <v>32822</v>
      </c>
      <c r="I69" s="355"/>
      <c r="J69" s="357" t="s">
        <v>32823</v>
      </c>
    </row>
    <row r="70" spans="1:10" ht="44.1" customHeight="1" x14ac:dyDescent="0.25">
      <c r="A70" s="356" t="s">
        <v>14002</v>
      </c>
      <c r="B70" s="356" t="s">
        <v>10168</v>
      </c>
      <c r="C70" s="357" t="s">
        <v>32826</v>
      </c>
      <c r="D70" s="354" t="s">
        <v>32827</v>
      </c>
      <c r="E70" s="355"/>
      <c r="F70" s="357" t="s">
        <v>32803</v>
      </c>
      <c r="G70" s="355"/>
      <c r="H70" s="357" t="s">
        <v>32804</v>
      </c>
      <c r="I70" s="355"/>
      <c r="J70" s="357" t="s">
        <v>32805</v>
      </c>
    </row>
    <row r="71" spans="1:10" ht="44.1" customHeight="1" x14ac:dyDescent="0.25">
      <c r="A71" s="356" t="s">
        <v>14002</v>
      </c>
      <c r="B71" s="356" t="s">
        <v>10168</v>
      </c>
      <c r="C71" s="357" t="s">
        <v>32828</v>
      </c>
      <c r="D71" s="354" t="s">
        <v>32829</v>
      </c>
      <c r="E71" s="355"/>
      <c r="F71" s="357" t="s">
        <v>32803</v>
      </c>
      <c r="G71" s="355"/>
      <c r="H71" s="357" t="s">
        <v>32804</v>
      </c>
      <c r="I71" s="355"/>
      <c r="J71" s="357" t="s">
        <v>32805</v>
      </c>
    </row>
    <row r="72" spans="1:10" ht="44.1" customHeight="1" x14ac:dyDescent="0.25">
      <c r="A72" s="356" t="s">
        <v>14002</v>
      </c>
      <c r="B72" s="356" t="s">
        <v>10168</v>
      </c>
      <c r="C72" s="357" t="s">
        <v>10175</v>
      </c>
      <c r="D72" s="354" t="s">
        <v>32830</v>
      </c>
      <c r="E72" s="355"/>
      <c r="F72" s="357" t="s">
        <v>32803</v>
      </c>
      <c r="G72" s="355"/>
      <c r="H72" s="357" t="s">
        <v>32804</v>
      </c>
      <c r="I72" s="355"/>
      <c r="J72" s="357" t="s">
        <v>32805</v>
      </c>
    </row>
    <row r="73" spans="1:10" ht="44.1" customHeight="1" x14ac:dyDescent="0.25">
      <c r="A73" s="356" t="s">
        <v>14002</v>
      </c>
      <c r="B73" s="356" t="s">
        <v>10177</v>
      </c>
      <c r="C73" s="357" t="s">
        <v>10179</v>
      </c>
      <c r="D73" s="354" t="s">
        <v>32831</v>
      </c>
      <c r="E73" s="355"/>
      <c r="F73" s="357" t="s">
        <v>32832</v>
      </c>
      <c r="G73" s="355"/>
      <c r="H73" s="357" t="s">
        <v>32833</v>
      </c>
      <c r="I73" s="355"/>
      <c r="J73" s="357" t="s">
        <v>32834</v>
      </c>
    </row>
    <row r="74" spans="1:10" ht="44.1" customHeight="1" x14ac:dyDescent="0.25">
      <c r="A74" s="356" t="s">
        <v>14002</v>
      </c>
      <c r="B74" s="356" t="s">
        <v>10177</v>
      </c>
      <c r="C74" s="357" t="s">
        <v>10180</v>
      </c>
      <c r="D74" s="354" t="s">
        <v>32835</v>
      </c>
      <c r="E74" s="355"/>
      <c r="F74" s="357" t="s">
        <v>32803</v>
      </c>
      <c r="G74" s="355"/>
      <c r="H74" s="357" t="s">
        <v>32804</v>
      </c>
      <c r="I74" s="355"/>
      <c r="J74" s="357" t="s">
        <v>32805</v>
      </c>
    </row>
    <row r="75" spans="1:10" ht="44.1" customHeight="1" x14ac:dyDescent="0.25">
      <c r="A75" s="356" t="s">
        <v>14002</v>
      </c>
      <c r="B75" s="356" t="s">
        <v>10177</v>
      </c>
      <c r="C75" s="357" t="s">
        <v>10181</v>
      </c>
      <c r="D75" s="354" t="s">
        <v>32836</v>
      </c>
      <c r="E75" s="355"/>
      <c r="F75" s="357" t="s">
        <v>32803</v>
      </c>
      <c r="G75" s="355"/>
      <c r="H75" s="357" t="s">
        <v>32804</v>
      </c>
      <c r="I75" s="355"/>
      <c r="J75" s="357" t="s">
        <v>32805</v>
      </c>
    </row>
    <row r="76" spans="1:10" ht="44.1" customHeight="1" x14ac:dyDescent="0.25">
      <c r="A76" s="356" t="s">
        <v>14002</v>
      </c>
      <c r="B76" s="356" t="s">
        <v>10183</v>
      </c>
      <c r="C76" s="357" t="s">
        <v>32837</v>
      </c>
      <c r="D76" s="354" t="s">
        <v>32838</v>
      </c>
      <c r="E76" s="355"/>
      <c r="F76" s="357" t="s">
        <v>32803</v>
      </c>
      <c r="G76" s="355"/>
      <c r="H76" s="357" t="s">
        <v>32839</v>
      </c>
      <c r="I76" s="355"/>
      <c r="J76" s="357" t="s">
        <v>32840</v>
      </c>
    </row>
    <row r="77" spans="1:10" ht="44.1" customHeight="1" x14ac:dyDescent="0.25">
      <c r="A77" s="356" t="s">
        <v>14002</v>
      </c>
      <c r="B77" s="356" t="s">
        <v>10183</v>
      </c>
      <c r="C77" s="357" t="s">
        <v>32841</v>
      </c>
      <c r="D77" s="354" t="s">
        <v>32842</v>
      </c>
      <c r="E77" s="355"/>
      <c r="F77" s="357" t="s">
        <v>32803</v>
      </c>
      <c r="G77" s="355"/>
      <c r="H77" s="357" t="s">
        <v>32839</v>
      </c>
      <c r="I77" s="355"/>
      <c r="J77" s="357" t="s">
        <v>32840</v>
      </c>
    </row>
    <row r="78" spans="1:10" ht="44.1" customHeight="1" x14ac:dyDescent="0.25">
      <c r="A78" s="356" t="s">
        <v>14002</v>
      </c>
      <c r="B78" s="356" t="s">
        <v>10183</v>
      </c>
      <c r="C78" s="357" t="s">
        <v>10188</v>
      </c>
      <c r="D78" s="354" t="s">
        <v>32843</v>
      </c>
      <c r="E78" s="355"/>
      <c r="F78" s="357" t="s">
        <v>32803</v>
      </c>
      <c r="G78" s="355"/>
      <c r="H78" s="357" t="s">
        <v>32804</v>
      </c>
      <c r="I78" s="355"/>
      <c r="J78" s="357" t="s">
        <v>32805</v>
      </c>
    </row>
    <row r="79" spans="1:10" ht="44.1" customHeight="1" x14ac:dyDescent="0.25">
      <c r="A79" s="356" t="s">
        <v>14002</v>
      </c>
      <c r="B79" s="356" t="s">
        <v>10183</v>
      </c>
      <c r="C79" s="357" t="s">
        <v>32844</v>
      </c>
      <c r="D79" s="354" t="s">
        <v>32845</v>
      </c>
      <c r="E79" s="355"/>
      <c r="F79" s="357" t="s">
        <v>32803</v>
      </c>
      <c r="G79" s="355"/>
      <c r="H79" s="357" t="s">
        <v>32839</v>
      </c>
      <c r="I79" s="355"/>
      <c r="J79" s="357" t="s">
        <v>32840</v>
      </c>
    </row>
    <row r="80" spans="1:10" ht="44.1" customHeight="1" x14ac:dyDescent="0.25">
      <c r="A80" s="356" t="s">
        <v>14002</v>
      </c>
      <c r="B80" s="356" t="s">
        <v>10183</v>
      </c>
      <c r="C80" s="357" t="s">
        <v>32846</v>
      </c>
      <c r="D80" s="354" t="s">
        <v>32847</v>
      </c>
      <c r="E80" s="355"/>
      <c r="F80" s="357" t="s">
        <v>32803</v>
      </c>
      <c r="G80" s="355"/>
      <c r="H80" s="357" t="s">
        <v>32839</v>
      </c>
      <c r="I80" s="355"/>
      <c r="J80" s="357" t="s">
        <v>32840</v>
      </c>
    </row>
    <row r="81" spans="1:10" ht="44.1" customHeight="1" x14ac:dyDescent="0.25">
      <c r="A81" s="356" t="s">
        <v>14002</v>
      </c>
      <c r="B81" s="356" t="s">
        <v>10193</v>
      </c>
      <c r="C81" s="357" t="s">
        <v>10195</v>
      </c>
      <c r="D81" s="354" t="s">
        <v>32848</v>
      </c>
      <c r="E81" s="355"/>
      <c r="F81" s="357" t="s">
        <v>32803</v>
      </c>
      <c r="G81" s="355"/>
      <c r="H81" s="357" t="s">
        <v>32849</v>
      </c>
      <c r="I81" s="355"/>
      <c r="J81" s="357" t="s">
        <v>32805</v>
      </c>
    </row>
    <row r="82" spans="1:10" ht="44.1" customHeight="1" x14ac:dyDescent="0.25">
      <c r="A82" s="356" t="s">
        <v>14002</v>
      </c>
      <c r="B82" s="356" t="s">
        <v>10193</v>
      </c>
      <c r="C82" s="357" t="s">
        <v>10197</v>
      </c>
      <c r="D82" s="354" t="s">
        <v>32850</v>
      </c>
      <c r="E82" s="355"/>
      <c r="F82" s="357" t="s">
        <v>32803</v>
      </c>
      <c r="G82" s="355"/>
      <c r="H82" s="357" t="s">
        <v>32839</v>
      </c>
      <c r="I82" s="355"/>
      <c r="J82" s="357" t="s">
        <v>32840</v>
      </c>
    </row>
    <row r="83" spans="1:10" ht="44.1" customHeight="1" x14ac:dyDescent="0.25">
      <c r="A83" s="356" t="s">
        <v>14002</v>
      </c>
      <c r="B83" s="356" t="s">
        <v>10193</v>
      </c>
      <c r="C83" s="357" t="s">
        <v>10198</v>
      </c>
      <c r="D83" s="354" t="s">
        <v>32851</v>
      </c>
      <c r="E83" s="355"/>
      <c r="F83" s="357" t="s">
        <v>32803</v>
      </c>
      <c r="G83" s="355"/>
      <c r="H83" s="357" t="s">
        <v>32839</v>
      </c>
      <c r="I83" s="355"/>
      <c r="J83" s="357" t="s">
        <v>32840</v>
      </c>
    </row>
    <row r="84" spans="1:10" ht="44.1" customHeight="1" x14ac:dyDescent="0.25">
      <c r="A84" s="356" t="s">
        <v>14002</v>
      </c>
      <c r="B84" s="356" t="s">
        <v>10193</v>
      </c>
      <c r="C84" s="357" t="s">
        <v>10199</v>
      </c>
      <c r="D84" s="354" t="s">
        <v>32852</v>
      </c>
      <c r="E84" s="355"/>
      <c r="F84" s="357" t="s">
        <v>32803</v>
      </c>
      <c r="G84" s="355"/>
      <c r="H84" s="357" t="s">
        <v>32839</v>
      </c>
      <c r="I84" s="355"/>
      <c r="J84" s="357" t="s">
        <v>32840</v>
      </c>
    </row>
    <row r="85" spans="1:10" ht="44.1" customHeight="1" x14ac:dyDescent="0.25">
      <c r="A85" s="356" t="s">
        <v>14002</v>
      </c>
      <c r="B85" s="356" t="s">
        <v>10201</v>
      </c>
      <c r="C85" s="357" t="s">
        <v>10203</v>
      </c>
      <c r="D85" s="354" t="s">
        <v>32853</v>
      </c>
      <c r="E85" s="355"/>
      <c r="F85" s="357" t="s">
        <v>32832</v>
      </c>
      <c r="G85" s="355"/>
      <c r="H85" s="357" t="s">
        <v>32833</v>
      </c>
      <c r="I85" s="355"/>
      <c r="J85" s="357" t="s">
        <v>32834</v>
      </c>
    </row>
    <row r="86" spans="1:10" ht="44.1" customHeight="1" x14ac:dyDescent="0.25">
      <c r="A86" s="356" t="s">
        <v>14002</v>
      </c>
      <c r="B86" s="356" t="s">
        <v>10201</v>
      </c>
      <c r="C86" s="357" t="s">
        <v>10204</v>
      </c>
      <c r="D86" s="354" t="s">
        <v>32854</v>
      </c>
      <c r="E86" s="355"/>
      <c r="F86" s="357" t="s">
        <v>32832</v>
      </c>
      <c r="G86" s="355"/>
      <c r="H86" s="357" t="s">
        <v>32833</v>
      </c>
      <c r="I86" s="355"/>
      <c r="J86" s="357" t="s">
        <v>32834</v>
      </c>
    </row>
    <row r="87" spans="1:10" ht="44.1" customHeight="1" x14ac:dyDescent="0.25">
      <c r="A87" s="356" t="s">
        <v>14002</v>
      </c>
      <c r="B87" s="356" t="s">
        <v>10201</v>
      </c>
      <c r="C87" s="357" t="s">
        <v>10206</v>
      </c>
      <c r="D87" s="354" t="s">
        <v>32855</v>
      </c>
      <c r="E87" s="355"/>
      <c r="F87" s="357" t="s">
        <v>32832</v>
      </c>
      <c r="G87" s="355"/>
      <c r="H87" s="357" t="s">
        <v>32833</v>
      </c>
      <c r="I87" s="355"/>
      <c r="J87" s="357" t="s">
        <v>32834</v>
      </c>
    </row>
    <row r="88" spans="1:10" ht="44.1" customHeight="1" x14ac:dyDescent="0.25">
      <c r="A88" s="356" t="s">
        <v>14002</v>
      </c>
      <c r="B88" s="356" t="s">
        <v>10201</v>
      </c>
      <c r="C88" s="357" t="s">
        <v>10208</v>
      </c>
      <c r="D88" s="354" t="s">
        <v>32856</v>
      </c>
      <c r="E88" s="355"/>
      <c r="F88" s="357" t="s">
        <v>32832</v>
      </c>
      <c r="G88" s="355"/>
      <c r="H88" s="357" t="s">
        <v>32833</v>
      </c>
      <c r="I88" s="355"/>
      <c r="J88" s="357" t="s">
        <v>32834</v>
      </c>
    </row>
    <row r="89" spans="1:10" ht="44.1" customHeight="1" x14ac:dyDescent="0.25">
      <c r="A89" s="356" t="s">
        <v>14002</v>
      </c>
      <c r="B89" s="356" t="s">
        <v>10201</v>
      </c>
      <c r="C89" s="357" t="s">
        <v>10209</v>
      </c>
      <c r="D89" s="354" t="s">
        <v>32857</v>
      </c>
      <c r="E89" s="355"/>
      <c r="F89" s="357" t="s">
        <v>32832</v>
      </c>
      <c r="G89" s="355"/>
      <c r="H89" s="357" t="s">
        <v>32833</v>
      </c>
      <c r="I89" s="355"/>
      <c r="J89" s="357" t="s">
        <v>32834</v>
      </c>
    </row>
    <row r="90" spans="1:10" ht="44.1" customHeight="1" x14ac:dyDescent="0.25">
      <c r="A90" s="356" t="s">
        <v>14002</v>
      </c>
      <c r="B90" s="356" t="s">
        <v>10201</v>
      </c>
      <c r="C90" s="357" t="s">
        <v>10211</v>
      </c>
      <c r="D90" s="354" t="s">
        <v>32858</v>
      </c>
      <c r="E90" s="355"/>
      <c r="F90" s="357" t="s">
        <v>32832</v>
      </c>
      <c r="G90" s="355"/>
      <c r="H90" s="357" t="s">
        <v>32833</v>
      </c>
      <c r="I90" s="355"/>
      <c r="J90" s="357" t="s">
        <v>32834</v>
      </c>
    </row>
    <row r="91" spans="1:10" ht="44.1" customHeight="1" x14ac:dyDescent="0.25">
      <c r="A91" s="356" t="s">
        <v>14002</v>
      </c>
      <c r="B91" s="356" t="s">
        <v>10201</v>
      </c>
      <c r="C91" s="357" t="s">
        <v>10213</v>
      </c>
      <c r="D91" s="354" t="s">
        <v>32859</v>
      </c>
      <c r="E91" s="355"/>
      <c r="F91" s="357" t="s">
        <v>32832</v>
      </c>
      <c r="G91" s="355"/>
      <c r="H91" s="357" t="s">
        <v>32833</v>
      </c>
      <c r="I91" s="355"/>
      <c r="J91" s="357" t="s">
        <v>32834</v>
      </c>
    </row>
    <row r="92" spans="1:10" ht="44.1" customHeight="1" x14ac:dyDescent="0.25">
      <c r="A92" s="356" t="s">
        <v>14002</v>
      </c>
      <c r="B92" s="356" t="s">
        <v>10201</v>
      </c>
      <c r="C92" s="357" t="s">
        <v>10215</v>
      </c>
      <c r="D92" s="354" t="s">
        <v>32860</v>
      </c>
      <c r="E92" s="355"/>
      <c r="F92" s="357" t="s">
        <v>32832</v>
      </c>
      <c r="G92" s="355"/>
      <c r="H92" s="357" t="s">
        <v>32833</v>
      </c>
      <c r="I92" s="355"/>
      <c r="J92" s="357" t="s">
        <v>32834</v>
      </c>
    </row>
    <row r="93" spans="1:10" ht="44.1" customHeight="1" x14ac:dyDescent="0.25">
      <c r="A93" s="356" t="s">
        <v>14002</v>
      </c>
      <c r="B93" s="356" t="s">
        <v>10201</v>
      </c>
      <c r="C93" s="357" t="s">
        <v>10216</v>
      </c>
      <c r="D93" s="354" t="s">
        <v>32861</v>
      </c>
      <c r="E93" s="355"/>
      <c r="F93" s="357" t="s">
        <v>32832</v>
      </c>
      <c r="G93" s="355"/>
      <c r="H93" s="357" t="s">
        <v>32833</v>
      </c>
      <c r="I93" s="355"/>
      <c r="J93" s="357" t="s">
        <v>32834</v>
      </c>
    </row>
    <row r="94" spans="1:10" ht="44.1" customHeight="1" x14ac:dyDescent="0.25">
      <c r="A94" s="356" t="s">
        <v>14002</v>
      </c>
      <c r="B94" s="356" t="s">
        <v>10201</v>
      </c>
      <c r="C94" s="357" t="s">
        <v>10218</v>
      </c>
      <c r="D94" s="354" t="s">
        <v>32862</v>
      </c>
      <c r="E94" s="355"/>
      <c r="F94" s="357" t="s">
        <v>32832</v>
      </c>
      <c r="G94" s="355"/>
      <c r="H94" s="357" t="s">
        <v>32833</v>
      </c>
      <c r="I94" s="355"/>
      <c r="J94" s="357" t="s">
        <v>32834</v>
      </c>
    </row>
    <row r="95" spans="1:10" ht="44.1" customHeight="1" x14ac:dyDescent="0.25">
      <c r="A95" s="356" t="s">
        <v>14002</v>
      </c>
      <c r="B95" s="356" t="s">
        <v>10201</v>
      </c>
      <c r="C95" s="357" t="s">
        <v>10220</v>
      </c>
      <c r="D95" s="354" t="s">
        <v>32863</v>
      </c>
      <c r="E95" s="355"/>
      <c r="F95" s="357" t="s">
        <v>32832</v>
      </c>
      <c r="G95" s="355"/>
      <c r="H95" s="357" t="s">
        <v>32833</v>
      </c>
      <c r="I95" s="355"/>
      <c r="J95" s="357" t="s">
        <v>32834</v>
      </c>
    </row>
    <row r="96" spans="1:10" ht="44.1" customHeight="1" x14ac:dyDescent="0.25">
      <c r="A96" s="356" t="s">
        <v>14002</v>
      </c>
      <c r="B96" s="356" t="s">
        <v>10201</v>
      </c>
      <c r="C96" s="357" t="s">
        <v>32864</v>
      </c>
      <c r="D96" s="354" t="s">
        <v>32865</v>
      </c>
      <c r="E96" s="355"/>
      <c r="F96" s="357" t="s">
        <v>32832</v>
      </c>
      <c r="G96" s="355"/>
      <c r="H96" s="357" t="s">
        <v>32833</v>
      </c>
      <c r="I96" s="355"/>
      <c r="J96" s="357" t="s">
        <v>32834</v>
      </c>
    </row>
    <row r="97" spans="1:10" ht="44.1" customHeight="1" x14ac:dyDescent="0.25">
      <c r="A97" s="356" t="s">
        <v>14002</v>
      </c>
      <c r="B97" s="356" t="s">
        <v>10201</v>
      </c>
      <c r="C97" s="357" t="s">
        <v>32866</v>
      </c>
      <c r="D97" s="354" t="s">
        <v>32867</v>
      </c>
      <c r="E97" s="355"/>
      <c r="F97" s="357" t="s">
        <v>32832</v>
      </c>
      <c r="G97" s="355"/>
      <c r="H97" s="357" t="s">
        <v>32833</v>
      </c>
      <c r="I97" s="355"/>
      <c r="J97" s="357" t="s">
        <v>32834</v>
      </c>
    </row>
    <row r="98" spans="1:10" ht="44.1" customHeight="1" x14ac:dyDescent="0.25">
      <c r="A98" s="356" t="s">
        <v>14002</v>
      </c>
      <c r="B98" s="356" t="s">
        <v>10201</v>
      </c>
      <c r="C98" s="357" t="s">
        <v>32868</v>
      </c>
      <c r="D98" s="354" t="s">
        <v>32869</v>
      </c>
      <c r="E98" s="355"/>
      <c r="F98" s="357" t="s">
        <v>32832</v>
      </c>
      <c r="G98" s="355"/>
      <c r="H98" s="357" t="s">
        <v>32833</v>
      </c>
      <c r="I98" s="355"/>
      <c r="J98" s="357" t="s">
        <v>32834</v>
      </c>
    </row>
    <row r="99" spans="1:10" ht="44.1" customHeight="1" x14ac:dyDescent="0.25">
      <c r="A99" s="356" t="s">
        <v>14002</v>
      </c>
      <c r="B99" s="356" t="s">
        <v>10201</v>
      </c>
      <c r="C99" s="357" t="s">
        <v>10227</v>
      </c>
      <c r="D99" s="354" t="s">
        <v>32870</v>
      </c>
      <c r="E99" s="355"/>
      <c r="F99" s="357" t="s">
        <v>32832</v>
      </c>
      <c r="G99" s="355"/>
      <c r="H99" s="357" t="s">
        <v>32833</v>
      </c>
      <c r="I99" s="355"/>
      <c r="J99" s="357" t="s">
        <v>32834</v>
      </c>
    </row>
    <row r="100" spans="1:10" ht="44.1" customHeight="1" x14ac:dyDescent="0.25">
      <c r="A100" s="356" t="s">
        <v>14002</v>
      </c>
      <c r="B100" s="356" t="s">
        <v>10201</v>
      </c>
      <c r="C100" s="357" t="s">
        <v>10228</v>
      </c>
      <c r="D100" s="354" t="s">
        <v>32871</v>
      </c>
      <c r="E100" s="355"/>
      <c r="F100" s="357" t="s">
        <v>32832</v>
      </c>
      <c r="G100" s="355"/>
      <c r="H100" s="357" t="s">
        <v>32833</v>
      </c>
      <c r="I100" s="355"/>
      <c r="J100" s="357" t="s">
        <v>32834</v>
      </c>
    </row>
    <row r="101" spans="1:10" ht="44.1" customHeight="1" x14ac:dyDescent="0.25">
      <c r="A101" s="356" t="s">
        <v>14002</v>
      </c>
      <c r="B101" s="356" t="s">
        <v>10201</v>
      </c>
      <c r="C101" s="357" t="s">
        <v>10229</v>
      </c>
      <c r="D101" s="354" t="s">
        <v>32872</v>
      </c>
      <c r="E101" s="355"/>
      <c r="F101" s="357" t="s">
        <v>32832</v>
      </c>
      <c r="G101" s="355"/>
      <c r="H101" s="357" t="s">
        <v>32833</v>
      </c>
      <c r="I101" s="355"/>
      <c r="J101" s="357" t="s">
        <v>32834</v>
      </c>
    </row>
    <row r="102" spans="1:10" ht="44.1" customHeight="1" x14ac:dyDescent="0.25">
      <c r="A102" s="356" t="s">
        <v>14002</v>
      </c>
      <c r="B102" s="356" t="s">
        <v>10201</v>
      </c>
      <c r="C102" s="357" t="s">
        <v>10231</v>
      </c>
      <c r="D102" s="354" t="s">
        <v>32873</v>
      </c>
      <c r="E102" s="355"/>
      <c r="F102" s="357" t="s">
        <v>32832</v>
      </c>
      <c r="G102" s="355"/>
      <c r="H102" s="357" t="s">
        <v>32833</v>
      </c>
      <c r="I102" s="355"/>
      <c r="J102" s="357" t="s">
        <v>32834</v>
      </c>
    </row>
    <row r="103" spans="1:10" ht="44.1" customHeight="1" x14ac:dyDescent="0.25">
      <c r="A103" s="356" t="s">
        <v>14002</v>
      </c>
      <c r="B103" s="356" t="s">
        <v>10201</v>
      </c>
      <c r="C103" s="357" t="s">
        <v>10232</v>
      </c>
      <c r="D103" s="354" t="s">
        <v>32874</v>
      </c>
      <c r="E103" s="355"/>
      <c r="F103" s="357" t="s">
        <v>32832</v>
      </c>
      <c r="G103" s="355"/>
      <c r="H103" s="357" t="s">
        <v>32833</v>
      </c>
      <c r="I103" s="355"/>
      <c r="J103" s="357" t="s">
        <v>32834</v>
      </c>
    </row>
    <row r="104" spans="1:10" ht="44.1" customHeight="1" x14ac:dyDescent="0.25">
      <c r="A104" s="356" t="s">
        <v>14002</v>
      </c>
      <c r="B104" s="356" t="s">
        <v>10201</v>
      </c>
      <c r="C104" s="357" t="s">
        <v>10234</v>
      </c>
      <c r="D104" s="354" t="s">
        <v>32875</v>
      </c>
      <c r="E104" s="355"/>
      <c r="F104" s="357" t="s">
        <v>32832</v>
      </c>
      <c r="G104" s="355"/>
      <c r="H104" s="357" t="s">
        <v>32833</v>
      </c>
      <c r="I104" s="355"/>
      <c r="J104" s="357" t="s">
        <v>32834</v>
      </c>
    </row>
    <row r="105" spans="1:10" ht="44.1" customHeight="1" x14ac:dyDescent="0.25">
      <c r="A105" s="356" t="s">
        <v>14002</v>
      </c>
      <c r="B105" s="356" t="s">
        <v>10201</v>
      </c>
      <c r="C105" s="357" t="s">
        <v>10235</v>
      </c>
      <c r="D105" s="354" t="s">
        <v>32876</v>
      </c>
      <c r="E105" s="355"/>
      <c r="F105" s="357" t="s">
        <v>32832</v>
      </c>
      <c r="G105" s="355"/>
      <c r="H105" s="357" t="s">
        <v>32833</v>
      </c>
      <c r="I105" s="355"/>
      <c r="J105" s="357" t="s">
        <v>32834</v>
      </c>
    </row>
    <row r="106" spans="1:10" ht="44.1" customHeight="1" x14ac:dyDescent="0.25">
      <c r="A106" s="356" t="s">
        <v>14002</v>
      </c>
      <c r="B106" s="356" t="s">
        <v>10201</v>
      </c>
      <c r="C106" s="357" t="s">
        <v>10237</v>
      </c>
      <c r="D106" s="354" t="s">
        <v>32877</v>
      </c>
      <c r="E106" s="355"/>
      <c r="F106" s="357" t="s">
        <v>32832</v>
      </c>
      <c r="G106" s="355"/>
      <c r="H106" s="357" t="s">
        <v>32833</v>
      </c>
      <c r="I106" s="355"/>
      <c r="J106" s="357" t="s">
        <v>32834</v>
      </c>
    </row>
    <row r="107" spans="1:10" ht="44.1" customHeight="1" x14ac:dyDescent="0.25">
      <c r="A107" s="356" t="s">
        <v>14002</v>
      </c>
      <c r="B107" s="356" t="s">
        <v>10201</v>
      </c>
      <c r="C107" s="357" t="s">
        <v>10238</v>
      </c>
      <c r="D107" s="354" t="s">
        <v>32878</v>
      </c>
      <c r="E107" s="355"/>
      <c r="F107" s="357" t="s">
        <v>32832</v>
      </c>
      <c r="G107" s="355"/>
      <c r="H107" s="357" t="s">
        <v>32833</v>
      </c>
      <c r="I107" s="355"/>
      <c r="J107" s="357" t="s">
        <v>32834</v>
      </c>
    </row>
    <row r="108" spans="1:10" ht="44.1" customHeight="1" x14ac:dyDescent="0.25">
      <c r="A108" s="356" t="s">
        <v>14002</v>
      </c>
      <c r="B108" s="356" t="s">
        <v>10240</v>
      </c>
      <c r="C108" s="357" t="s">
        <v>10242</v>
      </c>
      <c r="D108" s="354" t="s">
        <v>32879</v>
      </c>
      <c r="E108" s="355"/>
      <c r="F108" s="357" t="s">
        <v>32803</v>
      </c>
      <c r="G108" s="355"/>
      <c r="H108" s="357" t="s">
        <v>32804</v>
      </c>
      <c r="I108" s="355"/>
      <c r="J108" s="357" t="s">
        <v>32805</v>
      </c>
    </row>
    <row r="109" spans="1:10" ht="44.1" customHeight="1" x14ac:dyDescent="0.25">
      <c r="A109" s="356" t="s">
        <v>14002</v>
      </c>
      <c r="B109" s="356" t="s">
        <v>10240</v>
      </c>
      <c r="C109" s="357" t="s">
        <v>10243</v>
      </c>
      <c r="D109" s="354" t="s">
        <v>32880</v>
      </c>
      <c r="E109" s="355"/>
      <c r="F109" s="357" t="s">
        <v>32803</v>
      </c>
      <c r="G109" s="355"/>
      <c r="H109" s="357" t="s">
        <v>32804</v>
      </c>
      <c r="I109" s="355"/>
      <c r="J109" s="357" t="s">
        <v>32805</v>
      </c>
    </row>
    <row r="110" spans="1:10" ht="44.1" customHeight="1" x14ac:dyDescent="0.25">
      <c r="A110" s="356" t="s">
        <v>14002</v>
      </c>
      <c r="B110" s="356" t="s">
        <v>10245</v>
      </c>
      <c r="C110" s="357" t="s">
        <v>10248</v>
      </c>
      <c r="D110" s="354" t="s">
        <v>32881</v>
      </c>
      <c r="E110" s="355"/>
      <c r="F110" s="357" t="s">
        <v>32803</v>
      </c>
      <c r="G110" s="355"/>
      <c r="H110" s="357" t="s">
        <v>32804</v>
      </c>
      <c r="I110" s="355"/>
      <c r="J110" s="357" t="s">
        <v>32805</v>
      </c>
    </row>
    <row r="111" spans="1:10" ht="44.1" customHeight="1" x14ac:dyDescent="0.25">
      <c r="A111" s="356" t="s">
        <v>14002</v>
      </c>
      <c r="B111" s="356" t="s">
        <v>10245</v>
      </c>
      <c r="C111" s="357" t="s">
        <v>10250</v>
      </c>
      <c r="D111" s="354" t="s">
        <v>32882</v>
      </c>
      <c r="E111" s="355"/>
      <c r="F111" s="357" t="s">
        <v>32803</v>
      </c>
      <c r="G111" s="355"/>
      <c r="H111" s="357" t="s">
        <v>32804</v>
      </c>
      <c r="I111" s="355"/>
      <c r="J111" s="357" t="s">
        <v>32805</v>
      </c>
    </row>
    <row r="112" spans="1:10" ht="44.1" customHeight="1" x14ac:dyDescent="0.25">
      <c r="A112" s="356" t="s">
        <v>14002</v>
      </c>
      <c r="B112" s="356" t="s">
        <v>10245</v>
      </c>
      <c r="C112" s="357" t="s">
        <v>10251</v>
      </c>
      <c r="D112" s="354" t="s">
        <v>32883</v>
      </c>
      <c r="E112" s="355"/>
      <c r="F112" s="357" t="s">
        <v>32803</v>
      </c>
      <c r="G112" s="355"/>
      <c r="H112" s="357" t="s">
        <v>32804</v>
      </c>
      <c r="I112" s="355"/>
      <c r="J112" s="357" t="s">
        <v>32805</v>
      </c>
    </row>
    <row r="113" spans="1:10" ht="44.1" customHeight="1" x14ac:dyDescent="0.25">
      <c r="A113" s="356" t="s">
        <v>14002</v>
      </c>
      <c r="B113" s="356" t="s">
        <v>10245</v>
      </c>
      <c r="C113" s="357" t="s">
        <v>10253</v>
      </c>
      <c r="D113" s="354" t="s">
        <v>32884</v>
      </c>
      <c r="E113" s="355"/>
      <c r="F113" s="357" t="s">
        <v>32803</v>
      </c>
      <c r="G113" s="355"/>
      <c r="H113" s="357" t="s">
        <v>32804</v>
      </c>
      <c r="I113" s="355"/>
      <c r="J113" s="357" t="s">
        <v>32805</v>
      </c>
    </row>
    <row r="114" spans="1:10" ht="44.1" customHeight="1" x14ac:dyDescent="0.25">
      <c r="A114" s="356" t="s">
        <v>14002</v>
      </c>
      <c r="B114" s="356" t="s">
        <v>10245</v>
      </c>
      <c r="C114" s="357" t="s">
        <v>10254</v>
      </c>
      <c r="D114" s="354" t="s">
        <v>32885</v>
      </c>
      <c r="E114" s="355"/>
      <c r="F114" s="357" t="s">
        <v>32803</v>
      </c>
      <c r="G114" s="355"/>
      <c r="H114" s="357" t="s">
        <v>32804</v>
      </c>
      <c r="I114" s="355"/>
      <c r="J114" s="357" t="s">
        <v>32805</v>
      </c>
    </row>
    <row r="115" spans="1:10" ht="44.1" customHeight="1" x14ac:dyDescent="0.25">
      <c r="A115" s="356" t="s">
        <v>14002</v>
      </c>
      <c r="B115" s="356" t="s">
        <v>10245</v>
      </c>
      <c r="C115" s="357" t="s">
        <v>10256</v>
      </c>
      <c r="D115" s="354" t="s">
        <v>32886</v>
      </c>
      <c r="E115" s="355"/>
      <c r="F115" s="357" t="s">
        <v>32803</v>
      </c>
      <c r="G115" s="355"/>
      <c r="H115" s="357" t="s">
        <v>32839</v>
      </c>
      <c r="I115" s="355"/>
      <c r="J115" s="357" t="s">
        <v>32840</v>
      </c>
    </row>
    <row r="116" spans="1:10" ht="44.1" customHeight="1" x14ac:dyDescent="0.25">
      <c r="A116" s="356" t="s">
        <v>14002</v>
      </c>
      <c r="B116" s="356" t="s">
        <v>10245</v>
      </c>
      <c r="C116" s="357" t="s">
        <v>32887</v>
      </c>
      <c r="D116" s="354" t="s">
        <v>32888</v>
      </c>
      <c r="E116" s="355"/>
      <c r="F116" s="357" t="s">
        <v>32889</v>
      </c>
      <c r="G116" s="355"/>
      <c r="H116" s="357" t="s">
        <v>32890</v>
      </c>
      <c r="I116" s="355"/>
      <c r="J116" s="357" t="s">
        <v>32891</v>
      </c>
    </row>
    <row r="117" spans="1:10" ht="44.1" customHeight="1" x14ac:dyDescent="0.25">
      <c r="A117" s="356" t="s">
        <v>14002</v>
      </c>
      <c r="B117" s="356" t="s">
        <v>10245</v>
      </c>
      <c r="C117" s="357" t="s">
        <v>10259</v>
      </c>
      <c r="D117" s="354" t="s">
        <v>32892</v>
      </c>
      <c r="E117" s="355"/>
      <c r="F117" s="357" t="s">
        <v>32889</v>
      </c>
      <c r="G117" s="355"/>
      <c r="H117" s="357" t="s">
        <v>32890</v>
      </c>
      <c r="I117" s="355"/>
      <c r="J117" s="357" t="s">
        <v>32891</v>
      </c>
    </row>
    <row r="118" spans="1:10" ht="44.1" customHeight="1" x14ac:dyDescent="0.25">
      <c r="A118" s="356" t="s">
        <v>14002</v>
      </c>
      <c r="B118" s="356" t="s">
        <v>10245</v>
      </c>
      <c r="C118" s="357" t="s">
        <v>10260</v>
      </c>
      <c r="D118" s="354" t="s">
        <v>32893</v>
      </c>
      <c r="E118" s="355"/>
      <c r="F118" s="357" t="s">
        <v>32889</v>
      </c>
      <c r="G118" s="355"/>
      <c r="H118" s="357" t="s">
        <v>32890</v>
      </c>
      <c r="I118" s="355"/>
      <c r="J118" s="357" t="s">
        <v>32891</v>
      </c>
    </row>
    <row r="119" spans="1:10" ht="44.1" customHeight="1" x14ac:dyDescent="0.25">
      <c r="A119" s="356" t="s">
        <v>14002</v>
      </c>
      <c r="B119" s="356" t="s">
        <v>10245</v>
      </c>
      <c r="C119" s="357" t="s">
        <v>10262</v>
      </c>
      <c r="D119" s="354" t="s">
        <v>32894</v>
      </c>
      <c r="E119" s="355"/>
      <c r="F119" s="357" t="s">
        <v>32889</v>
      </c>
      <c r="G119" s="355"/>
      <c r="H119" s="357" t="s">
        <v>32890</v>
      </c>
      <c r="I119" s="355"/>
      <c r="J119" s="357" t="s">
        <v>32891</v>
      </c>
    </row>
    <row r="120" spans="1:10" ht="44.1" customHeight="1" x14ac:dyDescent="0.25">
      <c r="A120" s="356" t="s">
        <v>14002</v>
      </c>
      <c r="B120" s="356" t="s">
        <v>10245</v>
      </c>
      <c r="C120" s="357" t="s">
        <v>10263</v>
      </c>
      <c r="D120" s="354" t="s">
        <v>32895</v>
      </c>
      <c r="E120" s="355"/>
      <c r="F120" s="357" t="s">
        <v>32889</v>
      </c>
      <c r="G120" s="355"/>
      <c r="H120" s="357" t="s">
        <v>32890</v>
      </c>
      <c r="I120" s="355"/>
      <c r="J120" s="357" t="s">
        <v>32891</v>
      </c>
    </row>
    <row r="121" spans="1:10" ht="44.1" customHeight="1" x14ac:dyDescent="0.25">
      <c r="A121" s="356" t="s">
        <v>14002</v>
      </c>
      <c r="B121" s="356" t="s">
        <v>10245</v>
      </c>
      <c r="C121" s="357" t="s">
        <v>10265</v>
      </c>
      <c r="D121" s="354" t="s">
        <v>32896</v>
      </c>
      <c r="E121" s="355"/>
      <c r="F121" s="357" t="s">
        <v>32889</v>
      </c>
      <c r="G121" s="355"/>
      <c r="H121" s="357" t="s">
        <v>32890</v>
      </c>
      <c r="I121" s="355"/>
      <c r="J121" s="357" t="s">
        <v>32891</v>
      </c>
    </row>
    <row r="122" spans="1:10" ht="44.1" customHeight="1" x14ac:dyDescent="0.25">
      <c r="A122" s="356" t="s">
        <v>14002</v>
      </c>
      <c r="B122" s="356" t="s">
        <v>10245</v>
      </c>
      <c r="C122" s="357" t="s">
        <v>10266</v>
      </c>
      <c r="D122" s="354" t="s">
        <v>32897</v>
      </c>
      <c r="E122" s="355"/>
      <c r="F122" s="357" t="s">
        <v>32889</v>
      </c>
      <c r="G122" s="355"/>
      <c r="H122" s="357" t="s">
        <v>32890</v>
      </c>
      <c r="I122" s="355"/>
      <c r="J122" s="357" t="s">
        <v>32891</v>
      </c>
    </row>
    <row r="123" spans="1:10" ht="44.1" customHeight="1" x14ac:dyDescent="0.25">
      <c r="A123" s="356" t="s">
        <v>14002</v>
      </c>
      <c r="B123" s="356" t="s">
        <v>10245</v>
      </c>
      <c r="C123" s="357" t="s">
        <v>10268</v>
      </c>
      <c r="D123" s="354" t="s">
        <v>32898</v>
      </c>
      <c r="E123" s="355"/>
      <c r="F123" s="357" t="s">
        <v>32889</v>
      </c>
      <c r="G123" s="355"/>
      <c r="H123" s="357" t="s">
        <v>32890</v>
      </c>
      <c r="I123" s="355"/>
      <c r="J123" s="357" t="s">
        <v>32891</v>
      </c>
    </row>
    <row r="124" spans="1:10" ht="44.1" customHeight="1" x14ac:dyDescent="0.25">
      <c r="A124" s="356" t="s">
        <v>14002</v>
      </c>
      <c r="B124" s="356" t="s">
        <v>10245</v>
      </c>
      <c r="C124" s="357" t="s">
        <v>10270</v>
      </c>
      <c r="D124" s="354" t="s">
        <v>32899</v>
      </c>
      <c r="E124" s="355"/>
      <c r="F124" s="357" t="s">
        <v>32889</v>
      </c>
      <c r="G124" s="355"/>
      <c r="H124" s="357" t="s">
        <v>32890</v>
      </c>
      <c r="I124" s="355"/>
      <c r="J124" s="357" t="s">
        <v>32891</v>
      </c>
    </row>
    <row r="125" spans="1:10" ht="44.1" customHeight="1" x14ac:dyDescent="0.25">
      <c r="A125" s="356" t="s">
        <v>14002</v>
      </c>
      <c r="B125" s="356" t="s">
        <v>10245</v>
      </c>
      <c r="C125" s="357" t="s">
        <v>10271</v>
      </c>
      <c r="D125" s="354" t="s">
        <v>32900</v>
      </c>
      <c r="E125" s="355"/>
      <c r="F125" s="357" t="s">
        <v>32889</v>
      </c>
      <c r="G125" s="355"/>
      <c r="H125" s="357" t="s">
        <v>32890</v>
      </c>
      <c r="I125" s="355"/>
      <c r="J125" s="357" t="s">
        <v>32891</v>
      </c>
    </row>
    <row r="126" spans="1:10" ht="44.1" customHeight="1" x14ac:dyDescent="0.25">
      <c r="A126" s="356" t="s">
        <v>14002</v>
      </c>
      <c r="B126" s="356" t="s">
        <v>10245</v>
      </c>
      <c r="C126" s="357" t="s">
        <v>10273</v>
      </c>
      <c r="D126" s="354" t="s">
        <v>32901</v>
      </c>
      <c r="E126" s="355"/>
      <c r="F126" s="357" t="s">
        <v>32889</v>
      </c>
      <c r="G126" s="355"/>
      <c r="H126" s="357" t="s">
        <v>32890</v>
      </c>
      <c r="I126" s="355"/>
      <c r="J126" s="357" t="s">
        <v>32891</v>
      </c>
    </row>
    <row r="127" spans="1:10" ht="44.1" customHeight="1" x14ac:dyDescent="0.25">
      <c r="A127" s="356" t="s">
        <v>14002</v>
      </c>
      <c r="B127" s="356" t="s">
        <v>10245</v>
      </c>
      <c r="C127" s="357" t="s">
        <v>10274</v>
      </c>
      <c r="D127" s="354" t="s">
        <v>32902</v>
      </c>
      <c r="E127" s="355"/>
      <c r="F127" s="357" t="s">
        <v>32889</v>
      </c>
      <c r="G127" s="355"/>
      <c r="H127" s="357" t="s">
        <v>32890</v>
      </c>
      <c r="I127" s="355"/>
      <c r="J127" s="357" t="s">
        <v>32891</v>
      </c>
    </row>
    <row r="128" spans="1:10" ht="44.1" customHeight="1" x14ac:dyDescent="0.25">
      <c r="A128" s="356" t="s">
        <v>14002</v>
      </c>
      <c r="B128" s="356" t="s">
        <v>10245</v>
      </c>
      <c r="C128" s="357" t="s">
        <v>10276</v>
      </c>
      <c r="D128" s="354" t="s">
        <v>32903</v>
      </c>
      <c r="E128" s="355"/>
      <c r="F128" s="357" t="s">
        <v>32889</v>
      </c>
      <c r="G128" s="355"/>
      <c r="H128" s="357" t="s">
        <v>32890</v>
      </c>
      <c r="I128" s="355"/>
      <c r="J128" s="357" t="s">
        <v>32891</v>
      </c>
    </row>
    <row r="129" spans="1:10" ht="44.1" customHeight="1" x14ac:dyDescent="0.25">
      <c r="A129" s="356" t="s">
        <v>14002</v>
      </c>
      <c r="B129" s="356" t="s">
        <v>10245</v>
      </c>
      <c r="C129" s="357" t="s">
        <v>10278</v>
      </c>
      <c r="D129" s="354" t="s">
        <v>32904</v>
      </c>
      <c r="E129" s="355"/>
      <c r="F129" s="357" t="s">
        <v>32889</v>
      </c>
      <c r="G129" s="355"/>
      <c r="H129" s="357" t="s">
        <v>32890</v>
      </c>
      <c r="I129" s="355"/>
      <c r="J129" s="357" t="s">
        <v>32891</v>
      </c>
    </row>
    <row r="130" spans="1:10" ht="44.1" customHeight="1" x14ac:dyDescent="0.25">
      <c r="A130" s="356" t="s">
        <v>14002</v>
      </c>
      <c r="B130" s="356" t="s">
        <v>10279</v>
      </c>
      <c r="C130" s="357" t="s">
        <v>10281</v>
      </c>
      <c r="D130" s="354" t="s">
        <v>32905</v>
      </c>
      <c r="E130" s="355"/>
      <c r="F130" s="357" t="s">
        <v>32803</v>
      </c>
      <c r="G130" s="355"/>
      <c r="H130" s="357" t="s">
        <v>32839</v>
      </c>
      <c r="I130" s="355"/>
      <c r="J130" s="357" t="s">
        <v>32840</v>
      </c>
    </row>
    <row r="131" spans="1:10" ht="44.1" customHeight="1" x14ac:dyDescent="0.25">
      <c r="A131" s="356" t="s">
        <v>14002</v>
      </c>
      <c r="B131" s="356" t="s">
        <v>10279</v>
      </c>
      <c r="C131" s="357" t="s">
        <v>10283</v>
      </c>
      <c r="D131" s="354" t="s">
        <v>32906</v>
      </c>
      <c r="E131" s="355"/>
      <c r="F131" s="357" t="s">
        <v>32803</v>
      </c>
      <c r="G131" s="355"/>
      <c r="H131" s="357" t="s">
        <v>32907</v>
      </c>
      <c r="I131" s="355"/>
      <c r="J131" s="357" t="s">
        <v>32908</v>
      </c>
    </row>
    <row r="132" spans="1:10" ht="44.1" customHeight="1" x14ac:dyDescent="0.25">
      <c r="A132" s="356" t="s">
        <v>14002</v>
      </c>
      <c r="B132" s="356" t="s">
        <v>10279</v>
      </c>
      <c r="C132" s="357" t="s">
        <v>10284</v>
      </c>
      <c r="D132" s="354" t="s">
        <v>32909</v>
      </c>
      <c r="E132" s="355"/>
      <c r="F132" s="357" t="s">
        <v>32803</v>
      </c>
      <c r="G132" s="355"/>
      <c r="H132" s="357" t="s">
        <v>32907</v>
      </c>
      <c r="I132" s="355"/>
      <c r="J132" s="357" t="s">
        <v>32908</v>
      </c>
    </row>
    <row r="133" spans="1:10" ht="44.1" customHeight="1" x14ac:dyDescent="0.25">
      <c r="A133" s="356" t="s">
        <v>14002</v>
      </c>
      <c r="B133" s="356" t="s">
        <v>10279</v>
      </c>
      <c r="C133" s="357" t="s">
        <v>10285</v>
      </c>
      <c r="D133" s="354" t="s">
        <v>32910</v>
      </c>
      <c r="E133" s="355"/>
      <c r="F133" s="357" t="s">
        <v>32803</v>
      </c>
      <c r="G133" s="355"/>
      <c r="H133" s="357" t="s">
        <v>32907</v>
      </c>
      <c r="I133" s="355"/>
      <c r="J133" s="357" t="s">
        <v>32908</v>
      </c>
    </row>
    <row r="134" spans="1:10" ht="44.1" customHeight="1" x14ac:dyDescent="0.25">
      <c r="A134" s="356" t="s">
        <v>14002</v>
      </c>
      <c r="B134" s="356" t="s">
        <v>10279</v>
      </c>
      <c r="C134" s="357" t="s">
        <v>10287</v>
      </c>
      <c r="D134" s="354" t="s">
        <v>32911</v>
      </c>
      <c r="E134" s="355"/>
      <c r="F134" s="357" t="s">
        <v>32803</v>
      </c>
      <c r="G134" s="355"/>
      <c r="H134" s="357" t="s">
        <v>32907</v>
      </c>
      <c r="I134" s="355"/>
      <c r="J134" s="357" t="s">
        <v>32908</v>
      </c>
    </row>
    <row r="135" spans="1:10" ht="44.1" customHeight="1" x14ac:dyDescent="0.25">
      <c r="A135" s="356" t="s">
        <v>14002</v>
      </c>
      <c r="B135" s="356" t="s">
        <v>10288</v>
      </c>
      <c r="C135" s="357" t="s">
        <v>32912</v>
      </c>
      <c r="D135" s="354" t="s">
        <v>32913</v>
      </c>
      <c r="E135" s="355"/>
      <c r="F135" s="357" t="s">
        <v>32803</v>
      </c>
      <c r="G135" s="355"/>
      <c r="H135" s="357" t="s">
        <v>32804</v>
      </c>
      <c r="I135" s="355"/>
      <c r="J135" s="357" t="s">
        <v>32805</v>
      </c>
    </row>
    <row r="136" spans="1:10" ht="44.1" customHeight="1" x14ac:dyDescent="0.25">
      <c r="A136" s="356" t="s">
        <v>14002</v>
      </c>
      <c r="B136" s="356" t="s">
        <v>10288</v>
      </c>
      <c r="C136" s="357" t="s">
        <v>10291</v>
      </c>
      <c r="D136" s="354" t="s">
        <v>32914</v>
      </c>
      <c r="E136" s="355"/>
      <c r="F136" s="357" t="s">
        <v>32803</v>
      </c>
      <c r="G136" s="355"/>
      <c r="H136" s="357" t="s">
        <v>32804</v>
      </c>
      <c r="I136" s="355"/>
      <c r="J136" s="357" t="s">
        <v>32805</v>
      </c>
    </row>
    <row r="137" spans="1:10" ht="44.1" customHeight="1" x14ac:dyDescent="0.25">
      <c r="A137" s="356" t="s">
        <v>14002</v>
      </c>
      <c r="B137" s="356" t="s">
        <v>10288</v>
      </c>
      <c r="C137" s="357" t="s">
        <v>10293</v>
      </c>
      <c r="D137" s="354" t="s">
        <v>32915</v>
      </c>
      <c r="E137" s="355"/>
      <c r="F137" s="357" t="s">
        <v>32803</v>
      </c>
      <c r="G137" s="355"/>
      <c r="H137" s="357" t="s">
        <v>32804</v>
      </c>
      <c r="I137" s="355"/>
      <c r="J137" s="357" t="s">
        <v>32805</v>
      </c>
    </row>
    <row r="138" spans="1:10" ht="44.1" customHeight="1" x14ac:dyDescent="0.25">
      <c r="A138" s="356" t="s">
        <v>14002</v>
      </c>
      <c r="B138" s="356" t="s">
        <v>10288</v>
      </c>
      <c r="C138" s="357" t="s">
        <v>10294</v>
      </c>
      <c r="D138" s="354" t="s">
        <v>32916</v>
      </c>
      <c r="E138" s="355"/>
      <c r="F138" s="357" t="s">
        <v>32803</v>
      </c>
      <c r="G138" s="355"/>
      <c r="H138" s="357" t="s">
        <v>32804</v>
      </c>
      <c r="I138" s="355"/>
      <c r="J138" s="357" t="s">
        <v>32805</v>
      </c>
    </row>
    <row r="139" spans="1:10" ht="44.1" customHeight="1" x14ac:dyDescent="0.25">
      <c r="A139" s="356" t="s">
        <v>14002</v>
      </c>
      <c r="B139" s="356" t="s">
        <v>10288</v>
      </c>
      <c r="C139" s="357" t="s">
        <v>32917</v>
      </c>
      <c r="D139" s="354" t="s">
        <v>32918</v>
      </c>
      <c r="E139" s="355"/>
      <c r="F139" s="357" t="s">
        <v>32803</v>
      </c>
      <c r="G139" s="355"/>
      <c r="H139" s="357" t="s">
        <v>32804</v>
      </c>
      <c r="I139" s="355"/>
      <c r="J139" s="357" t="s">
        <v>32805</v>
      </c>
    </row>
    <row r="140" spans="1:10" ht="44.1" customHeight="1" x14ac:dyDescent="0.25">
      <c r="A140" s="356" t="s">
        <v>14002</v>
      </c>
      <c r="B140" s="356" t="s">
        <v>10288</v>
      </c>
      <c r="C140" s="357" t="s">
        <v>10297</v>
      </c>
      <c r="D140" s="354" t="s">
        <v>32919</v>
      </c>
      <c r="E140" s="355"/>
      <c r="F140" s="357" t="s">
        <v>32803</v>
      </c>
      <c r="G140" s="355"/>
      <c r="H140" s="357" t="s">
        <v>32804</v>
      </c>
      <c r="I140" s="355"/>
      <c r="J140" s="357" t="s">
        <v>32805</v>
      </c>
    </row>
    <row r="141" spans="1:10" ht="44.1" customHeight="1" x14ac:dyDescent="0.25">
      <c r="A141" s="356" t="s">
        <v>14002</v>
      </c>
      <c r="B141" s="356" t="s">
        <v>10288</v>
      </c>
      <c r="C141" s="357" t="s">
        <v>10299</v>
      </c>
      <c r="D141" s="354" t="s">
        <v>32920</v>
      </c>
      <c r="E141" s="355"/>
      <c r="F141" s="357" t="s">
        <v>32803</v>
      </c>
      <c r="G141" s="355"/>
      <c r="H141" s="357" t="s">
        <v>32804</v>
      </c>
      <c r="I141" s="355"/>
      <c r="J141" s="357" t="s">
        <v>32805</v>
      </c>
    </row>
    <row r="142" spans="1:10" ht="44.1" customHeight="1" x14ac:dyDescent="0.25">
      <c r="A142" s="356" t="s">
        <v>14002</v>
      </c>
      <c r="B142" s="356" t="s">
        <v>10288</v>
      </c>
      <c r="C142" s="357" t="s">
        <v>32921</v>
      </c>
      <c r="D142" s="354" t="s">
        <v>32922</v>
      </c>
      <c r="E142" s="355"/>
      <c r="F142" s="357" t="s">
        <v>32803</v>
      </c>
      <c r="G142" s="355"/>
      <c r="H142" s="357" t="s">
        <v>32804</v>
      </c>
      <c r="I142" s="355"/>
      <c r="J142" s="357" t="s">
        <v>32805</v>
      </c>
    </row>
    <row r="143" spans="1:10" ht="44.1" customHeight="1" x14ac:dyDescent="0.25">
      <c r="A143" s="356" t="s">
        <v>14002</v>
      </c>
      <c r="B143" s="356" t="s">
        <v>10288</v>
      </c>
      <c r="C143" s="357" t="s">
        <v>10302</v>
      </c>
      <c r="D143" s="354" t="s">
        <v>32923</v>
      </c>
      <c r="E143" s="355"/>
      <c r="F143" s="357" t="s">
        <v>32803</v>
      </c>
      <c r="G143" s="355"/>
      <c r="H143" s="357" t="s">
        <v>32804</v>
      </c>
      <c r="I143" s="355"/>
      <c r="J143" s="357" t="s">
        <v>32805</v>
      </c>
    </row>
    <row r="144" spans="1:10" ht="44.1" customHeight="1" x14ac:dyDescent="0.25">
      <c r="A144" s="356" t="s">
        <v>14002</v>
      </c>
      <c r="B144" s="356" t="s">
        <v>10288</v>
      </c>
      <c r="C144" s="357" t="s">
        <v>10304</v>
      </c>
      <c r="D144" s="354" t="s">
        <v>32924</v>
      </c>
      <c r="E144" s="355"/>
      <c r="F144" s="357" t="s">
        <v>32803</v>
      </c>
      <c r="G144" s="355"/>
      <c r="H144" s="357" t="s">
        <v>32804</v>
      </c>
      <c r="I144" s="355"/>
      <c r="J144" s="357" t="s">
        <v>32805</v>
      </c>
    </row>
    <row r="145" spans="1:10" ht="44.1" customHeight="1" x14ac:dyDescent="0.25">
      <c r="A145" s="356" t="s">
        <v>14002</v>
      </c>
      <c r="B145" s="356" t="s">
        <v>10288</v>
      </c>
      <c r="C145" s="357" t="s">
        <v>10306</v>
      </c>
      <c r="D145" s="354" t="s">
        <v>32925</v>
      </c>
      <c r="E145" s="355"/>
      <c r="F145" s="357" t="s">
        <v>32803</v>
      </c>
      <c r="G145" s="355"/>
      <c r="H145" s="357" t="s">
        <v>32804</v>
      </c>
      <c r="I145" s="355"/>
      <c r="J145" s="357" t="s">
        <v>32805</v>
      </c>
    </row>
    <row r="146" spans="1:10" ht="44.1" customHeight="1" x14ac:dyDescent="0.25">
      <c r="A146" s="356" t="s">
        <v>14002</v>
      </c>
      <c r="B146" s="356" t="s">
        <v>10288</v>
      </c>
      <c r="C146" s="357" t="s">
        <v>10308</v>
      </c>
      <c r="D146" s="354" t="s">
        <v>32926</v>
      </c>
      <c r="E146" s="355"/>
      <c r="F146" s="357" t="s">
        <v>32803</v>
      </c>
      <c r="G146" s="355"/>
      <c r="H146" s="357" t="s">
        <v>32849</v>
      </c>
      <c r="I146" s="355"/>
      <c r="J146" s="357" t="s">
        <v>32805</v>
      </c>
    </row>
    <row r="147" spans="1:10" ht="44.1" customHeight="1" x14ac:dyDescent="0.25">
      <c r="A147" s="356" t="s">
        <v>14002</v>
      </c>
      <c r="B147" s="356" t="s">
        <v>10288</v>
      </c>
      <c r="C147" s="357" t="s">
        <v>13533</v>
      </c>
      <c r="D147" s="354" t="s">
        <v>32927</v>
      </c>
      <c r="E147" s="355"/>
      <c r="F147" s="357" t="s">
        <v>32803</v>
      </c>
      <c r="G147" s="355"/>
      <c r="H147" s="357" t="s">
        <v>32804</v>
      </c>
      <c r="I147" s="355"/>
      <c r="J147" s="357" t="s">
        <v>32805</v>
      </c>
    </row>
    <row r="148" spans="1:10" ht="44.1" customHeight="1" x14ac:dyDescent="0.25">
      <c r="A148" s="356" t="s">
        <v>14002</v>
      </c>
      <c r="B148" s="356" t="s">
        <v>10288</v>
      </c>
      <c r="C148" s="357" t="s">
        <v>10311</v>
      </c>
      <c r="D148" s="354" t="s">
        <v>32928</v>
      </c>
      <c r="E148" s="355"/>
      <c r="F148" s="357" t="s">
        <v>32803</v>
      </c>
      <c r="G148" s="355"/>
      <c r="H148" s="357" t="s">
        <v>32804</v>
      </c>
      <c r="I148" s="355"/>
      <c r="J148" s="357" t="s">
        <v>32805</v>
      </c>
    </row>
    <row r="149" spans="1:10" ht="44.1" customHeight="1" x14ac:dyDescent="0.25">
      <c r="A149" s="356" t="s">
        <v>14002</v>
      </c>
      <c r="B149" s="356" t="s">
        <v>10288</v>
      </c>
      <c r="C149" s="357" t="s">
        <v>10312</v>
      </c>
      <c r="D149" s="354" t="s">
        <v>32929</v>
      </c>
      <c r="E149" s="355"/>
      <c r="F149" s="357" t="s">
        <v>32832</v>
      </c>
      <c r="G149" s="355"/>
      <c r="H149" s="357" t="s">
        <v>32833</v>
      </c>
      <c r="I149" s="355"/>
      <c r="J149" s="357" t="s">
        <v>32834</v>
      </c>
    </row>
    <row r="150" spans="1:10" ht="44.1" customHeight="1" x14ac:dyDescent="0.25">
      <c r="A150" s="356" t="s">
        <v>14002</v>
      </c>
      <c r="B150" s="356" t="s">
        <v>10288</v>
      </c>
      <c r="C150" s="357" t="s">
        <v>10314</v>
      </c>
      <c r="D150" s="354" t="s">
        <v>32930</v>
      </c>
      <c r="E150" s="355"/>
      <c r="F150" s="357" t="s">
        <v>32803</v>
      </c>
      <c r="G150" s="355"/>
      <c r="H150" s="357" t="s">
        <v>32804</v>
      </c>
      <c r="I150" s="355"/>
      <c r="J150" s="357" t="s">
        <v>32805</v>
      </c>
    </row>
    <row r="151" spans="1:10" ht="44.1" customHeight="1" x14ac:dyDescent="0.25">
      <c r="A151" s="356" t="s">
        <v>14002</v>
      </c>
      <c r="B151" s="356" t="s">
        <v>10288</v>
      </c>
      <c r="C151" s="357" t="s">
        <v>13569</v>
      </c>
      <c r="D151" s="354" t="s">
        <v>32931</v>
      </c>
      <c r="E151" s="355"/>
      <c r="F151" s="357" t="s">
        <v>32803</v>
      </c>
      <c r="G151" s="355"/>
      <c r="H151" s="357" t="s">
        <v>32804</v>
      </c>
      <c r="I151" s="355"/>
      <c r="J151" s="357" t="s">
        <v>32805</v>
      </c>
    </row>
    <row r="152" spans="1:10" ht="44.1" customHeight="1" x14ac:dyDescent="0.25">
      <c r="A152" s="356" t="s">
        <v>14002</v>
      </c>
      <c r="B152" s="356" t="s">
        <v>10288</v>
      </c>
      <c r="C152" s="357" t="s">
        <v>10317</v>
      </c>
      <c r="D152" s="354" t="s">
        <v>32932</v>
      </c>
      <c r="E152" s="355"/>
      <c r="F152" s="357" t="s">
        <v>32803</v>
      </c>
      <c r="G152" s="355"/>
      <c r="H152" s="357" t="s">
        <v>32804</v>
      </c>
      <c r="I152" s="355"/>
      <c r="J152" s="357" t="s">
        <v>32805</v>
      </c>
    </row>
    <row r="153" spans="1:10" ht="44.1" customHeight="1" x14ac:dyDescent="0.25">
      <c r="A153" s="356" t="s">
        <v>14002</v>
      </c>
      <c r="B153" s="356" t="s">
        <v>10288</v>
      </c>
      <c r="C153" s="357" t="s">
        <v>10318</v>
      </c>
      <c r="D153" s="354" t="s">
        <v>32933</v>
      </c>
      <c r="E153" s="355"/>
      <c r="F153" s="357" t="s">
        <v>32803</v>
      </c>
      <c r="G153" s="355"/>
      <c r="H153" s="357" t="s">
        <v>32804</v>
      </c>
      <c r="I153" s="355"/>
      <c r="J153" s="357" t="s">
        <v>32805</v>
      </c>
    </row>
    <row r="154" spans="1:10" ht="44.1" customHeight="1" x14ac:dyDescent="0.25">
      <c r="A154" s="356" t="s">
        <v>14002</v>
      </c>
      <c r="B154" s="356" t="s">
        <v>10288</v>
      </c>
      <c r="C154" s="357" t="s">
        <v>10320</v>
      </c>
      <c r="D154" s="354" t="s">
        <v>32934</v>
      </c>
      <c r="E154" s="355"/>
      <c r="F154" s="357" t="s">
        <v>32803</v>
      </c>
      <c r="G154" s="355"/>
      <c r="H154" s="357" t="s">
        <v>32804</v>
      </c>
      <c r="I154" s="355"/>
      <c r="J154" s="357" t="s">
        <v>32805</v>
      </c>
    </row>
    <row r="155" spans="1:10" ht="44.1" customHeight="1" x14ac:dyDescent="0.25">
      <c r="A155" s="356" t="s">
        <v>14002</v>
      </c>
      <c r="B155" s="356" t="s">
        <v>10288</v>
      </c>
      <c r="C155" s="357" t="s">
        <v>10322</v>
      </c>
      <c r="D155" s="354" t="s">
        <v>32935</v>
      </c>
      <c r="E155" s="355"/>
      <c r="F155" s="357" t="s">
        <v>32803</v>
      </c>
      <c r="G155" s="355"/>
      <c r="H155" s="357" t="s">
        <v>32839</v>
      </c>
      <c r="I155" s="355"/>
      <c r="J155" s="357" t="s">
        <v>32840</v>
      </c>
    </row>
    <row r="156" spans="1:10" ht="44.1" customHeight="1" x14ac:dyDescent="0.25">
      <c r="A156" s="356" t="s">
        <v>14002</v>
      </c>
      <c r="B156" s="356" t="s">
        <v>10288</v>
      </c>
      <c r="C156" s="357" t="s">
        <v>10323</v>
      </c>
      <c r="D156" s="354" t="s">
        <v>32936</v>
      </c>
      <c r="E156" s="355"/>
      <c r="F156" s="357" t="s">
        <v>32803</v>
      </c>
      <c r="G156" s="355"/>
      <c r="H156" s="357" t="s">
        <v>32839</v>
      </c>
      <c r="I156" s="355"/>
      <c r="J156" s="357" t="s">
        <v>32840</v>
      </c>
    </row>
    <row r="157" spans="1:10" ht="44.1" customHeight="1" x14ac:dyDescent="0.25">
      <c r="A157" s="356" t="s">
        <v>14002</v>
      </c>
      <c r="B157" s="356" t="s">
        <v>10288</v>
      </c>
      <c r="C157" s="357" t="s">
        <v>10325</v>
      </c>
      <c r="D157" s="354" t="s">
        <v>32937</v>
      </c>
      <c r="E157" s="355"/>
      <c r="F157" s="357" t="s">
        <v>32803</v>
      </c>
      <c r="G157" s="355"/>
      <c r="H157" s="357" t="s">
        <v>32804</v>
      </c>
      <c r="I157" s="355"/>
      <c r="J157" s="357" t="s">
        <v>32805</v>
      </c>
    </row>
    <row r="158" spans="1:10" ht="44.1" customHeight="1" x14ac:dyDescent="0.25">
      <c r="A158" s="356" t="s">
        <v>14002</v>
      </c>
      <c r="B158" s="356" t="s">
        <v>10326</v>
      </c>
      <c r="C158" s="357" t="s">
        <v>10328</v>
      </c>
      <c r="D158" s="354" t="s">
        <v>32938</v>
      </c>
      <c r="E158" s="355"/>
      <c r="F158" s="357" t="s">
        <v>32803</v>
      </c>
      <c r="G158" s="355"/>
      <c r="H158" s="357" t="s">
        <v>32804</v>
      </c>
      <c r="I158" s="355"/>
      <c r="J158" s="357" t="s">
        <v>32805</v>
      </c>
    </row>
    <row r="159" spans="1:10" ht="44.1" customHeight="1" x14ac:dyDescent="0.25">
      <c r="A159" s="356" t="s">
        <v>14002</v>
      </c>
      <c r="B159" s="356" t="s">
        <v>10326</v>
      </c>
      <c r="C159" s="357" t="s">
        <v>32939</v>
      </c>
      <c r="D159" s="354" t="s">
        <v>32940</v>
      </c>
      <c r="E159" s="355"/>
      <c r="F159" s="357" t="s">
        <v>32803</v>
      </c>
      <c r="G159" s="355"/>
      <c r="H159" s="357" t="s">
        <v>32849</v>
      </c>
      <c r="I159" s="355"/>
      <c r="J159" s="357" t="s">
        <v>32805</v>
      </c>
    </row>
    <row r="160" spans="1:10" ht="44.1" customHeight="1" x14ac:dyDescent="0.25">
      <c r="A160" s="356" t="s">
        <v>14002</v>
      </c>
      <c r="B160" s="356" t="s">
        <v>10326</v>
      </c>
      <c r="C160" s="357" t="s">
        <v>32941</v>
      </c>
      <c r="D160" s="354" t="s">
        <v>32942</v>
      </c>
      <c r="E160" s="355"/>
      <c r="F160" s="357" t="s">
        <v>32803</v>
      </c>
      <c r="G160" s="355"/>
      <c r="H160" s="357" t="s">
        <v>32849</v>
      </c>
      <c r="I160" s="355"/>
      <c r="J160" s="357" t="s">
        <v>32805</v>
      </c>
    </row>
    <row r="161" spans="1:10" ht="44.1" customHeight="1" x14ac:dyDescent="0.25">
      <c r="A161" s="356" t="s">
        <v>14002</v>
      </c>
      <c r="B161" s="356" t="s">
        <v>10326</v>
      </c>
      <c r="C161" s="357" t="s">
        <v>10332</v>
      </c>
      <c r="D161" s="354" t="s">
        <v>32943</v>
      </c>
      <c r="E161" s="355"/>
      <c r="F161" s="357" t="s">
        <v>32803</v>
      </c>
      <c r="G161" s="355"/>
      <c r="H161" s="357" t="s">
        <v>32849</v>
      </c>
      <c r="I161" s="355"/>
      <c r="J161" s="357" t="s">
        <v>32805</v>
      </c>
    </row>
    <row r="162" spans="1:10" ht="44.1" customHeight="1" x14ac:dyDescent="0.25">
      <c r="A162" s="356" t="s">
        <v>14002</v>
      </c>
      <c r="B162" s="356" t="s">
        <v>10333</v>
      </c>
      <c r="C162" s="357" t="s">
        <v>10335</v>
      </c>
      <c r="D162" s="354" t="s">
        <v>32944</v>
      </c>
      <c r="E162" s="355"/>
      <c r="F162" s="357" t="s">
        <v>32803</v>
      </c>
      <c r="G162" s="355"/>
      <c r="H162" s="357" t="s">
        <v>32804</v>
      </c>
      <c r="I162" s="355"/>
      <c r="J162" s="357" t="s">
        <v>32805</v>
      </c>
    </row>
    <row r="163" spans="1:10" ht="44.1" customHeight="1" x14ac:dyDescent="0.25">
      <c r="A163" s="356" t="s">
        <v>14002</v>
      </c>
      <c r="B163" s="356" t="s">
        <v>10337</v>
      </c>
      <c r="C163" s="357" t="s">
        <v>10338</v>
      </c>
      <c r="D163" s="354" t="s">
        <v>32945</v>
      </c>
      <c r="E163" s="355"/>
      <c r="F163" s="357" t="s">
        <v>32803</v>
      </c>
      <c r="G163" s="355"/>
      <c r="H163" s="357" t="s">
        <v>32804</v>
      </c>
      <c r="I163" s="355"/>
      <c r="J163" s="357" t="s">
        <v>32805</v>
      </c>
    </row>
    <row r="164" spans="1:10" ht="44.1" customHeight="1" x14ac:dyDescent="0.25">
      <c r="A164" s="356" t="s">
        <v>14002</v>
      </c>
      <c r="B164" s="356" t="s">
        <v>10337</v>
      </c>
      <c r="C164" s="357" t="s">
        <v>10339</v>
      </c>
      <c r="D164" s="354" t="s">
        <v>32946</v>
      </c>
      <c r="E164" s="355"/>
      <c r="F164" s="357" t="s">
        <v>32803</v>
      </c>
      <c r="G164" s="355"/>
      <c r="H164" s="357" t="s">
        <v>32804</v>
      </c>
      <c r="I164" s="355"/>
      <c r="J164" s="357" t="s">
        <v>32805</v>
      </c>
    </row>
    <row r="165" spans="1:10" ht="44.1" customHeight="1" x14ac:dyDescent="0.25">
      <c r="A165" s="356" t="s">
        <v>14002</v>
      </c>
      <c r="B165" s="356" t="s">
        <v>10337</v>
      </c>
      <c r="C165" s="357" t="s">
        <v>10341</v>
      </c>
      <c r="D165" s="354" t="s">
        <v>32947</v>
      </c>
      <c r="E165" s="355"/>
      <c r="F165" s="357" t="s">
        <v>32803</v>
      </c>
      <c r="G165" s="355"/>
      <c r="H165" s="357" t="s">
        <v>32804</v>
      </c>
      <c r="I165" s="355"/>
      <c r="J165" s="357" t="s">
        <v>32805</v>
      </c>
    </row>
    <row r="166" spans="1:10" ht="44.1" customHeight="1" x14ac:dyDescent="0.25">
      <c r="A166" s="356" t="s">
        <v>14002</v>
      </c>
      <c r="B166" s="356" t="s">
        <v>10337</v>
      </c>
      <c r="C166" s="357" t="s">
        <v>32948</v>
      </c>
      <c r="D166" s="354" t="s">
        <v>32949</v>
      </c>
      <c r="E166" s="355"/>
      <c r="F166" s="357" t="s">
        <v>32809</v>
      </c>
      <c r="G166" s="355"/>
      <c r="H166" s="357" t="s">
        <v>32804</v>
      </c>
      <c r="I166" s="355"/>
      <c r="J166" s="357" t="s">
        <v>32810</v>
      </c>
    </row>
    <row r="167" spans="1:10" ht="44.1" customHeight="1" x14ac:dyDescent="0.25">
      <c r="A167" s="356" t="s">
        <v>14002</v>
      </c>
      <c r="B167" s="356" t="s">
        <v>10337</v>
      </c>
      <c r="C167" s="357" t="s">
        <v>10344</v>
      </c>
      <c r="D167" s="354" t="s">
        <v>32950</v>
      </c>
      <c r="E167" s="355"/>
      <c r="F167" s="357" t="s">
        <v>32803</v>
      </c>
      <c r="G167" s="355"/>
      <c r="H167" s="357" t="s">
        <v>32804</v>
      </c>
      <c r="I167" s="355"/>
      <c r="J167" s="357" t="s">
        <v>32805</v>
      </c>
    </row>
    <row r="168" spans="1:10" ht="44.1" customHeight="1" x14ac:dyDescent="0.25">
      <c r="A168" s="356" t="s">
        <v>14002</v>
      </c>
      <c r="B168" s="356" t="s">
        <v>10337</v>
      </c>
      <c r="C168" s="357" t="s">
        <v>10346</v>
      </c>
      <c r="D168" s="354" t="s">
        <v>32951</v>
      </c>
      <c r="E168" s="355"/>
      <c r="F168" s="357" t="s">
        <v>32803</v>
      </c>
      <c r="G168" s="355"/>
      <c r="H168" s="357" t="s">
        <v>32804</v>
      </c>
      <c r="I168" s="355"/>
      <c r="J168" s="357" t="s">
        <v>32805</v>
      </c>
    </row>
    <row r="169" spans="1:10" ht="44.1" customHeight="1" x14ac:dyDescent="0.25">
      <c r="A169" s="356" t="s">
        <v>14002</v>
      </c>
      <c r="B169" s="356" t="s">
        <v>10337</v>
      </c>
      <c r="C169" s="357" t="s">
        <v>10348</v>
      </c>
      <c r="D169" s="354" t="s">
        <v>32952</v>
      </c>
      <c r="E169" s="355"/>
      <c r="F169" s="357" t="s">
        <v>32803</v>
      </c>
      <c r="G169" s="355"/>
      <c r="H169" s="357" t="s">
        <v>32804</v>
      </c>
      <c r="I169" s="355"/>
      <c r="J169" s="357" t="s">
        <v>32805</v>
      </c>
    </row>
    <row r="170" spans="1:10" ht="44.1" customHeight="1" x14ac:dyDescent="0.25">
      <c r="A170" s="356" t="s">
        <v>14002</v>
      </c>
      <c r="B170" s="356" t="s">
        <v>10337</v>
      </c>
      <c r="C170" s="357" t="s">
        <v>32953</v>
      </c>
      <c r="D170" s="354" t="s">
        <v>32954</v>
      </c>
      <c r="E170" s="355"/>
      <c r="F170" s="357" t="s">
        <v>32809</v>
      </c>
      <c r="G170" s="355"/>
      <c r="H170" s="357" t="s">
        <v>32804</v>
      </c>
      <c r="I170" s="355"/>
      <c r="J170" s="357" t="s">
        <v>32810</v>
      </c>
    </row>
    <row r="171" spans="1:10" ht="44.1" customHeight="1" x14ac:dyDescent="0.25">
      <c r="A171" s="356" t="s">
        <v>14002</v>
      </c>
      <c r="B171" s="356" t="s">
        <v>10337</v>
      </c>
      <c r="C171" s="357" t="s">
        <v>10351</v>
      </c>
      <c r="D171" s="354" t="s">
        <v>32955</v>
      </c>
      <c r="E171" s="355"/>
      <c r="F171" s="357" t="s">
        <v>32803</v>
      </c>
      <c r="G171" s="355"/>
      <c r="H171" s="357" t="s">
        <v>32804</v>
      </c>
      <c r="I171" s="355"/>
      <c r="J171" s="357" t="s">
        <v>32805</v>
      </c>
    </row>
    <row r="172" spans="1:10" ht="44.1" customHeight="1" x14ac:dyDescent="0.25">
      <c r="A172" s="356" t="s">
        <v>14002</v>
      </c>
      <c r="B172" s="356" t="s">
        <v>10337</v>
      </c>
      <c r="C172" s="357" t="s">
        <v>10353</v>
      </c>
      <c r="D172" s="354" t="s">
        <v>32956</v>
      </c>
      <c r="E172" s="355"/>
      <c r="F172" s="357" t="s">
        <v>32803</v>
      </c>
      <c r="G172" s="355"/>
      <c r="H172" s="357" t="s">
        <v>32804</v>
      </c>
      <c r="I172" s="355"/>
      <c r="J172" s="357" t="s">
        <v>32805</v>
      </c>
    </row>
    <row r="173" spans="1:10" ht="44.1" customHeight="1" x14ac:dyDescent="0.25">
      <c r="A173" s="356" t="s">
        <v>14002</v>
      </c>
      <c r="B173" s="356" t="s">
        <v>10337</v>
      </c>
      <c r="C173" s="357" t="s">
        <v>10354</v>
      </c>
      <c r="D173" s="354" t="s">
        <v>32957</v>
      </c>
      <c r="E173" s="355"/>
      <c r="F173" s="357" t="s">
        <v>32803</v>
      </c>
      <c r="G173" s="355"/>
      <c r="H173" s="357" t="s">
        <v>32804</v>
      </c>
      <c r="I173" s="355"/>
      <c r="J173" s="357" t="s">
        <v>32805</v>
      </c>
    </row>
    <row r="174" spans="1:10" ht="44.1" customHeight="1" x14ac:dyDescent="0.25">
      <c r="A174" s="356" t="s">
        <v>14002</v>
      </c>
      <c r="B174" s="356" t="s">
        <v>10337</v>
      </c>
      <c r="C174" s="357" t="s">
        <v>10356</v>
      </c>
      <c r="D174" s="354" t="s">
        <v>32958</v>
      </c>
      <c r="E174" s="355"/>
      <c r="F174" s="357" t="s">
        <v>32803</v>
      </c>
      <c r="G174" s="355"/>
      <c r="H174" s="357" t="s">
        <v>32804</v>
      </c>
      <c r="I174" s="355"/>
      <c r="J174" s="357" t="s">
        <v>32805</v>
      </c>
    </row>
    <row r="175" spans="1:10" ht="44.1" customHeight="1" x14ac:dyDescent="0.25">
      <c r="A175" s="356" t="s">
        <v>14002</v>
      </c>
      <c r="B175" s="356" t="s">
        <v>10337</v>
      </c>
      <c r="C175" s="357" t="s">
        <v>10357</v>
      </c>
      <c r="D175" s="354" t="s">
        <v>32959</v>
      </c>
      <c r="E175" s="355"/>
      <c r="F175" s="357" t="s">
        <v>32803</v>
      </c>
      <c r="G175" s="355"/>
      <c r="H175" s="357" t="s">
        <v>32804</v>
      </c>
      <c r="I175" s="355"/>
      <c r="J175" s="357" t="s">
        <v>32805</v>
      </c>
    </row>
    <row r="176" spans="1:10" ht="44.1" customHeight="1" x14ac:dyDescent="0.25">
      <c r="A176" s="356" t="s">
        <v>14002</v>
      </c>
      <c r="B176" s="356" t="s">
        <v>10337</v>
      </c>
      <c r="C176" s="357" t="s">
        <v>10359</v>
      </c>
      <c r="D176" s="354" t="s">
        <v>32960</v>
      </c>
      <c r="E176" s="355"/>
      <c r="F176" s="357" t="s">
        <v>32803</v>
      </c>
      <c r="G176" s="355"/>
      <c r="H176" s="357" t="s">
        <v>32804</v>
      </c>
      <c r="I176" s="355"/>
      <c r="J176" s="357" t="s">
        <v>32805</v>
      </c>
    </row>
    <row r="177" spans="1:10" ht="44.1" customHeight="1" x14ac:dyDescent="0.25">
      <c r="A177" s="356" t="s">
        <v>14002</v>
      </c>
      <c r="B177" s="356" t="s">
        <v>10337</v>
      </c>
      <c r="C177" s="357" t="s">
        <v>10362</v>
      </c>
      <c r="D177" s="354" t="s">
        <v>32961</v>
      </c>
      <c r="E177" s="355"/>
      <c r="F177" s="357" t="s">
        <v>32803</v>
      </c>
      <c r="G177" s="355"/>
      <c r="H177" s="357" t="s">
        <v>32849</v>
      </c>
      <c r="I177" s="355"/>
      <c r="J177" s="357" t="s">
        <v>32805</v>
      </c>
    </row>
    <row r="178" spans="1:10" ht="44.1" customHeight="1" x14ac:dyDescent="0.25">
      <c r="A178" s="356" t="s">
        <v>14002</v>
      </c>
      <c r="B178" s="356" t="s">
        <v>10337</v>
      </c>
      <c r="C178" s="357" t="s">
        <v>10363</v>
      </c>
      <c r="D178" s="354" t="s">
        <v>32962</v>
      </c>
      <c r="E178" s="355"/>
      <c r="F178" s="357" t="s">
        <v>32803</v>
      </c>
      <c r="G178" s="355"/>
      <c r="H178" s="357" t="s">
        <v>32849</v>
      </c>
      <c r="I178" s="355"/>
      <c r="J178" s="357" t="s">
        <v>32805</v>
      </c>
    </row>
    <row r="179" spans="1:10" ht="44.1" customHeight="1" x14ac:dyDescent="0.25">
      <c r="A179" s="356" t="s">
        <v>14002</v>
      </c>
      <c r="B179" s="356" t="s">
        <v>10337</v>
      </c>
      <c r="C179" s="357" t="s">
        <v>10365</v>
      </c>
      <c r="D179" s="354" t="s">
        <v>32963</v>
      </c>
      <c r="E179" s="355"/>
      <c r="F179" s="357" t="s">
        <v>32803</v>
      </c>
      <c r="G179" s="355"/>
      <c r="H179" s="357" t="s">
        <v>32849</v>
      </c>
      <c r="I179" s="355"/>
      <c r="J179" s="357" t="s">
        <v>32805</v>
      </c>
    </row>
    <row r="180" spans="1:10" ht="44.1" customHeight="1" x14ac:dyDescent="0.25">
      <c r="A180" s="356" t="s">
        <v>14002</v>
      </c>
      <c r="B180" s="356" t="s">
        <v>10337</v>
      </c>
      <c r="C180" s="357" t="s">
        <v>10366</v>
      </c>
      <c r="D180" s="354" t="s">
        <v>32964</v>
      </c>
      <c r="E180" s="355"/>
      <c r="F180" s="357" t="s">
        <v>32803</v>
      </c>
      <c r="G180" s="355"/>
      <c r="H180" s="357" t="s">
        <v>32804</v>
      </c>
      <c r="I180" s="355"/>
      <c r="J180" s="357" t="s">
        <v>32805</v>
      </c>
    </row>
    <row r="181" spans="1:10" ht="44.1" customHeight="1" x14ac:dyDescent="0.25">
      <c r="A181" s="356" t="s">
        <v>14002</v>
      </c>
      <c r="B181" s="356" t="s">
        <v>10337</v>
      </c>
      <c r="C181" s="357" t="s">
        <v>10368</v>
      </c>
      <c r="D181" s="354" t="s">
        <v>32965</v>
      </c>
      <c r="E181" s="355"/>
      <c r="F181" s="357" t="s">
        <v>32803</v>
      </c>
      <c r="G181" s="355"/>
      <c r="H181" s="357" t="s">
        <v>32804</v>
      </c>
      <c r="I181" s="355"/>
      <c r="J181" s="357" t="s">
        <v>32805</v>
      </c>
    </row>
    <row r="182" spans="1:10" ht="44.1" customHeight="1" x14ac:dyDescent="0.25">
      <c r="A182" s="356" t="s">
        <v>14002</v>
      </c>
      <c r="B182" s="356" t="s">
        <v>10337</v>
      </c>
      <c r="C182" s="357" t="s">
        <v>32966</v>
      </c>
      <c r="D182" s="354" t="s">
        <v>32967</v>
      </c>
      <c r="E182" s="355"/>
      <c r="F182" s="357" t="s">
        <v>32809</v>
      </c>
      <c r="G182" s="355"/>
      <c r="H182" s="357" t="s">
        <v>32804</v>
      </c>
      <c r="I182" s="355"/>
      <c r="J182" s="357" t="s">
        <v>32810</v>
      </c>
    </row>
    <row r="183" spans="1:10" ht="44.1" customHeight="1" x14ac:dyDescent="0.25">
      <c r="A183" s="358" t="s">
        <v>32968</v>
      </c>
      <c r="B183" s="358"/>
      <c r="C183" s="359" t="s">
        <v>32969</v>
      </c>
      <c r="D183" s="354" t="s">
        <v>32970</v>
      </c>
      <c r="E183" s="355"/>
      <c r="F183" s="359" t="s">
        <v>32971</v>
      </c>
      <c r="G183" s="355"/>
      <c r="H183" s="359" t="s">
        <v>32972</v>
      </c>
      <c r="I183" s="355"/>
      <c r="J183" s="359" t="s">
        <v>32973</v>
      </c>
    </row>
    <row r="184" spans="1:10" ht="44.1" customHeight="1" x14ac:dyDescent="0.25">
      <c r="A184" s="358" t="s">
        <v>32968</v>
      </c>
      <c r="B184" s="358"/>
      <c r="C184" s="359" t="s">
        <v>32974</v>
      </c>
      <c r="D184" s="354" t="s">
        <v>32975</v>
      </c>
      <c r="E184" s="355"/>
      <c r="F184" s="359" t="s">
        <v>32971</v>
      </c>
      <c r="G184" s="355"/>
      <c r="H184" s="359" t="s">
        <v>32976</v>
      </c>
      <c r="I184" s="355"/>
      <c r="J184" s="359" t="s">
        <v>32973</v>
      </c>
    </row>
    <row r="185" spans="1:10" ht="44.1" customHeight="1" x14ac:dyDescent="0.25">
      <c r="A185" s="358" t="s">
        <v>32968</v>
      </c>
      <c r="B185" s="358"/>
      <c r="C185" s="359" t="s">
        <v>32977</v>
      </c>
      <c r="D185" s="354" t="s">
        <v>32978</v>
      </c>
      <c r="E185" s="355"/>
      <c r="F185" s="359" t="s">
        <v>32971</v>
      </c>
      <c r="G185" s="355"/>
      <c r="H185" s="359" t="s">
        <v>32979</v>
      </c>
      <c r="I185" s="355"/>
      <c r="J185" s="359" t="s">
        <v>32973</v>
      </c>
    </row>
    <row r="186" spans="1:10" ht="44.1" customHeight="1" x14ac:dyDescent="0.25">
      <c r="A186" s="358" t="s">
        <v>32968</v>
      </c>
      <c r="B186" s="358"/>
      <c r="C186" s="359" t="s">
        <v>32980</v>
      </c>
      <c r="D186" s="354" t="s">
        <v>32981</v>
      </c>
      <c r="E186" s="355"/>
      <c r="F186" s="359" t="s">
        <v>32971</v>
      </c>
      <c r="G186" s="355"/>
      <c r="H186" s="359" t="s">
        <v>32982</v>
      </c>
      <c r="I186" s="355"/>
      <c r="J186" s="359" t="s">
        <v>32973</v>
      </c>
    </row>
    <row r="187" spans="1:10" ht="44.1" customHeight="1" x14ac:dyDescent="0.25">
      <c r="A187" s="358" t="s">
        <v>32968</v>
      </c>
      <c r="B187" s="358"/>
      <c r="C187" s="359" t="s">
        <v>32983</v>
      </c>
      <c r="D187" s="354" t="s">
        <v>32984</v>
      </c>
      <c r="E187" s="355"/>
      <c r="F187" s="359" t="s">
        <v>32971</v>
      </c>
      <c r="G187" s="355"/>
      <c r="H187" s="359" t="s">
        <v>32985</v>
      </c>
      <c r="I187" s="355"/>
      <c r="J187" s="359" t="s">
        <v>32973</v>
      </c>
    </row>
    <row r="188" spans="1:10" ht="44.1" customHeight="1" x14ac:dyDescent="0.25">
      <c r="A188" s="358" t="s">
        <v>32968</v>
      </c>
      <c r="B188" s="358"/>
      <c r="C188" s="359" t="s">
        <v>32986</v>
      </c>
      <c r="D188" s="354" t="s">
        <v>32987</v>
      </c>
      <c r="E188" s="355"/>
      <c r="F188" s="359" t="s">
        <v>32971</v>
      </c>
      <c r="G188" s="355"/>
      <c r="H188" s="359" t="s">
        <v>32972</v>
      </c>
      <c r="I188" s="355"/>
      <c r="J188" s="359" t="s">
        <v>32973</v>
      </c>
    </row>
    <row r="189" spans="1:10" ht="44.1" customHeight="1" x14ac:dyDescent="0.25">
      <c r="A189" s="358" t="s">
        <v>32968</v>
      </c>
      <c r="B189" s="358"/>
      <c r="C189" s="359" t="s">
        <v>32988</v>
      </c>
      <c r="D189" s="354" t="s">
        <v>32989</v>
      </c>
      <c r="E189" s="355"/>
      <c r="F189" s="359" t="s">
        <v>32971</v>
      </c>
      <c r="G189" s="355"/>
      <c r="H189" s="359" t="s">
        <v>32990</v>
      </c>
      <c r="I189" s="355"/>
      <c r="J189" s="359" t="s">
        <v>32973</v>
      </c>
    </row>
  </sheetData>
  <mergeCells count="2">
    <mergeCell ref="A1:J1"/>
    <mergeCell ref="A2:J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254F2-1693-489C-BB07-647E2ACACE18}">
  <dimension ref="A1:J189"/>
  <sheetViews>
    <sheetView workbookViewId="0">
      <selection activeCell="D12" sqref="D12"/>
    </sheetView>
  </sheetViews>
  <sheetFormatPr baseColWidth="10" defaultColWidth="10.28515625" defaultRowHeight="15" x14ac:dyDescent="0.25"/>
  <cols>
    <col min="1" max="1" width="20.5703125" style="323" customWidth="1"/>
    <col min="2" max="2" width="11.42578125" style="323" customWidth="1"/>
    <col min="3" max="3" width="27.42578125" style="323" customWidth="1"/>
    <col min="4" max="4" width="89.42578125" style="323" customWidth="1"/>
    <col min="5" max="5" width="4.85546875" style="323" customWidth="1"/>
    <col min="6" max="6" width="68.28515625" style="323" customWidth="1"/>
    <col min="7" max="7" width="4.85546875" style="323" customWidth="1"/>
    <col min="8" max="8" width="71.7109375" style="323" customWidth="1"/>
    <col min="9" max="9" width="3.140625" style="323" customWidth="1"/>
    <col min="10" max="10" width="70.28515625" style="323" customWidth="1"/>
    <col min="11" max="16384" width="10.28515625" style="323"/>
  </cols>
  <sheetData>
    <row r="1" spans="1:10" ht="26.1" customHeight="1" x14ac:dyDescent="0.25">
      <c r="A1" s="495" t="s">
        <v>32991</v>
      </c>
      <c r="B1" s="495"/>
      <c r="C1" s="495"/>
      <c r="D1" s="495"/>
      <c r="E1" s="495"/>
      <c r="F1" s="495"/>
      <c r="G1" s="495"/>
      <c r="H1" s="495"/>
      <c r="I1" s="495"/>
      <c r="J1" s="495"/>
    </row>
    <row r="2" spans="1:10" ht="20.100000000000001" customHeight="1" x14ac:dyDescent="0.25">
      <c r="A2" s="494" t="s">
        <v>32992</v>
      </c>
      <c r="B2" s="494"/>
      <c r="C2" s="494"/>
      <c r="D2" s="494"/>
      <c r="E2" s="494"/>
      <c r="F2" s="494"/>
      <c r="G2" s="494"/>
      <c r="H2" s="494"/>
      <c r="I2" s="494"/>
      <c r="J2" s="494"/>
    </row>
    <row r="3" spans="1:10" ht="30" customHeight="1" x14ac:dyDescent="0.25">
      <c r="A3" s="360" t="s">
        <v>32667</v>
      </c>
      <c r="B3" s="360" t="s">
        <v>32668</v>
      </c>
      <c r="C3" s="360" t="s">
        <v>32669</v>
      </c>
      <c r="D3" s="360" t="s">
        <v>32993</v>
      </c>
      <c r="E3" s="351"/>
      <c r="F3" s="360" t="s">
        <v>32994</v>
      </c>
      <c r="G3" s="351"/>
      <c r="H3" s="360" t="s">
        <v>32995</v>
      </c>
      <c r="I3" s="351"/>
      <c r="J3" s="360" t="s">
        <v>32996</v>
      </c>
    </row>
    <row r="4" spans="1:10" ht="44.1" customHeight="1" x14ac:dyDescent="0.25">
      <c r="A4" s="352" t="s">
        <v>32674</v>
      </c>
      <c r="B4" s="352" t="s">
        <v>10152</v>
      </c>
      <c r="C4" s="353" t="s">
        <v>32675</v>
      </c>
      <c r="D4" s="361" t="s">
        <v>32997</v>
      </c>
      <c r="E4" s="355"/>
      <c r="F4" s="353" t="s">
        <v>32998</v>
      </c>
      <c r="G4" s="355"/>
      <c r="H4" s="353" t="s">
        <v>32999</v>
      </c>
      <c r="I4" s="355"/>
      <c r="J4" s="353" t="s">
        <v>33000</v>
      </c>
    </row>
    <row r="5" spans="1:10" ht="44.1" customHeight="1" x14ac:dyDescent="0.25">
      <c r="A5" s="352" t="s">
        <v>32674</v>
      </c>
      <c r="B5" s="352" t="s">
        <v>10152</v>
      </c>
      <c r="C5" s="353" t="s">
        <v>32680</v>
      </c>
      <c r="D5" s="361" t="s">
        <v>33001</v>
      </c>
      <c r="E5" s="355"/>
      <c r="F5" s="353" t="s">
        <v>33002</v>
      </c>
      <c r="G5" s="355"/>
      <c r="H5" s="353" t="s">
        <v>33003</v>
      </c>
      <c r="I5" s="355"/>
      <c r="J5" s="353" t="s">
        <v>33004</v>
      </c>
    </row>
    <row r="6" spans="1:10" ht="44.1" customHeight="1" x14ac:dyDescent="0.25">
      <c r="A6" s="352" t="s">
        <v>32674</v>
      </c>
      <c r="B6" s="352" t="s">
        <v>10152</v>
      </c>
      <c r="C6" s="353" t="s">
        <v>32685</v>
      </c>
      <c r="D6" s="361" t="s">
        <v>33005</v>
      </c>
      <c r="E6" s="355"/>
      <c r="F6" s="353" t="s">
        <v>33006</v>
      </c>
      <c r="G6" s="355"/>
      <c r="H6" s="353" t="s">
        <v>33007</v>
      </c>
      <c r="I6" s="355"/>
      <c r="J6" s="353" t="s">
        <v>33008</v>
      </c>
    </row>
    <row r="7" spans="1:10" ht="44.1" customHeight="1" x14ac:dyDescent="0.25">
      <c r="A7" s="352" t="s">
        <v>32674</v>
      </c>
      <c r="B7" s="352" t="s">
        <v>10162</v>
      </c>
      <c r="C7" s="353" t="s">
        <v>32690</v>
      </c>
      <c r="D7" s="361" t="s">
        <v>33009</v>
      </c>
      <c r="E7" s="355"/>
      <c r="F7" s="353" t="s">
        <v>33010</v>
      </c>
      <c r="G7" s="355"/>
      <c r="H7" s="353" t="s">
        <v>33003</v>
      </c>
      <c r="I7" s="355"/>
      <c r="J7" s="353" t="s">
        <v>33011</v>
      </c>
    </row>
    <row r="8" spans="1:10" ht="44.1" customHeight="1" x14ac:dyDescent="0.25">
      <c r="A8" s="352" t="s">
        <v>32674</v>
      </c>
      <c r="B8" s="352" t="s">
        <v>10162</v>
      </c>
      <c r="C8" s="353" t="s">
        <v>32693</v>
      </c>
      <c r="D8" s="361" t="s">
        <v>33012</v>
      </c>
      <c r="E8" s="355"/>
      <c r="F8" s="353" t="s">
        <v>33013</v>
      </c>
      <c r="G8" s="355"/>
      <c r="H8" s="353" t="s">
        <v>33003</v>
      </c>
      <c r="I8" s="355"/>
      <c r="J8" s="353" t="s">
        <v>33011</v>
      </c>
    </row>
    <row r="9" spans="1:10" ht="44.1" customHeight="1" x14ac:dyDescent="0.25">
      <c r="A9" s="352" t="s">
        <v>32674</v>
      </c>
      <c r="B9" s="352" t="s">
        <v>10162</v>
      </c>
      <c r="C9" s="353" t="s">
        <v>32697</v>
      </c>
      <c r="D9" s="361" t="s">
        <v>33014</v>
      </c>
      <c r="E9" s="355"/>
      <c r="F9" s="353" t="s">
        <v>33013</v>
      </c>
      <c r="G9" s="355"/>
      <c r="H9" s="353" t="s">
        <v>33003</v>
      </c>
      <c r="I9" s="355"/>
      <c r="J9" s="353" t="s">
        <v>33011</v>
      </c>
    </row>
    <row r="10" spans="1:10" ht="44.1" customHeight="1" x14ac:dyDescent="0.25">
      <c r="A10" s="352" t="s">
        <v>32674</v>
      </c>
      <c r="B10" s="352" t="s">
        <v>10162</v>
      </c>
      <c r="C10" s="353" t="s">
        <v>32699</v>
      </c>
      <c r="D10" s="361" t="s">
        <v>33015</v>
      </c>
      <c r="E10" s="355"/>
      <c r="F10" s="353" t="s">
        <v>33010</v>
      </c>
      <c r="G10" s="355"/>
      <c r="H10" s="353" t="s">
        <v>33003</v>
      </c>
      <c r="I10" s="355"/>
      <c r="J10" s="353" t="s">
        <v>33011</v>
      </c>
    </row>
    <row r="11" spans="1:10" ht="44.1" customHeight="1" x14ac:dyDescent="0.25">
      <c r="A11" s="352" t="s">
        <v>32674</v>
      </c>
      <c r="B11" s="352" t="s">
        <v>10162</v>
      </c>
      <c r="C11" s="353" t="s">
        <v>32701</v>
      </c>
      <c r="D11" s="361" t="s">
        <v>33016</v>
      </c>
      <c r="E11" s="355"/>
      <c r="F11" s="353" t="s">
        <v>33017</v>
      </c>
      <c r="G11" s="355"/>
      <c r="H11" s="353" t="s">
        <v>33003</v>
      </c>
      <c r="I11" s="355"/>
      <c r="J11" s="353" t="s">
        <v>33011</v>
      </c>
    </row>
    <row r="12" spans="1:10" ht="44.1" customHeight="1" x14ac:dyDescent="0.25">
      <c r="A12" s="352" t="s">
        <v>32674</v>
      </c>
      <c r="B12" s="352" t="s">
        <v>10168</v>
      </c>
      <c r="C12" s="353" t="s">
        <v>32705</v>
      </c>
      <c r="D12" s="361" t="s">
        <v>33018</v>
      </c>
      <c r="E12" s="355"/>
      <c r="F12" s="353" t="s">
        <v>33017</v>
      </c>
      <c r="G12" s="355"/>
      <c r="H12" s="353" t="s">
        <v>33019</v>
      </c>
      <c r="I12" s="355"/>
      <c r="J12" s="353" t="s">
        <v>33011</v>
      </c>
    </row>
    <row r="13" spans="1:10" ht="44.1" customHeight="1" x14ac:dyDescent="0.25">
      <c r="A13" s="352" t="s">
        <v>32674</v>
      </c>
      <c r="B13" s="352" t="s">
        <v>10168</v>
      </c>
      <c r="C13" s="353" t="s">
        <v>32708</v>
      </c>
      <c r="D13" s="361" t="s">
        <v>33020</v>
      </c>
      <c r="E13" s="355"/>
      <c r="F13" s="353" t="s">
        <v>33017</v>
      </c>
      <c r="G13" s="355"/>
      <c r="H13" s="353" t="s">
        <v>33003</v>
      </c>
      <c r="I13" s="355"/>
      <c r="J13" s="353" t="s">
        <v>33011</v>
      </c>
    </row>
    <row r="14" spans="1:10" ht="44.1" customHeight="1" x14ac:dyDescent="0.25">
      <c r="A14" s="352" t="s">
        <v>32674</v>
      </c>
      <c r="B14" s="352" t="s">
        <v>10168</v>
      </c>
      <c r="C14" s="353" t="s">
        <v>32710</v>
      </c>
      <c r="D14" s="361" t="s">
        <v>33021</v>
      </c>
      <c r="E14" s="355"/>
      <c r="F14" s="353" t="s">
        <v>33017</v>
      </c>
      <c r="G14" s="355"/>
      <c r="H14" s="353" t="s">
        <v>33003</v>
      </c>
      <c r="I14" s="355"/>
      <c r="J14" s="353" t="s">
        <v>33011</v>
      </c>
    </row>
    <row r="15" spans="1:10" ht="44.1" customHeight="1" x14ac:dyDescent="0.25">
      <c r="A15" s="352" t="s">
        <v>32674</v>
      </c>
      <c r="B15" s="352" t="s">
        <v>10177</v>
      </c>
      <c r="C15" s="353" t="s">
        <v>32712</v>
      </c>
      <c r="D15" s="361" t="s">
        <v>33022</v>
      </c>
      <c r="E15" s="355"/>
      <c r="F15" s="353" t="s">
        <v>33017</v>
      </c>
      <c r="G15" s="355"/>
      <c r="H15" s="353" t="s">
        <v>33003</v>
      </c>
      <c r="I15" s="355"/>
      <c r="J15" s="353" t="s">
        <v>33011</v>
      </c>
    </row>
    <row r="16" spans="1:10" ht="44.1" customHeight="1" x14ac:dyDescent="0.25">
      <c r="A16" s="352" t="s">
        <v>32674</v>
      </c>
      <c r="B16" s="352" t="s">
        <v>10177</v>
      </c>
      <c r="C16" s="353" t="s">
        <v>32714</v>
      </c>
      <c r="D16" s="361" t="s">
        <v>33023</v>
      </c>
      <c r="E16" s="355"/>
      <c r="F16" s="353" t="s">
        <v>33010</v>
      </c>
      <c r="G16" s="355"/>
      <c r="H16" s="353" t="s">
        <v>33019</v>
      </c>
      <c r="I16" s="355"/>
      <c r="J16" s="353" t="s">
        <v>33011</v>
      </c>
    </row>
    <row r="17" spans="1:10" ht="44.1" customHeight="1" x14ac:dyDescent="0.25">
      <c r="A17" s="352" t="s">
        <v>32674</v>
      </c>
      <c r="B17" s="352" t="s">
        <v>10177</v>
      </c>
      <c r="C17" s="353" t="s">
        <v>32716</v>
      </c>
      <c r="D17" s="361" t="s">
        <v>33024</v>
      </c>
      <c r="E17" s="355"/>
      <c r="F17" s="353" t="s">
        <v>33010</v>
      </c>
      <c r="G17" s="355"/>
      <c r="H17" s="353" t="s">
        <v>33019</v>
      </c>
      <c r="I17" s="355"/>
      <c r="J17" s="353" t="s">
        <v>33011</v>
      </c>
    </row>
    <row r="18" spans="1:10" ht="44.1" customHeight="1" x14ac:dyDescent="0.25">
      <c r="A18" s="352" t="s">
        <v>32674</v>
      </c>
      <c r="B18" s="352" t="s">
        <v>10177</v>
      </c>
      <c r="C18" s="353" t="s">
        <v>32718</v>
      </c>
      <c r="D18" s="361" t="s">
        <v>33025</v>
      </c>
      <c r="E18" s="355"/>
      <c r="F18" s="353" t="s">
        <v>33017</v>
      </c>
      <c r="G18" s="355"/>
      <c r="H18" s="353" t="s">
        <v>33003</v>
      </c>
      <c r="I18" s="355"/>
      <c r="J18" s="353" t="s">
        <v>33011</v>
      </c>
    </row>
    <row r="19" spans="1:10" ht="44.1" customHeight="1" x14ac:dyDescent="0.25">
      <c r="A19" s="352" t="s">
        <v>32674</v>
      </c>
      <c r="B19" s="352" t="s">
        <v>10177</v>
      </c>
      <c r="C19" s="353" t="s">
        <v>32720</v>
      </c>
      <c r="D19" s="361" t="s">
        <v>33026</v>
      </c>
      <c r="E19" s="355"/>
      <c r="F19" s="353" t="s">
        <v>33002</v>
      </c>
      <c r="G19" s="355"/>
      <c r="H19" s="353" t="s">
        <v>33019</v>
      </c>
      <c r="I19" s="355"/>
      <c r="J19" s="353" t="s">
        <v>33004</v>
      </c>
    </row>
    <row r="20" spans="1:10" ht="44.1" customHeight="1" x14ac:dyDescent="0.25">
      <c r="A20" s="352" t="s">
        <v>32674</v>
      </c>
      <c r="B20" s="352" t="s">
        <v>10183</v>
      </c>
      <c r="C20" s="353" t="s">
        <v>32722</v>
      </c>
      <c r="D20" s="361" t="s">
        <v>33027</v>
      </c>
      <c r="E20" s="355"/>
      <c r="F20" s="353" t="s">
        <v>33010</v>
      </c>
      <c r="G20" s="355"/>
      <c r="H20" s="353" t="s">
        <v>33003</v>
      </c>
      <c r="I20" s="355"/>
      <c r="J20" s="353" t="s">
        <v>33011</v>
      </c>
    </row>
    <row r="21" spans="1:10" ht="44.1" customHeight="1" x14ac:dyDescent="0.25">
      <c r="A21" s="352" t="s">
        <v>32674</v>
      </c>
      <c r="B21" s="352" t="s">
        <v>10183</v>
      </c>
      <c r="C21" s="353" t="s">
        <v>32724</v>
      </c>
      <c r="D21" s="361" t="s">
        <v>33028</v>
      </c>
      <c r="E21" s="355"/>
      <c r="F21" s="353" t="s">
        <v>33029</v>
      </c>
      <c r="G21" s="355"/>
      <c r="H21" s="353" t="s">
        <v>33003</v>
      </c>
      <c r="I21" s="355"/>
      <c r="J21" s="353" t="s">
        <v>33011</v>
      </c>
    </row>
    <row r="22" spans="1:10" ht="44.1" customHeight="1" x14ac:dyDescent="0.25">
      <c r="A22" s="352" t="s">
        <v>32674</v>
      </c>
      <c r="B22" s="352" t="s">
        <v>10193</v>
      </c>
      <c r="C22" s="353" t="s">
        <v>32727</v>
      </c>
      <c r="D22" s="361" t="s">
        <v>33030</v>
      </c>
      <c r="E22" s="355"/>
      <c r="F22" s="353" t="s">
        <v>33010</v>
      </c>
      <c r="G22" s="355"/>
      <c r="H22" s="353" t="s">
        <v>33019</v>
      </c>
      <c r="I22" s="355"/>
      <c r="J22" s="353" t="s">
        <v>33011</v>
      </c>
    </row>
    <row r="23" spans="1:10" ht="44.1" customHeight="1" x14ac:dyDescent="0.25">
      <c r="A23" s="352" t="s">
        <v>32674</v>
      </c>
      <c r="B23" s="352" t="s">
        <v>10193</v>
      </c>
      <c r="C23" s="353" t="s">
        <v>32729</v>
      </c>
      <c r="D23" s="361" t="s">
        <v>33031</v>
      </c>
      <c r="E23" s="355"/>
      <c r="F23" s="353" t="s">
        <v>33010</v>
      </c>
      <c r="G23" s="355"/>
      <c r="H23" s="353" t="s">
        <v>33019</v>
      </c>
      <c r="I23" s="355"/>
      <c r="J23" s="353" t="s">
        <v>33011</v>
      </c>
    </row>
    <row r="24" spans="1:10" ht="44.1" customHeight="1" x14ac:dyDescent="0.25">
      <c r="A24" s="352" t="s">
        <v>32674</v>
      </c>
      <c r="B24" s="352" t="s">
        <v>10193</v>
      </c>
      <c r="C24" s="353" t="s">
        <v>32731</v>
      </c>
      <c r="D24" s="361" t="s">
        <v>33032</v>
      </c>
      <c r="E24" s="355"/>
      <c r="F24" s="353" t="s">
        <v>33002</v>
      </c>
      <c r="G24" s="355"/>
      <c r="H24" s="353" t="s">
        <v>33003</v>
      </c>
      <c r="I24" s="355"/>
      <c r="J24" s="353" t="s">
        <v>33004</v>
      </c>
    </row>
    <row r="25" spans="1:10" ht="44.1" customHeight="1" x14ac:dyDescent="0.25">
      <c r="A25" s="352" t="s">
        <v>32674</v>
      </c>
      <c r="B25" s="352" t="s">
        <v>10193</v>
      </c>
      <c r="C25" s="353" t="s">
        <v>32733</v>
      </c>
      <c r="D25" s="361" t="s">
        <v>33033</v>
      </c>
      <c r="E25" s="355"/>
      <c r="F25" s="353" t="s">
        <v>33017</v>
      </c>
      <c r="G25" s="355"/>
      <c r="H25" s="353" t="s">
        <v>33003</v>
      </c>
      <c r="I25" s="355"/>
      <c r="J25" s="353" t="s">
        <v>33011</v>
      </c>
    </row>
    <row r="26" spans="1:10" ht="44.1" customHeight="1" x14ac:dyDescent="0.25">
      <c r="A26" s="352" t="s">
        <v>32674</v>
      </c>
      <c r="B26" s="352" t="s">
        <v>10193</v>
      </c>
      <c r="C26" s="353" t="s">
        <v>32735</v>
      </c>
      <c r="D26" s="361" t="s">
        <v>33034</v>
      </c>
      <c r="E26" s="355"/>
      <c r="F26" s="353" t="s">
        <v>33010</v>
      </c>
      <c r="G26" s="355"/>
      <c r="H26" s="353" t="s">
        <v>33003</v>
      </c>
      <c r="I26" s="355"/>
      <c r="J26" s="353" t="s">
        <v>33011</v>
      </c>
    </row>
    <row r="27" spans="1:10" ht="44.1" customHeight="1" x14ac:dyDescent="0.25">
      <c r="A27" s="352" t="s">
        <v>32674</v>
      </c>
      <c r="B27" s="352" t="s">
        <v>10193</v>
      </c>
      <c r="C27" s="353" t="s">
        <v>32737</v>
      </c>
      <c r="D27" s="361" t="s">
        <v>33035</v>
      </c>
      <c r="E27" s="355"/>
      <c r="F27" s="353" t="s">
        <v>33017</v>
      </c>
      <c r="G27" s="355"/>
      <c r="H27" s="353" t="s">
        <v>33003</v>
      </c>
      <c r="I27" s="355"/>
      <c r="J27" s="353" t="s">
        <v>33011</v>
      </c>
    </row>
    <row r="28" spans="1:10" ht="44.1" customHeight="1" x14ac:dyDescent="0.25">
      <c r="A28" s="352" t="s">
        <v>32674</v>
      </c>
      <c r="B28" s="352" t="s">
        <v>10201</v>
      </c>
      <c r="C28" s="353" t="s">
        <v>32739</v>
      </c>
      <c r="D28" s="361" t="s">
        <v>33036</v>
      </c>
      <c r="E28" s="355"/>
      <c r="F28" s="353" t="s">
        <v>33010</v>
      </c>
      <c r="G28" s="355"/>
      <c r="H28" s="353" t="s">
        <v>33003</v>
      </c>
      <c r="I28" s="355"/>
      <c r="J28" s="353" t="s">
        <v>33011</v>
      </c>
    </row>
    <row r="29" spans="1:10" ht="44.1" customHeight="1" x14ac:dyDescent="0.25">
      <c r="A29" s="352" t="s">
        <v>32674</v>
      </c>
      <c r="B29" s="352" t="s">
        <v>10201</v>
      </c>
      <c r="C29" s="353" t="s">
        <v>32741</v>
      </c>
      <c r="D29" s="361" t="s">
        <v>33037</v>
      </c>
      <c r="E29" s="355"/>
      <c r="F29" s="353" t="s">
        <v>33010</v>
      </c>
      <c r="G29" s="355"/>
      <c r="H29" s="353" t="s">
        <v>33003</v>
      </c>
      <c r="I29" s="355"/>
      <c r="J29" s="353" t="s">
        <v>33011</v>
      </c>
    </row>
    <row r="30" spans="1:10" ht="44.1" customHeight="1" x14ac:dyDescent="0.25">
      <c r="A30" s="352" t="s">
        <v>32674</v>
      </c>
      <c r="B30" s="352" t="s">
        <v>10267</v>
      </c>
      <c r="C30" s="353" t="s">
        <v>32743</v>
      </c>
      <c r="D30" s="361" t="s">
        <v>33038</v>
      </c>
      <c r="E30" s="355"/>
      <c r="F30" s="353" t="s">
        <v>33010</v>
      </c>
      <c r="G30" s="355"/>
      <c r="H30" s="353" t="s">
        <v>33003</v>
      </c>
      <c r="I30" s="355"/>
      <c r="J30" s="353" t="s">
        <v>33011</v>
      </c>
    </row>
    <row r="31" spans="1:10" ht="44.1" customHeight="1" x14ac:dyDescent="0.25">
      <c r="A31" s="352" t="s">
        <v>32674</v>
      </c>
      <c r="B31" s="352" t="s">
        <v>10267</v>
      </c>
      <c r="C31" s="353" t="s">
        <v>32745</v>
      </c>
      <c r="D31" s="361" t="s">
        <v>33039</v>
      </c>
      <c r="E31" s="355"/>
      <c r="F31" s="353" t="s">
        <v>33017</v>
      </c>
      <c r="G31" s="355"/>
      <c r="H31" s="353" t="s">
        <v>33003</v>
      </c>
      <c r="I31" s="355"/>
      <c r="J31" s="353" t="s">
        <v>33011</v>
      </c>
    </row>
    <row r="32" spans="1:10" ht="44.1" customHeight="1" x14ac:dyDescent="0.25">
      <c r="A32" s="352" t="s">
        <v>32674</v>
      </c>
      <c r="B32" s="352" t="s">
        <v>10275</v>
      </c>
      <c r="C32" s="353" t="s">
        <v>32747</v>
      </c>
      <c r="D32" s="361" t="s">
        <v>33040</v>
      </c>
      <c r="E32" s="355"/>
      <c r="F32" s="353" t="s">
        <v>33010</v>
      </c>
      <c r="G32" s="355"/>
      <c r="H32" s="353" t="s">
        <v>33019</v>
      </c>
      <c r="I32" s="355"/>
      <c r="J32" s="353" t="s">
        <v>33011</v>
      </c>
    </row>
    <row r="33" spans="1:10" ht="44.1" customHeight="1" x14ac:dyDescent="0.25">
      <c r="A33" s="352" t="s">
        <v>32674</v>
      </c>
      <c r="B33" s="352" t="s">
        <v>10280</v>
      </c>
      <c r="C33" s="353" t="s">
        <v>32749</v>
      </c>
      <c r="D33" s="361" t="s">
        <v>33041</v>
      </c>
      <c r="E33" s="355"/>
      <c r="F33" s="353" t="s">
        <v>33010</v>
      </c>
      <c r="G33" s="355"/>
      <c r="H33" s="353" t="s">
        <v>33003</v>
      </c>
      <c r="I33" s="355"/>
      <c r="J33" s="353" t="s">
        <v>33011</v>
      </c>
    </row>
    <row r="34" spans="1:10" ht="44.1" customHeight="1" x14ac:dyDescent="0.25">
      <c r="A34" s="352" t="s">
        <v>32674</v>
      </c>
      <c r="B34" s="352" t="s">
        <v>10245</v>
      </c>
      <c r="C34" s="353" t="s">
        <v>32751</v>
      </c>
      <c r="D34" s="361" t="s">
        <v>33042</v>
      </c>
      <c r="E34" s="355"/>
      <c r="F34" s="353" t="s">
        <v>33010</v>
      </c>
      <c r="G34" s="355"/>
      <c r="H34" s="353" t="s">
        <v>33019</v>
      </c>
      <c r="I34" s="355"/>
      <c r="J34" s="353" t="s">
        <v>33011</v>
      </c>
    </row>
    <row r="35" spans="1:10" ht="44.1" customHeight="1" x14ac:dyDescent="0.25">
      <c r="A35" s="352" t="s">
        <v>32674</v>
      </c>
      <c r="B35" s="352" t="s">
        <v>10245</v>
      </c>
      <c r="C35" s="353" t="s">
        <v>32753</v>
      </c>
      <c r="D35" s="361" t="s">
        <v>33043</v>
      </c>
      <c r="E35" s="355"/>
      <c r="F35" s="353" t="s">
        <v>33010</v>
      </c>
      <c r="G35" s="355"/>
      <c r="H35" s="353" t="s">
        <v>33003</v>
      </c>
      <c r="I35" s="355"/>
      <c r="J35" s="353" t="s">
        <v>33011</v>
      </c>
    </row>
    <row r="36" spans="1:10" ht="44.1" customHeight="1" x14ac:dyDescent="0.25">
      <c r="A36" s="352" t="s">
        <v>32674</v>
      </c>
      <c r="B36" s="352" t="s">
        <v>10245</v>
      </c>
      <c r="C36" s="353" t="s">
        <v>32755</v>
      </c>
      <c r="D36" s="361" t="s">
        <v>33044</v>
      </c>
      <c r="E36" s="355"/>
      <c r="F36" s="353" t="s">
        <v>33006</v>
      </c>
      <c r="G36" s="355"/>
      <c r="H36" s="353" t="s">
        <v>33007</v>
      </c>
      <c r="I36" s="355"/>
      <c r="J36" s="353" t="s">
        <v>33008</v>
      </c>
    </row>
    <row r="37" spans="1:10" ht="44.1" customHeight="1" x14ac:dyDescent="0.25">
      <c r="A37" s="352" t="s">
        <v>32674</v>
      </c>
      <c r="B37" s="352" t="s">
        <v>10245</v>
      </c>
      <c r="C37" s="353" t="s">
        <v>32757</v>
      </c>
      <c r="D37" s="361" t="s">
        <v>33045</v>
      </c>
      <c r="E37" s="355"/>
      <c r="F37" s="353" t="s">
        <v>33017</v>
      </c>
      <c r="G37" s="355"/>
      <c r="H37" s="353" t="s">
        <v>33003</v>
      </c>
      <c r="I37" s="355"/>
      <c r="J37" s="353" t="s">
        <v>33011</v>
      </c>
    </row>
    <row r="38" spans="1:10" ht="44.1" customHeight="1" x14ac:dyDescent="0.25">
      <c r="A38" s="352" t="s">
        <v>32674</v>
      </c>
      <c r="B38" s="352" t="s">
        <v>10245</v>
      </c>
      <c r="C38" s="353" t="s">
        <v>32759</v>
      </c>
      <c r="D38" s="361" t="s">
        <v>33046</v>
      </c>
      <c r="E38" s="355"/>
      <c r="F38" s="353" t="s">
        <v>33029</v>
      </c>
      <c r="G38" s="355"/>
      <c r="H38" s="353" t="s">
        <v>33003</v>
      </c>
      <c r="I38" s="355"/>
      <c r="J38" s="353" t="s">
        <v>33011</v>
      </c>
    </row>
    <row r="39" spans="1:10" ht="44.1" customHeight="1" x14ac:dyDescent="0.25">
      <c r="A39" s="352" t="s">
        <v>32674</v>
      </c>
      <c r="B39" s="352" t="s">
        <v>10303</v>
      </c>
      <c r="C39" s="353" t="s">
        <v>32761</v>
      </c>
      <c r="D39" s="361" t="s">
        <v>33047</v>
      </c>
      <c r="E39" s="355"/>
      <c r="F39" s="353" t="s">
        <v>33017</v>
      </c>
      <c r="G39" s="355"/>
      <c r="H39" s="353" t="s">
        <v>33003</v>
      </c>
      <c r="I39" s="355"/>
      <c r="J39" s="353" t="s">
        <v>33011</v>
      </c>
    </row>
    <row r="40" spans="1:10" ht="44.1" customHeight="1" x14ac:dyDescent="0.25">
      <c r="A40" s="352" t="s">
        <v>32674</v>
      </c>
      <c r="B40" s="352" t="s">
        <v>10279</v>
      </c>
      <c r="C40" s="353" t="s">
        <v>32763</v>
      </c>
      <c r="D40" s="361" t="s">
        <v>33048</v>
      </c>
      <c r="E40" s="355"/>
      <c r="F40" s="353" t="s">
        <v>33010</v>
      </c>
      <c r="G40" s="355"/>
      <c r="H40" s="353" t="s">
        <v>33003</v>
      </c>
      <c r="I40" s="355"/>
      <c r="J40" s="353" t="s">
        <v>33011</v>
      </c>
    </row>
    <row r="41" spans="1:10" ht="44.1" customHeight="1" x14ac:dyDescent="0.25">
      <c r="A41" s="352" t="s">
        <v>32674</v>
      </c>
      <c r="B41" s="352" t="s">
        <v>10279</v>
      </c>
      <c r="C41" s="353" t="s">
        <v>32765</v>
      </c>
      <c r="D41" s="361" t="s">
        <v>33049</v>
      </c>
      <c r="E41" s="355"/>
      <c r="F41" s="353" t="s">
        <v>33013</v>
      </c>
      <c r="G41" s="355"/>
      <c r="H41" s="353" t="s">
        <v>33003</v>
      </c>
      <c r="I41" s="355"/>
      <c r="J41" s="353" t="s">
        <v>33011</v>
      </c>
    </row>
    <row r="42" spans="1:10" ht="44.1" customHeight="1" x14ac:dyDescent="0.25">
      <c r="A42" s="352" t="s">
        <v>32674</v>
      </c>
      <c r="B42" s="352" t="s">
        <v>10279</v>
      </c>
      <c r="C42" s="353" t="s">
        <v>32767</v>
      </c>
      <c r="D42" s="361" t="s">
        <v>33050</v>
      </c>
      <c r="E42" s="355"/>
      <c r="F42" s="353" t="s">
        <v>33013</v>
      </c>
      <c r="G42" s="355"/>
      <c r="H42" s="353" t="s">
        <v>33003</v>
      </c>
      <c r="I42" s="355"/>
      <c r="J42" s="353" t="s">
        <v>33011</v>
      </c>
    </row>
    <row r="43" spans="1:10" ht="44.1" customHeight="1" x14ac:dyDescent="0.25">
      <c r="A43" s="352" t="s">
        <v>32674</v>
      </c>
      <c r="B43" s="352" t="s">
        <v>10279</v>
      </c>
      <c r="C43" s="353" t="s">
        <v>32769</v>
      </c>
      <c r="D43" s="361" t="s">
        <v>33051</v>
      </c>
      <c r="E43" s="355"/>
      <c r="F43" s="353" t="s">
        <v>33010</v>
      </c>
      <c r="G43" s="355"/>
      <c r="H43" s="353" t="s">
        <v>33003</v>
      </c>
      <c r="I43" s="355"/>
      <c r="J43" s="353" t="s">
        <v>33011</v>
      </c>
    </row>
    <row r="44" spans="1:10" ht="44.1" customHeight="1" x14ac:dyDescent="0.25">
      <c r="A44" s="352" t="s">
        <v>32674</v>
      </c>
      <c r="B44" s="352" t="s">
        <v>10279</v>
      </c>
      <c r="C44" s="353" t="s">
        <v>32771</v>
      </c>
      <c r="D44" s="361" t="s">
        <v>33052</v>
      </c>
      <c r="E44" s="355"/>
      <c r="F44" s="353" t="s">
        <v>33017</v>
      </c>
      <c r="G44" s="355"/>
      <c r="H44" s="353" t="s">
        <v>33003</v>
      </c>
      <c r="I44" s="355"/>
      <c r="J44" s="353" t="s">
        <v>33011</v>
      </c>
    </row>
    <row r="45" spans="1:10" ht="44.1" customHeight="1" x14ac:dyDescent="0.25">
      <c r="A45" s="352" t="s">
        <v>32674</v>
      </c>
      <c r="B45" s="352" t="s">
        <v>10288</v>
      </c>
      <c r="C45" s="353" t="s">
        <v>32773</v>
      </c>
      <c r="D45" s="361" t="s">
        <v>33053</v>
      </c>
      <c r="E45" s="355"/>
      <c r="F45" s="353" t="s">
        <v>33017</v>
      </c>
      <c r="G45" s="355"/>
      <c r="H45" s="353" t="s">
        <v>33003</v>
      </c>
      <c r="I45" s="355"/>
      <c r="J45" s="353" t="s">
        <v>33011</v>
      </c>
    </row>
    <row r="46" spans="1:10" ht="44.1" customHeight="1" x14ac:dyDescent="0.25">
      <c r="A46" s="352" t="s">
        <v>32674</v>
      </c>
      <c r="B46" s="352" t="s">
        <v>10288</v>
      </c>
      <c r="C46" s="353" t="s">
        <v>32775</v>
      </c>
      <c r="D46" s="361" t="s">
        <v>33054</v>
      </c>
      <c r="E46" s="355"/>
      <c r="F46" s="353" t="s">
        <v>33002</v>
      </c>
      <c r="G46" s="355"/>
      <c r="H46" s="353" t="s">
        <v>33019</v>
      </c>
      <c r="I46" s="355"/>
      <c r="J46" s="353" t="s">
        <v>33004</v>
      </c>
    </row>
    <row r="47" spans="1:10" ht="44.1" customHeight="1" x14ac:dyDescent="0.25">
      <c r="A47" s="352" t="s">
        <v>32674</v>
      </c>
      <c r="B47" s="352" t="s">
        <v>10326</v>
      </c>
      <c r="C47" s="353" t="s">
        <v>32777</v>
      </c>
      <c r="D47" s="361" t="s">
        <v>33055</v>
      </c>
      <c r="E47" s="355"/>
      <c r="F47" s="353" t="s">
        <v>33013</v>
      </c>
      <c r="G47" s="355"/>
      <c r="H47" s="353" t="s">
        <v>33003</v>
      </c>
      <c r="I47" s="355"/>
      <c r="J47" s="353" t="s">
        <v>33056</v>
      </c>
    </row>
    <row r="48" spans="1:10" ht="44.1" customHeight="1" x14ac:dyDescent="0.25">
      <c r="A48" s="352" t="s">
        <v>32674</v>
      </c>
      <c r="B48" s="352" t="s">
        <v>10326</v>
      </c>
      <c r="C48" s="353" t="s">
        <v>32780</v>
      </c>
      <c r="D48" s="361" t="s">
        <v>33057</v>
      </c>
      <c r="E48" s="355"/>
      <c r="F48" s="353" t="s">
        <v>33013</v>
      </c>
      <c r="G48" s="355"/>
      <c r="H48" s="353" t="s">
        <v>33003</v>
      </c>
      <c r="I48" s="355"/>
      <c r="J48" s="353" t="s">
        <v>33056</v>
      </c>
    </row>
    <row r="49" spans="1:10" ht="44.1" customHeight="1" x14ac:dyDescent="0.25">
      <c r="A49" s="352" t="s">
        <v>32674</v>
      </c>
      <c r="B49" s="352" t="s">
        <v>10326</v>
      </c>
      <c r="C49" s="353" t="s">
        <v>32782</v>
      </c>
      <c r="D49" s="361" t="s">
        <v>33058</v>
      </c>
      <c r="E49" s="355"/>
      <c r="F49" s="353" t="s">
        <v>33013</v>
      </c>
      <c r="G49" s="355"/>
      <c r="H49" s="353" t="s">
        <v>33003</v>
      </c>
      <c r="I49" s="355"/>
      <c r="J49" s="353" t="s">
        <v>33056</v>
      </c>
    </row>
    <row r="50" spans="1:10" ht="44.1" customHeight="1" x14ac:dyDescent="0.25">
      <c r="A50" s="352" t="s">
        <v>32674</v>
      </c>
      <c r="B50" s="352" t="s">
        <v>10326</v>
      </c>
      <c r="C50" s="353" t="s">
        <v>32784</v>
      </c>
      <c r="D50" s="361" t="s">
        <v>33059</v>
      </c>
      <c r="E50" s="355"/>
      <c r="F50" s="353" t="s">
        <v>33010</v>
      </c>
      <c r="G50" s="355"/>
      <c r="H50" s="353" t="s">
        <v>33003</v>
      </c>
      <c r="I50" s="355"/>
      <c r="J50" s="353" t="s">
        <v>33011</v>
      </c>
    </row>
    <row r="51" spans="1:10" ht="44.1" customHeight="1" x14ac:dyDescent="0.25">
      <c r="A51" s="352" t="s">
        <v>32674</v>
      </c>
      <c r="B51" s="352" t="s">
        <v>10326</v>
      </c>
      <c r="C51" s="353" t="s">
        <v>32786</v>
      </c>
      <c r="D51" s="361" t="s">
        <v>33060</v>
      </c>
      <c r="E51" s="355"/>
      <c r="F51" s="353" t="s">
        <v>33017</v>
      </c>
      <c r="G51" s="355"/>
      <c r="H51" s="353" t="s">
        <v>33003</v>
      </c>
      <c r="I51" s="355"/>
      <c r="J51" s="353" t="s">
        <v>33011</v>
      </c>
    </row>
    <row r="52" spans="1:10" ht="44.1" customHeight="1" x14ac:dyDescent="0.25">
      <c r="A52" s="352" t="s">
        <v>32674</v>
      </c>
      <c r="B52" s="352" t="s">
        <v>10326</v>
      </c>
      <c r="C52" s="353" t="s">
        <v>32788</v>
      </c>
      <c r="D52" s="361" t="s">
        <v>33061</v>
      </c>
      <c r="E52" s="355"/>
      <c r="F52" s="353" t="s">
        <v>33010</v>
      </c>
      <c r="G52" s="355"/>
      <c r="H52" s="353" t="s">
        <v>33003</v>
      </c>
      <c r="I52" s="355"/>
      <c r="J52" s="353" t="s">
        <v>33011</v>
      </c>
    </row>
    <row r="53" spans="1:10" ht="44.1" customHeight="1" x14ac:dyDescent="0.25">
      <c r="A53" s="352" t="s">
        <v>32674</v>
      </c>
      <c r="B53" s="352" t="s">
        <v>10326</v>
      </c>
      <c r="C53" s="353" t="s">
        <v>32790</v>
      </c>
      <c r="D53" s="361" t="s">
        <v>33062</v>
      </c>
      <c r="E53" s="355"/>
      <c r="F53" s="353" t="s">
        <v>33010</v>
      </c>
      <c r="G53" s="355"/>
      <c r="H53" s="353" t="s">
        <v>33003</v>
      </c>
      <c r="I53" s="355"/>
      <c r="J53" s="353" t="s">
        <v>33011</v>
      </c>
    </row>
    <row r="54" spans="1:10" ht="44.1" customHeight="1" x14ac:dyDescent="0.25">
      <c r="A54" s="352" t="s">
        <v>32674</v>
      </c>
      <c r="B54" s="352" t="s">
        <v>10326</v>
      </c>
      <c r="C54" s="353" t="s">
        <v>32792</v>
      </c>
      <c r="D54" s="361" t="s">
        <v>33063</v>
      </c>
      <c r="E54" s="355"/>
      <c r="F54" s="353" t="s">
        <v>33006</v>
      </c>
      <c r="G54" s="355"/>
      <c r="H54" s="353" t="s">
        <v>33007</v>
      </c>
      <c r="I54" s="355"/>
      <c r="J54" s="353" t="s">
        <v>33008</v>
      </c>
    </row>
    <row r="55" spans="1:10" ht="44.1" customHeight="1" x14ac:dyDescent="0.25">
      <c r="A55" s="352" t="s">
        <v>32674</v>
      </c>
      <c r="B55" s="352" t="s">
        <v>10326</v>
      </c>
      <c r="C55" s="353" t="s">
        <v>32794</v>
      </c>
      <c r="D55" s="361" t="s">
        <v>33064</v>
      </c>
      <c r="E55" s="355"/>
      <c r="F55" s="353" t="s">
        <v>33017</v>
      </c>
      <c r="G55" s="355"/>
      <c r="H55" s="353" t="s">
        <v>33003</v>
      </c>
      <c r="I55" s="355"/>
      <c r="J55" s="353" t="s">
        <v>33011</v>
      </c>
    </row>
    <row r="56" spans="1:10" ht="44.1" customHeight="1" x14ac:dyDescent="0.25">
      <c r="A56" s="352" t="s">
        <v>32674</v>
      </c>
      <c r="B56" s="352" t="s">
        <v>10333</v>
      </c>
      <c r="C56" s="353" t="s">
        <v>32796</v>
      </c>
      <c r="D56" s="361" t="s">
        <v>33065</v>
      </c>
      <c r="E56" s="355"/>
      <c r="F56" s="353" t="s">
        <v>33013</v>
      </c>
      <c r="G56" s="355"/>
      <c r="H56" s="353" t="s">
        <v>33003</v>
      </c>
      <c r="I56" s="355"/>
      <c r="J56" s="353" t="s">
        <v>33011</v>
      </c>
    </row>
    <row r="57" spans="1:10" ht="44.1" customHeight="1" x14ac:dyDescent="0.25">
      <c r="A57" s="352" t="s">
        <v>32674</v>
      </c>
      <c r="B57" s="352" t="s">
        <v>10333</v>
      </c>
      <c r="C57" s="353" t="s">
        <v>32798</v>
      </c>
      <c r="D57" s="361" t="s">
        <v>33066</v>
      </c>
      <c r="E57" s="355"/>
      <c r="F57" s="353" t="s">
        <v>33006</v>
      </c>
      <c r="G57" s="355"/>
      <c r="H57" s="353" t="s">
        <v>33007</v>
      </c>
      <c r="I57" s="355"/>
      <c r="J57" s="353" t="s">
        <v>33008</v>
      </c>
    </row>
    <row r="58" spans="1:10" ht="44.1" customHeight="1" x14ac:dyDescent="0.25">
      <c r="A58" s="352" t="s">
        <v>32674</v>
      </c>
      <c r="B58" s="352" t="s">
        <v>10374</v>
      </c>
      <c r="C58" s="353" t="s">
        <v>32800</v>
      </c>
      <c r="D58" s="361" t="s">
        <v>33067</v>
      </c>
      <c r="E58" s="355"/>
      <c r="F58" s="353" t="s">
        <v>32998</v>
      </c>
      <c r="G58" s="355"/>
      <c r="H58" s="353" t="s">
        <v>32999</v>
      </c>
      <c r="I58" s="355"/>
      <c r="J58" s="353" t="s">
        <v>33000</v>
      </c>
    </row>
    <row r="59" spans="1:10" ht="44.1" customHeight="1" x14ac:dyDescent="0.25">
      <c r="A59" s="356" t="s">
        <v>14002</v>
      </c>
      <c r="B59" s="356" t="s">
        <v>10152</v>
      </c>
      <c r="C59" s="357" t="s">
        <v>10154</v>
      </c>
      <c r="D59" s="361" t="s">
        <v>33068</v>
      </c>
      <c r="E59" s="355"/>
      <c r="F59" s="357" t="s">
        <v>33069</v>
      </c>
      <c r="G59" s="355"/>
      <c r="H59" s="357" t="s">
        <v>33070</v>
      </c>
      <c r="I59" s="355"/>
      <c r="J59" s="357" t="s">
        <v>33071</v>
      </c>
    </row>
    <row r="60" spans="1:10" ht="44.1" customHeight="1" x14ac:dyDescent="0.25">
      <c r="A60" s="356" t="s">
        <v>14002</v>
      </c>
      <c r="B60" s="356" t="s">
        <v>10152</v>
      </c>
      <c r="C60" s="357" t="s">
        <v>10638</v>
      </c>
      <c r="D60" s="361" t="s">
        <v>33072</v>
      </c>
      <c r="E60" s="355"/>
      <c r="F60" s="357" t="s">
        <v>33073</v>
      </c>
      <c r="G60" s="355"/>
      <c r="H60" s="357" t="s">
        <v>33074</v>
      </c>
      <c r="I60" s="355"/>
      <c r="J60" s="357" t="s">
        <v>33075</v>
      </c>
    </row>
    <row r="61" spans="1:10" ht="44.1" customHeight="1" x14ac:dyDescent="0.25">
      <c r="A61" s="356" t="s">
        <v>14002</v>
      </c>
      <c r="B61" s="356" t="s">
        <v>10152</v>
      </c>
      <c r="C61" s="357" t="s">
        <v>32807</v>
      </c>
      <c r="D61" s="361" t="s">
        <v>33076</v>
      </c>
      <c r="E61" s="355"/>
      <c r="F61" s="357" t="s">
        <v>33073</v>
      </c>
      <c r="G61" s="355"/>
      <c r="H61" s="357" t="s">
        <v>33074</v>
      </c>
      <c r="I61" s="355"/>
      <c r="J61" s="357" t="s">
        <v>33077</v>
      </c>
    </row>
    <row r="62" spans="1:10" ht="44.1" customHeight="1" x14ac:dyDescent="0.25">
      <c r="A62" s="356" t="s">
        <v>14002</v>
      </c>
      <c r="B62" s="356" t="s">
        <v>10152</v>
      </c>
      <c r="C62" s="357" t="s">
        <v>10158</v>
      </c>
      <c r="D62" s="361" t="s">
        <v>33078</v>
      </c>
      <c r="E62" s="355"/>
      <c r="F62" s="357" t="s">
        <v>33073</v>
      </c>
      <c r="G62" s="355"/>
      <c r="H62" s="357" t="s">
        <v>33074</v>
      </c>
      <c r="I62" s="355"/>
      <c r="J62" s="357" t="s">
        <v>33075</v>
      </c>
    </row>
    <row r="63" spans="1:10" ht="44.1" customHeight="1" x14ac:dyDescent="0.25">
      <c r="A63" s="356" t="s">
        <v>14002</v>
      </c>
      <c r="B63" s="356" t="s">
        <v>10152</v>
      </c>
      <c r="C63" s="357" t="s">
        <v>32812</v>
      </c>
      <c r="D63" s="361" t="s">
        <v>33079</v>
      </c>
      <c r="E63" s="355"/>
      <c r="F63" s="357" t="s">
        <v>33073</v>
      </c>
      <c r="G63" s="355"/>
      <c r="H63" s="357" t="s">
        <v>33074</v>
      </c>
      <c r="I63" s="355"/>
      <c r="J63" s="357" t="s">
        <v>33077</v>
      </c>
    </row>
    <row r="64" spans="1:10" ht="44.1" customHeight="1" x14ac:dyDescent="0.25">
      <c r="A64" s="356" t="s">
        <v>14002</v>
      </c>
      <c r="B64" s="356" t="s">
        <v>10152</v>
      </c>
      <c r="C64" s="357" t="s">
        <v>10161</v>
      </c>
      <c r="D64" s="361" t="s">
        <v>33080</v>
      </c>
      <c r="E64" s="355"/>
      <c r="F64" s="357" t="s">
        <v>33073</v>
      </c>
      <c r="G64" s="355"/>
      <c r="H64" s="357" t="s">
        <v>33074</v>
      </c>
      <c r="I64" s="355"/>
      <c r="J64" s="357" t="s">
        <v>33075</v>
      </c>
    </row>
    <row r="65" spans="1:10" ht="44.1" customHeight="1" x14ac:dyDescent="0.25">
      <c r="A65" s="356" t="s">
        <v>14002</v>
      </c>
      <c r="B65" s="356" t="s">
        <v>10152</v>
      </c>
      <c r="C65" s="357" t="s">
        <v>10163</v>
      </c>
      <c r="D65" s="361" t="s">
        <v>33081</v>
      </c>
      <c r="E65" s="355"/>
      <c r="F65" s="357" t="s">
        <v>33073</v>
      </c>
      <c r="G65" s="355"/>
      <c r="H65" s="357" t="s">
        <v>33074</v>
      </c>
      <c r="I65" s="355"/>
      <c r="J65" s="357" t="s">
        <v>33075</v>
      </c>
    </row>
    <row r="66" spans="1:10" ht="44.1" customHeight="1" x14ac:dyDescent="0.25">
      <c r="A66" s="356" t="s">
        <v>14002</v>
      </c>
      <c r="B66" s="356" t="s">
        <v>10152</v>
      </c>
      <c r="C66" s="357" t="s">
        <v>10733</v>
      </c>
      <c r="D66" s="361" t="s">
        <v>33082</v>
      </c>
      <c r="E66" s="355"/>
      <c r="F66" s="357" t="s">
        <v>33069</v>
      </c>
      <c r="G66" s="355"/>
      <c r="H66" s="357" t="s">
        <v>33070</v>
      </c>
      <c r="I66" s="355"/>
      <c r="J66" s="357" t="s">
        <v>33075</v>
      </c>
    </row>
    <row r="67" spans="1:10" ht="44.1" customHeight="1" x14ac:dyDescent="0.25">
      <c r="A67" s="356" t="s">
        <v>14002</v>
      </c>
      <c r="B67" s="356" t="s">
        <v>10152</v>
      </c>
      <c r="C67" s="357" t="s">
        <v>32817</v>
      </c>
      <c r="D67" s="361" t="s">
        <v>33083</v>
      </c>
      <c r="E67" s="355"/>
      <c r="F67" s="357" t="s">
        <v>33069</v>
      </c>
      <c r="G67" s="355"/>
      <c r="H67" s="357" t="s">
        <v>33070</v>
      </c>
      <c r="I67" s="355"/>
      <c r="J67" s="357" t="s">
        <v>33075</v>
      </c>
    </row>
    <row r="68" spans="1:10" ht="44.1" customHeight="1" x14ac:dyDescent="0.25">
      <c r="A68" s="356" t="s">
        <v>14002</v>
      </c>
      <c r="B68" s="356" t="s">
        <v>10168</v>
      </c>
      <c r="C68" s="357" t="s">
        <v>32819</v>
      </c>
      <c r="D68" s="361" t="s">
        <v>33084</v>
      </c>
      <c r="E68" s="355"/>
      <c r="F68" s="357" t="s">
        <v>33085</v>
      </c>
      <c r="G68" s="355"/>
      <c r="H68" s="357" t="s">
        <v>33086</v>
      </c>
      <c r="I68" s="355"/>
      <c r="J68" s="357" t="s">
        <v>33071</v>
      </c>
    </row>
    <row r="69" spans="1:10" ht="44.1" customHeight="1" x14ac:dyDescent="0.25">
      <c r="A69" s="356" t="s">
        <v>14002</v>
      </c>
      <c r="B69" s="356" t="s">
        <v>10168</v>
      </c>
      <c r="C69" s="357" t="s">
        <v>32824</v>
      </c>
      <c r="D69" s="361" t="s">
        <v>33087</v>
      </c>
      <c r="E69" s="355"/>
      <c r="F69" s="357" t="s">
        <v>33085</v>
      </c>
      <c r="G69" s="355"/>
      <c r="H69" s="357" t="s">
        <v>33086</v>
      </c>
      <c r="I69" s="355"/>
      <c r="J69" s="357" t="s">
        <v>33071</v>
      </c>
    </row>
    <row r="70" spans="1:10" ht="44.1" customHeight="1" x14ac:dyDescent="0.25">
      <c r="A70" s="356" t="s">
        <v>14002</v>
      </c>
      <c r="B70" s="356" t="s">
        <v>10168</v>
      </c>
      <c r="C70" s="357" t="s">
        <v>32826</v>
      </c>
      <c r="D70" s="361" t="s">
        <v>33088</v>
      </c>
      <c r="E70" s="355"/>
      <c r="F70" s="357" t="s">
        <v>33085</v>
      </c>
      <c r="G70" s="355"/>
      <c r="H70" s="357" t="s">
        <v>33086</v>
      </c>
      <c r="I70" s="355"/>
      <c r="J70" s="357" t="s">
        <v>33071</v>
      </c>
    </row>
    <row r="71" spans="1:10" ht="44.1" customHeight="1" x14ac:dyDescent="0.25">
      <c r="A71" s="356" t="s">
        <v>14002</v>
      </c>
      <c r="B71" s="356" t="s">
        <v>10168</v>
      </c>
      <c r="C71" s="357" t="s">
        <v>32828</v>
      </c>
      <c r="D71" s="361" t="s">
        <v>33089</v>
      </c>
      <c r="E71" s="355"/>
      <c r="F71" s="357" t="s">
        <v>33085</v>
      </c>
      <c r="G71" s="355"/>
      <c r="H71" s="357" t="s">
        <v>33086</v>
      </c>
      <c r="I71" s="355"/>
      <c r="J71" s="357" t="s">
        <v>33071</v>
      </c>
    </row>
    <row r="72" spans="1:10" ht="44.1" customHeight="1" x14ac:dyDescent="0.25">
      <c r="A72" s="356" t="s">
        <v>14002</v>
      </c>
      <c r="B72" s="356" t="s">
        <v>10168</v>
      </c>
      <c r="C72" s="357" t="s">
        <v>10175</v>
      </c>
      <c r="D72" s="361" t="s">
        <v>33090</v>
      </c>
      <c r="E72" s="355"/>
      <c r="F72" s="357" t="s">
        <v>33085</v>
      </c>
      <c r="G72" s="355"/>
      <c r="H72" s="357" t="s">
        <v>33086</v>
      </c>
      <c r="I72" s="355"/>
      <c r="J72" s="357" t="s">
        <v>33071</v>
      </c>
    </row>
    <row r="73" spans="1:10" ht="44.1" customHeight="1" x14ac:dyDescent="0.25">
      <c r="A73" s="356" t="s">
        <v>14002</v>
      </c>
      <c r="B73" s="356" t="s">
        <v>10177</v>
      </c>
      <c r="C73" s="357" t="s">
        <v>10179</v>
      </c>
      <c r="D73" s="361" t="s">
        <v>33091</v>
      </c>
      <c r="E73" s="355"/>
      <c r="F73" s="357" t="s">
        <v>33092</v>
      </c>
      <c r="G73" s="355"/>
      <c r="H73" s="357" t="s">
        <v>33093</v>
      </c>
      <c r="I73" s="355"/>
      <c r="J73" s="357" t="s">
        <v>33094</v>
      </c>
    </row>
    <row r="74" spans="1:10" ht="44.1" customHeight="1" x14ac:dyDescent="0.25">
      <c r="A74" s="356" t="s">
        <v>14002</v>
      </c>
      <c r="B74" s="356" t="s">
        <v>10177</v>
      </c>
      <c r="C74" s="357" t="s">
        <v>10180</v>
      </c>
      <c r="D74" s="361" t="s">
        <v>33095</v>
      </c>
      <c r="E74" s="355"/>
      <c r="F74" s="357" t="s">
        <v>33069</v>
      </c>
      <c r="G74" s="355"/>
      <c r="H74" s="357" t="s">
        <v>33070</v>
      </c>
      <c r="I74" s="355"/>
      <c r="J74" s="357" t="s">
        <v>33075</v>
      </c>
    </row>
    <row r="75" spans="1:10" ht="44.1" customHeight="1" x14ac:dyDescent="0.25">
      <c r="A75" s="356" t="s">
        <v>14002</v>
      </c>
      <c r="B75" s="356" t="s">
        <v>10177</v>
      </c>
      <c r="C75" s="357" t="s">
        <v>10181</v>
      </c>
      <c r="D75" s="361" t="s">
        <v>33096</v>
      </c>
      <c r="E75" s="355"/>
      <c r="F75" s="357" t="s">
        <v>33069</v>
      </c>
      <c r="G75" s="355"/>
      <c r="H75" s="357" t="s">
        <v>33070</v>
      </c>
      <c r="I75" s="355"/>
      <c r="J75" s="357" t="s">
        <v>33075</v>
      </c>
    </row>
    <row r="76" spans="1:10" ht="44.1" customHeight="1" x14ac:dyDescent="0.25">
      <c r="A76" s="356" t="s">
        <v>14002</v>
      </c>
      <c r="B76" s="356" t="s">
        <v>10183</v>
      </c>
      <c r="C76" s="357" t="s">
        <v>32837</v>
      </c>
      <c r="D76" s="361" t="s">
        <v>33097</v>
      </c>
      <c r="E76" s="355"/>
      <c r="F76" s="357" t="s">
        <v>33098</v>
      </c>
      <c r="G76" s="355"/>
      <c r="H76" s="357" t="s">
        <v>33070</v>
      </c>
      <c r="I76" s="355"/>
      <c r="J76" s="357" t="s">
        <v>33099</v>
      </c>
    </row>
    <row r="77" spans="1:10" ht="44.1" customHeight="1" x14ac:dyDescent="0.25">
      <c r="A77" s="356" t="s">
        <v>14002</v>
      </c>
      <c r="B77" s="356" t="s">
        <v>10183</v>
      </c>
      <c r="C77" s="357" t="s">
        <v>32841</v>
      </c>
      <c r="D77" s="361" t="s">
        <v>33100</v>
      </c>
      <c r="E77" s="355"/>
      <c r="F77" s="357" t="s">
        <v>33085</v>
      </c>
      <c r="G77" s="355"/>
      <c r="H77" s="357" t="s">
        <v>33086</v>
      </c>
      <c r="I77" s="355"/>
      <c r="J77" s="357" t="s">
        <v>33101</v>
      </c>
    </row>
    <row r="78" spans="1:10" ht="44.1" customHeight="1" x14ac:dyDescent="0.25">
      <c r="A78" s="356" t="s">
        <v>14002</v>
      </c>
      <c r="B78" s="356" t="s">
        <v>10183</v>
      </c>
      <c r="C78" s="357" t="s">
        <v>10188</v>
      </c>
      <c r="D78" s="361" t="s">
        <v>33102</v>
      </c>
      <c r="E78" s="355"/>
      <c r="F78" s="357" t="s">
        <v>33069</v>
      </c>
      <c r="G78" s="355"/>
      <c r="H78" s="357" t="s">
        <v>33070</v>
      </c>
      <c r="I78" s="355"/>
      <c r="J78" s="357" t="s">
        <v>33075</v>
      </c>
    </row>
    <row r="79" spans="1:10" ht="44.1" customHeight="1" x14ac:dyDescent="0.25">
      <c r="A79" s="356" t="s">
        <v>14002</v>
      </c>
      <c r="B79" s="356" t="s">
        <v>10183</v>
      </c>
      <c r="C79" s="357" t="s">
        <v>32844</v>
      </c>
      <c r="D79" s="361" t="s">
        <v>33103</v>
      </c>
      <c r="E79" s="355"/>
      <c r="F79" s="357" t="s">
        <v>33085</v>
      </c>
      <c r="G79" s="355"/>
      <c r="H79" s="357" t="s">
        <v>33086</v>
      </c>
      <c r="I79" s="355"/>
      <c r="J79" s="357" t="s">
        <v>33101</v>
      </c>
    </row>
    <row r="80" spans="1:10" ht="44.1" customHeight="1" x14ac:dyDescent="0.25">
      <c r="A80" s="356" t="s">
        <v>14002</v>
      </c>
      <c r="B80" s="356" t="s">
        <v>10183</v>
      </c>
      <c r="C80" s="357" t="s">
        <v>32846</v>
      </c>
      <c r="D80" s="361" t="s">
        <v>33104</v>
      </c>
      <c r="E80" s="355"/>
      <c r="F80" s="357" t="s">
        <v>33085</v>
      </c>
      <c r="G80" s="355"/>
      <c r="H80" s="357" t="s">
        <v>33086</v>
      </c>
      <c r="I80" s="355"/>
      <c r="J80" s="357" t="s">
        <v>33101</v>
      </c>
    </row>
    <row r="81" spans="1:10" ht="44.1" customHeight="1" x14ac:dyDescent="0.25">
      <c r="A81" s="356" t="s">
        <v>14002</v>
      </c>
      <c r="B81" s="356" t="s">
        <v>10193</v>
      </c>
      <c r="C81" s="357" t="s">
        <v>10195</v>
      </c>
      <c r="D81" s="361" t="s">
        <v>33105</v>
      </c>
      <c r="E81" s="355"/>
      <c r="F81" s="357" t="s">
        <v>33098</v>
      </c>
      <c r="G81" s="355"/>
      <c r="H81" s="357" t="s">
        <v>33070</v>
      </c>
      <c r="I81" s="355"/>
      <c r="J81" s="357" t="s">
        <v>33106</v>
      </c>
    </row>
    <row r="82" spans="1:10" ht="44.1" customHeight="1" x14ac:dyDescent="0.25">
      <c r="A82" s="356" t="s">
        <v>14002</v>
      </c>
      <c r="B82" s="356" t="s">
        <v>10193</v>
      </c>
      <c r="C82" s="357" t="s">
        <v>10197</v>
      </c>
      <c r="D82" s="361" t="s">
        <v>33107</v>
      </c>
      <c r="E82" s="355"/>
      <c r="F82" s="357" t="s">
        <v>33098</v>
      </c>
      <c r="G82" s="355"/>
      <c r="H82" s="357" t="s">
        <v>33070</v>
      </c>
      <c r="I82" s="355"/>
      <c r="J82" s="357" t="s">
        <v>33099</v>
      </c>
    </row>
    <row r="83" spans="1:10" ht="44.1" customHeight="1" x14ac:dyDescent="0.25">
      <c r="A83" s="356" t="s">
        <v>14002</v>
      </c>
      <c r="B83" s="356" t="s">
        <v>10193</v>
      </c>
      <c r="C83" s="357" t="s">
        <v>10198</v>
      </c>
      <c r="D83" s="361" t="s">
        <v>33108</v>
      </c>
      <c r="E83" s="355"/>
      <c r="F83" s="357" t="s">
        <v>33098</v>
      </c>
      <c r="G83" s="355"/>
      <c r="H83" s="357" t="s">
        <v>33070</v>
      </c>
      <c r="I83" s="355"/>
      <c r="J83" s="357" t="s">
        <v>33099</v>
      </c>
    </row>
    <row r="84" spans="1:10" ht="44.1" customHeight="1" x14ac:dyDescent="0.25">
      <c r="A84" s="356" t="s">
        <v>14002</v>
      </c>
      <c r="B84" s="356" t="s">
        <v>10193</v>
      </c>
      <c r="C84" s="357" t="s">
        <v>10199</v>
      </c>
      <c r="D84" s="361" t="s">
        <v>33109</v>
      </c>
      <c r="E84" s="355"/>
      <c r="F84" s="357" t="s">
        <v>33098</v>
      </c>
      <c r="G84" s="355"/>
      <c r="H84" s="357" t="s">
        <v>33070</v>
      </c>
      <c r="I84" s="355"/>
      <c r="J84" s="357" t="s">
        <v>33099</v>
      </c>
    </row>
    <row r="85" spans="1:10" ht="44.1" customHeight="1" x14ac:dyDescent="0.25">
      <c r="A85" s="356" t="s">
        <v>14002</v>
      </c>
      <c r="B85" s="356" t="s">
        <v>10201</v>
      </c>
      <c r="C85" s="357" t="s">
        <v>10203</v>
      </c>
      <c r="D85" s="361" t="s">
        <v>33110</v>
      </c>
      <c r="E85" s="355"/>
      <c r="F85" s="357" t="s">
        <v>33092</v>
      </c>
      <c r="G85" s="355"/>
      <c r="H85" s="357" t="s">
        <v>33093</v>
      </c>
      <c r="I85" s="355"/>
      <c r="J85" s="357" t="s">
        <v>33094</v>
      </c>
    </row>
    <row r="86" spans="1:10" ht="44.1" customHeight="1" x14ac:dyDescent="0.25">
      <c r="A86" s="356" t="s">
        <v>14002</v>
      </c>
      <c r="B86" s="356" t="s">
        <v>10201</v>
      </c>
      <c r="C86" s="357" t="s">
        <v>10204</v>
      </c>
      <c r="D86" s="361" t="s">
        <v>33111</v>
      </c>
      <c r="E86" s="355"/>
      <c r="F86" s="357" t="s">
        <v>33092</v>
      </c>
      <c r="G86" s="355"/>
      <c r="H86" s="357" t="s">
        <v>33093</v>
      </c>
      <c r="I86" s="355"/>
      <c r="J86" s="357" t="s">
        <v>33094</v>
      </c>
    </row>
    <row r="87" spans="1:10" ht="44.1" customHeight="1" x14ac:dyDescent="0.25">
      <c r="A87" s="356" t="s">
        <v>14002</v>
      </c>
      <c r="B87" s="356" t="s">
        <v>10201</v>
      </c>
      <c r="C87" s="357" t="s">
        <v>10206</v>
      </c>
      <c r="D87" s="361" t="s">
        <v>33112</v>
      </c>
      <c r="E87" s="355"/>
      <c r="F87" s="357" t="s">
        <v>33092</v>
      </c>
      <c r="G87" s="355"/>
      <c r="H87" s="357" t="s">
        <v>33093</v>
      </c>
      <c r="I87" s="355"/>
      <c r="J87" s="357" t="s">
        <v>33094</v>
      </c>
    </row>
    <row r="88" spans="1:10" ht="44.1" customHeight="1" x14ac:dyDescent="0.25">
      <c r="A88" s="356" t="s">
        <v>14002</v>
      </c>
      <c r="B88" s="356" t="s">
        <v>10201</v>
      </c>
      <c r="C88" s="357" t="s">
        <v>10208</v>
      </c>
      <c r="D88" s="361" t="s">
        <v>33113</v>
      </c>
      <c r="E88" s="355"/>
      <c r="F88" s="357" t="s">
        <v>33092</v>
      </c>
      <c r="G88" s="355"/>
      <c r="H88" s="357" t="s">
        <v>33093</v>
      </c>
      <c r="I88" s="355"/>
      <c r="J88" s="357" t="s">
        <v>33094</v>
      </c>
    </row>
    <row r="89" spans="1:10" ht="44.1" customHeight="1" x14ac:dyDescent="0.25">
      <c r="A89" s="356" t="s">
        <v>14002</v>
      </c>
      <c r="B89" s="356" t="s">
        <v>10201</v>
      </c>
      <c r="C89" s="357" t="s">
        <v>10209</v>
      </c>
      <c r="D89" s="361" t="s">
        <v>33114</v>
      </c>
      <c r="E89" s="355"/>
      <c r="F89" s="357" t="s">
        <v>33092</v>
      </c>
      <c r="G89" s="355"/>
      <c r="H89" s="357" t="s">
        <v>33093</v>
      </c>
      <c r="I89" s="355"/>
      <c r="J89" s="357" t="s">
        <v>33094</v>
      </c>
    </row>
    <row r="90" spans="1:10" ht="44.1" customHeight="1" x14ac:dyDescent="0.25">
      <c r="A90" s="356" t="s">
        <v>14002</v>
      </c>
      <c r="B90" s="356" t="s">
        <v>10201</v>
      </c>
      <c r="C90" s="357" t="s">
        <v>10211</v>
      </c>
      <c r="D90" s="361" t="s">
        <v>33115</v>
      </c>
      <c r="E90" s="355"/>
      <c r="F90" s="357" t="s">
        <v>33092</v>
      </c>
      <c r="G90" s="355"/>
      <c r="H90" s="357" t="s">
        <v>33093</v>
      </c>
      <c r="I90" s="355"/>
      <c r="J90" s="357" t="s">
        <v>33094</v>
      </c>
    </row>
    <row r="91" spans="1:10" ht="44.1" customHeight="1" x14ac:dyDescent="0.25">
      <c r="A91" s="356" t="s">
        <v>14002</v>
      </c>
      <c r="B91" s="356" t="s">
        <v>10201</v>
      </c>
      <c r="C91" s="357" t="s">
        <v>10213</v>
      </c>
      <c r="D91" s="361" t="s">
        <v>33116</v>
      </c>
      <c r="E91" s="355"/>
      <c r="F91" s="357" t="s">
        <v>33092</v>
      </c>
      <c r="G91" s="355"/>
      <c r="H91" s="357" t="s">
        <v>33093</v>
      </c>
      <c r="I91" s="355"/>
      <c r="J91" s="357" t="s">
        <v>33094</v>
      </c>
    </row>
    <row r="92" spans="1:10" ht="44.1" customHeight="1" x14ac:dyDescent="0.25">
      <c r="A92" s="356" t="s">
        <v>14002</v>
      </c>
      <c r="B92" s="356" t="s">
        <v>10201</v>
      </c>
      <c r="C92" s="357" t="s">
        <v>10215</v>
      </c>
      <c r="D92" s="361" t="s">
        <v>33117</v>
      </c>
      <c r="E92" s="355"/>
      <c r="F92" s="357" t="s">
        <v>33092</v>
      </c>
      <c r="G92" s="355"/>
      <c r="H92" s="357" t="s">
        <v>33093</v>
      </c>
      <c r="I92" s="355"/>
      <c r="J92" s="357" t="s">
        <v>33094</v>
      </c>
    </row>
    <row r="93" spans="1:10" ht="44.1" customHeight="1" x14ac:dyDescent="0.25">
      <c r="A93" s="356" t="s">
        <v>14002</v>
      </c>
      <c r="B93" s="356" t="s">
        <v>10201</v>
      </c>
      <c r="C93" s="357" t="s">
        <v>10216</v>
      </c>
      <c r="D93" s="361" t="s">
        <v>33118</v>
      </c>
      <c r="E93" s="355"/>
      <c r="F93" s="357" t="s">
        <v>33092</v>
      </c>
      <c r="G93" s="355"/>
      <c r="H93" s="357" t="s">
        <v>33093</v>
      </c>
      <c r="I93" s="355"/>
      <c r="J93" s="357" t="s">
        <v>33094</v>
      </c>
    </row>
    <row r="94" spans="1:10" ht="44.1" customHeight="1" x14ac:dyDescent="0.25">
      <c r="A94" s="356" t="s">
        <v>14002</v>
      </c>
      <c r="B94" s="356" t="s">
        <v>10201</v>
      </c>
      <c r="C94" s="357" t="s">
        <v>10218</v>
      </c>
      <c r="D94" s="361" t="s">
        <v>33119</v>
      </c>
      <c r="E94" s="355"/>
      <c r="F94" s="357" t="s">
        <v>33092</v>
      </c>
      <c r="G94" s="355"/>
      <c r="H94" s="357" t="s">
        <v>33093</v>
      </c>
      <c r="I94" s="355"/>
      <c r="J94" s="357" t="s">
        <v>33094</v>
      </c>
    </row>
    <row r="95" spans="1:10" ht="44.1" customHeight="1" x14ac:dyDescent="0.25">
      <c r="A95" s="356" t="s">
        <v>14002</v>
      </c>
      <c r="B95" s="356" t="s">
        <v>10201</v>
      </c>
      <c r="C95" s="357" t="s">
        <v>10220</v>
      </c>
      <c r="D95" s="361" t="s">
        <v>33120</v>
      </c>
      <c r="E95" s="355"/>
      <c r="F95" s="357" t="s">
        <v>33092</v>
      </c>
      <c r="G95" s="355"/>
      <c r="H95" s="357" t="s">
        <v>33093</v>
      </c>
      <c r="I95" s="355"/>
      <c r="J95" s="357" t="s">
        <v>33094</v>
      </c>
    </row>
    <row r="96" spans="1:10" ht="44.1" customHeight="1" x14ac:dyDescent="0.25">
      <c r="A96" s="356" t="s">
        <v>14002</v>
      </c>
      <c r="B96" s="356" t="s">
        <v>10201</v>
      </c>
      <c r="C96" s="357" t="s">
        <v>32864</v>
      </c>
      <c r="D96" s="361" t="s">
        <v>33121</v>
      </c>
      <c r="E96" s="355"/>
      <c r="F96" s="357" t="s">
        <v>33092</v>
      </c>
      <c r="G96" s="355"/>
      <c r="H96" s="357" t="s">
        <v>33093</v>
      </c>
      <c r="I96" s="355"/>
      <c r="J96" s="357" t="s">
        <v>33094</v>
      </c>
    </row>
    <row r="97" spans="1:10" ht="44.1" customHeight="1" x14ac:dyDescent="0.25">
      <c r="A97" s="356" t="s">
        <v>14002</v>
      </c>
      <c r="B97" s="356" t="s">
        <v>10201</v>
      </c>
      <c r="C97" s="357" t="s">
        <v>32866</v>
      </c>
      <c r="D97" s="361" t="s">
        <v>33122</v>
      </c>
      <c r="E97" s="355"/>
      <c r="F97" s="357" t="s">
        <v>33092</v>
      </c>
      <c r="G97" s="355"/>
      <c r="H97" s="357" t="s">
        <v>33093</v>
      </c>
      <c r="I97" s="355"/>
      <c r="J97" s="357" t="s">
        <v>33094</v>
      </c>
    </row>
    <row r="98" spans="1:10" ht="44.1" customHeight="1" x14ac:dyDescent="0.25">
      <c r="A98" s="356" t="s">
        <v>14002</v>
      </c>
      <c r="B98" s="356" t="s">
        <v>10201</v>
      </c>
      <c r="C98" s="357" t="s">
        <v>32868</v>
      </c>
      <c r="D98" s="361" t="s">
        <v>33123</v>
      </c>
      <c r="E98" s="355"/>
      <c r="F98" s="357" t="s">
        <v>33092</v>
      </c>
      <c r="G98" s="355"/>
      <c r="H98" s="357" t="s">
        <v>33093</v>
      </c>
      <c r="I98" s="355"/>
      <c r="J98" s="357" t="s">
        <v>33094</v>
      </c>
    </row>
    <row r="99" spans="1:10" ht="44.1" customHeight="1" x14ac:dyDescent="0.25">
      <c r="A99" s="356" t="s">
        <v>14002</v>
      </c>
      <c r="B99" s="356" t="s">
        <v>10201</v>
      </c>
      <c r="C99" s="357" t="s">
        <v>10227</v>
      </c>
      <c r="D99" s="361" t="s">
        <v>33124</v>
      </c>
      <c r="E99" s="355"/>
      <c r="F99" s="357" t="s">
        <v>33092</v>
      </c>
      <c r="G99" s="355"/>
      <c r="H99" s="357" t="s">
        <v>33093</v>
      </c>
      <c r="I99" s="355"/>
      <c r="J99" s="357" t="s">
        <v>33094</v>
      </c>
    </row>
    <row r="100" spans="1:10" ht="44.1" customHeight="1" x14ac:dyDescent="0.25">
      <c r="A100" s="356" t="s">
        <v>14002</v>
      </c>
      <c r="B100" s="356" t="s">
        <v>10201</v>
      </c>
      <c r="C100" s="357" t="s">
        <v>10228</v>
      </c>
      <c r="D100" s="361" t="s">
        <v>33125</v>
      </c>
      <c r="E100" s="355"/>
      <c r="F100" s="357" t="s">
        <v>33092</v>
      </c>
      <c r="G100" s="355"/>
      <c r="H100" s="357" t="s">
        <v>33093</v>
      </c>
      <c r="I100" s="355"/>
      <c r="J100" s="357" t="s">
        <v>33094</v>
      </c>
    </row>
    <row r="101" spans="1:10" ht="44.1" customHeight="1" x14ac:dyDescent="0.25">
      <c r="A101" s="356" t="s">
        <v>14002</v>
      </c>
      <c r="B101" s="356" t="s">
        <v>10201</v>
      </c>
      <c r="C101" s="357" t="s">
        <v>10229</v>
      </c>
      <c r="D101" s="361" t="s">
        <v>33126</v>
      </c>
      <c r="E101" s="355"/>
      <c r="F101" s="357" t="s">
        <v>33092</v>
      </c>
      <c r="G101" s="355"/>
      <c r="H101" s="357" t="s">
        <v>33093</v>
      </c>
      <c r="I101" s="355"/>
      <c r="J101" s="357" t="s">
        <v>33094</v>
      </c>
    </row>
    <row r="102" spans="1:10" ht="44.1" customHeight="1" x14ac:dyDescent="0.25">
      <c r="A102" s="356" t="s">
        <v>14002</v>
      </c>
      <c r="B102" s="356" t="s">
        <v>10201</v>
      </c>
      <c r="C102" s="357" t="s">
        <v>10231</v>
      </c>
      <c r="D102" s="361" t="s">
        <v>33127</v>
      </c>
      <c r="E102" s="355"/>
      <c r="F102" s="357" t="s">
        <v>33092</v>
      </c>
      <c r="G102" s="355"/>
      <c r="H102" s="357" t="s">
        <v>33093</v>
      </c>
      <c r="I102" s="355"/>
      <c r="J102" s="357" t="s">
        <v>33094</v>
      </c>
    </row>
    <row r="103" spans="1:10" ht="44.1" customHeight="1" x14ac:dyDescent="0.25">
      <c r="A103" s="356" t="s">
        <v>14002</v>
      </c>
      <c r="B103" s="356" t="s">
        <v>10201</v>
      </c>
      <c r="C103" s="357" t="s">
        <v>10232</v>
      </c>
      <c r="D103" s="361" t="s">
        <v>33128</v>
      </c>
      <c r="E103" s="355"/>
      <c r="F103" s="357" t="s">
        <v>33073</v>
      </c>
      <c r="G103" s="355"/>
      <c r="H103" s="357" t="s">
        <v>33093</v>
      </c>
      <c r="I103" s="355"/>
      <c r="J103" s="357" t="s">
        <v>33094</v>
      </c>
    </row>
    <row r="104" spans="1:10" ht="44.1" customHeight="1" x14ac:dyDescent="0.25">
      <c r="A104" s="356" t="s">
        <v>14002</v>
      </c>
      <c r="B104" s="356" t="s">
        <v>10201</v>
      </c>
      <c r="C104" s="357" t="s">
        <v>10234</v>
      </c>
      <c r="D104" s="361" t="s">
        <v>33129</v>
      </c>
      <c r="E104" s="355"/>
      <c r="F104" s="357" t="s">
        <v>33092</v>
      </c>
      <c r="G104" s="355"/>
      <c r="H104" s="357" t="s">
        <v>33093</v>
      </c>
      <c r="I104" s="355"/>
      <c r="J104" s="357" t="s">
        <v>33094</v>
      </c>
    </row>
    <row r="105" spans="1:10" ht="44.1" customHeight="1" x14ac:dyDescent="0.25">
      <c r="A105" s="356" t="s">
        <v>14002</v>
      </c>
      <c r="B105" s="356" t="s">
        <v>10201</v>
      </c>
      <c r="C105" s="357" t="s">
        <v>10235</v>
      </c>
      <c r="D105" s="361" t="s">
        <v>33130</v>
      </c>
      <c r="E105" s="355"/>
      <c r="F105" s="357" t="s">
        <v>33092</v>
      </c>
      <c r="G105" s="355"/>
      <c r="H105" s="357" t="s">
        <v>33093</v>
      </c>
      <c r="I105" s="355"/>
      <c r="J105" s="357" t="s">
        <v>33094</v>
      </c>
    </row>
    <row r="106" spans="1:10" ht="44.1" customHeight="1" x14ac:dyDescent="0.25">
      <c r="A106" s="356" t="s">
        <v>14002</v>
      </c>
      <c r="B106" s="356" t="s">
        <v>10201</v>
      </c>
      <c r="C106" s="357" t="s">
        <v>10237</v>
      </c>
      <c r="D106" s="361" t="s">
        <v>33131</v>
      </c>
      <c r="E106" s="355"/>
      <c r="F106" s="357" t="s">
        <v>33092</v>
      </c>
      <c r="G106" s="355"/>
      <c r="H106" s="357" t="s">
        <v>33093</v>
      </c>
      <c r="I106" s="355"/>
      <c r="J106" s="357" t="s">
        <v>33094</v>
      </c>
    </row>
    <row r="107" spans="1:10" ht="44.1" customHeight="1" x14ac:dyDescent="0.25">
      <c r="A107" s="356" t="s">
        <v>14002</v>
      </c>
      <c r="B107" s="356" t="s">
        <v>10201</v>
      </c>
      <c r="C107" s="357" t="s">
        <v>10238</v>
      </c>
      <c r="D107" s="361" t="s">
        <v>33132</v>
      </c>
      <c r="E107" s="355"/>
      <c r="F107" s="357" t="s">
        <v>33092</v>
      </c>
      <c r="G107" s="355"/>
      <c r="H107" s="357" t="s">
        <v>33093</v>
      </c>
      <c r="I107" s="355"/>
      <c r="J107" s="357" t="s">
        <v>33094</v>
      </c>
    </row>
    <row r="108" spans="1:10" ht="44.1" customHeight="1" x14ac:dyDescent="0.25">
      <c r="A108" s="356" t="s">
        <v>14002</v>
      </c>
      <c r="B108" s="356" t="s">
        <v>10240</v>
      </c>
      <c r="C108" s="357" t="s">
        <v>10242</v>
      </c>
      <c r="D108" s="361" t="s">
        <v>33133</v>
      </c>
      <c r="E108" s="355"/>
      <c r="F108" s="357" t="s">
        <v>33069</v>
      </c>
      <c r="G108" s="355"/>
      <c r="H108" s="357" t="s">
        <v>33070</v>
      </c>
      <c r="I108" s="355"/>
      <c r="J108" s="357" t="s">
        <v>33075</v>
      </c>
    </row>
    <row r="109" spans="1:10" ht="44.1" customHeight="1" x14ac:dyDescent="0.25">
      <c r="A109" s="356" t="s">
        <v>14002</v>
      </c>
      <c r="B109" s="356" t="s">
        <v>10240</v>
      </c>
      <c r="C109" s="357" t="s">
        <v>10243</v>
      </c>
      <c r="D109" s="361" t="s">
        <v>33134</v>
      </c>
      <c r="E109" s="355"/>
      <c r="F109" s="357" t="s">
        <v>33069</v>
      </c>
      <c r="G109" s="355"/>
      <c r="H109" s="357" t="s">
        <v>33070</v>
      </c>
      <c r="I109" s="355"/>
      <c r="J109" s="357" t="s">
        <v>33075</v>
      </c>
    </row>
    <row r="110" spans="1:10" ht="44.1" customHeight="1" x14ac:dyDescent="0.25">
      <c r="A110" s="356" t="s">
        <v>14002</v>
      </c>
      <c r="B110" s="356" t="s">
        <v>10245</v>
      </c>
      <c r="C110" s="357" t="s">
        <v>10248</v>
      </c>
      <c r="D110" s="361" t="s">
        <v>33135</v>
      </c>
      <c r="E110" s="355"/>
      <c r="F110" s="357" t="s">
        <v>33098</v>
      </c>
      <c r="G110" s="355"/>
      <c r="H110" s="357" t="s">
        <v>33070</v>
      </c>
      <c r="I110" s="355"/>
      <c r="J110" s="357" t="s">
        <v>33077</v>
      </c>
    </row>
    <row r="111" spans="1:10" ht="44.1" customHeight="1" x14ac:dyDescent="0.25">
      <c r="A111" s="356" t="s">
        <v>14002</v>
      </c>
      <c r="B111" s="356" t="s">
        <v>10245</v>
      </c>
      <c r="C111" s="357" t="s">
        <v>10250</v>
      </c>
      <c r="D111" s="361" t="s">
        <v>33136</v>
      </c>
      <c r="E111" s="355"/>
      <c r="F111" s="357" t="s">
        <v>33098</v>
      </c>
      <c r="G111" s="355"/>
      <c r="H111" s="357" t="s">
        <v>33070</v>
      </c>
      <c r="I111" s="355"/>
      <c r="J111" s="357" t="s">
        <v>33077</v>
      </c>
    </row>
    <row r="112" spans="1:10" ht="44.1" customHeight="1" x14ac:dyDescent="0.25">
      <c r="A112" s="356" t="s">
        <v>14002</v>
      </c>
      <c r="B112" s="356" t="s">
        <v>10245</v>
      </c>
      <c r="C112" s="357" t="s">
        <v>10251</v>
      </c>
      <c r="D112" s="361" t="s">
        <v>33137</v>
      </c>
      <c r="E112" s="355"/>
      <c r="F112" s="357" t="s">
        <v>33098</v>
      </c>
      <c r="G112" s="355"/>
      <c r="H112" s="357" t="s">
        <v>33070</v>
      </c>
      <c r="I112" s="355"/>
      <c r="J112" s="357" t="s">
        <v>33077</v>
      </c>
    </row>
    <row r="113" spans="1:10" ht="44.1" customHeight="1" x14ac:dyDescent="0.25">
      <c r="A113" s="356" t="s">
        <v>14002</v>
      </c>
      <c r="B113" s="356" t="s">
        <v>10245</v>
      </c>
      <c r="C113" s="357" t="s">
        <v>10253</v>
      </c>
      <c r="D113" s="361" t="s">
        <v>33138</v>
      </c>
      <c r="E113" s="355"/>
      <c r="F113" s="357" t="s">
        <v>33085</v>
      </c>
      <c r="G113" s="355"/>
      <c r="H113" s="357" t="s">
        <v>33086</v>
      </c>
      <c r="I113" s="355"/>
      <c r="J113" s="357" t="s">
        <v>33139</v>
      </c>
    </row>
    <row r="114" spans="1:10" ht="44.1" customHeight="1" x14ac:dyDescent="0.25">
      <c r="A114" s="356" t="s">
        <v>14002</v>
      </c>
      <c r="B114" s="356" t="s">
        <v>10245</v>
      </c>
      <c r="C114" s="357" t="s">
        <v>10254</v>
      </c>
      <c r="D114" s="361" t="s">
        <v>33140</v>
      </c>
      <c r="E114" s="355"/>
      <c r="F114" s="357" t="s">
        <v>33098</v>
      </c>
      <c r="G114" s="355"/>
      <c r="H114" s="357" t="s">
        <v>33070</v>
      </c>
      <c r="I114" s="355"/>
      <c r="J114" s="357" t="s">
        <v>33077</v>
      </c>
    </row>
    <row r="115" spans="1:10" ht="44.1" customHeight="1" x14ac:dyDescent="0.25">
      <c r="A115" s="356" t="s">
        <v>14002</v>
      </c>
      <c r="B115" s="356" t="s">
        <v>10245</v>
      </c>
      <c r="C115" s="357" t="s">
        <v>10256</v>
      </c>
      <c r="D115" s="361" t="s">
        <v>33141</v>
      </c>
      <c r="E115" s="355"/>
      <c r="F115" s="357" t="s">
        <v>33098</v>
      </c>
      <c r="G115" s="355"/>
      <c r="H115" s="357" t="s">
        <v>33070</v>
      </c>
      <c r="I115" s="355"/>
      <c r="J115" s="357" t="s">
        <v>33142</v>
      </c>
    </row>
    <row r="116" spans="1:10" ht="44.1" customHeight="1" x14ac:dyDescent="0.25">
      <c r="A116" s="356" t="s">
        <v>14002</v>
      </c>
      <c r="B116" s="356" t="s">
        <v>10245</v>
      </c>
      <c r="C116" s="357" t="s">
        <v>32887</v>
      </c>
      <c r="D116" s="361" t="s">
        <v>33143</v>
      </c>
      <c r="E116" s="355"/>
      <c r="F116" s="357" t="s">
        <v>33144</v>
      </c>
      <c r="G116" s="355"/>
      <c r="H116" s="357" t="s">
        <v>33145</v>
      </c>
      <c r="I116" s="355"/>
      <c r="J116" s="357" t="s">
        <v>33146</v>
      </c>
    </row>
    <row r="117" spans="1:10" ht="44.1" customHeight="1" x14ac:dyDescent="0.25">
      <c r="A117" s="356" t="s">
        <v>14002</v>
      </c>
      <c r="B117" s="356" t="s">
        <v>10245</v>
      </c>
      <c r="C117" s="357" t="s">
        <v>10259</v>
      </c>
      <c r="D117" s="361" t="s">
        <v>33147</v>
      </c>
      <c r="E117" s="355"/>
      <c r="F117" s="357" t="s">
        <v>33144</v>
      </c>
      <c r="G117" s="355"/>
      <c r="H117" s="357" t="s">
        <v>33145</v>
      </c>
      <c r="I117" s="355"/>
      <c r="J117" s="357" t="s">
        <v>33146</v>
      </c>
    </row>
    <row r="118" spans="1:10" ht="44.1" customHeight="1" x14ac:dyDescent="0.25">
      <c r="A118" s="356" t="s">
        <v>14002</v>
      </c>
      <c r="B118" s="356" t="s">
        <v>10245</v>
      </c>
      <c r="C118" s="357" t="s">
        <v>10260</v>
      </c>
      <c r="D118" s="361" t="s">
        <v>33148</v>
      </c>
      <c r="E118" s="355"/>
      <c r="F118" s="357" t="s">
        <v>33144</v>
      </c>
      <c r="G118" s="355"/>
      <c r="H118" s="357" t="s">
        <v>33145</v>
      </c>
      <c r="I118" s="355"/>
      <c r="J118" s="357" t="s">
        <v>33146</v>
      </c>
    </row>
    <row r="119" spans="1:10" ht="44.1" customHeight="1" x14ac:dyDescent="0.25">
      <c r="A119" s="356" t="s">
        <v>14002</v>
      </c>
      <c r="B119" s="356" t="s">
        <v>10245</v>
      </c>
      <c r="C119" s="357" t="s">
        <v>10262</v>
      </c>
      <c r="D119" s="361" t="s">
        <v>33149</v>
      </c>
      <c r="E119" s="355"/>
      <c r="F119" s="357" t="s">
        <v>33144</v>
      </c>
      <c r="G119" s="355"/>
      <c r="H119" s="357" t="s">
        <v>33145</v>
      </c>
      <c r="I119" s="355"/>
      <c r="J119" s="357" t="s">
        <v>33146</v>
      </c>
    </row>
    <row r="120" spans="1:10" ht="44.1" customHeight="1" x14ac:dyDescent="0.25">
      <c r="A120" s="356" t="s">
        <v>14002</v>
      </c>
      <c r="B120" s="356" t="s">
        <v>10245</v>
      </c>
      <c r="C120" s="357" t="s">
        <v>10263</v>
      </c>
      <c r="D120" s="361" t="s">
        <v>33150</v>
      </c>
      <c r="E120" s="355"/>
      <c r="F120" s="357" t="s">
        <v>33144</v>
      </c>
      <c r="G120" s="355"/>
      <c r="H120" s="357" t="s">
        <v>33145</v>
      </c>
      <c r="I120" s="355"/>
      <c r="J120" s="357" t="s">
        <v>33146</v>
      </c>
    </row>
    <row r="121" spans="1:10" ht="44.1" customHeight="1" x14ac:dyDescent="0.25">
      <c r="A121" s="356" t="s">
        <v>14002</v>
      </c>
      <c r="B121" s="356" t="s">
        <v>10245</v>
      </c>
      <c r="C121" s="357" t="s">
        <v>10265</v>
      </c>
      <c r="D121" s="361" t="s">
        <v>33151</v>
      </c>
      <c r="E121" s="355"/>
      <c r="F121" s="357" t="s">
        <v>33144</v>
      </c>
      <c r="G121" s="355"/>
      <c r="H121" s="357" t="s">
        <v>33145</v>
      </c>
      <c r="I121" s="355"/>
      <c r="J121" s="357" t="s">
        <v>33146</v>
      </c>
    </row>
    <row r="122" spans="1:10" ht="44.1" customHeight="1" x14ac:dyDescent="0.25">
      <c r="A122" s="356" t="s">
        <v>14002</v>
      </c>
      <c r="B122" s="356" t="s">
        <v>10245</v>
      </c>
      <c r="C122" s="357" t="s">
        <v>10266</v>
      </c>
      <c r="D122" s="361" t="s">
        <v>33152</v>
      </c>
      <c r="E122" s="355"/>
      <c r="F122" s="357" t="s">
        <v>33144</v>
      </c>
      <c r="G122" s="355"/>
      <c r="H122" s="357" t="s">
        <v>33145</v>
      </c>
      <c r="I122" s="355"/>
      <c r="J122" s="357" t="s">
        <v>33146</v>
      </c>
    </row>
    <row r="123" spans="1:10" ht="44.1" customHeight="1" x14ac:dyDescent="0.25">
      <c r="A123" s="356" t="s">
        <v>14002</v>
      </c>
      <c r="B123" s="356" t="s">
        <v>10245</v>
      </c>
      <c r="C123" s="357" t="s">
        <v>10268</v>
      </c>
      <c r="D123" s="361" t="s">
        <v>33153</v>
      </c>
      <c r="E123" s="355"/>
      <c r="F123" s="357" t="s">
        <v>33144</v>
      </c>
      <c r="G123" s="355"/>
      <c r="H123" s="357" t="s">
        <v>33145</v>
      </c>
      <c r="I123" s="355"/>
      <c r="J123" s="357" t="s">
        <v>33146</v>
      </c>
    </row>
    <row r="124" spans="1:10" ht="44.1" customHeight="1" x14ac:dyDescent="0.25">
      <c r="A124" s="356" t="s">
        <v>14002</v>
      </c>
      <c r="B124" s="356" t="s">
        <v>10245</v>
      </c>
      <c r="C124" s="357" t="s">
        <v>10270</v>
      </c>
      <c r="D124" s="361" t="s">
        <v>33154</v>
      </c>
      <c r="E124" s="355"/>
      <c r="F124" s="357" t="s">
        <v>33144</v>
      </c>
      <c r="G124" s="355"/>
      <c r="H124" s="357" t="s">
        <v>33145</v>
      </c>
      <c r="I124" s="355"/>
      <c r="J124" s="357" t="s">
        <v>33146</v>
      </c>
    </row>
    <row r="125" spans="1:10" ht="44.1" customHeight="1" x14ac:dyDescent="0.25">
      <c r="A125" s="356" t="s">
        <v>14002</v>
      </c>
      <c r="B125" s="356" t="s">
        <v>10245</v>
      </c>
      <c r="C125" s="357" t="s">
        <v>10271</v>
      </c>
      <c r="D125" s="361" t="s">
        <v>33155</v>
      </c>
      <c r="E125" s="355"/>
      <c r="F125" s="357" t="s">
        <v>33144</v>
      </c>
      <c r="G125" s="355"/>
      <c r="H125" s="357" t="s">
        <v>33145</v>
      </c>
      <c r="I125" s="355"/>
      <c r="J125" s="357" t="s">
        <v>33146</v>
      </c>
    </row>
    <row r="126" spans="1:10" ht="44.1" customHeight="1" x14ac:dyDescent="0.25">
      <c r="A126" s="356" t="s">
        <v>14002</v>
      </c>
      <c r="B126" s="356" t="s">
        <v>10245</v>
      </c>
      <c r="C126" s="357" t="s">
        <v>10273</v>
      </c>
      <c r="D126" s="361" t="s">
        <v>33156</v>
      </c>
      <c r="E126" s="355"/>
      <c r="F126" s="357" t="s">
        <v>33144</v>
      </c>
      <c r="G126" s="355"/>
      <c r="H126" s="357" t="s">
        <v>33145</v>
      </c>
      <c r="I126" s="355"/>
      <c r="J126" s="357" t="s">
        <v>33146</v>
      </c>
    </row>
    <row r="127" spans="1:10" ht="44.1" customHeight="1" x14ac:dyDescent="0.25">
      <c r="A127" s="356" t="s">
        <v>14002</v>
      </c>
      <c r="B127" s="356" t="s">
        <v>10245</v>
      </c>
      <c r="C127" s="357" t="s">
        <v>10274</v>
      </c>
      <c r="D127" s="361" t="s">
        <v>33157</v>
      </c>
      <c r="E127" s="355"/>
      <c r="F127" s="357" t="s">
        <v>33144</v>
      </c>
      <c r="G127" s="355"/>
      <c r="H127" s="357" t="s">
        <v>33145</v>
      </c>
      <c r="I127" s="355"/>
      <c r="J127" s="357" t="s">
        <v>33146</v>
      </c>
    </row>
    <row r="128" spans="1:10" ht="44.1" customHeight="1" x14ac:dyDescent="0.25">
      <c r="A128" s="356" t="s">
        <v>14002</v>
      </c>
      <c r="B128" s="356" t="s">
        <v>10245</v>
      </c>
      <c r="C128" s="357" t="s">
        <v>10276</v>
      </c>
      <c r="D128" s="361" t="s">
        <v>33158</v>
      </c>
      <c r="E128" s="355"/>
      <c r="F128" s="357" t="s">
        <v>33144</v>
      </c>
      <c r="G128" s="355"/>
      <c r="H128" s="357" t="s">
        <v>33145</v>
      </c>
      <c r="I128" s="355"/>
      <c r="J128" s="357" t="s">
        <v>33146</v>
      </c>
    </row>
    <row r="129" spans="1:10" ht="44.1" customHeight="1" x14ac:dyDescent="0.25">
      <c r="A129" s="356" t="s">
        <v>14002</v>
      </c>
      <c r="B129" s="356" t="s">
        <v>10245</v>
      </c>
      <c r="C129" s="357" t="s">
        <v>10278</v>
      </c>
      <c r="D129" s="361" t="s">
        <v>33159</v>
      </c>
      <c r="E129" s="355"/>
      <c r="F129" s="357" t="s">
        <v>33144</v>
      </c>
      <c r="G129" s="355"/>
      <c r="H129" s="357" t="s">
        <v>33145</v>
      </c>
      <c r="I129" s="355"/>
      <c r="J129" s="357" t="s">
        <v>33146</v>
      </c>
    </row>
    <row r="130" spans="1:10" ht="44.1" customHeight="1" x14ac:dyDescent="0.25">
      <c r="A130" s="356" t="s">
        <v>14002</v>
      </c>
      <c r="B130" s="356" t="s">
        <v>10279</v>
      </c>
      <c r="C130" s="357" t="s">
        <v>10281</v>
      </c>
      <c r="D130" s="361" t="s">
        <v>33160</v>
      </c>
      <c r="E130" s="355"/>
      <c r="F130" s="357" t="s">
        <v>33161</v>
      </c>
      <c r="G130" s="355"/>
      <c r="H130" s="357" t="s">
        <v>33070</v>
      </c>
      <c r="I130" s="355"/>
      <c r="J130" s="357" t="s">
        <v>33162</v>
      </c>
    </row>
    <row r="131" spans="1:10" ht="44.1" customHeight="1" x14ac:dyDescent="0.25">
      <c r="A131" s="356" t="s">
        <v>14002</v>
      </c>
      <c r="B131" s="356" t="s">
        <v>10279</v>
      </c>
      <c r="C131" s="357" t="s">
        <v>10283</v>
      </c>
      <c r="D131" s="361" t="s">
        <v>33163</v>
      </c>
      <c r="E131" s="355"/>
      <c r="F131" s="357" t="s">
        <v>33069</v>
      </c>
      <c r="G131" s="355"/>
      <c r="H131" s="357" t="s">
        <v>33070</v>
      </c>
      <c r="I131" s="355"/>
      <c r="J131" s="357" t="s">
        <v>33075</v>
      </c>
    </row>
    <row r="132" spans="1:10" ht="44.1" customHeight="1" x14ac:dyDescent="0.25">
      <c r="A132" s="356" t="s">
        <v>14002</v>
      </c>
      <c r="B132" s="356" t="s">
        <v>10279</v>
      </c>
      <c r="C132" s="357" t="s">
        <v>10284</v>
      </c>
      <c r="D132" s="361" t="s">
        <v>33164</v>
      </c>
      <c r="E132" s="355"/>
      <c r="F132" s="357" t="s">
        <v>33069</v>
      </c>
      <c r="G132" s="355"/>
      <c r="H132" s="357" t="s">
        <v>33070</v>
      </c>
      <c r="I132" s="355"/>
      <c r="J132" s="357" t="s">
        <v>33075</v>
      </c>
    </row>
    <row r="133" spans="1:10" ht="44.1" customHeight="1" x14ac:dyDescent="0.25">
      <c r="A133" s="356" t="s">
        <v>14002</v>
      </c>
      <c r="B133" s="356" t="s">
        <v>10279</v>
      </c>
      <c r="C133" s="357" t="s">
        <v>10285</v>
      </c>
      <c r="D133" s="361" t="s">
        <v>33165</v>
      </c>
      <c r="E133" s="355"/>
      <c r="F133" s="357" t="s">
        <v>33069</v>
      </c>
      <c r="G133" s="355"/>
      <c r="H133" s="357" t="s">
        <v>33070</v>
      </c>
      <c r="I133" s="355"/>
      <c r="J133" s="357" t="s">
        <v>33075</v>
      </c>
    </row>
    <row r="134" spans="1:10" ht="44.1" customHeight="1" x14ac:dyDescent="0.25">
      <c r="A134" s="356" t="s">
        <v>14002</v>
      </c>
      <c r="B134" s="356" t="s">
        <v>10279</v>
      </c>
      <c r="C134" s="357" t="s">
        <v>10287</v>
      </c>
      <c r="D134" s="361" t="s">
        <v>33166</v>
      </c>
      <c r="E134" s="355"/>
      <c r="F134" s="357" t="s">
        <v>33069</v>
      </c>
      <c r="G134" s="355"/>
      <c r="H134" s="357" t="s">
        <v>33070</v>
      </c>
      <c r="I134" s="355"/>
      <c r="J134" s="357" t="s">
        <v>33075</v>
      </c>
    </row>
    <row r="135" spans="1:10" ht="44.1" customHeight="1" x14ac:dyDescent="0.25">
      <c r="A135" s="356" t="s">
        <v>14002</v>
      </c>
      <c r="B135" s="356" t="s">
        <v>10288</v>
      </c>
      <c r="C135" s="357" t="s">
        <v>32912</v>
      </c>
      <c r="D135" s="361" t="s">
        <v>33167</v>
      </c>
      <c r="E135" s="355"/>
      <c r="F135" s="357" t="s">
        <v>33069</v>
      </c>
      <c r="G135" s="355"/>
      <c r="H135" s="357" t="s">
        <v>33070</v>
      </c>
      <c r="I135" s="355"/>
      <c r="J135" s="357" t="s">
        <v>33075</v>
      </c>
    </row>
    <row r="136" spans="1:10" ht="44.1" customHeight="1" x14ac:dyDescent="0.25">
      <c r="A136" s="356" t="s">
        <v>14002</v>
      </c>
      <c r="B136" s="356" t="s">
        <v>10288</v>
      </c>
      <c r="C136" s="357" t="s">
        <v>10291</v>
      </c>
      <c r="D136" s="361" t="s">
        <v>33168</v>
      </c>
      <c r="E136" s="355"/>
      <c r="F136" s="357" t="s">
        <v>33069</v>
      </c>
      <c r="G136" s="355"/>
      <c r="H136" s="357" t="s">
        <v>33070</v>
      </c>
      <c r="I136" s="355"/>
      <c r="J136" s="357" t="s">
        <v>33077</v>
      </c>
    </row>
    <row r="137" spans="1:10" ht="44.1" customHeight="1" x14ac:dyDescent="0.25">
      <c r="A137" s="356" t="s">
        <v>14002</v>
      </c>
      <c r="B137" s="356" t="s">
        <v>10288</v>
      </c>
      <c r="C137" s="357" t="s">
        <v>10293</v>
      </c>
      <c r="D137" s="361" t="s">
        <v>33169</v>
      </c>
      <c r="E137" s="355"/>
      <c r="F137" s="357" t="s">
        <v>33069</v>
      </c>
      <c r="G137" s="355"/>
      <c r="H137" s="357" t="s">
        <v>33070</v>
      </c>
      <c r="I137" s="355"/>
      <c r="J137" s="357" t="s">
        <v>33077</v>
      </c>
    </row>
    <row r="138" spans="1:10" ht="44.1" customHeight="1" x14ac:dyDescent="0.25">
      <c r="A138" s="356" t="s">
        <v>14002</v>
      </c>
      <c r="B138" s="356" t="s">
        <v>10288</v>
      </c>
      <c r="C138" s="357" t="s">
        <v>10294</v>
      </c>
      <c r="D138" s="361" t="s">
        <v>33170</v>
      </c>
      <c r="E138" s="355"/>
      <c r="F138" s="357" t="s">
        <v>33069</v>
      </c>
      <c r="G138" s="355"/>
      <c r="H138" s="357" t="s">
        <v>33070</v>
      </c>
      <c r="I138" s="355"/>
      <c r="J138" s="357" t="s">
        <v>33077</v>
      </c>
    </row>
    <row r="139" spans="1:10" ht="44.1" customHeight="1" x14ac:dyDescent="0.25">
      <c r="A139" s="356" t="s">
        <v>14002</v>
      </c>
      <c r="B139" s="356" t="s">
        <v>10288</v>
      </c>
      <c r="C139" s="357" t="s">
        <v>32917</v>
      </c>
      <c r="D139" s="361" t="s">
        <v>33171</v>
      </c>
      <c r="E139" s="355"/>
      <c r="F139" s="357" t="s">
        <v>33073</v>
      </c>
      <c r="G139" s="355"/>
      <c r="H139" s="357" t="s">
        <v>33074</v>
      </c>
      <c r="I139" s="355"/>
      <c r="J139" s="357" t="s">
        <v>33075</v>
      </c>
    </row>
    <row r="140" spans="1:10" ht="44.1" customHeight="1" x14ac:dyDescent="0.25">
      <c r="A140" s="356" t="s">
        <v>14002</v>
      </c>
      <c r="B140" s="356" t="s">
        <v>10288</v>
      </c>
      <c r="C140" s="357" t="s">
        <v>10297</v>
      </c>
      <c r="D140" s="361" t="s">
        <v>33172</v>
      </c>
      <c r="E140" s="355"/>
      <c r="F140" s="357" t="s">
        <v>33073</v>
      </c>
      <c r="G140" s="355"/>
      <c r="H140" s="357" t="s">
        <v>33074</v>
      </c>
      <c r="I140" s="355"/>
      <c r="J140" s="357" t="s">
        <v>33075</v>
      </c>
    </row>
    <row r="141" spans="1:10" ht="44.1" customHeight="1" x14ac:dyDescent="0.25">
      <c r="A141" s="356" t="s">
        <v>14002</v>
      </c>
      <c r="B141" s="356" t="s">
        <v>10288</v>
      </c>
      <c r="C141" s="357" t="s">
        <v>10299</v>
      </c>
      <c r="D141" s="361" t="s">
        <v>33173</v>
      </c>
      <c r="E141" s="355"/>
      <c r="F141" s="357" t="s">
        <v>33073</v>
      </c>
      <c r="G141" s="355"/>
      <c r="H141" s="357" t="s">
        <v>33074</v>
      </c>
      <c r="I141" s="355"/>
      <c r="J141" s="357" t="s">
        <v>33075</v>
      </c>
    </row>
    <row r="142" spans="1:10" ht="44.1" customHeight="1" x14ac:dyDescent="0.25">
      <c r="A142" s="356" t="s">
        <v>14002</v>
      </c>
      <c r="B142" s="356" t="s">
        <v>10288</v>
      </c>
      <c r="C142" s="357" t="s">
        <v>32921</v>
      </c>
      <c r="D142" s="361" t="s">
        <v>33174</v>
      </c>
      <c r="E142" s="355"/>
      <c r="F142" s="357" t="s">
        <v>33069</v>
      </c>
      <c r="G142" s="355"/>
      <c r="H142" s="357" t="s">
        <v>33070</v>
      </c>
      <c r="I142" s="355"/>
      <c r="J142" s="357" t="s">
        <v>33075</v>
      </c>
    </row>
    <row r="143" spans="1:10" ht="44.1" customHeight="1" x14ac:dyDescent="0.25">
      <c r="A143" s="356" t="s">
        <v>14002</v>
      </c>
      <c r="B143" s="356" t="s">
        <v>10288</v>
      </c>
      <c r="C143" s="357" t="s">
        <v>10302</v>
      </c>
      <c r="D143" s="361" t="s">
        <v>33175</v>
      </c>
      <c r="E143" s="355"/>
      <c r="F143" s="357" t="s">
        <v>33069</v>
      </c>
      <c r="G143" s="355"/>
      <c r="H143" s="357" t="s">
        <v>33070</v>
      </c>
      <c r="I143" s="355"/>
      <c r="J143" s="357" t="s">
        <v>33075</v>
      </c>
    </row>
    <row r="144" spans="1:10" ht="44.1" customHeight="1" x14ac:dyDescent="0.25">
      <c r="A144" s="356" t="s">
        <v>14002</v>
      </c>
      <c r="B144" s="356" t="s">
        <v>10288</v>
      </c>
      <c r="C144" s="357" t="s">
        <v>10304</v>
      </c>
      <c r="D144" s="361" t="s">
        <v>33176</v>
      </c>
      <c r="E144" s="355"/>
      <c r="F144" s="357" t="s">
        <v>33069</v>
      </c>
      <c r="G144" s="355"/>
      <c r="H144" s="357" t="s">
        <v>33070</v>
      </c>
      <c r="I144" s="355"/>
      <c r="J144" s="357" t="s">
        <v>33075</v>
      </c>
    </row>
    <row r="145" spans="1:10" ht="44.1" customHeight="1" x14ac:dyDescent="0.25">
      <c r="A145" s="356" t="s">
        <v>14002</v>
      </c>
      <c r="B145" s="356" t="s">
        <v>10288</v>
      </c>
      <c r="C145" s="357" t="s">
        <v>10306</v>
      </c>
      <c r="D145" s="361" t="s">
        <v>33177</v>
      </c>
      <c r="E145" s="355"/>
      <c r="F145" s="357" t="s">
        <v>33069</v>
      </c>
      <c r="G145" s="355"/>
      <c r="H145" s="357" t="s">
        <v>33070</v>
      </c>
      <c r="I145" s="355"/>
      <c r="J145" s="357" t="s">
        <v>33075</v>
      </c>
    </row>
    <row r="146" spans="1:10" ht="44.1" customHeight="1" x14ac:dyDescent="0.25">
      <c r="A146" s="356" t="s">
        <v>14002</v>
      </c>
      <c r="B146" s="356" t="s">
        <v>10288</v>
      </c>
      <c r="C146" s="357" t="s">
        <v>10308</v>
      </c>
      <c r="D146" s="361" t="s">
        <v>33178</v>
      </c>
      <c r="E146" s="355"/>
      <c r="F146" s="357" t="s">
        <v>33098</v>
      </c>
      <c r="G146" s="355"/>
      <c r="H146" s="357" t="s">
        <v>33070</v>
      </c>
      <c r="I146" s="355"/>
      <c r="J146" s="357" t="s">
        <v>33106</v>
      </c>
    </row>
    <row r="147" spans="1:10" ht="44.1" customHeight="1" x14ac:dyDescent="0.25">
      <c r="A147" s="356" t="s">
        <v>14002</v>
      </c>
      <c r="B147" s="356" t="s">
        <v>10288</v>
      </c>
      <c r="C147" s="357" t="s">
        <v>13533</v>
      </c>
      <c r="D147" s="361" t="s">
        <v>33179</v>
      </c>
      <c r="E147" s="355"/>
      <c r="F147" s="357" t="s">
        <v>33098</v>
      </c>
      <c r="G147" s="355"/>
      <c r="H147" s="357" t="s">
        <v>33070</v>
      </c>
      <c r="I147" s="355"/>
      <c r="J147" s="357" t="s">
        <v>33077</v>
      </c>
    </row>
    <row r="148" spans="1:10" ht="44.1" customHeight="1" x14ac:dyDescent="0.25">
      <c r="A148" s="356" t="s">
        <v>14002</v>
      </c>
      <c r="B148" s="356" t="s">
        <v>10288</v>
      </c>
      <c r="C148" s="357" t="s">
        <v>10311</v>
      </c>
      <c r="D148" s="361" t="s">
        <v>33180</v>
      </c>
      <c r="E148" s="355"/>
      <c r="F148" s="357" t="s">
        <v>33098</v>
      </c>
      <c r="G148" s="355"/>
      <c r="H148" s="357" t="s">
        <v>33070</v>
      </c>
      <c r="I148" s="355"/>
      <c r="J148" s="357" t="s">
        <v>33077</v>
      </c>
    </row>
    <row r="149" spans="1:10" ht="44.1" customHeight="1" x14ac:dyDescent="0.25">
      <c r="A149" s="356" t="s">
        <v>14002</v>
      </c>
      <c r="B149" s="356" t="s">
        <v>10288</v>
      </c>
      <c r="C149" s="357" t="s">
        <v>10312</v>
      </c>
      <c r="D149" s="361" t="s">
        <v>33181</v>
      </c>
      <c r="E149" s="355"/>
      <c r="F149" s="357" t="s">
        <v>33092</v>
      </c>
      <c r="G149" s="355"/>
      <c r="H149" s="357" t="s">
        <v>33093</v>
      </c>
      <c r="I149" s="355"/>
      <c r="J149" s="357" t="s">
        <v>33182</v>
      </c>
    </row>
    <row r="150" spans="1:10" ht="44.1" customHeight="1" x14ac:dyDescent="0.25">
      <c r="A150" s="356" t="s">
        <v>14002</v>
      </c>
      <c r="B150" s="356" t="s">
        <v>10288</v>
      </c>
      <c r="C150" s="357" t="s">
        <v>10314</v>
      </c>
      <c r="D150" s="361" t="s">
        <v>33183</v>
      </c>
      <c r="E150" s="355"/>
      <c r="F150" s="357" t="s">
        <v>33098</v>
      </c>
      <c r="G150" s="355"/>
      <c r="H150" s="357" t="s">
        <v>33070</v>
      </c>
      <c r="I150" s="355"/>
      <c r="J150" s="357" t="s">
        <v>33077</v>
      </c>
    </row>
    <row r="151" spans="1:10" ht="44.1" customHeight="1" x14ac:dyDescent="0.25">
      <c r="A151" s="356" t="s">
        <v>14002</v>
      </c>
      <c r="B151" s="356" t="s">
        <v>10288</v>
      </c>
      <c r="C151" s="357" t="s">
        <v>13569</v>
      </c>
      <c r="D151" s="361" t="s">
        <v>33184</v>
      </c>
      <c r="E151" s="355"/>
      <c r="F151" s="357" t="s">
        <v>33069</v>
      </c>
      <c r="G151" s="355"/>
      <c r="H151" s="357" t="s">
        <v>33070</v>
      </c>
      <c r="I151" s="355"/>
      <c r="J151" s="357" t="s">
        <v>33075</v>
      </c>
    </row>
    <row r="152" spans="1:10" ht="44.1" customHeight="1" x14ac:dyDescent="0.25">
      <c r="A152" s="356" t="s">
        <v>14002</v>
      </c>
      <c r="B152" s="356" t="s">
        <v>10288</v>
      </c>
      <c r="C152" s="357" t="s">
        <v>10317</v>
      </c>
      <c r="D152" s="361" t="s">
        <v>33185</v>
      </c>
      <c r="E152" s="355"/>
      <c r="F152" s="357" t="s">
        <v>33069</v>
      </c>
      <c r="G152" s="355"/>
      <c r="H152" s="357" t="s">
        <v>33070</v>
      </c>
      <c r="I152" s="355"/>
      <c r="J152" s="357" t="s">
        <v>33075</v>
      </c>
    </row>
    <row r="153" spans="1:10" ht="44.1" customHeight="1" x14ac:dyDescent="0.25">
      <c r="A153" s="356" t="s">
        <v>14002</v>
      </c>
      <c r="B153" s="356" t="s">
        <v>10288</v>
      </c>
      <c r="C153" s="357" t="s">
        <v>10318</v>
      </c>
      <c r="D153" s="361" t="s">
        <v>33186</v>
      </c>
      <c r="E153" s="355"/>
      <c r="F153" s="357" t="s">
        <v>33069</v>
      </c>
      <c r="G153" s="355"/>
      <c r="H153" s="357" t="s">
        <v>33070</v>
      </c>
      <c r="I153" s="355"/>
      <c r="J153" s="357" t="s">
        <v>33075</v>
      </c>
    </row>
    <row r="154" spans="1:10" ht="44.1" customHeight="1" x14ac:dyDescent="0.25">
      <c r="A154" s="356" t="s">
        <v>14002</v>
      </c>
      <c r="B154" s="356" t="s">
        <v>10288</v>
      </c>
      <c r="C154" s="357" t="s">
        <v>10320</v>
      </c>
      <c r="D154" s="361" t="s">
        <v>33187</v>
      </c>
      <c r="E154" s="355"/>
      <c r="F154" s="357" t="s">
        <v>33069</v>
      </c>
      <c r="G154" s="355"/>
      <c r="H154" s="357" t="s">
        <v>33070</v>
      </c>
      <c r="I154" s="355"/>
      <c r="J154" s="357" t="s">
        <v>33075</v>
      </c>
    </row>
    <row r="155" spans="1:10" ht="44.1" customHeight="1" x14ac:dyDescent="0.25">
      <c r="A155" s="356" t="s">
        <v>14002</v>
      </c>
      <c r="B155" s="356" t="s">
        <v>10288</v>
      </c>
      <c r="C155" s="357" t="s">
        <v>10322</v>
      </c>
      <c r="D155" s="361" t="s">
        <v>33188</v>
      </c>
      <c r="E155" s="355"/>
      <c r="F155" s="357" t="s">
        <v>33098</v>
      </c>
      <c r="G155" s="355"/>
      <c r="H155" s="357" t="s">
        <v>33070</v>
      </c>
      <c r="I155" s="355"/>
      <c r="J155" s="357" t="s">
        <v>33099</v>
      </c>
    </row>
    <row r="156" spans="1:10" ht="44.1" customHeight="1" x14ac:dyDescent="0.25">
      <c r="A156" s="356" t="s">
        <v>14002</v>
      </c>
      <c r="B156" s="356" t="s">
        <v>10288</v>
      </c>
      <c r="C156" s="357" t="s">
        <v>10323</v>
      </c>
      <c r="D156" s="361" t="s">
        <v>33189</v>
      </c>
      <c r="E156" s="355"/>
      <c r="F156" s="357" t="s">
        <v>33161</v>
      </c>
      <c r="G156" s="355"/>
      <c r="H156" s="357" t="s">
        <v>33070</v>
      </c>
      <c r="I156" s="355"/>
      <c r="J156" s="357" t="s">
        <v>33162</v>
      </c>
    </row>
    <row r="157" spans="1:10" ht="44.1" customHeight="1" x14ac:dyDescent="0.25">
      <c r="A157" s="356" t="s">
        <v>14002</v>
      </c>
      <c r="B157" s="356" t="s">
        <v>10288</v>
      </c>
      <c r="C157" s="357" t="s">
        <v>10325</v>
      </c>
      <c r="D157" s="361" t="s">
        <v>33190</v>
      </c>
      <c r="E157" s="355"/>
      <c r="F157" s="357" t="s">
        <v>33069</v>
      </c>
      <c r="G157" s="355"/>
      <c r="H157" s="357" t="s">
        <v>33070</v>
      </c>
      <c r="I157" s="355"/>
      <c r="J157" s="357" t="s">
        <v>33075</v>
      </c>
    </row>
    <row r="158" spans="1:10" ht="44.1" customHeight="1" x14ac:dyDescent="0.25">
      <c r="A158" s="356" t="s">
        <v>14002</v>
      </c>
      <c r="B158" s="356" t="s">
        <v>10326</v>
      </c>
      <c r="C158" s="357" t="s">
        <v>10328</v>
      </c>
      <c r="D158" s="361" t="s">
        <v>33191</v>
      </c>
      <c r="E158" s="355"/>
      <c r="F158" s="357" t="s">
        <v>33069</v>
      </c>
      <c r="G158" s="355"/>
      <c r="H158" s="357" t="s">
        <v>33070</v>
      </c>
      <c r="I158" s="355"/>
      <c r="J158" s="357" t="s">
        <v>33075</v>
      </c>
    </row>
    <row r="159" spans="1:10" ht="44.1" customHeight="1" x14ac:dyDescent="0.25">
      <c r="A159" s="356" t="s">
        <v>14002</v>
      </c>
      <c r="B159" s="356" t="s">
        <v>10326</v>
      </c>
      <c r="C159" s="357" t="s">
        <v>32939</v>
      </c>
      <c r="D159" s="361" t="s">
        <v>33192</v>
      </c>
      <c r="E159" s="355"/>
      <c r="F159" s="357" t="s">
        <v>33098</v>
      </c>
      <c r="G159" s="355"/>
      <c r="H159" s="357" t="s">
        <v>33070</v>
      </c>
      <c r="I159" s="355"/>
      <c r="J159" s="357" t="s">
        <v>33193</v>
      </c>
    </row>
    <row r="160" spans="1:10" ht="44.1" customHeight="1" x14ac:dyDescent="0.25">
      <c r="A160" s="356" t="s">
        <v>14002</v>
      </c>
      <c r="B160" s="356" t="s">
        <v>10326</v>
      </c>
      <c r="C160" s="357" t="s">
        <v>32941</v>
      </c>
      <c r="D160" s="361" t="s">
        <v>33194</v>
      </c>
      <c r="E160" s="355"/>
      <c r="F160" s="357" t="s">
        <v>33085</v>
      </c>
      <c r="G160" s="355"/>
      <c r="H160" s="357" t="s">
        <v>33086</v>
      </c>
      <c r="I160" s="355"/>
      <c r="J160" s="357" t="s">
        <v>33193</v>
      </c>
    </row>
    <row r="161" spans="1:10" ht="44.1" customHeight="1" x14ac:dyDescent="0.25">
      <c r="A161" s="356" t="s">
        <v>14002</v>
      </c>
      <c r="B161" s="356" t="s">
        <v>10326</v>
      </c>
      <c r="C161" s="357" t="s">
        <v>10332</v>
      </c>
      <c r="D161" s="361" t="s">
        <v>33195</v>
      </c>
      <c r="E161" s="355"/>
      <c r="F161" s="357" t="s">
        <v>33085</v>
      </c>
      <c r="G161" s="355"/>
      <c r="H161" s="357" t="s">
        <v>33086</v>
      </c>
      <c r="I161" s="355"/>
      <c r="J161" s="357" t="s">
        <v>33196</v>
      </c>
    </row>
    <row r="162" spans="1:10" ht="44.1" customHeight="1" x14ac:dyDescent="0.25">
      <c r="A162" s="356" t="s">
        <v>14002</v>
      </c>
      <c r="B162" s="356" t="s">
        <v>10333</v>
      </c>
      <c r="C162" s="357" t="s">
        <v>10335</v>
      </c>
      <c r="D162" s="361" t="s">
        <v>33197</v>
      </c>
      <c r="E162" s="355"/>
      <c r="F162" s="357" t="s">
        <v>33069</v>
      </c>
      <c r="G162" s="355"/>
      <c r="H162" s="357" t="s">
        <v>33070</v>
      </c>
      <c r="I162" s="355"/>
      <c r="J162" s="357" t="s">
        <v>33075</v>
      </c>
    </row>
    <row r="163" spans="1:10" ht="44.1" customHeight="1" x14ac:dyDescent="0.25">
      <c r="A163" s="356" t="s">
        <v>14002</v>
      </c>
      <c r="B163" s="356" t="s">
        <v>10337</v>
      </c>
      <c r="C163" s="357" t="s">
        <v>10338</v>
      </c>
      <c r="D163" s="361" t="s">
        <v>33198</v>
      </c>
      <c r="E163" s="355"/>
      <c r="F163" s="357" t="s">
        <v>33073</v>
      </c>
      <c r="G163" s="355"/>
      <c r="H163" s="357" t="s">
        <v>33074</v>
      </c>
      <c r="I163" s="355"/>
      <c r="J163" s="357" t="s">
        <v>33075</v>
      </c>
    </row>
    <row r="164" spans="1:10" ht="44.1" customHeight="1" x14ac:dyDescent="0.25">
      <c r="A164" s="356" t="s">
        <v>14002</v>
      </c>
      <c r="B164" s="356" t="s">
        <v>10337</v>
      </c>
      <c r="C164" s="357" t="s">
        <v>10339</v>
      </c>
      <c r="D164" s="361" t="s">
        <v>33199</v>
      </c>
      <c r="E164" s="355"/>
      <c r="F164" s="357" t="s">
        <v>33073</v>
      </c>
      <c r="G164" s="355"/>
      <c r="H164" s="357" t="s">
        <v>33074</v>
      </c>
      <c r="I164" s="355"/>
      <c r="J164" s="357" t="s">
        <v>33075</v>
      </c>
    </row>
    <row r="165" spans="1:10" ht="44.1" customHeight="1" x14ac:dyDescent="0.25">
      <c r="A165" s="356" t="s">
        <v>14002</v>
      </c>
      <c r="B165" s="356" t="s">
        <v>10337</v>
      </c>
      <c r="C165" s="357" t="s">
        <v>10341</v>
      </c>
      <c r="D165" s="361" t="s">
        <v>33200</v>
      </c>
      <c r="E165" s="355"/>
      <c r="F165" s="357" t="s">
        <v>33073</v>
      </c>
      <c r="G165" s="355"/>
      <c r="H165" s="357" t="s">
        <v>33074</v>
      </c>
      <c r="I165" s="355"/>
      <c r="J165" s="357" t="s">
        <v>33075</v>
      </c>
    </row>
    <row r="166" spans="1:10" ht="44.1" customHeight="1" x14ac:dyDescent="0.25">
      <c r="A166" s="356" t="s">
        <v>14002</v>
      </c>
      <c r="B166" s="356" t="s">
        <v>10337</v>
      </c>
      <c r="C166" s="357" t="s">
        <v>32948</v>
      </c>
      <c r="D166" s="361" t="s">
        <v>33201</v>
      </c>
      <c r="E166" s="355"/>
      <c r="F166" s="357" t="s">
        <v>33073</v>
      </c>
      <c r="G166" s="355"/>
      <c r="H166" s="357" t="s">
        <v>33074</v>
      </c>
      <c r="I166" s="355"/>
      <c r="J166" s="357" t="s">
        <v>33077</v>
      </c>
    </row>
    <row r="167" spans="1:10" ht="44.1" customHeight="1" x14ac:dyDescent="0.25">
      <c r="A167" s="356" t="s">
        <v>14002</v>
      </c>
      <c r="B167" s="356" t="s">
        <v>10337</v>
      </c>
      <c r="C167" s="357" t="s">
        <v>10344</v>
      </c>
      <c r="D167" s="361" t="s">
        <v>33202</v>
      </c>
      <c r="E167" s="355"/>
      <c r="F167" s="357" t="s">
        <v>33073</v>
      </c>
      <c r="G167" s="355"/>
      <c r="H167" s="357" t="s">
        <v>33074</v>
      </c>
      <c r="I167" s="355"/>
      <c r="J167" s="357" t="s">
        <v>33075</v>
      </c>
    </row>
    <row r="168" spans="1:10" ht="44.1" customHeight="1" x14ac:dyDescent="0.25">
      <c r="A168" s="356" t="s">
        <v>14002</v>
      </c>
      <c r="B168" s="356" t="s">
        <v>10337</v>
      </c>
      <c r="C168" s="357" t="s">
        <v>10346</v>
      </c>
      <c r="D168" s="361" t="s">
        <v>33203</v>
      </c>
      <c r="E168" s="355"/>
      <c r="F168" s="357" t="s">
        <v>33073</v>
      </c>
      <c r="G168" s="355"/>
      <c r="H168" s="357" t="s">
        <v>33074</v>
      </c>
      <c r="I168" s="355"/>
      <c r="J168" s="357" t="s">
        <v>33075</v>
      </c>
    </row>
    <row r="169" spans="1:10" ht="44.1" customHeight="1" x14ac:dyDescent="0.25">
      <c r="A169" s="356" t="s">
        <v>14002</v>
      </c>
      <c r="B169" s="356" t="s">
        <v>10337</v>
      </c>
      <c r="C169" s="357" t="s">
        <v>10348</v>
      </c>
      <c r="D169" s="361" t="s">
        <v>33204</v>
      </c>
      <c r="E169" s="355"/>
      <c r="F169" s="357" t="s">
        <v>33073</v>
      </c>
      <c r="G169" s="355"/>
      <c r="H169" s="357" t="s">
        <v>33074</v>
      </c>
      <c r="I169" s="355"/>
      <c r="J169" s="357" t="s">
        <v>33071</v>
      </c>
    </row>
    <row r="170" spans="1:10" ht="44.1" customHeight="1" x14ac:dyDescent="0.25">
      <c r="A170" s="356" t="s">
        <v>14002</v>
      </c>
      <c r="B170" s="356" t="s">
        <v>10337</v>
      </c>
      <c r="C170" s="357" t="s">
        <v>32953</v>
      </c>
      <c r="D170" s="361" t="s">
        <v>33205</v>
      </c>
      <c r="E170" s="355"/>
      <c r="F170" s="357" t="s">
        <v>33073</v>
      </c>
      <c r="G170" s="355"/>
      <c r="H170" s="357" t="s">
        <v>33074</v>
      </c>
      <c r="I170" s="355"/>
      <c r="J170" s="357" t="s">
        <v>33077</v>
      </c>
    </row>
    <row r="171" spans="1:10" ht="44.1" customHeight="1" x14ac:dyDescent="0.25">
      <c r="A171" s="356" t="s">
        <v>14002</v>
      </c>
      <c r="B171" s="356" t="s">
        <v>10337</v>
      </c>
      <c r="C171" s="357" t="s">
        <v>10351</v>
      </c>
      <c r="D171" s="361" t="s">
        <v>33206</v>
      </c>
      <c r="E171" s="355"/>
      <c r="F171" s="357" t="s">
        <v>33073</v>
      </c>
      <c r="G171" s="355"/>
      <c r="H171" s="357" t="s">
        <v>33074</v>
      </c>
      <c r="I171" s="355"/>
      <c r="J171" s="357" t="s">
        <v>33075</v>
      </c>
    </row>
    <row r="172" spans="1:10" ht="44.1" customHeight="1" x14ac:dyDescent="0.25">
      <c r="A172" s="356" t="s">
        <v>14002</v>
      </c>
      <c r="B172" s="356" t="s">
        <v>10337</v>
      </c>
      <c r="C172" s="357" t="s">
        <v>10353</v>
      </c>
      <c r="D172" s="361" t="s">
        <v>33207</v>
      </c>
      <c r="E172" s="355"/>
      <c r="F172" s="357" t="s">
        <v>33073</v>
      </c>
      <c r="G172" s="355"/>
      <c r="H172" s="357" t="s">
        <v>33074</v>
      </c>
      <c r="I172" s="355"/>
      <c r="J172" s="357" t="s">
        <v>33075</v>
      </c>
    </row>
    <row r="173" spans="1:10" ht="44.1" customHeight="1" x14ac:dyDescent="0.25">
      <c r="A173" s="356" t="s">
        <v>14002</v>
      </c>
      <c r="B173" s="356" t="s">
        <v>10337</v>
      </c>
      <c r="C173" s="357" t="s">
        <v>10354</v>
      </c>
      <c r="D173" s="361" t="s">
        <v>33208</v>
      </c>
      <c r="E173" s="355"/>
      <c r="F173" s="357" t="s">
        <v>33073</v>
      </c>
      <c r="G173" s="355"/>
      <c r="H173" s="357" t="s">
        <v>33074</v>
      </c>
      <c r="I173" s="355"/>
      <c r="J173" s="357" t="s">
        <v>33075</v>
      </c>
    </row>
    <row r="174" spans="1:10" ht="44.1" customHeight="1" x14ac:dyDescent="0.25">
      <c r="A174" s="356" t="s">
        <v>14002</v>
      </c>
      <c r="B174" s="356" t="s">
        <v>10337</v>
      </c>
      <c r="C174" s="357" t="s">
        <v>10356</v>
      </c>
      <c r="D174" s="361" t="s">
        <v>33209</v>
      </c>
      <c r="E174" s="355"/>
      <c r="F174" s="357" t="s">
        <v>33073</v>
      </c>
      <c r="G174" s="355"/>
      <c r="H174" s="357" t="s">
        <v>33074</v>
      </c>
      <c r="I174" s="355"/>
      <c r="J174" s="357" t="s">
        <v>33075</v>
      </c>
    </row>
    <row r="175" spans="1:10" ht="44.1" customHeight="1" x14ac:dyDescent="0.25">
      <c r="A175" s="356" t="s">
        <v>14002</v>
      </c>
      <c r="B175" s="356" t="s">
        <v>10337</v>
      </c>
      <c r="C175" s="357" t="s">
        <v>10357</v>
      </c>
      <c r="D175" s="361" t="s">
        <v>33210</v>
      </c>
      <c r="E175" s="355"/>
      <c r="F175" s="357" t="s">
        <v>33073</v>
      </c>
      <c r="G175" s="355"/>
      <c r="H175" s="357" t="s">
        <v>33074</v>
      </c>
      <c r="I175" s="355"/>
      <c r="J175" s="357" t="s">
        <v>33075</v>
      </c>
    </row>
    <row r="176" spans="1:10" ht="44.1" customHeight="1" x14ac:dyDescent="0.25">
      <c r="A176" s="356" t="s">
        <v>14002</v>
      </c>
      <c r="B176" s="356" t="s">
        <v>10337</v>
      </c>
      <c r="C176" s="357" t="s">
        <v>10359</v>
      </c>
      <c r="D176" s="361" t="s">
        <v>33211</v>
      </c>
      <c r="E176" s="355"/>
      <c r="F176" s="357" t="s">
        <v>33073</v>
      </c>
      <c r="G176" s="355"/>
      <c r="H176" s="357" t="s">
        <v>33074</v>
      </c>
      <c r="I176" s="355"/>
      <c r="J176" s="357" t="s">
        <v>33075</v>
      </c>
    </row>
    <row r="177" spans="1:10" ht="44.1" customHeight="1" x14ac:dyDescent="0.25">
      <c r="A177" s="356" t="s">
        <v>14002</v>
      </c>
      <c r="B177" s="356" t="s">
        <v>10337</v>
      </c>
      <c r="C177" s="357" t="s">
        <v>10362</v>
      </c>
      <c r="D177" s="361" t="s">
        <v>33212</v>
      </c>
      <c r="E177" s="355"/>
      <c r="F177" s="357" t="s">
        <v>33073</v>
      </c>
      <c r="G177" s="355"/>
      <c r="H177" s="357" t="s">
        <v>33074</v>
      </c>
      <c r="I177" s="355"/>
      <c r="J177" s="357" t="s">
        <v>33106</v>
      </c>
    </row>
    <row r="178" spans="1:10" ht="44.1" customHeight="1" x14ac:dyDescent="0.25">
      <c r="A178" s="356" t="s">
        <v>14002</v>
      </c>
      <c r="B178" s="356" t="s">
        <v>10337</v>
      </c>
      <c r="C178" s="357" t="s">
        <v>10363</v>
      </c>
      <c r="D178" s="361" t="s">
        <v>33213</v>
      </c>
      <c r="E178" s="355"/>
      <c r="F178" s="357" t="s">
        <v>33073</v>
      </c>
      <c r="G178" s="355"/>
      <c r="H178" s="357" t="s">
        <v>33074</v>
      </c>
      <c r="I178" s="355"/>
      <c r="J178" s="357" t="s">
        <v>33193</v>
      </c>
    </row>
    <row r="179" spans="1:10" ht="44.1" customHeight="1" x14ac:dyDescent="0.25">
      <c r="A179" s="356" t="s">
        <v>14002</v>
      </c>
      <c r="B179" s="356" t="s">
        <v>10337</v>
      </c>
      <c r="C179" s="357" t="s">
        <v>10365</v>
      </c>
      <c r="D179" s="361" t="s">
        <v>33214</v>
      </c>
      <c r="E179" s="355"/>
      <c r="F179" s="357" t="s">
        <v>33073</v>
      </c>
      <c r="G179" s="355"/>
      <c r="H179" s="357" t="s">
        <v>33074</v>
      </c>
      <c r="I179" s="355"/>
      <c r="J179" s="357" t="s">
        <v>33106</v>
      </c>
    </row>
    <row r="180" spans="1:10" ht="44.1" customHeight="1" x14ac:dyDescent="0.25">
      <c r="A180" s="356" t="s">
        <v>14002</v>
      </c>
      <c r="B180" s="356" t="s">
        <v>10337</v>
      </c>
      <c r="C180" s="357" t="s">
        <v>10366</v>
      </c>
      <c r="D180" s="361" t="s">
        <v>33215</v>
      </c>
      <c r="E180" s="355"/>
      <c r="F180" s="357" t="s">
        <v>33073</v>
      </c>
      <c r="G180" s="355"/>
      <c r="H180" s="357" t="s">
        <v>33074</v>
      </c>
      <c r="I180" s="355"/>
      <c r="J180" s="357" t="s">
        <v>33075</v>
      </c>
    </row>
    <row r="181" spans="1:10" ht="44.1" customHeight="1" x14ac:dyDescent="0.25">
      <c r="A181" s="356" t="s">
        <v>14002</v>
      </c>
      <c r="B181" s="356" t="s">
        <v>10337</v>
      </c>
      <c r="C181" s="357" t="s">
        <v>10368</v>
      </c>
      <c r="D181" s="361" t="s">
        <v>33216</v>
      </c>
      <c r="E181" s="355"/>
      <c r="F181" s="357" t="s">
        <v>33073</v>
      </c>
      <c r="G181" s="355"/>
      <c r="H181" s="357" t="s">
        <v>33074</v>
      </c>
      <c r="I181" s="355"/>
      <c r="J181" s="357" t="s">
        <v>33077</v>
      </c>
    </row>
    <row r="182" spans="1:10" ht="44.1" customHeight="1" x14ac:dyDescent="0.25">
      <c r="A182" s="356" t="s">
        <v>14002</v>
      </c>
      <c r="B182" s="356" t="s">
        <v>10337</v>
      </c>
      <c r="C182" s="357" t="s">
        <v>32966</v>
      </c>
      <c r="D182" s="361" t="s">
        <v>33217</v>
      </c>
      <c r="E182" s="355"/>
      <c r="F182" s="357" t="s">
        <v>33073</v>
      </c>
      <c r="G182" s="355"/>
      <c r="H182" s="357" t="s">
        <v>33074</v>
      </c>
      <c r="I182" s="355"/>
      <c r="J182" s="357" t="s">
        <v>33077</v>
      </c>
    </row>
    <row r="183" spans="1:10" ht="44.1" customHeight="1" x14ac:dyDescent="0.25">
      <c r="A183" s="358" t="s">
        <v>32968</v>
      </c>
      <c r="B183" s="358"/>
      <c r="C183" s="359" t="s">
        <v>32969</v>
      </c>
      <c r="D183" s="361" t="s">
        <v>33218</v>
      </c>
      <c r="E183" s="355"/>
      <c r="F183" s="359" t="s">
        <v>33219</v>
      </c>
      <c r="G183" s="355"/>
      <c r="H183" s="359" t="s">
        <v>33220</v>
      </c>
      <c r="I183" s="355"/>
      <c r="J183" s="359" t="s">
        <v>33221</v>
      </c>
    </row>
    <row r="184" spans="1:10" ht="44.1" customHeight="1" x14ac:dyDescent="0.25">
      <c r="A184" s="358" t="s">
        <v>32968</v>
      </c>
      <c r="B184" s="358"/>
      <c r="C184" s="359" t="s">
        <v>32974</v>
      </c>
      <c r="D184" s="361" t="s">
        <v>33222</v>
      </c>
      <c r="E184" s="355"/>
      <c r="F184" s="359" t="s">
        <v>33219</v>
      </c>
      <c r="G184" s="355"/>
      <c r="H184" s="359" t="s">
        <v>33220</v>
      </c>
      <c r="I184" s="355"/>
      <c r="J184" s="359" t="s">
        <v>33221</v>
      </c>
    </row>
    <row r="185" spans="1:10" ht="44.1" customHeight="1" x14ac:dyDescent="0.25">
      <c r="A185" s="358" t="s">
        <v>32968</v>
      </c>
      <c r="B185" s="358"/>
      <c r="C185" s="359" t="s">
        <v>32977</v>
      </c>
      <c r="D185" s="361" t="s">
        <v>33223</v>
      </c>
      <c r="E185" s="355"/>
      <c r="F185" s="359" t="s">
        <v>33219</v>
      </c>
      <c r="G185" s="355"/>
      <c r="H185" s="359" t="s">
        <v>33220</v>
      </c>
      <c r="I185" s="355"/>
      <c r="J185" s="359" t="s">
        <v>33221</v>
      </c>
    </row>
    <row r="186" spans="1:10" ht="44.1" customHeight="1" x14ac:dyDescent="0.25">
      <c r="A186" s="358" t="s">
        <v>32968</v>
      </c>
      <c r="B186" s="358"/>
      <c r="C186" s="359" t="s">
        <v>32980</v>
      </c>
      <c r="D186" s="361" t="s">
        <v>33224</v>
      </c>
      <c r="E186" s="355"/>
      <c r="F186" s="359" t="s">
        <v>33219</v>
      </c>
      <c r="G186" s="355"/>
      <c r="H186" s="359" t="s">
        <v>33220</v>
      </c>
      <c r="I186" s="355"/>
      <c r="J186" s="359" t="s">
        <v>33221</v>
      </c>
    </row>
    <row r="187" spans="1:10" ht="44.1" customHeight="1" x14ac:dyDescent="0.25">
      <c r="A187" s="358" t="s">
        <v>32968</v>
      </c>
      <c r="B187" s="358"/>
      <c r="C187" s="359" t="s">
        <v>32983</v>
      </c>
      <c r="D187" s="361" t="s">
        <v>33225</v>
      </c>
      <c r="E187" s="355"/>
      <c r="F187" s="359" t="s">
        <v>33219</v>
      </c>
      <c r="G187" s="355"/>
      <c r="H187" s="359" t="s">
        <v>33220</v>
      </c>
      <c r="I187" s="355"/>
      <c r="J187" s="359" t="s">
        <v>33221</v>
      </c>
    </row>
    <row r="188" spans="1:10" ht="44.1" customHeight="1" x14ac:dyDescent="0.25">
      <c r="A188" s="358" t="s">
        <v>32968</v>
      </c>
      <c r="B188" s="358"/>
      <c r="C188" s="359" t="s">
        <v>32986</v>
      </c>
      <c r="D188" s="361" t="s">
        <v>33226</v>
      </c>
      <c r="E188" s="355"/>
      <c r="F188" s="359" t="s">
        <v>33219</v>
      </c>
      <c r="G188" s="355"/>
      <c r="H188" s="359" t="s">
        <v>33220</v>
      </c>
      <c r="I188" s="355"/>
      <c r="J188" s="359" t="s">
        <v>33221</v>
      </c>
    </row>
    <row r="189" spans="1:10" ht="44.1" customHeight="1" x14ac:dyDescent="0.25">
      <c r="A189" s="358" t="s">
        <v>32968</v>
      </c>
      <c r="B189" s="358"/>
      <c r="C189" s="359" t="s">
        <v>32988</v>
      </c>
      <c r="D189" s="361" t="s">
        <v>33227</v>
      </c>
      <c r="E189" s="355"/>
      <c r="F189" s="359" t="s">
        <v>33219</v>
      </c>
      <c r="G189" s="355"/>
      <c r="H189" s="359" t="s">
        <v>33220</v>
      </c>
      <c r="I189" s="355"/>
      <c r="J189" s="359" t="s">
        <v>33221</v>
      </c>
    </row>
  </sheetData>
  <mergeCells count="2">
    <mergeCell ref="A1:J1"/>
    <mergeCell ref="A2:J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EC79F-004A-41E1-8713-338AAF767FE6}">
  <dimension ref="A1:P189"/>
  <sheetViews>
    <sheetView workbookViewId="0">
      <selection activeCell="E7" sqref="E7"/>
    </sheetView>
  </sheetViews>
  <sheetFormatPr baseColWidth="10" defaultColWidth="10.28515625" defaultRowHeight="15" x14ac:dyDescent="0.25"/>
  <cols>
    <col min="1" max="1" width="20.5703125" style="362" customWidth="1"/>
    <col min="2" max="2" width="11.42578125" style="362" customWidth="1"/>
    <col min="3" max="3" width="44.5703125" style="362" customWidth="1"/>
    <col min="4" max="4" width="84.140625" style="362" customWidth="1"/>
    <col min="5" max="5" width="4.85546875" style="323" customWidth="1"/>
    <col min="6" max="6" width="80.7109375" style="362" customWidth="1"/>
    <col min="7" max="7" width="4.85546875" style="323" customWidth="1"/>
    <col min="8" max="8" width="85.85546875" style="362" customWidth="1"/>
    <col min="9" max="9" width="4.85546875" style="323" customWidth="1"/>
    <col min="10" max="10" width="69.28515625" style="362" customWidth="1"/>
    <col min="11" max="11" width="4.85546875" style="323" customWidth="1"/>
    <col min="12" max="12" width="69.28515625" style="362" customWidth="1"/>
    <col min="13" max="13" width="4.85546875" style="323" customWidth="1"/>
    <col min="14" max="14" width="69.28515625" style="362" customWidth="1"/>
    <col min="15" max="16384" width="10.28515625" style="362"/>
  </cols>
  <sheetData>
    <row r="1" spans="1:16" ht="26.1" customHeight="1" x14ac:dyDescent="0.25">
      <c r="A1" s="496" t="s">
        <v>33228</v>
      </c>
      <c r="B1" s="496"/>
      <c r="C1" s="496"/>
      <c r="D1" s="496"/>
      <c r="E1" s="496"/>
      <c r="F1" s="496"/>
      <c r="G1" s="496"/>
      <c r="H1" s="496"/>
      <c r="I1" s="496"/>
      <c r="J1" s="496"/>
      <c r="K1" s="496"/>
      <c r="L1" s="496"/>
      <c r="M1" s="496"/>
      <c r="N1" s="496"/>
    </row>
    <row r="2" spans="1:16" ht="20.100000000000001" customHeight="1" x14ac:dyDescent="0.25">
      <c r="A2" s="494" t="s">
        <v>33229</v>
      </c>
      <c r="B2" s="494"/>
      <c r="C2" s="494"/>
      <c r="D2" s="494"/>
      <c r="E2" s="494"/>
      <c r="F2" s="494"/>
      <c r="G2" s="494"/>
      <c r="H2" s="494"/>
      <c r="I2" s="494"/>
      <c r="J2" s="494"/>
      <c r="K2" s="494"/>
      <c r="L2" s="494"/>
      <c r="M2" s="494"/>
      <c r="N2" s="494"/>
    </row>
    <row r="3" spans="1:16" ht="30" customHeight="1" x14ac:dyDescent="0.25">
      <c r="A3" s="363" t="s">
        <v>32667</v>
      </c>
      <c r="B3" s="363" t="s">
        <v>32668</v>
      </c>
      <c r="C3" s="363" t="s">
        <v>32669</v>
      </c>
      <c r="D3" s="363" t="s">
        <v>33230</v>
      </c>
      <c r="E3" s="351"/>
      <c r="F3" s="363" t="s">
        <v>33231</v>
      </c>
      <c r="G3" s="351"/>
      <c r="H3" s="363" t="s">
        <v>33232</v>
      </c>
      <c r="I3" s="351"/>
      <c r="J3" s="363" t="s">
        <v>33233</v>
      </c>
      <c r="K3" s="351"/>
      <c r="L3" s="363" t="s">
        <v>33234</v>
      </c>
      <c r="M3" s="351"/>
      <c r="N3" s="363" t="s">
        <v>20729</v>
      </c>
    </row>
    <row r="4" spans="1:16" ht="44.1" customHeight="1" x14ac:dyDescent="0.25">
      <c r="A4" s="352" t="s">
        <v>32674</v>
      </c>
      <c r="B4" s="352" t="s">
        <v>10152</v>
      </c>
      <c r="C4" s="353" t="s">
        <v>32675</v>
      </c>
      <c r="D4" s="353" t="s">
        <v>32676</v>
      </c>
      <c r="E4" s="355"/>
      <c r="F4" s="364" t="s">
        <v>33235</v>
      </c>
      <c r="G4" s="355"/>
      <c r="H4" s="353" t="s">
        <v>32997</v>
      </c>
      <c r="I4" s="355"/>
      <c r="J4" s="353" t="s">
        <v>33236</v>
      </c>
      <c r="K4" s="355"/>
      <c r="L4" s="353" t="s">
        <v>33237</v>
      </c>
      <c r="M4" s="355"/>
      <c r="N4" s="353" t="s">
        <v>33238</v>
      </c>
      <c r="P4" s="365" t="s">
        <v>33430</v>
      </c>
    </row>
    <row r="5" spans="1:16" ht="44.1" customHeight="1" x14ac:dyDescent="0.25">
      <c r="A5" s="352" t="s">
        <v>32674</v>
      </c>
      <c r="B5" s="352" t="s">
        <v>10152</v>
      </c>
      <c r="C5" s="353" t="s">
        <v>32680</v>
      </c>
      <c r="D5" s="353" t="s">
        <v>32681</v>
      </c>
      <c r="E5" s="355"/>
      <c r="F5" s="364" t="s">
        <v>33239</v>
      </c>
      <c r="G5" s="355"/>
      <c r="H5" s="353" t="s">
        <v>33001</v>
      </c>
      <c r="I5" s="355"/>
      <c r="J5" s="353" t="s">
        <v>33236</v>
      </c>
      <c r="K5" s="355"/>
      <c r="L5" s="353" t="s">
        <v>33237</v>
      </c>
      <c r="M5" s="355"/>
      <c r="N5" s="353" t="s">
        <v>33238</v>
      </c>
    </row>
    <row r="6" spans="1:16" ht="44.1" customHeight="1" x14ac:dyDescent="0.25">
      <c r="A6" s="352" t="s">
        <v>32674</v>
      </c>
      <c r="B6" s="352" t="s">
        <v>10152</v>
      </c>
      <c r="C6" s="353" t="s">
        <v>32685</v>
      </c>
      <c r="D6" s="353" t="s">
        <v>32686</v>
      </c>
      <c r="E6" s="355"/>
      <c r="F6" s="364" t="s">
        <v>33240</v>
      </c>
      <c r="G6" s="355"/>
      <c r="H6" s="353" t="s">
        <v>33005</v>
      </c>
      <c r="I6" s="355"/>
      <c r="J6" s="353" t="s">
        <v>33236</v>
      </c>
      <c r="K6" s="355"/>
      <c r="L6" s="353" t="s">
        <v>33237</v>
      </c>
      <c r="M6" s="355"/>
      <c r="N6" s="353" t="s">
        <v>33238</v>
      </c>
    </row>
    <row r="7" spans="1:16" ht="44.1" customHeight="1" x14ac:dyDescent="0.25">
      <c r="A7" s="352" t="s">
        <v>32674</v>
      </c>
      <c r="B7" s="352" t="s">
        <v>10162</v>
      </c>
      <c r="C7" s="353" t="s">
        <v>32690</v>
      </c>
      <c r="D7" s="353" t="s">
        <v>32691</v>
      </c>
      <c r="E7" s="355"/>
      <c r="F7" s="364" t="s">
        <v>33241</v>
      </c>
      <c r="G7" s="355"/>
      <c r="H7" s="353" t="s">
        <v>33009</v>
      </c>
      <c r="I7" s="355"/>
      <c r="J7" s="353" t="s">
        <v>33236</v>
      </c>
      <c r="K7" s="355"/>
      <c r="L7" s="353" t="s">
        <v>33237</v>
      </c>
      <c r="M7" s="355"/>
      <c r="N7" s="353" t="s">
        <v>33238</v>
      </c>
    </row>
    <row r="8" spans="1:16" ht="44.1" customHeight="1" x14ac:dyDescent="0.25">
      <c r="A8" s="352" t="s">
        <v>32674</v>
      </c>
      <c r="B8" s="352" t="s">
        <v>10162</v>
      </c>
      <c r="C8" s="353" t="s">
        <v>32693</v>
      </c>
      <c r="D8" s="353" t="s">
        <v>32694</v>
      </c>
      <c r="E8" s="355"/>
      <c r="F8" s="364" t="s">
        <v>33242</v>
      </c>
      <c r="G8" s="355"/>
      <c r="H8" s="353" t="s">
        <v>33012</v>
      </c>
      <c r="I8" s="355"/>
      <c r="J8" s="353" t="s">
        <v>33236</v>
      </c>
      <c r="K8" s="355"/>
      <c r="L8" s="353" t="s">
        <v>33237</v>
      </c>
      <c r="M8" s="355"/>
      <c r="N8" s="353" t="s">
        <v>33238</v>
      </c>
    </row>
    <row r="9" spans="1:16" ht="44.1" customHeight="1" x14ac:dyDescent="0.25">
      <c r="A9" s="352" t="s">
        <v>32674</v>
      </c>
      <c r="B9" s="352" t="s">
        <v>10162</v>
      </c>
      <c r="C9" s="353" t="s">
        <v>32697</v>
      </c>
      <c r="D9" s="353" t="s">
        <v>32698</v>
      </c>
      <c r="E9" s="355"/>
      <c r="F9" s="364" t="s">
        <v>33243</v>
      </c>
      <c r="G9" s="355"/>
      <c r="H9" s="353" t="s">
        <v>33014</v>
      </c>
      <c r="I9" s="355"/>
      <c r="J9" s="353" t="s">
        <v>33236</v>
      </c>
      <c r="K9" s="355"/>
      <c r="L9" s="353" t="s">
        <v>33237</v>
      </c>
      <c r="M9" s="355"/>
      <c r="N9" s="353" t="s">
        <v>33238</v>
      </c>
    </row>
    <row r="10" spans="1:16" ht="44.1" customHeight="1" x14ac:dyDescent="0.25">
      <c r="A10" s="352" t="s">
        <v>32674</v>
      </c>
      <c r="B10" s="352" t="s">
        <v>10162</v>
      </c>
      <c r="C10" s="353" t="s">
        <v>32699</v>
      </c>
      <c r="D10" s="353" t="s">
        <v>32700</v>
      </c>
      <c r="E10" s="355"/>
      <c r="F10" s="364" t="s">
        <v>33244</v>
      </c>
      <c r="G10" s="355"/>
      <c r="H10" s="353" t="s">
        <v>33015</v>
      </c>
      <c r="I10" s="355"/>
      <c r="J10" s="353" t="s">
        <v>33236</v>
      </c>
      <c r="K10" s="355"/>
      <c r="L10" s="353" t="s">
        <v>33237</v>
      </c>
      <c r="M10" s="355"/>
      <c r="N10" s="353" t="s">
        <v>33238</v>
      </c>
    </row>
    <row r="11" spans="1:16" ht="44.1" customHeight="1" x14ac:dyDescent="0.25">
      <c r="A11" s="352" t="s">
        <v>32674</v>
      </c>
      <c r="B11" s="352" t="s">
        <v>10162</v>
      </c>
      <c r="C11" s="353" t="s">
        <v>32701</v>
      </c>
      <c r="D11" s="353" t="s">
        <v>32702</v>
      </c>
      <c r="E11" s="355"/>
      <c r="F11" s="364" t="s">
        <v>33245</v>
      </c>
      <c r="G11" s="355"/>
      <c r="H11" s="353" t="s">
        <v>33016</v>
      </c>
      <c r="I11" s="355"/>
      <c r="J11" s="353" t="s">
        <v>33236</v>
      </c>
      <c r="K11" s="355"/>
      <c r="L11" s="353" t="s">
        <v>33237</v>
      </c>
      <c r="M11" s="355"/>
      <c r="N11" s="353" t="s">
        <v>33238</v>
      </c>
    </row>
    <row r="12" spans="1:16" ht="44.1" customHeight="1" x14ac:dyDescent="0.25">
      <c r="A12" s="352" t="s">
        <v>32674</v>
      </c>
      <c r="B12" s="352" t="s">
        <v>10168</v>
      </c>
      <c r="C12" s="353" t="s">
        <v>32705</v>
      </c>
      <c r="D12" s="353" t="s">
        <v>32706</v>
      </c>
      <c r="E12" s="355"/>
      <c r="F12" s="364" t="s">
        <v>33246</v>
      </c>
      <c r="G12" s="355"/>
      <c r="H12" s="353" t="s">
        <v>33018</v>
      </c>
      <c r="I12" s="355"/>
      <c r="J12" s="353" t="s">
        <v>33236</v>
      </c>
      <c r="K12" s="355"/>
      <c r="L12" s="353" t="s">
        <v>33237</v>
      </c>
      <c r="M12" s="355"/>
      <c r="N12" s="353" t="s">
        <v>33238</v>
      </c>
    </row>
    <row r="13" spans="1:16" ht="44.1" customHeight="1" x14ac:dyDescent="0.25">
      <c r="A13" s="352" t="s">
        <v>32674</v>
      </c>
      <c r="B13" s="352" t="s">
        <v>10168</v>
      </c>
      <c r="C13" s="353" t="s">
        <v>32708</v>
      </c>
      <c r="D13" s="353" t="s">
        <v>32709</v>
      </c>
      <c r="E13" s="355"/>
      <c r="F13" s="364" t="s">
        <v>33247</v>
      </c>
      <c r="G13" s="355"/>
      <c r="H13" s="353" t="s">
        <v>33020</v>
      </c>
      <c r="I13" s="355"/>
      <c r="J13" s="353" t="s">
        <v>33236</v>
      </c>
      <c r="K13" s="355"/>
      <c r="L13" s="353" t="s">
        <v>33237</v>
      </c>
      <c r="M13" s="355"/>
      <c r="N13" s="353" t="s">
        <v>33238</v>
      </c>
    </row>
    <row r="14" spans="1:16" ht="44.1" customHeight="1" x14ac:dyDescent="0.25">
      <c r="A14" s="352" t="s">
        <v>32674</v>
      </c>
      <c r="B14" s="352" t="s">
        <v>10168</v>
      </c>
      <c r="C14" s="353" t="s">
        <v>32710</v>
      </c>
      <c r="D14" s="353" t="s">
        <v>32711</v>
      </c>
      <c r="E14" s="355"/>
      <c r="F14" s="364" t="s">
        <v>33248</v>
      </c>
      <c r="G14" s="355"/>
      <c r="H14" s="353" t="s">
        <v>33021</v>
      </c>
      <c r="I14" s="355"/>
      <c r="J14" s="353" t="s">
        <v>33236</v>
      </c>
      <c r="K14" s="355"/>
      <c r="L14" s="353" t="s">
        <v>33237</v>
      </c>
      <c r="M14" s="355"/>
      <c r="N14" s="353" t="s">
        <v>33238</v>
      </c>
    </row>
    <row r="15" spans="1:16" ht="44.1" customHeight="1" x14ac:dyDescent="0.25">
      <c r="A15" s="352" t="s">
        <v>32674</v>
      </c>
      <c r="B15" s="352" t="s">
        <v>10177</v>
      </c>
      <c r="C15" s="353" t="s">
        <v>32712</v>
      </c>
      <c r="D15" s="353" t="s">
        <v>32713</v>
      </c>
      <c r="E15" s="355"/>
      <c r="F15" s="364" t="s">
        <v>33249</v>
      </c>
      <c r="G15" s="355"/>
      <c r="H15" s="353" t="s">
        <v>33022</v>
      </c>
      <c r="I15" s="355"/>
      <c r="J15" s="353" t="s">
        <v>33236</v>
      </c>
      <c r="K15" s="355"/>
      <c r="L15" s="353" t="s">
        <v>33237</v>
      </c>
      <c r="M15" s="355"/>
      <c r="N15" s="353" t="s">
        <v>33238</v>
      </c>
    </row>
    <row r="16" spans="1:16" ht="44.1" customHeight="1" x14ac:dyDescent="0.25">
      <c r="A16" s="352" t="s">
        <v>32674</v>
      </c>
      <c r="B16" s="352" t="s">
        <v>10177</v>
      </c>
      <c r="C16" s="353" t="s">
        <v>32714</v>
      </c>
      <c r="D16" s="353" t="s">
        <v>32715</v>
      </c>
      <c r="E16" s="355"/>
      <c r="F16" s="364" t="s">
        <v>33250</v>
      </c>
      <c r="G16" s="355"/>
      <c r="H16" s="353" t="s">
        <v>33023</v>
      </c>
      <c r="I16" s="355"/>
      <c r="J16" s="353" t="s">
        <v>33236</v>
      </c>
      <c r="K16" s="355"/>
      <c r="L16" s="353" t="s">
        <v>33237</v>
      </c>
      <c r="M16" s="355"/>
      <c r="N16" s="353" t="s">
        <v>33238</v>
      </c>
    </row>
    <row r="17" spans="1:14" ht="44.1" customHeight="1" x14ac:dyDescent="0.25">
      <c r="A17" s="352" t="s">
        <v>32674</v>
      </c>
      <c r="B17" s="352" t="s">
        <v>10177</v>
      </c>
      <c r="C17" s="353" t="s">
        <v>32716</v>
      </c>
      <c r="D17" s="353" t="s">
        <v>32717</v>
      </c>
      <c r="E17" s="355"/>
      <c r="F17" s="364" t="s">
        <v>33251</v>
      </c>
      <c r="G17" s="355"/>
      <c r="H17" s="353" t="s">
        <v>33024</v>
      </c>
      <c r="I17" s="355"/>
      <c r="J17" s="353" t="s">
        <v>33236</v>
      </c>
      <c r="K17" s="355"/>
      <c r="L17" s="353" t="s">
        <v>33237</v>
      </c>
      <c r="M17" s="355"/>
      <c r="N17" s="353" t="s">
        <v>33238</v>
      </c>
    </row>
    <row r="18" spans="1:14" ht="44.1" customHeight="1" x14ac:dyDescent="0.25">
      <c r="A18" s="352" t="s">
        <v>32674</v>
      </c>
      <c r="B18" s="352" t="s">
        <v>10177</v>
      </c>
      <c r="C18" s="353" t="s">
        <v>32718</v>
      </c>
      <c r="D18" s="353" t="s">
        <v>32719</v>
      </c>
      <c r="E18" s="355"/>
      <c r="F18" s="364" t="s">
        <v>33252</v>
      </c>
      <c r="G18" s="355"/>
      <c r="H18" s="353" t="s">
        <v>33025</v>
      </c>
      <c r="I18" s="355"/>
      <c r="J18" s="353" t="s">
        <v>33236</v>
      </c>
      <c r="K18" s="355"/>
      <c r="L18" s="353" t="s">
        <v>33237</v>
      </c>
      <c r="M18" s="355"/>
      <c r="N18" s="353" t="s">
        <v>33238</v>
      </c>
    </row>
    <row r="19" spans="1:14" ht="44.1" customHeight="1" x14ac:dyDescent="0.25">
      <c r="A19" s="352" t="s">
        <v>32674</v>
      </c>
      <c r="B19" s="352" t="s">
        <v>10177</v>
      </c>
      <c r="C19" s="353" t="s">
        <v>32720</v>
      </c>
      <c r="D19" s="353" t="s">
        <v>32721</v>
      </c>
      <c r="E19" s="355"/>
      <c r="F19" s="364" t="s">
        <v>33253</v>
      </c>
      <c r="G19" s="355"/>
      <c r="H19" s="353" t="s">
        <v>33026</v>
      </c>
      <c r="I19" s="355"/>
      <c r="J19" s="353" t="s">
        <v>33236</v>
      </c>
      <c r="K19" s="355"/>
      <c r="L19" s="353" t="s">
        <v>33237</v>
      </c>
      <c r="M19" s="355"/>
      <c r="N19" s="353" t="s">
        <v>33238</v>
      </c>
    </row>
    <row r="20" spans="1:14" ht="44.1" customHeight="1" x14ac:dyDescent="0.25">
      <c r="A20" s="352" t="s">
        <v>32674</v>
      </c>
      <c r="B20" s="352" t="s">
        <v>10183</v>
      </c>
      <c r="C20" s="353" t="s">
        <v>32722</v>
      </c>
      <c r="D20" s="353" t="s">
        <v>32723</v>
      </c>
      <c r="E20" s="355"/>
      <c r="F20" s="364" t="s">
        <v>33254</v>
      </c>
      <c r="G20" s="355"/>
      <c r="H20" s="353" t="s">
        <v>33027</v>
      </c>
      <c r="I20" s="355"/>
      <c r="J20" s="353" t="s">
        <v>33236</v>
      </c>
      <c r="K20" s="355"/>
      <c r="L20" s="353" t="s">
        <v>33237</v>
      </c>
      <c r="M20" s="355"/>
      <c r="N20" s="353" t="s">
        <v>33238</v>
      </c>
    </row>
    <row r="21" spans="1:14" ht="44.1" customHeight="1" x14ac:dyDescent="0.25">
      <c r="A21" s="352" t="s">
        <v>32674</v>
      </c>
      <c r="B21" s="352" t="s">
        <v>10183</v>
      </c>
      <c r="C21" s="353" t="s">
        <v>32724</v>
      </c>
      <c r="D21" s="353" t="s">
        <v>32725</v>
      </c>
      <c r="E21" s="355"/>
      <c r="F21" s="364" t="s">
        <v>33255</v>
      </c>
      <c r="G21" s="355"/>
      <c r="H21" s="353" t="s">
        <v>33028</v>
      </c>
      <c r="I21" s="355"/>
      <c r="J21" s="353" t="s">
        <v>33236</v>
      </c>
      <c r="K21" s="355"/>
      <c r="L21" s="353" t="s">
        <v>33237</v>
      </c>
      <c r="M21" s="355"/>
      <c r="N21" s="353" t="s">
        <v>33238</v>
      </c>
    </row>
    <row r="22" spans="1:14" ht="44.1" customHeight="1" x14ac:dyDescent="0.25">
      <c r="A22" s="352" t="s">
        <v>32674</v>
      </c>
      <c r="B22" s="352" t="s">
        <v>10193</v>
      </c>
      <c r="C22" s="353" t="s">
        <v>32727</v>
      </c>
      <c r="D22" s="353" t="s">
        <v>32728</v>
      </c>
      <c r="E22" s="355"/>
      <c r="F22" s="364" t="s">
        <v>33256</v>
      </c>
      <c r="G22" s="355"/>
      <c r="H22" s="353" t="s">
        <v>33030</v>
      </c>
      <c r="I22" s="355"/>
      <c r="J22" s="353" t="s">
        <v>33236</v>
      </c>
      <c r="K22" s="355"/>
      <c r="L22" s="353" t="s">
        <v>33237</v>
      </c>
      <c r="M22" s="355"/>
      <c r="N22" s="353" t="s">
        <v>33238</v>
      </c>
    </row>
    <row r="23" spans="1:14" ht="44.1" customHeight="1" x14ac:dyDescent="0.25">
      <c r="A23" s="352" t="s">
        <v>32674</v>
      </c>
      <c r="B23" s="352" t="s">
        <v>10193</v>
      </c>
      <c r="C23" s="353" t="s">
        <v>32729</v>
      </c>
      <c r="D23" s="353" t="s">
        <v>32730</v>
      </c>
      <c r="E23" s="355"/>
      <c r="F23" s="364" t="s">
        <v>33257</v>
      </c>
      <c r="G23" s="355"/>
      <c r="H23" s="353" t="s">
        <v>33031</v>
      </c>
      <c r="I23" s="355"/>
      <c r="J23" s="353" t="s">
        <v>33236</v>
      </c>
      <c r="K23" s="355"/>
      <c r="L23" s="353" t="s">
        <v>33237</v>
      </c>
      <c r="M23" s="355"/>
      <c r="N23" s="353" t="s">
        <v>33238</v>
      </c>
    </row>
    <row r="24" spans="1:14" ht="44.1" customHeight="1" x14ac:dyDescent="0.25">
      <c r="A24" s="352" t="s">
        <v>32674</v>
      </c>
      <c r="B24" s="352" t="s">
        <v>10193</v>
      </c>
      <c r="C24" s="353" t="s">
        <v>32731</v>
      </c>
      <c r="D24" s="353" t="s">
        <v>32732</v>
      </c>
      <c r="E24" s="355"/>
      <c r="F24" s="364" t="s">
        <v>33258</v>
      </c>
      <c r="G24" s="355"/>
      <c r="H24" s="353" t="s">
        <v>33032</v>
      </c>
      <c r="I24" s="355"/>
      <c r="J24" s="353" t="s">
        <v>33236</v>
      </c>
      <c r="K24" s="355"/>
      <c r="L24" s="353" t="s">
        <v>33237</v>
      </c>
      <c r="M24" s="355"/>
      <c r="N24" s="353" t="s">
        <v>33238</v>
      </c>
    </row>
    <row r="25" spans="1:14" ht="44.1" customHeight="1" x14ac:dyDescent="0.25">
      <c r="A25" s="352" t="s">
        <v>32674</v>
      </c>
      <c r="B25" s="352" t="s">
        <v>10193</v>
      </c>
      <c r="C25" s="353" t="s">
        <v>32733</v>
      </c>
      <c r="D25" s="353" t="s">
        <v>32734</v>
      </c>
      <c r="E25" s="355"/>
      <c r="F25" s="364" t="s">
        <v>33259</v>
      </c>
      <c r="G25" s="355"/>
      <c r="H25" s="353" t="s">
        <v>33033</v>
      </c>
      <c r="I25" s="355"/>
      <c r="J25" s="353" t="s">
        <v>33236</v>
      </c>
      <c r="K25" s="355"/>
      <c r="L25" s="353" t="s">
        <v>33237</v>
      </c>
      <c r="M25" s="355"/>
      <c r="N25" s="353" t="s">
        <v>33238</v>
      </c>
    </row>
    <row r="26" spans="1:14" ht="44.1" customHeight="1" x14ac:dyDescent="0.25">
      <c r="A26" s="352" t="s">
        <v>32674</v>
      </c>
      <c r="B26" s="352" t="s">
        <v>10193</v>
      </c>
      <c r="C26" s="353" t="s">
        <v>32735</v>
      </c>
      <c r="D26" s="353" t="s">
        <v>32736</v>
      </c>
      <c r="E26" s="355"/>
      <c r="F26" s="364" t="s">
        <v>33260</v>
      </c>
      <c r="G26" s="355"/>
      <c r="H26" s="353" t="s">
        <v>33034</v>
      </c>
      <c r="I26" s="355"/>
      <c r="J26" s="353" t="s">
        <v>33236</v>
      </c>
      <c r="K26" s="355"/>
      <c r="L26" s="353" t="s">
        <v>33237</v>
      </c>
      <c r="M26" s="355"/>
      <c r="N26" s="353" t="s">
        <v>33238</v>
      </c>
    </row>
    <row r="27" spans="1:14" ht="44.1" customHeight="1" x14ac:dyDescent="0.25">
      <c r="A27" s="352" t="s">
        <v>32674</v>
      </c>
      <c r="B27" s="352" t="s">
        <v>10193</v>
      </c>
      <c r="C27" s="353" t="s">
        <v>32737</v>
      </c>
      <c r="D27" s="353" t="s">
        <v>32738</v>
      </c>
      <c r="E27" s="355"/>
      <c r="F27" s="364" t="s">
        <v>33261</v>
      </c>
      <c r="G27" s="355"/>
      <c r="H27" s="353" t="s">
        <v>33035</v>
      </c>
      <c r="I27" s="355"/>
      <c r="J27" s="353" t="s">
        <v>33236</v>
      </c>
      <c r="K27" s="355"/>
      <c r="L27" s="353" t="s">
        <v>33237</v>
      </c>
      <c r="M27" s="355"/>
      <c r="N27" s="353" t="s">
        <v>33238</v>
      </c>
    </row>
    <row r="28" spans="1:14" ht="44.1" customHeight="1" x14ac:dyDescent="0.25">
      <c r="A28" s="352" t="s">
        <v>32674</v>
      </c>
      <c r="B28" s="352" t="s">
        <v>10201</v>
      </c>
      <c r="C28" s="353" t="s">
        <v>32739</v>
      </c>
      <c r="D28" s="353" t="s">
        <v>32740</v>
      </c>
      <c r="E28" s="355"/>
      <c r="F28" s="364" t="s">
        <v>33262</v>
      </c>
      <c r="G28" s="355"/>
      <c r="H28" s="353" t="s">
        <v>33036</v>
      </c>
      <c r="I28" s="355"/>
      <c r="J28" s="353" t="s">
        <v>33236</v>
      </c>
      <c r="K28" s="355"/>
      <c r="L28" s="353" t="s">
        <v>33237</v>
      </c>
      <c r="M28" s="355"/>
      <c r="N28" s="353" t="s">
        <v>33238</v>
      </c>
    </row>
    <row r="29" spans="1:14" ht="44.1" customHeight="1" x14ac:dyDescent="0.25">
      <c r="A29" s="352" t="s">
        <v>32674</v>
      </c>
      <c r="B29" s="352" t="s">
        <v>10201</v>
      </c>
      <c r="C29" s="353" t="s">
        <v>32741</v>
      </c>
      <c r="D29" s="353" t="s">
        <v>32742</v>
      </c>
      <c r="E29" s="355"/>
      <c r="F29" s="364" t="s">
        <v>33263</v>
      </c>
      <c r="G29" s="355"/>
      <c r="H29" s="353" t="s">
        <v>33037</v>
      </c>
      <c r="I29" s="355"/>
      <c r="J29" s="353" t="s">
        <v>33236</v>
      </c>
      <c r="K29" s="355"/>
      <c r="L29" s="353" t="s">
        <v>33237</v>
      </c>
      <c r="M29" s="355"/>
      <c r="N29" s="353" t="s">
        <v>33238</v>
      </c>
    </row>
    <row r="30" spans="1:14" ht="44.1" customHeight="1" x14ac:dyDescent="0.25">
      <c r="A30" s="352" t="s">
        <v>32674</v>
      </c>
      <c r="B30" s="352" t="s">
        <v>10267</v>
      </c>
      <c r="C30" s="353" t="s">
        <v>32743</v>
      </c>
      <c r="D30" s="353" t="s">
        <v>32744</v>
      </c>
      <c r="E30" s="355"/>
      <c r="F30" s="364" t="s">
        <v>33264</v>
      </c>
      <c r="G30" s="355"/>
      <c r="H30" s="353" t="s">
        <v>33038</v>
      </c>
      <c r="I30" s="355"/>
      <c r="J30" s="353" t="s">
        <v>33236</v>
      </c>
      <c r="K30" s="355"/>
      <c r="L30" s="353" t="s">
        <v>33237</v>
      </c>
      <c r="M30" s="355"/>
      <c r="N30" s="353" t="s">
        <v>33238</v>
      </c>
    </row>
    <row r="31" spans="1:14" ht="44.1" customHeight="1" x14ac:dyDescent="0.25">
      <c r="A31" s="352" t="s">
        <v>32674</v>
      </c>
      <c r="B31" s="352" t="s">
        <v>10267</v>
      </c>
      <c r="C31" s="353" t="s">
        <v>32745</v>
      </c>
      <c r="D31" s="353" t="s">
        <v>32746</v>
      </c>
      <c r="E31" s="355"/>
      <c r="F31" s="364" t="s">
        <v>33265</v>
      </c>
      <c r="G31" s="355"/>
      <c r="H31" s="353" t="s">
        <v>33039</v>
      </c>
      <c r="I31" s="355"/>
      <c r="J31" s="353" t="s">
        <v>33236</v>
      </c>
      <c r="K31" s="355"/>
      <c r="L31" s="353" t="s">
        <v>33237</v>
      </c>
      <c r="M31" s="355"/>
      <c r="N31" s="353" t="s">
        <v>33238</v>
      </c>
    </row>
    <row r="32" spans="1:14" ht="44.1" customHeight="1" x14ac:dyDescent="0.25">
      <c r="A32" s="352" t="s">
        <v>32674</v>
      </c>
      <c r="B32" s="352" t="s">
        <v>10275</v>
      </c>
      <c r="C32" s="353" t="s">
        <v>32747</v>
      </c>
      <c r="D32" s="353" t="s">
        <v>32748</v>
      </c>
      <c r="E32" s="355"/>
      <c r="F32" s="364" t="s">
        <v>33266</v>
      </c>
      <c r="G32" s="355"/>
      <c r="H32" s="353" t="s">
        <v>33040</v>
      </c>
      <c r="I32" s="355"/>
      <c r="J32" s="353" t="s">
        <v>33236</v>
      </c>
      <c r="K32" s="355"/>
      <c r="L32" s="353" t="s">
        <v>33237</v>
      </c>
      <c r="M32" s="355"/>
      <c r="N32" s="353" t="s">
        <v>33238</v>
      </c>
    </row>
    <row r="33" spans="1:14" ht="44.1" customHeight="1" x14ac:dyDescent="0.25">
      <c r="A33" s="352" t="s">
        <v>32674</v>
      </c>
      <c r="B33" s="352" t="s">
        <v>10280</v>
      </c>
      <c r="C33" s="353" t="s">
        <v>32749</v>
      </c>
      <c r="D33" s="353" t="s">
        <v>32750</v>
      </c>
      <c r="E33" s="355"/>
      <c r="F33" s="364" t="s">
        <v>33267</v>
      </c>
      <c r="G33" s="355"/>
      <c r="H33" s="353" t="s">
        <v>33041</v>
      </c>
      <c r="I33" s="355"/>
      <c r="J33" s="353" t="s">
        <v>33236</v>
      </c>
      <c r="K33" s="355"/>
      <c r="L33" s="353" t="s">
        <v>33237</v>
      </c>
      <c r="M33" s="355"/>
      <c r="N33" s="353" t="s">
        <v>33238</v>
      </c>
    </row>
    <row r="34" spans="1:14" ht="44.1" customHeight="1" x14ac:dyDescent="0.25">
      <c r="A34" s="352" t="s">
        <v>32674</v>
      </c>
      <c r="B34" s="352" t="s">
        <v>10245</v>
      </c>
      <c r="C34" s="353" t="s">
        <v>32751</v>
      </c>
      <c r="D34" s="353" t="s">
        <v>32752</v>
      </c>
      <c r="E34" s="355"/>
      <c r="F34" s="364" t="s">
        <v>33268</v>
      </c>
      <c r="G34" s="355"/>
      <c r="H34" s="353" t="s">
        <v>33042</v>
      </c>
      <c r="I34" s="355"/>
      <c r="J34" s="353" t="s">
        <v>33236</v>
      </c>
      <c r="K34" s="355"/>
      <c r="L34" s="353" t="s">
        <v>33237</v>
      </c>
      <c r="M34" s="355"/>
      <c r="N34" s="353" t="s">
        <v>33238</v>
      </c>
    </row>
    <row r="35" spans="1:14" ht="44.1" customHeight="1" x14ac:dyDescent="0.25">
      <c r="A35" s="352" t="s">
        <v>32674</v>
      </c>
      <c r="B35" s="352" t="s">
        <v>10245</v>
      </c>
      <c r="C35" s="353" t="s">
        <v>32753</v>
      </c>
      <c r="D35" s="353" t="s">
        <v>32754</v>
      </c>
      <c r="E35" s="355"/>
      <c r="F35" s="364" t="s">
        <v>33269</v>
      </c>
      <c r="G35" s="355"/>
      <c r="H35" s="353" t="s">
        <v>33043</v>
      </c>
      <c r="I35" s="355"/>
      <c r="J35" s="353" t="s">
        <v>33236</v>
      </c>
      <c r="K35" s="355"/>
      <c r="L35" s="353" t="s">
        <v>33237</v>
      </c>
      <c r="M35" s="355"/>
      <c r="N35" s="353" t="s">
        <v>33238</v>
      </c>
    </row>
    <row r="36" spans="1:14" ht="44.1" customHeight="1" x14ac:dyDescent="0.25">
      <c r="A36" s="352" t="s">
        <v>32674</v>
      </c>
      <c r="B36" s="352" t="s">
        <v>10245</v>
      </c>
      <c r="C36" s="353" t="s">
        <v>32755</v>
      </c>
      <c r="D36" s="353" t="s">
        <v>32756</v>
      </c>
      <c r="E36" s="355"/>
      <c r="F36" s="364" t="s">
        <v>33270</v>
      </c>
      <c r="G36" s="355"/>
      <c r="H36" s="353" t="s">
        <v>33044</v>
      </c>
      <c r="I36" s="355"/>
      <c r="J36" s="353" t="s">
        <v>33236</v>
      </c>
      <c r="K36" s="355"/>
      <c r="L36" s="353" t="s">
        <v>33237</v>
      </c>
      <c r="M36" s="355"/>
      <c r="N36" s="353" t="s">
        <v>33238</v>
      </c>
    </row>
    <row r="37" spans="1:14" ht="44.1" customHeight="1" x14ac:dyDescent="0.25">
      <c r="A37" s="352" t="s">
        <v>32674</v>
      </c>
      <c r="B37" s="352" t="s">
        <v>10245</v>
      </c>
      <c r="C37" s="353" t="s">
        <v>32757</v>
      </c>
      <c r="D37" s="353" t="s">
        <v>32758</v>
      </c>
      <c r="E37" s="355"/>
      <c r="F37" s="364" t="s">
        <v>33271</v>
      </c>
      <c r="G37" s="355"/>
      <c r="H37" s="353" t="s">
        <v>33045</v>
      </c>
      <c r="I37" s="355"/>
      <c r="J37" s="353" t="s">
        <v>33236</v>
      </c>
      <c r="K37" s="355"/>
      <c r="L37" s="353" t="s">
        <v>33237</v>
      </c>
      <c r="M37" s="355"/>
      <c r="N37" s="353" t="s">
        <v>33238</v>
      </c>
    </row>
    <row r="38" spans="1:14" ht="44.1" customHeight="1" x14ac:dyDescent="0.25">
      <c r="A38" s="352" t="s">
        <v>32674</v>
      </c>
      <c r="B38" s="352" t="s">
        <v>10245</v>
      </c>
      <c r="C38" s="353" t="s">
        <v>32759</v>
      </c>
      <c r="D38" s="353" t="s">
        <v>32760</v>
      </c>
      <c r="E38" s="355"/>
      <c r="F38" s="364" t="s">
        <v>33272</v>
      </c>
      <c r="G38" s="355"/>
      <c r="H38" s="353" t="s">
        <v>33046</v>
      </c>
      <c r="I38" s="355"/>
      <c r="J38" s="353" t="s">
        <v>33236</v>
      </c>
      <c r="K38" s="355"/>
      <c r="L38" s="353" t="s">
        <v>33237</v>
      </c>
      <c r="M38" s="355"/>
      <c r="N38" s="353" t="s">
        <v>33238</v>
      </c>
    </row>
    <row r="39" spans="1:14" ht="44.1" customHeight="1" x14ac:dyDescent="0.25">
      <c r="A39" s="352" t="s">
        <v>32674</v>
      </c>
      <c r="B39" s="352" t="s">
        <v>10303</v>
      </c>
      <c r="C39" s="353" t="s">
        <v>32761</v>
      </c>
      <c r="D39" s="353" t="s">
        <v>32762</v>
      </c>
      <c r="E39" s="355"/>
      <c r="F39" s="364" t="s">
        <v>33273</v>
      </c>
      <c r="G39" s="355"/>
      <c r="H39" s="353" t="s">
        <v>33047</v>
      </c>
      <c r="I39" s="355"/>
      <c r="J39" s="353" t="s">
        <v>33236</v>
      </c>
      <c r="K39" s="355"/>
      <c r="L39" s="353" t="s">
        <v>33237</v>
      </c>
      <c r="M39" s="355"/>
      <c r="N39" s="353" t="s">
        <v>33238</v>
      </c>
    </row>
    <row r="40" spans="1:14" ht="44.1" customHeight="1" x14ac:dyDescent="0.25">
      <c r="A40" s="352" t="s">
        <v>32674</v>
      </c>
      <c r="B40" s="352" t="s">
        <v>10279</v>
      </c>
      <c r="C40" s="353" t="s">
        <v>32763</v>
      </c>
      <c r="D40" s="353" t="s">
        <v>32764</v>
      </c>
      <c r="E40" s="355"/>
      <c r="F40" s="364" t="s">
        <v>33274</v>
      </c>
      <c r="G40" s="355"/>
      <c r="H40" s="353" t="s">
        <v>33048</v>
      </c>
      <c r="I40" s="355"/>
      <c r="J40" s="353" t="s">
        <v>33236</v>
      </c>
      <c r="K40" s="355"/>
      <c r="L40" s="353" t="s">
        <v>33237</v>
      </c>
      <c r="M40" s="355"/>
      <c r="N40" s="353" t="s">
        <v>33238</v>
      </c>
    </row>
    <row r="41" spans="1:14" ht="44.1" customHeight="1" x14ac:dyDescent="0.25">
      <c r="A41" s="352" t="s">
        <v>32674</v>
      </c>
      <c r="B41" s="352" t="s">
        <v>10279</v>
      </c>
      <c r="C41" s="353" t="s">
        <v>32765</v>
      </c>
      <c r="D41" s="353" t="s">
        <v>32766</v>
      </c>
      <c r="E41" s="355"/>
      <c r="F41" s="364" t="s">
        <v>33275</v>
      </c>
      <c r="G41" s="355"/>
      <c r="H41" s="353" t="s">
        <v>33049</v>
      </c>
      <c r="I41" s="355"/>
      <c r="J41" s="353" t="s">
        <v>33236</v>
      </c>
      <c r="K41" s="355"/>
      <c r="L41" s="353" t="s">
        <v>33237</v>
      </c>
      <c r="M41" s="355"/>
      <c r="N41" s="353" t="s">
        <v>33238</v>
      </c>
    </row>
    <row r="42" spans="1:14" ht="44.1" customHeight="1" x14ac:dyDescent="0.25">
      <c r="A42" s="352" t="s">
        <v>32674</v>
      </c>
      <c r="B42" s="352" t="s">
        <v>10279</v>
      </c>
      <c r="C42" s="353" t="s">
        <v>32767</v>
      </c>
      <c r="D42" s="353" t="s">
        <v>32768</v>
      </c>
      <c r="E42" s="355"/>
      <c r="F42" s="364" t="s">
        <v>33276</v>
      </c>
      <c r="G42" s="355"/>
      <c r="H42" s="353" t="s">
        <v>33050</v>
      </c>
      <c r="I42" s="355"/>
      <c r="J42" s="353" t="s">
        <v>33236</v>
      </c>
      <c r="K42" s="355"/>
      <c r="L42" s="353" t="s">
        <v>33237</v>
      </c>
      <c r="M42" s="355"/>
      <c r="N42" s="353" t="s">
        <v>33238</v>
      </c>
    </row>
    <row r="43" spans="1:14" ht="44.1" customHeight="1" x14ac:dyDescent="0.25">
      <c r="A43" s="352" t="s">
        <v>32674</v>
      </c>
      <c r="B43" s="352" t="s">
        <v>10279</v>
      </c>
      <c r="C43" s="353" t="s">
        <v>32769</v>
      </c>
      <c r="D43" s="353" t="s">
        <v>32770</v>
      </c>
      <c r="E43" s="355"/>
      <c r="F43" s="364" t="s">
        <v>33277</v>
      </c>
      <c r="G43" s="355"/>
      <c r="H43" s="353" t="s">
        <v>33051</v>
      </c>
      <c r="I43" s="355"/>
      <c r="J43" s="353" t="s">
        <v>33236</v>
      </c>
      <c r="K43" s="355"/>
      <c r="L43" s="353" t="s">
        <v>33237</v>
      </c>
      <c r="M43" s="355"/>
      <c r="N43" s="353" t="s">
        <v>33238</v>
      </c>
    </row>
    <row r="44" spans="1:14" ht="44.1" customHeight="1" x14ac:dyDescent="0.25">
      <c r="A44" s="352" t="s">
        <v>32674</v>
      </c>
      <c r="B44" s="352" t="s">
        <v>10279</v>
      </c>
      <c r="C44" s="353" t="s">
        <v>32771</v>
      </c>
      <c r="D44" s="353" t="s">
        <v>32772</v>
      </c>
      <c r="E44" s="355"/>
      <c r="F44" s="364" t="s">
        <v>33278</v>
      </c>
      <c r="G44" s="355"/>
      <c r="H44" s="353" t="s">
        <v>33052</v>
      </c>
      <c r="I44" s="355"/>
      <c r="J44" s="353" t="s">
        <v>33236</v>
      </c>
      <c r="K44" s="355"/>
      <c r="L44" s="353" t="s">
        <v>33237</v>
      </c>
      <c r="M44" s="355"/>
      <c r="N44" s="353" t="s">
        <v>33238</v>
      </c>
    </row>
    <row r="45" spans="1:14" ht="44.1" customHeight="1" x14ac:dyDescent="0.25">
      <c r="A45" s="352" t="s">
        <v>32674</v>
      </c>
      <c r="B45" s="352" t="s">
        <v>10288</v>
      </c>
      <c r="C45" s="353" t="s">
        <v>32773</v>
      </c>
      <c r="D45" s="353" t="s">
        <v>32774</v>
      </c>
      <c r="E45" s="355"/>
      <c r="F45" s="364" t="s">
        <v>33279</v>
      </c>
      <c r="G45" s="355"/>
      <c r="H45" s="353" t="s">
        <v>33053</v>
      </c>
      <c r="I45" s="355"/>
      <c r="J45" s="353" t="s">
        <v>33236</v>
      </c>
      <c r="K45" s="355"/>
      <c r="L45" s="353" t="s">
        <v>33237</v>
      </c>
      <c r="M45" s="355"/>
      <c r="N45" s="353" t="s">
        <v>33238</v>
      </c>
    </row>
    <row r="46" spans="1:14" ht="44.1" customHeight="1" x14ac:dyDescent="0.25">
      <c r="A46" s="352" t="s">
        <v>32674</v>
      </c>
      <c r="B46" s="352" t="s">
        <v>10288</v>
      </c>
      <c r="C46" s="353" t="s">
        <v>32775</v>
      </c>
      <c r="D46" s="353" t="s">
        <v>32776</v>
      </c>
      <c r="E46" s="355"/>
      <c r="F46" s="364" t="s">
        <v>33280</v>
      </c>
      <c r="G46" s="355"/>
      <c r="H46" s="353" t="s">
        <v>33054</v>
      </c>
      <c r="I46" s="355"/>
      <c r="J46" s="353" t="s">
        <v>33236</v>
      </c>
      <c r="K46" s="355"/>
      <c r="L46" s="353" t="s">
        <v>33237</v>
      </c>
      <c r="M46" s="355"/>
      <c r="N46" s="353" t="s">
        <v>33238</v>
      </c>
    </row>
    <row r="47" spans="1:14" ht="44.1" customHeight="1" x14ac:dyDescent="0.25">
      <c r="A47" s="352" t="s">
        <v>32674</v>
      </c>
      <c r="B47" s="352" t="s">
        <v>10326</v>
      </c>
      <c r="C47" s="353" t="s">
        <v>32777</v>
      </c>
      <c r="D47" s="353" t="s">
        <v>32778</v>
      </c>
      <c r="E47" s="355"/>
      <c r="F47" s="364" t="s">
        <v>33281</v>
      </c>
      <c r="G47" s="355"/>
      <c r="H47" s="353" t="s">
        <v>33055</v>
      </c>
      <c r="I47" s="355"/>
      <c r="J47" s="353" t="s">
        <v>33236</v>
      </c>
      <c r="K47" s="355"/>
      <c r="L47" s="353" t="s">
        <v>33237</v>
      </c>
      <c r="M47" s="355"/>
      <c r="N47" s="353" t="s">
        <v>33238</v>
      </c>
    </row>
    <row r="48" spans="1:14" ht="44.1" customHeight="1" x14ac:dyDescent="0.25">
      <c r="A48" s="352" t="s">
        <v>32674</v>
      </c>
      <c r="B48" s="352" t="s">
        <v>10326</v>
      </c>
      <c r="C48" s="353" t="s">
        <v>32780</v>
      </c>
      <c r="D48" s="353" t="s">
        <v>32781</v>
      </c>
      <c r="E48" s="355"/>
      <c r="F48" s="364" t="s">
        <v>33282</v>
      </c>
      <c r="G48" s="355"/>
      <c r="H48" s="353" t="s">
        <v>33057</v>
      </c>
      <c r="I48" s="355"/>
      <c r="J48" s="353" t="s">
        <v>33236</v>
      </c>
      <c r="K48" s="355"/>
      <c r="L48" s="353" t="s">
        <v>33237</v>
      </c>
      <c r="M48" s="355"/>
      <c r="N48" s="353" t="s">
        <v>33238</v>
      </c>
    </row>
    <row r="49" spans="1:14" ht="44.1" customHeight="1" x14ac:dyDescent="0.25">
      <c r="A49" s="352" t="s">
        <v>32674</v>
      </c>
      <c r="B49" s="352" t="s">
        <v>10326</v>
      </c>
      <c r="C49" s="353" t="s">
        <v>32782</v>
      </c>
      <c r="D49" s="353" t="s">
        <v>32783</v>
      </c>
      <c r="E49" s="355"/>
      <c r="F49" s="364" t="s">
        <v>33283</v>
      </c>
      <c r="G49" s="355"/>
      <c r="H49" s="353" t="s">
        <v>33058</v>
      </c>
      <c r="I49" s="355"/>
      <c r="J49" s="353" t="s">
        <v>33236</v>
      </c>
      <c r="K49" s="355"/>
      <c r="L49" s="353" t="s">
        <v>33237</v>
      </c>
      <c r="M49" s="355"/>
      <c r="N49" s="353" t="s">
        <v>33238</v>
      </c>
    </row>
    <row r="50" spans="1:14" ht="44.1" customHeight="1" x14ac:dyDescent="0.25">
      <c r="A50" s="352" t="s">
        <v>32674</v>
      </c>
      <c r="B50" s="352" t="s">
        <v>10326</v>
      </c>
      <c r="C50" s="353" t="s">
        <v>32784</v>
      </c>
      <c r="D50" s="353" t="s">
        <v>32785</v>
      </c>
      <c r="E50" s="355"/>
      <c r="F50" s="364" t="s">
        <v>33284</v>
      </c>
      <c r="G50" s="355"/>
      <c r="H50" s="353" t="s">
        <v>33059</v>
      </c>
      <c r="I50" s="355"/>
      <c r="J50" s="353" t="s">
        <v>33236</v>
      </c>
      <c r="K50" s="355"/>
      <c r="L50" s="353" t="s">
        <v>33237</v>
      </c>
      <c r="M50" s="355"/>
      <c r="N50" s="353" t="s">
        <v>33238</v>
      </c>
    </row>
    <row r="51" spans="1:14" ht="44.1" customHeight="1" x14ac:dyDescent="0.25">
      <c r="A51" s="352" t="s">
        <v>32674</v>
      </c>
      <c r="B51" s="352" t="s">
        <v>10326</v>
      </c>
      <c r="C51" s="353" t="s">
        <v>32786</v>
      </c>
      <c r="D51" s="353" t="s">
        <v>32787</v>
      </c>
      <c r="E51" s="355"/>
      <c r="F51" s="364" t="s">
        <v>33285</v>
      </c>
      <c r="G51" s="355"/>
      <c r="H51" s="353" t="s">
        <v>33060</v>
      </c>
      <c r="I51" s="355"/>
      <c r="J51" s="353" t="s">
        <v>33236</v>
      </c>
      <c r="K51" s="355"/>
      <c r="L51" s="353" t="s">
        <v>33237</v>
      </c>
      <c r="M51" s="355"/>
      <c r="N51" s="353" t="s">
        <v>33238</v>
      </c>
    </row>
    <row r="52" spans="1:14" ht="44.1" customHeight="1" x14ac:dyDescent="0.25">
      <c r="A52" s="352" t="s">
        <v>32674</v>
      </c>
      <c r="B52" s="352" t="s">
        <v>10326</v>
      </c>
      <c r="C52" s="353" t="s">
        <v>32788</v>
      </c>
      <c r="D52" s="353" t="s">
        <v>32789</v>
      </c>
      <c r="E52" s="355"/>
      <c r="F52" s="364" t="s">
        <v>33286</v>
      </c>
      <c r="G52" s="355"/>
      <c r="H52" s="353" t="s">
        <v>33061</v>
      </c>
      <c r="I52" s="355"/>
      <c r="J52" s="353" t="s">
        <v>33236</v>
      </c>
      <c r="K52" s="355"/>
      <c r="L52" s="353" t="s">
        <v>33237</v>
      </c>
      <c r="M52" s="355"/>
      <c r="N52" s="353" t="s">
        <v>33238</v>
      </c>
    </row>
    <row r="53" spans="1:14" ht="44.1" customHeight="1" x14ac:dyDescent="0.25">
      <c r="A53" s="352" t="s">
        <v>32674</v>
      </c>
      <c r="B53" s="352" t="s">
        <v>10326</v>
      </c>
      <c r="C53" s="353" t="s">
        <v>32790</v>
      </c>
      <c r="D53" s="353" t="s">
        <v>32791</v>
      </c>
      <c r="E53" s="355"/>
      <c r="F53" s="364" t="s">
        <v>33287</v>
      </c>
      <c r="G53" s="355"/>
      <c r="H53" s="353" t="s">
        <v>33062</v>
      </c>
      <c r="I53" s="355"/>
      <c r="J53" s="353" t="s">
        <v>33236</v>
      </c>
      <c r="K53" s="355"/>
      <c r="L53" s="353" t="s">
        <v>33237</v>
      </c>
      <c r="M53" s="355"/>
      <c r="N53" s="353" t="s">
        <v>33238</v>
      </c>
    </row>
    <row r="54" spans="1:14" ht="44.1" customHeight="1" x14ac:dyDescent="0.25">
      <c r="A54" s="352" t="s">
        <v>32674</v>
      </c>
      <c r="B54" s="352" t="s">
        <v>10326</v>
      </c>
      <c r="C54" s="353" t="s">
        <v>32792</v>
      </c>
      <c r="D54" s="353" t="s">
        <v>32793</v>
      </c>
      <c r="E54" s="355"/>
      <c r="F54" s="364" t="s">
        <v>33288</v>
      </c>
      <c r="G54" s="355"/>
      <c r="H54" s="353" t="s">
        <v>33063</v>
      </c>
      <c r="I54" s="355"/>
      <c r="J54" s="353" t="s">
        <v>33236</v>
      </c>
      <c r="K54" s="355"/>
      <c r="L54" s="353" t="s">
        <v>33237</v>
      </c>
      <c r="M54" s="355"/>
      <c r="N54" s="353" t="s">
        <v>33238</v>
      </c>
    </row>
    <row r="55" spans="1:14" ht="44.1" customHeight="1" x14ac:dyDescent="0.25">
      <c r="A55" s="352" t="s">
        <v>32674</v>
      </c>
      <c r="B55" s="352" t="s">
        <v>10326</v>
      </c>
      <c r="C55" s="353" t="s">
        <v>32794</v>
      </c>
      <c r="D55" s="353" t="s">
        <v>32795</v>
      </c>
      <c r="E55" s="355"/>
      <c r="F55" s="364" t="s">
        <v>33289</v>
      </c>
      <c r="G55" s="355"/>
      <c r="H55" s="353" t="s">
        <v>33064</v>
      </c>
      <c r="I55" s="355"/>
      <c r="J55" s="353" t="s">
        <v>33236</v>
      </c>
      <c r="K55" s="355"/>
      <c r="L55" s="353" t="s">
        <v>33237</v>
      </c>
      <c r="M55" s="355"/>
      <c r="N55" s="353" t="s">
        <v>33238</v>
      </c>
    </row>
    <row r="56" spans="1:14" ht="44.1" customHeight="1" x14ac:dyDescent="0.25">
      <c r="A56" s="352" t="s">
        <v>32674</v>
      </c>
      <c r="B56" s="352" t="s">
        <v>10333</v>
      </c>
      <c r="C56" s="353" t="s">
        <v>32796</v>
      </c>
      <c r="D56" s="353" t="s">
        <v>32797</v>
      </c>
      <c r="E56" s="355"/>
      <c r="F56" s="364" t="s">
        <v>33290</v>
      </c>
      <c r="G56" s="355"/>
      <c r="H56" s="353" t="s">
        <v>33065</v>
      </c>
      <c r="I56" s="355"/>
      <c r="J56" s="353" t="s">
        <v>33236</v>
      </c>
      <c r="K56" s="355"/>
      <c r="L56" s="353" t="s">
        <v>33237</v>
      </c>
      <c r="M56" s="355"/>
      <c r="N56" s="353" t="s">
        <v>33238</v>
      </c>
    </row>
    <row r="57" spans="1:14" ht="44.1" customHeight="1" x14ac:dyDescent="0.25">
      <c r="A57" s="352" t="s">
        <v>32674</v>
      </c>
      <c r="B57" s="352" t="s">
        <v>10333</v>
      </c>
      <c r="C57" s="353" t="s">
        <v>32798</v>
      </c>
      <c r="D57" s="353" t="s">
        <v>32799</v>
      </c>
      <c r="E57" s="355"/>
      <c r="F57" s="364" t="s">
        <v>33291</v>
      </c>
      <c r="G57" s="355"/>
      <c r="H57" s="353" t="s">
        <v>33066</v>
      </c>
      <c r="I57" s="355"/>
      <c r="J57" s="353" t="s">
        <v>33236</v>
      </c>
      <c r="K57" s="355"/>
      <c r="L57" s="353" t="s">
        <v>33237</v>
      </c>
      <c r="M57" s="355"/>
      <c r="N57" s="353" t="s">
        <v>33238</v>
      </c>
    </row>
    <row r="58" spans="1:14" ht="44.1" customHeight="1" x14ac:dyDescent="0.25">
      <c r="A58" s="352" t="s">
        <v>32674</v>
      </c>
      <c r="B58" s="352" t="s">
        <v>10374</v>
      </c>
      <c r="C58" s="353" t="s">
        <v>32800</v>
      </c>
      <c r="D58" s="353" t="s">
        <v>32801</v>
      </c>
      <c r="E58" s="355"/>
      <c r="F58" s="364" t="s">
        <v>33292</v>
      </c>
      <c r="G58" s="355"/>
      <c r="H58" s="353" t="s">
        <v>33067</v>
      </c>
      <c r="I58" s="355"/>
      <c r="J58" s="353" t="s">
        <v>33236</v>
      </c>
      <c r="K58" s="355"/>
      <c r="L58" s="353" t="s">
        <v>33237</v>
      </c>
      <c r="M58" s="355"/>
      <c r="N58" s="353" t="s">
        <v>33238</v>
      </c>
    </row>
    <row r="59" spans="1:14" ht="44.1" customHeight="1" x14ac:dyDescent="0.25">
      <c r="A59" s="356" t="s">
        <v>14002</v>
      </c>
      <c r="B59" s="356" t="s">
        <v>10152</v>
      </c>
      <c r="C59" s="357" t="s">
        <v>10154</v>
      </c>
      <c r="D59" s="357" t="s">
        <v>32802</v>
      </c>
      <c r="E59" s="355"/>
      <c r="F59" s="364" t="s">
        <v>33293</v>
      </c>
      <c r="G59" s="355"/>
      <c r="H59" s="357" t="s">
        <v>33068</v>
      </c>
      <c r="I59" s="355"/>
      <c r="J59" s="357" t="s">
        <v>33294</v>
      </c>
      <c r="K59" s="355"/>
      <c r="L59" s="357" t="s">
        <v>33295</v>
      </c>
      <c r="M59" s="355"/>
      <c r="N59" s="357" t="s">
        <v>33296</v>
      </c>
    </row>
    <row r="60" spans="1:14" ht="44.1" customHeight="1" x14ac:dyDescent="0.25">
      <c r="A60" s="356" t="s">
        <v>14002</v>
      </c>
      <c r="B60" s="356" t="s">
        <v>10152</v>
      </c>
      <c r="C60" s="357" t="s">
        <v>10638</v>
      </c>
      <c r="D60" s="357" t="s">
        <v>32806</v>
      </c>
      <c r="E60" s="355"/>
      <c r="F60" s="364" t="s">
        <v>33297</v>
      </c>
      <c r="G60" s="355"/>
      <c r="H60" s="357" t="s">
        <v>33072</v>
      </c>
      <c r="I60" s="355"/>
      <c r="J60" s="357" t="s">
        <v>33294</v>
      </c>
      <c r="K60" s="355"/>
      <c r="L60" s="357" t="s">
        <v>33295</v>
      </c>
      <c r="M60" s="355"/>
      <c r="N60" s="357" t="s">
        <v>33296</v>
      </c>
    </row>
    <row r="61" spans="1:14" ht="44.1" customHeight="1" x14ac:dyDescent="0.25">
      <c r="A61" s="356" t="s">
        <v>14002</v>
      </c>
      <c r="B61" s="356" t="s">
        <v>10152</v>
      </c>
      <c r="C61" s="357" t="s">
        <v>32807</v>
      </c>
      <c r="D61" s="357" t="s">
        <v>32808</v>
      </c>
      <c r="E61" s="355"/>
      <c r="F61" s="364" t="s">
        <v>33298</v>
      </c>
      <c r="G61" s="355"/>
      <c r="H61" s="357" t="s">
        <v>33076</v>
      </c>
      <c r="I61" s="355"/>
      <c r="J61" s="357" t="s">
        <v>33294</v>
      </c>
      <c r="K61" s="355"/>
      <c r="L61" s="357" t="s">
        <v>33295</v>
      </c>
      <c r="M61" s="355"/>
      <c r="N61" s="357" t="s">
        <v>33296</v>
      </c>
    </row>
    <row r="62" spans="1:14" ht="44.1" customHeight="1" x14ac:dyDescent="0.25">
      <c r="A62" s="356" t="s">
        <v>14002</v>
      </c>
      <c r="B62" s="356" t="s">
        <v>10152</v>
      </c>
      <c r="C62" s="357" t="s">
        <v>10158</v>
      </c>
      <c r="D62" s="357" t="s">
        <v>32811</v>
      </c>
      <c r="E62" s="355"/>
      <c r="F62" s="364" t="s">
        <v>33299</v>
      </c>
      <c r="G62" s="355"/>
      <c r="H62" s="357" t="s">
        <v>33078</v>
      </c>
      <c r="I62" s="355"/>
      <c r="J62" s="357" t="s">
        <v>33294</v>
      </c>
      <c r="K62" s="355"/>
      <c r="L62" s="357" t="s">
        <v>33295</v>
      </c>
      <c r="M62" s="355"/>
      <c r="N62" s="357" t="s">
        <v>33296</v>
      </c>
    </row>
    <row r="63" spans="1:14" ht="44.1" customHeight="1" x14ac:dyDescent="0.25">
      <c r="A63" s="356" t="s">
        <v>14002</v>
      </c>
      <c r="B63" s="356" t="s">
        <v>10152</v>
      </c>
      <c r="C63" s="357" t="s">
        <v>32812</v>
      </c>
      <c r="D63" s="357" t="s">
        <v>32813</v>
      </c>
      <c r="E63" s="355"/>
      <c r="F63" s="364" t="s">
        <v>33300</v>
      </c>
      <c r="G63" s="355"/>
      <c r="H63" s="357" t="s">
        <v>33079</v>
      </c>
      <c r="I63" s="355"/>
      <c r="J63" s="357" t="s">
        <v>33294</v>
      </c>
      <c r="K63" s="355"/>
      <c r="L63" s="357" t="s">
        <v>33295</v>
      </c>
      <c r="M63" s="355"/>
      <c r="N63" s="357" t="s">
        <v>33296</v>
      </c>
    </row>
    <row r="64" spans="1:14" ht="44.1" customHeight="1" x14ac:dyDescent="0.25">
      <c r="A64" s="356" t="s">
        <v>14002</v>
      </c>
      <c r="B64" s="356" t="s">
        <v>10152</v>
      </c>
      <c r="C64" s="357" t="s">
        <v>10161</v>
      </c>
      <c r="D64" s="357" t="s">
        <v>32814</v>
      </c>
      <c r="E64" s="355"/>
      <c r="F64" s="364" t="s">
        <v>33301</v>
      </c>
      <c r="G64" s="355"/>
      <c r="H64" s="357" t="s">
        <v>33080</v>
      </c>
      <c r="I64" s="355"/>
      <c r="J64" s="357" t="s">
        <v>33294</v>
      </c>
      <c r="K64" s="355"/>
      <c r="L64" s="357" t="s">
        <v>33295</v>
      </c>
      <c r="M64" s="355"/>
      <c r="N64" s="357" t="s">
        <v>33296</v>
      </c>
    </row>
    <row r="65" spans="1:14" ht="44.1" customHeight="1" x14ac:dyDescent="0.25">
      <c r="A65" s="356" t="s">
        <v>14002</v>
      </c>
      <c r="B65" s="356" t="s">
        <v>10152</v>
      </c>
      <c r="C65" s="357" t="s">
        <v>10163</v>
      </c>
      <c r="D65" s="357" t="s">
        <v>32815</v>
      </c>
      <c r="E65" s="355"/>
      <c r="F65" s="364" t="s">
        <v>33302</v>
      </c>
      <c r="G65" s="355"/>
      <c r="H65" s="357" t="s">
        <v>33081</v>
      </c>
      <c r="I65" s="355"/>
      <c r="J65" s="357" t="s">
        <v>33294</v>
      </c>
      <c r="K65" s="355"/>
      <c r="L65" s="357" t="s">
        <v>33295</v>
      </c>
      <c r="M65" s="355"/>
      <c r="N65" s="357" t="s">
        <v>33296</v>
      </c>
    </row>
    <row r="66" spans="1:14" ht="44.1" customHeight="1" x14ac:dyDescent="0.25">
      <c r="A66" s="356" t="s">
        <v>14002</v>
      </c>
      <c r="B66" s="356" t="s">
        <v>10152</v>
      </c>
      <c r="C66" s="357" t="s">
        <v>10733</v>
      </c>
      <c r="D66" s="357" t="s">
        <v>32816</v>
      </c>
      <c r="E66" s="355"/>
      <c r="F66" s="364" t="s">
        <v>33303</v>
      </c>
      <c r="G66" s="355"/>
      <c r="H66" s="357" t="s">
        <v>33082</v>
      </c>
      <c r="I66" s="355"/>
      <c r="J66" s="357" t="s">
        <v>33294</v>
      </c>
      <c r="K66" s="355"/>
      <c r="L66" s="357" t="s">
        <v>33295</v>
      </c>
      <c r="M66" s="355"/>
      <c r="N66" s="357" t="s">
        <v>33296</v>
      </c>
    </row>
    <row r="67" spans="1:14" ht="44.1" customHeight="1" x14ac:dyDescent="0.25">
      <c r="A67" s="356" t="s">
        <v>14002</v>
      </c>
      <c r="B67" s="356" t="s">
        <v>10152</v>
      </c>
      <c r="C67" s="357" t="s">
        <v>32817</v>
      </c>
      <c r="D67" s="357" t="s">
        <v>32818</v>
      </c>
      <c r="E67" s="355"/>
      <c r="F67" s="364" t="s">
        <v>33304</v>
      </c>
      <c r="G67" s="355"/>
      <c r="H67" s="357" t="s">
        <v>33083</v>
      </c>
      <c r="I67" s="355"/>
      <c r="J67" s="357" t="s">
        <v>33294</v>
      </c>
      <c r="K67" s="355"/>
      <c r="L67" s="357" t="s">
        <v>33295</v>
      </c>
      <c r="M67" s="355"/>
      <c r="N67" s="357" t="s">
        <v>33296</v>
      </c>
    </row>
    <row r="68" spans="1:14" ht="44.1" customHeight="1" x14ac:dyDescent="0.25">
      <c r="A68" s="356" t="s">
        <v>14002</v>
      </c>
      <c r="B68" s="356" t="s">
        <v>10168</v>
      </c>
      <c r="C68" s="357" t="s">
        <v>32819</v>
      </c>
      <c r="D68" s="357" t="s">
        <v>32820</v>
      </c>
      <c r="E68" s="355"/>
      <c r="F68" s="364" t="s">
        <v>33305</v>
      </c>
      <c r="G68" s="355"/>
      <c r="H68" s="357" t="s">
        <v>33084</v>
      </c>
      <c r="I68" s="355"/>
      <c r="J68" s="357" t="s">
        <v>33294</v>
      </c>
      <c r="K68" s="355"/>
      <c r="L68" s="357" t="s">
        <v>33295</v>
      </c>
      <c r="M68" s="355"/>
      <c r="N68" s="357" t="s">
        <v>33296</v>
      </c>
    </row>
    <row r="69" spans="1:14" ht="44.1" customHeight="1" x14ac:dyDescent="0.25">
      <c r="A69" s="356" t="s">
        <v>14002</v>
      </c>
      <c r="B69" s="356" t="s">
        <v>10168</v>
      </c>
      <c r="C69" s="357" t="s">
        <v>32824</v>
      </c>
      <c r="D69" s="357" t="s">
        <v>32825</v>
      </c>
      <c r="E69" s="355"/>
      <c r="F69" s="364" t="s">
        <v>33306</v>
      </c>
      <c r="G69" s="355"/>
      <c r="H69" s="357" t="s">
        <v>33087</v>
      </c>
      <c r="I69" s="355"/>
      <c r="J69" s="357" t="s">
        <v>33294</v>
      </c>
      <c r="K69" s="355"/>
      <c r="L69" s="357" t="s">
        <v>33295</v>
      </c>
      <c r="M69" s="355"/>
      <c r="N69" s="357" t="s">
        <v>33296</v>
      </c>
    </row>
    <row r="70" spans="1:14" ht="44.1" customHeight="1" x14ac:dyDescent="0.25">
      <c r="A70" s="356" t="s">
        <v>14002</v>
      </c>
      <c r="B70" s="356" t="s">
        <v>10168</v>
      </c>
      <c r="C70" s="357" t="s">
        <v>32826</v>
      </c>
      <c r="D70" s="357" t="s">
        <v>32827</v>
      </c>
      <c r="E70" s="355"/>
      <c r="F70" s="364" t="s">
        <v>33307</v>
      </c>
      <c r="G70" s="355"/>
      <c r="H70" s="357" t="s">
        <v>33088</v>
      </c>
      <c r="I70" s="355"/>
      <c r="J70" s="357" t="s">
        <v>33294</v>
      </c>
      <c r="K70" s="355"/>
      <c r="L70" s="357" t="s">
        <v>33295</v>
      </c>
      <c r="M70" s="355"/>
      <c r="N70" s="357" t="s">
        <v>33296</v>
      </c>
    </row>
    <row r="71" spans="1:14" ht="44.1" customHeight="1" x14ac:dyDescent="0.25">
      <c r="A71" s="356" t="s">
        <v>14002</v>
      </c>
      <c r="B71" s="356" t="s">
        <v>10168</v>
      </c>
      <c r="C71" s="357" t="s">
        <v>32828</v>
      </c>
      <c r="D71" s="357" t="s">
        <v>32829</v>
      </c>
      <c r="E71" s="355"/>
      <c r="F71" s="364" t="s">
        <v>33308</v>
      </c>
      <c r="G71" s="355"/>
      <c r="H71" s="357" t="s">
        <v>33089</v>
      </c>
      <c r="I71" s="355"/>
      <c r="J71" s="357" t="s">
        <v>33294</v>
      </c>
      <c r="K71" s="355"/>
      <c r="L71" s="357" t="s">
        <v>33295</v>
      </c>
      <c r="M71" s="355"/>
      <c r="N71" s="357" t="s">
        <v>33296</v>
      </c>
    </row>
    <row r="72" spans="1:14" ht="44.1" customHeight="1" x14ac:dyDescent="0.25">
      <c r="A72" s="356" t="s">
        <v>14002</v>
      </c>
      <c r="B72" s="356" t="s">
        <v>10168</v>
      </c>
      <c r="C72" s="357" t="s">
        <v>10175</v>
      </c>
      <c r="D72" s="357" t="s">
        <v>32830</v>
      </c>
      <c r="E72" s="355"/>
      <c r="F72" s="364" t="s">
        <v>33309</v>
      </c>
      <c r="G72" s="355"/>
      <c r="H72" s="357" t="s">
        <v>33090</v>
      </c>
      <c r="I72" s="355"/>
      <c r="J72" s="357" t="s">
        <v>33294</v>
      </c>
      <c r="K72" s="355"/>
      <c r="L72" s="357" t="s">
        <v>33295</v>
      </c>
      <c r="M72" s="355"/>
      <c r="N72" s="357" t="s">
        <v>33296</v>
      </c>
    </row>
    <row r="73" spans="1:14" ht="44.1" customHeight="1" x14ac:dyDescent="0.25">
      <c r="A73" s="356" t="s">
        <v>14002</v>
      </c>
      <c r="B73" s="356" t="s">
        <v>10177</v>
      </c>
      <c r="C73" s="357" t="s">
        <v>10179</v>
      </c>
      <c r="D73" s="357" t="s">
        <v>32831</v>
      </c>
      <c r="E73" s="355"/>
      <c r="F73" s="364" t="s">
        <v>33310</v>
      </c>
      <c r="G73" s="355"/>
      <c r="H73" s="357" t="s">
        <v>33091</v>
      </c>
      <c r="I73" s="355"/>
      <c r="J73" s="357" t="s">
        <v>33294</v>
      </c>
      <c r="K73" s="355"/>
      <c r="L73" s="357" t="s">
        <v>33295</v>
      </c>
      <c r="M73" s="355"/>
      <c r="N73" s="357" t="s">
        <v>33296</v>
      </c>
    </row>
    <row r="74" spans="1:14" ht="44.1" customHeight="1" x14ac:dyDescent="0.25">
      <c r="A74" s="356" t="s">
        <v>14002</v>
      </c>
      <c r="B74" s="356" t="s">
        <v>10177</v>
      </c>
      <c r="C74" s="357" t="s">
        <v>10180</v>
      </c>
      <c r="D74" s="357" t="s">
        <v>32835</v>
      </c>
      <c r="E74" s="355"/>
      <c r="F74" s="364" t="s">
        <v>33311</v>
      </c>
      <c r="G74" s="355"/>
      <c r="H74" s="357" t="s">
        <v>33095</v>
      </c>
      <c r="I74" s="355"/>
      <c r="J74" s="357" t="s">
        <v>33294</v>
      </c>
      <c r="K74" s="355"/>
      <c r="L74" s="357" t="s">
        <v>33295</v>
      </c>
      <c r="M74" s="355"/>
      <c r="N74" s="357" t="s">
        <v>33296</v>
      </c>
    </row>
    <row r="75" spans="1:14" ht="44.1" customHeight="1" x14ac:dyDescent="0.25">
      <c r="A75" s="356" t="s">
        <v>14002</v>
      </c>
      <c r="B75" s="356" t="s">
        <v>10177</v>
      </c>
      <c r="C75" s="357" t="s">
        <v>10181</v>
      </c>
      <c r="D75" s="357" t="s">
        <v>32836</v>
      </c>
      <c r="E75" s="355"/>
      <c r="F75" s="364" t="s">
        <v>33312</v>
      </c>
      <c r="G75" s="355"/>
      <c r="H75" s="357" t="s">
        <v>33096</v>
      </c>
      <c r="I75" s="355"/>
      <c r="J75" s="357" t="s">
        <v>33294</v>
      </c>
      <c r="K75" s="355"/>
      <c r="L75" s="357" t="s">
        <v>33295</v>
      </c>
      <c r="M75" s="355"/>
      <c r="N75" s="357" t="s">
        <v>33296</v>
      </c>
    </row>
    <row r="76" spans="1:14" ht="44.1" customHeight="1" x14ac:dyDescent="0.25">
      <c r="A76" s="356" t="s">
        <v>14002</v>
      </c>
      <c r="B76" s="356" t="s">
        <v>10183</v>
      </c>
      <c r="C76" s="357" t="s">
        <v>32837</v>
      </c>
      <c r="D76" s="357" t="s">
        <v>32838</v>
      </c>
      <c r="E76" s="355"/>
      <c r="F76" s="364" t="s">
        <v>33313</v>
      </c>
      <c r="G76" s="355"/>
      <c r="H76" s="357" t="s">
        <v>33097</v>
      </c>
      <c r="I76" s="355"/>
      <c r="J76" s="357" t="s">
        <v>33294</v>
      </c>
      <c r="K76" s="355"/>
      <c r="L76" s="357" t="s">
        <v>33295</v>
      </c>
      <c r="M76" s="355"/>
      <c r="N76" s="357" t="s">
        <v>33296</v>
      </c>
    </row>
    <row r="77" spans="1:14" ht="44.1" customHeight="1" x14ac:dyDescent="0.25">
      <c r="A77" s="356" t="s">
        <v>14002</v>
      </c>
      <c r="B77" s="356" t="s">
        <v>10183</v>
      </c>
      <c r="C77" s="357" t="s">
        <v>32841</v>
      </c>
      <c r="D77" s="357" t="s">
        <v>32842</v>
      </c>
      <c r="E77" s="355"/>
      <c r="F77" s="364" t="s">
        <v>33314</v>
      </c>
      <c r="G77" s="355"/>
      <c r="H77" s="357" t="s">
        <v>33100</v>
      </c>
      <c r="I77" s="355"/>
      <c r="J77" s="357" t="s">
        <v>33294</v>
      </c>
      <c r="K77" s="355"/>
      <c r="L77" s="357" t="s">
        <v>33295</v>
      </c>
      <c r="M77" s="355"/>
      <c r="N77" s="357" t="s">
        <v>33296</v>
      </c>
    </row>
    <row r="78" spans="1:14" ht="44.1" customHeight="1" x14ac:dyDescent="0.25">
      <c r="A78" s="356" t="s">
        <v>14002</v>
      </c>
      <c r="B78" s="356" t="s">
        <v>10183</v>
      </c>
      <c r="C78" s="357" t="s">
        <v>10188</v>
      </c>
      <c r="D78" s="357" t="s">
        <v>32843</v>
      </c>
      <c r="E78" s="355"/>
      <c r="F78" s="364" t="s">
        <v>33315</v>
      </c>
      <c r="G78" s="355"/>
      <c r="H78" s="357" t="s">
        <v>33102</v>
      </c>
      <c r="I78" s="355"/>
      <c r="J78" s="357" t="s">
        <v>33294</v>
      </c>
      <c r="K78" s="355"/>
      <c r="L78" s="357" t="s">
        <v>33295</v>
      </c>
      <c r="M78" s="355"/>
      <c r="N78" s="357" t="s">
        <v>33296</v>
      </c>
    </row>
    <row r="79" spans="1:14" ht="44.1" customHeight="1" x14ac:dyDescent="0.25">
      <c r="A79" s="356" t="s">
        <v>14002</v>
      </c>
      <c r="B79" s="356" t="s">
        <v>10183</v>
      </c>
      <c r="C79" s="357" t="s">
        <v>32844</v>
      </c>
      <c r="D79" s="357" t="s">
        <v>32845</v>
      </c>
      <c r="E79" s="355"/>
      <c r="F79" s="364" t="s">
        <v>33316</v>
      </c>
      <c r="G79" s="355"/>
      <c r="H79" s="357" t="s">
        <v>33103</v>
      </c>
      <c r="I79" s="355"/>
      <c r="J79" s="357" t="s">
        <v>33294</v>
      </c>
      <c r="K79" s="355"/>
      <c r="L79" s="357" t="s">
        <v>33295</v>
      </c>
      <c r="M79" s="355"/>
      <c r="N79" s="357" t="s">
        <v>33296</v>
      </c>
    </row>
    <row r="80" spans="1:14" ht="44.1" customHeight="1" x14ac:dyDescent="0.25">
      <c r="A80" s="356" t="s">
        <v>14002</v>
      </c>
      <c r="B80" s="356" t="s">
        <v>10183</v>
      </c>
      <c r="C80" s="357" t="s">
        <v>32846</v>
      </c>
      <c r="D80" s="357" t="s">
        <v>32847</v>
      </c>
      <c r="E80" s="355"/>
      <c r="F80" s="364" t="s">
        <v>33317</v>
      </c>
      <c r="G80" s="355"/>
      <c r="H80" s="357" t="s">
        <v>33104</v>
      </c>
      <c r="I80" s="355"/>
      <c r="J80" s="357" t="s">
        <v>33294</v>
      </c>
      <c r="K80" s="355"/>
      <c r="L80" s="357" t="s">
        <v>33295</v>
      </c>
      <c r="M80" s="355"/>
      <c r="N80" s="357" t="s">
        <v>33296</v>
      </c>
    </row>
    <row r="81" spans="1:14" ht="44.1" customHeight="1" x14ac:dyDescent="0.25">
      <c r="A81" s="356" t="s">
        <v>14002</v>
      </c>
      <c r="B81" s="356" t="s">
        <v>10193</v>
      </c>
      <c r="C81" s="357" t="s">
        <v>10195</v>
      </c>
      <c r="D81" s="357" t="s">
        <v>32848</v>
      </c>
      <c r="E81" s="355"/>
      <c r="F81" s="364" t="s">
        <v>33318</v>
      </c>
      <c r="G81" s="355"/>
      <c r="H81" s="357" t="s">
        <v>33105</v>
      </c>
      <c r="I81" s="355"/>
      <c r="J81" s="357" t="s">
        <v>33294</v>
      </c>
      <c r="K81" s="355"/>
      <c r="L81" s="357" t="s">
        <v>33295</v>
      </c>
      <c r="M81" s="355"/>
      <c r="N81" s="357" t="s">
        <v>33296</v>
      </c>
    </row>
    <row r="82" spans="1:14" ht="44.1" customHeight="1" x14ac:dyDescent="0.25">
      <c r="A82" s="356" t="s">
        <v>14002</v>
      </c>
      <c r="B82" s="356" t="s">
        <v>10193</v>
      </c>
      <c r="C82" s="357" t="s">
        <v>10197</v>
      </c>
      <c r="D82" s="357" t="s">
        <v>32850</v>
      </c>
      <c r="E82" s="355"/>
      <c r="F82" s="364" t="s">
        <v>33319</v>
      </c>
      <c r="G82" s="355"/>
      <c r="H82" s="357" t="s">
        <v>33107</v>
      </c>
      <c r="I82" s="355"/>
      <c r="J82" s="357" t="s">
        <v>33294</v>
      </c>
      <c r="K82" s="355"/>
      <c r="L82" s="357" t="s">
        <v>33295</v>
      </c>
      <c r="M82" s="355"/>
      <c r="N82" s="357" t="s">
        <v>33296</v>
      </c>
    </row>
    <row r="83" spans="1:14" ht="44.1" customHeight="1" x14ac:dyDescent="0.25">
      <c r="A83" s="356" t="s">
        <v>14002</v>
      </c>
      <c r="B83" s="356" t="s">
        <v>10193</v>
      </c>
      <c r="C83" s="357" t="s">
        <v>10198</v>
      </c>
      <c r="D83" s="357" t="s">
        <v>32851</v>
      </c>
      <c r="E83" s="355"/>
      <c r="F83" s="364" t="s">
        <v>33320</v>
      </c>
      <c r="G83" s="355"/>
      <c r="H83" s="357" t="s">
        <v>33108</v>
      </c>
      <c r="I83" s="355"/>
      <c r="J83" s="357" t="s">
        <v>33294</v>
      </c>
      <c r="K83" s="355"/>
      <c r="L83" s="357" t="s">
        <v>33295</v>
      </c>
      <c r="M83" s="355"/>
      <c r="N83" s="357" t="s">
        <v>33296</v>
      </c>
    </row>
    <row r="84" spans="1:14" ht="44.1" customHeight="1" x14ac:dyDescent="0.25">
      <c r="A84" s="356" t="s">
        <v>14002</v>
      </c>
      <c r="B84" s="356" t="s">
        <v>10193</v>
      </c>
      <c r="C84" s="357" t="s">
        <v>10199</v>
      </c>
      <c r="D84" s="357" t="s">
        <v>32852</v>
      </c>
      <c r="E84" s="355"/>
      <c r="F84" s="364" t="s">
        <v>33321</v>
      </c>
      <c r="G84" s="355"/>
      <c r="H84" s="357" t="s">
        <v>33109</v>
      </c>
      <c r="I84" s="355"/>
      <c r="J84" s="357" t="s">
        <v>33294</v>
      </c>
      <c r="K84" s="355"/>
      <c r="L84" s="357" t="s">
        <v>33295</v>
      </c>
      <c r="M84" s="355"/>
      <c r="N84" s="357" t="s">
        <v>33296</v>
      </c>
    </row>
    <row r="85" spans="1:14" ht="44.1" customHeight="1" x14ac:dyDescent="0.25">
      <c r="A85" s="356" t="s">
        <v>14002</v>
      </c>
      <c r="B85" s="356" t="s">
        <v>10201</v>
      </c>
      <c r="C85" s="357" t="s">
        <v>10203</v>
      </c>
      <c r="D85" s="357" t="s">
        <v>32853</v>
      </c>
      <c r="E85" s="355"/>
      <c r="F85" s="364" t="s">
        <v>33322</v>
      </c>
      <c r="G85" s="355"/>
      <c r="H85" s="357" t="s">
        <v>33110</v>
      </c>
      <c r="I85" s="355"/>
      <c r="J85" s="357" t="s">
        <v>33294</v>
      </c>
      <c r="K85" s="355"/>
      <c r="L85" s="357" t="s">
        <v>33295</v>
      </c>
      <c r="M85" s="355"/>
      <c r="N85" s="357" t="s">
        <v>33296</v>
      </c>
    </row>
    <row r="86" spans="1:14" ht="44.1" customHeight="1" x14ac:dyDescent="0.25">
      <c r="A86" s="356" t="s">
        <v>14002</v>
      </c>
      <c r="B86" s="356" t="s">
        <v>10201</v>
      </c>
      <c r="C86" s="357" t="s">
        <v>10204</v>
      </c>
      <c r="D86" s="357" t="s">
        <v>32854</v>
      </c>
      <c r="E86" s="355"/>
      <c r="F86" s="364" t="s">
        <v>33323</v>
      </c>
      <c r="G86" s="355"/>
      <c r="H86" s="357" t="s">
        <v>33111</v>
      </c>
      <c r="I86" s="355"/>
      <c r="J86" s="357" t="s">
        <v>33294</v>
      </c>
      <c r="K86" s="355"/>
      <c r="L86" s="357" t="s">
        <v>33295</v>
      </c>
      <c r="M86" s="355"/>
      <c r="N86" s="357" t="s">
        <v>33296</v>
      </c>
    </row>
    <row r="87" spans="1:14" ht="44.1" customHeight="1" x14ac:dyDescent="0.25">
      <c r="A87" s="356" t="s">
        <v>14002</v>
      </c>
      <c r="B87" s="356" t="s">
        <v>10201</v>
      </c>
      <c r="C87" s="357" t="s">
        <v>10206</v>
      </c>
      <c r="D87" s="357" t="s">
        <v>32855</v>
      </c>
      <c r="E87" s="355"/>
      <c r="F87" s="364" t="s">
        <v>33324</v>
      </c>
      <c r="G87" s="355"/>
      <c r="H87" s="357" t="s">
        <v>33112</v>
      </c>
      <c r="I87" s="355"/>
      <c r="J87" s="357" t="s">
        <v>33294</v>
      </c>
      <c r="K87" s="355"/>
      <c r="L87" s="357" t="s">
        <v>33295</v>
      </c>
      <c r="M87" s="355"/>
      <c r="N87" s="357" t="s">
        <v>33296</v>
      </c>
    </row>
    <row r="88" spans="1:14" ht="44.1" customHeight="1" x14ac:dyDescent="0.25">
      <c r="A88" s="356" t="s">
        <v>14002</v>
      </c>
      <c r="B88" s="356" t="s">
        <v>10201</v>
      </c>
      <c r="C88" s="357" t="s">
        <v>10208</v>
      </c>
      <c r="D88" s="357" t="s">
        <v>32856</v>
      </c>
      <c r="E88" s="355"/>
      <c r="F88" s="364" t="s">
        <v>33325</v>
      </c>
      <c r="G88" s="355"/>
      <c r="H88" s="357" t="s">
        <v>33113</v>
      </c>
      <c r="I88" s="355"/>
      <c r="J88" s="357" t="s">
        <v>33294</v>
      </c>
      <c r="K88" s="355"/>
      <c r="L88" s="357" t="s">
        <v>33295</v>
      </c>
      <c r="M88" s="355"/>
      <c r="N88" s="357" t="s">
        <v>33296</v>
      </c>
    </row>
    <row r="89" spans="1:14" ht="44.1" customHeight="1" x14ac:dyDescent="0.25">
      <c r="A89" s="356" t="s">
        <v>14002</v>
      </c>
      <c r="B89" s="356" t="s">
        <v>10201</v>
      </c>
      <c r="C89" s="357" t="s">
        <v>10209</v>
      </c>
      <c r="D89" s="357" t="s">
        <v>32857</v>
      </c>
      <c r="E89" s="355"/>
      <c r="F89" s="364" t="s">
        <v>33326</v>
      </c>
      <c r="G89" s="355"/>
      <c r="H89" s="357" t="s">
        <v>33114</v>
      </c>
      <c r="I89" s="355"/>
      <c r="J89" s="357" t="s">
        <v>33294</v>
      </c>
      <c r="K89" s="355"/>
      <c r="L89" s="357" t="s">
        <v>33295</v>
      </c>
      <c r="M89" s="355"/>
      <c r="N89" s="357" t="s">
        <v>33296</v>
      </c>
    </row>
    <row r="90" spans="1:14" ht="44.1" customHeight="1" x14ac:dyDescent="0.25">
      <c r="A90" s="356" t="s">
        <v>14002</v>
      </c>
      <c r="B90" s="356" t="s">
        <v>10201</v>
      </c>
      <c r="C90" s="357" t="s">
        <v>10211</v>
      </c>
      <c r="D90" s="357" t="s">
        <v>32858</v>
      </c>
      <c r="E90" s="355"/>
      <c r="F90" s="364" t="s">
        <v>33327</v>
      </c>
      <c r="G90" s="355"/>
      <c r="H90" s="357" t="s">
        <v>33115</v>
      </c>
      <c r="I90" s="355"/>
      <c r="J90" s="357" t="s">
        <v>33294</v>
      </c>
      <c r="K90" s="355"/>
      <c r="L90" s="357" t="s">
        <v>33295</v>
      </c>
      <c r="M90" s="355"/>
      <c r="N90" s="357" t="s">
        <v>33296</v>
      </c>
    </row>
    <row r="91" spans="1:14" ht="44.1" customHeight="1" x14ac:dyDescent="0.25">
      <c r="A91" s="356" t="s">
        <v>14002</v>
      </c>
      <c r="B91" s="356" t="s">
        <v>10201</v>
      </c>
      <c r="C91" s="357" t="s">
        <v>10213</v>
      </c>
      <c r="D91" s="357" t="s">
        <v>32859</v>
      </c>
      <c r="E91" s="355"/>
      <c r="F91" s="364" t="s">
        <v>33328</v>
      </c>
      <c r="G91" s="355"/>
      <c r="H91" s="357" t="s">
        <v>33116</v>
      </c>
      <c r="I91" s="355"/>
      <c r="J91" s="357" t="s">
        <v>33294</v>
      </c>
      <c r="K91" s="355"/>
      <c r="L91" s="357" t="s">
        <v>33295</v>
      </c>
      <c r="M91" s="355"/>
      <c r="N91" s="357" t="s">
        <v>33296</v>
      </c>
    </row>
    <row r="92" spans="1:14" ht="44.1" customHeight="1" x14ac:dyDescent="0.25">
      <c r="A92" s="356" t="s">
        <v>14002</v>
      </c>
      <c r="B92" s="356" t="s">
        <v>10201</v>
      </c>
      <c r="C92" s="357" t="s">
        <v>10215</v>
      </c>
      <c r="D92" s="357" t="s">
        <v>32860</v>
      </c>
      <c r="E92" s="355"/>
      <c r="F92" s="364" t="s">
        <v>33329</v>
      </c>
      <c r="G92" s="355"/>
      <c r="H92" s="357" t="s">
        <v>33117</v>
      </c>
      <c r="I92" s="355"/>
      <c r="J92" s="357" t="s">
        <v>33294</v>
      </c>
      <c r="K92" s="355"/>
      <c r="L92" s="357" t="s">
        <v>33295</v>
      </c>
      <c r="M92" s="355"/>
      <c r="N92" s="357" t="s">
        <v>33296</v>
      </c>
    </row>
    <row r="93" spans="1:14" ht="44.1" customHeight="1" x14ac:dyDescent="0.25">
      <c r="A93" s="356" t="s">
        <v>14002</v>
      </c>
      <c r="B93" s="356" t="s">
        <v>10201</v>
      </c>
      <c r="C93" s="357" t="s">
        <v>10216</v>
      </c>
      <c r="D93" s="357" t="s">
        <v>32861</v>
      </c>
      <c r="E93" s="355"/>
      <c r="F93" s="364" t="s">
        <v>33330</v>
      </c>
      <c r="G93" s="355"/>
      <c r="H93" s="357" t="s">
        <v>33118</v>
      </c>
      <c r="I93" s="355"/>
      <c r="J93" s="357" t="s">
        <v>33294</v>
      </c>
      <c r="K93" s="355"/>
      <c r="L93" s="357" t="s">
        <v>33295</v>
      </c>
      <c r="M93" s="355"/>
      <c r="N93" s="357" t="s">
        <v>33296</v>
      </c>
    </row>
    <row r="94" spans="1:14" ht="44.1" customHeight="1" x14ac:dyDescent="0.25">
      <c r="A94" s="356" t="s">
        <v>14002</v>
      </c>
      <c r="B94" s="356" t="s">
        <v>10201</v>
      </c>
      <c r="C94" s="357" t="s">
        <v>10218</v>
      </c>
      <c r="D94" s="357" t="s">
        <v>32862</v>
      </c>
      <c r="E94" s="355"/>
      <c r="F94" s="364" t="s">
        <v>33331</v>
      </c>
      <c r="G94" s="355"/>
      <c r="H94" s="357" t="s">
        <v>33119</v>
      </c>
      <c r="I94" s="355"/>
      <c r="J94" s="357" t="s">
        <v>33294</v>
      </c>
      <c r="K94" s="355"/>
      <c r="L94" s="357" t="s">
        <v>33295</v>
      </c>
      <c r="M94" s="355"/>
      <c r="N94" s="357" t="s">
        <v>33296</v>
      </c>
    </row>
    <row r="95" spans="1:14" ht="44.1" customHeight="1" x14ac:dyDescent="0.25">
      <c r="A95" s="356" t="s">
        <v>14002</v>
      </c>
      <c r="B95" s="356" t="s">
        <v>10201</v>
      </c>
      <c r="C95" s="357" t="s">
        <v>10220</v>
      </c>
      <c r="D95" s="357" t="s">
        <v>32863</v>
      </c>
      <c r="E95" s="355"/>
      <c r="F95" s="364" t="s">
        <v>33332</v>
      </c>
      <c r="G95" s="355"/>
      <c r="H95" s="357" t="s">
        <v>33120</v>
      </c>
      <c r="I95" s="355"/>
      <c r="J95" s="357" t="s">
        <v>33294</v>
      </c>
      <c r="K95" s="355"/>
      <c r="L95" s="357" t="s">
        <v>33295</v>
      </c>
      <c r="M95" s="355"/>
      <c r="N95" s="357" t="s">
        <v>33296</v>
      </c>
    </row>
    <row r="96" spans="1:14" ht="44.1" customHeight="1" x14ac:dyDescent="0.25">
      <c r="A96" s="356" t="s">
        <v>14002</v>
      </c>
      <c r="B96" s="356" t="s">
        <v>10201</v>
      </c>
      <c r="C96" s="357" t="s">
        <v>32864</v>
      </c>
      <c r="D96" s="357" t="s">
        <v>32865</v>
      </c>
      <c r="E96" s="355"/>
      <c r="F96" s="364" t="s">
        <v>33333</v>
      </c>
      <c r="G96" s="355"/>
      <c r="H96" s="357" t="s">
        <v>33121</v>
      </c>
      <c r="I96" s="355"/>
      <c r="J96" s="357" t="s">
        <v>33294</v>
      </c>
      <c r="K96" s="355"/>
      <c r="L96" s="357" t="s">
        <v>33295</v>
      </c>
      <c r="M96" s="355"/>
      <c r="N96" s="357" t="s">
        <v>33296</v>
      </c>
    </row>
    <row r="97" spans="1:14" ht="44.1" customHeight="1" x14ac:dyDescent="0.25">
      <c r="A97" s="356" t="s">
        <v>14002</v>
      </c>
      <c r="B97" s="356" t="s">
        <v>10201</v>
      </c>
      <c r="C97" s="357" t="s">
        <v>32866</v>
      </c>
      <c r="D97" s="357" t="s">
        <v>32867</v>
      </c>
      <c r="E97" s="355"/>
      <c r="F97" s="364" t="s">
        <v>33334</v>
      </c>
      <c r="G97" s="355"/>
      <c r="H97" s="357" t="s">
        <v>33122</v>
      </c>
      <c r="I97" s="355"/>
      <c r="J97" s="357" t="s">
        <v>33294</v>
      </c>
      <c r="K97" s="355"/>
      <c r="L97" s="357" t="s">
        <v>33295</v>
      </c>
      <c r="M97" s="355"/>
      <c r="N97" s="357" t="s">
        <v>33296</v>
      </c>
    </row>
    <row r="98" spans="1:14" ht="44.1" customHeight="1" x14ac:dyDescent="0.25">
      <c r="A98" s="356" t="s">
        <v>14002</v>
      </c>
      <c r="B98" s="356" t="s">
        <v>10201</v>
      </c>
      <c r="C98" s="357" t="s">
        <v>32868</v>
      </c>
      <c r="D98" s="357" t="s">
        <v>32869</v>
      </c>
      <c r="E98" s="355"/>
      <c r="F98" s="364" t="s">
        <v>33335</v>
      </c>
      <c r="G98" s="355"/>
      <c r="H98" s="357" t="s">
        <v>33123</v>
      </c>
      <c r="I98" s="355"/>
      <c r="J98" s="357" t="s">
        <v>33294</v>
      </c>
      <c r="K98" s="355"/>
      <c r="L98" s="357" t="s">
        <v>33295</v>
      </c>
      <c r="M98" s="355"/>
      <c r="N98" s="357" t="s">
        <v>33296</v>
      </c>
    </row>
    <row r="99" spans="1:14" ht="44.1" customHeight="1" x14ac:dyDescent="0.25">
      <c r="A99" s="356" t="s">
        <v>14002</v>
      </c>
      <c r="B99" s="356" t="s">
        <v>10201</v>
      </c>
      <c r="C99" s="357" t="s">
        <v>10227</v>
      </c>
      <c r="D99" s="357" t="s">
        <v>32870</v>
      </c>
      <c r="E99" s="355"/>
      <c r="F99" s="364" t="s">
        <v>33336</v>
      </c>
      <c r="G99" s="355"/>
      <c r="H99" s="357" t="s">
        <v>33124</v>
      </c>
      <c r="I99" s="355"/>
      <c r="J99" s="357" t="s">
        <v>33294</v>
      </c>
      <c r="K99" s="355"/>
      <c r="L99" s="357" t="s">
        <v>33295</v>
      </c>
      <c r="M99" s="355"/>
      <c r="N99" s="357" t="s">
        <v>33296</v>
      </c>
    </row>
    <row r="100" spans="1:14" ht="44.1" customHeight="1" x14ac:dyDescent="0.25">
      <c r="A100" s="356" t="s">
        <v>14002</v>
      </c>
      <c r="B100" s="356" t="s">
        <v>10201</v>
      </c>
      <c r="C100" s="357" t="s">
        <v>10228</v>
      </c>
      <c r="D100" s="357" t="s">
        <v>32871</v>
      </c>
      <c r="E100" s="355"/>
      <c r="F100" s="364" t="s">
        <v>33337</v>
      </c>
      <c r="G100" s="355"/>
      <c r="H100" s="357" t="s">
        <v>33125</v>
      </c>
      <c r="I100" s="355"/>
      <c r="J100" s="357" t="s">
        <v>33294</v>
      </c>
      <c r="K100" s="355"/>
      <c r="L100" s="357" t="s">
        <v>33295</v>
      </c>
      <c r="M100" s="355"/>
      <c r="N100" s="357" t="s">
        <v>33296</v>
      </c>
    </row>
    <row r="101" spans="1:14" ht="44.1" customHeight="1" x14ac:dyDescent="0.25">
      <c r="A101" s="356" t="s">
        <v>14002</v>
      </c>
      <c r="B101" s="356" t="s">
        <v>10201</v>
      </c>
      <c r="C101" s="357" t="s">
        <v>10229</v>
      </c>
      <c r="D101" s="357" t="s">
        <v>32872</v>
      </c>
      <c r="E101" s="355"/>
      <c r="F101" s="364" t="s">
        <v>33338</v>
      </c>
      <c r="G101" s="355"/>
      <c r="H101" s="357" t="s">
        <v>33126</v>
      </c>
      <c r="I101" s="355"/>
      <c r="J101" s="357" t="s">
        <v>33294</v>
      </c>
      <c r="K101" s="355"/>
      <c r="L101" s="357" t="s">
        <v>33295</v>
      </c>
      <c r="M101" s="355"/>
      <c r="N101" s="357" t="s">
        <v>33296</v>
      </c>
    </row>
    <row r="102" spans="1:14" ht="44.1" customHeight="1" x14ac:dyDescent="0.25">
      <c r="A102" s="356" t="s">
        <v>14002</v>
      </c>
      <c r="B102" s="356" t="s">
        <v>10201</v>
      </c>
      <c r="C102" s="357" t="s">
        <v>10231</v>
      </c>
      <c r="D102" s="357" t="s">
        <v>32873</v>
      </c>
      <c r="E102" s="355"/>
      <c r="F102" s="364" t="s">
        <v>33339</v>
      </c>
      <c r="G102" s="355"/>
      <c r="H102" s="357" t="s">
        <v>33127</v>
      </c>
      <c r="I102" s="355"/>
      <c r="J102" s="357" t="s">
        <v>33294</v>
      </c>
      <c r="K102" s="355"/>
      <c r="L102" s="357" t="s">
        <v>33295</v>
      </c>
      <c r="M102" s="355"/>
      <c r="N102" s="357" t="s">
        <v>33296</v>
      </c>
    </row>
    <row r="103" spans="1:14" ht="44.1" customHeight="1" x14ac:dyDescent="0.25">
      <c r="A103" s="356" t="s">
        <v>14002</v>
      </c>
      <c r="B103" s="356" t="s">
        <v>10201</v>
      </c>
      <c r="C103" s="357" t="s">
        <v>10232</v>
      </c>
      <c r="D103" s="357" t="s">
        <v>32874</v>
      </c>
      <c r="E103" s="355"/>
      <c r="F103" s="364" t="s">
        <v>33340</v>
      </c>
      <c r="G103" s="355"/>
      <c r="H103" s="357" t="s">
        <v>33128</v>
      </c>
      <c r="I103" s="355"/>
      <c r="J103" s="357" t="s">
        <v>33294</v>
      </c>
      <c r="K103" s="355"/>
      <c r="L103" s="357" t="s">
        <v>33295</v>
      </c>
      <c r="M103" s="355"/>
      <c r="N103" s="357" t="s">
        <v>33296</v>
      </c>
    </row>
    <row r="104" spans="1:14" ht="44.1" customHeight="1" x14ac:dyDescent="0.25">
      <c r="A104" s="356" t="s">
        <v>14002</v>
      </c>
      <c r="B104" s="356" t="s">
        <v>10201</v>
      </c>
      <c r="C104" s="357" t="s">
        <v>10234</v>
      </c>
      <c r="D104" s="357" t="s">
        <v>32875</v>
      </c>
      <c r="E104" s="355"/>
      <c r="F104" s="364" t="s">
        <v>33341</v>
      </c>
      <c r="G104" s="355"/>
      <c r="H104" s="357" t="s">
        <v>33129</v>
      </c>
      <c r="I104" s="355"/>
      <c r="J104" s="357" t="s">
        <v>33294</v>
      </c>
      <c r="K104" s="355"/>
      <c r="L104" s="357" t="s">
        <v>33295</v>
      </c>
      <c r="M104" s="355"/>
      <c r="N104" s="357" t="s">
        <v>33296</v>
      </c>
    </row>
    <row r="105" spans="1:14" ht="44.1" customHeight="1" x14ac:dyDescent="0.25">
      <c r="A105" s="356" t="s">
        <v>14002</v>
      </c>
      <c r="B105" s="356" t="s">
        <v>10201</v>
      </c>
      <c r="C105" s="357" t="s">
        <v>10235</v>
      </c>
      <c r="D105" s="357" t="s">
        <v>32876</v>
      </c>
      <c r="E105" s="355"/>
      <c r="F105" s="364" t="s">
        <v>33342</v>
      </c>
      <c r="G105" s="355"/>
      <c r="H105" s="357" t="s">
        <v>33130</v>
      </c>
      <c r="I105" s="355"/>
      <c r="J105" s="357" t="s">
        <v>33294</v>
      </c>
      <c r="K105" s="355"/>
      <c r="L105" s="357" t="s">
        <v>33295</v>
      </c>
      <c r="M105" s="355"/>
      <c r="N105" s="357" t="s">
        <v>33296</v>
      </c>
    </row>
    <row r="106" spans="1:14" ht="44.1" customHeight="1" x14ac:dyDescent="0.25">
      <c r="A106" s="356" t="s">
        <v>14002</v>
      </c>
      <c r="B106" s="356" t="s">
        <v>10201</v>
      </c>
      <c r="C106" s="357" t="s">
        <v>10237</v>
      </c>
      <c r="D106" s="357" t="s">
        <v>32877</v>
      </c>
      <c r="E106" s="355"/>
      <c r="F106" s="364" t="s">
        <v>33343</v>
      </c>
      <c r="G106" s="355"/>
      <c r="H106" s="357" t="s">
        <v>33131</v>
      </c>
      <c r="I106" s="355"/>
      <c r="J106" s="357" t="s">
        <v>33294</v>
      </c>
      <c r="K106" s="355"/>
      <c r="L106" s="357" t="s">
        <v>33295</v>
      </c>
      <c r="M106" s="355"/>
      <c r="N106" s="357" t="s">
        <v>33296</v>
      </c>
    </row>
    <row r="107" spans="1:14" ht="44.1" customHeight="1" x14ac:dyDescent="0.25">
      <c r="A107" s="356" t="s">
        <v>14002</v>
      </c>
      <c r="B107" s="356" t="s">
        <v>10201</v>
      </c>
      <c r="C107" s="357" t="s">
        <v>10238</v>
      </c>
      <c r="D107" s="357" t="s">
        <v>32878</v>
      </c>
      <c r="E107" s="355"/>
      <c r="F107" s="364" t="s">
        <v>33344</v>
      </c>
      <c r="G107" s="355"/>
      <c r="H107" s="357" t="s">
        <v>33132</v>
      </c>
      <c r="I107" s="355"/>
      <c r="J107" s="357" t="s">
        <v>33294</v>
      </c>
      <c r="K107" s="355"/>
      <c r="L107" s="357" t="s">
        <v>33295</v>
      </c>
      <c r="M107" s="355"/>
      <c r="N107" s="357" t="s">
        <v>33296</v>
      </c>
    </row>
    <row r="108" spans="1:14" ht="44.1" customHeight="1" x14ac:dyDescent="0.25">
      <c r="A108" s="356" t="s">
        <v>14002</v>
      </c>
      <c r="B108" s="356" t="s">
        <v>10240</v>
      </c>
      <c r="C108" s="357" t="s">
        <v>10242</v>
      </c>
      <c r="D108" s="357" t="s">
        <v>32879</v>
      </c>
      <c r="E108" s="355"/>
      <c r="F108" s="364" t="s">
        <v>33345</v>
      </c>
      <c r="G108" s="355"/>
      <c r="H108" s="357" t="s">
        <v>33133</v>
      </c>
      <c r="I108" s="355"/>
      <c r="J108" s="357" t="s">
        <v>33294</v>
      </c>
      <c r="K108" s="355"/>
      <c r="L108" s="357" t="s">
        <v>33295</v>
      </c>
      <c r="M108" s="355"/>
      <c r="N108" s="357" t="s">
        <v>33296</v>
      </c>
    </row>
    <row r="109" spans="1:14" ht="44.1" customHeight="1" x14ac:dyDescent="0.25">
      <c r="A109" s="356" t="s">
        <v>14002</v>
      </c>
      <c r="B109" s="356" t="s">
        <v>10240</v>
      </c>
      <c r="C109" s="357" t="s">
        <v>10243</v>
      </c>
      <c r="D109" s="357" t="s">
        <v>32880</v>
      </c>
      <c r="E109" s="355"/>
      <c r="F109" s="364" t="s">
        <v>33346</v>
      </c>
      <c r="G109" s="355"/>
      <c r="H109" s="357" t="s">
        <v>33134</v>
      </c>
      <c r="I109" s="355"/>
      <c r="J109" s="357" t="s">
        <v>33294</v>
      </c>
      <c r="K109" s="355"/>
      <c r="L109" s="357" t="s">
        <v>33295</v>
      </c>
      <c r="M109" s="355"/>
      <c r="N109" s="357" t="s">
        <v>33296</v>
      </c>
    </row>
    <row r="110" spans="1:14" ht="44.1" customHeight="1" x14ac:dyDescent="0.25">
      <c r="A110" s="356" t="s">
        <v>14002</v>
      </c>
      <c r="B110" s="356" t="s">
        <v>10245</v>
      </c>
      <c r="C110" s="357" t="s">
        <v>10248</v>
      </c>
      <c r="D110" s="357" t="s">
        <v>32881</v>
      </c>
      <c r="E110" s="355"/>
      <c r="F110" s="364" t="s">
        <v>33347</v>
      </c>
      <c r="G110" s="355"/>
      <c r="H110" s="357" t="s">
        <v>33135</v>
      </c>
      <c r="I110" s="355"/>
      <c r="J110" s="357" t="s">
        <v>33294</v>
      </c>
      <c r="K110" s="355"/>
      <c r="L110" s="357" t="s">
        <v>33295</v>
      </c>
      <c r="M110" s="355"/>
      <c r="N110" s="357" t="s">
        <v>33296</v>
      </c>
    </row>
    <row r="111" spans="1:14" ht="44.1" customHeight="1" x14ac:dyDescent="0.25">
      <c r="A111" s="356" t="s">
        <v>14002</v>
      </c>
      <c r="B111" s="356" t="s">
        <v>10245</v>
      </c>
      <c r="C111" s="357" t="s">
        <v>10250</v>
      </c>
      <c r="D111" s="357" t="s">
        <v>32882</v>
      </c>
      <c r="E111" s="355"/>
      <c r="F111" s="364" t="s">
        <v>33348</v>
      </c>
      <c r="G111" s="355"/>
      <c r="H111" s="357" t="s">
        <v>33136</v>
      </c>
      <c r="I111" s="355"/>
      <c r="J111" s="357" t="s">
        <v>33294</v>
      </c>
      <c r="K111" s="355"/>
      <c r="L111" s="357" t="s">
        <v>33295</v>
      </c>
      <c r="M111" s="355"/>
      <c r="N111" s="357" t="s">
        <v>33296</v>
      </c>
    </row>
    <row r="112" spans="1:14" ht="44.1" customHeight="1" x14ac:dyDescent="0.25">
      <c r="A112" s="356" t="s">
        <v>14002</v>
      </c>
      <c r="B112" s="356" t="s">
        <v>10245</v>
      </c>
      <c r="C112" s="357" t="s">
        <v>10251</v>
      </c>
      <c r="D112" s="357" t="s">
        <v>32883</v>
      </c>
      <c r="E112" s="355"/>
      <c r="F112" s="364" t="s">
        <v>33349</v>
      </c>
      <c r="G112" s="355"/>
      <c r="H112" s="357" t="s">
        <v>33137</v>
      </c>
      <c r="I112" s="355"/>
      <c r="J112" s="357" t="s">
        <v>33294</v>
      </c>
      <c r="K112" s="355"/>
      <c r="L112" s="357" t="s">
        <v>33295</v>
      </c>
      <c r="M112" s="355"/>
      <c r="N112" s="357" t="s">
        <v>33296</v>
      </c>
    </row>
    <row r="113" spans="1:14" ht="44.1" customHeight="1" x14ac:dyDescent="0.25">
      <c r="A113" s="356" t="s">
        <v>14002</v>
      </c>
      <c r="B113" s="356" t="s">
        <v>10245</v>
      </c>
      <c r="C113" s="357" t="s">
        <v>10253</v>
      </c>
      <c r="D113" s="357" t="s">
        <v>32884</v>
      </c>
      <c r="E113" s="355"/>
      <c r="F113" s="364" t="s">
        <v>33350</v>
      </c>
      <c r="G113" s="355"/>
      <c r="H113" s="357" t="s">
        <v>33138</v>
      </c>
      <c r="I113" s="355"/>
      <c r="J113" s="357" t="s">
        <v>33294</v>
      </c>
      <c r="K113" s="355"/>
      <c r="L113" s="357" t="s">
        <v>33295</v>
      </c>
      <c r="M113" s="355"/>
      <c r="N113" s="357" t="s">
        <v>33296</v>
      </c>
    </row>
    <row r="114" spans="1:14" ht="44.1" customHeight="1" x14ac:dyDescent="0.25">
      <c r="A114" s="356" t="s">
        <v>14002</v>
      </c>
      <c r="B114" s="356" t="s">
        <v>10245</v>
      </c>
      <c r="C114" s="357" t="s">
        <v>10254</v>
      </c>
      <c r="D114" s="357" t="s">
        <v>32885</v>
      </c>
      <c r="E114" s="355"/>
      <c r="F114" s="364" t="s">
        <v>33351</v>
      </c>
      <c r="G114" s="355"/>
      <c r="H114" s="357" t="s">
        <v>33140</v>
      </c>
      <c r="I114" s="355"/>
      <c r="J114" s="357" t="s">
        <v>33294</v>
      </c>
      <c r="K114" s="355"/>
      <c r="L114" s="357" t="s">
        <v>33295</v>
      </c>
      <c r="M114" s="355"/>
      <c r="N114" s="357" t="s">
        <v>33296</v>
      </c>
    </row>
    <row r="115" spans="1:14" ht="44.1" customHeight="1" x14ac:dyDescent="0.25">
      <c r="A115" s="356" t="s">
        <v>14002</v>
      </c>
      <c r="B115" s="356" t="s">
        <v>10245</v>
      </c>
      <c r="C115" s="357" t="s">
        <v>10256</v>
      </c>
      <c r="D115" s="357" t="s">
        <v>32886</v>
      </c>
      <c r="E115" s="355"/>
      <c r="F115" s="364" t="s">
        <v>33352</v>
      </c>
      <c r="G115" s="355"/>
      <c r="H115" s="357" t="s">
        <v>33141</v>
      </c>
      <c r="I115" s="355"/>
      <c r="J115" s="357" t="s">
        <v>33294</v>
      </c>
      <c r="K115" s="355"/>
      <c r="L115" s="357" t="s">
        <v>33295</v>
      </c>
      <c r="M115" s="355"/>
      <c r="N115" s="357" t="s">
        <v>33296</v>
      </c>
    </row>
    <row r="116" spans="1:14" ht="44.1" customHeight="1" x14ac:dyDescent="0.25">
      <c r="A116" s="356" t="s">
        <v>14002</v>
      </c>
      <c r="B116" s="356" t="s">
        <v>10245</v>
      </c>
      <c r="C116" s="357" t="s">
        <v>32887</v>
      </c>
      <c r="D116" s="357" t="s">
        <v>32888</v>
      </c>
      <c r="E116" s="355"/>
      <c r="F116" s="364" t="s">
        <v>33353</v>
      </c>
      <c r="G116" s="355"/>
      <c r="H116" s="357" t="s">
        <v>33143</v>
      </c>
      <c r="I116" s="355"/>
      <c r="J116" s="357" t="s">
        <v>33294</v>
      </c>
      <c r="K116" s="355"/>
      <c r="L116" s="357" t="s">
        <v>33295</v>
      </c>
      <c r="M116" s="355"/>
      <c r="N116" s="357" t="s">
        <v>33296</v>
      </c>
    </row>
    <row r="117" spans="1:14" ht="44.1" customHeight="1" x14ac:dyDescent="0.25">
      <c r="A117" s="356" t="s">
        <v>14002</v>
      </c>
      <c r="B117" s="356" t="s">
        <v>10245</v>
      </c>
      <c r="C117" s="357" t="s">
        <v>10259</v>
      </c>
      <c r="D117" s="357" t="s">
        <v>32892</v>
      </c>
      <c r="E117" s="355"/>
      <c r="F117" s="364" t="s">
        <v>33354</v>
      </c>
      <c r="G117" s="355"/>
      <c r="H117" s="357" t="s">
        <v>33147</v>
      </c>
      <c r="I117" s="355"/>
      <c r="J117" s="357" t="s">
        <v>33294</v>
      </c>
      <c r="K117" s="355"/>
      <c r="L117" s="357" t="s">
        <v>33295</v>
      </c>
      <c r="M117" s="355"/>
      <c r="N117" s="357" t="s">
        <v>33296</v>
      </c>
    </row>
    <row r="118" spans="1:14" ht="44.1" customHeight="1" x14ac:dyDescent="0.25">
      <c r="A118" s="356" t="s">
        <v>14002</v>
      </c>
      <c r="B118" s="356" t="s">
        <v>10245</v>
      </c>
      <c r="C118" s="357" t="s">
        <v>10260</v>
      </c>
      <c r="D118" s="357" t="s">
        <v>32893</v>
      </c>
      <c r="E118" s="355"/>
      <c r="F118" s="364" t="s">
        <v>33355</v>
      </c>
      <c r="G118" s="355"/>
      <c r="H118" s="357" t="s">
        <v>33148</v>
      </c>
      <c r="I118" s="355"/>
      <c r="J118" s="357" t="s">
        <v>33294</v>
      </c>
      <c r="K118" s="355"/>
      <c r="L118" s="357" t="s">
        <v>33295</v>
      </c>
      <c r="M118" s="355"/>
      <c r="N118" s="357" t="s">
        <v>33296</v>
      </c>
    </row>
    <row r="119" spans="1:14" ht="44.1" customHeight="1" x14ac:dyDescent="0.25">
      <c r="A119" s="356" t="s">
        <v>14002</v>
      </c>
      <c r="B119" s="356" t="s">
        <v>10245</v>
      </c>
      <c r="C119" s="357" t="s">
        <v>10262</v>
      </c>
      <c r="D119" s="357" t="s">
        <v>32894</v>
      </c>
      <c r="E119" s="355"/>
      <c r="F119" s="364" t="s">
        <v>33356</v>
      </c>
      <c r="G119" s="355"/>
      <c r="H119" s="357" t="s">
        <v>33149</v>
      </c>
      <c r="I119" s="355"/>
      <c r="J119" s="357" t="s">
        <v>33294</v>
      </c>
      <c r="K119" s="355"/>
      <c r="L119" s="357" t="s">
        <v>33295</v>
      </c>
      <c r="M119" s="355"/>
      <c r="N119" s="357" t="s">
        <v>33296</v>
      </c>
    </row>
    <row r="120" spans="1:14" ht="44.1" customHeight="1" x14ac:dyDescent="0.25">
      <c r="A120" s="356" t="s">
        <v>14002</v>
      </c>
      <c r="B120" s="356" t="s">
        <v>10245</v>
      </c>
      <c r="C120" s="357" t="s">
        <v>10263</v>
      </c>
      <c r="D120" s="357" t="s">
        <v>32895</v>
      </c>
      <c r="E120" s="355"/>
      <c r="F120" s="364" t="s">
        <v>33357</v>
      </c>
      <c r="G120" s="355"/>
      <c r="H120" s="357" t="s">
        <v>33150</v>
      </c>
      <c r="I120" s="355"/>
      <c r="J120" s="357" t="s">
        <v>33294</v>
      </c>
      <c r="K120" s="355"/>
      <c r="L120" s="357" t="s">
        <v>33295</v>
      </c>
      <c r="M120" s="355"/>
      <c r="N120" s="357" t="s">
        <v>33296</v>
      </c>
    </row>
    <row r="121" spans="1:14" ht="44.1" customHeight="1" x14ac:dyDescent="0.25">
      <c r="A121" s="356" t="s">
        <v>14002</v>
      </c>
      <c r="B121" s="356" t="s">
        <v>10245</v>
      </c>
      <c r="C121" s="357" t="s">
        <v>10265</v>
      </c>
      <c r="D121" s="357" t="s">
        <v>32896</v>
      </c>
      <c r="E121" s="355"/>
      <c r="F121" s="364" t="s">
        <v>33358</v>
      </c>
      <c r="G121" s="355"/>
      <c r="H121" s="357" t="s">
        <v>33151</v>
      </c>
      <c r="I121" s="355"/>
      <c r="J121" s="357" t="s">
        <v>33294</v>
      </c>
      <c r="K121" s="355"/>
      <c r="L121" s="357" t="s">
        <v>33295</v>
      </c>
      <c r="M121" s="355"/>
      <c r="N121" s="357" t="s">
        <v>33296</v>
      </c>
    </row>
    <row r="122" spans="1:14" ht="44.1" customHeight="1" x14ac:dyDescent="0.25">
      <c r="A122" s="356" t="s">
        <v>14002</v>
      </c>
      <c r="B122" s="356" t="s">
        <v>10245</v>
      </c>
      <c r="C122" s="357" t="s">
        <v>10266</v>
      </c>
      <c r="D122" s="357" t="s">
        <v>32897</v>
      </c>
      <c r="E122" s="355"/>
      <c r="F122" s="364" t="s">
        <v>33359</v>
      </c>
      <c r="G122" s="355"/>
      <c r="H122" s="357" t="s">
        <v>33152</v>
      </c>
      <c r="I122" s="355"/>
      <c r="J122" s="357" t="s">
        <v>33294</v>
      </c>
      <c r="K122" s="355"/>
      <c r="L122" s="357" t="s">
        <v>33295</v>
      </c>
      <c r="M122" s="355"/>
      <c r="N122" s="357" t="s">
        <v>33296</v>
      </c>
    </row>
    <row r="123" spans="1:14" ht="44.1" customHeight="1" x14ac:dyDescent="0.25">
      <c r="A123" s="356" t="s">
        <v>14002</v>
      </c>
      <c r="B123" s="356" t="s">
        <v>10245</v>
      </c>
      <c r="C123" s="357" t="s">
        <v>10268</v>
      </c>
      <c r="D123" s="357" t="s">
        <v>32898</v>
      </c>
      <c r="E123" s="355"/>
      <c r="F123" s="364" t="s">
        <v>33360</v>
      </c>
      <c r="G123" s="355"/>
      <c r="H123" s="357" t="s">
        <v>33153</v>
      </c>
      <c r="I123" s="355"/>
      <c r="J123" s="357" t="s">
        <v>33294</v>
      </c>
      <c r="K123" s="355"/>
      <c r="L123" s="357" t="s">
        <v>33295</v>
      </c>
      <c r="M123" s="355"/>
      <c r="N123" s="357" t="s">
        <v>33296</v>
      </c>
    </row>
    <row r="124" spans="1:14" ht="44.1" customHeight="1" x14ac:dyDescent="0.25">
      <c r="A124" s="356" t="s">
        <v>14002</v>
      </c>
      <c r="B124" s="356" t="s">
        <v>10245</v>
      </c>
      <c r="C124" s="357" t="s">
        <v>10270</v>
      </c>
      <c r="D124" s="357" t="s">
        <v>32899</v>
      </c>
      <c r="E124" s="355"/>
      <c r="F124" s="364" t="s">
        <v>33361</v>
      </c>
      <c r="G124" s="355"/>
      <c r="H124" s="357" t="s">
        <v>33154</v>
      </c>
      <c r="I124" s="355"/>
      <c r="J124" s="357" t="s">
        <v>33294</v>
      </c>
      <c r="K124" s="355"/>
      <c r="L124" s="357" t="s">
        <v>33295</v>
      </c>
      <c r="M124" s="355"/>
      <c r="N124" s="357" t="s">
        <v>33296</v>
      </c>
    </row>
    <row r="125" spans="1:14" ht="44.1" customHeight="1" x14ac:dyDescent="0.25">
      <c r="A125" s="356" t="s">
        <v>14002</v>
      </c>
      <c r="B125" s="356" t="s">
        <v>10245</v>
      </c>
      <c r="C125" s="357" t="s">
        <v>10271</v>
      </c>
      <c r="D125" s="357" t="s">
        <v>32900</v>
      </c>
      <c r="E125" s="355"/>
      <c r="F125" s="364" t="s">
        <v>33362</v>
      </c>
      <c r="G125" s="355"/>
      <c r="H125" s="357" t="s">
        <v>33155</v>
      </c>
      <c r="I125" s="355"/>
      <c r="J125" s="357" t="s">
        <v>33294</v>
      </c>
      <c r="K125" s="355"/>
      <c r="L125" s="357" t="s">
        <v>33295</v>
      </c>
      <c r="M125" s="355"/>
      <c r="N125" s="357" t="s">
        <v>33296</v>
      </c>
    </row>
    <row r="126" spans="1:14" ht="44.1" customHeight="1" x14ac:dyDescent="0.25">
      <c r="A126" s="356" t="s">
        <v>14002</v>
      </c>
      <c r="B126" s="356" t="s">
        <v>10245</v>
      </c>
      <c r="C126" s="357" t="s">
        <v>10273</v>
      </c>
      <c r="D126" s="357" t="s">
        <v>32901</v>
      </c>
      <c r="E126" s="355"/>
      <c r="F126" s="364" t="s">
        <v>33363</v>
      </c>
      <c r="G126" s="355"/>
      <c r="H126" s="357" t="s">
        <v>33156</v>
      </c>
      <c r="I126" s="355"/>
      <c r="J126" s="357" t="s">
        <v>33294</v>
      </c>
      <c r="K126" s="355"/>
      <c r="L126" s="357" t="s">
        <v>33295</v>
      </c>
      <c r="M126" s="355"/>
      <c r="N126" s="357" t="s">
        <v>33296</v>
      </c>
    </row>
    <row r="127" spans="1:14" ht="44.1" customHeight="1" x14ac:dyDescent="0.25">
      <c r="A127" s="356" t="s">
        <v>14002</v>
      </c>
      <c r="B127" s="356" t="s">
        <v>10245</v>
      </c>
      <c r="C127" s="357" t="s">
        <v>10274</v>
      </c>
      <c r="D127" s="357" t="s">
        <v>32902</v>
      </c>
      <c r="E127" s="355"/>
      <c r="F127" s="364" t="s">
        <v>33364</v>
      </c>
      <c r="G127" s="355"/>
      <c r="H127" s="357" t="s">
        <v>33157</v>
      </c>
      <c r="I127" s="355"/>
      <c r="J127" s="357" t="s">
        <v>33294</v>
      </c>
      <c r="K127" s="355"/>
      <c r="L127" s="357" t="s">
        <v>33295</v>
      </c>
      <c r="M127" s="355"/>
      <c r="N127" s="357" t="s">
        <v>33296</v>
      </c>
    </row>
    <row r="128" spans="1:14" ht="44.1" customHeight="1" x14ac:dyDescent="0.25">
      <c r="A128" s="356" t="s">
        <v>14002</v>
      </c>
      <c r="B128" s="356" t="s">
        <v>10245</v>
      </c>
      <c r="C128" s="357" t="s">
        <v>10276</v>
      </c>
      <c r="D128" s="357" t="s">
        <v>32903</v>
      </c>
      <c r="E128" s="355"/>
      <c r="F128" s="364" t="s">
        <v>33365</v>
      </c>
      <c r="G128" s="355"/>
      <c r="H128" s="357" t="s">
        <v>33158</v>
      </c>
      <c r="I128" s="355"/>
      <c r="J128" s="357" t="s">
        <v>33294</v>
      </c>
      <c r="K128" s="355"/>
      <c r="L128" s="357" t="s">
        <v>33295</v>
      </c>
      <c r="M128" s="355"/>
      <c r="N128" s="357" t="s">
        <v>33296</v>
      </c>
    </row>
    <row r="129" spans="1:14" ht="44.1" customHeight="1" x14ac:dyDescent="0.25">
      <c r="A129" s="356" t="s">
        <v>14002</v>
      </c>
      <c r="B129" s="356" t="s">
        <v>10245</v>
      </c>
      <c r="C129" s="357" t="s">
        <v>10278</v>
      </c>
      <c r="D129" s="357" t="s">
        <v>32904</v>
      </c>
      <c r="E129" s="355"/>
      <c r="F129" s="364" t="s">
        <v>33366</v>
      </c>
      <c r="G129" s="355"/>
      <c r="H129" s="357" t="s">
        <v>33159</v>
      </c>
      <c r="I129" s="355"/>
      <c r="J129" s="357" t="s">
        <v>33294</v>
      </c>
      <c r="K129" s="355"/>
      <c r="L129" s="357" t="s">
        <v>33295</v>
      </c>
      <c r="M129" s="355"/>
      <c r="N129" s="357" t="s">
        <v>33296</v>
      </c>
    </row>
    <row r="130" spans="1:14" ht="44.1" customHeight="1" x14ac:dyDescent="0.25">
      <c r="A130" s="356" t="s">
        <v>14002</v>
      </c>
      <c r="B130" s="356" t="s">
        <v>10279</v>
      </c>
      <c r="C130" s="357" t="s">
        <v>10281</v>
      </c>
      <c r="D130" s="357" t="s">
        <v>32905</v>
      </c>
      <c r="E130" s="355"/>
      <c r="F130" s="364" t="s">
        <v>33367</v>
      </c>
      <c r="G130" s="355"/>
      <c r="H130" s="357" t="s">
        <v>33160</v>
      </c>
      <c r="I130" s="355"/>
      <c r="J130" s="357" t="s">
        <v>33294</v>
      </c>
      <c r="K130" s="355"/>
      <c r="L130" s="357" t="s">
        <v>33295</v>
      </c>
      <c r="M130" s="355"/>
      <c r="N130" s="357" t="s">
        <v>33296</v>
      </c>
    </row>
    <row r="131" spans="1:14" ht="44.1" customHeight="1" x14ac:dyDescent="0.25">
      <c r="A131" s="356" t="s">
        <v>14002</v>
      </c>
      <c r="B131" s="356" t="s">
        <v>10279</v>
      </c>
      <c r="C131" s="357" t="s">
        <v>10283</v>
      </c>
      <c r="D131" s="357" t="s">
        <v>32906</v>
      </c>
      <c r="E131" s="355"/>
      <c r="F131" s="364" t="s">
        <v>33368</v>
      </c>
      <c r="G131" s="355"/>
      <c r="H131" s="357" t="s">
        <v>33163</v>
      </c>
      <c r="I131" s="355"/>
      <c r="J131" s="357" t="s">
        <v>33294</v>
      </c>
      <c r="K131" s="355"/>
      <c r="L131" s="357" t="s">
        <v>33295</v>
      </c>
      <c r="M131" s="355"/>
      <c r="N131" s="357" t="s">
        <v>33296</v>
      </c>
    </row>
    <row r="132" spans="1:14" ht="44.1" customHeight="1" x14ac:dyDescent="0.25">
      <c r="A132" s="356" t="s">
        <v>14002</v>
      </c>
      <c r="B132" s="356" t="s">
        <v>10279</v>
      </c>
      <c r="C132" s="357" t="s">
        <v>10284</v>
      </c>
      <c r="D132" s="357" t="s">
        <v>32909</v>
      </c>
      <c r="E132" s="355"/>
      <c r="F132" s="364" t="s">
        <v>33369</v>
      </c>
      <c r="G132" s="355"/>
      <c r="H132" s="357" t="s">
        <v>33164</v>
      </c>
      <c r="I132" s="355"/>
      <c r="J132" s="357" t="s">
        <v>33294</v>
      </c>
      <c r="K132" s="355"/>
      <c r="L132" s="357" t="s">
        <v>33295</v>
      </c>
      <c r="M132" s="355"/>
      <c r="N132" s="357" t="s">
        <v>33296</v>
      </c>
    </row>
    <row r="133" spans="1:14" ht="44.1" customHeight="1" x14ac:dyDescent="0.25">
      <c r="A133" s="356" t="s">
        <v>14002</v>
      </c>
      <c r="B133" s="356" t="s">
        <v>10279</v>
      </c>
      <c r="C133" s="357" t="s">
        <v>10285</v>
      </c>
      <c r="D133" s="357" t="s">
        <v>32910</v>
      </c>
      <c r="E133" s="355"/>
      <c r="F133" s="364" t="s">
        <v>33370</v>
      </c>
      <c r="G133" s="355"/>
      <c r="H133" s="357" t="s">
        <v>33165</v>
      </c>
      <c r="I133" s="355"/>
      <c r="J133" s="357" t="s">
        <v>33294</v>
      </c>
      <c r="K133" s="355"/>
      <c r="L133" s="357" t="s">
        <v>33295</v>
      </c>
      <c r="M133" s="355"/>
      <c r="N133" s="357" t="s">
        <v>33296</v>
      </c>
    </row>
    <row r="134" spans="1:14" ht="44.1" customHeight="1" x14ac:dyDescent="0.25">
      <c r="A134" s="356" t="s">
        <v>14002</v>
      </c>
      <c r="B134" s="356" t="s">
        <v>10279</v>
      </c>
      <c r="C134" s="357" t="s">
        <v>10287</v>
      </c>
      <c r="D134" s="357" t="s">
        <v>32911</v>
      </c>
      <c r="E134" s="355"/>
      <c r="F134" s="364" t="s">
        <v>33371</v>
      </c>
      <c r="G134" s="355"/>
      <c r="H134" s="357" t="s">
        <v>33166</v>
      </c>
      <c r="I134" s="355"/>
      <c r="J134" s="357" t="s">
        <v>33294</v>
      </c>
      <c r="K134" s="355"/>
      <c r="L134" s="357" t="s">
        <v>33295</v>
      </c>
      <c r="M134" s="355"/>
      <c r="N134" s="357" t="s">
        <v>33296</v>
      </c>
    </row>
    <row r="135" spans="1:14" ht="44.1" customHeight="1" x14ac:dyDescent="0.25">
      <c r="A135" s="356" t="s">
        <v>14002</v>
      </c>
      <c r="B135" s="356" t="s">
        <v>10288</v>
      </c>
      <c r="C135" s="357" t="s">
        <v>32912</v>
      </c>
      <c r="D135" s="357" t="s">
        <v>32913</v>
      </c>
      <c r="E135" s="355"/>
      <c r="F135" s="364" t="s">
        <v>33372</v>
      </c>
      <c r="G135" s="355"/>
      <c r="H135" s="357" t="s">
        <v>33167</v>
      </c>
      <c r="I135" s="355"/>
      <c r="J135" s="357" t="s">
        <v>33294</v>
      </c>
      <c r="K135" s="355"/>
      <c r="L135" s="357" t="s">
        <v>33295</v>
      </c>
      <c r="M135" s="355"/>
      <c r="N135" s="357" t="s">
        <v>33296</v>
      </c>
    </row>
    <row r="136" spans="1:14" ht="44.1" customHeight="1" x14ac:dyDescent="0.25">
      <c r="A136" s="356" t="s">
        <v>14002</v>
      </c>
      <c r="B136" s="356" t="s">
        <v>10288</v>
      </c>
      <c r="C136" s="357" t="s">
        <v>10291</v>
      </c>
      <c r="D136" s="357" t="s">
        <v>32914</v>
      </c>
      <c r="E136" s="355"/>
      <c r="F136" s="364" t="s">
        <v>33373</v>
      </c>
      <c r="G136" s="355"/>
      <c r="H136" s="357" t="s">
        <v>33168</v>
      </c>
      <c r="I136" s="355"/>
      <c r="J136" s="357" t="s">
        <v>33294</v>
      </c>
      <c r="K136" s="355"/>
      <c r="L136" s="357" t="s">
        <v>33295</v>
      </c>
      <c r="M136" s="355"/>
      <c r="N136" s="357" t="s">
        <v>33296</v>
      </c>
    </row>
    <row r="137" spans="1:14" ht="44.1" customHeight="1" x14ac:dyDescent="0.25">
      <c r="A137" s="356" t="s">
        <v>14002</v>
      </c>
      <c r="B137" s="356" t="s">
        <v>10288</v>
      </c>
      <c r="C137" s="357" t="s">
        <v>10293</v>
      </c>
      <c r="D137" s="357" t="s">
        <v>32915</v>
      </c>
      <c r="E137" s="355"/>
      <c r="F137" s="364" t="s">
        <v>33374</v>
      </c>
      <c r="G137" s="355"/>
      <c r="H137" s="357" t="s">
        <v>33169</v>
      </c>
      <c r="I137" s="355"/>
      <c r="J137" s="357" t="s">
        <v>33294</v>
      </c>
      <c r="K137" s="355"/>
      <c r="L137" s="357" t="s">
        <v>33295</v>
      </c>
      <c r="M137" s="355"/>
      <c r="N137" s="357" t="s">
        <v>33296</v>
      </c>
    </row>
    <row r="138" spans="1:14" ht="44.1" customHeight="1" x14ac:dyDescent="0.25">
      <c r="A138" s="356" t="s">
        <v>14002</v>
      </c>
      <c r="B138" s="356" t="s">
        <v>10288</v>
      </c>
      <c r="C138" s="357" t="s">
        <v>10294</v>
      </c>
      <c r="D138" s="357" t="s">
        <v>32916</v>
      </c>
      <c r="E138" s="355"/>
      <c r="F138" s="364" t="s">
        <v>33375</v>
      </c>
      <c r="G138" s="355"/>
      <c r="H138" s="357" t="s">
        <v>33170</v>
      </c>
      <c r="I138" s="355"/>
      <c r="J138" s="357" t="s">
        <v>33294</v>
      </c>
      <c r="K138" s="355"/>
      <c r="L138" s="357" t="s">
        <v>33295</v>
      </c>
      <c r="M138" s="355"/>
      <c r="N138" s="357" t="s">
        <v>33296</v>
      </c>
    </row>
    <row r="139" spans="1:14" ht="44.1" customHeight="1" x14ac:dyDescent="0.25">
      <c r="A139" s="356" t="s">
        <v>14002</v>
      </c>
      <c r="B139" s="356" t="s">
        <v>10288</v>
      </c>
      <c r="C139" s="357" t="s">
        <v>32917</v>
      </c>
      <c r="D139" s="357" t="s">
        <v>32918</v>
      </c>
      <c r="E139" s="355"/>
      <c r="F139" s="364" t="s">
        <v>33376</v>
      </c>
      <c r="G139" s="355"/>
      <c r="H139" s="357" t="s">
        <v>33171</v>
      </c>
      <c r="I139" s="355"/>
      <c r="J139" s="357" t="s">
        <v>33294</v>
      </c>
      <c r="K139" s="355"/>
      <c r="L139" s="357" t="s">
        <v>33295</v>
      </c>
      <c r="M139" s="355"/>
      <c r="N139" s="357" t="s">
        <v>33296</v>
      </c>
    </row>
    <row r="140" spans="1:14" ht="44.1" customHeight="1" x14ac:dyDescent="0.25">
      <c r="A140" s="356" t="s">
        <v>14002</v>
      </c>
      <c r="B140" s="356" t="s">
        <v>10288</v>
      </c>
      <c r="C140" s="357" t="s">
        <v>10297</v>
      </c>
      <c r="D140" s="357" t="s">
        <v>32919</v>
      </c>
      <c r="E140" s="355"/>
      <c r="F140" s="364" t="s">
        <v>33377</v>
      </c>
      <c r="G140" s="355"/>
      <c r="H140" s="357" t="s">
        <v>33172</v>
      </c>
      <c r="I140" s="355"/>
      <c r="J140" s="357" t="s">
        <v>33294</v>
      </c>
      <c r="K140" s="355"/>
      <c r="L140" s="357" t="s">
        <v>33295</v>
      </c>
      <c r="M140" s="355"/>
      <c r="N140" s="357" t="s">
        <v>33296</v>
      </c>
    </row>
    <row r="141" spans="1:14" ht="44.1" customHeight="1" x14ac:dyDescent="0.25">
      <c r="A141" s="356" t="s">
        <v>14002</v>
      </c>
      <c r="B141" s="356" t="s">
        <v>10288</v>
      </c>
      <c r="C141" s="357" t="s">
        <v>10299</v>
      </c>
      <c r="D141" s="357" t="s">
        <v>32920</v>
      </c>
      <c r="E141" s="355"/>
      <c r="F141" s="364" t="s">
        <v>33378</v>
      </c>
      <c r="G141" s="355"/>
      <c r="H141" s="357" t="s">
        <v>33173</v>
      </c>
      <c r="I141" s="355"/>
      <c r="J141" s="357" t="s">
        <v>33294</v>
      </c>
      <c r="K141" s="355"/>
      <c r="L141" s="357" t="s">
        <v>33295</v>
      </c>
      <c r="M141" s="355"/>
      <c r="N141" s="357" t="s">
        <v>33296</v>
      </c>
    </row>
    <row r="142" spans="1:14" ht="44.1" customHeight="1" x14ac:dyDescent="0.25">
      <c r="A142" s="356" t="s">
        <v>14002</v>
      </c>
      <c r="B142" s="356" t="s">
        <v>10288</v>
      </c>
      <c r="C142" s="357" t="s">
        <v>32921</v>
      </c>
      <c r="D142" s="357" t="s">
        <v>32922</v>
      </c>
      <c r="E142" s="355"/>
      <c r="F142" s="364" t="s">
        <v>33379</v>
      </c>
      <c r="G142" s="355"/>
      <c r="H142" s="357" t="s">
        <v>33174</v>
      </c>
      <c r="I142" s="355"/>
      <c r="J142" s="357" t="s">
        <v>33294</v>
      </c>
      <c r="K142" s="355"/>
      <c r="L142" s="357" t="s">
        <v>33295</v>
      </c>
      <c r="M142" s="355"/>
      <c r="N142" s="357" t="s">
        <v>33296</v>
      </c>
    </row>
    <row r="143" spans="1:14" ht="44.1" customHeight="1" x14ac:dyDescent="0.25">
      <c r="A143" s="356" t="s">
        <v>14002</v>
      </c>
      <c r="B143" s="356" t="s">
        <v>10288</v>
      </c>
      <c r="C143" s="357" t="s">
        <v>10302</v>
      </c>
      <c r="D143" s="357" t="s">
        <v>32923</v>
      </c>
      <c r="E143" s="355"/>
      <c r="F143" s="364" t="s">
        <v>33380</v>
      </c>
      <c r="G143" s="355"/>
      <c r="H143" s="357" t="s">
        <v>33175</v>
      </c>
      <c r="I143" s="355"/>
      <c r="J143" s="357" t="s">
        <v>33294</v>
      </c>
      <c r="K143" s="355"/>
      <c r="L143" s="357" t="s">
        <v>33295</v>
      </c>
      <c r="M143" s="355"/>
      <c r="N143" s="357" t="s">
        <v>33296</v>
      </c>
    </row>
    <row r="144" spans="1:14" ht="44.1" customHeight="1" x14ac:dyDescent="0.25">
      <c r="A144" s="356" t="s">
        <v>14002</v>
      </c>
      <c r="B144" s="356" t="s">
        <v>10288</v>
      </c>
      <c r="C144" s="357" t="s">
        <v>10304</v>
      </c>
      <c r="D144" s="357" t="s">
        <v>32924</v>
      </c>
      <c r="E144" s="355"/>
      <c r="F144" s="364" t="s">
        <v>33381</v>
      </c>
      <c r="G144" s="355"/>
      <c r="H144" s="357" t="s">
        <v>33176</v>
      </c>
      <c r="I144" s="355"/>
      <c r="J144" s="357" t="s">
        <v>33294</v>
      </c>
      <c r="K144" s="355"/>
      <c r="L144" s="357" t="s">
        <v>33295</v>
      </c>
      <c r="M144" s="355"/>
      <c r="N144" s="357" t="s">
        <v>33296</v>
      </c>
    </row>
    <row r="145" spans="1:14" ht="44.1" customHeight="1" x14ac:dyDescent="0.25">
      <c r="A145" s="356" t="s">
        <v>14002</v>
      </c>
      <c r="B145" s="356" t="s">
        <v>10288</v>
      </c>
      <c r="C145" s="357" t="s">
        <v>10306</v>
      </c>
      <c r="D145" s="357" t="s">
        <v>32925</v>
      </c>
      <c r="E145" s="355"/>
      <c r="F145" s="364" t="s">
        <v>33382</v>
      </c>
      <c r="G145" s="355"/>
      <c r="H145" s="357" t="s">
        <v>33177</v>
      </c>
      <c r="I145" s="355"/>
      <c r="J145" s="357" t="s">
        <v>33294</v>
      </c>
      <c r="K145" s="355"/>
      <c r="L145" s="357" t="s">
        <v>33295</v>
      </c>
      <c r="M145" s="355"/>
      <c r="N145" s="357" t="s">
        <v>33296</v>
      </c>
    </row>
    <row r="146" spans="1:14" ht="44.1" customHeight="1" x14ac:dyDescent="0.25">
      <c r="A146" s="356" t="s">
        <v>14002</v>
      </c>
      <c r="B146" s="356" t="s">
        <v>10288</v>
      </c>
      <c r="C146" s="357" t="s">
        <v>10308</v>
      </c>
      <c r="D146" s="357" t="s">
        <v>32926</v>
      </c>
      <c r="E146" s="355"/>
      <c r="F146" s="364" t="s">
        <v>33383</v>
      </c>
      <c r="G146" s="355"/>
      <c r="H146" s="357" t="s">
        <v>33178</v>
      </c>
      <c r="I146" s="355"/>
      <c r="J146" s="357" t="s">
        <v>33294</v>
      </c>
      <c r="K146" s="355"/>
      <c r="L146" s="357" t="s">
        <v>33295</v>
      </c>
      <c r="M146" s="355"/>
      <c r="N146" s="357" t="s">
        <v>33296</v>
      </c>
    </row>
    <row r="147" spans="1:14" ht="44.1" customHeight="1" x14ac:dyDescent="0.25">
      <c r="A147" s="356" t="s">
        <v>14002</v>
      </c>
      <c r="B147" s="356" t="s">
        <v>10288</v>
      </c>
      <c r="C147" s="357" t="s">
        <v>13533</v>
      </c>
      <c r="D147" s="357" t="s">
        <v>32927</v>
      </c>
      <c r="E147" s="355"/>
      <c r="F147" s="364" t="s">
        <v>33384</v>
      </c>
      <c r="G147" s="355"/>
      <c r="H147" s="357" t="s">
        <v>33179</v>
      </c>
      <c r="I147" s="355"/>
      <c r="J147" s="357" t="s">
        <v>33294</v>
      </c>
      <c r="K147" s="355"/>
      <c r="L147" s="357" t="s">
        <v>33295</v>
      </c>
      <c r="M147" s="355"/>
      <c r="N147" s="357" t="s">
        <v>33296</v>
      </c>
    </row>
    <row r="148" spans="1:14" ht="44.1" customHeight="1" x14ac:dyDescent="0.25">
      <c r="A148" s="356" t="s">
        <v>14002</v>
      </c>
      <c r="B148" s="356" t="s">
        <v>10288</v>
      </c>
      <c r="C148" s="357" t="s">
        <v>10311</v>
      </c>
      <c r="D148" s="357" t="s">
        <v>32928</v>
      </c>
      <c r="E148" s="355"/>
      <c r="F148" s="364" t="s">
        <v>33385</v>
      </c>
      <c r="G148" s="355"/>
      <c r="H148" s="357" t="s">
        <v>33180</v>
      </c>
      <c r="I148" s="355"/>
      <c r="J148" s="357" t="s">
        <v>33294</v>
      </c>
      <c r="K148" s="355"/>
      <c r="L148" s="357" t="s">
        <v>33295</v>
      </c>
      <c r="M148" s="355"/>
      <c r="N148" s="357" t="s">
        <v>33296</v>
      </c>
    </row>
    <row r="149" spans="1:14" ht="44.1" customHeight="1" x14ac:dyDescent="0.25">
      <c r="A149" s="356" t="s">
        <v>14002</v>
      </c>
      <c r="B149" s="356" t="s">
        <v>10288</v>
      </c>
      <c r="C149" s="357" t="s">
        <v>10312</v>
      </c>
      <c r="D149" s="357" t="s">
        <v>32929</v>
      </c>
      <c r="E149" s="355"/>
      <c r="F149" s="364" t="s">
        <v>33386</v>
      </c>
      <c r="G149" s="355"/>
      <c r="H149" s="357" t="s">
        <v>33181</v>
      </c>
      <c r="I149" s="355"/>
      <c r="J149" s="357" t="s">
        <v>33294</v>
      </c>
      <c r="K149" s="355"/>
      <c r="L149" s="357" t="s">
        <v>33295</v>
      </c>
      <c r="M149" s="355"/>
      <c r="N149" s="357" t="s">
        <v>33296</v>
      </c>
    </row>
    <row r="150" spans="1:14" ht="44.1" customHeight="1" x14ac:dyDescent="0.25">
      <c r="A150" s="356" t="s">
        <v>14002</v>
      </c>
      <c r="B150" s="356" t="s">
        <v>10288</v>
      </c>
      <c r="C150" s="357" t="s">
        <v>10314</v>
      </c>
      <c r="D150" s="357" t="s">
        <v>32930</v>
      </c>
      <c r="E150" s="355"/>
      <c r="F150" s="364" t="s">
        <v>33387</v>
      </c>
      <c r="G150" s="355"/>
      <c r="H150" s="357" t="s">
        <v>33183</v>
      </c>
      <c r="I150" s="355"/>
      <c r="J150" s="357" t="s">
        <v>33294</v>
      </c>
      <c r="K150" s="355"/>
      <c r="L150" s="357" t="s">
        <v>33295</v>
      </c>
      <c r="M150" s="355"/>
      <c r="N150" s="357" t="s">
        <v>33296</v>
      </c>
    </row>
    <row r="151" spans="1:14" ht="44.1" customHeight="1" x14ac:dyDescent="0.25">
      <c r="A151" s="356" t="s">
        <v>14002</v>
      </c>
      <c r="B151" s="356" t="s">
        <v>10288</v>
      </c>
      <c r="C151" s="357" t="s">
        <v>13569</v>
      </c>
      <c r="D151" s="357" t="s">
        <v>32931</v>
      </c>
      <c r="E151" s="355"/>
      <c r="F151" s="364" t="s">
        <v>33388</v>
      </c>
      <c r="G151" s="355"/>
      <c r="H151" s="357" t="s">
        <v>33184</v>
      </c>
      <c r="I151" s="355"/>
      <c r="J151" s="357" t="s">
        <v>33294</v>
      </c>
      <c r="K151" s="355"/>
      <c r="L151" s="357" t="s">
        <v>33295</v>
      </c>
      <c r="M151" s="355"/>
      <c r="N151" s="357" t="s">
        <v>33296</v>
      </c>
    </row>
    <row r="152" spans="1:14" ht="44.1" customHeight="1" x14ac:dyDescent="0.25">
      <c r="A152" s="356" t="s">
        <v>14002</v>
      </c>
      <c r="B152" s="356" t="s">
        <v>10288</v>
      </c>
      <c r="C152" s="357" t="s">
        <v>10317</v>
      </c>
      <c r="D152" s="357" t="s">
        <v>32932</v>
      </c>
      <c r="E152" s="355"/>
      <c r="F152" s="364" t="s">
        <v>33389</v>
      </c>
      <c r="G152" s="355"/>
      <c r="H152" s="357" t="s">
        <v>33185</v>
      </c>
      <c r="I152" s="355"/>
      <c r="J152" s="357" t="s">
        <v>33294</v>
      </c>
      <c r="K152" s="355"/>
      <c r="L152" s="357" t="s">
        <v>33295</v>
      </c>
      <c r="M152" s="355"/>
      <c r="N152" s="357" t="s">
        <v>33296</v>
      </c>
    </row>
    <row r="153" spans="1:14" ht="44.1" customHeight="1" x14ac:dyDescent="0.25">
      <c r="A153" s="356" t="s">
        <v>14002</v>
      </c>
      <c r="B153" s="356" t="s">
        <v>10288</v>
      </c>
      <c r="C153" s="357" t="s">
        <v>10318</v>
      </c>
      <c r="D153" s="357" t="s">
        <v>32933</v>
      </c>
      <c r="E153" s="355"/>
      <c r="F153" s="364" t="s">
        <v>33390</v>
      </c>
      <c r="G153" s="355"/>
      <c r="H153" s="357" t="s">
        <v>33186</v>
      </c>
      <c r="I153" s="355"/>
      <c r="J153" s="357" t="s">
        <v>33294</v>
      </c>
      <c r="K153" s="355"/>
      <c r="L153" s="357" t="s">
        <v>33295</v>
      </c>
      <c r="M153" s="355"/>
      <c r="N153" s="357" t="s">
        <v>33296</v>
      </c>
    </row>
    <row r="154" spans="1:14" ht="44.1" customHeight="1" x14ac:dyDescent="0.25">
      <c r="A154" s="356" t="s">
        <v>14002</v>
      </c>
      <c r="B154" s="356" t="s">
        <v>10288</v>
      </c>
      <c r="C154" s="357" t="s">
        <v>10320</v>
      </c>
      <c r="D154" s="357" t="s">
        <v>32934</v>
      </c>
      <c r="E154" s="355"/>
      <c r="F154" s="364" t="s">
        <v>33391</v>
      </c>
      <c r="G154" s="355"/>
      <c r="H154" s="357" t="s">
        <v>33187</v>
      </c>
      <c r="I154" s="355"/>
      <c r="J154" s="357" t="s">
        <v>33294</v>
      </c>
      <c r="K154" s="355"/>
      <c r="L154" s="357" t="s">
        <v>33295</v>
      </c>
      <c r="M154" s="355"/>
      <c r="N154" s="357" t="s">
        <v>33296</v>
      </c>
    </row>
    <row r="155" spans="1:14" ht="44.1" customHeight="1" x14ac:dyDescent="0.25">
      <c r="A155" s="356" t="s">
        <v>14002</v>
      </c>
      <c r="B155" s="356" t="s">
        <v>10288</v>
      </c>
      <c r="C155" s="357" t="s">
        <v>10322</v>
      </c>
      <c r="D155" s="357" t="s">
        <v>32935</v>
      </c>
      <c r="E155" s="355"/>
      <c r="F155" s="364" t="s">
        <v>33392</v>
      </c>
      <c r="G155" s="355"/>
      <c r="H155" s="357" t="s">
        <v>33188</v>
      </c>
      <c r="I155" s="355"/>
      <c r="J155" s="357" t="s">
        <v>33294</v>
      </c>
      <c r="K155" s="355"/>
      <c r="L155" s="357" t="s">
        <v>33295</v>
      </c>
      <c r="M155" s="355"/>
      <c r="N155" s="357" t="s">
        <v>33296</v>
      </c>
    </row>
    <row r="156" spans="1:14" ht="44.1" customHeight="1" x14ac:dyDescent="0.25">
      <c r="A156" s="356" t="s">
        <v>14002</v>
      </c>
      <c r="B156" s="356" t="s">
        <v>10288</v>
      </c>
      <c r="C156" s="357" t="s">
        <v>10323</v>
      </c>
      <c r="D156" s="357" t="s">
        <v>32936</v>
      </c>
      <c r="E156" s="355"/>
      <c r="F156" s="364" t="s">
        <v>33393</v>
      </c>
      <c r="G156" s="355"/>
      <c r="H156" s="357" t="s">
        <v>33189</v>
      </c>
      <c r="I156" s="355"/>
      <c r="J156" s="357" t="s">
        <v>33294</v>
      </c>
      <c r="K156" s="355"/>
      <c r="L156" s="357" t="s">
        <v>33295</v>
      </c>
      <c r="M156" s="355"/>
      <c r="N156" s="357" t="s">
        <v>33296</v>
      </c>
    </row>
    <row r="157" spans="1:14" ht="44.1" customHeight="1" x14ac:dyDescent="0.25">
      <c r="A157" s="356" t="s">
        <v>14002</v>
      </c>
      <c r="B157" s="356" t="s">
        <v>10288</v>
      </c>
      <c r="C157" s="357" t="s">
        <v>10325</v>
      </c>
      <c r="D157" s="357" t="s">
        <v>32937</v>
      </c>
      <c r="E157" s="355"/>
      <c r="F157" s="364" t="s">
        <v>33394</v>
      </c>
      <c r="G157" s="355"/>
      <c r="H157" s="357" t="s">
        <v>33190</v>
      </c>
      <c r="I157" s="355"/>
      <c r="J157" s="357" t="s">
        <v>33294</v>
      </c>
      <c r="K157" s="355"/>
      <c r="L157" s="357" t="s">
        <v>33295</v>
      </c>
      <c r="M157" s="355"/>
      <c r="N157" s="357" t="s">
        <v>33296</v>
      </c>
    </row>
    <row r="158" spans="1:14" ht="44.1" customHeight="1" x14ac:dyDescent="0.25">
      <c r="A158" s="356" t="s">
        <v>14002</v>
      </c>
      <c r="B158" s="356" t="s">
        <v>10326</v>
      </c>
      <c r="C158" s="357" t="s">
        <v>10328</v>
      </c>
      <c r="D158" s="357" t="s">
        <v>32938</v>
      </c>
      <c r="E158" s="355"/>
      <c r="F158" s="364" t="s">
        <v>33395</v>
      </c>
      <c r="G158" s="355"/>
      <c r="H158" s="357" t="s">
        <v>33191</v>
      </c>
      <c r="I158" s="355"/>
      <c r="J158" s="357" t="s">
        <v>33294</v>
      </c>
      <c r="K158" s="355"/>
      <c r="L158" s="357" t="s">
        <v>33295</v>
      </c>
      <c r="M158" s="355"/>
      <c r="N158" s="357" t="s">
        <v>33296</v>
      </c>
    </row>
    <row r="159" spans="1:14" ht="44.1" customHeight="1" x14ac:dyDescent="0.25">
      <c r="A159" s="356" t="s">
        <v>14002</v>
      </c>
      <c r="B159" s="356" t="s">
        <v>10326</v>
      </c>
      <c r="C159" s="357" t="s">
        <v>32939</v>
      </c>
      <c r="D159" s="357" t="s">
        <v>32940</v>
      </c>
      <c r="E159" s="355"/>
      <c r="F159" s="364" t="s">
        <v>33396</v>
      </c>
      <c r="G159" s="355"/>
      <c r="H159" s="357" t="s">
        <v>33192</v>
      </c>
      <c r="I159" s="355"/>
      <c r="J159" s="357" t="s">
        <v>33294</v>
      </c>
      <c r="K159" s="355"/>
      <c r="L159" s="357" t="s">
        <v>33295</v>
      </c>
      <c r="M159" s="355"/>
      <c r="N159" s="357" t="s">
        <v>33296</v>
      </c>
    </row>
    <row r="160" spans="1:14" ht="44.1" customHeight="1" x14ac:dyDescent="0.25">
      <c r="A160" s="356" t="s">
        <v>14002</v>
      </c>
      <c r="B160" s="356" t="s">
        <v>10326</v>
      </c>
      <c r="C160" s="357" t="s">
        <v>32941</v>
      </c>
      <c r="D160" s="357" t="s">
        <v>32942</v>
      </c>
      <c r="E160" s="355"/>
      <c r="F160" s="364" t="s">
        <v>33397</v>
      </c>
      <c r="G160" s="355"/>
      <c r="H160" s="357" t="s">
        <v>33194</v>
      </c>
      <c r="I160" s="355"/>
      <c r="J160" s="357" t="s">
        <v>33294</v>
      </c>
      <c r="K160" s="355"/>
      <c r="L160" s="357" t="s">
        <v>33295</v>
      </c>
      <c r="M160" s="355"/>
      <c r="N160" s="357" t="s">
        <v>33296</v>
      </c>
    </row>
    <row r="161" spans="1:14" ht="44.1" customHeight="1" x14ac:dyDescent="0.25">
      <c r="A161" s="356" t="s">
        <v>14002</v>
      </c>
      <c r="B161" s="356" t="s">
        <v>10326</v>
      </c>
      <c r="C161" s="357" t="s">
        <v>10332</v>
      </c>
      <c r="D161" s="357" t="s">
        <v>32943</v>
      </c>
      <c r="E161" s="355"/>
      <c r="F161" s="364" t="s">
        <v>33398</v>
      </c>
      <c r="G161" s="355"/>
      <c r="H161" s="357" t="s">
        <v>33195</v>
      </c>
      <c r="I161" s="355"/>
      <c r="J161" s="357" t="s">
        <v>33294</v>
      </c>
      <c r="K161" s="355"/>
      <c r="L161" s="357" t="s">
        <v>33295</v>
      </c>
      <c r="M161" s="355"/>
      <c r="N161" s="357" t="s">
        <v>33296</v>
      </c>
    </row>
    <row r="162" spans="1:14" ht="44.1" customHeight="1" x14ac:dyDescent="0.25">
      <c r="A162" s="356" t="s">
        <v>14002</v>
      </c>
      <c r="B162" s="356" t="s">
        <v>10333</v>
      </c>
      <c r="C162" s="357" t="s">
        <v>10335</v>
      </c>
      <c r="D162" s="357" t="s">
        <v>32944</v>
      </c>
      <c r="E162" s="355"/>
      <c r="F162" s="364" t="s">
        <v>33399</v>
      </c>
      <c r="G162" s="355"/>
      <c r="H162" s="357" t="s">
        <v>33197</v>
      </c>
      <c r="I162" s="355"/>
      <c r="J162" s="357" t="s">
        <v>33294</v>
      </c>
      <c r="K162" s="355"/>
      <c r="L162" s="357" t="s">
        <v>33295</v>
      </c>
      <c r="M162" s="355"/>
      <c r="N162" s="357" t="s">
        <v>33296</v>
      </c>
    </row>
    <row r="163" spans="1:14" ht="44.1" customHeight="1" x14ac:dyDescent="0.25">
      <c r="A163" s="356" t="s">
        <v>14002</v>
      </c>
      <c r="B163" s="356" t="s">
        <v>10337</v>
      </c>
      <c r="C163" s="357" t="s">
        <v>10338</v>
      </c>
      <c r="D163" s="357" t="s">
        <v>32945</v>
      </c>
      <c r="E163" s="355"/>
      <c r="F163" s="364" t="s">
        <v>33400</v>
      </c>
      <c r="G163" s="355"/>
      <c r="H163" s="357" t="s">
        <v>33198</v>
      </c>
      <c r="I163" s="355"/>
      <c r="J163" s="357" t="s">
        <v>33294</v>
      </c>
      <c r="K163" s="355"/>
      <c r="L163" s="357" t="s">
        <v>33295</v>
      </c>
      <c r="M163" s="355"/>
      <c r="N163" s="357" t="s">
        <v>33296</v>
      </c>
    </row>
    <row r="164" spans="1:14" ht="44.1" customHeight="1" x14ac:dyDescent="0.25">
      <c r="A164" s="356" t="s">
        <v>14002</v>
      </c>
      <c r="B164" s="356" t="s">
        <v>10337</v>
      </c>
      <c r="C164" s="357" t="s">
        <v>10339</v>
      </c>
      <c r="D164" s="357" t="s">
        <v>32946</v>
      </c>
      <c r="E164" s="355"/>
      <c r="F164" s="364" t="s">
        <v>33401</v>
      </c>
      <c r="G164" s="355"/>
      <c r="H164" s="357" t="s">
        <v>33199</v>
      </c>
      <c r="I164" s="355"/>
      <c r="J164" s="357" t="s">
        <v>33294</v>
      </c>
      <c r="K164" s="355"/>
      <c r="L164" s="357" t="s">
        <v>33295</v>
      </c>
      <c r="M164" s="355"/>
      <c r="N164" s="357" t="s">
        <v>33296</v>
      </c>
    </row>
    <row r="165" spans="1:14" ht="44.1" customHeight="1" x14ac:dyDescent="0.25">
      <c r="A165" s="356" t="s">
        <v>14002</v>
      </c>
      <c r="B165" s="356" t="s">
        <v>10337</v>
      </c>
      <c r="C165" s="357" t="s">
        <v>10341</v>
      </c>
      <c r="D165" s="357" t="s">
        <v>32947</v>
      </c>
      <c r="E165" s="355"/>
      <c r="F165" s="364" t="s">
        <v>33402</v>
      </c>
      <c r="G165" s="355"/>
      <c r="H165" s="357" t="s">
        <v>33200</v>
      </c>
      <c r="I165" s="355"/>
      <c r="J165" s="357" t="s">
        <v>33294</v>
      </c>
      <c r="K165" s="355"/>
      <c r="L165" s="357" t="s">
        <v>33295</v>
      </c>
      <c r="M165" s="355"/>
      <c r="N165" s="357" t="s">
        <v>33296</v>
      </c>
    </row>
    <row r="166" spans="1:14" ht="44.1" customHeight="1" x14ac:dyDescent="0.25">
      <c r="A166" s="356" t="s">
        <v>14002</v>
      </c>
      <c r="B166" s="356" t="s">
        <v>10337</v>
      </c>
      <c r="C166" s="357" t="s">
        <v>32948</v>
      </c>
      <c r="D166" s="357" t="s">
        <v>32949</v>
      </c>
      <c r="E166" s="355"/>
      <c r="F166" s="364" t="s">
        <v>33403</v>
      </c>
      <c r="G166" s="355"/>
      <c r="H166" s="357" t="s">
        <v>33201</v>
      </c>
      <c r="I166" s="355"/>
      <c r="J166" s="357" t="s">
        <v>33294</v>
      </c>
      <c r="K166" s="355"/>
      <c r="L166" s="357" t="s">
        <v>33295</v>
      </c>
      <c r="M166" s="355"/>
      <c r="N166" s="357" t="s">
        <v>33296</v>
      </c>
    </row>
    <row r="167" spans="1:14" ht="44.1" customHeight="1" x14ac:dyDescent="0.25">
      <c r="A167" s="356" t="s">
        <v>14002</v>
      </c>
      <c r="B167" s="356" t="s">
        <v>10337</v>
      </c>
      <c r="C167" s="357" t="s">
        <v>10344</v>
      </c>
      <c r="D167" s="357" t="s">
        <v>32950</v>
      </c>
      <c r="E167" s="355"/>
      <c r="F167" s="364" t="s">
        <v>33404</v>
      </c>
      <c r="G167" s="355"/>
      <c r="H167" s="357" t="s">
        <v>33202</v>
      </c>
      <c r="I167" s="355"/>
      <c r="J167" s="357" t="s">
        <v>33294</v>
      </c>
      <c r="K167" s="355"/>
      <c r="L167" s="357" t="s">
        <v>33295</v>
      </c>
      <c r="M167" s="355"/>
      <c r="N167" s="357" t="s">
        <v>33296</v>
      </c>
    </row>
    <row r="168" spans="1:14" ht="44.1" customHeight="1" x14ac:dyDescent="0.25">
      <c r="A168" s="356" t="s">
        <v>14002</v>
      </c>
      <c r="B168" s="356" t="s">
        <v>10337</v>
      </c>
      <c r="C168" s="357" t="s">
        <v>10346</v>
      </c>
      <c r="D168" s="357" t="s">
        <v>32951</v>
      </c>
      <c r="E168" s="355"/>
      <c r="F168" s="364" t="s">
        <v>33405</v>
      </c>
      <c r="G168" s="355"/>
      <c r="H168" s="357" t="s">
        <v>33203</v>
      </c>
      <c r="I168" s="355"/>
      <c r="J168" s="357" t="s">
        <v>33294</v>
      </c>
      <c r="K168" s="355"/>
      <c r="L168" s="357" t="s">
        <v>33295</v>
      </c>
      <c r="M168" s="355"/>
      <c r="N168" s="357" t="s">
        <v>33296</v>
      </c>
    </row>
    <row r="169" spans="1:14" ht="44.1" customHeight="1" x14ac:dyDescent="0.25">
      <c r="A169" s="356" t="s">
        <v>14002</v>
      </c>
      <c r="B169" s="356" t="s">
        <v>10337</v>
      </c>
      <c r="C169" s="357" t="s">
        <v>10348</v>
      </c>
      <c r="D169" s="357" t="s">
        <v>32952</v>
      </c>
      <c r="E169" s="355"/>
      <c r="F169" s="364" t="s">
        <v>33406</v>
      </c>
      <c r="G169" s="355"/>
      <c r="H169" s="357" t="s">
        <v>33204</v>
      </c>
      <c r="I169" s="355"/>
      <c r="J169" s="357" t="s">
        <v>33294</v>
      </c>
      <c r="K169" s="355"/>
      <c r="L169" s="357" t="s">
        <v>33295</v>
      </c>
      <c r="M169" s="355"/>
      <c r="N169" s="357" t="s">
        <v>33296</v>
      </c>
    </row>
    <row r="170" spans="1:14" ht="44.1" customHeight="1" x14ac:dyDescent="0.25">
      <c r="A170" s="356" t="s">
        <v>14002</v>
      </c>
      <c r="B170" s="356" t="s">
        <v>10337</v>
      </c>
      <c r="C170" s="357" t="s">
        <v>32953</v>
      </c>
      <c r="D170" s="357" t="s">
        <v>32954</v>
      </c>
      <c r="E170" s="355"/>
      <c r="F170" s="364" t="s">
        <v>33407</v>
      </c>
      <c r="G170" s="355"/>
      <c r="H170" s="357" t="s">
        <v>33205</v>
      </c>
      <c r="I170" s="355"/>
      <c r="J170" s="357" t="s">
        <v>33294</v>
      </c>
      <c r="K170" s="355"/>
      <c r="L170" s="357" t="s">
        <v>33295</v>
      </c>
      <c r="M170" s="355"/>
      <c r="N170" s="357" t="s">
        <v>33296</v>
      </c>
    </row>
    <row r="171" spans="1:14" ht="44.1" customHeight="1" x14ac:dyDescent="0.25">
      <c r="A171" s="356" t="s">
        <v>14002</v>
      </c>
      <c r="B171" s="356" t="s">
        <v>10337</v>
      </c>
      <c r="C171" s="357" t="s">
        <v>10351</v>
      </c>
      <c r="D171" s="357" t="s">
        <v>32955</v>
      </c>
      <c r="E171" s="355"/>
      <c r="F171" s="364" t="s">
        <v>33408</v>
      </c>
      <c r="G171" s="355"/>
      <c r="H171" s="357" t="s">
        <v>33206</v>
      </c>
      <c r="I171" s="355"/>
      <c r="J171" s="357" t="s">
        <v>33294</v>
      </c>
      <c r="K171" s="355"/>
      <c r="L171" s="357" t="s">
        <v>33295</v>
      </c>
      <c r="M171" s="355"/>
      <c r="N171" s="357" t="s">
        <v>33296</v>
      </c>
    </row>
    <row r="172" spans="1:14" ht="44.1" customHeight="1" x14ac:dyDescent="0.25">
      <c r="A172" s="356" t="s">
        <v>14002</v>
      </c>
      <c r="B172" s="356" t="s">
        <v>10337</v>
      </c>
      <c r="C172" s="357" t="s">
        <v>10353</v>
      </c>
      <c r="D172" s="357" t="s">
        <v>32956</v>
      </c>
      <c r="E172" s="355"/>
      <c r="F172" s="364" t="s">
        <v>33409</v>
      </c>
      <c r="G172" s="355"/>
      <c r="H172" s="357" t="s">
        <v>33207</v>
      </c>
      <c r="I172" s="355"/>
      <c r="J172" s="357" t="s">
        <v>33294</v>
      </c>
      <c r="K172" s="355"/>
      <c r="L172" s="357" t="s">
        <v>33295</v>
      </c>
      <c r="M172" s="355"/>
      <c r="N172" s="357" t="s">
        <v>33296</v>
      </c>
    </row>
    <row r="173" spans="1:14" ht="44.1" customHeight="1" x14ac:dyDescent="0.25">
      <c r="A173" s="356" t="s">
        <v>14002</v>
      </c>
      <c r="B173" s="356" t="s">
        <v>10337</v>
      </c>
      <c r="C173" s="357" t="s">
        <v>10354</v>
      </c>
      <c r="D173" s="357" t="s">
        <v>32957</v>
      </c>
      <c r="E173" s="355"/>
      <c r="F173" s="364" t="s">
        <v>33410</v>
      </c>
      <c r="G173" s="355"/>
      <c r="H173" s="357" t="s">
        <v>33208</v>
      </c>
      <c r="I173" s="355"/>
      <c r="J173" s="357" t="s">
        <v>33294</v>
      </c>
      <c r="K173" s="355"/>
      <c r="L173" s="357" t="s">
        <v>33295</v>
      </c>
      <c r="M173" s="355"/>
      <c r="N173" s="357" t="s">
        <v>33296</v>
      </c>
    </row>
    <row r="174" spans="1:14" ht="44.1" customHeight="1" x14ac:dyDescent="0.25">
      <c r="A174" s="356" t="s">
        <v>14002</v>
      </c>
      <c r="B174" s="356" t="s">
        <v>10337</v>
      </c>
      <c r="C174" s="357" t="s">
        <v>10356</v>
      </c>
      <c r="D174" s="357" t="s">
        <v>32958</v>
      </c>
      <c r="E174" s="355"/>
      <c r="F174" s="364" t="s">
        <v>33411</v>
      </c>
      <c r="G174" s="355"/>
      <c r="H174" s="357" t="s">
        <v>33209</v>
      </c>
      <c r="I174" s="355"/>
      <c r="J174" s="357" t="s">
        <v>33294</v>
      </c>
      <c r="K174" s="355"/>
      <c r="L174" s="357" t="s">
        <v>33295</v>
      </c>
      <c r="M174" s="355"/>
      <c r="N174" s="357" t="s">
        <v>33296</v>
      </c>
    </row>
    <row r="175" spans="1:14" ht="44.1" customHeight="1" x14ac:dyDescent="0.25">
      <c r="A175" s="356" t="s">
        <v>14002</v>
      </c>
      <c r="B175" s="356" t="s">
        <v>10337</v>
      </c>
      <c r="C175" s="357" t="s">
        <v>10357</v>
      </c>
      <c r="D175" s="357" t="s">
        <v>32959</v>
      </c>
      <c r="E175" s="355"/>
      <c r="F175" s="364" t="s">
        <v>33412</v>
      </c>
      <c r="G175" s="355"/>
      <c r="H175" s="357" t="s">
        <v>33210</v>
      </c>
      <c r="I175" s="355"/>
      <c r="J175" s="357" t="s">
        <v>33294</v>
      </c>
      <c r="K175" s="355"/>
      <c r="L175" s="357" t="s">
        <v>33295</v>
      </c>
      <c r="M175" s="355"/>
      <c r="N175" s="357" t="s">
        <v>33296</v>
      </c>
    </row>
    <row r="176" spans="1:14" ht="44.1" customHeight="1" x14ac:dyDescent="0.25">
      <c r="A176" s="356" t="s">
        <v>14002</v>
      </c>
      <c r="B176" s="356" t="s">
        <v>10337</v>
      </c>
      <c r="C176" s="357" t="s">
        <v>10359</v>
      </c>
      <c r="D176" s="357" t="s">
        <v>32960</v>
      </c>
      <c r="E176" s="355"/>
      <c r="F176" s="364" t="s">
        <v>33413</v>
      </c>
      <c r="G176" s="355"/>
      <c r="H176" s="357" t="s">
        <v>33211</v>
      </c>
      <c r="I176" s="355"/>
      <c r="J176" s="357" t="s">
        <v>33294</v>
      </c>
      <c r="K176" s="355"/>
      <c r="L176" s="357" t="s">
        <v>33295</v>
      </c>
      <c r="M176" s="355"/>
      <c r="N176" s="357" t="s">
        <v>33296</v>
      </c>
    </row>
    <row r="177" spans="1:14" ht="44.1" customHeight="1" x14ac:dyDescent="0.25">
      <c r="A177" s="356" t="s">
        <v>14002</v>
      </c>
      <c r="B177" s="356" t="s">
        <v>10337</v>
      </c>
      <c r="C177" s="357" t="s">
        <v>10362</v>
      </c>
      <c r="D177" s="357" t="s">
        <v>32961</v>
      </c>
      <c r="E177" s="355"/>
      <c r="F177" s="364" t="s">
        <v>33414</v>
      </c>
      <c r="G177" s="355"/>
      <c r="H177" s="357" t="s">
        <v>33212</v>
      </c>
      <c r="I177" s="355"/>
      <c r="J177" s="357" t="s">
        <v>33294</v>
      </c>
      <c r="K177" s="355"/>
      <c r="L177" s="357" t="s">
        <v>33295</v>
      </c>
      <c r="M177" s="355"/>
      <c r="N177" s="357" t="s">
        <v>33296</v>
      </c>
    </row>
    <row r="178" spans="1:14" ht="44.1" customHeight="1" x14ac:dyDescent="0.25">
      <c r="A178" s="356" t="s">
        <v>14002</v>
      </c>
      <c r="B178" s="356" t="s">
        <v>10337</v>
      </c>
      <c r="C178" s="357" t="s">
        <v>10363</v>
      </c>
      <c r="D178" s="357" t="s">
        <v>32962</v>
      </c>
      <c r="E178" s="355"/>
      <c r="F178" s="364" t="s">
        <v>33415</v>
      </c>
      <c r="G178" s="355"/>
      <c r="H178" s="357" t="s">
        <v>33213</v>
      </c>
      <c r="I178" s="355"/>
      <c r="J178" s="357" t="s">
        <v>33294</v>
      </c>
      <c r="K178" s="355"/>
      <c r="L178" s="357" t="s">
        <v>33295</v>
      </c>
      <c r="M178" s="355"/>
      <c r="N178" s="357" t="s">
        <v>33296</v>
      </c>
    </row>
    <row r="179" spans="1:14" ht="44.1" customHeight="1" x14ac:dyDescent="0.25">
      <c r="A179" s="356" t="s">
        <v>14002</v>
      </c>
      <c r="B179" s="356" t="s">
        <v>10337</v>
      </c>
      <c r="C179" s="357" t="s">
        <v>10365</v>
      </c>
      <c r="D179" s="357" t="s">
        <v>32963</v>
      </c>
      <c r="E179" s="355"/>
      <c r="F179" s="364" t="s">
        <v>33416</v>
      </c>
      <c r="G179" s="355"/>
      <c r="H179" s="357" t="s">
        <v>33214</v>
      </c>
      <c r="I179" s="355"/>
      <c r="J179" s="357" t="s">
        <v>33294</v>
      </c>
      <c r="K179" s="355"/>
      <c r="L179" s="357" t="s">
        <v>33295</v>
      </c>
      <c r="M179" s="355"/>
      <c r="N179" s="357" t="s">
        <v>33296</v>
      </c>
    </row>
    <row r="180" spans="1:14" ht="44.1" customHeight="1" x14ac:dyDescent="0.25">
      <c r="A180" s="356" t="s">
        <v>14002</v>
      </c>
      <c r="B180" s="356" t="s">
        <v>10337</v>
      </c>
      <c r="C180" s="357" t="s">
        <v>10366</v>
      </c>
      <c r="D180" s="357" t="s">
        <v>32964</v>
      </c>
      <c r="E180" s="355"/>
      <c r="F180" s="364" t="s">
        <v>33417</v>
      </c>
      <c r="G180" s="355"/>
      <c r="H180" s="357" t="s">
        <v>33215</v>
      </c>
      <c r="I180" s="355"/>
      <c r="J180" s="357" t="s">
        <v>33294</v>
      </c>
      <c r="K180" s="355"/>
      <c r="L180" s="357" t="s">
        <v>33295</v>
      </c>
      <c r="M180" s="355"/>
      <c r="N180" s="357" t="s">
        <v>33296</v>
      </c>
    </row>
    <row r="181" spans="1:14" ht="44.1" customHeight="1" x14ac:dyDescent="0.25">
      <c r="A181" s="356" t="s">
        <v>14002</v>
      </c>
      <c r="B181" s="356" t="s">
        <v>10337</v>
      </c>
      <c r="C181" s="357" t="s">
        <v>10368</v>
      </c>
      <c r="D181" s="357" t="s">
        <v>32965</v>
      </c>
      <c r="E181" s="355"/>
      <c r="F181" s="364" t="s">
        <v>33418</v>
      </c>
      <c r="G181" s="355"/>
      <c r="H181" s="357" t="s">
        <v>33216</v>
      </c>
      <c r="I181" s="355"/>
      <c r="J181" s="357" t="s">
        <v>33294</v>
      </c>
      <c r="K181" s="355"/>
      <c r="L181" s="357" t="s">
        <v>33295</v>
      </c>
      <c r="M181" s="355"/>
      <c r="N181" s="357" t="s">
        <v>33296</v>
      </c>
    </row>
    <row r="182" spans="1:14" ht="44.1" customHeight="1" x14ac:dyDescent="0.25">
      <c r="A182" s="356" t="s">
        <v>14002</v>
      </c>
      <c r="B182" s="356" t="s">
        <v>10337</v>
      </c>
      <c r="C182" s="357" t="s">
        <v>32966</v>
      </c>
      <c r="D182" s="357" t="s">
        <v>32967</v>
      </c>
      <c r="E182" s="355"/>
      <c r="F182" s="364" t="s">
        <v>33419</v>
      </c>
      <c r="G182" s="355"/>
      <c r="H182" s="357" t="s">
        <v>33217</v>
      </c>
      <c r="I182" s="355"/>
      <c r="J182" s="357" t="s">
        <v>33294</v>
      </c>
      <c r="K182" s="355"/>
      <c r="L182" s="357" t="s">
        <v>33295</v>
      </c>
      <c r="M182" s="355"/>
      <c r="N182" s="357" t="s">
        <v>33296</v>
      </c>
    </row>
    <row r="183" spans="1:14" ht="44.1" customHeight="1" x14ac:dyDescent="0.25">
      <c r="A183" s="358" t="s">
        <v>32968</v>
      </c>
      <c r="B183" s="358"/>
      <c r="C183" s="359" t="s">
        <v>32969</v>
      </c>
      <c r="D183" s="359" t="s">
        <v>32970</v>
      </c>
      <c r="E183" s="355"/>
      <c r="F183" s="364" t="s">
        <v>33420</v>
      </c>
      <c r="G183" s="355"/>
      <c r="H183" s="359" t="s">
        <v>33218</v>
      </c>
      <c r="I183" s="355"/>
      <c r="J183" s="359" t="s">
        <v>33421</v>
      </c>
      <c r="K183" s="355"/>
      <c r="L183" s="359" t="s">
        <v>33422</v>
      </c>
      <c r="M183" s="355"/>
      <c r="N183" s="359" t="s">
        <v>33423</v>
      </c>
    </row>
    <row r="184" spans="1:14" ht="44.1" customHeight="1" x14ac:dyDescent="0.25">
      <c r="A184" s="358" t="s">
        <v>32968</v>
      </c>
      <c r="B184" s="358"/>
      <c r="C184" s="359" t="s">
        <v>32974</v>
      </c>
      <c r="D184" s="359" t="s">
        <v>32975</v>
      </c>
      <c r="E184" s="355"/>
      <c r="F184" s="364" t="s">
        <v>33424</v>
      </c>
      <c r="G184" s="355"/>
      <c r="H184" s="359" t="s">
        <v>33222</v>
      </c>
      <c r="I184" s="355"/>
      <c r="J184" s="359" t="s">
        <v>33421</v>
      </c>
      <c r="K184" s="355"/>
      <c r="L184" s="359" t="s">
        <v>33422</v>
      </c>
      <c r="M184" s="355"/>
      <c r="N184" s="359" t="s">
        <v>33423</v>
      </c>
    </row>
    <row r="185" spans="1:14" ht="44.1" customHeight="1" x14ac:dyDescent="0.25">
      <c r="A185" s="358" t="s">
        <v>32968</v>
      </c>
      <c r="B185" s="358"/>
      <c r="C185" s="359" t="s">
        <v>32977</v>
      </c>
      <c r="D185" s="359" t="s">
        <v>32978</v>
      </c>
      <c r="E185" s="355"/>
      <c r="F185" s="364" t="s">
        <v>33425</v>
      </c>
      <c r="G185" s="355"/>
      <c r="H185" s="359" t="s">
        <v>33223</v>
      </c>
      <c r="I185" s="355"/>
      <c r="J185" s="359" t="s">
        <v>33421</v>
      </c>
      <c r="K185" s="355"/>
      <c r="L185" s="359" t="s">
        <v>33422</v>
      </c>
      <c r="M185" s="355"/>
      <c r="N185" s="359" t="s">
        <v>33423</v>
      </c>
    </row>
    <row r="186" spans="1:14" ht="44.1" customHeight="1" x14ac:dyDescent="0.25">
      <c r="A186" s="358" t="s">
        <v>32968</v>
      </c>
      <c r="B186" s="358"/>
      <c r="C186" s="359" t="s">
        <v>32980</v>
      </c>
      <c r="D186" s="359" t="s">
        <v>32981</v>
      </c>
      <c r="E186" s="355"/>
      <c r="F186" s="364" t="s">
        <v>33426</v>
      </c>
      <c r="G186" s="355"/>
      <c r="H186" s="359" t="s">
        <v>33224</v>
      </c>
      <c r="I186" s="355"/>
      <c r="J186" s="359" t="s">
        <v>33421</v>
      </c>
      <c r="K186" s="355"/>
      <c r="L186" s="359" t="s">
        <v>33422</v>
      </c>
      <c r="M186" s="355"/>
      <c r="N186" s="359" t="s">
        <v>33423</v>
      </c>
    </row>
    <row r="187" spans="1:14" ht="44.1" customHeight="1" x14ac:dyDescent="0.25">
      <c r="A187" s="358" t="s">
        <v>32968</v>
      </c>
      <c r="B187" s="358"/>
      <c r="C187" s="359" t="s">
        <v>32983</v>
      </c>
      <c r="D187" s="359" t="s">
        <v>32984</v>
      </c>
      <c r="E187" s="355"/>
      <c r="F187" s="364" t="s">
        <v>33427</v>
      </c>
      <c r="G187" s="355"/>
      <c r="H187" s="359" t="s">
        <v>33225</v>
      </c>
      <c r="I187" s="355"/>
      <c r="J187" s="359" t="s">
        <v>33421</v>
      </c>
      <c r="K187" s="355"/>
      <c r="L187" s="359" t="s">
        <v>33422</v>
      </c>
      <c r="M187" s="355"/>
      <c r="N187" s="359" t="s">
        <v>33423</v>
      </c>
    </row>
    <row r="188" spans="1:14" ht="44.1" customHeight="1" x14ac:dyDescent="0.25">
      <c r="A188" s="358" t="s">
        <v>32968</v>
      </c>
      <c r="B188" s="358"/>
      <c r="C188" s="359" t="s">
        <v>32986</v>
      </c>
      <c r="D188" s="359" t="s">
        <v>32987</v>
      </c>
      <c r="E188" s="355"/>
      <c r="F188" s="364" t="s">
        <v>33428</v>
      </c>
      <c r="G188" s="355"/>
      <c r="H188" s="359" t="s">
        <v>33226</v>
      </c>
      <c r="I188" s="355"/>
      <c r="J188" s="359" t="s">
        <v>33421</v>
      </c>
      <c r="K188" s="355"/>
      <c r="L188" s="359" t="s">
        <v>33422</v>
      </c>
      <c r="M188" s="355"/>
      <c r="N188" s="359" t="s">
        <v>33423</v>
      </c>
    </row>
    <row r="189" spans="1:14" ht="44.1" customHeight="1" x14ac:dyDescent="0.25">
      <c r="A189" s="358" t="s">
        <v>32968</v>
      </c>
      <c r="B189" s="358"/>
      <c r="C189" s="359" t="s">
        <v>32988</v>
      </c>
      <c r="D189" s="359" t="s">
        <v>32989</v>
      </c>
      <c r="E189" s="355"/>
      <c r="F189" s="364" t="s">
        <v>33429</v>
      </c>
      <c r="G189" s="355"/>
      <c r="H189" s="359" t="s">
        <v>33227</v>
      </c>
      <c r="I189" s="355"/>
      <c r="J189" s="359" t="s">
        <v>33421</v>
      </c>
      <c r="K189" s="355"/>
      <c r="L189" s="359" t="s">
        <v>33422</v>
      </c>
      <c r="M189" s="355"/>
      <c r="N189" s="359" t="s">
        <v>33423</v>
      </c>
    </row>
  </sheetData>
  <mergeCells count="2">
    <mergeCell ref="A1:N1"/>
    <mergeCell ref="A2:N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F748-5719-47EF-9A89-4CB291E3A40A}">
  <dimension ref="A1:G448"/>
  <sheetViews>
    <sheetView workbookViewId="0">
      <selection activeCell="I10" sqref="I10"/>
    </sheetView>
  </sheetViews>
  <sheetFormatPr baseColWidth="10" defaultColWidth="10.28515625" defaultRowHeight="21" x14ac:dyDescent="0.25"/>
  <cols>
    <col min="1" max="1" width="34.5703125" style="558" customWidth="1"/>
    <col min="2" max="2" width="56" style="550" customWidth="1"/>
    <col min="3" max="3" width="54" style="550" customWidth="1"/>
    <col min="4" max="4" width="53.140625" style="550" customWidth="1"/>
    <col min="5" max="5" width="11.42578125" style="550" customWidth="1"/>
    <col min="6" max="6" width="39.7109375" style="550" customWidth="1"/>
    <col min="7" max="7" width="36.5703125" style="550" customWidth="1"/>
    <col min="8" max="16384" width="10.28515625" style="550"/>
  </cols>
  <sheetData>
    <row r="1" spans="1:7" ht="27.95" customHeight="1" x14ac:dyDescent="0.25">
      <c r="A1" s="549" t="s">
        <v>39614</v>
      </c>
      <c r="B1" s="549"/>
      <c r="C1" s="549"/>
      <c r="D1" s="549"/>
      <c r="E1" s="549"/>
      <c r="F1" s="549"/>
      <c r="G1" s="549"/>
    </row>
    <row r="2" spans="1:7" ht="20.100000000000001" customHeight="1" x14ac:dyDescent="0.25">
      <c r="A2" s="551" t="s">
        <v>39615</v>
      </c>
      <c r="B2" s="551"/>
      <c r="C2" s="551"/>
      <c r="D2" s="551"/>
      <c r="E2" s="551"/>
      <c r="F2" s="551"/>
      <c r="G2" s="551"/>
    </row>
    <row r="3" spans="1:7" ht="24" customHeight="1" x14ac:dyDescent="0.25">
      <c r="A3" s="552" t="s">
        <v>39616</v>
      </c>
      <c r="B3" s="553" t="s">
        <v>39617</v>
      </c>
      <c r="C3" s="553" t="s">
        <v>39618</v>
      </c>
      <c r="D3" s="553" t="s">
        <v>39619</v>
      </c>
      <c r="E3" s="553" t="s">
        <v>39620</v>
      </c>
      <c r="F3" s="553" t="s">
        <v>39621</v>
      </c>
      <c r="G3" s="553" t="s">
        <v>39622</v>
      </c>
    </row>
    <row r="4" spans="1:7" ht="33.950000000000003" customHeight="1" x14ac:dyDescent="0.25">
      <c r="A4" s="554" t="s">
        <v>10441</v>
      </c>
      <c r="B4" s="555" t="s">
        <v>10444</v>
      </c>
      <c r="C4" s="555" t="s">
        <v>39623</v>
      </c>
      <c r="D4" s="555" t="s">
        <v>39624</v>
      </c>
      <c r="E4" s="556" t="s">
        <v>10152</v>
      </c>
      <c r="F4" s="555" t="s">
        <v>39625</v>
      </c>
      <c r="G4" s="557" t="s">
        <v>39625</v>
      </c>
    </row>
    <row r="5" spans="1:7" ht="33.950000000000003" customHeight="1" x14ac:dyDescent="0.25">
      <c r="A5" s="554" t="s">
        <v>10889</v>
      </c>
      <c r="B5" s="555" t="s">
        <v>39626</v>
      </c>
      <c r="C5" s="555" t="s">
        <v>39627</v>
      </c>
      <c r="D5" s="555" t="s">
        <v>39628</v>
      </c>
      <c r="E5" s="556" t="s">
        <v>10152</v>
      </c>
      <c r="F5" s="555" t="s">
        <v>39625</v>
      </c>
      <c r="G5" s="557" t="s">
        <v>39625</v>
      </c>
    </row>
    <row r="6" spans="1:7" ht="33.950000000000003" customHeight="1" x14ac:dyDescent="0.25">
      <c r="A6" s="554" t="s">
        <v>10980</v>
      </c>
      <c r="B6" s="555" t="s">
        <v>10983</v>
      </c>
      <c r="C6" s="555" t="s">
        <v>39629</v>
      </c>
      <c r="D6" s="555" t="s">
        <v>39630</v>
      </c>
      <c r="E6" s="556" t="s">
        <v>10162</v>
      </c>
      <c r="F6" s="555" t="s">
        <v>39625</v>
      </c>
      <c r="G6" s="557" t="s">
        <v>39625</v>
      </c>
    </row>
    <row r="7" spans="1:7" ht="33.950000000000003" customHeight="1" x14ac:dyDescent="0.25">
      <c r="A7" s="554" t="s">
        <v>11129</v>
      </c>
      <c r="B7" s="555" t="s">
        <v>11132</v>
      </c>
      <c r="C7" s="555" t="s">
        <v>11133</v>
      </c>
      <c r="D7" s="555" t="s">
        <v>39631</v>
      </c>
      <c r="E7" s="556" t="s">
        <v>10162</v>
      </c>
      <c r="F7" s="555" t="s">
        <v>39625</v>
      </c>
      <c r="G7" s="557" t="s">
        <v>39625</v>
      </c>
    </row>
    <row r="8" spans="1:7" ht="33.950000000000003" customHeight="1" x14ac:dyDescent="0.25">
      <c r="A8" s="554" t="s">
        <v>11708</v>
      </c>
      <c r="B8" s="555" t="s">
        <v>11711</v>
      </c>
      <c r="C8" s="555" t="s">
        <v>39632</v>
      </c>
      <c r="D8" s="555" t="s">
        <v>39633</v>
      </c>
      <c r="E8" s="556" t="s">
        <v>10168</v>
      </c>
      <c r="F8" s="555" t="s">
        <v>39625</v>
      </c>
      <c r="G8" s="557" t="s">
        <v>39625</v>
      </c>
    </row>
    <row r="9" spans="1:7" ht="33.950000000000003" customHeight="1" x14ac:dyDescent="0.25">
      <c r="A9" s="554" t="s">
        <v>12039</v>
      </c>
      <c r="B9" s="555" t="s">
        <v>39634</v>
      </c>
      <c r="C9" s="555" t="s">
        <v>39635</v>
      </c>
      <c r="D9" s="555" t="s">
        <v>39636</v>
      </c>
      <c r="E9" s="556" t="s">
        <v>10177</v>
      </c>
      <c r="F9" s="555" t="s">
        <v>39625</v>
      </c>
      <c r="G9" s="557" t="s">
        <v>39625</v>
      </c>
    </row>
    <row r="10" spans="1:7" ht="33.950000000000003" customHeight="1" x14ac:dyDescent="0.25">
      <c r="A10" s="554" t="s">
        <v>12108</v>
      </c>
      <c r="B10" s="555" t="s">
        <v>39637</v>
      </c>
      <c r="C10" s="555" t="s">
        <v>39638</v>
      </c>
      <c r="D10" s="555" t="s">
        <v>39639</v>
      </c>
      <c r="E10" s="556" t="s">
        <v>10177</v>
      </c>
      <c r="F10" s="555" t="s">
        <v>39625</v>
      </c>
      <c r="G10" s="557" t="s">
        <v>39625</v>
      </c>
    </row>
    <row r="11" spans="1:7" ht="33.950000000000003" customHeight="1" x14ac:dyDescent="0.25">
      <c r="A11" s="554" t="s">
        <v>12003</v>
      </c>
      <c r="B11" s="555" t="s">
        <v>39640</v>
      </c>
      <c r="C11" s="555" t="s">
        <v>39641</v>
      </c>
      <c r="D11" s="555" t="s">
        <v>39642</v>
      </c>
      <c r="E11" s="556" t="s">
        <v>10177</v>
      </c>
      <c r="F11" s="555" t="s">
        <v>39625</v>
      </c>
      <c r="G11" s="557" t="s">
        <v>39625</v>
      </c>
    </row>
    <row r="12" spans="1:7" ht="33.950000000000003" customHeight="1" x14ac:dyDescent="0.25">
      <c r="A12" s="554" t="s">
        <v>12157</v>
      </c>
      <c r="B12" s="555" t="s">
        <v>39643</v>
      </c>
      <c r="C12" s="555" t="s">
        <v>39644</v>
      </c>
      <c r="D12" s="555" t="s">
        <v>39645</v>
      </c>
      <c r="E12" s="556" t="s">
        <v>10177</v>
      </c>
      <c r="F12" s="555" t="s">
        <v>39625</v>
      </c>
      <c r="G12" s="557" t="s">
        <v>39625</v>
      </c>
    </row>
    <row r="13" spans="1:7" ht="33.950000000000003" customHeight="1" x14ac:dyDescent="0.25">
      <c r="A13" s="554" t="s">
        <v>12163</v>
      </c>
      <c r="B13" s="555" t="s">
        <v>39646</v>
      </c>
      <c r="C13" s="555" t="s">
        <v>39647</v>
      </c>
      <c r="D13" s="555" t="s">
        <v>39648</v>
      </c>
      <c r="E13" s="556" t="s">
        <v>10177</v>
      </c>
      <c r="F13" s="555" t="s">
        <v>39625</v>
      </c>
      <c r="G13" s="557" t="s">
        <v>39625</v>
      </c>
    </row>
    <row r="14" spans="1:7" ht="33.950000000000003" customHeight="1" x14ac:dyDescent="0.25">
      <c r="A14" s="554" t="s">
        <v>12468</v>
      </c>
      <c r="B14" s="555" t="s">
        <v>39649</v>
      </c>
      <c r="C14" s="555" t="s">
        <v>39650</v>
      </c>
      <c r="D14" s="555" t="s">
        <v>39651</v>
      </c>
      <c r="E14" s="556" t="s">
        <v>10193</v>
      </c>
      <c r="F14" s="555" t="s">
        <v>39625</v>
      </c>
      <c r="G14" s="557" t="s">
        <v>39625</v>
      </c>
    </row>
    <row r="15" spans="1:7" ht="33.950000000000003" customHeight="1" x14ac:dyDescent="0.25">
      <c r="A15" s="554" t="s">
        <v>12552</v>
      </c>
      <c r="B15" s="555" t="s">
        <v>39652</v>
      </c>
      <c r="C15" s="555" t="s">
        <v>39653</v>
      </c>
      <c r="D15" s="555" t="s">
        <v>39636</v>
      </c>
      <c r="E15" s="556" t="s">
        <v>10193</v>
      </c>
      <c r="F15" s="555" t="s">
        <v>39625</v>
      </c>
      <c r="G15" s="557" t="s">
        <v>39625</v>
      </c>
    </row>
    <row r="16" spans="1:7" ht="33.950000000000003" customHeight="1" x14ac:dyDescent="0.25">
      <c r="A16" s="554" t="s">
        <v>12557</v>
      </c>
      <c r="B16" s="555" t="s">
        <v>39654</v>
      </c>
      <c r="C16" s="555" t="s">
        <v>39655</v>
      </c>
      <c r="D16" s="555" t="s">
        <v>39656</v>
      </c>
      <c r="E16" s="556" t="s">
        <v>10193</v>
      </c>
      <c r="F16" s="555" t="s">
        <v>39625</v>
      </c>
      <c r="G16" s="557" t="s">
        <v>39625</v>
      </c>
    </row>
    <row r="17" spans="1:7" ht="33.950000000000003" customHeight="1" x14ac:dyDescent="0.25">
      <c r="A17" s="554" t="s">
        <v>12600</v>
      </c>
      <c r="B17" s="555" t="s">
        <v>39657</v>
      </c>
      <c r="C17" s="555" t="s">
        <v>39658</v>
      </c>
      <c r="D17" s="555" t="s">
        <v>39659</v>
      </c>
      <c r="E17" s="556" t="s">
        <v>10193</v>
      </c>
      <c r="F17" s="555" t="s">
        <v>39625</v>
      </c>
      <c r="G17" s="557" t="s">
        <v>39625</v>
      </c>
    </row>
    <row r="18" spans="1:7" ht="33.950000000000003" customHeight="1" x14ac:dyDescent="0.25">
      <c r="A18" s="554" t="s">
        <v>12640</v>
      </c>
      <c r="B18" s="555" t="s">
        <v>39660</v>
      </c>
      <c r="C18" s="555" t="s">
        <v>39661</v>
      </c>
      <c r="D18" s="555" t="s">
        <v>39662</v>
      </c>
      <c r="E18" s="556" t="s">
        <v>10193</v>
      </c>
      <c r="F18" s="555" t="s">
        <v>39625</v>
      </c>
      <c r="G18" s="557" t="s">
        <v>39625</v>
      </c>
    </row>
    <row r="19" spans="1:7" ht="33.950000000000003" customHeight="1" x14ac:dyDescent="0.25">
      <c r="A19" s="554" t="s">
        <v>34259</v>
      </c>
      <c r="B19" s="555" t="s">
        <v>39663</v>
      </c>
      <c r="C19" s="555" t="s">
        <v>39664</v>
      </c>
      <c r="D19" s="555" t="s">
        <v>39665</v>
      </c>
      <c r="E19" s="556" t="s">
        <v>10193</v>
      </c>
      <c r="F19" s="555" t="s">
        <v>39625</v>
      </c>
      <c r="G19" s="557" t="s">
        <v>39625</v>
      </c>
    </row>
    <row r="20" spans="1:7" ht="33.950000000000003" customHeight="1" x14ac:dyDescent="0.25">
      <c r="A20" s="554" t="s">
        <v>34281</v>
      </c>
      <c r="B20" s="555" t="s">
        <v>39666</v>
      </c>
      <c r="C20" s="555" t="s">
        <v>39667</v>
      </c>
      <c r="D20" s="555" t="s">
        <v>39668</v>
      </c>
      <c r="E20" s="556" t="s">
        <v>10275</v>
      </c>
      <c r="F20" s="555" t="s">
        <v>39625</v>
      </c>
      <c r="G20" s="557" t="s">
        <v>39625</v>
      </c>
    </row>
    <row r="21" spans="1:7" ht="33.950000000000003" customHeight="1" x14ac:dyDescent="0.25">
      <c r="A21" s="554" t="s">
        <v>12773</v>
      </c>
      <c r="B21" s="555" t="s">
        <v>39669</v>
      </c>
      <c r="C21" s="555" t="s">
        <v>39670</v>
      </c>
      <c r="D21" s="555" t="s">
        <v>39671</v>
      </c>
      <c r="E21" s="556" t="s">
        <v>10275</v>
      </c>
      <c r="F21" s="555" t="s">
        <v>39625</v>
      </c>
      <c r="G21" s="557" t="s">
        <v>39625</v>
      </c>
    </row>
    <row r="22" spans="1:7" ht="33.950000000000003" customHeight="1" x14ac:dyDescent="0.25">
      <c r="A22" s="554" t="s">
        <v>12809</v>
      </c>
      <c r="B22" s="555" t="s">
        <v>39672</v>
      </c>
      <c r="C22" s="555" t="s">
        <v>39673</v>
      </c>
      <c r="D22" s="555" t="s">
        <v>39674</v>
      </c>
      <c r="E22" s="556" t="s">
        <v>10280</v>
      </c>
      <c r="F22" s="555" t="s">
        <v>39625</v>
      </c>
      <c r="G22" s="557" t="s">
        <v>39625</v>
      </c>
    </row>
    <row r="23" spans="1:7" ht="33.950000000000003" customHeight="1" x14ac:dyDescent="0.25">
      <c r="A23" s="554" t="s">
        <v>12839</v>
      </c>
      <c r="B23" s="555" t="s">
        <v>39675</v>
      </c>
      <c r="C23" s="555" t="s">
        <v>39676</v>
      </c>
      <c r="D23" s="555" t="s">
        <v>39677</v>
      </c>
      <c r="E23" s="556" t="s">
        <v>10240</v>
      </c>
      <c r="F23" s="555" t="s">
        <v>39625</v>
      </c>
      <c r="G23" s="557" t="s">
        <v>39625</v>
      </c>
    </row>
    <row r="24" spans="1:7" ht="33.950000000000003" customHeight="1" x14ac:dyDescent="0.25">
      <c r="A24" s="554" t="s">
        <v>12869</v>
      </c>
      <c r="B24" s="555" t="s">
        <v>39678</v>
      </c>
      <c r="C24" s="555" t="s">
        <v>39679</v>
      </c>
      <c r="D24" s="555" t="s">
        <v>39680</v>
      </c>
      <c r="E24" s="556" t="s">
        <v>10240</v>
      </c>
      <c r="F24" s="555" t="s">
        <v>39625</v>
      </c>
      <c r="G24" s="557" t="s">
        <v>39625</v>
      </c>
    </row>
    <row r="25" spans="1:7" ht="33.950000000000003" customHeight="1" x14ac:dyDescent="0.25">
      <c r="A25" s="554" t="s">
        <v>13028</v>
      </c>
      <c r="B25" s="555" t="s">
        <v>39681</v>
      </c>
      <c r="C25" s="555" t="s">
        <v>13032</v>
      </c>
      <c r="D25" s="555" t="s">
        <v>13033</v>
      </c>
      <c r="E25" s="556" t="s">
        <v>10245</v>
      </c>
      <c r="F25" s="555" t="s">
        <v>39625</v>
      </c>
      <c r="G25" s="557" t="s">
        <v>39625</v>
      </c>
    </row>
    <row r="26" spans="1:7" ht="33.950000000000003" customHeight="1" x14ac:dyDescent="0.25">
      <c r="A26" s="554" t="s">
        <v>13034</v>
      </c>
      <c r="B26" s="555" t="s">
        <v>13037</v>
      </c>
      <c r="C26" s="555" t="s">
        <v>13038</v>
      </c>
      <c r="D26" s="555" t="s">
        <v>13039</v>
      </c>
      <c r="E26" s="556" t="s">
        <v>10245</v>
      </c>
      <c r="F26" s="555" t="s">
        <v>39625</v>
      </c>
      <c r="G26" s="557" t="s">
        <v>39625</v>
      </c>
    </row>
    <row r="27" spans="1:7" ht="33.950000000000003" customHeight="1" x14ac:dyDescent="0.25">
      <c r="A27" s="554" t="s">
        <v>13104</v>
      </c>
      <c r="B27" s="555" t="s">
        <v>39682</v>
      </c>
      <c r="C27" s="555" t="s">
        <v>39683</v>
      </c>
      <c r="D27" s="555" t="s">
        <v>39684</v>
      </c>
      <c r="E27" s="556" t="s">
        <v>10279</v>
      </c>
      <c r="F27" s="555" t="s">
        <v>39625</v>
      </c>
      <c r="G27" s="557" t="s">
        <v>39625</v>
      </c>
    </row>
    <row r="28" spans="1:7" ht="33.950000000000003" customHeight="1" x14ac:dyDescent="0.25">
      <c r="A28" s="554" t="s">
        <v>13211</v>
      </c>
      <c r="B28" s="555" t="s">
        <v>39685</v>
      </c>
      <c r="C28" s="555" t="s">
        <v>39686</v>
      </c>
      <c r="D28" s="555" t="s">
        <v>39687</v>
      </c>
      <c r="E28" s="556" t="s">
        <v>10279</v>
      </c>
      <c r="F28" s="555" t="s">
        <v>39625</v>
      </c>
      <c r="G28" s="557" t="s">
        <v>39625</v>
      </c>
    </row>
    <row r="29" spans="1:7" ht="33.950000000000003" customHeight="1" x14ac:dyDescent="0.25">
      <c r="A29" s="554" t="s">
        <v>13217</v>
      </c>
      <c r="B29" s="555" t="s">
        <v>39688</v>
      </c>
      <c r="C29" s="555" t="s">
        <v>39689</v>
      </c>
      <c r="D29" s="555" t="s">
        <v>39690</v>
      </c>
      <c r="E29" s="556" t="s">
        <v>10279</v>
      </c>
      <c r="F29" s="555" t="s">
        <v>39625</v>
      </c>
      <c r="G29" s="557" t="s">
        <v>39625</v>
      </c>
    </row>
    <row r="30" spans="1:7" ht="33.950000000000003" customHeight="1" x14ac:dyDescent="0.25">
      <c r="A30" s="554" t="s">
        <v>13261</v>
      </c>
      <c r="B30" s="555" t="s">
        <v>13264</v>
      </c>
      <c r="C30" s="555" t="s">
        <v>13265</v>
      </c>
      <c r="D30" s="555" t="s">
        <v>39691</v>
      </c>
      <c r="E30" s="556" t="s">
        <v>10279</v>
      </c>
      <c r="F30" s="555" t="s">
        <v>39625</v>
      </c>
      <c r="G30" s="557" t="s">
        <v>39625</v>
      </c>
    </row>
    <row r="31" spans="1:7" ht="33.950000000000003" customHeight="1" x14ac:dyDescent="0.25">
      <c r="A31" s="554" t="s">
        <v>13288</v>
      </c>
      <c r="B31" s="555" t="s">
        <v>39692</v>
      </c>
      <c r="C31" s="555" t="s">
        <v>39693</v>
      </c>
      <c r="D31" s="555" t="s">
        <v>39694</v>
      </c>
      <c r="E31" s="556" t="s">
        <v>10279</v>
      </c>
      <c r="F31" s="555" t="s">
        <v>39625</v>
      </c>
      <c r="G31" s="557" t="s">
        <v>39625</v>
      </c>
    </row>
    <row r="32" spans="1:7" ht="33.950000000000003" customHeight="1" x14ac:dyDescent="0.25">
      <c r="A32" s="554" t="s">
        <v>13199</v>
      </c>
      <c r="B32" s="555" t="s">
        <v>13202</v>
      </c>
      <c r="C32" s="555" t="s">
        <v>39695</v>
      </c>
      <c r="D32" s="555" t="s">
        <v>39696</v>
      </c>
      <c r="E32" s="556" t="s">
        <v>10279</v>
      </c>
      <c r="F32" s="555" t="s">
        <v>39625</v>
      </c>
      <c r="G32" s="557" t="s">
        <v>39625</v>
      </c>
    </row>
    <row r="33" spans="1:7" ht="33.950000000000003" customHeight="1" x14ac:dyDescent="0.25">
      <c r="A33" s="554" t="s">
        <v>13325</v>
      </c>
      <c r="B33" s="555" t="s">
        <v>13328</v>
      </c>
      <c r="C33" s="555" t="s">
        <v>39697</v>
      </c>
      <c r="D33" s="555" t="s">
        <v>39698</v>
      </c>
      <c r="E33" s="556" t="s">
        <v>10288</v>
      </c>
      <c r="F33" s="555" t="s">
        <v>39625</v>
      </c>
      <c r="G33" s="557" t="s">
        <v>39625</v>
      </c>
    </row>
    <row r="34" spans="1:7" ht="33.950000000000003" customHeight="1" x14ac:dyDescent="0.25">
      <c r="A34" s="554" t="s">
        <v>13337</v>
      </c>
      <c r="B34" s="555" t="s">
        <v>13340</v>
      </c>
      <c r="C34" s="555" t="s">
        <v>39699</v>
      </c>
      <c r="D34" s="555" t="s">
        <v>39700</v>
      </c>
      <c r="E34" s="556" t="s">
        <v>10288</v>
      </c>
      <c r="F34" s="555" t="s">
        <v>39625</v>
      </c>
      <c r="G34" s="557" t="s">
        <v>39625</v>
      </c>
    </row>
    <row r="35" spans="1:7" ht="33.950000000000003" customHeight="1" x14ac:dyDescent="0.25">
      <c r="A35" s="554" t="s">
        <v>13361</v>
      </c>
      <c r="B35" s="555" t="s">
        <v>39701</v>
      </c>
      <c r="C35" s="555" t="s">
        <v>39702</v>
      </c>
      <c r="D35" s="555" t="s">
        <v>39703</v>
      </c>
      <c r="E35" s="556" t="s">
        <v>10288</v>
      </c>
      <c r="F35" s="555" t="s">
        <v>39625</v>
      </c>
      <c r="G35" s="557" t="s">
        <v>39625</v>
      </c>
    </row>
    <row r="36" spans="1:7" ht="33.950000000000003" customHeight="1" x14ac:dyDescent="0.25">
      <c r="A36" s="554" t="s">
        <v>13367</v>
      </c>
      <c r="B36" s="555" t="s">
        <v>39704</v>
      </c>
      <c r="C36" s="555" t="s">
        <v>39705</v>
      </c>
      <c r="D36" s="555" t="s">
        <v>39706</v>
      </c>
      <c r="E36" s="556" t="s">
        <v>10288</v>
      </c>
      <c r="F36" s="555" t="s">
        <v>39625</v>
      </c>
      <c r="G36" s="557" t="s">
        <v>39625</v>
      </c>
    </row>
    <row r="37" spans="1:7" ht="33.950000000000003" customHeight="1" x14ac:dyDescent="0.25">
      <c r="A37" s="554" t="s">
        <v>13480</v>
      </c>
      <c r="B37" s="555" t="s">
        <v>39707</v>
      </c>
      <c r="C37" s="555" t="s">
        <v>39708</v>
      </c>
      <c r="D37" s="555" t="s">
        <v>39709</v>
      </c>
      <c r="E37" s="556" t="s">
        <v>10288</v>
      </c>
      <c r="F37" s="555" t="s">
        <v>39625</v>
      </c>
      <c r="G37" s="557" t="s">
        <v>39625</v>
      </c>
    </row>
    <row r="38" spans="1:7" ht="33.950000000000003" customHeight="1" x14ac:dyDescent="0.25">
      <c r="A38" s="554" t="s">
        <v>13474</v>
      </c>
      <c r="B38" s="555" t="s">
        <v>13477</v>
      </c>
      <c r="C38" s="555" t="s">
        <v>39710</v>
      </c>
      <c r="D38" s="555" t="s">
        <v>39711</v>
      </c>
      <c r="E38" s="556" t="s">
        <v>10288</v>
      </c>
      <c r="F38" s="555" t="s">
        <v>39625</v>
      </c>
      <c r="G38" s="557" t="s">
        <v>39625</v>
      </c>
    </row>
    <row r="39" spans="1:7" ht="38.25" customHeight="1" x14ac:dyDescent="0.25">
      <c r="A39" s="554" t="s">
        <v>13504</v>
      </c>
      <c r="B39" s="555" t="s">
        <v>39712</v>
      </c>
      <c r="C39" s="555" t="s">
        <v>39713</v>
      </c>
      <c r="D39" s="555" t="s">
        <v>39714</v>
      </c>
      <c r="E39" s="556" t="s">
        <v>10288</v>
      </c>
      <c r="F39" s="555" t="s">
        <v>39625</v>
      </c>
      <c r="G39" s="557" t="s">
        <v>39625</v>
      </c>
    </row>
    <row r="40" spans="1:7" ht="33.950000000000003" customHeight="1" x14ac:dyDescent="0.25">
      <c r="A40" s="554" t="s">
        <v>13617</v>
      </c>
      <c r="B40" s="555" t="s">
        <v>13620</v>
      </c>
      <c r="C40" s="555" t="s">
        <v>39715</v>
      </c>
      <c r="D40" s="555" t="s">
        <v>39716</v>
      </c>
      <c r="E40" s="556" t="s">
        <v>10288</v>
      </c>
      <c r="F40" s="555" t="s">
        <v>39625</v>
      </c>
      <c r="G40" s="557" t="s">
        <v>39625</v>
      </c>
    </row>
    <row r="41" spans="1:7" ht="33.950000000000003" customHeight="1" x14ac:dyDescent="0.25">
      <c r="A41" s="554" t="s">
        <v>13641</v>
      </c>
      <c r="B41" s="555" t="s">
        <v>39717</v>
      </c>
      <c r="C41" s="555" t="s">
        <v>39718</v>
      </c>
      <c r="D41" s="555" t="s">
        <v>39719</v>
      </c>
      <c r="E41" s="556" t="s">
        <v>10326</v>
      </c>
      <c r="F41" s="555" t="s">
        <v>39625</v>
      </c>
      <c r="G41" s="557" t="s">
        <v>39625</v>
      </c>
    </row>
    <row r="42" spans="1:7" ht="33.950000000000003" customHeight="1" x14ac:dyDescent="0.25">
      <c r="A42" s="554" t="s">
        <v>34356</v>
      </c>
      <c r="B42" s="555" t="s">
        <v>39720</v>
      </c>
      <c r="C42" s="555" t="s">
        <v>39721</v>
      </c>
      <c r="D42" s="555" t="s">
        <v>39722</v>
      </c>
      <c r="E42" s="556" t="s">
        <v>10333</v>
      </c>
      <c r="F42" s="555" t="s">
        <v>39625</v>
      </c>
      <c r="G42" s="557" t="s">
        <v>39625</v>
      </c>
    </row>
    <row r="43" spans="1:7" ht="33.950000000000003" customHeight="1" x14ac:dyDescent="0.25">
      <c r="A43" s="554" t="s">
        <v>39723</v>
      </c>
      <c r="B43" s="555" t="s">
        <v>39724</v>
      </c>
      <c r="C43" s="555" t="s">
        <v>39725</v>
      </c>
      <c r="D43" s="555" t="s">
        <v>39726</v>
      </c>
      <c r="E43" s="556" t="s">
        <v>10333</v>
      </c>
      <c r="F43" s="555" t="s">
        <v>39625</v>
      </c>
      <c r="G43" s="557" t="s">
        <v>39625</v>
      </c>
    </row>
    <row r="44" spans="1:7" ht="33.950000000000003" customHeight="1" x14ac:dyDescent="0.25">
      <c r="A44" s="554" t="s">
        <v>13872</v>
      </c>
      <c r="B44" s="555" t="s">
        <v>39727</v>
      </c>
      <c r="C44" s="555" t="s">
        <v>39728</v>
      </c>
      <c r="D44" s="555" t="s">
        <v>39729</v>
      </c>
      <c r="E44" s="556" t="s">
        <v>10333</v>
      </c>
      <c r="F44" s="555" t="s">
        <v>39625</v>
      </c>
      <c r="G44" s="557" t="s">
        <v>39625</v>
      </c>
    </row>
    <row r="45" spans="1:7" ht="33.950000000000003" customHeight="1" x14ac:dyDescent="0.25">
      <c r="A45" s="554" t="s">
        <v>13981</v>
      </c>
      <c r="B45" s="555" t="s">
        <v>39730</v>
      </c>
      <c r="C45" s="555" t="s">
        <v>39731</v>
      </c>
      <c r="D45" s="555" t="s">
        <v>39732</v>
      </c>
      <c r="E45" s="556" t="s">
        <v>10337</v>
      </c>
      <c r="F45" s="555" t="s">
        <v>39625</v>
      </c>
      <c r="G45" s="557" t="s">
        <v>39625</v>
      </c>
    </row>
    <row r="46" spans="1:7" ht="33.950000000000003" customHeight="1" x14ac:dyDescent="0.25">
      <c r="A46" s="554" t="s">
        <v>12446</v>
      </c>
      <c r="B46" s="555" t="s">
        <v>39733</v>
      </c>
      <c r="C46" s="555" t="s">
        <v>39734</v>
      </c>
      <c r="D46" s="555" t="s">
        <v>39735</v>
      </c>
      <c r="E46" s="556" t="s">
        <v>39736</v>
      </c>
      <c r="F46" s="555" t="s">
        <v>39625</v>
      </c>
      <c r="G46" s="557" t="s">
        <v>39625</v>
      </c>
    </row>
    <row r="47" spans="1:7" ht="33.950000000000003" customHeight="1" x14ac:dyDescent="0.25">
      <c r="A47" s="554" t="s">
        <v>10195</v>
      </c>
      <c r="B47" s="555" t="s">
        <v>39737</v>
      </c>
      <c r="C47" s="555" t="s">
        <v>39738</v>
      </c>
      <c r="D47" s="555" t="s">
        <v>39739</v>
      </c>
      <c r="E47" s="556" t="s">
        <v>10193</v>
      </c>
      <c r="F47" s="555" t="s">
        <v>39740</v>
      </c>
      <c r="G47" s="557" t="s">
        <v>39740</v>
      </c>
    </row>
    <row r="48" spans="1:7" ht="33.950000000000003" customHeight="1" x14ac:dyDescent="0.25">
      <c r="A48" s="554" t="s">
        <v>13665</v>
      </c>
      <c r="B48" s="555" t="s">
        <v>39741</v>
      </c>
      <c r="C48" s="555" t="s">
        <v>39742</v>
      </c>
      <c r="D48" s="555" t="s">
        <v>39743</v>
      </c>
      <c r="E48" s="556" t="s">
        <v>10326</v>
      </c>
      <c r="F48" s="555" t="s">
        <v>39740</v>
      </c>
      <c r="G48" s="557" t="s">
        <v>39740</v>
      </c>
    </row>
    <row r="49" spans="1:7" ht="33.950000000000003" customHeight="1" x14ac:dyDescent="0.25">
      <c r="A49" s="554" t="s">
        <v>13712</v>
      </c>
      <c r="B49" s="555" t="s">
        <v>39744</v>
      </c>
      <c r="C49" s="555" t="s">
        <v>39745</v>
      </c>
      <c r="D49" s="555" t="s">
        <v>39746</v>
      </c>
      <c r="E49" s="556" t="s">
        <v>10326</v>
      </c>
      <c r="F49" s="555" t="s">
        <v>39740</v>
      </c>
      <c r="G49" s="557" t="s">
        <v>39740</v>
      </c>
    </row>
    <row r="50" spans="1:7" ht="33.950000000000003" customHeight="1" x14ac:dyDescent="0.25">
      <c r="A50" s="554" t="s">
        <v>13926</v>
      </c>
      <c r="B50" s="555" t="s">
        <v>39747</v>
      </c>
      <c r="C50" s="555" t="s">
        <v>39748</v>
      </c>
      <c r="D50" s="555" t="s">
        <v>39749</v>
      </c>
      <c r="E50" s="556" t="s">
        <v>10333</v>
      </c>
      <c r="F50" s="555" t="s">
        <v>39740</v>
      </c>
      <c r="G50" s="557" t="s">
        <v>39740</v>
      </c>
    </row>
    <row r="51" spans="1:7" ht="33.950000000000003" customHeight="1" x14ac:dyDescent="0.25">
      <c r="A51" s="554" t="s">
        <v>11174</v>
      </c>
      <c r="B51" s="555" t="s">
        <v>11177</v>
      </c>
      <c r="C51" s="555" t="s">
        <v>39750</v>
      </c>
      <c r="D51" s="555" t="s">
        <v>39751</v>
      </c>
      <c r="E51" s="556" t="s">
        <v>10162</v>
      </c>
      <c r="F51" s="555" t="s">
        <v>39752</v>
      </c>
      <c r="G51" s="557" t="s">
        <v>39752</v>
      </c>
    </row>
    <row r="52" spans="1:7" ht="33.950000000000003" customHeight="1" x14ac:dyDescent="0.25">
      <c r="A52" s="554" t="s">
        <v>11558</v>
      </c>
      <c r="B52" s="555" t="s">
        <v>39753</v>
      </c>
      <c r="C52" s="555" t="s">
        <v>39754</v>
      </c>
      <c r="D52" s="555" t="s">
        <v>39755</v>
      </c>
      <c r="E52" s="556" t="s">
        <v>10168</v>
      </c>
      <c r="F52" s="555" t="s">
        <v>39752</v>
      </c>
      <c r="G52" s="557" t="s">
        <v>39752</v>
      </c>
    </row>
    <row r="53" spans="1:7" ht="33.950000000000003" customHeight="1" x14ac:dyDescent="0.25">
      <c r="A53" s="554" t="s">
        <v>11844</v>
      </c>
      <c r="B53" s="555" t="s">
        <v>39756</v>
      </c>
      <c r="C53" s="555" t="s">
        <v>39757</v>
      </c>
      <c r="D53" s="555" t="s">
        <v>39758</v>
      </c>
      <c r="E53" s="556" t="s">
        <v>10177</v>
      </c>
      <c r="F53" s="555" t="s">
        <v>39752</v>
      </c>
      <c r="G53" s="557" t="s">
        <v>39752</v>
      </c>
    </row>
    <row r="54" spans="1:7" ht="33.950000000000003" customHeight="1" x14ac:dyDescent="0.25">
      <c r="A54" s="554" t="s">
        <v>11854</v>
      </c>
      <c r="B54" s="555" t="s">
        <v>39759</v>
      </c>
      <c r="C54" s="555" t="s">
        <v>39760</v>
      </c>
      <c r="D54" s="555" t="s">
        <v>39761</v>
      </c>
      <c r="E54" s="556" t="s">
        <v>10177</v>
      </c>
      <c r="F54" s="555" t="s">
        <v>39752</v>
      </c>
      <c r="G54" s="557" t="s">
        <v>39752</v>
      </c>
    </row>
    <row r="55" spans="1:7" ht="33.950000000000003" customHeight="1" x14ac:dyDescent="0.25">
      <c r="A55" s="554" t="s">
        <v>6895</v>
      </c>
      <c r="B55" s="555" t="s">
        <v>39762</v>
      </c>
      <c r="C55" s="555" t="s">
        <v>39763</v>
      </c>
      <c r="D55" s="555" t="s">
        <v>39764</v>
      </c>
      <c r="E55" s="556" t="s">
        <v>10177</v>
      </c>
      <c r="F55" s="555" t="s">
        <v>39752</v>
      </c>
      <c r="G55" s="557" t="s">
        <v>39752</v>
      </c>
    </row>
    <row r="56" spans="1:7" ht="33.950000000000003" customHeight="1" x14ac:dyDescent="0.25">
      <c r="A56" s="554" t="s">
        <v>11934</v>
      </c>
      <c r="B56" s="555" t="s">
        <v>39765</v>
      </c>
      <c r="C56" s="555" t="s">
        <v>39766</v>
      </c>
      <c r="D56" s="555" t="s">
        <v>39767</v>
      </c>
      <c r="E56" s="556" t="s">
        <v>10177</v>
      </c>
      <c r="F56" s="555" t="s">
        <v>39752</v>
      </c>
      <c r="G56" s="557" t="s">
        <v>39752</v>
      </c>
    </row>
    <row r="57" spans="1:7" ht="33.950000000000003" customHeight="1" x14ac:dyDescent="0.25">
      <c r="A57" s="554" t="s">
        <v>11988</v>
      </c>
      <c r="B57" s="555" t="s">
        <v>39768</v>
      </c>
      <c r="C57" s="555" t="s">
        <v>39769</v>
      </c>
      <c r="D57" s="555" t="s">
        <v>39770</v>
      </c>
      <c r="E57" s="556" t="s">
        <v>10177</v>
      </c>
      <c r="F57" s="555" t="s">
        <v>39752</v>
      </c>
      <c r="G57" s="557" t="s">
        <v>39752</v>
      </c>
    </row>
    <row r="58" spans="1:7" ht="33.950000000000003" customHeight="1" x14ac:dyDescent="0.25">
      <c r="A58" s="554" t="s">
        <v>12021</v>
      </c>
      <c r="B58" s="555" t="s">
        <v>39771</v>
      </c>
      <c r="C58" s="555" t="s">
        <v>39772</v>
      </c>
      <c r="D58" s="555" t="s">
        <v>39773</v>
      </c>
      <c r="E58" s="556" t="s">
        <v>10177</v>
      </c>
      <c r="F58" s="555" t="s">
        <v>39752</v>
      </c>
      <c r="G58" s="557" t="s">
        <v>39752</v>
      </c>
    </row>
    <row r="59" spans="1:7" ht="33.950000000000003" customHeight="1" x14ac:dyDescent="0.25">
      <c r="A59" s="554" t="s">
        <v>12055</v>
      </c>
      <c r="B59" s="555" t="s">
        <v>12058</v>
      </c>
      <c r="C59" s="555" t="s">
        <v>39774</v>
      </c>
      <c r="D59" s="555" t="s">
        <v>39775</v>
      </c>
      <c r="E59" s="556" t="s">
        <v>10177</v>
      </c>
      <c r="F59" s="555" t="s">
        <v>39752</v>
      </c>
      <c r="G59" s="557" t="s">
        <v>39752</v>
      </c>
    </row>
    <row r="60" spans="1:7" ht="33.950000000000003" customHeight="1" x14ac:dyDescent="0.25">
      <c r="A60" s="554" t="s">
        <v>12102</v>
      </c>
      <c r="B60" s="555" t="s">
        <v>39776</v>
      </c>
      <c r="C60" s="555" t="s">
        <v>39777</v>
      </c>
      <c r="D60" s="555" t="s">
        <v>39778</v>
      </c>
      <c r="E60" s="556" t="s">
        <v>10177</v>
      </c>
      <c r="F60" s="555" t="s">
        <v>39752</v>
      </c>
      <c r="G60" s="557" t="s">
        <v>39752</v>
      </c>
    </row>
    <row r="61" spans="1:7" ht="33.950000000000003" customHeight="1" x14ac:dyDescent="0.25">
      <c r="A61" s="554" t="s">
        <v>12163</v>
      </c>
      <c r="B61" s="555" t="s">
        <v>39646</v>
      </c>
      <c r="C61" s="555" t="s">
        <v>39647</v>
      </c>
      <c r="D61" s="555" t="s">
        <v>39648</v>
      </c>
      <c r="E61" s="556" t="s">
        <v>10177</v>
      </c>
      <c r="F61" s="555" t="s">
        <v>39752</v>
      </c>
      <c r="G61" s="557" t="s">
        <v>39625</v>
      </c>
    </row>
    <row r="62" spans="1:7" ht="33.950000000000003" customHeight="1" x14ac:dyDescent="0.25">
      <c r="A62" s="554" t="s">
        <v>12743</v>
      </c>
      <c r="B62" s="555" t="s">
        <v>39779</v>
      </c>
      <c r="C62" s="555" t="s">
        <v>39780</v>
      </c>
      <c r="D62" s="555" t="s">
        <v>39781</v>
      </c>
      <c r="E62" s="556" t="s">
        <v>10267</v>
      </c>
      <c r="F62" s="555" t="s">
        <v>39752</v>
      </c>
      <c r="G62" s="557" t="s">
        <v>39752</v>
      </c>
    </row>
    <row r="63" spans="1:7" ht="33.950000000000003" customHeight="1" x14ac:dyDescent="0.25">
      <c r="A63" s="554" t="s">
        <v>12821</v>
      </c>
      <c r="B63" s="555" t="s">
        <v>39782</v>
      </c>
      <c r="C63" s="555" t="s">
        <v>39783</v>
      </c>
      <c r="D63" s="555" t="s">
        <v>39784</v>
      </c>
      <c r="E63" s="556" t="s">
        <v>10240</v>
      </c>
      <c r="F63" s="555" t="s">
        <v>39752</v>
      </c>
      <c r="G63" s="557" t="s">
        <v>39752</v>
      </c>
    </row>
    <row r="64" spans="1:7" ht="33.950000000000003" customHeight="1" x14ac:dyDescent="0.25">
      <c r="A64" s="554" t="s">
        <v>12892</v>
      </c>
      <c r="B64" s="555" t="s">
        <v>12895</v>
      </c>
      <c r="C64" s="555" t="s">
        <v>12896</v>
      </c>
      <c r="D64" s="555" t="s">
        <v>39785</v>
      </c>
      <c r="E64" s="556" t="s">
        <v>10245</v>
      </c>
      <c r="F64" s="555" t="s">
        <v>39752</v>
      </c>
      <c r="G64" s="557" t="s">
        <v>39752</v>
      </c>
    </row>
    <row r="65" spans="1:7" ht="51.75" customHeight="1" x14ac:dyDescent="0.25">
      <c r="A65" s="554" t="s">
        <v>39786</v>
      </c>
      <c r="B65" s="555" t="s">
        <v>39787</v>
      </c>
      <c r="C65" s="555" t="s">
        <v>39788</v>
      </c>
      <c r="D65" s="555" t="s">
        <v>39789</v>
      </c>
      <c r="E65" s="556" t="s">
        <v>10245</v>
      </c>
      <c r="F65" s="555" t="s">
        <v>39752</v>
      </c>
      <c r="G65" s="557" t="s">
        <v>39752</v>
      </c>
    </row>
    <row r="66" spans="1:7" ht="33.950000000000003" customHeight="1" x14ac:dyDescent="0.25">
      <c r="A66" s="554" t="s">
        <v>39790</v>
      </c>
      <c r="B66" s="555" t="s">
        <v>13124</v>
      </c>
      <c r="C66" s="555" t="s">
        <v>13125</v>
      </c>
      <c r="D66" s="555" t="s">
        <v>39791</v>
      </c>
      <c r="E66" s="556" t="s">
        <v>10279</v>
      </c>
      <c r="F66" s="555" t="s">
        <v>39752</v>
      </c>
      <c r="G66" s="557" t="s">
        <v>39752</v>
      </c>
    </row>
    <row r="67" spans="1:7" ht="33.950000000000003" customHeight="1" x14ac:dyDescent="0.25">
      <c r="A67" s="554" t="s">
        <v>13127</v>
      </c>
      <c r="B67" s="555" t="s">
        <v>13130</v>
      </c>
      <c r="C67" s="555" t="s">
        <v>39792</v>
      </c>
      <c r="D67" s="555" t="s">
        <v>39793</v>
      </c>
      <c r="E67" s="556" t="s">
        <v>10279</v>
      </c>
      <c r="F67" s="555" t="s">
        <v>39752</v>
      </c>
      <c r="G67" s="557" t="s">
        <v>39752</v>
      </c>
    </row>
    <row r="68" spans="1:7" ht="33.950000000000003" customHeight="1" x14ac:dyDescent="0.25">
      <c r="A68" s="554" t="s">
        <v>13217</v>
      </c>
      <c r="B68" s="555" t="s">
        <v>39688</v>
      </c>
      <c r="C68" s="555" t="s">
        <v>39689</v>
      </c>
      <c r="D68" s="555" t="s">
        <v>39690</v>
      </c>
      <c r="E68" s="556" t="s">
        <v>10279</v>
      </c>
      <c r="F68" s="555" t="s">
        <v>39752</v>
      </c>
      <c r="G68" s="557" t="s">
        <v>39625</v>
      </c>
    </row>
    <row r="69" spans="1:7" ht="33.950000000000003" customHeight="1" x14ac:dyDescent="0.25">
      <c r="A69" s="554" t="s">
        <v>13273</v>
      </c>
      <c r="B69" s="555" t="s">
        <v>39794</v>
      </c>
      <c r="C69" s="555" t="s">
        <v>39795</v>
      </c>
      <c r="D69" s="555" t="s">
        <v>39796</v>
      </c>
      <c r="E69" s="556" t="s">
        <v>10279</v>
      </c>
      <c r="F69" s="555" t="s">
        <v>39752</v>
      </c>
      <c r="G69" s="557" t="s">
        <v>39752</v>
      </c>
    </row>
    <row r="70" spans="1:7" ht="33.950000000000003" customHeight="1" x14ac:dyDescent="0.25">
      <c r="A70" s="554" t="s">
        <v>13294</v>
      </c>
      <c r="B70" s="555" t="s">
        <v>13297</v>
      </c>
      <c r="C70" s="555" t="s">
        <v>39797</v>
      </c>
      <c r="D70" s="555" t="s">
        <v>39798</v>
      </c>
      <c r="E70" s="556" t="s">
        <v>10279</v>
      </c>
      <c r="F70" s="555" t="s">
        <v>39752</v>
      </c>
      <c r="G70" s="557" t="s">
        <v>39752</v>
      </c>
    </row>
    <row r="71" spans="1:7" ht="33.950000000000003" customHeight="1" x14ac:dyDescent="0.25">
      <c r="A71" s="554" t="s">
        <v>13920</v>
      </c>
      <c r="B71" s="555" t="s">
        <v>39799</v>
      </c>
      <c r="C71" s="555" t="s">
        <v>39800</v>
      </c>
      <c r="D71" s="555" t="s">
        <v>39801</v>
      </c>
      <c r="E71" s="556" t="s">
        <v>10333</v>
      </c>
      <c r="F71" s="555" t="s">
        <v>39752</v>
      </c>
      <c r="G71" s="557" t="s">
        <v>39752</v>
      </c>
    </row>
    <row r="72" spans="1:7" ht="33.950000000000003" customHeight="1" x14ac:dyDescent="0.25">
      <c r="A72" s="554" t="s">
        <v>12256</v>
      </c>
      <c r="B72" s="555" t="s">
        <v>39802</v>
      </c>
      <c r="C72" s="555" t="s">
        <v>39803</v>
      </c>
      <c r="D72" s="555" t="s">
        <v>12261</v>
      </c>
      <c r="E72" s="556" t="s">
        <v>39736</v>
      </c>
      <c r="F72" s="555" t="s">
        <v>39752</v>
      </c>
      <c r="G72" s="557" t="s">
        <v>39752</v>
      </c>
    </row>
    <row r="73" spans="1:7" ht="33.950000000000003" customHeight="1" x14ac:dyDescent="0.25">
      <c r="A73" s="554" t="s">
        <v>12374</v>
      </c>
      <c r="B73" s="555" t="s">
        <v>39804</v>
      </c>
      <c r="C73" s="555" t="s">
        <v>39805</v>
      </c>
      <c r="D73" s="555" t="s">
        <v>39806</v>
      </c>
      <c r="E73" s="556" t="s">
        <v>39736</v>
      </c>
      <c r="F73" s="555" t="s">
        <v>39752</v>
      </c>
      <c r="G73" s="557" t="s">
        <v>39752</v>
      </c>
    </row>
    <row r="74" spans="1:7" ht="33.950000000000003" customHeight="1" x14ac:dyDescent="0.25">
      <c r="A74" s="554" t="s">
        <v>10459</v>
      </c>
      <c r="B74" s="555" t="s">
        <v>10462</v>
      </c>
      <c r="C74" s="555" t="s">
        <v>39807</v>
      </c>
      <c r="D74" s="555" t="s">
        <v>39808</v>
      </c>
      <c r="E74" s="556" t="s">
        <v>10152</v>
      </c>
      <c r="F74" s="555" t="s">
        <v>39809</v>
      </c>
      <c r="G74" s="557" t="s">
        <v>39809</v>
      </c>
    </row>
    <row r="75" spans="1:7" ht="33.950000000000003" customHeight="1" x14ac:dyDescent="0.25">
      <c r="A75" s="554" t="s">
        <v>10478</v>
      </c>
      <c r="B75" s="555" t="s">
        <v>39810</v>
      </c>
      <c r="C75" s="555" t="s">
        <v>39811</v>
      </c>
      <c r="D75" s="555" t="s">
        <v>39812</v>
      </c>
      <c r="E75" s="556" t="s">
        <v>10152</v>
      </c>
      <c r="F75" s="555" t="s">
        <v>39809</v>
      </c>
      <c r="G75" s="557" t="s">
        <v>39809</v>
      </c>
    </row>
    <row r="76" spans="1:7" ht="33.950000000000003" customHeight="1" x14ac:dyDescent="0.25">
      <c r="A76" s="554" t="s">
        <v>10533</v>
      </c>
      <c r="B76" s="555" t="s">
        <v>10536</v>
      </c>
      <c r="C76" s="555" t="s">
        <v>39813</v>
      </c>
      <c r="D76" s="555" t="s">
        <v>39814</v>
      </c>
      <c r="E76" s="556" t="s">
        <v>10152</v>
      </c>
      <c r="F76" s="555" t="s">
        <v>39809</v>
      </c>
      <c r="G76" s="557" t="s">
        <v>39809</v>
      </c>
    </row>
    <row r="77" spans="1:7" ht="33.950000000000003" customHeight="1" x14ac:dyDescent="0.25">
      <c r="A77" s="554" t="s">
        <v>10549</v>
      </c>
      <c r="B77" s="555" t="s">
        <v>10552</v>
      </c>
      <c r="C77" s="555" t="s">
        <v>39815</v>
      </c>
      <c r="D77" s="555" t="s">
        <v>39816</v>
      </c>
      <c r="E77" s="556" t="s">
        <v>10152</v>
      </c>
      <c r="F77" s="555" t="s">
        <v>39809</v>
      </c>
      <c r="G77" s="557" t="s">
        <v>39809</v>
      </c>
    </row>
    <row r="78" spans="1:7" ht="33.950000000000003" customHeight="1" x14ac:dyDescent="0.25">
      <c r="A78" s="554" t="s">
        <v>10566</v>
      </c>
      <c r="B78" s="555" t="s">
        <v>10569</v>
      </c>
      <c r="C78" s="555" t="s">
        <v>39817</v>
      </c>
      <c r="D78" s="555" t="s">
        <v>39818</v>
      </c>
      <c r="E78" s="556" t="s">
        <v>10152</v>
      </c>
      <c r="F78" s="555" t="s">
        <v>39809</v>
      </c>
      <c r="G78" s="557" t="s">
        <v>39809</v>
      </c>
    </row>
    <row r="79" spans="1:7" ht="33.950000000000003" customHeight="1" x14ac:dyDescent="0.25">
      <c r="A79" s="554" t="s">
        <v>10619</v>
      </c>
      <c r="B79" s="555" t="s">
        <v>39819</v>
      </c>
      <c r="C79" s="555" t="s">
        <v>39820</v>
      </c>
      <c r="D79" s="555" t="s">
        <v>39821</v>
      </c>
      <c r="E79" s="556" t="s">
        <v>10152</v>
      </c>
      <c r="F79" s="555" t="s">
        <v>39809</v>
      </c>
      <c r="G79" s="557" t="s">
        <v>39809</v>
      </c>
    </row>
    <row r="80" spans="1:7" ht="33.950000000000003" customHeight="1" x14ac:dyDescent="0.25">
      <c r="A80" s="554" t="s">
        <v>10638</v>
      </c>
      <c r="B80" s="555" t="s">
        <v>39822</v>
      </c>
      <c r="C80" s="555" t="s">
        <v>39823</v>
      </c>
      <c r="D80" s="555" t="s">
        <v>39824</v>
      </c>
      <c r="E80" s="556" t="s">
        <v>10152</v>
      </c>
      <c r="F80" s="555" t="s">
        <v>39809</v>
      </c>
      <c r="G80" s="557" t="s">
        <v>39809</v>
      </c>
    </row>
    <row r="81" spans="1:7" ht="33.950000000000003" customHeight="1" x14ac:dyDescent="0.25">
      <c r="A81" s="554" t="s">
        <v>10688</v>
      </c>
      <c r="B81" s="555" t="s">
        <v>39825</v>
      </c>
      <c r="C81" s="555" t="s">
        <v>39826</v>
      </c>
      <c r="D81" s="555" t="s">
        <v>10693</v>
      </c>
      <c r="E81" s="556" t="s">
        <v>10152</v>
      </c>
      <c r="F81" s="555" t="s">
        <v>39809</v>
      </c>
      <c r="G81" s="557" t="s">
        <v>39809</v>
      </c>
    </row>
    <row r="82" spans="1:7" ht="33.950000000000003" customHeight="1" x14ac:dyDescent="0.25">
      <c r="A82" s="554" t="s">
        <v>10704</v>
      </c>
      <c r="B82" s="555" t="s">
        <v>39827</v>
      </c>
      <c r="C82" s="555" t="s">
        <v>39828</v>
      </c>
      <c r="D82" s="555" t="s">
        <v>39829</v>
      </c>
      <c r="E82" s="556" t="s">
        <v>10152</v>
      </c>
      <c r="F82" s="555" t="s">
        <v>39809</v>
      </c>
      <c r="G82" s="557" t="s">
        <v>39809</v>
      </c>
    </row>
    <row r="83" spans="1:7" ht="33.950000000000003" customHeight="1" x14ac:dyDescent="0.25">
      <c r="A83" s="554" t="s">
        <v>10733</v>
      </c>
      <c r="B83" s="555" t="s">
        <v>39830</v>
      </c>
      <c r="C83" s="555" t="s">
        <v>39831</v>
      </c>
      <c r="D83" s="555" t="s">
        <v>39832</v>
      </c>
      <c r="E83" s="556" t="s">
        <v>10152</v>
      </c>
      <c r="F83" s="555" t="s">
        <v>39809</v>
      </c>
      <c r="G83" s="557" t="s">
        <v>39809</v>
      </c>
    </row>
    <row r="84" spans="1:7" ht="33.950000000000003" customHeight="1" x14ac:dyDescent="0.25">
      <c r="A84" s="554" t="s">
        <v>5918</v>
      </c>
      <c r="B84" s="555" t="s">
        <v>10719</v>
      </c>
      <c r="C84" s="555" t="s">
        <v>39833</v>
      </c>
      <c r="D84" s="555" t="s">
        <v>39834</v>
      </c>
      <c r="E84" s="556" t="s">
        <v>10152</v>
      </c>
      <c r="F84" s="555" t="s">
        <v>39809</v>
      </c>
      <c r="G84" s="557" t="s">
        <v>39809</v>
      </c>
    </row>
    <row r="85" spans="1:7" ht="33.950000000000003" customHeight="1" x14ac:dyDescent="0.25">
      <c r="A85" s="554" t="s">
        <v>10748</v>
      </c>
      <c r="B85" s="555" t="s">
        <v>10751</v>
      </c>
      <c r="C85" s="555" t="s">
        <v>39835</v>
      </c>
      <c r="D85" s="555" t="s">
        <v>39836</v>
      </c>
      <c r="E85" s="556" t="s">
        <v>10152</v>
      </c>
      <c r="F85" s="555" t="s">
        <v>39809</v>
      </c>
      <c r="G85" s="557" t="s">
        <v>39809</v>
      </c>
    </row>
    <row r="86" spans="1:7" ht="33.950000000000003" customHeight="1" x14ac:dyDescent="0.25">
      <c r="A86" s="554" t="s">
        <v>10780</v>
      </c>
      <c r="B86" s="555" t="s">
        <v>10783</v>
      </c>
      <c r="C86" s="555" t="s">
        <v>39837</v>
      </c>
      <c r="D86" s="555" t="s">
        <v>39838</v>
      </c>
      <c r="E86" s="556" t="s">
        <v>10152</v>
      </c>
      <c r="F86" s="555" t="s">
        <v>39809</v>
      </c>
      <c r="G86" s="557" t="s">
        <v>39809</v>
      </c>
    </row>
    <row r="87" spans="1:7" ht="45.75" customHeight="1" x14ac:dyDescent="0.25">
      <c r="A87" s="554" t="s">
        <v>10796</v>
      </c>
      <c r="B87" s="555" t="s">
        <v>10799</v>
      </c>
      <c r="C87" s="555" t="s">
        <v>39839</v>
      </c>
      <c r="D87" s="555" t="s">
        <v>39840</v>
      </c>
      <c r="E87" s="556" t="s">
        <v>10152</v>
      </c>
      <c r="F87" s="555" t="s">
        <v>39809</v>
      </c>
      <c r="G87" s="557" t="s">
        <v>39809</v>
      </c>
    </row>
    <row r="88" spans="1:7" ht="33.950000000000003" customHeight="1" x14ac:dyDescent="0.25">
      <c r="A88" s="554" t="s">
        <v>10816</v>
      </c>
      <c r="B88" s="555" t="s">
        <v>10819</v>
      </c>
      <c r="C88" s="555" t="s">
        <v>39841</v>
      </c>
      <c r="D88" s="555" t="s">
        <v>39842</v>
      </c>
      <c r="E88" s="556" t="s">
        <v>10152</v>
      </c>
      <c r="F88" s="555" t="s">
        <v>39809</v>
      </c>
      <c r="G88" s="557" t="s">
        <v>39809</v>
      </c>
    </row>
    <row r="89" spans="1:7" ht="33.950000000000003" customHeight="1" x14ac:dyDescent="0.25">
      <c r="A89" s="554" t="s">
        <v>10835</v>
      </c>
      <c r="B89" s="555" t="s">
        <v>39843</v>
      </c>
      <c r="C89" s="555" t="s">
        <v>39844</v>
      </c>
      <c r="D89" s="555" t="s">
        <v>39845</v>
      </c>
      <c r="E89" s="556" t="s">
        <v>10152</v>
      </c>
      <c r="F89" s="555" t="s">
        <v>39809</v>
      </c>
      <c r="G89" s="557" t="s">
        <v>39809</v>
      </c>
    </row>
    <row r="90" spans="1:7" ht="33.950000000000003" customHeight="1" x14ac:dyDescent="0.25">
      <c r="A90" s="554" t="s">
        <v>10854</v>
      </c>
      <c r="B90" s="555" t="s">
        <v>39846</v>
      </c>
      <c r="C90" s="555" t="s">
        <v>39847</v>
      </c>
      <c r="D90" s="555" t="s">
        <v>39848</v>
      </c>
      <c r="E90" s="556" t="s">
        <v>10152</v>
      </c>
      <c r="F90" s="555" t="s">
        <v>39809</v>
      </c>
      <c r="G90" s="557" t="s">
        <v>39809</v>
      </c>
    </row>
    <row r="91" spans="1:7" ht="33.950000000000003" customHeight="1" x14ac:dyDescent="0.25">
      <c r="A91" s="554" t="s">
        <v>10907</v>
      </c>
      <c r="B91" s="555" t="s">
        <v>10910</v>
      </c>
      <c r="C91" s="555" t="s">
        <v>39849</v>
      </c>
      <c r="D91" s="555" t="s">
        <v>39850</v>
      </c>
      <c r="E91" s="556" t="s">
        <v>10152</v>
      </c>
      <c r="F91" s="555" t="s">
        <v>39809</v>
      </c>
      <c r="G91" s="557" t="s">
        <v>39809</v>
      </c>
    </row>
    <row r="92" spans="1:7" ht="33.950000000000003" customHeight="1" x14ac:dyDescent="0.25">
      <c r="A92" s="554" t="s">
        <v>10980</v>
      </c>
      <c r="B92" s="555" t="s">
        <v>10983</v>
      </c>
      <c r="C92" s="555" t="s">
        <v>39629</v>
      </c>
      <c r="D92" s="555" t="s">
        <v>39630</v>
      </c>
      <c r="E92" s="556" t="s">
        <v>10162</v>
      </c>
      <c r="F92" s="555" t="s">
        <v>39809</v>
      </c>
      <c r="G92" s="557" t="s">
        <v>39625</v>
      </c>
    </row>
    <row r="93" spans="1:7" ht="33.950000000000003" customHeight="1" x14ac:dyDescent="0.25">
      <c r="A93" s="554" t="s">
        <v>10998</v>
      </c>
      <c r="B93" s="555" t="s">
        <v>39851</v>
      </c>
      <c r="C93" s="555" t="s">
        <v>39852</v>
      </c>
      <c r="D93" s="555" t="s">
        <v>39853</v>
      </c>
      <c r="E93" s="556" t="s">
        <v>10162</v>
      </c>
      <c r="F93" s="555" t="s">
        <v>39809</v>
      </c>
      <c r="G93" s="557" t="s">
        <v>39809</v>
      </c>
    </row>
    <row r="94" spans="1:7" ht="33.950000000000003" customHeight="1" x14ac:dyDescent="0.25">
      <c r="A94" s="554" t="s">
        <v>11013</v>
      </c>
      <c r="B94" s="555" t="s">
        <v>39854</v>
      </c>
      <c r="C94" s="555" t="s">
        <v>39855</v>
      </c>
      <c r="D94" s="555" t="s">
        <v>39856</v>
      </c>
      <c r="E94" s="556" t="s">
        <v>10162</v>
      </c>
      <c r="F94" s="555" t="s">
        <v>39809</v>
      </c>
      <c r="G94" s="557" t="s">
        <v>39809</v>
      </c>
    </row>
    <row r="95" spans="1:7" ht="33.950000000000003" customHeight="1" x14ac:dyDescent="0.25">
      <c r="A95" s="554" t="s">
        <v>11046</v>
      </c>
      <c r="B95" s="555" t="s">
        <v>11049</v>
      </c>
      <c r="C95" s="555" t="s">
        <v>39857</v>
      </c>
      <c r="D95" s="555" t="s">
        <v>39858</v>
      </c>
      <c r="E95" s="556" t="s">
        <v>10162</v>
      </c>
      <c r="F95" s="555" t="s">
        <v>39809</v>
      </c>
      <c r="G95" s="557" t="s">
        <v>39809</v>
      </c>
    </row>
    <row r="96" spans="1:7" ht="33.950000000000003" customHeight="1" x14ac:dyDescent="0.25">
      <c r="A96" s="554" t="s">
        <v>11142</v>
      </c>
      <c r="B96" s="555" t="s">
        <v>11145</v>
      </c>
      <c r="C96" s="555" t="s">
        <v>39859</v>
      </c>
      <c r="D96" s="555" t="s">
        <v>39860</v>
      </c>
      <c r="E96" s="556" t="s">
        <v>10162</v>
      </c>
      <c r="F96" s="555" t="s">
        <v>39809</v>
      </c>
      <c r="G96" s="557" t="s">
        <v>39809</v>
      </c>
    </row>
    <row r="97" spans="1:7" ht="33.950000000000003" customHeight="1" x14ac:dyDescent="0.25">
      <c r="A97" s="554" t="s">
        <v>11174</v>
      </c>
      <c r="B97" s="555" t="s">
        <v>11177</v>
      </c>
      <c r="C97" s="555" t="s">
        <v>39750</v>
      </c>
      <c r="D97" s="555" t="s">
        <v>39751</v>
      </c>
      <c r="E97" s="556" t="s">
        <v>10162</v>
      </c>
      <c r="F97" s="555" t="s">
        <v>39809</v>
      </c>
      <c r="G97" s="557" t="s">
        <v>39752</v>
      </c>
    </row>
    <row r="98" spans="1:7" ht="33.950000000000003" customHeight="1" x14ac:dyDescent="0.25">
      <c r="A98" s="554" t="s">
        <v>11206</v>
      </c>
      <c r="B98" s="555" t="s">
        <v>39861</v>
      </c>
      <c r="C98" s="555" t="s">
        <v>39862</v>
      </c>
      <c r="D98" s="555" t="s">
        <v>39863</v>
      </c>
      <c r="E98" s="556" t="s">
        <v>10162</v>
      </c>
      <c r="F98" s="555" t="s">
        <v>39809</v>
      </c>
      <c r="G98" s="557" t="s">
        <v>39809</v>
      </c>
    </row>
    <row r="99" spans="1:7" ht="33.950000000000003" customHeight="1" x14ac:dyDescent="0.25">
      <c r="A99" s="554" t="s">
        <v>11230</v>
      </c>
      <c r="B99" s="555" t="s">
        <v>39864</v>
      </c>
      <c r="C99" s="555" t="s">
        <v>39865</v>
      </c>
      <c r="D99" s="555" t="s">
        <v>39866</v>
      </c>
      <c r="E99" s="556" t="s">
        <v>10168</v>
      </c>
      <c r="F99" s="555" t="s">
        <v>39809</v>
      </c>
      <c r="G99" s="557" t="s">
        <v>39809</v>
      </c>
    </row>
    <row r="100" spans="1:7" ht="33.950000000000003" customHeight="1" x14ac:dyDescent="0.25">
      <c r="A100" s="554" t="s">
        <v>11249</v>
      </c>
      <c r="B100" s="555" t="s">
        <v>11252</v>
      </c>
      <c r="C100" s="555" t="s">
        <v>39867</v>
      </c>
      <c r="D100" s="555" t="s">
        <v>39868</v>
      </c>
      <c r="E100" s="556" t="s">
        <v>10168</v>
      </c>
      <c r="F100" s="555" t="s">
        <v>39809</v>
      </c>
      <c r="G100" s="557" t="s">
        <v>39809</v>
      </c>
    </row>
    <row r="101" spans="1:7" ht="33.950000000000003" customHeight="1" x14ac:dyDescent="0.25">
      <c r="A101" s="554" t="s">
        <v>11285</v>
      </c>
      <c r="B101" s="555" t="s">
        <v>11288</v>
      </c>
      <c r="C101" s="555" t="s">
        <v>39869</v>
      </c>
      <c r="D101" s="555" t="s">
        <v>39870</v>
      </c>
      <c r="E101" s="556" t="s">
        <v>10168</v>
      </c>
      <c r="F101" s="555" t="s">
        <v>39809</v>
      </c>
      <c r="G101" s="557" t="s">
        <v>39809</v>
      </c>
    </row>
    <row r="102" spans="1:7" ht="33.950000000000003" customHeight="1" x14ac:dyDescent="0.25">
      <c r="A102" s="554" t="s">
        <v>11303</v>
      </c>
      <c r="B102" s="555" t="s">
        <v>39871</v>
      </c>
      <c r="C102" s="555" t="s">
        <v>39872</v>
      </c>
      <c r="D102" s="555" t="s">
        <v>39873</v>
      </c>
      <c r="E102" s="556" t="s">
        <v>10168</v>
      </c>
      <c r="F102" s="555" t="s">
        <v>39809</v>
      </c>
      <c r="G102" s="557" t="s">
        <v>39809</v>
      </c>
    </row>
    <row r="103" spans="1:7" ht="33.950000000000003" customHeight="1" x14ac:dyDescent="0.25">
      <c r="A103" s="554" t="s">
        <v>11368</v>
      </c>
      <c r="B103" s="555" t="s">
        <v>11371</v>
      </c>
      <c r="C103" s="555" t="s">
        <v>39874</v>
      </c>
      <c r="D103" s="555" t="s">
        <v>39875</v>
      </c>
      <c r="E103" s="556" t="s">
        <v>10168</v>
      </c>
      <c r="F103" s="555" t="s">
        <v>39809</v>
      </c>
      <c r="G103" s="557" t="s">
        <v>39809</v>
      </c>
    </row>
    <row r="104" spans="1:7" ht="33.950000000000003" customHeight="1" x14ac:dyDescent="0.25">
      <c r="A104" s="554" t="s">
        <v>11465</v>
      </c>
      <c r="B104" s="555" t="s">
        <v>39876</v>
      </c>
      <c r="C104" s="555" t="s">
        <v>39877</v>
      </c>
      <c r="D104" s="555" t="s">
        <v>39878</v>
      </c>
      <c r="E104" s="556" t="s">
        <v>10168</v>
      </c>
      <c r="F104" s="555" t="s">
        <v>39809</v>
      </c>
      <c r="G104" s="557" t="s">
        <v>39809</v>
      </c>
    </row>
    <row r="105" spans="1:7" ht="33.950000000000003" customHeight="1" x14ac:dyDescent="0.25">
      <c r="A105" s="554" t="s">
        <v>11546</v>
      </c>
      <c r="B105" s="555" t="s">
        <v>11549</v>
      </c>
      <c r="C105" s="555" t="s">
        <v>39879</v>
      </c>
      <c r="D105" s="555" t="s">
        <v>39880</v>
      </c>
      <c r="E105" s="556" t="s">
        <v>10168</v>
      </c>
      <c r="F105" s="555" t="s">
        <v>39809</v>
      </c>
      <c r="G105" s="557" t="s">
        <v>39809</v>
      </c>
    </row>
    <row r="106" spans="1:7" ht="33.950000000000003" customHeight="1" x14ac:dyDescent="0.25">
      <c r="A106" s="554" t="s">
        <v>11567</v>
      </c>
      <c r="B106" s="555" t="s">
        <v>39881</v>
      </c>
      <c r="C106" s="555" t="s">
        <v>39882</v>
      </c>
      <c r="D106" s="555" t="s">
        <v>39883</v>
      </c>
      <c r="E106" s="556" t="s">
        <v>10168</v>
      </c>
      <c r="F106" s="555" t="s">
        <v>39809</v>
      </c>
      <c r="G106" s="557" t="s">
        <v>39809</v>
      </c>
    </row>
    <row r="107" spans="1:7" ht="33.950000000000003" customHeight="1" x14ac:dyDescent="0.25">
      <c r="A107" s="554" t="s">
        <v>11579</v>
      </c>
      <c r="B107" s="555" t="s">
        <v>39884</v>
      </c>
      <c r="C107" s="555" t="s">
        <v>39885</v>
      </c>
      <c r="D107" s="555" t="s">
        <v>39886</v>
      </c>
      <c r="E107" s="556" t="s">
        <v>10168</v>
      </c>
      <c r="F107" s="555" t="s">
        <v>39809</v>
      </c>
      <c r="G107" s="557" t="s">
        <v>39809</v>
      </c>
    </row>
    <row r="108" spans="1:7" ht="33.950000000000003" customHeight="1" x14ac:dyDescent="0.25">
      <c r="A108" s="554" t="s">
        <v>11591</v>
      </c>
      <c r="B108" s="555" t="s">
        <v>11594</v>
      </c>
      <c r="C108" s="555" t="s">
        <v>11595</v>
      </c>
      <c r="D108" s="555" t="s">
        <v>11596</v>
      </c>
      <c r="E108" s="556" t="s">
        <v>10168</v>
      </c>
      <c r="F108" s="555" t="s">
        <v>39809</v>
      </c>
      <c r="G108" s="557" t="s">
        <v>39809</v>
      </c>
    </row>
    <row r="109" spans="1:7" ht="33.950000000000003" customHeight="1" x14ac:dyDescent="0.25">
      <c r="A109" s="554" t="s">
        <v>11603</v>
      </c>
      <c r="B109" s="555" t="s">
        <v>39887</v>
      </c>
      <c r="C109" s="555" t="s">
        <v>39888</v>
      </c>
      <c r="D109" s="555" t="s">
        <v>39889</v>
      </c>
      <c r="E109" s="556" t="s">
        <v>10168</v>
      </c>
      <c r="F109" s="555" t="s">
        <v>39809</v>
      </c>
      <c r="G109" s="557" t="s">
        <v>39809</v>
      </c>
    </row>
    <row r="110" spans="1:7" ht="33.950000000000003" customHeight="1" x14ac:dyDescent="0.25">
      <c r="A110" s="554" t="s">
        <v>11639</v>
      </c>
      <c r="B110" s="555" t="s">
        <v>39890</v>
      </c>
      <c r="C110" s="555" t="s">
        <v>39891</v>
      </c>
      <c r="D110" s="555" t="s">
        <v>39892</v>
      </c>
      <c r="E110" s="556" t="s">
        <v>10168</v>
      </c>
      <c r="F110" s="555" t="s">
        <v>39809</v>
      </c>
      <c r="G110" s="557" t="s">
        <v>39809</v>
      </c>
    </row>
    <row r="111" spans="1:7" ht="33.950000000000003" customHeight="1" x14ac:dyDescent="0.25">
      <c r="A111" s="554" t="s">
        <v>11663</v>
      </c>
      <c r="B111" s="555" t="s">
        <v>39893</v>
      </c>
      <c r="C111" s="555" t="s">
        <v>39894</v>
      </c>
      <c r="D111" s="555" t="s">
        <v>39895</v>
      </c>
      <c r="E111" s="556" t="s">
        <v>10168</v>
      </c>
      <c r="F111" s="555" t="s">
        <v>39809</v>
      </c>
      <c r="G111" s="557" t="s">
        <v>39809</v>
      </c>
    </row>
    <row r="112" spans="1:7" ht="33.950000000000003" customHeight="1" x14ac:dyDescent="0.25">
      <c r="A112" s="554" t="s">
        <v>11675</v>
      </c>
      <c r="B112" s="555" t="s">
        <v>39896</v>
      </c>
      <c r="C112" s="555" t="s">
        <v>39897</v>
      </c>
      <c r="D112" s="555" t="s">
        <v>39898</v>
      </c>
      <c r="E112" s="556" t="s">
        <v>10168</v>
      </c>
      <c r="F112" s="555" t="s">
        <v>39809</v>
      </c>
      <c r="G112" s="557" t="s">
        <v>39809</v>
      </c>
    </row>
    <row r="113" spans="1:7" ht="33.950000000000003" customHeight="1" x14ac:dyDescent="0.25">
      <c r="A113" s="554" t="s">
        <v>11684</v>
      </c>
      <c r="B113" s="555" t="s">
        <v>39899</v>
      </c>
      <c r="C113" s="555" t="s">
        <v>39900</v>
      </c>
      <c r="D113" s="555" t="s">
        <v>39901</v>
      </c>
      <c r="E113" s="556" t="s">
        <v>10168</v>
      </c>
      <c r="F113" s="555" t="s">
        <v>39809</v>
      </c>
      <c r="G113" s="557" t="s">
        <v>39809</v>
      </c>
    </row>
    <row r="114" spans="1:7" ht="33.950000000000003" customHeight="1" x14ac:dyDescent="0.25">
      <c r="A114" s="554" t="s">
        <v>11741</v>
      </c>
      <c r="B114" s="555" t="s">
        <v>11744</v>
      </c>
      <c r="C114" s="555" t="s">
        <v>11745</v>
      </c>
      <c r="D114" s="555" t="s">
        <v>11746</v>
      </c>
      <c r="E114" s="556" t="s">
        <v>10168</v>
      </c>
      <c r="F114" s="555" t="s">
        <v>39809</v>
      </c>
      <c r="G114" s="557" t="s">
        <v>39809</v>
      </c>
    </row>
    <row r="115" spans="1:7" ht="33.950000000000003" customHeight="1" x14ac:dyDescent="0.25">
      <c r="A115" s="554" t="s">
        <v>11753</v>
      </c>
      <c r="B115" s="555" t="s">
        <v>39902</v>
      </c>
      <c r="C115" s="555" t="s">
        <v>39903</v>
      </c>
      <c r="D115" s="555" t="s">
        <v>39904</v>
      </c>
      <c r="E115" s="556" t="s">
        <v>10168</v>
      </c>
      <c r="F115" s="555" t="s">
        <v>39809</v>
      </c>
      <c r="G115" s="557" t="s">
        <v>39809</v>
      </c>
    </row>
    <row r="116" spans="1:7" ht="33.950000000000003" customHeight="1" x14ac:dyDescent="0.25">
      <c r="A116" s="554" t="s">
        <v>11762</v>
      </c>
      <c r="B116" s="555" t="s">
        <v>39905</v>
      </c>
      <c r="C116" s="555" t="s">
        <v>39906</v>
      </c>
      <c r="D116" s="555" t="s">
        <v>39907</v>
      </c>
      <c r="E116" s="556" t="s">
        <v>10168</v>
      </c>
      <c r="F116" s="555" t="s">
        <v>39809</v>
      </c>
      <c r="G116" s="557" t="s">
        <v>39809</v>
      </c>
    </row>
    <row r="117" spans="1:7" ht="33.950000000000003" customHeight="1" x14ac:dyDescent="0.25">
      <c r="A117" s="554" t="s">
        <v>11350</v>
      </c>
      <c r="B117" s="555" t="s">
        <v>11353</v>
      </c>
      <c r="C117" s="555" t="s">
        <v>39908</v>
      </c>
      <c r="D117" s="555" t="s">
        <v>39909</v>
      </c>
      <c r="E117" s="556" t="s">
        <v>10168</v>
      </c>
      <c r="F117" s="555" t="s">
        <v>39809</v>
      </c>
      <c r="G117" s="557" t="s">
        <v>39809</v>
      </c>
    </row>
    <row r="118" spans="1:7" ht="33.950000000000003" customHeight="1" x14ac:dyDescent="0.25">
      <c r="A118" s="554" t="s">
        <v>11774</v>
      </c>
      <c r="B118" s="555" t="s">
        <v>39910</v>
      </c>
      <c r="C118" s="555" t="s">
        <v>39911</v>
      </c>
      <c r="D118" s="555" t="s">
        <v>39912</v>
      </c>
      <c r="E118" s="556" t="s">
        <v>10168</v>
      </c>
      <c r="F118" s="555" t="s">
        <v>39809</v>
      </c>
      <c r="G118" s="557" t="s">
        <v>39809</v>
      </c>
    </row>
    <row r="119" spans="1:7" ht="33.950000000000003" customHeight="1" x14ac:dyDescent="0.25">
      <c r="A119" s="554" t="s">
        <v>11786</v>
      </c>
      <c r="B119" s="555" t="s">
        <v>11789</v>
      </c>
      <c r="C119" s="555" t="s">
        <v>39913</v>
      </c>
      <c r="D119" s="555" t="s">
        <v>39914</v>
      </c>
      <c r="E119" s="556" t="s">
        <v>10168</v>
      </c>
      <c r="F119" s="555" t="s">
        <v>39809</v>
      </c>
      <c r="G119" s="557" t="s">
        <v>39809</v>
      </c>
    </row>
    <row r="120" spans="1:7" ht="33.950000000000003" customHeight="1" x14ac:dyDescent="0.25">
      <c r="A120" s="554" t="s">
        <v>11811</v>
      </c>
      <c r="B120" s="555" t="s">
        <v>11814</v>
      </c>
      <c r="C120" s="555" t="s">
        <v>39915</v>
      </c>
      <c r="D120" s="555" t="s">
        <v>39916</v>
      </c>
      <c r="E120" s="556" t="s">
        <v>10177</v>
      </c>
      <c r="F120" s="555" t="s">
        <v>39809</v>
      </c>
      <c r="G120" s="557" t="s">
        <v>39809</v>
      </c>
    </row>
    <row r="121" spans="1:7" ht="33.950000000000003" customHeight="1" x14ac:dyDescent="0.25">
      <c r="A121" s="554" t="s">
        <v>12129</v>
      </c>
      <c r="B121" s="555" t="s">
        <v>39917</v>
      </c>
      <c r="C121" s="555" t="s">
        <v>39918</v>
      </c>
      <c r="D121" s="555" t="s">
        <v>39919</v>
      </c>
      <c r="E121" s="556" t="s">
        <v>10177</v>
      </c>
      <c r="F121" s="555" t="s">
        <v>39809</v>
      </c>
      <c r="G121" s="557" t="s">
        <v>39809</v>
      </c>
    </row>
    <row r="122" spans="1:7" ht="33.950000000000003" customHeight="1" x14ac:dyDescent="0.25">
      <c r="A122" s="554" t="s">
        <v>12143</v>
      </c>
      <c r="B122" s="555" t="s">
        <v>39920</v>
      </c>
      <c r="C122" s="555" t="s">
        <v>39921</v>
      </c>
      <c r="D122" s="555" t="s">
        <v>39922</v>
      </c>
      <c r="E122" s="556" t="s">
        <v>10177</v>
      </c>
      <c r="F122" s="555" t="s">
        <v>39809</v>
      </c>
      <c r="G122" s="557" t="s">
        <v>39809</v>
      </c>
    </row>
    <row r="123" spans="1:7" ht="33.950000000000003" customHeight="1" x14ac:dyDescent="0.25">
      <c r="A123" s="554" t="s">
        <v>12172</v>
      </c>
      <c r="B123" s="555" t="s">
        <v>39923</v>
      </c>
      <c r="C123" s="555" t="s">
        <v>12176</v>
      </c>
      <c r="D123" s="555" t="s">
        <v>12177</v>
      </c>
      <c r="E123" s="556" t="s">
        <v>10177</v>
      </c>
      <c r="F123" s="555" t="s">
        <v>39809</v>
      </c>
      <c r="G123" s="557" t="s">
        <v>39809</v>
      </c>
    </row>
    <row r="124" spans="1:7" ht="33.950000000000003" customHeight="1" x14ac:dyDescent="0.25">
      <c r="A124" s="554" t="s">
        <v>12192</v>
      </c>
      <c r="B124" s="555" t="s">
        <v>39924</v>
      </c>
      <c r="C124" s="555" t="s">
        <v>39925</v>
      </c>
      <c r="D124" s="555" t="s">
        <v>12197</v>
      </c>
      <c r="E124" s="556" t="s">
        <v>10177</v>
      </c>
      <c r="F124" s="555" t="s">
        <v>39809</v>
      </c>
      <c r="G124" s="557" t="s">
        <v>39809</v>
      </c>
    </row>
    <row r="125" spans="1:7" ht="33.950000000000003" customHeight="1" x14ac:dyDescent="0.25">
      <c r="A125" s="554" t="s">
        <v>12199</v>
      </c>
      <c r="B125" s="555" t="s">
        <v>39926</v>
      </c>
      <c r="C125" s="555" t="s">
        <v>39927</v>
      </c>
      <c r="D125" s="555" t="s">
        <v>39928</v>
      </c>
      <c r="E125" s="556" t="s">
        <v>10177</v>
      </c>
      <c r="F125" s="555" t="s">
        <v>39809</v>
      </c>
      <c r="G125" s="557" t="s">
        <v>39809</v>
      </c>
    </row>
    <row r="126" spans="1:7" ht="33.950000000000003" customHeight="1" x14ac:dyDescent="0.25">
      <c r="A126" s="554" t="s">
        <v>39929</v>
      </c>
      <c r="B126" s="555" t="s">
        <v>39930</v>
      </c>
      <c r="C126" s="555" t="s">
        <v>11839</v>
      </c>
      <c r="D126" s="555" t="s">
        <v>11840</v>
      </c>
      <c r="E126" s="556" t="s">
        <v>10177</v>
      </c>
      <c r="F126" s="555" t="s">
        <v>39809</v>
      </c>
      <c r="G126" s="557" t="s">
        <v>39809</v>
      </c>
    </row>
    <row r="127" spans="1:7" ht="33.950000000000003" customHeight="1" x14ac:dyDescent="0.25">
      <c r="A127" s="554" t="s">
        <v>11854</v>
      </c>
      <c r="B127" s="555" t="s">
        <v>39759</v>
      </c>
      <c r="C127" s="555" t="s">
        <v>39760</v>
      </c>
      <c r="D127" s="555" t="s">
        <v>39761</v>
      </c>
      <c r="E127" s="556" t="s">
        <v>10177</v>
      </c>
      <c r="F127" s="555" t="s">
        <v>39809</v>
      </c>
      <c r="G127" s="557" t="s">
        <v>39752</v>
      </c>
    </row>
    <row r="128" spans="1:7" ht="33.950000000000003" customHeight="1" x14ac:dyDescent="0.25">
      <c r="A128" s="554" t="s">
        <v>11864</v>
      </c>
      <c r="B128" s="555" t="s">
        <v>11867</v>
      </c>
      <c r="C128" s="555" t="s">
        <v>39931</v>
      </c>
      <c r="D128" s="555" t="s">
        <v>39932</v>
      </c>
      <c r="E128" s="556" t="s">
        <v>10177</v>
      </c>
      <c r="F128" s="555" t="s">
        <v>39809</v>
      </c>
      <c r="G128" s="557" t="s">
        <v>39809</v>
      </c>
    </row>
    <row r="129" spans="1:7" ht="33.950000000000003" customHeight="1" x14ac:dyDescent="0.25">
      <c r="A129" s="554" t="s">
        <v>11874</v>
      </c>
      <c r="B129" s="555" t="s">
        <v>39933</v>
      </c>
      <c r="C129" s="555" t="s">
        <v>39934</v>
      </c>
      <c r="D129" s="555" t="s">
        <v>39935</v>
      </c>
      <c r="E129" s="556" t="s">
        <v>10177</v>
      </c>
      <c r="F129" s="555" t="s">
        <v>39809</v>
      </c>
      <c r="G129" s="557" t="s">
        <v>39809</v>
      </c>
    </row>
    <row r="130" spans="1:7" ht="33.950000000000003" customHeight="1" x14ac:dyDescent="0.25">
      <c r="A130" s="554" t="s">
        <v>11919</v>
      </c>
      <c r="B130" s="555" t="s">
        <v>39936</v>
      </c>
      <c r="C130" s="555" t="s">
        <v>39937</v>
      </c>
      <c r="D130" s="555" t="s">
        <v>39938</v>
      </c>
      <c r="E130" s="556" t="s">
        <v>10177</v>
      </c>
      <c r="F130" s="555" t="s">
        <v>39809</v>
      </c>
      <c r="G130" s="557" t="s">
        <v>39809</v>
      </c>
    </row>
    <row r="131" spans="1:7" ht="33.950000000000003" customHeight="1" x14ac:dyDescent="0.25">
      <c r="A131" s="554" t="s">
        <v>39939</v>
      </c>
      <c r="B131" s="555" t="s">
        <v>39940</v>
      </c>
      <c r="C131" s="555" t="s">
        <v>39941</v>
      </c>
      <c r="D131" s="555" t="s">
        <v>39942</v>
      </c>
      <c r="E131" s="556" t="s">
        <v>10177</v>
      </c>
      <c r="F131" s="555" t="s">
        <v>39809</v>
      </c>
      <c r="G131" s="557" t="s">
        <v>39809</v>
      </c>
    </row>
    <row r="132" spans="1:7" ht="33.950000000000003" customHeight="1" x14ac:dyDescent="0.25">
      <c r="A132" s="554" t="s">
        <v>39943</v>
      </c>
      <c r="B132" s="555" t="s">
        <v>39944</v>
      </c>
      <c r="C132" s="555" t="s">
        <v>39945</v>
      </c>
      <c r="D132" s="555" t="s">
        <v>39946</v>
      </c>
      <c r="E132" s="556" t="s">
        <v>10177</v>
      </c>
      <c r="F132" s="555" t="s">
        <v>39809</v>
      </c>
      <c r="G132" s="557" t="s">
        <v>39809</v>
      </c>
    </row>
    <row r="133" spans="1:7" ht="33.950000000000003" customHeight="1" x14ac:dyDescent="0.25">
      <c r="A133" s="554" t="s">
        <v>11961</v>
      </c>
      <c r="B133" s="555" t="s">
        <v>39947</v>
      </c>
      <c r="C133" s="555" t="s">
        <v>39948</v>
      </c>
      <c r="D133" s="555" t="s">
        <v>39949</v>
      </c>
      <c r="E133" s="556" t="s">
        <v>10177</v>
      </c>
      <c r="F133" s="555" t="s">
        <v>39809</v>
      </c>
      <c r="G133" s="557" t="s">
        <v>39809</v>
      </c>
    </row>
    <row r="134" spans="1:7" ht="33.950000000000003" customHeight="1" x14ac:dyDescent="0.25">
      <c r="A134" s="554" t="s">
        <v>11970</v>
      </c>
      <c r="B134" s="555" t="s">
        <v>39950</v>
      </c>
      <c r="C134" s="555" t="s">
        <v>39951</v>
      </c>
      <c r="D134" s="555" t="s">
        <v>39952</v>
      </c>
      <c r="E134" s="556" t="s">
        <v>10177</v>
      </c>
      <c r="F134" s="555" t="s">
        <v>39809</v>
      </c>
      <c r="G134" s="557" t="s">
        <v>39809</v>
      </c>
    </row>
    <row r="135" spans="1:7" ht="33.950000000000003" customHeight="1" x14ac:dyDescent="0.25">
      <c r="A135" s="554" t="s">
        <v>11979</v>
      </c>
      <c r="B135" s="555" t="s">
        <v>11982</v>
      </c>
      <c r="C135" s="555" t="s">
        <v>39953</v>
      </c>
      <c r="D135" s="555" t="s">
        <v>11984</v>
      </c>
      <c r="E135" s="556" t="s">
        <v>10177</v>
      </c>
      <c r="F135" s="555" t="s">
        <v>39809</v>
      </c>
      <c r="G135" s="557" t="s">
        <v>39809</v>
      </c>
    </row>
    <row r="136" spans="1:7" ht="33.950000000000003" customHeight="1" x14ac:dyDescent="0.25">
      <c r="A136" s="554" t="s">
        <v>11994</v>
      </c>
      <c r="B136" s="555" t="s">
        <v>39954</v>
      </c>
      <c r="C136" s="555" t="s">
        <v>39955</v>
      </c>
      <c r="D136" s="555" t="s">
        <v>39956</v>
      </c>
      <c r="E136" s="556" t="s">
        <v>10177</v>
      </c>
      <c r="F136" s="555" t="s">
        <v>39809</v>
      </c>
      <c r="G136" s="557" t="s">
        <v>39809</v>
      </c>
    </row>
    <row r="137" spans="1:7" ht="33.950000000000003" customHeight="1" x14ac:dyDescent="0.25">
      <c r="A137" s="554" t="s">
        <v>12012</v>
      </c>
      <c r="B137" s="555" t="s">
        <v>39957</v>
      </c>
      <c r="C137" s="555" t="s">
        <v>39958</v>
      </c>
      <c r="D137" s="555" t="s">
        <v>39959</v>
      </c>
      <c r="E137" s="556" t="s">
        <v>10177</v>
      </c>
      <c r="F137" s="555" t="s">
        <v>39809</v>
      </c>
      <c r="G137" s="557" t="s">
        <v>39809</v>
      </c>
    </row>
    <row r="138" spans="1:7" ht="33.950000000000003" customHeight="1" x14ac:dyDescent="0.25">
      <c r="A138" s="554" t="s">
        <v>12030</v>
      </c>
      <c r="B138" s="555" t="s">
        <v>39960</v>
      </c>
      <c r="C138" s="555" t="s">
        <v>39961</v>
      </c>
      <c r="D138" s="555" t="s">
        <v>39962</v>
      </c>
      <c r="E138" s="556" t="s">
        <v>10177</v>
      </c>
      <c r="F138" s="555" t="s">
        <v>39809</v>
      </c>
      <c r="G138" s="557" t="s">
        <v>39809</v>
      </c>
    </row>
    <row r="139" spans="1:7" ht="33.950000000000003" customHeight="1" x14ac:dyDescent="0.25">
      <c r="A139" s="554" t="s">
        <v>39963</v>
      </c>
      <c r="B139" s="555" t="s">
        <v>39964</v>
      </c>
      <c r="C139" s="555" t="s">
        <v>39965</v>
      </c>
      <c r="D139" s="555" t="s">
        <v>39966</v>
      </c>
      <c r="E139" s="556" t="s">
        <v>10177</v>
      </c>
      <c r="F139" s="555" t="s">
        <v>39809</v>
      </c>
      <c r="G139" s="557" t="s">
        <v>39809</v>
      </c>
    </row>
    <row r="140" spans="1:7" ht="33.950000000000003" customHeight="1" x14ac:dyDescent="0.25">
      <c r="A140" s="554" t="s">
        <v>12150</v>
      </c>
      <c r="B140" s="555" t="s">
        <v>39967</v>
      </c>
      <c r="C140" s="555" t="s">
        <v>39968</v>
      </c>
      <c r="D140" s="555" t="s">
        <v>39969</v>
      </c>
      <c r="E140" s="556" t="s">
        <v>10177</v>
      </c>
      <c r="F140" s="555" t="s">
        <v>39809</v>
      </c>
      <c r="G140" s="557" t="s">
        <v>39809</v>
      </c>
    </row>
    <row r="141" spans="1:7" ht="33.950000000000003" customHeight="1" x14ac:dyDescent="0.25">
      <c r="A141" s="554" t="s">
        <v>12277</v>
      </c>
      <c r="B141" s="555" t="s">
        <v>39970</v>
      </c>
      <c r="C141" s="555" t="s">
        <v>39971</v>
      </c>
      <c r="D141" s="555" t="s">
        <v>39972</v>
      </c>
      <c r="E141" s="556" t="s">
        <v>10183</v>
      </c>
      <c r="F141" s="555" t="s">
        <v>39809</v>
      </c>
      <c r="G141" s="557" t="s">
        <v>39809</v>
      </c>
    </row>
    <row r="142" spans="1:7" ht="33.950000000000003" customHeight="1" x14ac:dyDescent="0.25">
      <c r="A142" s="554" t="s">
        <v>12284</v>
      </c>
      <c r="B142" s="555" t="s">
        <v>39973</v>
      </c>
      <c r="C142" s="555" t="s">
        <v>39974</v>
      </c>
      <c r="D142" s="555" t="s">
        <v>39975</v>
      </c>
      <c r="E142" s="556" t="s">
        <v>10183</v>
      </c>
      <c r="F142" s="555" t="s">
        <v>39809</v>
      </c>
      <c r="G142" s="557" t="s">
        <v>39809</v>
      </c>
    </row>
    <row r="143" spans="1:7" ht="33.950000000000003" customHeight="1" x14ac:dyDescent="0.25">
      <c r="A143" s="554" t="s">
        <v>12354</v>
      </c>
      <c r="B143" s="555" t="s">
        <v>39976</v>
      </c>
      <c r="C143" s="555" t="s">
        <v>39977</v>
      </c>
      <c r="D143" s="555" t="s">
        <v>39978</v>
      </c>
      <c r="E143" s="556" t="s">
        <v>10183</v>
      </c>
      <c r="F143" s="555" t="s">
        <v>39809</v>
      </c>
      <c r="G143" s="557" t="s">
        <v>39809</v>
      </c>
    </row>
    <row r="144" spans="1:7" ht="33.950000000000003" customHeight="1" x14ac:dyDescent="0.25">
      <c r="A144" s="554" t="s">
        <v>12389</v>
      </c>
      <c r="B144" s="555" t="s">
        <v>39979</v>
      </c>
      <c r="C144" s="555" t="s">
        <v>39980</v>
      </c>
      <c r="D144" s="555" t="s">
        <v>39981</v>
      </c>
      <c r="E144" s="556" t="s">
        <v>10183</v>
      </c>
      <c r="F144" s="555" t="s">
        <v>39809</v>
      </c>
      <c r="G144" s="557" t="s">
        <v>39809</v>
      </c>
    </row>
    <row r="145" spans="1:7" ht="33.950000000000003" customHeight="1" x14ac:dyDescent="0.25">
      <c r="A145" s="554" t="s">
        <v>12452</v>
      </c>
      <c r="B145" s="555" t="s">
        <v>39982</v>
      </c>
      <c r="C145" s="555" t="s">
        <v>39983</v>
      </c>
      <c r="D145" s="555" t="s">
        <v>39984</v>
      </c>
      <c r="E145" s="556" t="s">
        <v>10183</v>
      </c>
      <c r="F145" s="555" t="s">
        <v>39809</v>
      </c>
      <c r="G145" s="557" t="s">
        <v>39809</v>
      </c>
    </row>
    <row r="146" spans="1:7" ht="33.950000000000003" customHeight="1" x14ac:dyDescent="0.25">
      <c r="A146" s="554" t="s">
        <v>12488</v>
      </c>
      <c r="B146" s="555" t="s">
        <v>12491</v>
      </c>
      <c r="C146" s="555" t="s">
        <v>12492</v>
      </c>
      <c r="D146" s="555" t="s">
        <v>12493</v>
      </c>
      <c r="E146" s="556" t="s">
        <v>10193</v>
      </c>
      <c r="F146" s="555" t="s">
        <v>39809</v>
      </c>
      <c r="G146" s="557" t="s">
        <v>39809</v>
      </c>
    </row>
    <row r="147" spans="1:7" ht="33.950000000000003" customHeight="1" x14ac:dyDescent="0.25">
      <c r="A147" s="554" t="s">
        <v>12531</v>
      </c>
      <c r="B147" s="555" t="s">
        <v>39985</v>
      </c>
      <c r="C147" s="555" t="s">
        <v>39986</v>
      </c>
      <c r="D147" s="555" t="s">
        <v>39987</v>
      </c>
      <c r="E147" s="556" t="s">
        <v>10193</v>
      </c>
      <c r="F147" s="555" t="s">
        <v>39809</v>
      </c>
      <c r="G147" s="557" t="s">
        <v>39809</v>
      </c>
    </row>
    <row r="148" spans="1:7" ht="33.950000000000003" customHeight="1" x14ac:dyDescent="0.25">
      <c r="A148" s="554" t="s">
        <v>12545</v>
      </c>
      <c r="B148" s="555" t="s">
        <v>39988</v>
      </c>
      <c r="C148" s="555" t="s">
        <v>39989</v>
      </c>
      <c r="D148" s="555" t="s">
        <v>39990</v>
      </c>
      <c r="E148" s="556" t="s">
        <v>10193</v>
      </c>
      <c r="F148" s="555" t="s">
        <v>39809</v>
      </c>
      <c r="G148" s="557" t="s">
        <v>39809</v>
      </c>
    </row>
    <row r="149" spans="1:7" ht="33.950000000000003" customHeight="1" x14ac:dyDescent="0.25">
      <c r="A149" s="554" t="s">
        <v>12572</v>
      </c>
      <c r="B149" s="555" t="s">
        <v>39991</v>
      </c>
      <c r="C149" s="555" t="s">
        <v>39992</v>
      </c>
      <c r="D149" s="555" t="s">
        <v>39993</v>
      </c>
      <c r="E149" s="556" t="s">
        <v>10193</v>
      </c>
      <c r="F149" s="555" t="s">
        <v>39809</v>
      </c>
      <c r="G149" s="557" t="s">
        <v>39809</v>
      </c>
    </row>
    <row r="150" spans="1:7" ht="33.950000000000003" customHeight="1" x14ac:dyDescent="0.25">
      <c r="A150" s="554" t="s">
        <v>12579</v>
      </c>
      <c r="B150" s="555" t="s">
        <v>39994</v>
      </c>
      <c r="C150" s="555" t="s">
        <v>39995</v>
      </c>
      <c r="D150" s="555" t="s">
        <v>39996</v>
      </c>
      <c r="E150" s="556" t="s">
        <v>10193</v>
      </c>
      <c r="F150" s="555" t="s">
        <v>39809</v>
      </c>
      <c r="G150" s="557" t="s">
        <v>39809</v>
      </c>
    </row>
    <row r="151" spans="1:7" ht="33.950000000000003" customHeight="1" x14ac:dyDescent="0.25">
      <c r="A151" s="554" t="s">
        <v>12586</v>
      </c>
      <c r="B151" s="555" t="s">
        <v>39997</v>
      </c>
      <c r="C151" s="555" t="s">
        <v>39998</v>
      </c>
      <c r="D151" s="555" t="s">
        <v>39999</v>
      </c>
      <c r="E151" s="556" t="s">
        <v>10193</v>
      </c>
      <c r="F151" s="555" t="s">
        <v>39809</v>
      </c>
      <c r="G151" s="557" t="s">
        <v>39809</v>
      </c>
    </row>
    <row r="152" spans="1:7" ht="33.950000000000003" customHeight="1" x14ac:dyDescent="0.25">
      <c r="A152" s="554" t="s">
        <v>40000</v>
      </c>
      <c r="B152" s="555" t="s">
        <v>40001</v>
      </c>
      <c r="C152" s="555" t="s">
        <v>40002</v>
      </c>
      <c r="D152" s="555" t="s">
        <v>40003</v>
      </c>
      <c r="E152" s="556" t="s">
        <v>10193</v>
      </c>
      <c r="F152" s="555" t="s">
        <v>39809</v>
      </c>
      <c r="G152" s="557" t="s">
        <v>39809</v>
      </c>
    </row>
    <row r="153" spans="1:7" ht="33.950000000000003" customHeight="1" x14ac:dyDescent="0.25">
      <c r="A153" s="554" t="s">
        <v>12607</v>
      </c>
      <c r="B153" s="555" t="s">
        <v>40004</v>
      </c>
      <c r="C153" s="555" t="s">
        <v>40005</v>
      </c>
      <c r="D153" s="555" t="s">
        <v>40006</v>
      </c>
      <c r="E153" s="556" t="s">
        <v>10193</v>
      </c>
      <c r="F153" s="555" t="s">
        <v>39809</v>
      </c>
      <c r="G153" s="557" t="s">
        <v>39809</v>
      </c>
    </row>
    <row r="154" spans="1:7" ht="33.950000000000003" customHeight="1" x14ac:dyDescent="0.25">
      <c r="A154" s="554" t="s">
        <v>34244</v>
      </c>
      <c r="B154" s="555" t="s">
        <v>40007</v>
      </c>
      <c r="C154" s="555" t="s">
        <v>40008</v>
      </c>
      <c r="D154" s="555" t="s">
        <v>40009</v>
      </c>
      <c r="E154" s="556" t="s">
        <v>10193</v>
      </c>
      <c r="F154" s="555" t="s">
        <v>39809</v>
      </c>
      <c r="G154" s="557" t="s">
        <v>39809</v>
      </c>
    </row>
    <row r="155" spans="1:7" ht="33.950000000000003" customHeight="1" x14ac:dyDescent="0.25">
      <c r="A155" s="554" t="s">
        <v>12622</v>
      </c>
      <c r="B155" s="555" t="s">
        <v>40010</v>
      </c>
      <c r="C155" s="555" t="s">
        <v>40011</v>
      </c>
      <c r="D155" s="555" t="s">
        <v>40012</v>
      </c>
      <c r="E155" s="556" t="s">
        <v>10193</v>
      </c>
      <c r="F155" s="555" t="s">
        <v>39809</v>
      </c>
      <c r="G155" s="557" t="s">
        <v>39809</v>
      </c>
    </row>
    <row r="156" spans="1:7" ht="33.950000000000003" customHeight="1" x14ac:dyDescent="0.25">
      <c r="A156" s="554" t="s">
        <v>12633</v>
      </c>
      <c r="B156" s="555" t="s">
        <v>40013</v>
      </c>
      <c r="C156" s="555" t="s">
        <v>40014</v>
      </c>
      <c r="D156" s="555" t="s">
        <v>40015</v>
      </c>
      <c r="E156" s="556" t="s">
        <v>10193</v>
      </c>
      <c r="F156" s="555" t="s">
        <v>39809</v>
      </c>
      <c r="G156" s="557" t="s">
        <v>39809</v>
      </c>
    </row>
    <row r="157" spans="1:7" ht="33.950000000000003" customHeight="1" x14ac:dyDescent="0.25">
      <c r="A157" s="554" t="s">
        <v>12673</v>
      </c>
      <c r="B157" s="555" t="s">
        <v>40016</v>
      </c>
      <c r="C157" s="555" t="s">
        <v>40017</v>
      </c>
      <c r="D157" s="555" t="s">
        <v>40018</v>
      </c>
      <c r="E157" s="556" t="s">
        <v>10193</v>
      </c>
      <c r="F157" s="555" t="s">
        <v>39809</v>
      </c>
      <c r="G157" s="557" t="s">
        <v>39809</v>
      </c>
    </row>
    <row r="158" spans="1:7" ht="33.950000000000003" customHeight="1" x14ac:dyDescent="0.25">
      <c r="A158" s="554" t="s">
        <v>12666</v>
      </c>
      <c r="B158" s="555" t="s">
        <v>40019</v>
      </c>
      <c r="C158" s="555" t="s">
        <v>40020</v>
      </c>
      <c r="D158" s="555" t="s">
        <v>40021</v>
      </c>
      <c r="E158" s="556" t="s">
        <v>10193</v>
      </c>
      <c r="F158" s="555" t="s">
        <v>39809</v>
      </c>
      <c r="G158" s="557" t="s">
        <v>39809</v>
      </c>
    </row>
    <row r="159" spans="1:7" ht="33.950000000000003" customHeight="1" x14ac:dyDescent="0.25">
      <c r="A159" s="554" t="s">
        <v>12707</v>
      </c>
      <c r="B159" s="555" t="s">
        <v>40022</v>
      </c>
      <c r="C159" s="555" t="s">
        <v>40023</v>
      </c>
      <c r="D159" s="555" t="s">
        <v>40024</v>
      </c>
      <c r="E159" s="556" t="s">
        <v>10201</v>
      </c>
      <c r="F159" s="555" t="s">
        <v>39809</v>
      </c>
      <c r="G159" s="557" t="s">
        <v>39809</v>
      </c>
    </row>
    <row r="160" spans="1:7" ht="33.950000000000003" customHeight="1" x14ac:dyDescent="0.25">
      <c r="A160" s="554" t="s">
        <v>12726</v>
      </c>
      <c r="B160" s="555" t="s">
        <v>40025</v>
      </c>
      <c r="C160" s="555" t="s">
        <v>40026</v>
      </c>
      <c r="D160" s="555" t="s">
        <v>40027</v>
      </c>
      <c r="E160" s="556" t="s">
        <v>10201</v>
      </c>
      <c r="F160" s="555" t="s">
        <v>39809</v>
      </c>
      <c r="G160" s="557" t="s">
        <v>39809</v>
      </c>
    </row>
    <row r="161" spans="1:7" ht="33.950000000000003" customHeight="1" x14ac:dyDescent="0.25">
      <c r="A161" s="554" t="s">
        <v>11240</v>
      </c>
      <c r="B161" s="555" t="s">
        <v>40028</v>
      </c>
      <c r="C161" s="555" t="s">
        <v>40029</v>
      </c>
      <c r="D161" s="555" t="s">
        <v>40030</v>
      </c>
      <c r="E161" s="556" t="s">
        <v>10201</v>
      </c>
      <c r="F161" s="555" t="s">
        <v>39809</v>
      </c>
      <c r="G161" s="557" t="s">
        <v>39809</v>
      </c>
    </row>
    <row r="162" spans="1:7" ht="33.950000000000003" customHeight="1" x14ac:dyDescent="0.25">
      <c r="A162" s="554" t="s">
        <v>12737</v>
      </c>
      <c r="B162" s="555" t="s">
        <v>40031</v>
      </c>
      <c r="C162" s="555" t="s">
        <v>40032</v>
      </c>
      <c r="D162" s="555" t="s">
        <v>40033</v>
      </c>
      <c r="E162" s="556" t="s">
        <v>10201</v>
      </c>
      <c r="F162" s="555" t="s">
        <v>39809</v>
      </c>
      <c r="G162" s="557" t="s">
        <v>39809</v>
      </c>
    </row>
    <row r="163" spans="1:7" ht="33.950000000000003" customHeight="1" x14ac:dyDescent="0.25">
      <c r="A163" s="554" t="s">
        <v>12749</v>
      </c>
      <c r="B163" s="555" t="s">
        <v>40034</v>
      </c>
      <c r="C163" s="555" t="s">
        <v>40035</v>
      </c>
      <c r="D163" s="555" t="s">
        <v>40036</v>
      </c>
      <c r="E163" s="556" t="s">
        <v>10267</v>
      </c>
      <c r="F163" s="555" t="s">
        <v>39809</v>
      </c>
      <c r="G163" s="557" t="s">
        <v>39809</v>
      </c>
    </row>
    <row r="164" spans="1:7" ht="33.950000000000003" customHeight="1" x14ac:dyDescent="0.25">
      <c r="A164" s="554" t="s">
        <v>12761</v>
      </c>
      <c r="B164" s="555" t="s">
        <v>40037</v>
      </c>
      <c r="C164" s="555" t="s">
        <v>40038</v>
      </c>
      <c r="D164" s="555" t="s">
        <v>40039</v>
      </c>
      <c r="E164" s="556" t="s">
        <v>10267</v>
      </c>
      <c r="F164" s="555" t="s">
        <v>39809</v>
      </c>
      <c r="G164" s="557" t="s">
        <v>39809</v>
      </c>
    </row>
    <row r="165" spans="1:7" ht="33.950000000000003" customHeight="1" x14ac:dyDescent="0.25">
      <c r="A165" s="554" t="s">
        <v>12779</v>
      </c>
      <c r="B165" s="555" t="s">
        <v>40040</v>
      </c>
      <c r="C165" s="555" t="s">
        <v>40041</v>
      </c>
      <c r="D165" s="555" t="s">
        <v>40042</v>
      </c>
      <c r="E165" s="556" t="s">
        <v>10275</v>
      </c>
      <c r="F165" s="555" t="s">
        <v>39809</v>
      </c>
      <c r="G165" s="557" t="s">
        <v>39809</v>
      </c>
    </row>
    <row r="166" spans="1:7" ht="33.950000000000003" customHeight="1" x14ac:dyDescent="0.25">
      <c r="A166" s="554" t="s">
        <v>12791</v>
      </c>
      <c r="B166" s="555" t="s">
        <v>40043</v>
      </c>
      <c r="C166" s="555" t="s">
        <v>40044</v>
      </c>
      <c r="D166" s="555" t="s">
        <v>40045</v>
      </c>
      <c r="E166" s="556" t="s">
        <v>10275</v>
      </c>
      <c r="F166" s="555" t="s">
        <v>39809</v>
      </c>
      <c r="G166" s="557" t="s">
        <v>39809</v>
      </c>
    </row>
    <row r="167" spans="1:7" ht="33.950000000000003" customHeight="1" x14ac:dyDescent="0.25">
      <c r="A167" s="554" t="s">
        <v>12809</v>
      </c>
      <c r="B167" s="555" t="s">
        <v>39672</v>
      </c>
      <c r="C167" s="555" t="s">
        <v>39673</v>
      </c>
      <c r="D167" s="555" t="s">
        <v>39674</v>
      </c>
      <c r="E167" s="556" t="s">
        <v>10280</v>
      </c>
      <c r="F167" s="555" t="s">
        <v>39809</v>
      </c>
      <c r="G167" s="557" t="s">
        <v>39625</v>
      </c>
    </row>
    <row r="168" spans="1:7" ht="33.950000000000003" customHeight="1" x14ac:dyDescent="0.25">
      <c r="A168" s="554" t="s">
        <v>12821</v>
      </c>
      <c r="B168" s="555" t="s">
        <v>39782</v>
      </c>
      <c r="C168" s="555" t="s">
        <v>39783</v>
      </c>
      <c r="D168" s="555" t="s">
        <v>39784</v>
      </c>
      <c r="E168" s="556" t="s">
        <v>10240</v>
      </c>
      <c r="F168" s="555" t="s">
        <v>39809</v>
      </c>
      <c r="G168" s="557" t="s">
        <v>39752</v>
      </c>
    </row>
    <row r="169" spans="1:7" ht="33.950000000000003" customHeight="1" x14ac:dyDescent="0.25">
      <c r="A169" s="554" t="s">
        <v>40046</v>
      </c>
      <c r="B169" s="555" t="s">
        <v>12830</v>
      </c>
      <c r="C169" s="555" t="s">
        <v>40047</v>
      </c>
      <c r="D169" s="555" t="s">
        <v>40048</v>
      </c>
      <c r="E169" s="556" t="s">
        <v>10240</v>
      </c>
      <c r="F169" s="555" t="s">
        <v>39809</v>
      </c>
      <c r="G169" s="557" t="s">
        <v>39809</v>
      </c>
    </row>
    <row r="170" spans="1:7" ht="33.950000000000003" customHeight="1" x14ac:dyDescent="0.25">
      <c r="A170" s="554" t="s">
        <v>12833</v>
      </c>
      <c r="B170" s="555" t="s">
        <v>40049</v>
      </c>
      <c r="C170" s="555" t="s">
        <v>12837</v>
      </c>
      <c r="D170" s="555" t="s">
        <v>12838</v>
      </c>
      <c r="E170" s="556" t="s">
        <v>10240</v>
      </c>
      <c r="F170" s="555" t="s">
        <v>39809</v>
      </c>
      <c r="G170" s="557" t="s">
        <v>39809</v>
      </c>
    </row>
    <row r="171" spans="1:7" ht="33.950000000000003" customHeight="1" x14ac:dyDescent="0.25">
      <c r="A171" s="554" t="s">
        <v>12869</v>
      </c>
      <c r="B171" s="555" t="s">
        <v>39678</v>
      </c>
      <c r="C171" s="555" t="s">
        <v>39679</v>
      </c>
      <c r="D171" s="555" t="s">
        <v>39680</v>
      </c>
      <c r="E171" s="556" t="s">
        <v>10240</v>
      </c>
      <c r="F171" s="555" t="s">
        <v>39809</v>
      </c>
      <c r="G171" s="557" t="s">
        <v>39625</v>
      </c>
    </row>
    <row r="172" spans="1:7" ht="33.950000000000003" customHeight="1" x14ac:dyDescent="0.25">
      <c r="A172" s="554" t="s">
        <v>12875</v>
      </c>
      <c r="B172" s="555" t="s">
        <v>12878</v>
      </c>
      <c r="C172" s="555" t="s">
        <v>40050</v>
      </c>
      <c r="D172" s="555" t="s">
        <v>40051</v>
      </c>
      <c r="E172" s="556" t="s">
        <v>10240</v>
      </c>
      <c r="F172" s="555" t="s">
        <v>39809</v>
      </c>
      <c r="G172" s="557" t="s">
        <v>39809</v>
      </c>
    </row>
    <row r="173" spans="1:7" ht="33.950000000000003" customHeight="1" x14ac:dyDescent="0.25">
      <c r="A173" s="554" t="s">
        <v>40052</v>
      </c>
      <c r="B173" s="555" t="s">
        <v>12901</v>
      </c>
      <c r="C173" s="555" t="s">
        <v>40053</v>
      </c>
      <c r="D173" s="555" t="s">
        <v>40054</v>
      </c>
      <c r="E173" s="556" t="s">
        <v>10245</v>
      </c>
      <c r="F173" s="555" t="s">
        <v>39809</v>
      </c>
      <c r="G173" s="557" t="s">
        <v>39809</v>
      </c>
    </row>
    <row r="174" spans="1:7" ht="33.950000000000003" customHeight="1" x14ac:dyDescent="0.25">
      <c r="A174" s="554" t="s">
        <v>12910</v>
      </c>
      <c r="B174" s="555" t="s">
        <v>12913</v>
      </c>
      <c r="C174" s="555" t="s">
        <v>40055</v>
      </c>
      <c r="D174" s="555" t="s">
        <v>40056</v>
      </c>
      <c r="E174" s="556" t="s">
        <v>10245</v>
      </c>
      <c r="F174" s="555" t="s">
        <v>39809</v>
      </c>
      <c r="G174" s="557" t="s">
        <v>39809</v>
      </c>
    </row>
    <row r="175" spans="1:7" ht="33.950000000000003" customHeight="1" x14ac:dyDescent="0.25">
      <c r="A175" s="554" t="s">
        <v>12922</v>
      </c>
      <c r="B175" s="555" t="s">
        <v>12925</v>
      </c>
      <c r="C175" s="555" t="s">
        <v>12926</v>
      </c>
      <c r="D175" s="555" t="s">
        <v>40057</v>
      </c>
      <c r="E175" s="556" t="s">
        <v>10245</v>
      </c>
      <c r="F175" s="555" t="s">
        <v>39809</v>
      </c>
      <c r="G175" s="557" t="s">
        <v>39809</v>
      </c>
    </row>
    <row r="176" spans="1:7" ht="33.950000000000003" customHeight="1" x14ac:dyDescent="0.25">
      <c r="A176" s="554" t="s">
        <v>12934</v>
      </c>
      <c r="B176" s="555" t="s">
        <v>40058</v>
      </c>
      <c r="C176" s="555" t="s">
        <v>12938</v>
      </c>
      <c r="D176" s="555" t="s">
        <v>40059</v>
      </c>
      <c r="E176" s="556" t="s">
        <v>10245</v>
      </c>
      <c r="F176" s="555" t="s">
        <v>39809</v>
      </c>
      <c r="G176" s="557" t="s">
        <v>39809</v>
      </c>
    </row>
    <row r="177" spans="1:7" ht="33.950000000000003" customHeight="1" x14ac:dyDescent="0.25">
      <c r="A177" s="554" t="s">
        <v>12963</v>
      </c>
      <c r="B177" s="555" t="s">
        <v>40060</v>
      </c>
      <c r="C177" s="555" t="s">
        <v>40061</v>
      </c>
      <c r="D177" s="555" t="s">
        <v>40062</v>
      </c>
      <c r="E177" s="556" t="s">
        <v>10245</v>
      </c>
      <c r="F177" s="555" t="s">
        <v>39809</v>
      </c>
      <c r="G177" s="557" t="s">
        <v>39809</v>
      </c>
    </row>
    <row r="178" spans="1:7" ht="33.950000000000003" customHeight="1" x14ac:dyDescent="0.25">
      <c r="A178" s="554" t="s">
        <v>12993</v>
      </c>
      <c r="B178" s="555" t="s">
        <v>12996</v>
      </c>
      <c r="C178" s="555" t="s">
        <v>40063</v>
      </c>
      <c r="D178" s="555" t="s">
        <v>40064</v>
      </c>
      <c r="E178" s="556" t="s">
        <v>10245</v>
      </c>
      <c r="F178" s="555" t="s">
        <v>39809</v>
      </c>
      <c r="G178" s="557" t="s">
        <v>39809</v>
      </c>
    </row>
    <row r="179" spans="1:7" ht="33.950000000000003" customHeight="1" x14ac:dyDescent="0.25">
      <c r="A179" s="554" t="s">
        <v>12999</v>
      </c>
      <c r="B179" s="555" t="s">
        <v>13001</v>
      </c>
      <c r="C179" s="555" t="s">
        <v>13002</v>
      </c>
      <c r="D179" s="555" t="s">
        <v>40065</v>
      </c>
      <c r="E179" s="556" t="s">
        <v>10245</v>
      </c>
      <c r="F179" s="555" t="s">
        <v>39809</v>
      </c>
      <c r="G179" s="557" t="s">
        <v>39809</v>
      </c>
    </row>
    <row r="180" spans="1:7" ht="47.25" customHeight="1" x14ac:dyDescent="0.25">
      <c r="A180" s="554" t="s">
        <v>39786</v>
      </c>
      <c r="B180" s="555" t="s">
        <v>39787</v>
      </c>
      <c r="C180" s="555" t="s">
        <v>39788</v>
      </c>
      <c r="D180" s="555" t="s">
        <v>39789</v>
      </c>
      <c r="E180" s="556" t="s">
        <v>10245</v>
      </c>
      <c r="F180" s="555" t="s">
        <v>39809</v>
      </c>
      <c r="G180" s="557" t="s">
        <v>39752</v>
      </c>
    </row>
    <row r="181" spans="1:7" ht="33.950000000000003" customHeight="1" x14ac:dyDescent="0.25">
      <c r="A181" s="554" t="s">
        <v>13022</v>
      </c>
      <c r="B181" s="555" t="s">
        <v>13025</v>
      </c>
      <c r="C181" s="555" t="s">
        <v>13026</v>
      </c>
      <c r="D181" s="555" t="s">
        <v>13027</v>
      </c>
      <c r="E181" s="556" t="s">
        <v>10245</v>
      </c>
      <c r="F181" s="555" t="s">
        <v>39809</v>
      </c>
      <c r="G181" s="557" t="s">
        <v>39809</v>
      </c>
    </row>
    <row r="182" spans="1:7" ht="33.950000000000003" customHeight="1" x14ac:dyDescent="0.25">
      <c r="A182" s="554" t="s">
        <v>13040</v>
      </c>
      <c r="B182" s="555" t="s">
        <v>40066</v>
      </c>
      <c r="C182" s="555" t="s">
        <v>40067</v>
      </c>
      <c r="D182" s="555" t="s">
        <v>40068</v>
      </c>
      <c r="E182" s="556" t="s">
        <v>10245</v>
      </c>
      <c r="F182" s="555" t="s">
        <v>39809</v>
      </c>
      <c r="G182" s="557" t="s">
        <v>39809</v>
      </c>
    </row>
    <row r="183" spans="1:7" ht="33.950000000000003" customHeight="1" x14ac:dyDescent="0.25">
      <c r="A183" s="554" t="s">
        <v>13043</v>
      </c>
      <c r="B183" s="555" t="s">
        <v>40069</v>
      </c>
      <c r="C183" s="555" t="s">
        <v>40070</v>
      </c>
      <c r="D183" s="555" t="s">
        <v>40071</v>
      </c>
      <c r="E183" s="556" t="s">
        <v>10245</v>
      </c>
      <c r="F183" s="555" t="s">
        <v>39809</v>
      </c>
      <c r="G183" s="557" t="s">
        <v>39809</v>
      </c>
    </row>
    <row r="184" spans="1:7" ht="33.950000000000003" customHeight="1" x14ac:dyDescent="0.25">
      <c r="A184" s="554" t="s">
        <v>13055</v>
      </c>
      <c r="B184" s="555" t="s">
        <v>40072</v>
      </c>
      <c r="C184" s="555" t="s">
        <v>40073</v>
      </c>
      <c r="D184" s="555" t="s">
        <v>40074</v>
      </c>
      <c r="E184" s="556" t="s">
        <v>10245</v>
      </c>
      <c r="F184" s="555" t="s">
        <v>39809</v>
      </c>
      <c r="G184" s="557" t="s">
        <v>39809</v>
      </c>
    </row>
    <row r="185" spans="1:7" ht="33.950000000000003" customHeight="1" x14ac:dyDescent="0.25">
      <c r="A185" s="554" t="s">
        <v>40075</v>
      </c>
      <c r="B185" s="555" t="s">
        <v>13064</v>
      </c>
      <c r="C185" s="555" t="s">
        <v>13065</v>
      </c>
      <c r="D185" s="555" t="s">
        <v>40076</v>
      </c>
      <c r="E185" s="556" t="s">
        <v>10245</v>
      </c>
      <c r="F185" s="555" t="s">
        <v>39809</v>
      </c>
      <c r="G185" s="557" t="s">
        <v>39809</v>
      </c>
    </row>
    <row r="186" spans="1:7" ht="33.950000000000003" customHeight="1" x14ac:dyDescent="0.25">
      <c r="A186" s="554" t="s">
        <v>13067</v>
      </c>
      <c r="B186" s="555" t="s">
        <v>40077</v>
      </c>
      <c r="C186" s="555" t="s">
        <v>40078</v>
      </c>
      <c r="D186" s="555" t="s">
        <v>40079</v>
      </c>
      <c r="E186" s="556" t="s">
        <v>10245</v>
      </c>
      <c r="F186" s="555" t="s">
        <v>39809</v>
      </c>
      <c r="G186" s="557" t="s">
        <v>39809</v>
      </c>
    </row>
    <row r="187" spans="1:7" ht="33.950000000000003" customHeight="1" x14ac:dyDescent="0.25">
      <c r="A187" s="554" t="s">
        <v>40080</v>
      </c>
      <c r="B187" s="555" t="s">
        <v>12955</v>
      </c>
      <c r="C187" s="555" t="s">
        <v>40081</v>
      </c>
      <c r="D187" s="555" t="s">
        <v>12957</v>
      </c>
      <c r="E187" s="556" t="s">
        <v>10245</v>
      </c>
      <c r="F187" s="555" t="s">
        <v>39809</v>
      </c>
      <c r="G187" s="557" t="s">
        <v>39809</v>
      </c>
    </row>
    <row r="188" spans="1:7" ht="33.950000000000003" customHeight="1" x14ac:dyDescent="0.25">
      <c r="A188" s="554" t="s">
        <v>10248</v>
      </c>
      <c r="B188" s="555" t="s">
        <v>40082</v>
      </c>
      <c r="C188" s="555" t="s">
        <v>40083</v>
      </c>
      <c r="D188" s="555" t="s">
        <v>40084</v>
      </c>
      <c r="E188" s="556" t="s">
        <v>10245</v>
      </c>
      <c r="F188" s="555" t="s">
        <v>39809</v>
      </c>
      <c r="G188" s="557" t="s">
        <v>39809</v>
      </c>
    </row>
    <row r="189" spans="1:7" ht="33.950000000000003" customHeight="1" x14ac:dyDescent="0.25">
      <c r="A189" s="554" t="s">
        <v>40085</v>
      </c>
      <c r="B189" s="555" t="s">
        <v>40086</v>
      </c>
      <c r="C189" s="555" t="s">
        <v>40087</v>
      </c>
      <c r="D189" s="555" t="s">
        <v>40088</v>
      </c>
      <c r="E189" s="556" t="s">
        <v>10303</v>
      </c>
      <c r="F189" s="555" t="s">
        <v>39809</v>
      </c>
      <c r="G189" s="557" t="s">
        <v>39809</v>
      </c>
    </row>
    <row r="190" spans="1:7" ht="33.950000000000003" customHeight="1" x14ac:dyDescent="0.25">
      <c r="A190" s="554" t="s">
        <v>13085</v>
      </c>
      <c r="B190" s="555" t="s">
        <v>40089</v>
      </c>
      <c r="C190" s="555" t="s">
        <v>40090</v>
      </c>
      <c r="D190" s="555" t="s">
        <v>40091</v>
      </c>
      <c r="E190" s="556" t="s">
        <v>10303</v>
      </c>
      <c r="F190" s="555" t="s">
        <v>39809</v>
      </c>
      <c r="G190" s="557" t="s">
        <v>39809</v>
      </c>
    </row>
    <row r="191" spans="1:7" ht="33.950000000000003" customHeight="1" x14ac:dyDescent="0.25">
      <c r="A191" s="554" t="s">
        <v>40092</v>
      </c>
      <c r="B191" s="555" t="s">
        <v>40093</v>
      </c>
      <c r="C191" s="555" t="s">
        <v>40094</v>
      </c>
      <c r="D191" s="555" t="s">
        <v>40095</v>
      </c>
      <c r="E191" s="556" t="s">
        <v>13097</v>
      </c>
      <c r="F191" s="555" t="s">
        <v>39809</v>
      </c>
      <c r="G191" s="557" t="s">
        <v>39809</v>
      </c>
    </row>
    <row r="192" spans="1:7" ht="33.950000000000003" customHeight="1" x14ac:dyDescent="0.25">
      <c r="A192" s="554" t="s">
        <v>13110</v>
      </c>
      <c r="B192" s="555" t="s">
        <v>40096</v>
      </c>
      <c r="C192" s="555" t="s">
        <v>40097</v>
      </c>
      <c r="D192" s="555" t="s">
        <v>40098</v>
      </c>
      <c r="E192" s="556" t="s">
        <v>10279</v>
      </c>
      <c r="F192" s="555" t="s">
        <v>39809</v>
      </c>
      <c r="G192" s="557" t="s">
        <v>39809</v>
      </c>
    </row>
    <row r="193" spans="1:7" ht="33.950000000000003" customHeight="1" x14ac:dyDescent="0.25">
      <c r="A193" s="554" t="s">
        <v>13116</v>
      </c>
      <c r="B193" s="555" t="s">
        <v>40099</v>
      </c>
      <c r="C193" s="555" t="s">
        <v>40100</v>
      </c>
      <c r="D193" s="555" t="s">
        <v>40101</v>
      </c>
      <c r="E193" s="556" t="s">
        <v>10279</v>
      </c>
      <c r="F193" s="555" t="s">
        <v>39809</v>
      </c>
      <c r="G193" s="557" t="s">
        <v>39809</v>
      </c>
    </row>
    <row r="194" spans="1:7" ht="33.950000000000003" customHeight="1" x14ac:dyDescent="0.25">
      <c r="A194" s="554" t="s">
        <v>13133</v>
      </c>
      <c r="B194" s="555" t="s">
        <v>13136</v>
      </c>
      <c r="C194" s="555" t="s">
        <v>40102</v>
      </c>
      <c r="D194" s="555" t="s">
        <v>40103</v>
      </c>
      <c r="E194" s="556" t="s">
        <v>10279</v>
      </c>
      <c r="F194" s="555" t="s">
        <v>39809</v>
      </c>
      <c r="G194" s="557" t="s">
        <v>39809</v>
      </c>
    </row>
    <row r="195" spans="1:7" ht="33.950000000000003" customHeight="1" x14ac:dyDescent="0.25">
      <c r="A195" s="554" t="s">
        <v>13139</v>
      </c>
      <c r="B195" s="555" t="s">
        <v>40104</v>
      </c>
      <c r="C195" s="555" t="s">
        <v>40105</v>
      </c>
      <c r="D195" s="555" t="s">
        <v>40106</v>
      </c>
      <c r="E195" s="556" t="s">
        <v>10279</v>
      </c>
      <c r="F195" s="555" t="s">
        <v>39809</v>
      </c>
      <c r="G195" s="557" t="s">
        <v>39809</v>
      </c>
    </row>
    <row r="196" spans="1:7" ht="33.950000000000003" customHeight="1" x14ac:dyDescent="0.25">
      <c r="A196" s="554" t="s">
        <v>13157</v>
      </c>
      <c r="B196" s="555" t="s">
        <v>40107</v>
      </c>
      <c r="C196" s="555" t="s">
        <v>40108</v>
      </c>
      <c r="D196" s="555" t="s">
        <v>40109</v>
      </c>
      <c r="E196" s="556" t="s">
        <v>10279</v>
      </c>
      <c r="F196" s="555" t="s">
        <v>39809</v>
      </c>
      <c r="G196" s="557" t="s">
        <v>39809</v>
      </c>
    </row>
    <row r="197" spans="1:7" ht="33.950000000000003" customHeight="1" x14ac:dyDescent="0.25">
      <c r="A197" s="554" t="s">
        <v>13175</v>
      </c>
      <c r="B197" s="555" t="s">
        <v>40110</v>
      </c>
      <c r="C197" s="555" t="s">
        <v>13179</v>
      </c>
      <c r="D197" s="555" t="s">
        <v>13180</v>
      </c>
      <c r="E197" s="556" t="s">
        <v>10279</v>
      </c>
      <c r="F197" s="555" t="s">
        <v>39809</v>
      </c>
      <c r="G197" s="557" t="s">
        <v>39809</v>
      </c>
    </row>
    <row r="198" spans="1:7" ht="33.950000000000003" customHeight="1" x14ac:dyDescent="0.25">
      <c r="A198" s="554" t="s">
        <v>13181</v>
      </c>
      <c r="B198" s="555" t="s">
        <v>40111</v>
      </c>
      <c r="C198" s="555" t="s">
        <v>40112</v>
      </c>
      <c r="D198" s="555" t="s">
        <v>40113</v>
      </c>
      <c r="E198" s="556" t="s">
        <v>10279</v>
      </c>
      <c r="F198" s="555" t="s">
        <v>39809</v>
      </c>
      <c r="G198" s="557" t="s">
        <v>39809</v>
      </c>
    </row>
    <row r="199" spans="1:7" ht="33.950000000000003" customHeight="1" x14ac:dyDescent="0.25">
      <c r="A199" s="554" t="s">
        <v>13193</v>
      </c>
      <c r="B199" s="555" t="s">
        <v>40114</v>
      </c>
      <c r="C199" s="555" t="s">
        <v>40115</v>
      </c>
      <c r="D199" s="555" t="s">
        <v>40116</v>
      </c>
      <c r="E199" s="556" t="s">
        <v>10279</v>
      </c>
      <c r="F199" s="555" t="s">
        <v>39809</v>
      </c>
      <c r="G199" s="557" t="s">
        <v>39809</v>
      </c>
    </row>
    <row r="200" spans="1:7" ht="33.950000000000003" customHeight="1" x14ac:dyDescent="0.25">
      <c r="A200" s="554" t="s">
        <v>40117</v>
      </c>
      <c r="B200" s="555" t="s">
        <v>13190</v>
      </c>
      <c r="C200" s="555" t="s">
        <v>13191</v>
      </c>
      <c r="D200" s="555" t="s">
        <v>40118</v>
      </c>
      <c r="E200" s="556" t="s">
        <v>10279</v>
      </c>
      <c r="F200" s="555" t="s">
        <v>39809</v>
      </c>
      <c r="G200" s="557" t="s">
        <v>39809</v>
      </c>
    </row>
    <row r="201" spans="1:7" ht="33.950000000000003" customHeight="1" x14ac:dyDescent="0.25">
      <c r="A201" s="554" t="s">
        <v>13205</v>
      </c>
      <c r="B201" s="555" t="s">
        <v>40119</v>
      </c>
      <c r="C201" s="555" t="s">
        <v>40120</v>
      </c>
      <c r="D201" s="555" t="s">
        <v>40121</v>
      </c>
      <c r="E201" s="556" t="s">
        <v>10279</v>
      </c>
      <c r="F201" s="555" t="s">
        <v>39809</v>
      </c>
      <c r="G201" s="557" t="s">
        <v>39809</v>
      </c>
    </row>
    <row r="202" spans="1:7" ht="33.950000000000003" customHeight="1" x14ac:dyDescent="0.25">
      <c r="A202" s="554" t="s">
        <v>13211</v>
      </c>
      <c r="B202" s="555" t="s">
        <v>39685</v>
      </c>
      <c r="C202" s="555" t="s">
        <v>39686</v>
      </c>
      <c r="D202" s="555" t="s">
        <v>39687</v>
      </c>
      <c r="E202" s="556" t="s">
        <v>10279</v>
      </c>
      <c r="F202" s="555" t="s">
        <v>39809</v>
      </c>
      <c r="G202" s="557" t="s">
        <v>39625</v>
      </c>
    </row>
    <row r="203" spans="1:7" ht="33.950000000000003" customHeight="1" x14ac:dyDescent="0.25">
      <c r="A203" s="554" t="s">
        <v>13229</v>
      </c>
      <c r="B203" s="555" t="s">
        <v>40122</v>
      </c>
      <c r="C203" s="555" t="s">
        <v>40123</v>
      </c>
      <c r="D203" s="555" t="s">
        <v>40124</v>
      </c>
      <c r="E203" s="556" t="s">
        <v>10279</v>
      </c>
      <c r="F203" s="555" t="s">
        <v>39809</v>
      </c>
      <c r="G203" s="557" t="s">
        <v>39809</v>
      </c>
    </row>
    <row r="204" spans="1:7" ht="33.950000000000003" customHeight="1" x14ac:dyDescent="0.25">
      <c r="A204" s="554" t="s">
        <v>13241</v>
      </c>
      <c r="B204" s="555" t="s">
        <v>13242</v>
      </c>
      <c r="C204" s="555" t="s">
        <v>40125</v>
      </c>
      <c r="D204" s="555" t="s">
        <v>40126</v>
      </c>
      <c r="E204" s="556" t="s">
        <v>10279</v>
      </c>
      <c r="F204" s="555" t="s">
        <v>39809</v>
      </c>
      <c r="G204" s="557" t="s">
        <v>39809</v>
      </c>
    </row>
    <row r="205" spans="1:7" ht="33.950000000000003" customHeight="1" x14ac:dyDescent="0.25">
      <c r="A205" s="554" t="s">
        <v>40127</v>
      </c>
      <c r="B205" s="555" t="s">
        <v>13246</v>
      </c>
      <c r="C205" s="555" t="s">
        <v>40128</v>
      </c>
      <c r="D205" s="555" t="s">
        <v>13248</v>
      </c>
      <c r="E205" s="556" t="s">
        <v>10279</v>
      </c>
      <c r="F205" s="555" t="s">
        <v>39809</v>
      </c>
      <c r="G205" s="557" t="s">
        <v>39809</v>
      </c>
    </row>
    <row r="206" spans="1:7" ht="33.950000000000003" customHeight="1" x14ac:dyDescent="0.25">
      <c r="A206" s="554" t="s">
        <v>13249</v>
      </c>
      <c r="B206" s="555" t="s">
        <v>40129</v>
      </c>
      <c r="C206" s="555" t="s">
        <v>40130</v>
      </c>
      <c r="D206" s="555" t="s">
        <v>40131</v>
      </c>
      <c r="E206" s="556" t="s">
        <v>10279</v>
      </c>
      <c r="F206" s="555" t="s">
        <v>39809</v>
      </c>
      <c r="G206" s="557" t="s">
        <v>39809</v>
      </c>
    </row>
    <row r="207" spans="1:7" ht="33.950000000000003" customHeight="1" x14ac:dyDescent="0.25">
      <c r="A207" s="554" t="s">
        <v>13235</v>
      </c>
      <c r="B207" s="555" t="s">
        <v>40132</v>
      </c>
      <c r="C207" s="555" t="s">
        <v>40133</v>
      </c>
      <c r="D207" s="555" t="s">
        <v>40134</v>
      </c>
      <c r="E207" s="556" t="s">
        <v>10279</v>
      </c>
      <c r="F207" s="555" t="s">
        <v>39809</v>
      </c>
      <c r="G207" s="557" t="s">
        <v>39809</v>
      </c>
    </row>
    <row r="208" spans="1:7" ht="33.950000000000003" customHeight="1" x14ac:dyDescent="0.25">
      <c r="A208" s="554" t="s">
        <v>40135</v>
      </c>
      <c r="B208" s="555" t="s">
        <v>40136</v>
      </c>
      <c r="C208" s="555" t="s">
        <v>40137</v>
      </c>
      <c r="D208" s="555" t="s">
        <v>40138</v>
      </c>
      <c r="E208" s="556" t="s">
        <v>10279</v>
      </c>
      <c r="F208" s="555" t="s">
        <v>39809</v>
      </c>
      <c r="G208" s="557" t="s">
        <v>39809</v>
      </c>
    </row>
    <row r="209" spans="1:7" ht="33.950000000000003" customHeight="1" x14ac:dyDescent="0.25">
      <c r="A209" s="554" t="s">
        <v>13273</v>
      </c>
      <c r="B209" s="555" t="s">
        <v>39794</v>
      </c>
      <c r="C209" s="555" t="s">
        <v>39795</v>
      </c>
      <c r="D209" s="555" t="s">
        <v>39796</v>
      </c>
      <c r="E209" s="556" t="s">
        <v>10279</v>
      </c>
      <c r="F209" s="555" t="s">
        <v>39809</v>
      </c>
      <c r="G209" s="557" t="s">
        <v>39752</v>
      </c>
    </row>
    <row r="210" spans="1:7" ht="33.950000000000003" customHeight="1" x14ac:dyDescent="0.25">
      <c r="A210" s="554" t="s">
        <v>13279</v>
      </c>
      <c r="B210" s="555" t="s">
        <v>40139</v>
      </c>
      <c r="C210" s="555" t="s">
        <v>40140</v>
      </c>
      <c r="D210" s="555" t="s">
        <v>40141</v>
      </c>
      <c r="E210" s="556" t="s">
        <v>10279</v>
      </c>
      <c r="F210" s="555" t="s">
        <v>39809</v>
      </c>
      <c r="G210" s="557" t="s">
        <v>39809</v>
      </c>
    </row>
    <row r="211" spans="1:7" ht="33.950000000000003" customHeight="1" x14ac:dyDescent="0.25">
      <c r="A211" s="554" t="s">
        <v>13331</v>
      </c>
      <c r="B211" s="555" t="s">
        <v>40142</v>
      </c>
      <c r="C211" s="555" t="s">
        <v>40143</v>
      </c>
      <c r="D211" s="555" t="s">
        <v>40144</v>
      </c>
      <c r="E211" s="556" t="s">
        <v>10288</v>
      </c>
      <c r="F211" s="555" t="s">
        <v>39809</v>
      </c>
      <c r="G211" s="557" t="s">
        <v>39809</v>
      </c>
    </row>
    <row r="212" spans="1:7" ht="33.950000000000003" customHeight="1" x14ac:dyDescent="0.25">
      <c r="A212" s="554" t="s">
        <v>13343</v>
      </c>
      <c r="B212" s="555" t="s">
        <v>40145</v>
      </c>
      <c r="C212" s="555" t="s">
        <v>40146</v>
      </c>
      <c r="D212" s="555" t="s">
        <v>40147</v>
      </c>
      <c r="E212" s="556" t="s">
        <v>10288</v>
      </c>
      <c r="F212" s="555" t="s">
        <v>39809</v>
      </c>
      <c r="G212" s="557" t="s">
        <v>39809</v>
      </c>
    </row>
    <row r="213" spans="1:7" ht="33.950000000000003" customHeight="1" x14ac:dyDescent="0.25">
      <c r="A213" s="554" t="s">
        <v>40148</v>
      </c>
      <c r="B213" s="555" t="s">
        <v>40149</v>
      </c>
      <c r="C213" s="555" t="s">
        <v>40150</v>
      </c>
      <c r="D213" s="555" t="s">
        <v>40151</v>
      </c>
      <c r="E213" s="556" t="s">
        <v>10288</v>
      </c>
      <c r="F213" s="555" t="s">
        <v>39809</v>
      </c>
      <c r="G213" s="557" t="s">
        <v>39809</v>
      </c>
    </row>
    <row r="214" spans="1:7" ht="33.950000000000003" customHeight="1" x14ac:dyDescent="0.25">
      <c r="A214" s="554" t="s">
        <v>13355</v>
      </c>
      <c r="B214" s="555" t="s">
        <v>40152</v>
      </c>
      <c r="C214" s="555" t="s">
        <v>40153</v>
      </c>
      <c r="D214" s="555" t="s">
        <v>40154</v>
      </c>
      <c r="E214" s="556" t="s">
        <v>10288</v>
      </c>
      <c r="F214" s="555" t="s">
        <v>39809</v>
      </c>
      <c r="G214" s="557" t="s">
        <v>39809</v>
      </c>
    </row>
    <row r="215" spans="1:7" ht="33.950000000000003" customHeight="1" x14ac:dyDescent="0.25">
      <c r="A215" s="554" t="s">
        <v>40155</v>
      </c>
      <c r="B215" s="555" t="s">
        <v>40156</v>
      </c>
      <c r="C215" s="555" t="s">
        <v>40157</v>
      </c>
      <c r="D215" s="555" t="s">
        <v>40158</v>
      </c>
      <c r="E215" s="556" t="s">
        <v>10288</v>
      </c>
      <c r="F215" s="555" t="s">
        <v>39809</v>
      </c>
      <c r="G215" s="557" t="s">
        <v>39809</v>
      </c>
    </row>
    <row r="216" spans="1:7" ht="33.950000000000003" customHeight="1" x14ac:dyDescent="0.25">
      <c r="A216" s="554" t="s">
        <v>40159</v>
      </c>
      <c r="B216" s="555" t="s">
        <v>13466</v>
      </c>
      <c r="C216" s="555" t="s">
        <v>40160</v>
      </c>
      <c r="D216" s="555" t="s">
        <v>40161</v>
      </c>
      <c r="E216" s="556" t="s">
        <v>10288</v>
      </c>
      <c r="F216" s="555" t="s">
        <v>39809</v>
      </c>
      <c r="G216" s="557" t="s">
        <v>39809</v>
      </c>
    </row>
    <row r="217" spans="1:7" ht="33.950000000000003" customHeight="1" x14ac:dyDescent="0.25">
      <c r="A217" s="554" t="s">
        <v>13469</v>
      </c>
      <c r="B217" s="555" t="s">
        <v>40162</v>
      </c>
      <c r="C217" s="555" t="s">
        <v>40163</v>
      </c>
      <c r="D217" s="555" t="s">
        <v>40164</v>
      </c>
      <c r="E217" s="556" t="s">
        <v>10288</v>
      </c>
      <c r="F217" s="555" t="s">
        <v>39809</v>
      </c>
      <c r="G217" s="557" t="s">
        <v>39809</v>
      </c>
    </row>
    <row r="218" spans="1:7" ht="33.950000000000003" customHeight="1" x14ac:dyDescent="0.25">
      <c r="A218" s="554" t="s">
        <v>13486</v>
      </c>
      <c r="B218" s="555" t="s">
        <v>40165</v>
      </c>
      <c r="C218" s="555" t="s">
        <v>40166</v>
      </c>
      <c r="D218" s="555" t="s">
        <v>40167</v>
      </c>
      <c r="E218" s="556" t="s">
        <v>10288</v>
      </c>
      <c r="F218" s="555" t="s">
        <v>39809</v>
      </c>
      <c r="G218" s="557" t="s">
        <v>39809</v>
      </c>
    </row>
    <row r="219" spans="1:7" ht="33.950000000000003" customHeight="1" x14ac:dyDescent="0.25">
      <c r="A219" s="554" t="s">
        <v>40168</v>
      </c>
      <c r="B219" s="555" t="s">
        <v>40169</v>
      </c>
      <c r="C219" s="555" t="s">
        <v>40170</v>
      </c>
      <c r="D219" s="555" t="s">
        <v>40171</v>
      </c>
      <c r="E219" s="556" t="s">
        <v>10288</v>
      </c>
      <c r="F219" s="555" t="s">
        <v>39809</v>
      </c>
      <c r="G219" s="557" t="s">
        <v>39809</v>
      </c>
    </row>
    <row r="220" spans="1:7" ht="33.950000000000003" customHeight="1" x14ac:dyDescent="0.25">
      <c r="A220" s="554" t="s">
        <v>13498</v>
      </c>
      <c r="B220" s="555" t="s">
        <v>40172</v>
      </c>
      <c r="C220" s="555" t="s">
        <v>40173</v>
      </c>
      <c r="D220" s="555" t="s">
        <v>40174</v>
      </c>
      <c r="E220" s="556" t="s">
        <v>10288</v>
      </c>
      <c r="F220" s="555" t="s">
        <v>39809</v>
      </c>
      <c r="G220" s="557" t="s">
        <v>39809</v>
      </c>
    </row>
    <row r="221" spans="1:7" ht="33.950000000000003" customHeight="1" x14ac:dyDescent="0.25">
      <c r="A221" s="554" t="s">
        <v>13510</v>
      </c>
      <c r="B221" s="555" t="s">
        <v>13513</v>
      </c>
      <c r="C221" s="555" t="s">
        <v>40175</v>
      </c>
      <c r="D221" s="555" t="s">
        <v>40176</v>
      </c>
      <c r="E221" s="556" t="s">
        <v>10288</v>
      </c>
      <c r="F221" s="555" t="s">
        <v>39809</v>
      </c>
      <c r="G221" s="557" t="s">
        <v>39809</v>
      </c>
    </row>
    <row r="222" spans="1:7" ht="33.950000000000003" customHeight="1" x14ac:dyDescent="0.25">
      <c r="A222" s="554" t="s">
        <v>13533</v>
      </c>
      <c r="B222" s="555" t="s">
        <v>40177</v>
      </c>
      <c r="C222" s="555" t="s">
        <v>40178</v>
      </c>
      <c r="D222" s="555" t="s">
        <v>40179</v>
      </c>
      <c r="E222" s="556" t="s">
        <v>10288</v>
      </c>
      <c r="F222" s="555" t="s">
        <v>39809</v>
      </c>
      <c r="G222" s="557" t="s">
        <v>39809</v>
      </c>
    </row>
    <row r="223" spans="1:7" ht="33.950000000000003" customHeight="1" x14ac:dyDescent="0.25">
      <c r="A223" s="554" t="s">
        <v>13551</v>
      </c>
      <c r="B223" s="555" t="s">
        <v>40180</v>
      </c>
      <c r="C223" s="555" t="s">
        <v>40181</v>
      </c>
      <c r="D223" s="555" t="s">
        <v>40182</v>
      </c>
      <c r="E223" s="556" t="s">
        <v>10288</v>
      </c>
      <c r="F223" s="555" t="s">
        <v>39809</v>
      </c>
      <c r="G223" s="557" t="s">
        <v>39809</v>
      </c>
    </row>
    <row r="224" spans="1:7" ht="33.950000000000003" customHeight="1" x14ac:dyDescent="0.25">
      <c r="A224" s="554" t="s">
        <v>13569</v>
      </c>
      <c r="B224" s="555" t="s">
        <v>40183</v>
      </c>
      <c r="C224" s="555" t="s">
        <v>40184</v>
      </c>
      <c r="D224" s="555" t="s">
        <v>40185</v>
      </c>
      <c r="E224" s="556" t="s">
        <v>10288</v>
      </c>
      <c r="F224" s="555" t="s">
        <v>39809</v>
      </c>
      <c r="G224" s="557" t="s">
        <v>39809</v>
      </c>
    </row>
    <row r="225" spans="1:7" ht="33.950000000000003" customHeight="1" x14ac:dyDescent="0.25">
      <c r="A225" s="554" t="s">
        <v>13575</v>
      </c>
      <c r="B225" s="555" t="s">
        <v>40186</v>
      </c>
      <c r="C225" s="555" t="s">
        <v>40187</v>
      </c>
      <c r="D225" s="555" t="s">
        <v>40188</v>
      </c>
      <c r="E225" s="556" t="s">
        <v>10288</v>
      </c>
      <c r="F225" s="555" t="s">
        <v>39809</v>
      </c>
      <c r="G225" s="557" t="s">
        <v>39809</v>
      </c>
    </row>
    <row r="226" spans="1:7" ht="33.950000000000003" customHeight="1" x14ac:dyDescent="0.25">
      <c r="A226" s="554" t="s">
        <v>13587</v>
      </c>
      <c r="B226" s="555" t="s">
        <v>40189</v>
      </c>
      <c r="C226" s="555" t="s">
        <v>40190</v>
      </c>
      <c r="D226" s="555" t="s">
        <v>40191</v>
      </c>
      <c r="E226" s="556" t="s">
        <v>10288</v>
      </c>
      <c r="F226" s="555" t="s">
        <v>39809</v>
      </c>
      <c r="G226" s="557" t="s">
        <v>39809</v>
      </c>
    </row>
    <row r="227" spans="1:7" ht="33.950000000000003" customHeight="1" x14ac:dyDescent="0.25">
      <c r="A227" s="554" t="s">
        <v>13593</v>
      </c>
      <c r="B227" s="555" t="s">
        <v>40192</v>
      </c>
      <c r="C227" s="555" t="s">
        <v>40193</v>
      </c>
      <c r="D227" s="555" t="s">
        <v>40194</v>
      </c>
      <c r="E227" s="556" t="s">
        <v>10288</v>
      </c>
      <c r="F227" s="555" t="s">
        <v>39809</v>
      </c>
      <c r="G227" s="557" t="s">
        <v>39809</v>
      </c>
    </row>
    <row r="228" spans="1:7" ht="33.950000000000003" customHeight="1" x14ac:dyDescent="0.25">
      <c r="A228" s="554" t="s">
        <v>13599</v>
      </c>
      <c r="B228" s="555" t="s">
        <v>40195</v>
      </c>
      <c r="C228" s="555" t="s">
        <v>40196</v>
      </c>
      <c r="D228" s="555" t="s">
        <v>40197</v>
      </c>
      <c r="E228" s="556" t="s">
        <v>10288</v>
      </c>
      <c r="F228" s="555" t="s">
        <v>39809</v>
      </c>
      <c r="G228" s="557" t="s">
        <v>39809</v>
      </c>
    </row>
    <row r="229" spans="1:7" ht="33.950000000000003" customHeight="1" x14ac:dyDescent="0.25">
      <c r="A229" s="554" t="s">
        <v>13611</v>
      </c>
      <c r="B229" s="555" t="s">
        <v>40198</v>
      </c>
      <c r="C229" s="555" t="s">
        <v>40199</v>
      </c>
      <c r="D229" s="555" t="s">
        <v>40200</v>
      </c>
      <c r="E229" s="556" t="s">
        <v>10288</v>
      </c>
      <c r="F229" s="555" t="s">
        <v>39809</v>
      </c>
      <c r="G229" s="557" t="s">
        <v>39809</v>
      </c>
    </row>
    <row r="230" spans="1:7" ht="33.950000000000003" customHeight="1" x14ac:dyDescent="0.25">
      <c r="A230" s="554" t="s">
        <v>13629</v>
      </c>
      <c r="B230" s="555" t="s">
        <v>40201</v>
      </c>
      <c r="C230" s="555" t="s">
        <v>40202</v>
      </c>
      <c r="D230" s="555" t="s">
        <v>40203</v>
      </c>
      <c r="E230" s="556" t="s">
        <v>10288</v>
      </c>
      <c r="F230" s="555" t="s">
        <v>39809</v>
      </c>
      <c r="G230" s="557" t="s">
        <v>39809</v>
      </c>
    </row>
    <row r="231" spans="1:7" ht="33.950000000000003" customHeight="1" x14ac:dyDescent="0.25">
      <c r="A231" s="554" t="s">
        <v>13635</v>
      </c>
      <c r="B231" s="555" t="s">
        <v>40204</v>
      </c>
      <c r="C231" s="555" t="s">
        <v>40205</v>
      </c>
      <c r="D231" s="555" t="s">
        <v>40206</v>
      </c>
      <c r="E231" s="556" t="s">
        <v>10288</v>
      </c>
      <c r="F231" s="555" t="s">
        <v>39809</v>
      </c>
      <c r="G231" s="557" t="s">
        <v>39809</v>
      </c>
    </row>
    <row r="232" spans="1:7" ht="33.950000000000003" customHeight="1" x14ac:dyDescent="0.25">
      <c r="A232" s="554" t="s">
        <v>13373</v>
      </c>
      <c r="B232" s="555" t="s">
        <v>40207</v>
      </c>
      <c r="C232" s="555" t="s">
        <v>40208</v>
      </c>
      <c r="D232" s="555" t="s">
        <v>40209</v>
      </c>
      <c r="E232" s="556" t="s">
        <v>10288</v>
      </c>
      <c r="F232" s="555" t="s">
        <v>39809</v>
      </c>
      <c r="G232" s="557" t="s">
        <v>39809</v>
      </c>
    </row>
    <row r="233" spans="1:7" ht="33.950000000000003" customHeight="1" x14ac:dyDescent="0.25">
      <c r="A233" s="554" t="s">
        <v>40210</v>
      </c>
      <c r="B233" s="555" t="s">
        <v>13394</v>
      </c>
      <c r="C233" s="555" t="s">
        <v>40211</v>
      </c>
      <c r="D233" s="555" t="s">
        <v>40212</v>
      </c>
      <c r="E233" s="556" t="s">
        <v>10288</v>
      </c>
      <c r="F233" s="555" t="s">
        <v>39809</v>
      </c>
      <c r="G233" s="557" t="s">
        <v>39809</v>
      </c>
    </row>
    <row r="234" spans="1:7" ht="33.950000000000003" customHeight="1" x14ac:dyDescent="0.25">
      <c r="A234" s="554" t="s">
        <v>40213</v>
      </c>
      <c r="B234" s="555" t="s">
        <v>40214</v>
      </c>
      <c r="C234" s="555" t="s">
        <v>40215</v>
      </c>
      <c r="D234" s="555" t="s">
        <v>40216</v>
      </c>
      <c r="E234" s="556" t="s">
        <v>10288</v>
      </c>
      <c r="F234" s="555" t="s">
        <v>39809</v>
      </c>
      <c r="G234" s="557" t="s">
        <v>39809</v>
      </c>
    </row>
    <row r="235" spans="1:7" ht="33.950000000000003" customHeight="1" x14ac:dyDescent="0.25">
      <c r="A235" s="554" t="s">
        <v>13439</v>
      </c>
      <c r="B235" s="555" t="s">
        <v>13442</v>
      </c>
      <c r="C235" s="555" t="s">
        <v>40217</v>
      </c>
      <c r="D235" s="555" t="s">
        <v>40218</v>
      </c>
      <c r="E235" s="556" t="s">
        <v>10288</v>
      </c>
      <c r="F235" s="555" t="s">
        <v>39809</v>
      </c>
      <c r="G235" s="557" t="s">
        <v>39809</v>
      </c>
    </row>
    <row r="236" spans="1:7" ht="33.950000000000003" customHeight="1" x14ac:dyDescent="0.25">
      <c r="A236" s="554" t="s">
        <v>13457</v>
      </c>
      <c r="B236" s="555" t="s">
        <v>40219</v>
      </c>
      <c r="C236" s="555" t="s">
        <v>40220</v>
      </c>
      <c r="D236" s="555" t="s">
        <v>40221</v>
      </c>
      <c r="E236" s="556" t="s">
        <v>10288</v>
      </c>
      <c r="F236" s="555" t="s">
        <v>39809</v>
      </c>
      <c r="G236" s="557" t="s">
        <v>39809</v>
      </c>
    </row>
    <row r="237" spans="1:7" ht="33.950000000000003" customHeight="1" x14ac:dyDescent="0.25">
      <c r="A237" s="554" t="s">
        <v>13539</v>
      </c>
      <c r="B237" s="555" t="s">
        <v>40222</v>
      </c>
      <c r="C237" s="555" t="s">
        <v>40223</v>
      </c>
      <c r="D237" s="555" t="s">
        <v>40224</v>
      </c>
      <c r="E237" s="556" t="s">
        <v>10288</v>
      </c>
      <c r="F237" s="555" t="s">
        <v>39809</v>
      </c>
      <c r="G237" s="557" t="s">
        <v>39809</v>
      </c>
    </row>
    <row r="238" spans="1:7" ht="33.950000000000003" customHeight="1" x14ac:dyDescent="0.25">
      <c r="A238" s="554" t="s">
        <v>40225</v>
      </c>
      <c r="B238" s="555" t="s">
        <v>40226</v>
      </c>
      <c r="C238" s="555" t="s">
        <v>40227</v>
      </c>
      <c r="D238" s="555" t="s">
        <v>40228</v>
      </c>
      <c r="E238" s="556" t="s">
        <v>10288</v>
      </c>
      <c r="F238" s="555" t="s">
        <v>39809</v>
      </c>
      <c r="G238" s="557" t="s">
        <v>39809</v>
      </c>
    </row>
    <row r="239" spans="1:7" ht="33.950000000000003" customHeight="1" x14ac:dyDescent="0.25">
      <c r="A239" s="554" t="s">
        <v>13557</v>
      </c>
      <c r="B239" s="555" t="s">
        <v>40229</v>
      </c>
      <c r="C239" s="555" t="s">
        <v>40230</v>
      </c>
      <c r="D239" s="555" t="s">
        <v>40231</v>
      </c>
      <c r="E239" s="556" t="s">
        <v>10288</v>
      </c>
      <c r="F239" s="555" t="s">
        <v>39809</v>
      </c>
      <c r="G239" s="557" t="s">
        <v>39809</v>
      </c>
    </row>
    <row r="240" spans="1:7" ht="33.950000000000003" customHeight="1" x14ac:dyDescent="0.25">
      <c r="A240" s="554" t="s">
        <v>13623</v>
      </c>
      <c r="B240" s="555" t="s">
        <v>40232</v>
      </c>
      <c r="C240" s="555" t="s">
        <v>40233</v>
      </c>
      <c r="D240" s="555" t="s">
        <v>40234</v>
      </c>
      <c r="E240" s="556" t="s">
        <v>10288</v>
      </c>
      <c r="F240" s="555" t="s">
        <v>39809</v>
      </c>
      <c r="G240" s="557" t="s">
        <v>39809</v>
      </c>
    </row>
    <row r="241" spans="1:7" ht="33.950000000000003" customHeight="1" x14ac:dyDescent="0.25">
      <c r="A241" s="554" t="s">
        <v>13647</v>
      </c>
      <c r="B241" s="555" t="s">
        <v>40235</v>
      </c>
      <c r="C241" s="555" t="s">
        <v>40236</v>
      </c>
      <c r="D241" s="555" t="s">
        <v>40237</v>
      </c>
      <c r="E241" s="556" t="s">
        <v>10326</v>
      </c>
      <c r="F241" s="555" t="s">
        <v>39809</v>
      </c>
      <c r="G241" s="557" t="s">
        <v>39809</v>
      </c>
    </row>
    <row r="242" spans="1:7" ht="33.950000000000003" customHeight="1" x14ac:dyDescent="0.25">
      <c r="A242" s="554" t="s">
        <v>13653</v>
      </c>
      <c r="B242" s="555" t="s">
        <v>13656</v>
      </c>
      <c r="C242" s="555" t="s">
        <v>40238</v>
      </c>
      <c r="D242" s="555" t="s">
        <v>40239</v>
      </c>
      <c r="E242" s="556" t="s">
        <v>10326</v>
      </c>
      <c r="F242" s="555" t="s">
        <v>39809</v>
      </c>
      <c r="G242" s="557" t="s">
        <v>39809</v>
      </c>
    </row>
    <row r="243" spans="1:7" ht="33.950000000000003" customHeight="1" x14ac:dyDescent="0.25">
      <c r="A243" s="554" t="s">
        <v>13671</v>
      </c>
      <c r="B243" s="555" t="s">
        <v>13674</v>
      </c>
      <c r="C243" s="555" t="s">
        <v>40240</v>
      </c>
      <c r="D243" s="555" t="s">
        <v>40241</v>
      </c>
      <c r="E243" s="556" t="s">
        <v>10326</v>
      </c>
      <c r="F243" s="555" t="s">
        <v>39809</v>
      </c>
      <c r="G243" s="557" t="s">
        <v>39809</v>
      </c>
    </row>
    <row r="244" spans="1:7" ht="33.950000000000003" customHeight="1" x14ac:dyDescent="0.25">
      <c r="A244" s="554" t="s">
        <v>13683</v>
      </c>
      <c r="B244" s="555" t="s">
        <v>40242</v>
      </c>
      <c r="C244" s="555" t="s">
        <v>40243</v>
      </c>
      <c r="D244" s="555" t="s">
        <v>40244</v>
      </c>
      <c r="E244" s="556" t="s">
        <v>10326</v>
      </c>
      <c r="F244" s="555" t="s">
        <v>39809</v>
      </c>
      <c r="G244" s="557" t="s">
        <v>39809</v>
      </c>
    </row>
    <row r="245" spans="1:7" ht="33.950000000000003" customHeight="1" x14ac:dyDescent="0.25">
      <c r="A245" s="554" t="s">
        <v>13695</v>
      </c>
      <c r="B245" s="555" t="s">
        <v>40245</v>
      </c>
      <c r="C245" s="555" t="s">
        <v>40246</v>
      </c>
      <c r="D245" s="555" t="s">
        <v>40247</v>
      </c>
      <c r="E245" s="556" t="s">
        <v>10326</v>
      </c>
      <c r="F245" s="555" t="s">
        <v>39809</v>
      </c>
      <c r="G245" s="557" t="s">
        <v>39809</v>
      </c>
    </row>
    <row r="246" spans="1:7" ht="33.950000000000003" customHeight="1" x14ac:dyDescent="0.25">
      <c r="A246" s="554" t="s">
        <v>13706</v>
      </c>
      <c r="B246" s="555" t="s">
        <v>40248</v>
      </c>
      <c r="C246" s="555" t="s">
        <v>40249</v>
      </c>
      <c r="D246" s="555" t="s">
        <v>40250</v>
      </c>
      <c r="E246" s="556" t="s">
        <v>10326</v>
      </c>
      <c r="F246" s="555" t="s">
        <v>39809</v>
      </c>
      <c r="G246" s="557" t="s">
        <v>39809</v>
      </c>
    </row>
    <row r="247" spans="1:7" ht="33.950000000000003" customHeight="1" x14ac:dyDescent="0.25">
      <c r="A247" s="554" t="s">
        <v>13718</v>
      </c>
      <c r="B247" s="555" t="s">
        <v>40251</v>
      </c>
      <c r="C247" s="555" t="s">
        <v>40252</v>
      </c>
      <c r="D247" s="555" t="s">
        <v>40253</v>
      </c>
      <c r="E247" s="556" t="s">
        <v>10326</v>
      </c>
      <c r="F247" s="555" t="s">
        <v>39809</v>
      </c>
      <c r="G247" s="557" t="s">
        <v>39809</v>
      </c>
    </row>
    <row r="248" spans="1:7" ht="33.950000000000003" customHeight="1" x14ac:dyDescent="0.25">
      <c r="A248" s="554" t="s">
        <v>40254</v>
      </c>
      <c r="B248" s="555" t="s">
        <v>40255</v>
      </c>
      <c r="C248" s="555" t="s">
        <v>40256</v>
      </c>
      <c r="D248" s="555" t="s">
        <v>40257</v>
      </c>
      <c r="E248" s="556" t="s">
        <v>10326</v>
      </c>
      <c r="F248" s="555" t="s">
        <v>39809</v>
      </c>
      <c r="G248" s="557" t="s">
        <v>39809</v>
      </c>
    </row>
    <row r="249" spans="1:7" ht="33.950000000000003" customHeight="1" x14ac:dyDescent="0.25">
      <c r="A249" s="554" t="s">
        <v>40258</v>
      </c>
      <c r="B249" s="555" t="s">
        <v>40259</v>
      </c>
      <c r="C249" s="555" t="s">
        <v>40260</v>
      </c>
      <c r="D249" s="555" t="s">
        <v>40261</v>
      </c>
      <c r="E249" s="556" t="s">
        <v>10326</v>
      </c>
      <c r="F249" s="555" t="s">
        <v>39809</v>
      </c>
      <c r="G249" s="557" t="s">
        <v>39809</v>
      </c>
    </row>
    <row r="250" spans="1:7" ht="33.950000000000003" customHeight="1" x14ac:dyDescent="0.25">
      <c r="A250" s="554" t="s">
        <v>13778</v>
      </c>
      <c r="B250" s="555" t="s">
        <v>40262</v>
      </c>
      <c r="C250" s="555" t="s">
        <v>40263</v>
      </c>
      <c r="D250" s="555" t="s">
        <v>40264</v>
      </c>
      <c r="E250" s="556" t="s">
        <v>10326</v>
      </c>
      <c r="F250" s="555" t="s">
        <v>39809</v>
      </c>
      <c r="G250" s="557" t="s">
        <v>39809</v>
      </c>
    </row>
    <row r="251" spans="1:7" ht="33.950000000000003" customHeight="1" x14ac:dyDescent="0.25">
      <c r="A251" s="554" t="s">
        <v>40265</v>
      </c>
      <c r="B251" s="555" t="s">
        <v>40266</v>
      </c>
      <c r="C251" s="555" t="s">
        <v>40267</v>
      </c>
      <c r="D251" s="555" t="s">
        <v>40268</v>
      </c>
      <c r="E251" s="556" t="s">
        <v>10333</v>
      </c>
      <c r="F251" s="555" t="s">
        <v>39809</v>
      </c>
      <c r="G251" s="557" t="s">
        <v>39809</v>
      </c>
    </row>
    <row r="252" spans="1:7" ht="33.950000000000003" customHeight="1" x14ac:dyDescent="0.25">
      <c r="A252" s="554" t="s">
        <v>13802</v>
      </c>
      <c r="B252" s="555" t="s">
        <v>40269</v>
      </c>
      <c r="C252" s="555" t="s">
        <v>40270</v>
      </c>
      <c r="D252" s="555" t="s">
        <v>40271</v>
      </c>
      <c r="E252" s="556" t="s">
        <v>10333</v>
      </c>
      <c r="F252" s="555" t="s">
        <v>39809</v>
      </c>
      <c r="G252" s="557" t="s">
        <v>39809</v>
      </c>
    </row>
    <row r="253" spans="1:7" ht="33.950000000000003" customHeight="1" x14ac:dyDescent="0.25">
      <c r="A253" s="554" t="s">
        <v>13826</v>
      </c>
      <c r="B253" s="555" t="s">
        <v>40272</v>
      </c>
      <c r="C253" s="555" t="s">
        <v>40273</v>
      </c>
      <c r="D253" s="555" t="s">
        <v>40274</v>
      </c>
      <c r="E253" s="556" t="s">
        <v>10333</v>
      </c>
      <c r="F253" s="555" t="s">
        <v>39809</v>
      </c>
      <c r="G253" s="557" t="s">
        <v>39809</v>
      </c>
    </row>
    <row r="254" spans="1:7" ht="33.950000000000003" customHeight="1" x14ac:dyDescent="0.25">
      <c r="A254" s="554" t="s">
        <v>13838</v>
      </c>
      <c r="B254" s="555" t="s">
        <v>40275</v>
      </c>
      <c r="C254" s="555" t="s">
        <v>40276</v>
      </c>
      <c r="D254" s="555" t="s">
        <v>40277</v>
      </c>
      <c r="E254" s="556" t="s">
        <v>10333</v>
      </c>
      <c r="F254" s="555" t="s">
        <v>39809</v>
      </c>
      <c r="G254" s="557" t="s">
        <v>39809</v>
      </c>
    </row>
    <row r="255" spans="1:7" ht="33.950000000000003" customHeight="1" x14ac:dyDescent="0.25">
      <c r="A255" s="554" t="s">
        <v>13844</v>
      </c>
      <c r="B255" s="555" t="s">
        <v>40278</v>
      </c>
      <c r="C255" s="555" t="s">
        <v>40279</v>
      </c>
      <c r="D255" s="555" t="s">
        <v>40280</v>
      </c>
      <c r="E255" s="556" t="s">
        <v>10333</v>
      </c>
      <c r="F255" s="555" t="s">
        <v>39809</v>
      </c>
      <c r="G255" s="557" t="s">
        <v>39809</v>
      </c>
    </row>
    <row r="256" spans="1:7" ht="33.950000000000003" customHeight="1" x14ac:dyDescent="0.25">
      <c r="A256" s="554" t="s">
        <v>13856</v>
      </c>
      <c r="B256" s="555" t="s">
        <v>40281</v>
      </c>
      <c r="C256" s="555" t="s">
        <v>40282</v>
      </c>
      <c r="D256" s="555" t="s">
        <v>40283</v>
      </c>
      <c r="E256" s="556" t="s">
        <v>10333</v>
      </c>
      <c r="F256" s="555" t="s">
        <v>39809</v>
      </c>
      <c r="G256" s="557" t="s">
        <v>39809</v>
      </c>
    </row>
    <row r="257" spans="1:7" ht="33.950000000000003" customHeight="1" x14ac:dyDescent="0.25">
      <c r="A257" s="554" t="s">
        <v>13861</v>
      </c>
      <c r="B257" s="555" t="s">
        <v>40284</v>
      </c>
      <c r="C257" s="555" t="s">
        <v>40285</v>
      </c>
      <c r="D257" s="555" t="s">
        <v>40286</v>
      </c>
      <c r="E257" s="556" t="s">
        <v>10333</v>
      </c>
      <c r="F257" s="555" t="s">
        <v>39809</v>
      </c>
      <c r="G257" s="557" t="s">
        <v>39809</v>
      </c>
    </row>
    <row r="258" spans="1:7" ht="33.950000000000003" customHeight="1" x14ac:dyDescent="0.25">
      <c r="A258" s="554" t="s">
        <v>13896</v>
      </c>
      <c r="B258" s="555" t="s">
        <v>13899</v>
      </c>
      <c r="C258" s="555" t="s">
        <v>40287</v>
      </c>
      <c r="D258" s="555" t="s">
        <v>40288</v>
      </c>
      <c r="E258" s="556" t="s">
        <v>10333</v>
      </c>
      <c r="F258" s="555" t="s">
        <v>39809</v>
      </c>
      <c r="G258" s="557" t="s">
        <v>39809</v>
      </c>
    </row>
    <row r="259" spans="1:7" ht="33.950000000000003" customHeight="1" x14ac:dyDescent="0.25">
      <c r="A259" s="554" t="s">
        <v>13920</v>
      </c>
      <c r="B259" s="555" t="s">
        <v>39799</v>
      </c>
      <c r="C259" s="555" t="s">
        <v>39800</v>
      </c>
      <c r="D259" s="555" t="s">
        <v>39801</v>
      </c>
      <c r="E259" s="556" t="s">
        <v>10333</v>
      </c>
      <c r="F259" s="555" t="s">
        <v>39809</v>
      </c>
      <c r="G259" s="557" t="s">
        <v>39752</v>
      </c>
    </row>
    <row r="260" spans="1:7" ht="33.950000000000003" customHeight="1" x14ac:dyDescent="0.25">
      <c r="A260" s="554" t="s">
        <v>13933</v>
      </c>
      <c r="B260" s="555" t="s">
        <v>40289</v>
      </c>
      <c r="C260" s="555" t="s">
        <v>40290</v>
      </c>
      <c r="D260" s="555" t="s">
        <v>40291</v>
      </c>
      <c r="E260" s="556" t="s">
        <v>13932</v>
      </c>
      <c r="F260" s="555" t="s">
        <v>39809</v>
      </c>
      <c r="G260" s="557" t="s">
        <v>39809</v>
      </c>
    </row>
    <row r="261" spans="1:7" ht="33.950000000000003" customHeight="1" x14ac:dyDescent="0.25">
      <c r="A261" s="554" t="s">
        <v>13945</v>
      </c>
      <c r="B261" s="555" t="s">
        <v>40292</v>
      </c>
      <c r="C261" s="555" t="s">
        <v>40293</v>
      </c>
      <c r="D261" s="555" t="s">
        <v>40294</v>
      </c>
      <c r="E261" s="556" t="s">
        <v>10337</v>
      </c>
      <c r="F261" s="555" t="s">
        <v>39809</v>
      </c>
      <c r="G261" s="557" t="s">
        <v>39809</v>
      </c>
    </row>
    <row r="262" spans="1:7" ht="33.950000000000003" customHeight="1" x14ac:dyDescent="0.25">
      <c r="A262" s="554" t="s">
        <v>13975</v>
      </c>
      <c r="B262" s="555" t="s">
        <v>13978</v>
      </c>
      <c r="C262" s="555" t="s">
        <v>40295</v>
      </c>
      <c r="D262" s="555" t="s">
        <v>40296</v>
      </c>
      <c r="E262" s="556" t="s">
        <v>10337</v>
      </c>
      <c r="F262" s="555" t="s">
        <v>39809</v>
      </c>
      <c r="G262" s="557" t="s">
        <v>39809</v>
      </c>
    </row>
    <row r="263" spans="1:7" ht="33.950000000000003" customHeight="1" x14ac:dyDescent="0.25">
      <c r="A263" s="554" t="s">
        <v>13993</v>
      </c>
      <c r="B263" s="555" t="s">
        <v>40297</v>
      </c>
      <c r="C263" s="555" t="s">
        <v>40298</v>
      </c>
      <c r="D263" s="555" t="s">
        <v>40299</v>
      </c>
      <c r="E263" s="556" t="s">
        <v>10374</v>
      </c>
      <c r="F263" s="555" t="s">
        <v>39809</v>
      </c>
      <c r="G263" s="557" t="s">
        <v>39809</v>
      </c>
    </row>
    <row r="264" spans="1:7" ht="33.950000000000003" customHeight="1" x14ac:dyDescent="0.25">
      <c r="A264" s="554" t="s">
        <v>12228</v>
      </c>
      <c r="B264" s="555" t="s">
        <v>12231</v>
      </c>
      <c r="C264" s="555" t="s">
        <v>12232</v>
      </c>
      <c r="D264" s="555" t="s">
        <v>40300</v>
      </c>
      <c r="E264" s="556" t="s">
        <v>39736</v>
      </c>
      <c r="F264" s="555" t="s">
        <v>39809</v>
      </c>
      <c r="G264" s="557" t="s">
        <v>39809</v>
      </c>
    </row>
    <row r="265" spans="1:7" ht="33.950000000000003" customHeight="1" x14ac:dyDescent="0.25">
      <c r="A265" s="554" t="s">
        <v>12242</v>
      </c>
      <c r="B265" s="555" t="s">
        <v>40301</v>
      </c>
      <c r="C265" s="555" t="s">
        <v>40302</v>
      </c>
      <c r="D265" s="555" t="s">
        <v>40303</v>
      </c>
      <c r="E265" s="556" t="s">
        <v>39736</v>
      </c>
      <c r="F265" s="555" t="s">
        <v>39809</v>
      </c>
      <c r="G265" s="557" t="s">
        <v>39809</v>
      </c>
    </row>
    <row r="266" spans="1:7" ht="33.950000000000003" customHeight="1" x14ac:dyDescent="0.25">
      <c r="A266" s="554" t="s">
        <v>12249</v>
      </c>
      <c r="B266" s="555" t="s">
        <v>40304</v>
      </c>
      <c r="C266" s="555" t="s">
        <v>40305</v>
      </c>
      <c r="D266" s="555" t="s">
        <v>40306</v>
      </c>
      <c r="E266" s="556" t="s">
        <v>39736</v>
      </c>
      <c r="F266" s="555" t="s">
        <v>39809</v>
      </c>
      <c r="G266" s="557" t="s">
        <v>39809</v>
      </c>
    </row>
    <row r="267" spans="1:7" ht="33.950000000000003" customHeight="1" x14ac:dyDescent="0.25">
      <c r="A267" s="554" t="s">
        <v>12262</v>
      </c>
      <c r="B267" s="555" t="s">
        <v>40307</v>
      </c>
      <c r="C267" s="555" t="s">
        <v>40308</v>
      </c>
      <c r="D267" s="555" t="s">
        <v>40309</v>
      </c>
      <c r="E267" s="556" t="s">
        <v>39736</v>
      </c>
      <c r="F267" s="555" t="s">
        <v>39809</v>
      </c>
      <c r="G267" s="557" t="s">
        <v>39809</v>
      </c>
    </row>
    <row r="268" spans="1:7" ht="33.950000000000003" customHeight="1" x14ac:dyDescent="0.25">
      <c r="A268" s="554" t="s">
        <v>12271</v>
      </c>
      <c r="B268" s="555" t="s">
        <v>40310</v>
      </c>
      <c r="C268" s="555" t="s">
        <v>40311</v>
      </c>
      <c r="D268" s="555" t="s">
        <v>12276</v>
      </c>
      <c r="E268" s="556" t="s">
        <v>39736</v>
      </c>
      <c r="F268" s="555" t="s">
        <v>39809</v>
      </c>
      <c r="G268" s="557" t="s">
        <v>39809</v>
      </c>
    </row>
    <row r="269" spans="1:7" ht="33.950000000000003" customHeight="1" x14ac:dyDescent="0.25">
      <c r="A269" s="554" t="s">
        <v>40312</v>
      </c>
      <c r="B269" s="555" t="s">
        <v>40313</v>
      </c>
      <c r="C269" s="555" t="s">
        <v>40314</v>
      </c>
      <c r="D269" s="555" t="s">
        <v>12296</v>
      </c>
      <c r="E269" s="556" t="s">
        <v>39736</v>
      </c>
      <c r="F269" s="555" t="s">
        <v>39809</v>
      </c>
      <c r="G269" s="557" t="s">
        <v>39809</v>
      </c>
    </row>
    <row r="270" spans="1:7" ht="33.950000000000003" customHeight="1" x14ac:dyDescent="0.25">
      <c r="A270" s="554" t="s">
        <v>12298</v>
      </c>
      <c r="B270" s="555" t="s">
        <v>40315</v>
      </c>
      <c r="C270" s="555" t="s">
        <v>40316</v>
      </c>
      <c r="D270" s="555" t="s">
        <v>12303</v>
      </c>
      <c r="E270" s="556" t="s">
        <v>39736</v>
      </c>
      <c r="F270" s="555" t="s">
        <v>39809</v>
      </c>
      <c r="G270" s="557" t="s">
        <v>39809</v>
      </c>
    </row>
    <row r="271" spans="1:7" ht="33.950000000000003" customHeight="1" x14ac:dyDescent="0.25">
      <c r="A271" s="554" t="s">
        <v>12305</v>
      </c>
      <c r="B271" s="555" t="s">
        <v>40317</v>
      </c>
      <c r="C271" s="555" t="s">
        <v>40318</v>
      </c>
      <c r="D271" s="555" t="s">
        <v>40319</v>
      </c>
      <c r="E271" s="556" t="s">
        <v>39736</v>
      </c>
      <c r="F271" s="555" t="s">
        <v>39809</v>
      </c>
      <c r="G271" s="557" t="s">
        <v>39809</v>
      </c>
    </row>
    <row r="272" spans="1:7" ht="33.950000000000003" customHeight="1" x14ac:dyDescent="0.25">
      <c r="A272" s="554" t="s">
        <v>12312</v>
      </c>
      <c r="B272" s="555" t="s">
        <v>40320</v>
      </c>
      <c r="C272" s="555" t="s">
        <v>40321</v>
      </c>
      <c r="D272" s="555" t="s">
        <v>40322</v>
      </c>
      <c r="E272" s="556" t="s">
        <v>39736</v>
      </c>
      <c r="F272" s="555" t="s">
        <v>39809</v>
      </c>
      <c r="G272" s="557" t="s">
        <v>39809</v>
      </c>
    </row>
    <row r="273" spans="1:7" ht="33.950000000000003" customHeight="1" x14ac:dyDescent="0.25">
      <c r="A273" s="554" t="s">
        <v>12319</v>
      </c>
      <c r="B273" s="555" t="s">
        <v>40323</v>
      </c>
      <c r="C273" s="555" t="s">
        <v>40324</v>
      </c>
      <c r="D273" s="555" t="s">
        <v>40325</v>
      </c>
      <c r="E273" s="556" t="s">
        <v>39736</v>
      </c>
      <c r="F273" s="555" t="s">
        <v>39809</v>
      </c>
      <c r="G273" s="557" t="s">
        <v>39809</v>
      </c>
    </row>
    <row r="274" spans="1:7" ht="33.950000000000003" customHeight="1" x14ac:dyDescent="0.25">
      <c r="A274" s="554" t="s">
        <v>12334</v>
      </c>
      <c r="B274" s="555" t="s">
        <v>40326</v>
      </c>
      <c r="C274" s="555" t="s">
        <v>12338</v>
      </c>
      <c r="D274" s="555" t="s">
        <v>12339</v>
      </c>
      <c r="E274" s="556" t="s">
        <v>39736</v>
      </c>
      <c r="F274" s="555" t="s">
        <v>39809</v>
      </c>
      <c r="G274" s="557" t="s">
        <v>39809</v>
      </c>
    </row>
    <row r="275" spans="1:7" ht="33.950000000000003" customHeight="1" x14ac:dyDescent="0.25">
      <c r="A275" s="554" t="s">
        <v>12347</v>
      </c>
      <c r="B275" s="555" t="s">
        <v>12350</v>
      </c>
      <c r="C275" s="555" t="s">
        <v>40327</v>
      </c>
      <c r="D275" s="555" t="s">
        <v>40328</v>
      </c>
      <c r="E275" s="556" t="s">
        <v>39736</v>
      </c>
      <c r="F275" s="555" t="s">
        <v>39809</v>
      </c>
      <c r="G275" s="557" t="s">
        <v>39809</v>
      </c>
    </row>
    <row r="276" spans="1:7" ht="33.950000000000003" customHeight="1" x14ac:dyDescent="0.25">
      <c r="A276" s="554" t="s">
        <v>12368</v>
      </c>
      <c r="B276" s="555" t="s">
        <v>40329</v>
      </c>
      <c r="C276" s="555" t="s">
        <v>40330</v>
      </c>
      <c r="D276" s="555" t="s">
        <v>40331</v>
      </c>
      <c r="E276" s="556" t="s">
        <v>39736</v>
      </c>
      <c r="F276" s="555" t="s">
        <v>39809</v>
      </c>
      <c r="G276" s="557" t="s">
        <v>39809</v>
      </c>
    </row>
    <row r="277" spans="1:7" ht="33.950000000000003" customHeight="1" x14ac:dyDescent="0.25">
      <c r="A277" s="554" t="s">
        <v>12383</v>
      </c>
      <c r="B277" s="555" t="s">
        <v>40332</v>
      </c>
      <c r="C277" s="555" t="s">
        <v>40333</v>
      </c>
      <c r="D277" s="555" t="s">
        <v>40334</v>
      </c>
      <c r="E277" s="556" t="s">
        <v>39736</v>
      </c>
      <c r="F277" s="555" t="s">
        <v>39809</v>
      </c>
      <c r="G277" s="557" t="s">
        <v>39809</v>
      </c>
    </row>
    <row r="278" spans="1:7" ht="33.950000000000003" customHeight="1" x14ac:dyDescent="0.25">
      <c r="A278" s="554" t="s">
        <v>12396</v>
      </c>
      <c r="B278" s="555" t="s">
        <v>40335</v>
      </c>
      <c r="C278" s="555" t="s">
        <v>40336</v>
      </c>
      <c r="D278" s="555" t="s">
        <v>40337</v>
      </c>
      <c r="E278" s="556" t="s">
        <v>39736</v>
      </c>
      <c r="F278" s="555" t="s">
        <v>39809</v>
      </c>
      <c r="G278" s="557" t="s">
        <v>39809</v>
      </c>
    </row>
    <row r="279" spans="1:7" ht="33.950000000000003" customHeight="1" x14ac:dyDescent="0.25">
      <c r="A279" s="554" t="s">
        <v>12424</v>
      </c>
      <c r="B279" s="555" t="s">
        <v>40338</v>
      </c>
      <c r="C279" s="555" t="s">
        <v>40339</v>
      </c>
      <c r="D279" s="555" t="s">
        <v>40340</v>
      </c>
      <c r="E279" s="556" t="s">
        <v>39736</v>
      </c>
      <c r="F279" s="555" t="s">
        <v>39809</v>
      </c>
      <c r="G279" s="557" t="s">
        <v>39809</v>
      </c>
    </row>
    <row r="280" spans="1:7" ht="33.950000000000003" customHeight="1" x14ac:dyDescent="0.25">
      <c r="A280" s="554" t="s">
        <v>40341</v>
      </c>
      <c r="B280" s="555" t="s">
        <v>40342</v>
      </c>
      <c r="C280" s="555" t="s">
        <v>12435</v>
      </c>
      <c r="D280" s="555" t="s">
        <v>12436</v>
      </c>
      <c r="E280" s="556" t="s">
        <v>39736</v>
      </c>
      <c r="F280" s="555" t="s">
        <v>39809</v>
      </c>
      <c r="G280" s="557" t="s">
        <v>39809</v>
      </c>
    </row>
    <row r="281" spans="1:7" ht="33.950000000000003" customHeight="1" x14ac:dyDescent="0.25">
      <c r="A281" s="554" t="s">
        <v>12437</v>
      </c>
      <c r="B281" s="555" t="s">
        <v>40343</v>
      </c>
      <c r="C281" s="555" t="s">
        <v>40344</v>
      </c>
      <c r="D281" s="555" t="s">
        <v>40345</v>
      </c>
      <c r="E281" s="556" t="s">
        <v>39736</v>
      </c>
      <c r="F281" s="555" t="s">
        <v>39809</v>
      </c>
      <c r="G281" s="557" t="s">
        <v>39809</v>
      </c>
    </row>
    <row r="282" spans="1:7" ht="33.950000000000003" customHeight="1" x14ac:dyDescent="0.25">
      <c r="A282" s="554" t="s">
        <v>10459</v>
      </c>
      <c r="B282" s="555" t="s">
        <v>10462</v>
      </c>
      <c r="C282" s="555" t="s">
        <v>39807</v>
      </c>
      <c r="D282" s="555" t="s">
        <v>39808</v>
      </c>
      <c r="E282" s="556" t="s">
        <v>10152</v>
      </c>
      <c r="F282" s="555" t="s">
        <v>40346</v>
      </c>
      <c r="G282" s="557" t="s">
        <v>39809</v>
      </c>
    </row>
    <row r="283" spans="1:7" ht="33.950000000000003" customHeight="1" x14ac:dyDescent="0.25">
      <c r="A283" s="554" t="s">
        <v>10515</v>
      </c>
      <c r="B283" s="555" t="s">
        <v>10518</v>
      </c>
      <c r="C283" s="555" t="s">
        <v>40347</v>
      </c>
      <c r="D283" s="555" t="s">
        <v>40348</v>
      </c>
      <c r="E283" s="556" t="s">
        <v>10152</v>
      </c>
      <c r="F283" s="555" t="s">
        <v>40346</v>
      </c>
      <c r="G283" s="557" t="s">
        <v>40346</v>
      </c>
    </row>
    <row r="284" spans="1:7" ht="33.950000000000003" customHeight="1" x14ac:dyDescent="0.25">
      <c r="A284" s="554" t="s">
        <v>11477</v>
      </c>
      <c r="B284" s="555" t="s">
        <v>40349</v>
      </c>
      <c r="C284" s="555" t="s">
        <v>40350</v>
      </c>
      <c r="D284" s="555" t="s">
        <v>40351</v>
      </c>
      <c r="E284" s="556" t="s">
        <v>10168</v>
      </c>
      <c r="F284" s="555" t="s">
        <v>40346</v>
      </c>
      <c r="G284" s="557" t="s">
        <v>40346</v>
      </c>
    </row>
    <row r="285" spans="1:7" ht="33.950000000000003" customHeight="1" x14ac:dyDescent="0.25">
      <c r="A285" s="554" t="s">
        <v>11537</v>
      </c>
      <c r="B285" s="555" t="s">
        <v>40352</v>
      </c>
      <c r="C285" s="555" t="s">
        <v>40353</v>
      </c>
      <c r="D285" s="555" t="s">
        <v>40354</v>
      </c>
      <c r="E285" s="556" t="s">
        <v>10168</v>
      </c>
      <c r="F285" s="555" t="s">
        <v>40346</v>
      </c>
      <c r="G285" s="557" t="s">
        <v>40346</v>
      </c>
    </row>
    <row r="286" spans="1:7" ht="33.950000000000003" customHeight="1" x14ac:dyDescent="0.25">
      <c r="A286" s="554" t="s">
        <v>11627</v>
      </c>
      <c r="B286" s="555" t="s">
        <v>11630</v>
      </c>
      <c r="C286" s="555" t="s">
        <v>40355</v>
      </c>
      <c r="D286" s="555" t="s">
        <v>40356</v>
      </c>
      <c r="E286" s="556" t="s">
        <v>10168</v>
      </c>
      <c r="F286" s="555" t="s">
        <v>40346</v>
      </c>
      <c r="G286" s="557" t="s">
        <v>40346</v>
      </c>
    </row>
    <row r="287" spans="1:7" ht="33.950000000000003" customHeight="1" x14ac:dyDescent="0.25">
      <c r="A287" s="554" t="s">
        <v>11651</v>
      </c>
      <c r="B287" s="555" t="s">
        <v>40357</v>
      </c>
      <c r="C287" s="555" t="s">
        <v>40358</v>
      </c>
      <c r="D287" s="555" t="s">
        <v>40359</v>
      </c>
      <c r="E287" s="556" t="s">
        <v>10168</v>
      </c>
      <c r="F287" s="555" t="s">
        <v>40346</v>
      </c>
      <c r="G287" s="557" t="s">
        <v>40346</v>
      </c>
    </row>
    <row r="288" spans="1:7" ht="33.950000000000003" customHeight="1" x14ac:dyDescent="0.25">
      <c r="A288" s="554" t="s">
        <v>11798</v>
      </c>
      <c r="B288" s="555" t="s">
        <v>40360</v>
      </c>
      <c r="C288" s="555" t="s">
        <v>11802</v>
      </c>
      <c r="D288" s="555" t="s">
        <v>11803</v>
      </c>
      <c r="E288" s="556" t="s">
        <v>10168</v>
      </c>
      <c r="F288" s="555" t="s">
        <v>40346</v>
      </c>
      <c r="G288" s="557" t="s">
        <v>40346</v>
      </c>
    </row>
    <row r="289" spans="1:7" ht="41.25" customHeight="1" x14ac:dyDescent="0.25">
      <c r="A289" s="554" t="s">
        <v>11318</v>
      </c>
      <c r="B289" s="555" t="s">
        <v>11321</v>
      </c>
      <c r="C289" s="555" t="s">
        <v>40361</v>
      </c>
      <c r="D289" s="555" t="s">
        <v>40362</v>
      </c>
      <c r="E289" s="556" t="s">
        <v>10168</v>
      </c>
      <c r="F289" s="555" t="s">
        <v>40346</v>
      </c>
      <c r="G289" s="557" t="s">
        <v>40346</v>
      </c>
    </row>
    <row r="290" spans="1:7" ht="33.950000000000003" customHeight="1" x14ac:dyDescent="0.25">
      <c r="A290" s="554" t="s">
        <v>11350</v>
      </c>
      <c r="B290" s="555" t="s">
        <v>11353</v>
      </c>
      <c r="C290" s="555" t="s">
        <v>39908</v>
      </c>
      <c r="D290" s="555" t="s">
        <v>39909</v>
      </c>
      <c r="E290" s="556" t="s">
        <v>10168</v>
      </c>
      <c r="F290" s="555" t="s">
        <v>40346</v>
      </c>
      <c r="G290" s="557" t="s">
        <v>39809</v>
      </c>
    </row>
    <row r="291" spans="1:7" ht="33.950000000000003" customHeight="1" x14ac:dyDescent="0.25">
      <c r="A291" s="554" t="s">
        <v>11333</v>
      </c>
      <c r="B291" s="555" t="s">
        <v>11336</v>
      </c>
      <c r="C291" s="555" t="s">
        <v>40363</v>
      </c>
      <c r="D291" s="555" t="s">
        <v>40364</v>
      </c>
      <c r="E291" s="556" t="s">
        <v>10168</v>
      </c>
      <c r="F291" s="555" t="s">
        <v>40346</v>
      </c>
      <c r="G291" s="557" t="s">
        <v>40346</v>
      </c>
    </row>
    <row r="292" spans="1:7" ht="42" x14ac:dyDescent="0.25">
      <c r="A292" s="554" t="s">
        <v>11383</v>
      </c>
      <c r="B292" s="555" t="s">
        <v>11386</v>
      </c>
      <c r="C292" s="555" t="s">
        <v>40365</v>
      </c>
      <c r="D292" s="555" t="s">
        <v>40366</v>
      </c>
      <c r="E292" s="556" t="s">
        <v>10168</v>
      </c>
      <c r="F292" s="555" t="s">
        <v>40346</v>
      </c>
      <c r="G292" s="557" t="s">
        <v>40346</v>
      </c>
    </row>
    <row r="293" spans="1:7" ht="33.950000000000003" customHeight="1" x14ac:dyDescent="0.25">
      <c r="A293" s="554" t="s">
        <v>11402</v>
      </c>
      <c r="B293" s="555" t="s">
        <v>11405</v>
      </c>
      <c r="C293" s="555" t="s">
        <v>40367</v>
      </c>
      <c r="D293" s="555" t="s">
        <v>40368</v>
      </c>
      <c r="E293" s="556" t="s">
        <v>10168</v>
      </c>
      <c r="F293" s="555" t="s">
        <v>40346</v>
      </c>
      <c r="G293" s="557" t="s">
        <v>40346</v>
      </c>
    </row>
    <row r="294" spans="1:7" ht="33.950000000000003" customHeight="1" x14ac:dyDescent="0.25">
      <c r="A294" s="554" t="s">
        <v>11421</v>
      </c>
      <c r="B294" s="555" t="s">
        <v>11424</v>
      </c>
      <c r="C294" s="555" t="s">
        <v>40369</v>
      </c>
      <c r="D294" s="555" t="s">
        <v>40370</v>
      </c>
      <c r="E294" s="556" t="s">
        <v>10168</v>
      </c>
      <c r="F294" s="555" t="s">
        <v>40346</v>
      </c>
      <c r="G294" s="557" t="s">
        <v>40346</v>
      </c>
    </row>
    <row r="295" spans="1:7" ht="33.950000000000003" customHeight="1" x14ac:dyDescent="0.25">
      <c r="A295" s="554" t="s">
        <v>11437</v>
      </c>
      <c r="B295" s="555" t="s">
        <v>11440</v>
      </c>
      <c r="C295" s="555" t="s">
        <v>40371</v>
      </c>
      <c r="D295" s="555" t="s">
        <v>40372</v>
      </c>
      <c r="E295" s="556" t="s">
        <v>10168</v>
      </c>
      <c r="F295" s="555" t="s">
        <v>40346</v>
      </c>
      <c r="G295" s="557" t="s">
        <v>40346</v>
      </c>
    </row>
    <row r="296" spans="1:7" ht="33.950000000000003" customHeight="1" x14ac:dyDescent="0.25">
      <c r="A296" s="554" t="s">
        <v>11453</v>
      </c>
      <c r="B296" s="555" t="s">
        <v>40373</v>
      </c>
      <c r="C296" s="555" t="s">
        <v>40374</v>
      </c>
      <c r="D296" s="555" t="s">
        <v>40375</v>
      </c>
      <c r="E296" s="556" t="s">
        <v>10168</v>
      </c>
      <c r="F296" s="555" t="s">
        <v>40346</v>
      </c>
      <c r="G296" s="557" t="s">
        <v>40346</v>
      </c>
    </row>
    <row r="297" spans="1:7" ht="33.950000000000003" customHeight="1" x14ac:dyDescent="0.25">
      <c r="A297" s="554" t="s">
        <v>11774</v>
      </c>
      <c r="B297" s="555" t="s">
        <v>39910</v>
      </c>
      <c r="C297" s="555" t="s">
        <v>39911</v>
      </c>
      <c r="D297" s="555" t="s">
        <v>39912</v>
      </c>
      <c r="E297" s="556" t="s">
        <v>10168</v>
      </c>
      <c r="F297" s="555" t="s">
        <v>40346</v>
      </c>
      <c r="G297" s="557" t="s">
        <v>39809</v>
      </c>
    </row>
    <row r="298" spans="1:7" ht="33.950000000000003" customHeight="1" x14ac:dyDescent="0.25">
      <c r="A298" s="554" t="s">
        <v>12143</v>
      </c>
      <c r="B298" s="555" t="s">
        <v>39920</v>
      </c>
      <c r="C298" s="555" t="s">
        <v>39921</v>
      </c>
      <c r="D298" s="555" t="s">
        <v>39922</v>
      </c>
      <c r="E298" s="556" t="s">
        <v>10177</v>
      </c>
      <c r="F298" s="555" t="s">
        <v>40346</v>
      </c>
      <c r="G298" s="557" t="s">
        <v>39809</v>
      </c>
    </row>
    <row r="299" spans="1:7" ht="33.950000000000003" customHeight="1" x14ac:dyDescent="0.25">
      <c r="A299" s="554" t="s">
        <v>40376</v>
      </c>
      <c r="B299" s="555" t="s">
        <v>11886</v>
      </c>
      <c r="C299" s="555" t="s">
        <v>11887</v>
      </c>
      <c r="D299" s="555" t="s">
        <v>40377</v>
      </c>
      <c r="E299" s="556" t="s">
        <v>10177</v>
      </c>
      <c r="F299" s="555" t="s">
        <v>40346</v>
      </c>
      <c r="G299" s="557" t="s">
        <v>40346</v>
      </c>
    </row>
    <row r="300" spans="1:7" ht="33.950000000000003" customHeight="1" x14ac:dyDescent="0.25">
      <c r="A300" s="554" t="s">
        <v>11892</v>
      </c>
      <c r="B300" s="555" t="s">
        <v>11895</v>
      </c>
      <c r="C300" s="555" t="s">
        <v>40378</v>
      </c>
      <c r="D300" s="555" t="s">
        <v>40379</v>
      </c>
      <c r="E300" s="556" t="s">
        <v>10177</v>
      </c>
      <c r="F300" s="555" t="s">
        <v>40346</v>
      </c>
      <c r="G300" s="557" t="s">
        <v>40346</v>
      </c>
    </row>
    <row r="301" spans="1:7" ht="33.950000000000003" customHeight="1" x14ac:dyDescent="0.25">
      <c r="A301" s="554" t="s">
        <v>11901</v>
      </c>
      <c r="B301" s="555" t="s">
        <v>11904</v>
      </c>
      <c r="C301" s="555" t="s">
        <v>40380</v>
      </c>
      <c r="D301" s="555" t="s">
        <v>40381</v>
      </c>
      <c r="E301" s="556" t="s">
        <v>10177</v>
      </c>
      <c r="F301" s="555" t="s">
        <v>40346</v>
      </c>
      <c r="G301" s="557" t="s">
        <v>40346</v>
      </c>
    </row>
    <row r="302" spans="1:7" ht="33.950000000000003" customHeight="1" x14ac:dyDescent="0.25">
      <c r="A302" s="554" t="s">
        <v>12078</v>
      </c>
      <c r="B302" s="555" t="s">
        <v>40382</v>
      </c>
      <c r="C302" s="555" t="s">
        <v>40383</v>
      </c>
      <c r="D302" s="555" t="s">
        <v>40384</v>
      </c>
      <c r="E302" s="556" t="s">
        <v>10177</v>
      </c>
      <c r="F302" s="555" t="s">
        <v>40346</v>
      </c>
      <c r="G302" s="557" t="s">
        <v>40346</v>
      </c>
    </row>
    <row r="303" spans="1:7" ht="33.950000000000003" customHeight="1" x14ac:dyDescent="0.25">
      <c r="A303" s="554" t="s">
        <v>12087</v>
      </c>
      <c r="B303" s="555" t="s">
        <v>40385</v>
      </c>
      <c r="C303" s="555" t="s">
        <v>40386</v>
      </c>
      <c r="D303" s="555" t="s">
        <v>40387</v>
      </c>
      <c r="E303" s="556" t="s">
        <v>10177</v>
      </c>
      <c r="F303" s="555" t="s">
        <v>40346</v>
      </c>
      <c r="G303" s="557" t="s">
        <v>40346</v>
      </c>
    </row>
    <row r="304" spans="1:7" ht="33.950000000000003" customHeight="1" x14ac:dyDescent="0.25">
      <c r="A304" s="554" t="s">
        <v>40388</v>
      </c>
      <c r="B304" s="555" t="s">
        <v>40389</v>
      </c>
      <c r="C304" s="555" t="s">
        <v>40390</v>
      </c>
      <c r="D304" s="555" t="s">
        <v>40391</v>
      </c>
      <c r="E304" s="556" t="s">
        <v>10193</v>
      </c>
      <c r="F304" s="555" t="s">
        <v>40346</v>
      </c>
      <c r="G304" s="557" t="s">
        <v>40346</v>
      </c>
    </row>
    <row r="305" spans="1:7" ht="33.950000000000003" customHeight="1" x14ac:dyDescent="0.25">
      <c r="A305" s="554" t="s">
        <v>10195</v>
      </c>
      <c r="B305" s="555" t="s">
        <v>39737</v>
      </c>
      <c r="C305" s="555" t="s">
        <v>39738</v>
      </c>
      <c r="D305" s="555" t="s">
        <v>39739</v>
      </c>
      <c r="E305" s="556" t="s">
        <v>10193</v>
      </c>
      <c r="F305" s="555" t="s">
        <v>40346</v>
      </c>
      <c r="G305" s="557" t="s">
        <v>39740</v>
      </c>
    </row>
    <row r="306" spans="1:7" ht="33.950000000000003" customHeight="1" x14ac:dyDescent="0.25">
      <c r="A306" s="554" t="s">
        <v>12673</v>
      </c>
      <c r="B306" s="555" t="s">
        <v>40016</v>
      </c>
      <c r="C306" s="555" t="s">
        <v>40017</v>
      </c>
      <c r="D306" s="555" t="s">
        <v>40018</v>
      </c>
      <c r="E306" s="556" t="s">
        <v>10193</v>
      </c>
      <c r="F306" s="555" t="s">
        <v>40346</v>
      </c>
      <c r="G306" s="557" t="s">
        <v>39809</v>
      </c>
    </row>
    <row r="307" spans="1:7" ht="33.950000000000003" customHeight="1" x14ac:dyDescent="0.25">
      <c r="A307" s="554" t="s">
        <v>40392</v>
      </c>
      <c r="B307" s="555" t="s">
        <v>12690</v>
      </c>
      <c r="C307" s="555" t="s">
        <v>40393</v>
      </c>
      <c r="D307" s="555" t="s">
        <v>40394</v>
      </c>
      <c r="E307" s="556" t="s">
        <v>10201</v>
      </c>
      <c r="F307" s="555" t="s">
        <v>40346</v>
      </c>
      <c r="G307" s="557" t="s">
        <v>40346</v>
      </c>
    </row>
    <row r="308" spans="1:7" ht="33.950000000000003" customHeight="1" x14ac:dyDescent="0.25">
      <c r="A308" s="554" t="s">
        <v>12694</v>
      </c>
      <c r="B308" s="555" t="s">
        <v>40395</v>
      </c>
      <c r="C308" s="555" t="s">
        <v>40396</v>
      </c>
      <c r="D308" s="555" t="s">
        <v>40397</v>
      </c>
      <c r="E308" s="556" t="s">
        <v>10201</v>
      </c>
      <c r="F308" s="555" t="s">
        <v>40346</v>
      </c>
      <c r="G308" s="557" t="s">
        <v>40346</v>
      </c>
    </row>
    <row r="309" spans="1:7" ht="33.950000000000003" customHeight="1" x14ac:dyDescent="0.25">
      <c r="A309" s="554" t="s">
        <v>40398</v>
      </c>
      <c r="B309" s="555" t="s">
        <v>40399</v>
      </c>
      <c r="C309" s="555" t="s">
        <v>40400</v>
      </c>
      <c r="D309" s="555" t="s">
        <v>40401</v>
      </c>
      <c r="E309" s="556" t="s">
        <v>10201</v>
      </c>
      <c r="F309" s="555" t="s">
        <v>40346</v>
      </c>
      <c r="G309" s="557" t="s">
        <v>40346</v>
      </c>
    </row>
    <row r="310" spans="1:7" ht="33.950000000000003" customHeight="1" x14ac:dyDescent="0.25">
      <c r="A310" s="554" t="s">
        <v>12785</v>
      </c>
      <c r="B310" s="555" t="s">
        <v>40402</v>
      </c>
      <c r="C310" s="555" t="s">
        <v>40403</v>
      </c>
      <c r="D310" s="555" t="s">
        <v>40404</v>
      </c>
      <c r="E310" s="556" t="s">
        <v>10275</v>
      </c>
      <c r="F310" s="555" t="s">
        <v>40346</v>
      </c>
      <c r="G310" s="557" t="s">
        <v>40346</v>
      </c>
    </row>
    <row r="311" spans="1:7" ht="33.950000000000003" customHeight="1" x14ac:dyDescent="0.25">
      <c r="A311" s="554" t="s">
        <v>40405</v>
      </c>
      <c r="B311" s="555" t="s">
        <v>40406</v>
      </c>
      <c r="C311" s="555" t="s">
        <v>40407</v>
      </c>
      <c r="D311" s="555" t="s">
        <v>40408</v>
      </c>
      <c r="E311" s="556" t="s">
        <v>10275</v>
      </c>
      <c r="F311" s="555" t="s">
        <v>40346</v>
      </c>
      <c r="G311" s="557" t="s">
        <v>40346</v>
      </c>
    </row>
    <row r="312" spans="1:7" ht="33.950000000000003" customHeight="1" x14ac:dyDescent="0.25">
      <c r="A312" s="554" t="s">
        <v>40409</v>
      </c>
      <c r="B312" s="555" t="s">
        <v>40410</v>
      </c>
      <c r="C312" s="555" t="s">
        <v>40411</v>
      </c>
      <c r="D312" s="555" t="s">
        <v>40412</v>
      </c>
      <c r="E312" s="556" t="s">
        <v>10245</v>
      </c>
      <c r="F312" s="555" t="s">
        <v>40346</v>
      </c>
      <c r="G312" s="557" t="s">
        <v>40346</v>
      </c>
    </row>
    <row r="313" spans="1:7" ht="33.950000000000003" customHeight="1" x14ac:dyDescent="0.25">
      <c r="A313" s="554" t="s">
        <v>40413</v>
      </c>
      <c r="B313" s="555" t="s">
        <v>40414</v>
      </c>
      <c r="C313" s="555" t="s">
        <v>40415</v>
      </c>
      <c r="D313" s="555" t="s">
        <v>40416</v>
      </c>
      <c r="E313" s="556" t="s">
        <v>10245</v>
      </c>
      <c r="F313" s="555" t="s">
        <v>40346</v>
      </c>
      <c r="G313" s="557" t="s">
        <v>40346</v>
      </c>
    </row>
    <row r="314" spans="1:7" ht="33.950000000000003" customHeight="1" x14ac:dyDescent="0.25">
      <c r="A314" s="554" t="s">
        <v>12981</v>
      </c>
      <c r="B314" s="555" t="s">
        <v>12984</v>
      </c>
      <c r="C314" s="555" t="s">
        <v>12985</v>
      </c>
      <c r="D314" s="555" t="s">
        <v>40417</v>
      </c>
      <c r="E314" s="556" t="s">
        <v>10245</v>
      </c>
      <c r="F314" s="555" t="s">
        <v>40346</v>
      </c>
      <c r="G314" s="557" t="s">
        <v>40346</v>
      </c>
    </row>
    <row r="315" spans="1:7" ht="33.950000000000003" customHeight="1" x14ac:dyDescent="0.25">
      <c r="A315" s="554" t="s">
        <v>12987</v>
      </c>
      <c r="B315" s="555" t="s">
        <v>12990</v>
      </c>
      <c r="C315" s="555" t="s">
        <v>12991</v>
      </c>
      <c r="D315" s="555" t="s">
        <v>12992</v>
      </c>
      <c r="E315" s="556" t="s">
        <v>10245</v>
      </c>
      <c r="F315" s="555" t="s">
        <v>40346</v>
      </c>
      <c r="G315" s="557" t="s">
        <v>40346</v>
      </c>
    </row>
    <row r="316" spans="1:7" ht="42" x14ac:dyDescent="0.25">
      <c r="A316" s="554" t="s">
        <v>39786</v>
      </c>
      <c r="B316" s="555" t="s">
        <v>39787</v>
      </c>
      <c r="C316" s="555" t="s">
        <v>39788</v>
      </c>
      <c r="D316" s="555" t="s">
        <v>39789</v>
      </c>
      <c r="E316" s="556" t="s">
        <v>10245</v>
      </c>
      <c r="F316" s="555" t="s">
        <v>40346</v>
      </c>
      <c r="G316" s="557" t="s">
        <v>39752</v>
      </c>
    </row>
    <row r="317" spans="1:7" ht="42" x14ac:dyDescent="0.25">
      <c r="A317" s="554" t="s">
        <v>40418</v>
      </c>
      <c r="B317" s="555" t="s">
        <v>13013</v>
      </c>
      <c r="C317" s="555" t="s">
        <v>40419</v>
      </c>
      <c r="D317" s="555" t="s">
        <v>40420</v>
      </c>
      <c r="E317" s="556" t="s">
        <v>10245</v>
      </c>
      <c r="F317" s="555" t="s">
        <v>40346</v>
      </c>
      <c r="G317" s="557" t="s">
        <v>40346</v>
      </c>
    </row>
    <row r="318" spans="1:7" ht="33.950000000000003" customHeight="1" x14ac:dyDescent="0.25">
      <c r="A318" s="554" t="s">
        <v>40421</v>
      </c>
      <c r="B318" s="555" t="s">
        <v>13019</v>
      </c>
      <c r="C318" s="555" t="s">
        <v>40422</v>
      </c>
      <c r="D318" s="555" t="s">
        <v>40423</v>
      </c>
      <c r="E318" s="556" t="s">
        <v>10245</v>
      </c>
      <c r="F318" s="555" t="s">
        <v>40346</v>
      </c>
      <c r="G318" s="557" t="s">
        <v>40346</v>
      </c>
    </row>
    <row r="319" spans="1:7" ht="33.950000000000003" customHeight="1" x14ac:dyDescent="0.25">
      <c r="A319" s="554" t="s">
        <v>13116</v>
      </c>
      <c r="B319" s="555" t="s">
        <v>40099</v>
      </c>
      <c r="C319" s="555" t="s">
        <v>40100</v>
      </c>
      <c r="D319" s="555" t="s">
        <v>40101</v>
      </c>
      <c r="E319" s="556" t="s">
        <v>10279</v>
      </c>
      <c r="F319" s="555" t="s">
        <v>40346</v>
      </c>
      <c r="G319" s="557" t="s">
        <v>39809</v>
      </c>
    </row>
    <row r="320" spans="1:7" ht="33.950000000000003" customHeight="1" x14ac:dyDescent="0.25">
      <c r="A320" s="554" t="s">
        <v>40424</v>
      </c>
      <c r="B320" s="555" t="s">
        <v>13148</v>
      </c>
      <c r="C320" s="555" t="s">
        <v>40425</v>
      </c>
      <c r="D320" s="555" t="s">
        <v>40426</v>
      </c>
      <c r="E320" s="556" t="s">
        <v>10279</v>
      </c>
      <c r="F320" s="555" t="s">
        <v>40346</v>
      </c>
      <c r="G320" s="557" t="s">
        <v>40346</v>
      </c>
    </row>
    <row r="321" spans="1:7" ht="33.950000000000003" customHeight="1" x14ac:dyDescent="0.25">
      <c r="A321" s="554" t="s">
        <v>40427</v>
      </c>
      <c r="B321" s="555" t="s">
        <v>40428</v>
      </c>
      <c r="C321" s="555" t="s">
        <v>40429</v>
      </c>
      <c r="D321" s="555" t="s">
        <v>40430</v>
      </c>
      <c r="E321" s="556" t="s">
        <v>10279</v>
      </c>
      <c r="F321" s="555" t="s">
        <v>40346</v>
      </c>
      <c r="G321" s="557" t="s">
        <v>40346</v>
      </c>
    </row>
    <row r="322" spans="1:7" ht="33.950000000000003" customHeight="1" x14ac:dyDescent="0.25">
      <c r="A322" s="554" t="s">
        <v>13169</v>
      </c>
      <c r="B322" s="555" t="s">
        <v>13172</v>
      </c>
      <c r="C322" s="555" t="s">
        <v>40431</v>
      </c>
      <c r="D322" s="555" t="s">
        <v>40432</v>
      </c>
      <c r="E322" s="556" t="s">
        <v>10279</v>
      </c>
      <c r="F322" s="555" t="s">
        <v>40346</v>
      </c>
      <c r="G322" s="557" t="s">
        <v>40346</v>
      </c>
    </row>
    <row r="323" spans="1:7" ht="33.950000000000003" customHeight="1" x14ac:dyDescent="0.25">
      <c r="A323" s="554" t="s">
        <v>13223</v>
      </c>
      <c r="B323" s="555" t="s">
        <v>13226</v>
      </c>
      <c r="C323" s="555" t="s">
        <v>40433</v>
      </c>
      <c r="D323" s="555" t="s">
        <v>40434</v>
      </c>
      <c r="E323" s="556" t="s">
        <v>10279</v>
      </c>
      <c r="F323" s="555" t="s">
        <v>40346</v>
      </c>
      <c r="G323" s="557" t="s">
        <v>40346</v>
      </c>
    </row>
    <row r="324" spans="1:7" ht="33.950000000000003" customHeight="1" x14ac:dyDescent="0.25">
      <c r="A324" s="554" t="s">
        <v>13337</v>
      </c>
      <c r="B324" s="555" t="s">
        <v>13340</v>
      </c>
      <c r="C324" s="555" t="s">
        <v>39699</v>
      </c>
      <c r="D324" s="555" t="s">
        <v>39700</v>
      </c>
      <c r="E324" s="556" t="s">
        <v>10288</v>
      </c>
      <c r="F324" s="555" t="s">
        <v>40346</v>
      </c>
      <c r="G324" s="557" t="s">
        <v>39625</v>
      </c>
    </row>
    <row r="325" spans="1:7" ht="33.950000000000003" customHeight="1" x14ac:dyDescent="0.25">
      <c r="A325" s="554" t="s">
        <v>13397</v>
      </c>
      <c r="B325" s="555" t="s">
        <v>13400</v>
      </c>
      <c r="C325" s="555" t="s">
        <v>40435</v>
      </c>
      <c r="D325" s="555" t="s">
        <v>40436</v>
      </c>
      <c r="E325" s="556" t="s">
        <v>10288</v>
      </c>
      <c r="F325" s="555" t="s">
        <v>40346</v>
      </c>
      <c r="G325" s="557" t="s">
        <v>40346</v>
      </c>
    </row>
    <row r="326" spans="1:7" ht="33.950000000000003" customHeight="1" x14ac:dyDescent="0.25">
      <c r="A326" s="554" t="s">
        <v>13421</v>
      </c>
      <c r="B326" s="555" t="s">
        <v>40437</v>
      </c>
      <c r="C326" s="555" t="s">
        <v>40438</v>
      </c>
      <c r="D326" s="555" t="s">
        <v>40439</v>
      </c>
      <c r="E326" s="556" t="s">
        <v>10288</v>
      </c>
      <c r="F326" s="555" t="s">
        <v>40346</v>
      </c>
      <c r="G326" s="557" t="s">
        <v>40346</v>
      </c>
    </row>
    <row r="327" spans="1:7" ht="33.950000000000003" customHeight="1" x14ac:dyDescent="0.25">
      <c r="A327" s="554" t="s">
        <v>40440</v>
      </c>
      <c r="B327" s="555" t="s">
        <v>40441</v>
      </c>
      <c r="C327" s="555" t="s">
        <v>40442</v>
      </c>
      <c r="D327" s="555" t="s">
        <v>40443</v>
      </c>
      <c r="E327" s="556" t="s">
        <v>10288</v>
      </c>
      <c r="F327" s="555" t="s">
        <v>40346</v>
      </c>
      <c r="G327" s="557" t="s">
        <v>40346</v>
      </c>
    </row>
    <row r="328" spans="1:7" ht="33.950000000000003" customHeight="1" x14ac:dyDescent="0.25">
      <c r="A328" s="554" t="s">
        <v>13504</v>
      </c>
      <c r="B328" s="555" t="s">
        <v>39712</v>
      </c>
      <c r="C328" s="555" t="s">
        <v>39713</v>
      </c>
      <c r="D328" s="555" t="s">
        <v>39714</v>
      </c>
      <c r="E328" s="556" t="s">
        <v>10288</v>
      </c>
      <c r="F328" s="555" t="s">
        <v>40346</v>
      </c>
      <c r="G328" s="557" t="s">
        <v>39625</v>
      </c>
    </row>
    <row r="329" spans="1:7" ht="33.950000000000003" customHeight="1" x14ac:dyDescent="0.25">
      <c r="A329" s="554" t="s">
        <v>13516</v>
      </c>
      <c r="B329" s="555" t="s">
        <v>40444</v>
      </c>
      <c r="C329" s="555" t="s">
        <v>40445</v>
      </c>
      <c r="D329" s="555" t="s">
        <v>40446</v>
      </c>
      <c r="E329" s="556" t="s">
        <v>10288</v>
      </c>
      <c r="F329" s="555" t="s">
        <v>40346</v>
      </c>
      <c r="G329" s="557" t="s">
        <v>40346</v>
      </c>
    </row>
    <row r="330" spans="1:7" ht="42" x14ac:dyDescent="0.25">
      <c r="A330" s="554" t="s">
        <v>40447</v>
      </c>
      <c r="B330" s="555" t="s">
        <v>13524</v>
      </c>
      <c r="C330" s="555" t="s">
        <v>40448</v>
      </c>
      <c r="D330" s="555" t="s">
        <v>40449</v>
      </c>
      <c r="E330" s="556" t="s">
        <v>10288</v>
      </c>
      <c r="F330" s="555" t="s">
        <v>40346</v>
      </c>
      <c r="G330" s="557" t="s">
        <v>40346</v>
      </c>
    </row>
    <row r="331" spans="1:7" ht="33.950000000000003" customHeight="1" x14ac:dyDescent="0.25">
      <c r="A331" s="554" t="s">
        <v>40450</v>
      </c>
      <c r="B331" s="555" t="s">
        <v>40451</v>
      </c>
      <c r="C331" s="555" t="s">
        <v>40452</v>
      </c>
      <c r="D331" s="555" t="s">
        <v>40453</v>
      </c>
      <c r="E331" s="556" t="s">
        <v>10288</v>
      </c>
      <c r="F331" s="555" t="s">
        <v>40346</v>
      </c>
      <c r="G331" s="557" t="s">
        <v>40346</v>
      </c>
    </row>
    <row r="332" spans="1:7" ht="42" x14ac:dyDescent="0.25">
      <c r="A332" s="554" t="s">
        <v>40454</v>
      </c>
      <c r="B332" s="555" t="s">
        <v>40455</v>
      </c>
      <c r="C332" s="555" t="s">
        <v>40456</v>
      </c>
      <c r="D332" s="555" t="s">
        <v>40457</v>
      </c>
      <c r="E332" s="556" t="s">
        <v>10288</v>
      </c>
      <c r="F332" s="555" t="s">
        <v>40346</v>
      </c>
      <c r="G332" s="557" t="s">
        <v>40346</v>
      </c>
    </row>
    <row r="333" spans="1:7" ht="33.950000000000003" customHeight="1" x14ac:dyDescent="0.25">
      <c r="A333" s="554" t="s">
        <v>40458</v>
      </c>
      <c r="B333" s="555" t="s">
        <v>40459</v>
      </c>
      <c r="C333" s="555" t="s">
        <v>40460</v>
      </c>
      <c r="D333" s="555" t="s">
        <v>40461</v>
      </c>
      <c r="E333" s="556" t="s">
        <v>10288</v>
      </c>
      <c r="F333" s="555" t="s">
        <v>40346</v>
      </c>
      <c r="G333" s="557" t="s">
        <v>40346</v>
      </c>
    </row>
    <row r="334" spans="1:7" ht="42" x14ac:dyDescent="0.25">
      <c r="A334" s="554" t="s">
        <v>40462</v>
      </c>
      <c r="B334" s="555" t="s">
        <v>13584</v>
      </c>
      <c r="C334" s="555" t="s">
        <v>40463</v>
      </c>
      <c r="D334" s="555" t="s">
        <v>40464</v>
      </c>
      <c r="E334" s="556" t="s">
        <v>10288</v>
      </c>
      <c r="F334" s="555" t="s">
        <v>40346</v>
      </c>
      <c r="G334" s="557" t="s">
        <v>40346</v>
      </c>
    </row>
    <row r="335" spans="1:7" ht="33.950000000000003" customHeight="1" x14ac:dyDescent="0.25">
      <c r="A335" s="554" t="s">
        <v>40465</v>
      </c>
      <c r="B335" s="555" t="s">
        <v>40466</v>
      </c>
      <c r="C335" s="555" t="s">
        <v>40467</v>
      </c>
      <c r="D335" s="555" t="s">
        <v>40468</v>
      </c>
      <c r="E335" s="556" t="s">
        <v>10288</v>
      </c>
      <c r="F335" s="555" t="s">
        <v>40346</v>
      </c>
      <c r="G335" s="557" t="s">
        <v>40346</v>
      </c>
    </row>
    <row r="336" spans="1:7" ht="33.950000000000003" customHeight="1" x14ac:dyDescent="0.25">
      <c r="A336" s="554" t="s">
        <v>14777</v>
      </c>
      <c r="B336" s="555" t="s">
        <v>13388</v>
      </c>
      <c r="C336" s="555" t="s">
        <v>40469</v>
      </c>
      <c r="D336" s="555" t="s">
        <v>40470</v>
      </c>
      <c r="E336" s="556" t="s">
        <v>10288</v>
      </c>
      <c r="F336" s="555" t="s">
        <v>40346</v>
      </c>
      <c r="G336" s="557" t="s">
        <v>40346</v>
      </c>
    </row>
    <row r="337" spans="1:7" ht="33.950000000000003" customHeight="1" x14ac:dyDescent="0.25">
      <c r="A337" s="554" t="s">
        <v>40471</v>
      </c>
      <c r="B337" s="555" t="s">
        <v>13727</v>
      </c>
      <c r="C337" s="555" t="s">
        <v>40472</v>
      </c>
      <c r="D337" s="555" t="s">
        <v>40473</v>
      </c>
      <c r="E337" s="556" t="s">
        <v>10326</v>
      </c>
      <c r="F337" s="555" t="s">
        <v>40346</v>
      </c>
      <c r="G337" s="557" t="s">
        <v>40346</v>
      </c>
    </row>
    <row r="338" spans="1:7" ht="33.950000000000003" customHeight="1" x14ac:dyDescent="0.25">
      <c r="A338" s="554" t="s">
        <v>40474</v>
      </c>
      <c r="B338" s="555" t="s">
        <v>40475</v>
      </c>
      <c r="C338" s="555" t="s">
        <v>40476</v>
      </c>
      <c r="D338" s="555" t="s">
        <v>40477</v>
      </c>
      <c r="E338" s="556" t="s">
        <v>10326</v>
      </c>
      <c r="F338" s="555" t="s">
        <v>40346</v>
      </c>
      <c r="G338" s="557" t="s">
        <v>40346</v>
      </c>
    </row>
    <row r="339" spans="1:7" ht="33.950000000000003" customHeight="1" x14ac:dyDescent="0.25">
      <c r="A339" s="554" t="s">
        <v>40254</v>
      </c>
      <c r="B339" s="555" t="s">
        <v>40255</v>
      </c>
      <c r="C339" s="555" t="s">
        <v>40256</v>
      </c>
      <c r="D339" s="555" t="s">
        <v>40257</v>
      </c>
      <c r="E339" s="556" t="s">
        <v>10326</v>
      </c>
      <c r="F339" s="555" t="s">
        <v>40346</v>
      </c>
      <c r="G339" s="557" t="s">
        <v>39809</v>
      </c>
    </row>
    <row r="340" spans="1:7" ht="33.950000000000003" customHeight="1" x14ac:dyDescent="0.25">
      <c r="A340" s="554" t="s">
        <v>40478</v>
      </c>
      <c r="B340" s="555" t="s">
        <v>13745</v>
      </c>
      <c r="C340" s="555" t="s">
        <v>40479</v>
      </c>
      <c r="D340" s="555" t="s">
        <v>40480</v>
      </c>
      <c r="E340" s="556" t="s">
        <v>10326</v>
      </c>
      <c r="F340" s="555" t="s">
        <v>40346</v>
      </c>
      <c r="G340" s="557" t="s">
        <v>40346</v>
      </c>
    </row>
    <row r="341" spans="1:7" ht="33.950000000000003" customHeight="1" x14ac:dyDescent="0.25">
      <c r="A341" s="554" t="s">
        <v>13754</v>
      </c>
      <c r="B341" s="555" t="s">
        <v>40481</v>
      </c>
      <c r="C341" s="555" t="s">
        <v>40482</v>
      </c>
      <c r="D341" s="555" t="s">
        <v>40483</v>
      </c>
      <c r="E341" s="556" t="s">
        <v>10326</v>
      </c>
      <c r="F341" s="555" t="s">
        <v>40346</v>
      </c>
      <c r="G341" s="557" t="s">
        <v>40346</v>
      </c>
    </row>
    <row r="342" spans="1:7" ht="33.950000000000003" customHeight="1" x14ac:dyDescent="0.25">
      <c r="A342" s="554" t="s">
        <v>3413</v>
      </c>
      <c r="B342" s="555" t="s">
        <v>40484</v>
      </c>
      <c r="C342" s="555" t="s">
        <v>40485</v>
      </c>
      <c r="D342" s="555" t="s">
        <v>40486</v>
      </c>
      <c r="E342" s="556" t="s">
        <v>10326</v>
      </c>
      <c r="F342" s="555" t="s">
        <v>40346</v>
      </c>
      <c r="G342" s="557" t="s">
        <v>40346</v>
      </c>
    </row>
    <row r="343" spans="1:7" ht="33.950000000000003" customHeight="1" x14ac:dyDescent="0.25">
      <c r="A343" s="554" t="s">
        <v>14875</v>
      </c>
      <c r="B343" s="555" t="s">
        <v>40487</v>
      </c>
      <c r="C343" s="555" t="s">
        <v>40488</v>
      </c>
      <c r="D343" s="555" t="s">
        <v>40489</v>
      </c>
      <c r="E343" s="556" t="s">
        <v>10326</v>
      </c>
      <c r="F343" s="555" t="s">
        <v>40346</v>
      </c>
      <c r="G343" s="557" t="s">
        <v>40346</v>
      </c>
    </row>
    <row r="344" spans="1:7" ht="33.950000000000003" customHeight="1" x14ac:dyDescent="0.25">
      <c r="A344" s="554" t="s">
        <v>13760</v>
      </c>
      <c r="B344" s="555" t="s">
        <v>40490</v>
      </c>
      <c r="C344" s="555" t="s">
        <v>40491</v>
      </c>
      <c r="D344" s="555" t="s">
        <v>40492</v>
      </c>
      <c r="E344" s="556" t="s">
        <v>10326</v>
      </c>
      <c r="F344" s="555" t="s">
        <v>40346</v>
      </c>
      <c r="G344" s="557" t="s">
        <v>40346</v>
      </c>
    </row>
    <row r="345" spans="1:7" ht="33.950000000000003" customHeight="1" x14ac:dyDescent="0.25">
      <c r="A345" s="554" t="s">
        <v>13784</v>
      </c>
      <c r="B345" s="555" t="s">
        <v>40493</v>
      </c>
      <c r="C345" s="555" t="s">
        <v>13788</v>
      </c>
      <c r="D345" s="555" t="s">
        <v>40494</v>
      </c>
      <c r="E345" s="556" t="s">
        <v>10326</v>
      </c>
      <c r="F345" s="555" t="s">
        <v>40346</v>
      </c>
      <c r="G345" s="557" t="s">
        <v>40346</v>
      </c>
    </row>
    <row r="346" spans="1:7" ht="33.950000000000003" customHeight="1" x14ac:dyDescent="0.25">
      <c r="A346" s="554" t="s">
        <v>40495</v>
      </c>
      <c r="B346" s="555" t="s">
        <v>40496</v>
      </c>
      <c r="C346" s="555" t="s">
        <v>40497</v>
      </c>
      <c r="D346" s="555" t="s">
        <v>40498</v>
      </c>
      <c r="E346" s="556" t="s">
        <v>10333</v>
      </c>
      <c r="F346" s="555" t="s">
        <v>40346</v>
      </c>
      <c r="G346" s="557" t="s">
        <v>40346</v>
      </c>
    </row>
    <row r="347" spans="1:7" ht="33.950000000000003" customHeight="1" x14ac:dyDescent="0.25">
      <c r="A347" s="554" t="s">
        <v>40499</v>
      </c>
      <c r="B347" s="555" t="s">
        <v>40500</v>
      </c>
      <c r="C347" s="555" t="s">
        <v>40501</v>
      </c>
      <c r="D347" s="555" t="s">
        <v>40502</v>
      </c>
      <c r="E347" s="556" t="s">
        <v>10333</v>
      </c>
      <c r="F347" s="555" t="s">
        <v>40346</v>
      </c>
      <c r="G347" s="557" t="s">
        <v>40346</v>
      </c>
    </row>
    <row r="348" spans="1:7" ht="33.950000000000003" customHeight="1" x14ac:dyDescent="0.25">
      <c r="A348" s="554" t="s">
        <v>40503</v>
      </c>
      <c r="B348" s="555" t="s">
        <v>40504</v>
      </c>
      <c r="C348" s="555" t="s">
        <v>40505</v>
      </c>
      <c r="D348" s="555" t="s">
        <v>40506</v>
      </c>
      <c r="E348" s="556" t="s">
        <v>10333</v>
      </c>
      <c r="F348" s="555" t="s">
        <v>40346</v>
      </c>
      <c r="G348" s="557" t="s">
        <v>40346</v>
      </c>
    </row>
    <row r="349" spans="1:7" ht="33.950000000000003" customHeight="1" x14ac:dyDescent="0.25">
      <c r="A349" s="554" t="s">
        <v>13890</v>
      </c>
      <c r="B349" s="555" t="s">
        <v>13893</v>
      </c>
      <c r="C349" s="555" t="s">
        <v>40507</v>
      </c>
      <c r="D349" s="555" t="s">
        <v>40508</v>
      </c>
      <c r="E349" s="556" t="s">
        <v>10333</v>
      </c>
      <c r="F349" s="555" t="s">
        <v>40346</v>
      </c>
      <c r="G349" s="557" t="s">
        <v>40346</v>
      </c>
    </row>
    <row r="350" spans="1:7" ht="33.950000000000003" customHeight="1" x14ac:dyDescent="0.25">
      <c r="A350" s="554" t="s">
        <v>13939</v>
      </c>
      <c r="B350" s="555" t="s">
        <v>40509</v>
      </c>
      <c r="C350" s="555" t="s">
        <v>40510</v>
      </c>
      <c r="D350" s="555" t="s">
        <v>40511</v>
      </c>
      <c r="E350" s="556" t="s">
        <v>13932</v>
      </c>
      <c r="F350" s="555" t="s">
        <v>40346</v>
      </c>
      <c r="G350" s="557" t="s">
        <v>40346</v>
      </c>
    </row>
    <row r="351" spans="1:7" ht="33.950000000000003" customHeight="1" x14ac:dyDescent="0.25">
      <c r="A351" s="554" t="s">
        <v>38776</v>
      </c>
      <c r="B351" s="555" t="s">
        <v>13972</v>
      </c>
      <c r="C351" s="555" t="s">
        <v>13973</v>
      </c>
      <c r="D351" s="555" t="s">
        <v>40512</v>
      </c>
      <c r="E351" s="556" t="s">
        <v>10337</v>
      </c>
      <c r="F351" s="555" t="s">
        <v>40346</v>
      </c>
      <c r="G351" s="557" t="s">
        <v>40346</v>
      </c>
    </row>
    <row r="352" spans="1:7" ht="33.950000000000003" customHeight="1" x14ac:dyDescent="0.25">
      <c r="A352" s="554" t="s">
        <v>12325</v>
      </c>
      <c r="B352" s="555" t="s">
        <v>40513</v>
      </c>
      <c r="C352" s="555" t="s">
        <v>40514</v>
      </c>
      <c r="D352" s="555" t="s">
        <v>40515</v>
      </c>
      <c r="E352" s="556" t="s">
        <v>39736</v>
      </c>
      <c r="F352" s="555" t="s">
        <v>40346</v>
      </c>
      <c r="G352" s="557" t="s">
        <v>40346</v>
      </c>
    </row>
    <row r="353" spans="1:7" ht="33.950000000000003" customHeight="1" x14ac:dyDescent="0.25">
      <c r="A353" s="554" t="s">
        <v>12417</v>
      </c>
      <c r="B353" s="555" t="s">
        <v>12420</v>
      </c>
      <c r="C353" s="555" t="s">
        <v>40516</v>
      </c>
      <c r="D353" s="555" t="s">
        <v>40517</v>
      </c>
      <c r="E353" s="556" t="s">
        <v>39736</v>
      </c>
      <c r="F353" s="555" t="s">
        <v>40346</v>
      </c>
      <c r="G353" s="557" t="s">
        <v>40346</v>
      </c>
    </row>
    <row r="354" spans="1:7" ht="33.950000000000003" customHeight="1" x14ac:dyDescent="0.25">
      <c r="A354" s="554" t="s">
        <v>40518</v>
      </c>
      <c r="B354" s="555" t="s">
        <v>40519</v>
      </c>
      <c r="C354" s="555" t="s">
        <v>40520</v>
      </c>
      <c r="D354" s="555" t="s">
        <v>40521</v>
      </c>
      <c r="E354" s="556" t="s">
        <v>39736</v>
      </c>
      <c r="F354" s="555" t="s">
        <v>40346</v>
      </c>
      <c r="G354" s="557" t="s">
        <v>40346</v>
      </c>
    </row>
    <row r="355" spans="1:7" ht="33.950000000000003" customHeight="1" x14ac:dyDescent="0.25">
      <c r="A355" s="554" t="s">
        <v>40522</v>
      </c>
      <c r="B355" s="555" t="s">
        <v>40523</v>
      </c>
      <c r="C355" s="555" t="s">
        <v>40524</v>
      </c>
      <c r="D355" s="555" t="s">
        <v>40525</v>
      </c>
      <c r="E355" s="556" t="s">
        <v>39736</v>
      </c>
      <c r="F355" s="555" t="s">
        <v>40346</v>
      </c>
      <c r="G355" s="557" t="s">
        <v>40346</v>
      </c>
    </row>
    <row r="356" spans="1:7" ht="33.950000000000003" customHeight="1" x14ac:dyDescent="0.25">
      <c r="A356" s="554" t="s">
        <v>10672</v>
      </c>
      <c r="B356" s="555" t="s">
        <v>40526</v>
      </c>
      <c r="C356" s="555" t="s">
        <v>40527</v>
      </c>
      <c r="D356" s="555" t="s">
        <v>40528</v>
      </c>
      <c r="E356" s="556" t="s">
        <v>10152</v>
      </c>
      <c r="F356" s="555" t="s">
        <v>40529</v>
      </c>
      <c r="G356" s="557" t="s">
        <v>40529</v>
      </c>
    </row>
    <row r="357" spans="1:7" ht="33.950000000000003" customHeight="1" x14ac:dyDescent="0.25">
      <c r="A357" s="554" t="s">
        <v>11492</v>
      </c>
      <c r="B357" s="555" t="s">
        <v>40530</v>
      </c>
      <c r="C357" s="555" t="s">
        <v>40531</v>
      </c>
      <c r="D357" s="555" t="s">
        <v>40532</v>
      </c>
      <c r="E357" s="556" t="s">
        <v>10168</v>
      </c>
      <c r="F357" s="555" t="s">
        <v>40529</v>
      </c>
      <c r="G357" s="557" t="s">
        <v>40529</v>
      </c>
    </row>
    <row r="358" spans="1:7" ht="33.950000000000003" customHeight="1" x14ac:dyDescent="0.25">
      <c r="A358" s="554" t="s">
        <v>11537</v>
      </c>
      <c r="B358" s="555" t="s">
        <v>40352</v>
      </c>
      <c r="C358" s="555" t="s">
        <v>40353</v>
      </c>
      <c r="D358" s="555" t="s">
        <v>40354</v>
      </c>
      <c r="E358" s="556" t="s">
        <v>10168</v>
      </c>
      <c r="F358" s="555" t="s">
        <v>40529</v>
      </c>
      <c r="G358" s="557" t="s">
        <v>40346</v>
      </c>
    </row>
    <row r="359" spans="1:7" ht="33.950000000000003" customHeight="1" x14ac:dyDescent="0.25">
      <c r="A359" s="554" t="s">
        <v>12102</v>
      </c>
      <c r="B359" s="555" t="s">
        <v>39776</v>
      </c>
      <c r="C359" s="555" t="s">
        <v>39777</v>
      </c>
      <c r="D359" s="555" t="s">
        <v>39778</v>
      </c>
      <c r="E359" s="556" t="s">
        <v>10177</v>
      </c>
      <c r="F359" s="555" t="s">
        <v>40529</v>
      </c>
      <c r="G359" s="557" t="s">
        <v>39752</v>
      </c>
    </row>
    <row r="360" spans="1:7" ht="33.950000000000003" customHeight="1" x14ac:dyDescent="0.25">
      <c r="A360" s="554" t="s">
        <v>12743</v>
      </c>
      <c r="B360" s="555" t="s">
        <v>39779</v>
      </c>
      <c r="C360" s="555" t="s">
        <v>39780</v>
      </c>
      <c r="D360" s="555" t="s">
        <v>39781</v>
      </c>
      <c r="E360" s="556" t="s">
        <v>10267</v>
      </c>
      <c r="F360" s="555" t="s">
        <v>40529</v>
      </c>
      <c r="G360" s="557" t="s">
        <v>39752</v>
      </c>
    </row>
    <row r="361" spans="1:7" ht="33.950000000000003" customHeight="1" x14ac:dyDescent="0.25">
      <c r="A361" s="554" t="s">
        <v>12839</v>
      </c>
      <c r="B361" s="555" t="s">
        <v>39675</v>
      </c>
      <c r="C361" s="555" t="s">
        <v>39676</v>
      </c>
      <c r="D361" s="555" t="s">
        <v>39677</v>
      </c>
      <c r="E361" s="556" t="s">
        <v>10240</v>
      </c>
      <c r="F361" s="555" t="s">
        <v>40529</v>
      </c>
      <c r="G361" s="557" t="s">
        <v>39625</v>
      </c>
    </row>
    <row r="362" spans="1:7" ht="33.950000000000003" customHeight="1" x14ac:dyDescent="0.25">
      <c r="A362" s="554" t="s">
        <v>12851</v>
      </c>
      <c r="B362" s="555" t="s">
        <v>40533</v>
      </c>
      <c r="C362" s="555" t="s">
        <v>40534</v>
      </c>
      <c r="D362" s="555" t="s">
        <v>40535</v>
      </c>
      <c r="E362" s="556" t="s">
        <v>10240</v>
      </c>
      <c r="F362" s="555" t="s">
        <v>40529</v>
      </c>
      <c r="G362" s="557" t="s">
        <v>40529</v>
      </c>
    </row>
    <row r="363" spans="1:7" ht="33.950000000000003" customHeight="1" x14ac:dyDescent="0.25">
      <c r="A363" s="554" t="s">
        <v>39790</v>
      </c>
      <c r="B363" s="555" t="s">
        <v>13124</v>
      </c>
      <c r="C363" s="555" t="s">
        <v>13125</v>
      </c>
      <c r="D363" s="555" t="s">
        <v>39791</v>
      </c>
      <c r="E363" s="556" t="s">
        <v>10279</v>
      </c>
      <c r="F363" s="555" t="s">
        <v>40529</v>
      </c>
      <c r="G363" s="557" t="s">
        <v>39752</v>
      </c>
    </row>
    <row r="364" spans="1:7" ht="33.950000000000003" customHeight="1" x14ac:dyDescent="0.25">
      <c r="A364" s="554" t="s">
        <v>13647</v>
      </c>
      <c r="B364" s="555" t="s">
        <v>40235</v>
      </c>
      <c r="C364" s="555" t="s">
        <v>40236</v>
      </c>
      <c r="D364" s="555" t="s">
        <v>40237</v>
      </c>
      <c r="E364" s="556" t="s">
        <v>10326</v>
      </c>
      <c r="F364" s="555" t="s">
        <v>40529</v>
      </c>
      <c r="G364" s="557" t="s">
        <v>39809</v>
      </c>
    </row>
    <row r="365" spans="1:7" ht="33.950000000000003" customHeight="1" x14ac:dyDescent="0.25">
      <c r="A365" s="554" t="s">
        <v>13914</v>
      </c>
      <c r="B365" s="555" t="s">
        <v>13917</v>
      </c>
      <c r="C365" s="555" t="s">
        <v>40536</v>
      </c>
      <c r="D365" s="555" t="s">
        <v>40537</v>
      </c>
      <c r="E365" s="556" t="s">
        <v>10333</v>
      </c>
      <c r="F365" s="555" t="s">
        <v>40529</v>
      </c>
      <c r="G365" s="557" t="s">
        <v>40529</v>
      </c>
    </row>
    <row r="366" spans="1:7" ht="33.950000000000003" customHeight="1" x14ac:dyDescent="0.25">
      <c r="A366" s="554" t="s">
        <v>12221</v>
      </c>
      <c r="B366" s="555" t="s">
        <v>12224</v>
      </c>
      <c r="C366" s="555" t="s">
        <v>12225</v>
      </c>
      <c r="D366" s="555" t="s">
        <v>12226</v>
      </c>
      <c r="E366" s="556" t="s">
        <v>39736</v>
      </c>
      <c r="F366" s="555" t="s">
        <v>40529</v>
      </c>
      <c r="G366" s="557" t="s">
        <v>40529</v>
      </c>
    </row>
    <row r="367" spans="1:7" ht="33.950000000000003" customHeight="1" x14ac:dyDescent="0.25">
      <c r="A367" s="554" t="s">
        <v>12235</v>
      </c>
      <c r="B367" s="555" t="s">
        <v>40538</v>
      </c>
      <c r="C367" s="555" t="s">
        <v>40539</v>
      </c>
      <c r="D367" s="555" t="s">
        <v>40540</v>
      </c>
      <c r="E367" s="556" t="s">
        <v>39736</v>
      </c>
      <c r="F367" s="555" t="s">
        <v>40529</v>
      </c>
      <c r="G367" s="557" t="s">
        <v>40529</v>
      </c>
    </row>
    <row r="368" spans="1:7" ht="33.950000000000003" customHeight="1" x14ac:dyDescent="0.25">
      <c r="A368" s="554" t="s">
        <v>12256</v>
      </c>
      <c r="B368" s="555" t="s">
        <v>39802</v>
      </c>
      <c r="C368" s="555" t="s">
        <v>39803</v>
      </c>
      <c r="D368" s="555" t="s">
        <v>12261</v>
      </c>
      <c r="E368" s="556" t="s">
        <v>39736</v>
      </c>
      <c r="F368" s="555" t="s">
        <v>40529</v>
      </c>
      <c r="G368" s="557" t="s">
        <v>39752</v>
      </c>
    </row>
    <row r="369" spans="1:7" ht="33.950000000000003" customHeight="1" x14ac:dyDescent="0.25">
      <c r="A369" s="554" t="s">
        <v>10478</v>
      </c>
      <c r="B369" s="555" t="s">
        <v>39810</v>
      </c>
      <c r="C369" s="555" t="s">
        <v>39811</v>
      </c>
      <c r="D369" s="555" t="s">
        <v>39812</v>
      </c>
      <c r="E369" s="556" t="s">
        <v>10152</v>
      </c>
      <c r="F369" s="555" t="s">
        <v>40541</v>
      </c>
      <c r="G369" s="557" t="s">
        <v>39809</v>
      </c>
    </row>
    <row r="370" spans="1:7" ht="33.950000000000003" customHeight="1" x14ac:dyDescent="0.25">
      <c r="A370" s="554" t="s">
        <v>14079</v>
      </c>
      <c r="B370" s="555" t="s">
        <v>40542</v>
      </c>
      <c r="C370" s="555" t="s">
        <v>40543</v>
      </c>
      <c r="D370" s="555" t="s">
        <v>40544</v>
      </c>
      <c r="E370" s="556" t="s">
        <v>10152</v>
      </c>
      <c r="F370" s="555" t="s">
        <v>40541</v>
      </c>
      <c r="G370" s="557" t="s">
        <v>40541</v>
      </c>
    </row>
    <row r="371" spans="1:7" ht="33.950000000000003" customHeight="1" x14ac:dyDescent="0.25">
      <c r="A371" s="554" t="s">
        <v>11028</v>
      </c>
      <c r="B371" s="555" t="s">
        <v>11031</v>
      </c>
      <c r="C371" s="555" t="s">
        <v>40545</v>
      </c>
      <c r="D371" s="555" t="s">
        <v>40546</v>
      </c>
      <c r="E371" s="556" t="s">
        <v>10162</v>
      </c>
      <c r="F371" s="555" t="s">
        <v>40541</v>
      </c>
      <c r="G371" s="557" t="s">
        <v>40541</v>
      </c>
    </row>
    <row r="372" spans="1:7" ht="33.950000000000003" customHeight="1" x14ac:dyDescent="0.25">
      <c r="A372" s="554" t="s">
        <v>11189</v>
      </c>
      <c r="B372" s="555" t="s">
        <v>11192</v>
      </c>
      <c r="C372" s="555" t="s">
        <v>40547</v>
      </c>
      <c r="D372" s="555" t="s">
        <v>40548</v>
      </c>
      <c r="E372" s="556" t="s">
        <v>10162</v>
      </c>
      <c r="F372" s="555" t="s">
        <v>40541</v>
      </c>
      <c r="G372" s="557" t="s">
        <v>40541</v>
      </c>
    </row>
    <row r="373" spans="1:7" ht="33.950000000000003" customHeight="1" x14ac:dyDescent="0.25">
      <c r="A373" s="554" t="s">
        <v>11206</v>
      </c>
      <c r="B373" s="555" t="s">
        <v>39861</v>
      </c>
      <c r="C373" s="555" t="s">
        <v>39862</v>
      </c>
      <c r="D373" s="555" t="s">
        <v>39863</v>
      </c>
      <c r="E373" s="556" t="s">
        <v>10162</v>
      </c>
      <c r="F373" s="555" t="s">
        <v>40541</v>
      </c>
      <c r="G373" s="557" t="s">
        <v>39809</v>
      </c>
    </row>
    <row r="374" spans="1:7" ht="33.950000000000003" customHeight="1" x14ac:dyDescent="0.25">
      <c r="A374" s="554" t="s">
        <v>11267</v>
      </c>
      <c r="B374" s="555" t="s">
        <v>11270</v>
      </c>
      <c r="C374" s="555" t="s">
        <v>40549</v>
      </c>
      <c r="D374" s="555" t="s">
        <v>11272</v>
      </c>
      <c r="E374" s="556" t="s">
        <v>10168</v>
      </c>
      <c r="F374" s="555" t="s">
        <v>40541</v>
      </c>
      <c r="G374" s="557" t="s">
        <v>40541</v>
      </c>
    </row>
    <row r="375" spans="1:7" ht="33.950000000000003" customHeight="1" x14ac:dyDescent="0.25">
      <c r="A375" s="554" t="s">
        <v>11303</v>
      </c>
      <c r="B375" s="555" t="s">
        <v>39871</v>
      </c>
      <c r="C375" s="555" t="s">
        <v>39872</v>
      </c>
      <c r="D375" s="555" t="s">
        <v>39873</v>
      </c>
      <c r="E375" s="556" t="s">
        <v>10168</v>
      </c>
      <c r="F375" s="555" t="s">
        <v>40541</v>
      </c>
      <c r="G375" s="557" t="s">
        <v>39809</v>
      </c>
    </row>
    <row r="376" spans="1:7" ht="33.950000000000003" customHeight="1" x14ac:dyDescent="0.25">
      <c r="A376" s="554" t="s">
        <v>11477</v>
      </c>
      <c r="B376" s="555" t="s">
        <v>40349</v>
      </c>
      <c r="C376" s="555" t="s">
        <v>40350</v>
      </c>
      <c r="D376" s="555" t="s">
        <v>40351</v>
      </c>
      <c r="E376" s="556" t="s">
        <v>10168</v>
      </c>
      <c r="F376" s="555" t="s">
        <v>40541</v>
      </c>
      <c r="G376" s="557" t="s">
        <v>40346</v>
      </c>
    </row>
    <row r="377" spans="1:7" ht="33.950000000000003" customHeight="1" x14ac:dyDescent="0.25">
      <c r="A377" s="554" t="s">
        <v>11615</v>
      </c>
      <c r="B377" s="555" t="s">
        <v>11618</v>
      </c>
      <c r="C377" s="555" t="s">
        <v>40550</v>
      </c>
      <c r="D377" s="555" t="s">
        <v>40551</v>
      </c>
      <c r="E377" s="556" t="s">
        <v>10168</v>
      </c>
      <c r="F377" s="555" t="s">
        <v>40541</v>
      </c>
      <c r="G377" s="557" t="s">
        <v>40541</v>
      </c>
    </row>
    <row r="378" spans="1:7" ht="33.950000000000003" customHeight="1" x14ac:dyDescent="0.25">
      <c r="A378" s="554" t="s">
        <v>11651</v>
      </c>
      <c r="B378" s="555" t="s">
        <v>40357</v>
      </c>
      <c r="C378" s="555" t="s">
        <v>40358</v>
      </c>
      <c r="D378" s="555" t="s">
        <v>40359</v>
      </c>
      <c r="E378" s="556" t="s">
        <v>10168</v>
      </c>
      <c r="F378" s="555" t="s">
        <v>40541</v>
      </c>
      <c r="G378" s="557" t="s">
        <v>40346</v>
      </c>
    </row>
    <row r="379" spans="1:7" ht="33.950000000000003" customHeight="1" x14ac:dyDescent="0.25">
      <c r="A379" s="554" t="s">
        <v>11753</v>
      </c>
      <c r="B379" s="555" t="s">
        <v>39902</v>
      </c>
      <c r="C379" s="555" t="s">
        <v>39903</v>
      </c>
      <c r="D379" s="555" t="s">
        <v>39904</v>
      </c>
      <c r="E379" s="556" t="s">
        <v>10168</v>
      </c>
      <c r="F379" s="555" t="s">
        <v>40541</v>
      </c>
      <c r="G379" s="557" t="s">
        <v>39809</v>
      </c>
    </row>
    <row r="380" spans="1:7" ht="33.950000000000003" customHeight="1" x14ac:dyDescent="0.25">
      <c r="A380" s="554" t="s">
        <v>11720</v>
      </c>
      <c r="B380" s="555" t="s">
        <v>40552</v>
      </c>
      <c r="C380" s="555" t="s">
        <v>40553</v>
      </c>
      <c r="D380" s="555" t="s">
        <v>40554</v>
      </c>
      <c r="E380" s="556" t="s">
        <v>10168</v>
      </c>
      <c r="F380" s="555" t="s">
        <v>40541</v>
      </c>
      <c r="G380" s="557" t="s">
        <v>40541</v>
      </c>
    </row>
    <row r="381" spans="1:7" ht="33.950000000000003" customHeight="1" x14ac:dyDescent="0.25">
      <c r="A381" s="554" t="s">
        <v>11774</v>
      </c>
      <c r="B381" s="555" t="s">
        <v>39910</v>
      </c>
      <c r="C381" s="555" t="s">
        <v>39911</v>
      </c>
      <c r="D381" s="555" t="s">
        <v>39912</v>
      </c>
      <c r="E381" s="556" t="s">
        <v>10168</v>
      </c>
      <c r="F381" s="555" t="s">
        <v>40541</v>
      </c>
      <c r="G381" s="557" t="s">
        <v>39809</v>
      </c>
    </row>
    <row r="382" spans="1:7" ht="33.950000000000003" customHeight="1" x14ac:dyDescent="0.25">
      <c r="A382" s="554" t="s">
        <v>11910</v>
      </c>
      <c r="B382" s="555" t="s">
        <v>40555</v>
      </c>
      <c r="C382" s="555" t="s">
        <v>40556</v>
      </c>
      <c r="D382" s="555" t="s">
        <v>40557</v>
      </c>
      <c r="E382" s="556" t="s">
        <v>10177</v>
      </c>
      <c r="F382" s="555" t="s">
        <v>40541</v>
      </c>
      <c r="G382" s="557" t="s">
        <v>40541</v>
      </c>
    </row>
    <row r="383" spans="1:7" ht="33.950000000000003" customHeight="1" x14ac:dyDescent="0.25">
      <c r="A383" s="554" t="s">
        <v>39939</v>
      </c>
      <c r="B383" s="555" t="s">
        <v>39940</v>
      </c>
      <c r="C383" s="555" t="s">
        <v>39941</v>
      </c>
      <c r="D383" s="555" t="s">
        <v>39942</v>
      </c>
      <c r="E383" s="556" t="s">
        <v>10177</v>
      </c>
      <c r="F383" s="555" t="s">
        <v>40541</v>
      </c>
      <c r="G383" s="557" t="s">
        <v>39809</v>
      </c>
    </row>
    <row r="384" spans="1:7" ht="33.950000000000003" customHeight="1" x14ac:dyDescent="0.25">
      <c r="A384" s="554" t="s">
        <v>11961</v>
      </c>
      <c r="B384" s="555" t="s">
        <v>39947</v>
      </c>
      <c r="C384" s="555" t="s">
        <v>39948</v>
      </c>
      <c r="D384" s="555" t="s">
        <v>39949</v>
      </c>
      <c r="E384" s="556" t="s">
        <v>10177</v>
      </c>
      <c r="F384" s="555" t="s">
        <v>40541</v>
      </c>
      <c r="G384" s="557" t="s">
        <v>39809</v>
      </c>
    </row>
    <row r="385" spans="1:7" ht="33.950000000000003" customHeight="1" x14ac:dyDescent="0.25">
      <c r="A385" s="554" t="s">
        <v>12361</v>
      </c>
      <c r="B385" s="555" t="s">
        <v>40558</v>
      </c>
      <c r="C385" s="555" t="s">
        <v>12365</v>
      </c>
      <c r="D385" s="555" t="s">
        <v>40559</v>
      </c>
      <c r="E385" s="556" t="s">
        <v>10183</v>
      </c>
      <c r="F385" s="555" t="s">
        <v>40541</v>
      </c>
      <c r="G385" s="557" t="s">
        <v>40541</v>
      </c>
    </row>
    <row r="386" spans="1:7" ht="33.950000000000003" customHeight="1" x14ac:dyDescent="0.25">
      <c r="A386" s="554" t="s">
        <v>12622</v>
      </c>
      <c r="B386" s="555" t="s">
        <v>40010</v>
      </c>
      <c r="C386" s="555" t="s">
        <v>40011</v>
      </c>
      <c r="D386" s="555" t="s">
        <v>40012</v>
      </c>
      <c r="E386" s="556" t="s">
        <v>10193</v>
      </c>
      <c r="F386" s="555" t="s">
        <v>40541</v>
      </c>
      <c r="G386" s="557" t="s">
        <v>39809</v>
      </c>
    </row>
    <row r="387" spans="1:7" ht="33.950000000000003" customHeight="1" x14ac:dyDescent="0.25">
      <c r="A387" s="554" t="s">
        <v>12626</v>
      </c>
      <c r="B387" s="555" t="s">
        <v>40560</v>
      </c>
      <c r="C387" s="555" t="s">
        <v>40561</v>
      </c>
      <c r="D387" s="555" t="s">
        <v>40562</v>
      </c>
      <c r="E387" s="556" t="s">
        <v>10193</v>
      </c>
      <c r="F387" s="555" t="s">
        <v>40541</v>
      </c>
      <c r="G387" s="557" t="s">
        <v>40541</v>
      </c>
    </row>
    <row r="388" spans="1:7" ht="33.950000000000003" customHeight="1" x14ac:dyDescent="0.25">
      <c r="A388" s="554" t="s">
        <v>12640</v>
      </c>
      <c r="B388" s="555" t="s">
        <v>39660</v>
      </c>
      <c r="C388" s="555" t="s">
        <v>39661</v>
      </c>
      <c r="D388" s="555" t="s">
        <v>39662</v>
      </c>
      <c r="E388" s="556" t="s">
        <v>10193</v>
      </c>
      <c r="F388" s="555" t="s">
        <v>40541</v>
      </c>
      <c r="G388" s="557" t="s">
        <v>39625</v>
      </c>
    </row>
    <row r="389" spans="1:7" ht="33.950000000000003" customHeight="1" x14ac:dyDescent="0.25">
      <c r="A389" s="554" t="s">
        <v>12680</v>
      </c>
      <c r="B389" s="555" t="s">
        <v>40563</v>
      </c>
      <c r="C389" s="555" t="s">
        <v>40564</v>
      </c>
      <c r="D389" s="555" t="s">
        <v>40565</v>
      </c>
      <c r="E389" s="556" t="s">
        <v>10201</v>
      </c>
      <c r="F389" s="555" t="s">
        <v>40541</v>
      </c>
      <c r="G389" s="557" t="s">
        <v>40541</v>
      </c>
    </row>
    <row r="390" spans="1:7" ht="33.950000000000003" customHeight="1" x14ac:dyDescent="0.25">
      <c r="A390" s="554" t="s">
        <v>12700</v>
      </c>
      <c r="B390" s="555" t="s">
        <v>40566</v>
      </c>
      <c r="C390" s="555" t="s">
        <v>40567</v>
      </c>
      <c r="D390" s="555" t="s">
        <v>40568</v>
      </c>
      <c r="E390" s="556" t="s">
        <v>10201</v>
      </c>
      <c r="F390" s="555" t="s">
        <v>40541</v>
      </c>
      <c r="G390" s="557" t="s">
        <v>40541</v>
      </c>
    </row>
    <row r="391" spans="1:7" ht="33.950000000000003" customHeight="1" x14ac:dyDescent="0.25">
      <c r="A391" s="554" t="s">
        <v>12720</v>
      </c>
      <c r="B391" s="555" t="s">
        <v>40569</v>
      </c>
      <c r="C391" s="555" t="s">
        <v>40570</v>
      </c>
      <c r="D391" s="555" t="s">
        <v>40571</v>
      </c>
      <c r="E391" s="556" t="s">
        <v>10201</v>
      </c>
      <c r="F391" s="555" t="s">
        <v>40541</v>
      </c>
      <c r="G391" s="557" t="s">
        <v>40541</v>
      </c>
    </row>
    <row r="392" spans="1:7" ht="33.950000000000003" customHeight="1" x14ac:dyDescent="0.25">
      <c r="A392" s="554" t="s">
        <v>12755</v>
      </c>
      <c r="B392" s="555" t="s">
        <v>40572</v>
      </c>
      <c r="C392" s="555" t="s">
        <v>40573</v>
      </c>
      <c r="D392" s="555" t="s">
        <v>40574</v>
      </c>
      <c r="E392" s="556" t="s">
        <v>10267</v>
      </c>
      <c r="F392" s="555" t="s">
        <v>40541</v>
      </c>
      <c r="G392" s="557" t="s">
        <v>40541</v>
      </c>
    </row>
    <row r="393" spans="1:7" ht="33.950000000000003" customHeight="1" x14ac:dyDescent="0.25">
      <c r="A393" s="554" t="s">
        <v>34281</v>
      </c>
      <c r="B393" s="555" t="s">
        <v>39666</v>
      </c>
      <c r="C393" s="555" t="s">
        <v>39667</v>
      </c>
      <c r="D393" s="555" t="s">
        <v>39668</v>
      </c>
      <c r="E393" s="556" t="s">
        <v>10275</v>
      </c>
      <c r="F393" s="555" t="s">
        <v>40541</v>
      </c>
      <c r="G393" s="557" t="s">
        <v>39625</v>
      </c>
    </row>
    <row r="394" spans="1:7" ht="33.950000000000003" customHeight="1" x14ac:dyDescent="0.25">
      <c r="A394" s="554" t="s">
        <v>12845</v>
      </c>
      <c r="B394" s="555" t="s">
        <v>12848</v>
      </c>
      <c r="C394" s="555" t="s">
        <v>40575</v>
      </c>
      <c r="D394" s="555" t="s">
        <v>40576</v>
      </c>
      <c r="E394" s="556" t="s">
        <v>10240</v>
      </c>
      <c r="F394" s="555" t="s">
        <v>40541</v>
      </c>
      <c r="G394" s="557" t="s">
        <v>40541</v>
      </c>
    </row>
    <row r="395" spans="1:7" ht="33.950000000000003" customHeight="1" x14ac:dyDescent="0.25">
      <c r="A395" s="554" t="s">
        <v>12857</v>
      </c>
      <c r="B395" s="555" t="s">
        <v>40577</v>
      </c>
      <c r="C395" s="555" t="s">
        <v>40578</v>
      </c>
      <c r="D395" s="555" t="s">
        <v>40579</v>
      </c>
      <c r="E395" s="556" t="s">
        <v>10240</v>
      </c>
      <c r="F395" s="555" t="s">
        <v>40541</v>
      </c>
      <c r="G395" s="557" t="s">
        <v>40541</v>
      </c>
    </row>
    <row r="396" spans="1:7" ht="33.950000000000003" customHeight="1" x14ac:dyDescent="0.25">
      <c r="A396" s="554" t="s">
        <v>12863</v>
      </c>
      <c r="B396" s="555" t="s">
        <v>40580</v>
      </c>
      <c r="C396" s="555" t="s">
        <v>40581</v>
      </c>
      <c r="D396" s="555" t="s">
        <v>40582</v>
      </c>
      <c r="E396" s="556" t="s">
        <v>10240</v>
      </c>
      <c r="F396" s="555" t="s">
        <v>40541</v>
      </c>
      <c r="G396" s="557" t="s">
        <v>40541</v>
      </c>
    </row>
    <row r="397" spans="1:7" ht="33.950000000000003" customHeight="1" x14ac:dyDescent="0.25">
      <c r="A397" s="554" t="s">
        <v>12880</v>
      </c>
      <c r="B397" s="555" t="s">
        <v>12883</v>
      </c>
      <c r="C397" s="555" t="s">
        <v>40583</v>
      </c>
      <c r="D397" s="555" t="s">
        <v>40584</v>
      </c>
      <c r="E397" s="556" t="s">
        <v>10245</v>
      </c>
      <c r="F397" s="555" t="s">
        <v>40541</v>
      </c>
      <c r="G397" s="557" t="s">
        <v>40541</v>
      </c>
    </row>
    <row r="398" spans="1:7" ht="33.950000000000003" customHeight="1" x14ac:dyDescent="0.25">
      <c r="A398" s="554" t="s">
        <v>12916</v>
      </c>
      <c r="B398" s="555" t="s">
        <v>12919</v>
      </c>
      <c r="C398" s="555" t="s">
        <v>40585</v>
      </c>
      <c r="D398" s="555" t="s">
        <v>12921</v>
      </c>
      <c r="E398" s="556" t="s">
        <v>10245</v>
      </c>
      <c r="F398" s="555" t="s">
        <v>40541</v>
      </c>
      <c r="G398" s="557" t="s">
        <v>40541</v>
      </c>
    </row>
    <row r="399" spans="1:7" ht="33.950000000000003" customHeight="1" x14ac:dyDescent="0.25">
      <c r="A399" s="554" t="s">
        <v>12940</v>
      </c>
      <c r="B399" s="555" t="s">
        <v>12943</v>
      </c>
      <c r="C399" s="555" t="s">
        <v>12944</v>
      </c>
      <c r="D399" s="555" t="s">
        <v>12945</v>
      </c>
      <c r="E399" s="556" t="s">
        <v>10245</v>
      </c>
      <c r="F399" s="555" t="s">
        <v>40541</v>
      </c>
      <c r="G399" s="557" t="s">
        <v>40541</v>
      </c>
    </row>
    <row r="400" spans="1:7" ht="33.950000000000003" customHeight="1" x14ac:dyDescent="0.25">
      <c r="A400" s="554" t="s">
        <v>12946</v>
      </c>
      <c r="B400" s="555" t="s">
        <v>40586</v>
      </c>
      <c r="C400" s="555" t="s">
        <v>40587</v>
      </c>
      <c r="D400" s="555" t="s">
        <v>40588</v>
      </c>
      <c r="E400" s="556" t="s">
        <v>10245</v>
      </c>
      <c r="F400" s="555" t="s">
        <v>40541</v>
      </c>
      <c r="G400" s="557" t="s">
        <v>40541</v>
      </c>
    </row>
    <row r="401" spans="1:7" ht="33.950000000000003" customHeight="1" x14ac:dyDescent="0.25">
      <c r="A401" s="554" t="s">
        <v>12963</v>
      </c>
      <c r="B401" s="555" t="s">
        <v>40060</v>
      </c>
      <c r="C401" s="555" t="s">
        <v>40061</v>
      </c>
      <c r="D401" s="555" t="s">
        <v>40062</v>
      </c>
      <c r="E401" s="556" t="s">
        <v>10245</v>
      </c>
      <c r="F401" s="555" t="s">
        <v>40541</v>
      </c>
      <c r="G401" s="557" t="s">
        <v>39809</v>
      </c>
    </row>
    <row r="402" spans="1:7" ht="33.950000000000003" customHeight="1" x14ac:dyDescent="0.25">
      <c r="A402" s="554" t="s">
        <v>12975</v>
      </c>
      <c r="B402" s="555" t="s">
        <v>12978</v>
      </c>
      <c r="C402" s="555" t="s">
        <v>40589</v>
      </c>
      <c r="D402" s="555" t="s">
        <v>40590</v>
      </c>
      <c r="E402" s="556" t="s">
        <v>10245</v>
      </c>
      <c r="F402" s="555" t="s">
        <v>40541</v>
      </c>
      <c r="G402" s="557" t="s">
        <v>40541</v>
      </c>
    </row>
    <row r="403" spans="1:7" ht="33.950000000000003" customHeight="1" x14ac:dyDescent="0.25">
      <c r="A403" s="554" t="s">
        <v>13028</v>
      </c>
      <c r="B403" s="555" t="s">
        <v>39681</v>
      </c>
      <c r="C403" s="555" t="s">
        <v>13032</v>
      </c>
      <c r="D403" s="555" t="s">
        <v>13033</v>
      </c>
      <c r="E403" s="556" t="s">
        <v>10245</v>
      </c>
      <c r="F403" s="555" t="s">
        <v>40541</v>
      </c>
      <c r="G403" s="557" t="s">
        <v>39625</v>
      </c>
    </row>
    <row r="404" spans="1:7" ht="33.950000000000003" customHeight="1" x14ac:dyDescent="0.25">
      <c r="A404" s="554" t="s">
        <v>13073</v>
      </c>
      <c r="B404" s="555" t="s">
        <v>13076</v>
      </c>
      <c r="C404" s="555" t="s">
        <v>40591</v>
      </c>
      <c r="D404" s="555" t="s">
        <v>13078</v>
      </c>
      <c r="E404" s="556" t="s">
        <v>10245</v>
      </c>
      <c r="F404" s="555" t="s">
        <v>40541</v>
      </c>
      <c r="G404" s="557" t="s">
        <v>40541</v>
      </c>
    </row>
    <row r="405" spans="1:7" ht="33.950000000000003" customHeight="1" x14ac:dyDescent="0.25">
      <c r="A405" s="554" t="s">
        <v>13139</v>
      </c>
      <c r="B405" s="555" t="s">
        <v>40104</v>
      </c>
      <c r="C405" s="555" t="s">
        <v>40105</v>
      </c>
      <c r="D405" s="555" t="s">
        <v>40106</v>
      </c>
      <c r="E405" s="556" t="s">
        <v>10279</v>
      </c>
      <c r="F405" s="555" t="s">
        <v>40541</v>
      </c>
      <c r="G405" s="557" t="s">
        <v>39809</v>
      </c>
    </row>
    <row r="406" spans="1:7" ht="33.950000000000003" customHeight="1" x14ac:dyDescent="0.25">
      <c r="A406" s="554" t="s">
        <v>13229</v>
      </c>
      <c r="B406" s="555" t="s">
        <v>40122</v>
      </c>
      <c r="C406" s="555" t="s">
        <v>40123</v>
      </c>
      <c r="D406" s="555" t="s">
        <v>40124</v>
      </c>
      <c r="E406" s="556" t="s">
        <v>10279</v>
      </c>
      <c r="F406" s="555" t="s">
        <v>40541</v>
      </c>
      <c r="G406" s="557" t="s">
        <v>39809</v>
      </c>
    </row>
    <row r="407" spans="1:7" ht="33.950000000000003" customHeight="1" x14ac:dyDescent="0.25">
      <c r="A407" s="554" t="s">
        <v>13255</v>
      </c>
      <c r="B407" s="555" t="s">
        <v>13258</v>
      </c>
      <c r="C407" s="555" t="s">
        <v>13259</v>
      </c>
      <c r="D407" s="555" t="s">
        <v>13260</v>
      </c>
      <c r="E407" s="556" t="s">
        <v>10279</v>
      </c>
      <c r="F407" s="555" t="s">
        <v>40541</v>
      </c>
      <c r="G407" s="557" t="s">
        <v>40541</v>
      </c>
    </row>
    <row r="408" spans="1:7" ht="33.950000000000003" customHeight="1" x14ac:dyDescent="0.25">
      <c r="A408" s="554" t="s">
        <v>13267</v>
      </c>
      <c r="B408" s="555" t="s">
        <v>13270</v>
      </c>
      <c r="C408" s="555" t="s">
        <v>40592</v>
      </c>
      <c r="D408" s="555" t="s">
        <v>40593</v>
      </c>
      <c r="E408" s="556" t="s">
        <v>10279</v>
      </c>
      <c r="F408" s="555" t="s">
        <v>40541</v>
      </c>
      <c r="G408" s="557" t="s">
        <v>40541</v>
      </c>
    </row>
    <row r="409" spans="1:7" ht="33.950000000000003" customHeight="1" x14ac:dyDescent="0.25">
      <c r="A409" s="554" t="s">
        <v>13300</v>
      </c>
      <c r="B409" s="555" t="s">
        <v>13303</v>
      </c>
      <c r="C409" s="555" t="s">
        <v>40594</v>
      </c>
      <c r="D409" s="555" t="s">
        <v>40595</v>
      </c>
      <c r="E409" s="556" t="s">
        <v>10279</v>
      </c>
      <c r="F409" s="555" t="s">
        <v>40541</v>
      </c>
      <c r="G409" s="557" t="s">
        <v>40541</v>
      </c>
    </row>
    <row r="410" spans="1:7" ht="33.950000000000003" customHeight="1" x14ac:dyDescent="0.25">
      <c r="A410" s="554" t="s">
        <v>13306</v>
      </c>
      <c r="B410" s="555" t="s">
        <v>40596</v>
      </c>
      <c r="C410" s="555" t="s">
        <v>40597</v>
      </c>
      <c r="D410" s="555" t="s">
        <v>40598</v>
      </c>
      <c r="E410" s="556" t="s">
        <v>10279</v>
      </c>
      <c r="F410" s="555" t="s">
        <v>40541</v>
      </c>
      <c r="G410" s="557" t="s">
        <v>40541</v>
      </c>
    </row>
    <row r="411" spans="1:7" ht="33.950000000000003" customHeight="1" x14ac:dyDescent="0.25">
      <c r="A411" s="554" t="s">
        <v>13199</v>
      </c>
      <c r="B411" s="555" t="s">
        <v>13202</v>
      </c>
      <c r="C411" s="555" t="s">
        <v>39695</v>
      </c>
      <c r="D411" s="555" t="s">
        <v>39696</v>
      </c>
      <c r="E411" s="556" t="s">
        <v>10279</v>
      </c>
      <c r="F411" s="555" t="s">
        <v>40541</v>
      </c>
      <c r="G411" s="557" t="s">
        <v>39625</v>
      </c>
    </row>
    <row r="412" spans="1:7" ht="33.950000000000003" customHeight="1" x14ac:dyDescent="0.25">
      <c r="A412" s="554" t="s">
        <v>13325</v>
      </c>
      <c r="B412" s="555" t="s">
        <v>13328</v>
      </c>
      <c r="C412" s="555" t="s">
        <v>39697</v>
      </c>
      <c r="D412" s="555" t="s">
        <v>39698</v>
      </c>
      <c r="E412" s="556" t="s">
        <v>10288</v>
      </c>
      <c r="F412" s="555" t="s">
        <v>40541</v>
      </c>
      <c r="G412" s="557" t="s">
        <v>39625</v>
      </c>
    </row>
    <row r="413" spans="1:7" ht="33.950000000000003" customHeight="1" x14ac:dyDescent="0.25">
      <c r="A413" s="554" t="s">
        <v>13367</v>
      </c>
      <c r="B413" s="555" t="s">
        <v>39704</v>
      </c>
      <c r="C413" s="555" t="s">
        <v>39705</v>
      </c>
      <c r="D413" s="555" t="s">
        <v>39706</v>
      </c>
      <c r="E413" s="556" t="s">
        <v>10288</v>
      </c>
      <c r="F413" s="555" t="s">
        <v>40541</v>
      </c>
      <c r="G413" s="557" t="s">
        <v>39625</v>
      </c>
    </row>
    <row r="414" spans="1:7" ht="33.950000000000003" customHeight="1" x14ac:dyDescent="0.25">
      <c r="A414" s="554" t="s">
        <v>13403</v>
      </c>
      <c r="B414" s="555" t="s">
        <v>40599</v>
      </c>
      <c r="C414" s="555" t="s">
        <v>40600</v>
      </c>
      <c r="D414" s="555" t="s">
        <v>40601</v>
      </c>
      <c r="E414" s="556" t="s">
        <v>10288</v>
      </c>
      <c r="F414" s="555" t="s">
        <v>40541</v>
      </c>
      <c r="G414" s="557" t="s">
        <v>40541</v>
      </c>
    </row>
    <row r="415" spans="1:7" ht="33.950000000000003" customHeight="1" x14ac:dyDescent="0.25">
      <c r="A415" s="554" t="s">
        <v>13504</v>
      </c>
      <c r="B415" s="555" t="s">
        <v>39712</v>
      </c>
      <c r="C415" s="555" t="s">
        <v>39713</v>
      </c>
      <c r="D415" s="555" t="s">
        <v>39714</v>
      </c>
      <c r="E415" s="556" t="s">
        <v>10288</v>
      </c>
      <c r="F415" s="555" t="s">
        <v>40541</v>
      </c>
      <c r="G415" s="557" t="s">
        <v>39625</v>
      </c>
    </row>
    <row r="416" spans="1:7" ht="33.950000000000003" customHeight="1" x14ac:dyDescent="0.25">
      <c r="A416" s="554" t="s">
        <v>13575</v>
      </c>
      <c r="B416" s="555" t="s">
        <v>40186</v>
      </c>
      <c r="C416" s="555" t="s">
        <v>40187</v>
      </c>
      <c r="D416" s="555" t="s">
        <v>40188</v>
      </c>
      <c r="E416" s="556" t="s">
        <v>10288</v>
      </c>
      <c r="F416" s="555" t="s">
        <v>40541</v>
      </c>
      <c r="G416" s="557" t="s">
        <v>39809</v>
      </c>
    </row>
    <row r="417" spans="1:7" ht="33.950000000000003" customHeight="1" x14ac:dyDescent="0.25">
      <c r="A417" s="554" t="s">
        <v>13665</v>
      </c>
      <c r="B417" s="555" t="s">
        <v>39741</v>
      </c>
      <c r="C417" s="555" t="s">
        <v>39742</v>
      </c>
      <c r="D417" s="555" t="s">
        <v>39743</v>
      </c>
      <c r="E417" s="556" t="s">
        <v>10326</v>
      </c>
      <c r="F417" s="555" t="s">
        <v>40541</v>
      </c>
      <c r="G417" s="557" t="s">
        <v>39740</v>
      </c>
    </row>
    <row r="418" spans="1:7" ht="33.950000000000003" customHeight="1" x14ac:dyDescent="0.25">
      <c r="A418" s="554" t="s">
        <v>13677</v>
      </c>
      <c r="B418" s="555" t="s">
        <v>40602</v>
      </c>
      <c r="C418" s="555" t="s">
        <v>40603</v>
      </c>
      <c r="D418" s="555" t="s">
        <v>40604</v>
      </c>
      <c r="E418" s="556" t="s">
        <v>10326</v>
      </c>
      <c r="F418" s="555" t="s">
        <v>40541</v>
      </c>
      <c r="G418" s="557" t="s">
        <v>40541</v>
      </c>
    </row>
    <row r="419" spans="1:7" ht="33.950000000000003" customHeight="1" x14ac:dyDescent="0.25">
      <c r="A419" s="554" t="s">
        <v>40471</v>
      </c>
      <c r="B419" s="555" t="s">
        <v>13727</v>
      </c>
      <c r="C419" s="555" t="s">
        <v>40472</v>
      </c>
      <c r="D419" s="555" t="s">
        <v>40473</v>
      </c>
      <c r="E419" s="556" t="s">
        <v>10326</v>
      </c>
      <c r="F419" s="555" t="s">
        <v>40541</v>
      </c>
      <c r="G419" s="557" t="s">
        <v>40346</v>
      </c>
    </row>
    <row r="420" spans="1:7" ht="33.950000000000003" customHeight="1" x14ac:dyDescent="0.25">
      <c r="A420" s="554" t="s">
        <v>40478</v>
      </c>
      <c r="B420" s="555" t="s">
        <v>13745</v>
      </c>
      <c r="C420" s="555" t="s">
        <v>40479</v>
      </c>
      <c r="D420" s="555" t="s">
        <v>40480</v>
      </c>
      <c r="E420" s="556" t="s">
        <v>10326</v>
      </c>
      <c r="F420" s="555" t="s">
        <v>40541</v>
      </c>
      <c r="G420" s="557" t="s">
        <v>40346</v>
      </c>
    </row>
    <row r="421" spans="1:7" ht="33.950000000000003" customHeight="1" x14ac:dyDescent="0.25">
      <c r="A421" s="554" t="s">
        <v>40495</v>
      </c>
      <c r="B421" s="555" t="s">
        <v>40496</v>
      </c>
      <c r="C421" s="555" t="s">
        <v>40497</v>
      </c>
      <c r="D421" s="555" t="s">
        <v>40498</v>
      </c>
      <c r="E421" s="556" t="s">
        <v>10333</v>
      </c>
      <c r="F421" s="555" t="s">
        <v>40541</v>
      </c>
      <c r="G421" s="557" t="s">
        <v>40346</v>
      </c>
    </row>
    <row r="422" spans="1:7" ht="33.950000000000003" customHeight="1" x14ac:dyDescent="0.25">
      <c r="A422" s="554" t="s">
        <v>13808</v>
      </c>
      <c r="B422" s="555" t="s">
        <v>40605</v>
      </c>
      <c r="C422" s="555" t="s">
        <v>40606</v>
      </c>
      <c r="D422" s="555" t="s">
        <v>40607</v>
      </c>
      <c r="E422" s="556" t="s">
        <v>10333</v>
      </c>
      <c r="F422" s="555" t="s">
        <v>40541</v>
      </c>
      <c r="G422" s="557" t="s">
        <v>40541</v>
      </c>
    </row>
    <row r="423" spans="1:7" ht="33.950000000000003" customHeight="1" x14ac:dyDescent="0.25">
      <c r="A423" s="554" t="s">
        <v>13902</v>
      </c>
      <c r="B423" s="555" t="s">
        <v>13905</v>
      </c>
      <c r="C423" s="555" t="s">
        <v>40608</v>
      </c>
      <c r="D423" s="555" t="s">
        <v>40609</v>
      </c>
      <c r="E423" s="556" t="s">
        <v>10333</v>
      </c>
      <c r="F423" s="555" t="s">
        <v>40541</v>
      </c>
      <c r="G423" s="557" t="s">
        <v>40541</v>
      </c>
    </row>
    <row r="424" spans="1:7" ht="33.950000000000003" customHeight="1" x14ac:dyDescent="0.25">
      <c r="A424" s="554" t="s">
        <v>13926</v>
      </c>
      <c r="B424" s="555" t="s">
        <v>39747</v>
      </c>
      <c r="C424" s="555" t="s">
        <v>39748</v>
      </c>
      <c r="D424" s="555" t="s">
        <v>39749</v>
      </c>
      <c r="E424" s="556" t="s">
        <v>10333</v>
      </c>
      <c r="F424" s="555" t="s">
        <v>40541</v>
      </c>
      <c r="G424" s="557" t="s">
        <v>39740</v>
      </c>
    </row>
    <row r="425" spans="1:7" ht="33.950000000000003" customHeight="1" x14ac:dyDescent="0.25">
      <c r="A425" s="554" t="s">
        <v>38776</v>
      </c>
      <c r="B425" s="555" t="s">
        <v>13972</v>
      </c>
      <c r="C425" s="555" t="s">
        <v>13973</v>
      </c>
      <c r="D425" s="555" t="s">
        <v>40512</v>
      </c>
      <c r="E425" s="556" t="s">
        <v>10337</v>
      </c>
      <c r="F425" s="555" t="s">
        <v>40541</v>
      </c>
      <c r="G425" s="557" t="s">
        <v>40346</v>
      </c>
    </row>
    <row r="426" spans="1:7" ht="33.950000000000003" customHeight="1" x14ac:dyDescent="0.25">
      <c r="A426" s="554" t="s">
        <v>12221</v>
      </c>
      <c r="B426" s="555" t="s">
        <v>12224</v>
      </c>
      <c r="C426" s="555" t="s">
        <v>12225</v>
      </c>
      <c r="D426" s="555" t="s">
        <v>12226</v>
      </c>
      <c r="E426" s="556" t="s">
        <v>39736</v>
      </c>
      <c r="F426" s="555" t="s">
        <v>40541</v>
      </c>
      <c r="G426" s="557" t="s">
        <v>40529</v>
      </c>
    </row>
    <row r="427" spans="1:7" ht="33.950000000000003" customHeight="1" x14ac:dyDescent="0.25">
      <c r="A427" s="554" t="s">
        <v>10497</v>
      </c>
      <c r="B427" s="555" t="s">
        <v>40610</v>
      </c>
      <c r="C427" s="555" t="s">
        <v>40611</v>
      </c>
      <c r="D427" s="555" t="s">
        <v>40612</v>
      </c>
      <c r="E427" s="556" t="s">
        <v>10152</v>
      </c>
      <c r="F427" s="555" t="s">
        <v>40613</v>
      </c>
      <c r="G427" s="557" t="s">
        <v>40613</v>
      </c>
    </row>
    <row r="428" spans="1:7" ht="33.950000000000003" customHeight="1" x14ac:dyDescent="0.25">
      <c r="A428" s="554" t="s">
        <v>10761</v>
      </c>
      <c r="B428" s="555" t="s">
        <v>40614</v>
      </c>
      <c r="C428" s="555" t="s">
        <v>10765</v>
      </c>
      <c r="D428" s="555" t="s">
        <v>10766</v>
      </c>
      <c r="E428" s="556" t="s">
        <v>10152</v>
      </c>
      <c r="F428" s="555" t="s">
        <v>40613</v>
      </c>
      <c r="G428" s="557" t="s">
        <v>40613</v>
      </c>
    </row>
    <row r="429" spans="1:7" ht="33.950000000000003" customHeight="1" x14ac:dyDescent="0.25">
      <c r="A429" s="554" t="s">
        <v>11504</v>
      </c>
      <c r="B429" s="555" t="s">
        <v>40615</v>
      </c>
      <c r="C429" s="555" t="s">
        <v>40616</v>
      </c>
      <c r="D429" s="555" t="s">
        <v>40617</v>
      </c>
      <c r="E429" s="556" t="s">
        <v>10168</v>
      </c>
      <c r="F429" s="555" t="s">
        <v>40613</v>
      </c>
      <c r="G429" s="557" t="s">
        <v>40613</v>
      </c>
    </row>
    <row r="430" spans="1:7" ht="33.950000000000003" customHeight="1" x14ac:dyDescent="0.25">
      <c r="A430" s="554" t="s">
        <v>11518</v>
      </c>
      <c r="B430" s="555" t="s">
        <v>11521</v>
      </c>
      <c r="C430" s="555" t="s">
        <v>11522</v>
      </c>
      <c r="D430" s="555" t="s">
        <v>40618</v>
      </c>
      <c r="E430" s="556" t="s">
        <v>10168</v>
      </c>
      <c r="F430" s="555" t="s">
        <v>40613</v>
      </c>
      <c r="G430" s="557" t="s">
        <v>40613</v>
      </c>
    </row>
    <row r="431" spans="1:7" ht="33.950000000000003" customHeight="1" x14ac:dyDescent="0.25">
      <c r="A431" s="554" t="s">
        <v>11527</v>
      </c>
      <c r="B431" s="555" t="s">
        <v>40619</v>
      </c>
      <c r="C431" s="555" t="s">
        <v>40620</v>
      </c>
      <c r="D431" s="555" t="s">
        <v>40621</v>
      </c>
      <c r="E431" s="556" t="s">
        <v>10168</v>
      </c>
      <c r="F431" s="555" t="s">
        <v>40613</v>
      </c>
      <c r="G431" s="557" t="s">
        <v>40613</v>
      </c>
    </row>
    <row r="432" spans="1:7" ht="33.950000000000003" customHeight="1" x14ac:dyDescent="0.25">
      <c r="A432" s="554" t="s">
        <v>12039</v>
      </c>
      <c r="B432" s="555" t="s">
        <v>39634</v>
      </c>
      <c r="C432" s="555" t="s">
        <v>39635</v>
      </c>
      <c r="D432" s="555" t="s">
        <v>39636</v>
      </c>
      <c r="E432" s="556" t="s">
        <v>10177</v>
      </c>
      <c r="F432" s="555" t="s">
        <v>40613</v>
      </c>
      <c r="G432" s="557" t="s">
        <v>39625</v>
      </c>
    </row>
    <row r="433" spans="1:7" ht="33.950000000000003" customHeight="1" x14ac:dyDescent="0.25">
      <c r="A433" s="554" t="s">
        <v>12185</v>
      </c>
      <c r="B433" s="555" t="s">
        <v>40622</v>
      </c>
      <c r="C433" s="555" t="s">
        <v>40623</v>
      </c>
      <c r="D433" s="555" t="s">
        <v>40624</v>
      </c>
      <c r="E433" s="556" t="s">
        <v>10177</v>
      </c>
      <c r="F433" s="555" t="s">
        <v>40613</v>
      </c>
      <c r="G433" s="557" t="s">
        <v>40613</v>
      </c>
    </row>
    <row r="434" spans="1:7" ht="33.950000000000003" customHeight="1" x14ac:dyDescent="0.25">
      <c r="A434" s="554" t="s">
        <v>12206</v>
      </c>
      <c r="B434" s="555" t="s">
        <v>40625</v>
      </c>
      <c r="C434" s="555" t="s">
        <v>40626</v>
      </c>
      <c r="D434" s="555" t="s">
        <v>40627</v>
      </c>
      <c r="E434" s="556" t="s">
        <v>10177</v>
      </c>
      <c r="F434" s="555" t="s">
        <v>40613</v>
      </c>
      <c r="G434" s="557" t="s">
        <v>40613</v>
      </c>
    </row>
    <row r="435" spans="1:7" ht="33.950000000000003" customHeight="1" x14ac:dyDescent="0.25">
      <c r="A435" s="554" t="s">
        <v>12538</v>
      </c>
      <c r="B435" s="555" t="s">
        <v>40628</v>
      </c>
      <c r="C435" s="555" t="s">
        <v>40629</v>
      </c>
      <c r="D435" s="555" t="s">
        <v>40630</v>
      </c>
      <c r="E435" s="556" t="s">
        <v>10193</v>
      </c>
      <c r="F435" s="555" t="s">
        <v>40613</v>
      </c>
      <c r="G435" s="557" t="s">
        <v>40613</v>
      </c>
    </row>
    <row r="436" spans="1:7" ht="33.950000000000003" customHeight="1" x14ac:dyDescent="0.25">
      <c r="A436" s="554" t="s">
        <v>12552</v>
      </c>
      <c r="B436" s="555" t="s">
        <v>39652</v>
      </c>
      <c r="C436" s="555" t="s">
        <v>39653</v>
      </c>
      <c r="D436" s="555" t="s">
        <v>39636</v>
      </c>
      <c r="E436" s="556" t="s">
        <v>10193</v>
      </c>
      <c r="F436" s="555" t="s">
        <v>40613</v>
      </c>
      <c r="G436" s="557" t="s">
        <v>39625</v>
      </c>
    </row>
    <row r="437" spans="1:7" ht="33.950000000000003" customHeight="1" x14ac:dyDescent="0.25">
      <c r="A437" s="554" t="s">
        <v>12680</v>
      </c>
      <c r="B437" s="555" t="s">
        <v>40563</v>
      </c>
      <c r="C437" s="555" t="s">
        <v>40564</v>
      </c>
      <c r="D437" s="555" t="s">
        <v>40565</v>
      </c>
      <c r="E437" s="556" t="s">
        <v>10201</v>
      </c>
      <c r="F437" s="555" t="s">
        <v>40613</v>
      </c>
      <c r="G437" s="557" t="s">
        <v>40541</v>
      </c>
    </row>
    <row r="438" spans="1:7" ht="33.950000000000003" customHeight="1" x14ac:dyDescent="0.25">
      <c r="A438" s="554" t="s">
        <v>12940</v>
      </c>
      <c r="B438" s="555" t="s">
        <v>12943</v>
      </c>
      <c r="C438" s="555" t="s">
        <v>12944</v>
      </c>
      <c r="D438" s="555" t="s">
        <v>12945</v>
      </c>
      <c r="E438" s="556" t="s">
        <v>10245</v>
      </c>
      <c r="F438" s="555" t="s">
        <v>40613</v>
      </c>
      <c r="G438" s="557" t="s">
        <v>40541</v>
      </c>
    </row>
    <row r="439" spans="1:7" ht="33.950000000000003" customHeight="1" x14ac:dyDescent="0.25">
      <c r="A439" s="554" t="s">
        <v>13139</v>
      </c>
      <c r="B439" s="555" t="s">
        <v>40104</v>
      </c>
      <c r="C439" s="555" t="s">
        <v>40105</v>
      </c>
      <c r="D439" s="555" t="s">
        <v>40106</v>
      </c>
      <c r="E439" s="556" t="s">
        <v>10279</v>
      </c>
      <c r="F439" s="555" t="s">
        <v>40613</v>
      </c>
      <c r="G439" s="557" t="s">
        <v>39809</v>
      </c>
    </row>
    <row r="440" spans="1:7" ht="33.950000000000003" customHeight="1" x14ac:dyDescent="0.25">
      <c r="A440" s="554" t="s">
        <v>13211</v>
      </c>
      <c r="B440" s="555" t="s">
        <v>39685</v>
      </c>
      <c r="C440" s="555" t="s">
        <v>39686</v>
      </c>
      <c r="D440" s="555" t="s">
        <v>39687</v>
      </c>
      <c r="E440" s="556" t="s">
        <v>10279</v>
      </c>
      <c r="F440" s="555" t="s">
        <v>40613</v>
      </c>
      <c r="G440" s="557" t="s">
        <v>39625</v>
      </c>
    </row>
    <row r="441" spans="1:7" ht="33.950000000000003" customHeight="1" x14ac:dyDescent="0.25">
      <c r="A441" s="554" t="s">
        <v>13313</v>
      </c>
      <c r="B441" s="555" t="s">
        <v>40631</v>
      </c>
      <c r="C441" s="555" t="s">
        <v>40632</v>
      </c>
      <c r="D441" s="555" t="s">
        <v>40633</v>
      </c>
      <c r="E441" s="556" t="s">
        <v>13312</v>
      </c>
      <c r="F441" s="555" t="s">
        <v>40613</v>
      </c>
      <c r="G441" s="557" t="s">
        <v>40613</v>
      </c>
    </row>
    <row r="442" spans="1:7" ht="33.950000000000003" customHeight="1" x14ac:dyDescent="0.25">
      <c r="A442" s="554" t="s">
        <v>13367</v>
      </c>
      <c r="B442" s="555" t="s">
        <v>39704</v>
      </c>
      <c r="C442" s="555" t="s">
        <v>39705</v>
      </c>
      <c r="D442" s="555" t="s">
        <v>39706</v>
      </c>
      <c r="E442" s="556" t="s">
        <v>10288</v>
      </c>
      <c r="F442" s="555" t="s">
        <v>40613</v>
      </c>
      <c r="G442" s="557" t="s">
        <v>39625</v>
      </c>
    </row>
    <row r="443" spans="1:7" ht="33.950000000000003" customHeight="1" x14ac:dyDescent="0.25">
      <c r="A443" s="554" t="s">
        <v>13605</v>
      </c>
      <c r="B443" s="555" t="s">
        <v>40634</v>
      </c>
      <c r="C443" s="555" t="s">
        <v>40635</v>
      </c>
      <c r="D443" s="555" t="s">
        <v>40636</v>
      </c>
      <c r="E443" s="556" t="s">
        <v>10288</v>
      </c>
      <c r="F443" s="555" t="s">
        <v>40613</v>
      </c>
      <c r="G443" s="557" t="s">
        <v>40613</v>
      </c>
    </row>
    <row r="444" spans="1:7" ht="33.950000000000003" customHeight="1" x14ac:dyDescent="0.25">
      <c r="A444" s="554" t="s">
        <v>13701</v>
      </c>
      <c r="B444" s="555" t="s">
        <v>40637</v>
      </c>
      <c r="C444" s="555" t="s">
        <v>40638</v>
      </c>
      <c r="D444" s="555" t="s">
        <v>40639</v>
      </c>
      <c r="E444" s="556" t="s">
        <v>10326</v>
      </c>
      <c r="F444" s="555" t="s">
        <v>40613</v>
      </c>
      <c r="G444" s="557" t="s">
        <v>40613</v>
      </c>
    </row>
    <row r="445" spans="1:7" ht="33.950000000000003" customHeight="1" x14ac:dyDescent="0.25">
      <c r="A445" s="554" t="s">
        <v>13814</v>
      </c>
      <c r="B445" s="555" t="s">
        <v>13817</v>
      </c>
      <c r="C445" s="555" t="s">
        <v>40640</v>
      </c>
      <c r="D445" s="555" t="s">
        <v>40641</v>
      </c>
      <c r="E445" s="556" t="s">
        <v>10333</v>
      </c>
      <c r="F445" s="555" t="s">
        <v>40613</v>
      </c>
      <c r="G445" s="557" t="s">
        <v>40613</v>
      </c>
    </row>
    <row r="446" spans="1:7" ht="33.950000000000003" customHeight="1" x14ac:dyDescent="0.25">
      <c r="A446" s="554" t="s">
        <v>13820</v>
      </c>
      <c r="B446" s="555" t="s">
        <v>40642</v>
      </c>
      <c r="C446" s="555" t="s">
        <v>40643</v>
      </c>
      <c r="D446" s="555" t="s">
        <v>40644</v>
      </c>
      <c r="E446" s="556" t="s">
        <v>10333</v>
      </c>
      <c r="F446" s="555" t="s">
        <v>40613</v>
      </c>
      <c r="G446" s="557" t="s">
        <v>40613</v>
      </c>
    </row>
    <row r="447" spans="1:7" ht="33.950000000000003" customHeight="1" x14ac:dyDescent="0.25">
      <c r="A447" s="554" t="s">
        <v>13981</v>
      </c>
      <c r="B447" s="555" t="s">
        <v>39730</v>
      </c>
      <c r="C447" s="555" t="s">
        <v>39731</v>
      </c>
      <c r="D447" s="555" t="s">
        <v>39732</v>
      </c>
      <c r="E447" s="556" t="s">
        <v>10337</v>
      </c>
      <c r="F447" s="555" t="s">
        <v>40613</v>
      </c>
      <c r="G447" s="557" t="s">
        <v>39625</v>
      </c>
    </row>
    <row r="448" spans="1:7" ht="33.950000000000003" customHeight="1" x14ac:dyDescent="0.25">
      <c r="A448" s="554" t="s">
        <v>13987</v>
      </c>
      <c r="B448" s="555" t="s">
        <v>40645</v>
      </c>
      <c r="C448" s="555" t="s">
        <v>40646</v>
      </c>
      <c r="D448" s="555" t="s">
        <v>40647</v>
      </c>
      <c r="E448" s="556" t="s">
        <v>10337</v>
      </c>
      <c r="F448" s="555" t="s">
        <v>40613</v>
      </c>
      <c r="G448" s="557" t="s">
        <v>40613</v>
      </c>
    </row>
  </sheetData>
  <mergeCells count="2">
    <mergeCell ref="A1:G1"/>
    <mergeCell ref="A2:G2"/>
  </mergeCells>
  <conditionalFormatting sqref="A4:G448">
    <cfRule type="expression" dxfId="1" priority="1">
      <formula>MOD(ROW(),2)=0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18</vt:i4>
      </vt:variant>
    </vt:vector>
  </HeadingPairs>
  <TitlesOfParts>
    <vt:vector size="18" baseType="lpstr">
      <vt:lpstr>J'apprend</vt:lpstr>
      <vt:lpstr>Questions.Réponses_1</vt:lpstr>
      <vt:lpstr>Allergènes.1</vt:lpstr>
      <vt:lpstr>Allergènes.2</vt:lpstr>
      <vt:lpstr>Lexique.du.Barman</vt:lpstr>
      <vt:lpstr>Bar.CFA_pedagogique</vt:lpstr>
      <vt:lpstr>Bar.Technique_PRO</vt:lpstr>
      <vt:lpstr>Bar.Formateur</vt:lpstr>
      <vt:lpstr>dico.metier</vt:lpstr>
      <vt:lpstr>dico.alpha</vt:lpstr>
      <vt:lpstr>Vocabulaire.(1).2025</vt:lpstr>
      <vt:lpstr>Vocabulaire.(2).2025</vt:lpstr>
      <vt:lpstr>Vocabulaire.CFA_pedagogique</vt:lpstr>
      <vt:lpstr>Vocabulaire.PRO_technique</vt:lpstr>
      <vt:lpstr>Vocabulaire.Formateur</vt:lpstr>
      <vt:lpstr>CFA_pedagogique</vt:lpstr>
      <vt:lpstr>Technique_PRO</vt:lpstr>
      <vt:lpstr>Formateur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dcterms:created xsi:type="dcterms:W3CDTF">2026-03-25T06:46:58Z</dcterms:created>
  <dcterms:modified xsi:type="dcterms:W3CDTF">2026-04-06T16:01:58Z</dcterms:modified>
</cp:coreProperties>
</file>